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arpointtech-my.sharepoint.com/personal/noah_bemont_starpointtech_com/Documents/Documents/GitHub/swu-pbi-project/Collection/"/>
    </mc:Choice>
  </mc:AlternateContent>
  <xr:revisionPtr revIDLastSave="245" documentId="8_{DF0A5145-F50D-4B64-AF1A-69533CCD5D50}" xr6:coauthVersionLast="47" xr6:coauthVersionMax="47" xr10:uidLastSave="{92E6B753-50E8-4578-93E6-3FA102383C36}"/>
  <bookViews>
    <workbookView xWindow="-38520" yWindow="-5505" windowWidth="38640" windowHeight="21120" xr2:uid="{00000000-000D-0000-FFFF-FFFF00000000}"/>
  </bookViews>
  <sheets>
    <sheet name="cards" sheetId="15" r:id="rId1"/>
    <sheet name="Overview" sheetId="8" state="hidden" r:id="rId2"/>
    <sheet name="ImageData" sheetId="9" state="hidden" r:id="rId3"/>
    <sheet name="All CSV" sheetId="11" r:id="rId4"/>
    <sheet name="swu.gg CSV SOR" sheetId="14" state="hidden" r:id="rId5"/>
  </sheets>
  <definedNames>
    <definedName name="ExternalData_1" localSheetId="0" hidden="1">'cards'!$A$1:$AC$4147</definedName>
  </definedNames>
  <calcPr calcId="191029"/>
  <customWorkbookViews>
    <customWorkbookView name="Leaders - Group By Aspect 2" guid="{376FF8DB-C9C9-4D32-941F-8C8F5569BF7C}" maximized="1" windowWidth="0" windowHeight="0" activeSheetId="0"/>
    <customWorkbookView name="Group by Aspect 1 + Alpha" guid="{9286663B-0521-4247-8E63-0772FC95214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34" i="15" l="1"/>
  <c r="N2521" i="15"/>
  <c r="N2717" i="15"/>
  <c r="N1713" i="15"/>
  <c r="N3663" i="15"/>
  <c r="N3668" i="15"/>
  <c r="N2280" i="15"/>
  <c r="N2289" i="15"/>
  <c r="N2296" i="15"/>
  <c r="N1245" i="15"/>
  <c r="N2343" i="15"/>
  <c r="N2758" i="15"/>
  <c r="N1289" i="15"/>
  <c r="N1494" i="15"/>
  <c r="N1767" i="15"/>
  <c r="N2156" i="15"/>
  <c r="N2" i="15"/>
  <c r="N5" i="15"/>
  <c r="N8" i="15"/>
  <c r="N11" i="15"/>
  <c r="N14" i="15"/>
  <c r="N17" i="15"/>
  <c r="N20" i="15"/>
  <c r="N23" i="15"/>
  <c r="N26" i="15"/>
  <c r="N29" i="15"/>
  <c r="N32" i="15"/>
  <c r="N35" i="15"/>
  <c r="N38" i="15"/>
  <c r="N41" i="15"/>
  <c r="N44" i="15"/>
  <c r="N47" i="15"/>
  <c r="N50" i="15"/>
  <c r="N53" i="15"/>
  <c r="N56" i="15"/>
  <c r="N58" i="15"/>
  <c r="N60" i="15"/>
  <c r="N64" i="15"/>
  <c r="N66" i="15"/>
  <c r="N68" i="15"/>
  <c r="N72" i="15"/>
  <c r="N76" i="15"/>
  <c r="N78" i="15"/>
  <c r="N80" i="15"/>
  <c r="N84" i="15"/>
  <c r="N87" i="15"/>
  <c r="N89" i="15"/>
  <c r="N93" i="15"/>
  <c r="N99" i="15"/>
  <c r="N105" i="15"/>
  <c r="N109" i="15"/>
  <c r="N113" i="15"/>
  <c r="N117" i="15"/>
  <c r="N124" i="15"/>
  <c r="N131" i="15"/>
  <c r="N138" i="15"/>
  <c r="N142" i="15"/>
  <c r="N149" i="15"/>
  <c r="N153" i="15"/>
  <c r="N157" i="15"/>
  <c r="N161" i="15"/>
  <c r="N167" i="15"/>
  <c r="N171" i="15"/>
  <c r="N175" i="15"/>
  <c r="N181" i="15"/>
  <c r="N185" i="15"/>
  <c r="N192" i="15"/>
  <c r="N196" i="15"/>
  <c r="N200" i="15"/>
  <c r="N207" i="15"/>
  <c r="N214" i="15"/>
  <c r="N218" i="15"/>
  <c r="N222" i="15"/>
  <c r="N226" i="15"/>
  <c r="N230" i="15"/>
  <c r="N234" i="15"/>
  <c r="N238" i="15"/>
  <c r="N242" i="15"/>
  <c r="N249" i="15"/>
  <c r="N253" i="15"/>
  <c r="N257" i="15"/>
  <c r="N261" i="15"/>
  <c r="N265" i="15"/>
  <c r="N269" i="15"/>
  <c r="N273" i="15"/>
  <c r="N277" i="15"/>
  <c r="N281" i="15"/>
  <c r="N285" i="15"/>
  <c r="N289" i="15"/>
  <c r="N293" i="15"/>
  <c r="N2473" i="15"/>
  <c r="N303" i="15"/>
  <c r="N307" i="15"/>
  <c r="N311" i="15"/>
  <c r="N315" i="15"/>
  <c r="N319" i="15"/>
  <c r="N323" i="15"/>
  <c r="N327" i="15"/>
  <c r="N331" i="15"/>
  <c r="N335" i="15"/>
  <c r="N339" i="15"/>
  <c r="N346" i="15"/>
  <c r="N350" i="15"/>
  <c r="N354" i="15"/>
  <c r="N358" i="15"/>
  <c r="N365" i="15"/>
  <c r="N372" i="15"/>
  <c r="N376" i="15"/>
  <c r="N380" i="15"/>
  <c r="N384" i="15"/>
  <c r="N388" i="15"/>
  <c r="N392" i="15"/>
  <c r="N399" i="15"/>
  <c r="N405" i="15"/>
  <c r="N409" i="15"/>
  <c r="N413" i="15"/>
  <c r="N12" i="15"/>
  <c r="N15" i="15"/>
  <c r="N18" i="15"/>
  <c r="N21" i="15"/>
  <c r="N24" i="15"/>
  <c r="N27" i="15"/>
  <c r="N30" i="15"/>
  <c r="N33" i="15"/>
  <c r="N36" i="15"/>
  <c r="N39" i="15"/>
  <c r="N419" i="15"/>
  <c r="N42" i="15"/>
  <c r="N45" i="15"/>
  <c r="N48" i="15"/>
  <c r="N51" i="15"/>
  <c r="N54" i="15"/>
  <c r="N118" i="15"/>
  <c r="N125" i="15"/>
  <c r="N132" i="15"/>
  <c r="N143" i="15"/>
  <c r="N186" i="15"/>
  <c r="N426" i="15"/>
  <c r="N201" i="15"/>
  <c r="N208" i="15"/>
  <c r="N243" i="15"/>
  <c r="N340" i="15"/>
  <c r="N359" i="15"/>
  <c r="N366" i="15"/>
  <c r="N393" i="15"/>
  <c r="N420" i="15"/>
  <c r="N436" i="15"/>
  <c r="N443" i="15"/>
  <c r="N430" i="15"/>
  <c r="N580" i="15"/>
  <c r="N595" i="15"/>
  <c r="N612" i="15"/>
  <c r="N633" i="15"/>
  <c r="N654" i="15"/>
  <c r="N671" i="15"/>
  <c r="N738" i="15"/>
  <c r="N795" i="15"/>
  <c r="N810" i="15"/>
  <c r="N817" i="15"/>
  <c r="N437" i="15"/>
  <c r="N842" i="15"/>
  <c r="N875" i="15"/>
  <c r="N886" i="15"/>
  <c r="N907" i="15"/>
  <c r="N986" i="15"/>
  <c r="N1001" i="15"/>
  <c r="N1060" i="15"/>
  <c r="N1073" i="15"/>
  <c r="N1104" i="15"/>
  <c r="N1113" i="15"/>
  <c r="N444" i="15"/>
  <c r="N1124" i="15"/>
  <c r="N119" i="15"/>
  <c r="N126" i="15"/>
  <c r="N133" i="15"/>
  <c r="N144" i="15"/>
  <c r="N187" i="15"/>
  <c r="N202" i="15"/>
  <c r="N209" i="15"/>
  <c r="N244" i="15"/>
  <c r="N341" i="15"/>
  <c r="N450" i="15"/>
  <c r="N360" i="15"/>
  <c r="N367" i="15"/>
  <c r="N394" i="15"/>
  <c r="N421" i="15"/>
  <c r="N438" i="15"/>
  <c r="N445" i="15"/>
  <c r="N581" i="15"/>
  <c r="N596" i="15"/>
  <c r="N613" i="15"/>
  <c r="N634" i="15"/>
  <c r="N454" i="15"/>
  <c r="N655" i="15"/>
  <c r="N672" i="15"/>
  <c r="N739" i="15"/>
  <c r="N796" i="15"/>
  <c r="N811" i="15"/>
  <c r="N818" i="15"/>
  <c r="N843" i="15"/>
  <c r="N876" i="15"/>
  <c r="N887" i="15"/>
  <c r="N908" i="15"/>
  <c r="N458" i="15"/>
  <c r="N987" i="15"/>
  <c r="N1002" i="15"/>
  <c r="N1061" i="15"/>
  <c r="N1074" i="15"/>
  <c r="N1105" i="15"/>
  <c r="N1114" i="15"/>
  <c r="N1125" i="15"/>
  <c r="N120" i="15"/>
  <c r="N127" i="15"/>
  <c r="N134" i="15"/>
  <c r="N462" i="15"/>
  <c r="N145" i="15"/>
  <c r="N188" i="15"/>
  <c r="N203" i="15"/>
  <c r="N210" i="15"/>
  <c r="N245" i="15"/>
  <c r="N342" i="15"/>
  <c r="N361" i="15"/>
  <c r="N368" i="15"/>
  <c r="N395" i="15"/>
  <c r="N422" i="15"/>
  <c r="N466" i="15"/>
  <c r="N439" i="15"/>
  <c r="N446" i="15"/>
  <c r="N582" i="15"/>
  <c r="N597" i="15"/>
  <c r="N614" i="15"/>
  <c r="N635" i="15"/>
  <c r="N656" i="15"/>
  <c r="N673" i="15"/>
  <c r="N740" i="15"/>
  <c r="N797" i="15"/>
  <c r="N470" i="15"/>
  <c r="N812" i="15"/>
  <c r="N819" i="15"/>
  <c r="N844" i="15"/>
  <c r="N877" i="15"/>
  <c r="N888" i="15"/>
  <c r="N909" i="15"/>
  <c r="N988" i="15"/>
  <c r="N1003" i="15"/>
  <c r="N1062" i="15"/>
  <c r="N1075" i="15"/>
  <c r="N474" i="15"/>
  <c r="N1106" i="15"/>
  <c r="N1115" i="15"/>
  <c r="N1126" i="15"/>
  <c r="N2628" i="15"/>
  <c r="N484" i="15"/>
  <c r="N488" i="15"/>
  <c r="N492" i="15"/>
  <c r="N496" i="15"/>
  <c r="N500" i="15"/>
  <c r="N504" i="15"/>
  <c r="N508" i="15"/>
  <c r="N512" i="15"/>
  <c r="N516" i="15"/>
  <c r="N520" i="15"/>
  <c r="N524" i="15"/>
  <c r="N528" i="15"/>
  <c r="N532" i="15"/>
  <c r="N536" i="15"/>
  <c r="N2673" i="15"/>
  <c r="N546" i="15"/>
  <c r="N550" i="15"/>
  <c r="N554" i="15"/>
  <c r="N558" i="15"/>
  <c r="N562" i="15"/>
  <c r="N566" i="15"/>
  <c r="N572" i="15"/>
  <c r="N576" i="15"/>
  <c r="N583" i="15"/>
  <c r="N587" i="15"/>
  <c r="N591" i="15"/>
  <c r="N598" i="15"/>
  <c r="N602" i="15"/>
  <c r="N608" i="15"/>
  <c r="N615" i="15"/>
  <c r="N619" i="15"/>
  <c r="N623" i="15"/>
  <c r="N629" i="15"/>
  <c r="N636" i="15"/>
  <c r="N640" i="15"/>
  <c r="N644" i="15"/>
  <c r="N650" i="15"/>
  <c r="N657" i="15"/>
  <c r="N663" i="15"/>
  <c r="N667" i="15"/>
  <c r="N674" i="15"/>
  <c r="N678" i="15"/>
  <c r="N682" i="15"/>
  <c r="N686" i="15"/>
  <c r="N690" i="15"/>
  <c r="N694" i="15"/>
  <c r="N698" i="15"/>
  <c r="N702" i="15"/>
  <c r="N708" i="15"/>
  <c r="N712" i="15"/>
  <c r="N716" i="15"/>
  <c r="N720" i="15"/>
  <c r="N724" i="15"/>
  <c r="N2841" i="15"/>
  <c r="N734" i="15"/>
  <c r="N741" i="15"/>
  <c r="N745" i="15"/>
  <c r="N749" i="15"/>
  <c r="N753" i="15"/>
  <c r="N757" i="15"/>
  <c r="N761" i="15"/>
  <c r="N765" i="15"/>
  <c r="N769" i="15"/>
  <c r="N775" i="15"/>
  <c r="N779" i="15"/>
  <c r="N783" i="15"/>
  <c r="N787" i="15"/>
  <c r="N791" i="15"/>
  <c r="N798" i="15"/>
  <c r="N802" i="15"/>
  <c r="N806" i="15"/>
  <c r="N813" i="15"/>
  <c r="N820" i="15"/>
  <c r="N824" i="15"/>
  <c r="N828" i="15"/>
  <c r="N832" i="15"/>
  <c r="N838" i="15"/>
  <c r="N845" i="15"/>
  <c r="N849" i="15"/>
  <c r="N853" i="15"/>
  <c r="N857" i="15"/>
  <c r="N861" i="15"/>
  <c r="N865" i="15"/>
  <c r="N869" i="15"/>
  <c r="N878" i="15"/>
  <c r="N882" i="15"/>
  <c r="N889" i="15"/>
  <c r="N893" i="15"/>
  <c r="N897" i="15"/>
  <c r="N901" i="15"/>
  <c r="N910" i="15"/>
  <c r="N914" i="15"/>
  <c r="N918" i="15"/>
  <c r="N922" i="15"/>
  <c r="N926" i="15"/>
  <c r="N930" i="15"/>
  <c r="N934" i="15"/>
  <c r="N938" i="15"/>
  <c r="N942" i="15"/>
  <c r="N946" i="15"/>
  <c r="N950" i="15"/>
  <c r="N954" i="15"/>
  <c r="N958" i="15"/>
  <c r="N962" i="15"/>
  <c r="N966" i="15"/>
  <c r="N970" i="15"/>
  <c r="N974" i="15"/>
  <c r="N978" i="15"/>
  <c r="N982" i="15"/>
  <c r="N989" i="15"/>
  <c r="N993" i="15"/>
  <c r="N997" i="15"/>
  <c r="N1004" i="15"/>
  <c r="N1008" i="15"/>
  <c r="N1012" i="15"/>
  <c r="N1016" i="15"/>
  <c r="N1020" i="15"/>
  <c r="N1024" i="15"/>
  <c r="N1028" i="15"/>
  <c r="N1032" i="15"/>
  <c r="N1036" i="15"/>
  <c r="N1040" i="15"/>
  <c r="N1044" i="15"/>
  <c r="N1048" i="15"/>
  <c r="N1052" i="15"/>
  <c r="N1056" i="15"/>
  <c r="N1063" i="15"/>
  <c r="N1069" i="15"/>
  <c r="N1076" i="15"/>
  <c r="N1080" i="15"/>
  <c r="N1084" i="15"/>
  <c r="N1088" i="15"/>
  <c r="N1092" i="15"/>
  <c r="N1096" i="15"/>
  <c r="N1100" i="15"/>
  <c r="N1107" i="15"/>
  <c r="N1116" i="15"/>
  <c r="N1120" i="15"/>
  <c r="N1127" i="15"/>
  <c r="N1131" i="15"/>
  <c r="N1135" i="15"/>
  <c r="N1139" i="15"/>
  <c r="N1143" i="15"/>
  <c r="N1149" i="15"/>
  <c r="N3170" i="15"/>
  <c r="N1159" i="15"/>
  <c r="N1163" i="15"/>
  <c r="N1167" i="15"/>
  <c r="N1171" i="15"/>
  <c r="N3" i="15"/>
  <c r="N6" i="15"/>
  <c r="N9" i="15"/>
  <c r="N13" i="15"/>
  <c r="N16" i="15"/>
  <c r="N19" i="15"/>
  <c r="N22" i="15"/>
  <c r="N25" i="15"/>
  <c r="N28" i="15"/>
  <c r="N31" i="15"/>
  <c r="N34" i="15"/>
  <c r="N37" i="15"/>
  <c r="N40" i="15"/>
  <c r="N43" i="15"/>
  <c r="N46" i="15"/>
  <c r="N49" i="15"/>
  <c r="N52" i="15"/>
  <c r="N55" i="15"/>
  <c r="N57" i="15"/>
  <c r="N59" i="15"/>
  <c r="N61" i="15"/>
  <c r="N65" i="15"/>
  <c r="N67" i="15"/>
  <c r="N69" i="15"/>
  <c r="N73" i="15"/>
  <c r="N77" i="15"/>
  <c r="N79" i="15"/>
  <c r="N81" i="15"/>
  <c r="N85" i="15"/>
  <c r="N88" i="15"/>
  <c r="N90" i="15"/>
  <c r="N94" i="15"/>
  <c r="N100" i="15"/>
  <c r="N106" i="15"/>
  <c r="N110" i="15"/>
  <c r="N114" i="15"/>
  <c r="N121" i="15"/>
  <c r="N128" i="15"/>
  <c r="N135" i="15"/>
  <c r="N139" i="15"/>
  <c r="N146" i="15"/>
  <c r="N150" i="15"/>
  <c r="N154" i="15"/>
  <c r="N158" i="15"/>
  <c r="N162" i="15"/>
  <c r="N168" i="15"/>
  <c r="N172" i="15"/>
  <c r="N176" i="15"/>
  <c r="N182" i="15"/>
  <c r="N189" i="15"/>
  <c r="N193" i="15"/>
  <c r="N197" i="15"/>
  <c r="N204" i="15"/>
  <c r="N211" i="15"/>
  <c r="N215" i="15"/>
  <c r="N219" i="15"/>
  <c r="N223" i="15"/>
  <c r="N227" i="15"/>
  <c r="N231" i="15"/>
  <c r="N235" i="15"/>
  <c r="N239" i="15"/>
  <c r="N246" i="15"/>
  <c r="N250" i="15"/>
  <c r="N254" i="15"/>
  <c r="N258" i="15"/>
  <c r="N262" i="15"/>
  <c r="N266" i="15"/>
  <c r="N270" i="15"/>
  <c r="N274" i="15"/>
  <c r="N278" i="15"/>
  <c r="N282" i="15"/>
  <c r="N286" i="15"/>
  <c r="N290" i="15"/>
  <c r="N294" i="15"/>
  <c r="N297" i="15"/>
  <c r="N304" i="15"/>
  <c r="N308" i="15"/>
  <c r="N312" i="15"/>
  <c r="N316" i="15"/>
  <c r="N320" i="15"/>
  <c r="N324" i="15"/>
  <c r="N328" i="15"/>
  <c r="N332" i="15"/>
  <c r="N336" i="15"/>
  <c r="N343" i="15"/>
  <c r="N347" i="15"/>
  <c r="N351" i="15"/>
  <c r="N355" i="15"/>
  <c r="N362" i="15"/>
  <c r="N369" i="15"/>
  <c r="N373" i="15"/>
  <c r="N377" i="15"/>
  <c r="N381" i="15"/>
  <c r="N385" i="15"/>
  <c r="N389" i="15"/>
  <c r="N396" i="15"/>
  <c r="N400" i="15"/>
  <c r="N406" i="15"/>
  <c r="N410" i="15"/>
  <c r="N414" i="15"/>
  <c r="N423" i="15"/>
  <c r="N427" i="15"/>
  <c r="N431" i="15"/>
  <c r="N440" i="15"/>
  <c r="N447" i="15"/>
  <c r="N451" i="15"/>
  <c r="N455" i="15"/>
  <c r="N459" i="15"/>
  <c r="N463" i="15"/>
  <c r="N467" i="15"/>
  <c r="N471" i="15"/>
  <c r="N475" i="15"/>
  <c r="N478" i="15"/>
  <c r="N485" i="15"/>
  <c r="N489" i="15"/>
  <c r="N493" i="15"/>
  <c r="N497" i="15"/>
  <c r="N501" i="15"/>
  <c r="N505" i="15"/>
  <c r="N509" i="15"/>
  <c r="N513" i="15"/>
  <c r="N517" i="15"/>
  <c r="N521" i="15"/>
  <c r="N525" i="15"/>
  <c r="N529" i="15"/>
  <c r="N533" i="15"/>
  <c r="N537" i="15"/>
  <c r="N540" i="15"/>
  <c r="N547" i="15"/>
  <c r="N551" i="15"/>
  <c r="N555" i="15"/>
  <c r="N559" i="15"/>
  <c r="N563" i="15"/>
  <c r="N567" i="15"/>
  <c r="N573" i="15"/>
  <c r="N577" i="15"/>
  <c r="N584" i="15"/>
  <c r="N588" i="15"/>
  <c r="N592" i="15"/>
  <c r="N599" i="15"/>
  <c r="N603" i="15"/>
  <c r="N609" i="15"/>
  <c r="N616" i="15"/>
  <c r="N620" i="15"/>
  <c r="N624" i="15"/>
  <c r="N630" i="15"/>
  <c r="N637" i="15"/>
  <c r="N641" i="15"/>
  <c r="N645" i="15"/>
  <c r="N651" i="15"/>
  <c r="N658" i="15"/>
  <c r="N664" i="15"/>
  <c r="N668" i="15"/>
  <c r="N675" i="15"/>
  <c r="N679" i="15"/>
  <c r="N683" i="15"/>
  <c r="N687" i="15"/>
  <c r="N691" i="15"/>
  <c r="N695" i="15"/>
  <c r="N699" i="15"/>
  <c r="N703" i="15"/>
  <c r="N709" i="15"/>
  <c r="N713" i="15"/>
  <c r="N717" i="15"/>
  <c r="N721" i="15"/>
  <c r="N725" i="15"/>
  <c r="N728" i="15"/>
  <c r="N735" i="15"/>
  <c r="N742" i="15"/>
  <c r="N746" i="15"/>
  <c r="N750" i="15"/>
  <c r="N754" i="15"/>
  <c r="N758" i="15"/>
  <c r="N762" i="15"/>
  <c r="N766" i="15"/>
  <c r="N770" i="15"/>
  <c r="N776" i="15"/>
  <c r="N780" i="15"/>
  <c r="N784" i="15"/>
  <c r="N788" i="15"/>
  <c r="N792" i="15"/>
  <c r="N799" i="15"/>
  <c r="N803" i="15"/>
  <c r="N807" i="15"/>
  <c r="N814" i="15"/>
  <c r="N821" i="15"/>
  <c r="N825" i="15"/>
  <c r="N829" i="15"/>
  <c r="N833" i="15"/>
  <c r="N839" i="15"/>
  <c r="N846" i="15"/>
  <c r="N850" i="15"/>
  <c r="N854" i="15"/>
  <c r="N858" i="15"/>
  <c r="N862" i="15"/>
  <c r="N866" i="15"/>
  <c r="N870" i="15"/>
  <c r="N879" i="15"/>
  <c r="N883" i="15"/>
  <c r="N890" i="15"/>
  <c r="N894" i="15"/>
  <c r="N898" i="15"/>
  <c r="N902" i="15"/>
  <c r="N911" i="15"/>
  <c r="N915" i="15"/>
  <c r="N919" i="15"/>
  <c r="N923" i="15"/>
  <c r="N927" i="15"/>
  <c r="N931" i="15"/>
  <c r="N935" i="15"/>
  <c r="N939" i="15"/>
  <c r="N943" i="15"/>
  <c r="N947" i="15"/>
  <c r="N951" i="15"/>
  <c r="N955" i="15"/>
  <c r="N959" i="15"/>
  <c r="N963" i="15"/>
  <c r="N967" i="15"/>
  <c r="N971" i="15"/>
  <c r="N975" i="15"/>
  <c r="N979" i="15"/>
  <c r="N983" i="15"/>
  <c r="N990" i="15"/>
  <c r="N994" i="15"/>
  <c r="N998" i="15"/>
  <c r="N1005" i="15"/>
  <c r="N1009" i="15"/>
  <c r="N1013" i="15"/>
  <c r="N1017" i="15"/>
  <c r="N1021" i="15"/>
  <c r="N1025" i="15"/>
  <c r="N1029" i="15"/>
  <c r="N1033" i="15"/>
  <c r="N1037" i="15"/>
  <c r="N1041" i="15"/>
  <c r="N1045" i="15"/>
  <c r="N1049" i="15"/>
  <c r="N1053" i="15"/>
  <c r="N1057" i="15"/>
  <c r="N1064" i="15"/>
  <c r="N1070" i="15"/>
  <c r="N1077" i="15"/>
  <c r="N1081" i="15"/>
  <c r="N1085" i="15"/>
  <c r="N1089" i="15"/>
  <c r="N1093" i="15"/>
  <c r="N1097" i="15"/>
  <c r="N1101" i="15"/>
  <c r="N1108" i="15"/>
  <c r="N1117" i="15"/>
  <c r="N1121" i="15"/>
  <c r="N1128" i="15"/>
  <c r="N1132" i="15"/>
  <c r="N1136" i="15"/>
  <c r="N1140" i="15"/>
  <c r="N1144" i="15"/>
  <c r="N1150" i="15"/>
  <c r="N1153" i="15"/>
  <c r="N1160" i="15"/>
  <c r="N1164" i="15"/>
  <c r="N1168" i="15"/>
  <c r="N1172" i="15"/>
  <c r="N62" i="15"/>
  <c r="N70" i="15"/>
  <c r="N74" i="15"/>
  <c r="N82" i="15"/>
  <c r="N91" i="15"/>
  <c r="N95" i="15"/>
  <c r="N101" i="15"/>
  <c r="N107" i="15"/>
  <c r="N111" i="15"/>
  <c r="N115" i="15"/>
  <c r="N122" i="15"/>
  <c r="N129" i="15"/>
  <c r="N136" i="15"/>
  <c r="N140" i="15"/>
  <c r="N147" i="15"/>
  <c r="N151" i="15"/>
  <c r="N155" i="15"/>
  <c r="N159" i="15"/>
  <c r="N163" i="15"/>
  <c r="N169" i="15"/>
  <c r="N173" i="15"/>
  <c r="N177" i="15"/>
  <c r="N183" i="15"/>
  <c r="N190" i="15"/>
  <c r="N194" i="15"/>
  <c r="N198" i="15"/>
  <c r="N205" i="15"/>
  <c r="N212" i="15"/>
  <c r="N216" i="15"/>
  <c r="N220" i="15"/>
  <c r="N224" i="15"/>
  <c r="N228" i="15"/>
  <c r="N232" i="15"/>
  <c r="N236" i="15"/>
  <c r="N240" i="15"/>
  <c r="N247" i="15"/>
  <c r="N251" i="15"/>
  <c r="N255" i="15"/>
  <c r="N259" i="15"/>
  <c r="N263" i="15"/>
  <c r="N267" i="15"/>
  <c r="N271" i="15"/>
  <c r="N275" i="15"/>
  <c r="N279" i="15"/>
  <c r="N283" i="15"/>
  <c r="N287" i="15"/>
  <c r="N291" i="15"/>
  <c r="N295" i="15"/>
  <c r="N298" i="15"/>
  <c r="N305" i="15"/>
  <c r="N309" i="15"/>
  <c r="N313" i="15"/>
  <c r="N317" i="15"/>
  <c r="N321" i="15"/>
  <c r="N325" i="15"/>
  <c r="N329" i="15"/>
  <c r="N333" i="15"/>
  <c r="N337" i="15"/>
  <c r="N344" i="15"/>
  <c r="N348" i="15"/>
  <c r="N352" i="15"/>
  <c r="N356" i="15"/>
  <c r="N363" i="15"/>
  <c r="N370" i="15"/>
  <c r="N374" i="15"/>
  <c r="N378" i="15"/>
  <c r="N382" i="15"/>
  <c r="N386" i="15"/>
  <c r="N390" i="15"/>
  <c r="N397" i="15"/>
  <c r="N401" i="15"/>
  <c r="N407" i="15"/>
  <c r="N411" i="15"/>
  <c r="N415" i="15"/>
  <c r="N424" i="15"/>
  <c r="N428" i="15"/>
  <c r="N432" i="15"/>
  <c r="N441" i="15"/>
  <c r="N448" i="15"/>
  <c r="N452" i="15"/>
  <c r="N456" i="15"/>
  <c r="N460" i="15"/>
  <c r="N464" i="15"/>
  <c r="N468" i="15"/>
  <c r="N472" i="15"/>
  <c r="N476" i="15"/>
  <c r="N479" i="15"/>
  <c r="N486" i="15"/>
  <c r="N490" i="15"/>
  <c r="N494" i="15"/>
  <c r="N498" i="15"/>
  <c r="N502" i="15"/>
  <c r="N506" i="15"/>
  <c r="N510" i="15"/>
  <c r="N514" i="15"/>
  <c r="N518" i="15"/>
  <c r="N522" i="15"/>
  <c r="N526" i="15"/>
  <c r="N530" i="15"/>
  <c r="N534" i="15"/>
  <c r="N538" i="15"/>
  <c r="N541" i="15"/>
  <c r="N548" i="15"/>
  <c r="N552" i="15"/>
  <c r="N556" i="15"/>
  <c r="N560" i="15"/>
  <c r="N564" i="15"/>
  <c r="N568" i="15"/>
  <c r="N574" i="15"/>
  <c r="N578" i="15"/>
  <c r="N585" i="15"/>
  <c r="N589" i="15"/>
  <c r="N593" i="15"/>
  <c r="N600" i="15"/>
  <c r="N604" i="15"/>
  <c r="N610" i="15"/>
  <c r="N617" i="15"/>
  <c r="N621" i="15"/>
  <c r="N625" i="15"/>
  <c r="N631" i="15"/>
  <c r="N638" i="15"/>
  <c r="N642" i="15"/>
  <c r="N646" i="15"/>
  <c r="N652" i="15"/>
  <c r="N659" i="15"/>
  <c r="N665" i="15"/>
  <c r="N669" i="15"/>
  <c r="N676" i="15"/>
  <c r="N680" i="15"/>
  <c r="N684" i="15"/>
  <c r="N688" i="15"/>
  <c r="N692" i="15"/>
  <c r="N696" i="15"/>
  <c r="N700" i="15"/>
  <c r="N704" i="15"/>
  <c r="N710" i="15"/>
  <c r="N714" i="15"/>
  <c r="N718" i="15"/>
  <c r="N722" i="15"/>
  <c r="N726" i="15"/>
  <c r="N729" i="15"/>
  <c r="N736" i="15"/>
  <c r="N743" i="15"/>
  <c r="N747" i="15"/>
  <c r="N751" i="15"/>
  <c r="N755" i="15"/>
  <c r="N759" i="15"/>
  <c r="N763" i="15"/>
  <c r="N767" i="15"/>
  <c r="N771" i="15"/>
  <c r="N777" i="15"/>
  <c r="N781" i="15"/>
  <c r="N785" i="15"/>
  <c r="N789" i="15"/>
  <c r="N793" i="15"/>
  <c r="N800" i="15"/>
  <c r="N804" i="15"/>
  <c r="N808" i="15"/>
  <c r="N815" i="15"/>
  <c r="N822" i="15"/>
  <c r="N826" i="15"/>
  <c r="N830" i="15"/>
  <c r="N834" i="15"/>
  <c r="N840" i="15"/>
  <c r="N847" i="15"/>
  <c r="N851" i="15"/>
  <c r="N855" i="15"/>
  <c r="N859" i="15"/>
  <c r="N863" i="15"/>
  <c r="N867" i="15"/>
  <c r="N871" i="15"/>
  <c r="N880" i="15"/>
  <c r="N884" i="15"/>
  <c r="N891" i="15"/>
  <c r="N895" i="15"/>
  <c r="N899" i="15"/>
  <c r="N903" i="15"/>
  <c r="N912" i="15"/>
  <c r="N916" i="15"/>
  <c r="N920" i="15"/>
  <c r="N924" i="15"/>
  <c r="N928" i="15"/>
  <c r="N932" i="15"/>
  <c r="N936" i="15"/>
  <c r="N940" i="15"/>
  <c r="N944" i="15"/>
  <c r="N948" i="15"/>
  <c r="N952" i="15"/>
  <c r="N956" i="15"/>
  <c r="N960" i="15"/>
  <c r="N964" i="15"/>
  <c r="N968" i="15"/>
  <c r="N972" i="15"/>
  <c r="N976" i="15"/>
  <c r="N980" i="15"/>
  <c r="N984" i="15"/>
  <c r="N991" i="15"/>
  <c r="N995" i="15"/>
  <c r="N999" i="15"/>
  <c r="N1006" i="15"/>
  <c r="N1010" i="15"/>
  <c r="N1014" i="15"/>
  <c r="N1018" i="15"/>
  <c r="N1022" i="15"/>
  <c r="N1026" i="15"/>
  <c r="N1030" i="15"/>
  <c r="N1034" i="15"/>
  <c r="N1038" i="15"/>
  <c r="N1042" i="15"/>
  <c r="N1046" i="15"/>
  <c r="N1050" i="15"/>
  <c r="N1054" i="15"/>
  <c r="N1058" i="15"/>
  <c r="N1065" i="15"/>
  <c r="N1071" i="15"/>
  <c r="N1078" i="15"/>
  <c r="N1082" i="15"/>
  <c r="N1086" i="15"/>
  <c r="N1090" i="15"/>
  <c r="N1094" i="15"/>
  <c r="N1098" i="15"/>
  <c r="N1102" i="15"/>
  <c r="N1109" i="15"/>
  <c r="N1118" i="15"/>
  <c r="N1122" i="15"/>
  <c r="N1129" i="15"/>
  <c r="N1133" i="15"/>
  <c r="N1137" i="15"/>
  <c r="N1141" i="15"/>
  <c r="N1145" i="15"/>
  <c r="N1151" i="15"/>
  <c r="N1154" i="15"/>
  <c r="N1161" i="15"/>
  <c r="N1165" i="15"/>
  <c r="N1169" i="15"/>
  <c r="N1173" i="15"/>
  <c r="N63" i="15"/>
  <c r="N71" i="15"/>
  <c r="N75" i="15"/>
  <c r="N83" i="15"/>
  <c r="N92" i="15"/>
  <c r="N96" i="15"/>
  <c r="N102" i="15"/>
  <c r="N108" i="15"/>
  <c r="N112" i="15"/>
  <c r="N116" i="15"/>
  <c r="N123" i="15"/>
  <c r="N130" i="15"/>
  <c r="N137" i="15"/>
  <c r="N141" i="15"/>
  <c r="N148" i="15"/>
  <c r="N152" i="15"/>
  <c r="N156" i="15"/>
  <c r="N160" i="15"/>
  <c r="N164" i="15"/>
  <c r="N170" i="15"/>
  <c r="N174" i="15"/>
  <c r="N178" i="15"/>
  <c r="N184" i="15"/>
  <c r="N191" i="15"/>
  <c r="N195" i="15"/>
  <c r="N199" i="15"/>
  <c r="N206" i="15"/>
  <c r="N213" i="15"/>
  <c r="N217" i="15"/>
  <c r="N221" i="15"/>
  <c r="N225" i="15"/>
  <c r="N229" i="15"/>
  <c r="N233" i="15"/>
  <c r="N237" i="15"/>
  <c r="N241" i="15"/>
  <c r="N248" i="15"/>
  <c r="N252" i="15"/>
  <c r="N256" i="15"/>
  <c r="N260" i="15"/>
  <c r="N264" i="15"/>
  <c r="N268" i="15"/>
  <c r="N272" i="15"/>
  <c r="N276" i="15"/>
  <c r="N280" i="15"/>
  <c r="N284" i="15"/>
  <c r="N288" i="15"/>
  <c r="N292" i="15"/>
  <c r="N296" i="15"/>
  <c r="N299" i="15"/>
  <c r="N306" i="15"/>
  <c r="N310" i="15"/>
  <c r="N314" i="15"/>
  <c r="N318" i="15"/>
  <c r="N322" i="15"/>
  <c r="N326" i="15"/>
  <c r="N330" i="15"/>
  <c r="N334" i="15"/>
  <c r="N338" i="15"/>
  <c r="N345" i="15"/>
  <c r="N349" i="15"/>
  <c r="N353" i="15"/>
  <c r="N357" i="15"/>
  <c r="N364" i="15"/>
  <c r="N371" i="15"/>
  <c r="N375" i="15"/>
  <c r="N379" i="15"/>
  <c r="N383" i="15"/>
  <c r="N387" i="15"/>
  <c r="N391" i="15"/>
  <c r="N398" i="15"/>
  <c r="N402" i="15"/>
  <c r="N408" i="15"/>
  <c r="N412" i="15"/>
  <c r="N416" i="15"/>
  <c r="N425" i="15"/>
  <c r="N429" i="15"/>
  <c r="N433" i="15"/>
  <c r="N442" i="15"/>
  <c r="N449" i="15"/>
  <c r="N453" i="15"/>
  <c r="N457" i="15"/>
  <c r="N461" i="15"/>
  <c r="N465" i="15"/>
  <c r="N469" i="15"/>
  <c r="N473" i="15"/>
  <c r="N477" i="15"/>
  <c r="N480" i="15"/>
  <c r="N487" i="15"/>
  <c r="N491" i="15"/>
  <c r="N495" i="15"/>
  <c r="N499" i="15"/>
  <c r="N503" i="15"/>
  <c r="N507" i="15"/>
  <c r="N511" i="15"/>
  <c r="N515" i="15"/>
  <c r="N519" i="15"/>
  <c r="N523" i="15"/>
  <c r="N527" i="15"/>
  <c r="N531" i="15"/>
  <c r="N535" i="15"/>
  <c r="N539" i="15"/>
  <c r="N542" i="15"/>
  <c r="N549" i="15"/>
  <c r="N553" i="15"/>
  <c r="N557" i="15"/>
  <c r="N561" i="15"/>
  <c r="N565" i="15"/>
  <c r="N569" i="15"/>
  <c r="N575" i="15"/>
  <c r="N579" i="15"/>
  <c r="N586" i="15"/>
  <c r="N590" i="15"/>
  <c r="N594" i="15"/>
  <c r="N601" i="15"/>
  <c r="N605" i="15"/>
  <c r="N611" i="15"/>
  <c r="N618" i="15"/>
  <c r="N622" i="15"/>
  <c r="N626" i="15"/>
  <c r="N632" i="15"/>
  <c r="N639" i="15"/>
  <c r="N643" i="15"/>
  <c r="N647" i="15"/>
  <c r="N653" i="15"/>
  <c r="N660" i="15"/>
  <c r="N666" i="15"/>
  <c r="N670" i="15"/>
  <c r="N677" i="15"/>
  <c r="N681" i="15"/>
  <c r="N685" i="15"/>
  <c r="N689" i="15"/>
  <c r="N693" i="15"/>
  <c r="N697" i="15"/>
  <c r="N701" i="15"/>
  <c r="N705" i="15"/>
  <c r="N711" i="15"/>
  <c r="N715" i="15"/>
  <c r="N719" i="15"/>
  <c r="N723" i="15"/>
  <c r="N727" i="15"/>
  <c r="N730" i="15"/>
  <c r="N737" i="15"/>
  <c r="N744" i="15"/>
  <c r="N748" i="15"/>
  <c r="N752" i="15"/>
  <c r="N756" i="15"/>
  <c r="N760" i="15"/>
  <c r="N764" i="15"/>
  <c r="N768" i="15"/>
  <c r="N772" i="15"/>
  <c r="N778" i="15"/>
  <c r="N782" i="15"/>
  <c r="N786" i="15"/>
  <c r="N790" i="15"/>
  <c r="N794" i="15"/>
  <c r="N801" i="15"/>
  <c r="N805" i="15"/>
  <c r="N809" i="15"/>
  <c r="N816" i="15"/>
  <c r="N823" i="15"/>
  <c r="N827" i="15"/>
  <c r="N831" i="15"/>
  <c r="N835" i="15"/>
  <c r="N841" i="15"/>
  <c r="N848" i="15"/>
  <c r="N852" i="15"/>
  <c r="N856" i="15"/>
  <c r="N860" i="15"/>
  <c r="N864" i="15"/>
  <c r="N868" i="15"/>
  <c r="N872" i="15"/>
  <c r="N881" i="15"/>
  <c r="N885" i="15"/>
  <c r="N892" i="15"/>
  <c r="N896" i="15"/>
  <c r="N900" i="15"/>
  <c r="N904" i="15"/>
  <c r="N913" i="15"/>
  <c r="N917" i="15"/>
  <c r="N921" i="15"/>
  <c r="N925" i="15"/>
  <c r="N929" i="15"/>
  <c r="N933" i="15"/>
  <c r="N937" i="15"/>
  <c r="N941" i="15"/>
  <c r="N945" i="15"/>
  <c r="N949" i="15"/>
  <c r="N953" i="15"/>
  <c r="N957" i="15"/>
  <c r="N961" i="15"/>
  <c r="N965" i="15"/>
  <c r="N969" i="15"/>
  <c r="N973" i="15"/>
  <c r="N977" i="15"/>
  <c r="N981" i="15"/>
  <c r="N985" i="15"/>
  <c r="N992" i="15"/>
  <c r="N996" i="15"/>
  <c r="N1000" i="15"/>
  <c r="N1007" i="15"/>
  <c r="N1011" i="15"/>
  <c r="N1015" i="15"/>
  <c r="N1019" i="15"/>
  <c r="N1023" i="15"/>
  <c r="N1027" i="15"/>
  <c r="N1031" i="15"/>
  <c r="N1035" i="15"/>
  <c r="N1039" i="15"/>
  <c r="N1043" i="15"/>
  <c r="N1047" i="15"/>
  <c r="N1051" i="15"/>
  <c r="N1055" i="15"/>
  <c r="N1059" i="15"/>
  <c r="N1066" i="15"/>
  <c r="N1072" i="15"/>
  <c r="N1079" i="15"/>
  <c r="N1083" i="15"/>
  <c r="N1087" i="15"/>
  <c r="N1091" i="15"/>
  <c r="N1095" i="15"/>
  <c r="N1099" i="15"/>
  <c r="N1103" i="15"/>
  <c r="N1110" i="15"/>
  <c r="N1119" i="15"/>
  <c r="N1123" i="15"/>
  <c r="N1130" i="15"/>
  <c r="N1134" i="15"/>
  <c r="N1138" i="15"/>
  <c r="N1142" i="15"/>
  <c r="N1146" i="15"/>
  <c r="N1152" i="15"/>
  <c r="N1155" i="15"/>
  <c r="N1162" i="15"/>
  <c r="N1166" i="15"/>
  <c r="N1170" i="15"/>
  <c r="N1174" i="15"/>
  <c r="N4" i="15"/>
  <c r="N7" i="15"/>
  <c r="N10" i="15"/>
  <c r="N97" i="15"/>
  <c r="N103" i="15"/>
  <c r="N165" i="15"/>
  <c r="N179" i="15"/>
  <c r="N403" i="15"/>
  <c r="N417" i="15"/>
  <c r="N434" i="15"/>
  <c r="N570" i="15"/>
  <c r="N606" i="15"/>
  <c r="N627" i="15"/>
  <c r="N648" i="15"/>
  <c r="N661" i="15"/>
  <c r="N706" i="15"/>
  <c r="N773" i="15"/>
  <c r="N836" i="15"/>
  <c r="N873" i="15"/>
  <c r="N905" i="15"/>
  <c r="N1067" i="15"/>
  <c r="N1111" i="15"/>
  <c r="N1147" i="15"/>
  <c r="N98" i="15"/>
  <c r="N104" i="15"/>
  <c r="N166" i="15"/>
  <c r="N180" i="15"/>
  <c r="N404" i="15"/>
  <c r="N418" i="15"/>
  <c r="N435" i="15"/>
  <c r="N571" i="15"/>
  <c r="N607" i="15"/>
  <c r="N628" i="15"/>
  <c r="N649" i="15"/>
  <c r="N662" i="15"/>
  <c r="N707" i="15"/>
  <c r="N774" i="15"/>
  <c r="N837" i="15"/>
  <c r="N874" i="15"/>
  <c r="N906" i="15"/>
  <c r="N1068" i="15"/>
  <c r="N1112" i="15"/>
  <c r="N1148" i="15"/>
  <c r="N1193" i="15"/>
  <c r="N1635" i="15"/>
  <c r="N2183" i="15"/>
  <c r="N1175" i="15"/>
  <c r="N1746" i="15"/>
  <c r="N1194" i="15"/>
  <c r="N1636" i="15"/>
  <c r="N2184" i="15"/>
  <c r="N2069" i="15"/>
  <c r="N2070" i="15"/>
  <c r="N1227" i="15"/>
  <c r="N1899" i="15"/>
  <c r="N1666" i="15"/>
  <c r="N1900" i="15"/>
  <c r="N1901" i="15"/>
  <c r="N2071" i="15"/>
  <c r="N1902" i="15"/>
  <c r="N1228" i="15"/>
  <c r="N2072" i="15"/>
  <c r="N1178" i="15"/>
  <c r="N1903" i="15"/>
  <c r="N1612" i="15"/>
  <c r="N1181" i="15"/>
  <c r="N1184" i="15"/>
  <c r="N1256" i="15"/>
  <c r="N1187" i="15"/>
  <c r="N2136" i="15"/>
  <c r="N2108" i="15"/>
  <c r="N1190" i="15"/>
  <c r="N1195" i="15"/>
  <c r="N1948" i="15"/>
  <c r="N2146" i="15"/>
  <c r="N1197" i="15"/>
  <c r="N1317" i="15"/>
  <c r="N1200" i="15"/>
  <c r="N1203" i="15"/>
  <c r="N1298" i="15"/>
  <c r="N1206" i="15"/>
  <c r="N2169" i="15"/>
  <c r="N1209" i="15"/>
  <c r="N1473" i="15"/>
  <c r="N1212" i="15"/>
  <c r="N2099" i="15"/>
  <c r="N1215" i="15"/>
  <c r="N2004" i="15"/>
  <c r="N2041" i="15"/>
  <c r="N1218" i="15"/>
  <c r="N1979" i="15"/>
  <c r="N1221" i="15"/>
  <c r="N1834" i="15"/>
  <c r="N1224" i="15"/>
  <c r="N1229" i="15"/>
  <c r="N1699" i="15"/>
  <c r="N1700" i="15"/>
  <c r="N1507" i="15"/>
  <c r="N1231" i="15"/>
  <c r="N1233" i="15"/>
  <c r="N1304" i="15"/>
  <c r="N1235" i="15"/>
  <c r="N1237" i="15"/>
  <c r="N1239" i="15"/>
  <c r="N1241" i="15"/>
  <c r="N1243" i="15"/>
  <c r="N1246" i="15"/>
  <c r="N1248" i="15"/>
  <c r="N1249" i="15"/>
  <c r="N1252" i="15"/>
  <c r="N1253" i="15"/>
  <c r="N1257" i="15"/>
  <c r="N1258" i="15"/>
  <c r="N2316" i="15"/>
  <c r="N1265" i="15"/>
  <c r="N1266" i="15"/>
  <c r="N1269" i="15"/>
  <c r="N1270" i="15"/>
  <c r="N1273" i="15"/>
  <c r="N1274" i="15"/>
  <c r="N1277" i="15"/>
  <c r="N1278" i="15"/>
  <c r="N1281" i="15"/>
  <c r="N1282" i="15"/>
  <c r="N1285" i="15"/>
  <c r="N1286" i="15"/>
  <c r="N1290" i="15"/>
  <c r="N1291" i="15"/>
  <c r="N1294" i="15"/>
  <c r="N1295" i="15"/>
  <c r="N1299" i="15"/>
  <c r="N1300" i="15"/>
  <c r="N1301" i="15"/>
  <c r="N1305" i="15"/>
  <c r="N1306" i="15"/>
  <c r="N1309" i="15"/>
  <c r="N1310" i="15"/>
  <c r="N1313" i="15"/>
  <c r="N1314" i="15"/>
  <c r="N1318" i="15"/>
  <c r="N1319" i="15"/>
  <c r="N1320" i="15"/>
  <c r="N1323" i="15"/>
  <c r="N1324" i="15"/>
  <c r="N1327" i="15"/>
  <c r="N1328" i="15"/>
  <c r="N1331" i="15"/>
  <c r="N1332" i="15"/>
  <c r="N1335" i="15"/>
  <c r="N1336" i="15"/>
  <c r="N1339" i="15"/>
  <c r="N1340" i="15"/>
  <c r="N1343" i="15"/>
  <c r="N1344" i="15"/>
  <c r="N1347" i="15"/>
  <c r="N1348" i="15"/>
  <c r="N1351" i="15"/>
  <c r="N1352" i="15"/>
  <c r="N1355" i="15"/>
  <c r="N1356" i="15"/>
  <c r="N1359" i="15"/>
  <c r="N1360" i="15"/>
  <c r="N1363" i="15"/>
  <c r="N1364" i="15"/>
  <c r="N1367" i="15"/>
  <c r="N1368" i="15"/>
  <c r="N1371" i="15"/>
  <c r="N1372" i="15"/>
  <c r="N1375" i="15"/>
  <c r="N1376" i="15"/>
  <c r="N1379" i="15"/>
  <c r="N1380" i="15"/>
  <c r="N1383" i="15"/>
  <c r="N1384" i="15"/>
  <c r="N1387" i="15"/>
  <c r="N1388" i="15"/>
  <c r="N2447" i="15"/>
  <c r="N1394" i="15"/>
  <c r="N1395" i="15"/>
  <c r="N1398" i="15"/>
  <c r="N1399" i="15"/>
  <c r="N2453" i="15"/>
  <c r="N1402" i="15"/>
  <c r="N1408" i="15"/>
  <c r="N1409" i="15"/>
  <c r="N1412" i="15"/>
  <c r="N1413" i="15"/>
  <c r="N1416" i="15"/>
  <c r="N1417" i="15"/>
  <c r="N2455" i="15"/>
  <c r="N1423" i="15"/>
  <c r="N1424" i="15"/>
  <c r="N1427" i="15"/>
  <c r="N1428" i="15"/>
  <c r="N1431" i="15"/>
  <c r="N1432" i="15"/>
  <c r="N1435" i="15"/>
  <c r="N1436" i="15"/>
  <c r="N1439" i="15"/>
  <c r="N1440" i="15"/>
  <c r="N1443" i="15"/>
  <c r="N1444" i="15"/>
  <c r="N1447" i="15"/>
  <c r="N1448" i="15"/>
  <c r="N1451" i="15"/>
  <c r="N1452" i="15"/>
  <c r="N1455" i="15"/>
  <c r="N1456" i="15"/>
  <c r="N1459" i="15"/>
  <c r="N1460" i="15"/>
  <c r="N2501" i="15"/>
  <c r="N1466" i="15"/>
  <c r="N1467" i="15"/>
  <c r="N2503" i="15"/>
  <c r="N1474" i="15"/>
  <c r="N2509" i="15"/>
  <c r="N1478" i="15"/>
  <c r="N1479" i="15"/>
  <c r="N1482" i="15"/>
  <c r="N1483" i="15"/>
  <c r="N1486" i="15"/>
  <c r="N1487" i="15"/>
  <c r="N1490" i="15"/>
  <c r="N1491" i="15"/>
  <c r="N1495" i="15"/>
  <c r="N1496" i="15"/>
  <c r="N1499" i="15"/>
  <c r="N1500" i="15"/>
  <c r="N1503" i="15"/>
  <c r="N1504" i="15"/>
  <c r="N1508" i="15"/>
  <c r="N1509" i="15"/>
  <c r="N1512" i="15"/>
  <c r="N1513" i="15"/>
  <c r="N1516" i="15"/>
  <c r="N1517" i="15"/>
  <c r="N1520" i="15"/>
  <c r="N1521" i="15"/>
  <c r="N1524" i="15"/>
  <c r="N1525" i="15"/>
  <c r="N1528" i="15"/>
  <c r="N1529" i="15"/>
  <c r="N1532" i="15"/>
  <c r="N1533" i="15"/>
  <c r="N1536" i="15"/>
  <c r="N1537" i="15"/>
  <c r="N1540" i="15"/>
  <c r="N1541" i="15"/>
  <c r="N1544" i="15"/>
  <c r="N1545" i="15"/>
  <c r="N1548" i="15"/>
  <c r="N1549" i="15"/>
  <c r="N1552" i="15"/>
  <c r="N1553" i="15"/>
  <c r="N1556" i="15"/>
  <c r="N1557" i="15"/>
  <c r="N1560" i="15"/>
  <c r="N1561" i="15"/>
  <c r="N1564" i="15"/>
  <c r="N1565" i="15"/>
  <c r="N1568" i="15"/>
  <c r="N1569" i="15"/>
  <c r="N1572" i="15"/>
  <c r="N1573" i="15"/>
  <c r="N1576" i="15"/>
  <c r="N1577" i="15"/>
  <c r="N1580" i="15"/>
  <c r="N1581" i="15"/>
  <c r="N1584" i="15"/>
  <c r="N1585" i="15"/>
  <c r="N1588" i="15"/>
  <c r="N1589" i="15"/>
  <c r="N1592" i="15"/>
  <c r="N1593" i="15"/>
  <c r="N1596" i="15"/>
  <c r="N1597" i="15"/>
  <c r="N1600" i="15"/>
  <c r="N1601" i="15"/>
  <c r="N1604" i="15"/>
  <c r="N1605" i="15"/>
  <c r="N1608" i="15"/>
  <c r="N1609" i="15"/>
  <c r="N1613" i="15"/>
  <c r="N1614" i="15"/>
  <c r="N1617" i="15"/>
  <c r="N1618" i="15"/>
  <c r="N1621" i="15"/>
  <c r="N2642" i="15"/>
  <c r="N1627" i="15"/>
  <c r="N1628" i="15"/>
  <c r="N1631" i="15"/>
  <c r="N1632" i="15"/>
  <c r="N1637" i="15"/>
  <c r="N1638" i="15"/>
  <c r="N1641" i="15"/>
  <c r="N1642" i="15"/>
  <c r="N1645" i="15"/>
  <c r="N1646" i="15"/>
  <c r="N1649" i="15"/>
  <c r="N1650" i="15"/>
  <c r="N1653" i="15"/>
  <c r="N1654" i="15"/>
  <c r="N1658" i="15"/>
  <c r="N1659" i="15"/>
  <c r="N1662" i="15"/>
  <c r="N1663" i="15"/>
  <c r="N1667" i="15"/>
  <c r="N1668" i="15"/>
  <c r="N1675" i="15"/>
  <c r="N1676" i="15"/>
  <c r="N1679" i="15"/>
  <c r="N1680" i="15"/>
  <c r="N1683" i="15"/>
  <c r="N1684" i="15"/>
  <c r="N1687" i="15"/>
  <c r="N1688" i="15"/>
  <c r="N1691" i="15"/>
  <c r="N1692" i="15"/>
  <c r="N1695" i="15"/>
  <c r="N1696" i="15"/>
  <c r="N1701" i="15"/>
  <c r="N1702" i="15"/>
  <c r="N1705" i="15"/>
  <c r="N1706" i="15"/>
  <c r="N1709" i="15"/>
  <c r="N1710" i="15"/>
  <c r="N1714" i="15"/>
  <c r="N1715" i="15"/>
  <c r="N1718" i="15"/>
  <c r="N1719" i="15"/>
  <c r="N1722" i="15"/>
  <c r="N1723" i="15"/>
  <c r="N1726" i="15"/>
  <c r="N1727" i="15"/>
  <c r="N1730" i="15"/>
  <c r="N1731" i="15"/>
  <c r="N1734" i="15"/>
  <c r="N1735" i="15"/>
  <c r="N1738" i="15"/>
  <c r="N1739" i="15"/>
  <c r="N1742" i="15"/>
  <c r="N1743" i="15"/>
  <c r="N1747" i="15"/>
  <c r="N1748" i="15"/>
  <c r="N1751" i="15"/>
  <c r="N1752" i="15"/>
  <c r="N1755" i="15"/>
  <c r="N1756" i="15"/>
  <c r="N1759" i="15"/>
  <c r="N1760" i="15"/>
  <c r="N1763" i="15"/>
  <c r="N1764" i="15"/>
  <c r="N1768" i="15"/>
  <c r="N1769" i="15"/>
  <c r="N1772" i="15"/>
  <c r="N1773" i="15"/>
  <c r="N1776" i="15"/>
  <c r="N1777" i="15"/>
  <c r="N1780" i="15"/>
  <c r="N1781" i="15"/>
  <c r="N1784" i="15"/>
  <c r="N1785" i="15"/>
  <c r="N1788" i="15"/>
  <c r="N1789" i="15"/>
  <c r="N1792" i="15"/>
  <c r="N1793" i="15"/>
  <c r="N1796" i="15"/>
  <c r="N1797" i="15"/>
  <c r="N1800" i="15"/>
  <c r="N1801" i="15"/>
  <c r="N1804" i="15"/>
  <c r="N1805" i="15"/>
  <c r="N1808" i="15"/>
  <c r="N1809" i="15"/>
  <c r="N1812" i="15"/>
  <c r="N1813" i="15"/>
  <c r="N1816" i="15"/>
  <c r="N2831" i="15"/>
  <c r="N1822" i="15"/>
  <c r="N1823" i="15"/>
  <c r="N1826" i="15"/>
  <c r="N1827" i="15"/>
  <c r="N1830" i="15"/>
  <c r="N1831" i="15"/>
  <c r="N1835" i="15"/>
  <c r="N1836" i="15"/>
  <c r="N1839" i="15"/>
  <c r="N1840" i="15"/>
  <c r="N1843" i="15"/>
  <c r="N1844" i="15"/>
  <c r="N1847" i="15"/>
  <c r="N1848" i="15"/>
  <c r="N1851" i="15"/>
  <c r="N1852" i="15"/>
  <c r="N1855" i="15"/>
  <c r="N1856" i="15"/>
  <c r="N1859" i="15"/>
  <c r="N1860" i="15"/>
  <c r="N1863" i="15"/>
  <c r="N1864" i="15"/>
  <c r="N1867" i="15"/>
  <c r="N1868" i="15"/>
  <c r="N1875" i="15"/>
  <c r="N1876" i="15"/>
  <c r="N1879" i="15"/>
  <c r="N1880" i="15"/>
  <c r="N1883" i="15"/>
  <c r="N1884" i="15"/>
  <c r="N1887" i="15"/>
  <c r="N1888" i="15"/>
  <c r="N1891" i="15"/>
  <c r="N1892" i="15"/>
  <c r="N1895" i="15"/>
  <c r="N1896" i="15"/>
  <c r="N1904" i="15"/>
  <c r="N1905" i="15"/>
  <c r="N1908" i="15"/>
  <c r="N1909" i="15"/>
  <c r="N1912" i="15"/>
  <c r="N1913" i="15"/>
  <c r="N1916" i="15"/>
  <c r="N1917" i="15"/>
  <c r="N1920" i="15"/>
  <c r="N1921" i="15"/>
  <c r="N1924" i="15"/>
  <c r="N1925" i="15"/>
  <c r="N1928" i="15"/>
  <c r="N1929" i="15"/>
  <c r="N1932" i="15"/>
  <c r="N1933" i="15"/>
  <c r="N1936" i="15"/>
  <c r="N1937" i="15"/>
  <c r="N1940" i="15"/>
  <c r="N1941" i="15"/>
  <c r="N1944" i="15"/>
  <c r="N1945" i="15"/>
  <c r="N1949" i="15"/>
  <c r="N1951" i="15"/>
  <c r="N1952" i="15"/>
  <c r="N1955" i="15"/>
  <c r="N1956" i="15"/>
  <c r="N1959" i="15"/>
  <c r="N1960" i="15"/>
  <c r="N1963" i="15"/>
  <c r="N1964" i="15"/>
  <c r="N1967" i="15"/>
  <c r="N1968" i="15"/>
  <c r="N1971" i="15"/>
  <c r="N1972" i="15"/>
  <c r="N1975" i="15"/>
  <c r="N1976" i="15"/>
  <c r="N1980" i="15"/>
  <c r="N1981" i="15"/>
  <c r="N1984" i="15"/>
  <c r="N1985" i="15"/>
  <c r="N1988" i="15"/>
  <c r="N1989" i="15"/>
  <c r="N1992" i="15"/>
  <c r="N1993" i="15"/>
  <c r="N1996" i="15"/>
  <c r="N1997" i="15"/>
  <c r="N2000" i="15"/>
  <c r="N2001" i="15"/>
  <c r="N2005" i="15"/>
  <c r="N2006" i="15"/>
  <c r="N2009" i="15"/>
  <c r="N2010" i="15"/>
  <c r="N2013" i="15"/>
  <c r="N2014" i="15"/>
  <c r="N2017" i="15"/>
  <c r="N2018" i="15"/>
  <c r="N2021" i="15"/>
  <c r="N2022" i="15"/>
  <c r="N2025" i="15"/>
  <c r="N2026" i="15"/>
  <c r="N2029" i="15"/>
  <c r="N2030" i="15"/>
  <c r="N2033" i="15"/>
  <c r="N2034" i="15"/>
  <c r="N2037" i="15"/>
  <c r="N2038" i="15"/>
  <c r="N2042" i="15"/>
  <c r="N2043" i="15"/>
  <c r="N2046" i="15"/>
  <c r="N2047" i="15"/>
  <c r="N2050" i="15"/>
  <c r="N2051" i="15"/>
  <c r="N2054" i="15"/>
  <c r="N2055" i="15"/>
  <c r="N3040" i="15"/>
  <c r="N2061" i="15"/>
  <c r="N2062" i="15"/>
  <c r="N2065" i="15"/>
  <c r="N2066" i="15"/>
  <c r="N2073" i="15"/>
  <c r="N2074" i="15"/>
  <c r="N2077" i="15"/>
  <c r="N2078" i="15"/>
  <c r="N2081" i="15"/>
  <c r="N2082" i="15"/>
  <c r="N2085" i="15"/>
  <c r="N2086" i="15"/>
  <c r="N2089" i="15"/>
  <c r="N2090" i="15"/>
  <c r="N2093" i="15"/>
  <c r="N3058" i="15"/>
  <c r="N2100" i="15"/>
  <c r="N2101" i="15"/>
  <c r="N2104" i="15"/>
  <c r="N2105" i="15"/>
  <c r="N2109" i="15"/>
  <c r="N2110" i="15"/>
  <c r="N2111" i="15"/>
  <c r="N3084" i="15"/>
  <c r="N2117" i="15"/>
  <c r="N2118" i="15"/>
  <c r="N3090" i="15"/>
  <c r="N2124" i="15"/>
  <c r="N2125" i="15"/>
  <c r="N2128" i="15"/>
  <c r="N2129" i="15"/>
  <c r="N2132" i="15"/>
  <c r="N2133" i="15"/>
  <c r="N2137" i="15"/>
  <c r="N2138" i="15"/>
  <c r="N2139" i="15"/>
  <c r="N2142" i="15"/>
  <c r="N2143" i="15"/>
  <c r="N2147" i="15"/>
  <c r="N2148" i="15"/>
  <c r="N2149" i="15"/>
  <c r="N2152" i="15"/>
  <c r="N2153" i="15"/>
  <c r="N2157" i="15"/>
  <c r="N2158" i="15"/>
  <c r="N2161" i="15"/>
  <c r="N2162" i="15"/>
  <c r="N2165" i="15"/>
  <c r="N2166" i="15"/>
  <c r="N2170" i="15"/>
  <c r="N2171" i="15"/>
  <c r="N2172" i="15"/>
  <c r="N2175" i="15"/>
  <c r="N2176" i="15"/>
  <c r="N2179" i="15"/>
  <c r="N2180" i="15"/>
  <c r="N2185" i="15"/>
  <c r="N2186" i="15"/>
  <c r="N2189" i="15"/>
  <c r="N2190" i="15"/>
  <c r="N3156" i="15"/>
  <c r="N2193" i="15"/>
  <c r="N2199" i="15"/>
  <c r="N2200" i="15"/>
  <c r="N2203" i="15"/>
  <c r="N2204" i="15"/>
  <c r="N2207" i="15"/>
  <c r="N2208" i="15"/>
  <c r="N2211" i="15"/>
  <c r="N2212" i="15"/>
  <c r="N3172" i="15"/>
  <c r="N1176" i="15"/>
  <c r="N1179" i="15"/>
  <c r="N1182" i="15"/>
  <c r="N1185" i="15"/>
  <c r="N1188" i="15"/>
  <c r="N1191" i="15"/>
  <c r="N1196" i="15"/>
  <c r="N1198" i="15"/>
  <c r="N1201" i="15"/>
  <c r="N1204" i="15"/>
  <c r="N1207" i="15"/>
  <c r="N1210" i="15"/>
  <c r="N1213" i="15"/>
  <c r="N1216" i="15"/>
  <c r="N1219" i="15"/>
  <c r="N1222" i="15"/>
  <c r="N1225" i="15"/>
  <c r="N1230" i="15"/>
  <c r="N1177" i="15"/>
  <c r="N1180" i="15"/>
  <c r="N1183" i="15"/>
  <c r="N1186" i="15"/>
  <c r="N1189" i="15"/>
  <c r="N1192" i="15"/>
  <c r="N1199" i="15"/>
  <c r="N1202" i="15"/>
  <c r="N1205" i="15"/>
  <c r="N1208" i="15"/>
  <c r="N1211" i="15"/>
  <c r="N1214" i="15"/>
  <c r="N1217" i="15"/>
  <c r="N1220" i="15"/>
  <c r="N1223" i="15"/>
  <c r="N1226" i="15"/>
  <c r="N1232" i="15"/>
  <c r="N1234" i="15"/>
  <c r="N1236" i="15"/>
  <c r="N1238" i="15"/>
  <c r="N1240" i="15"/>
  <c r="N1242" i="15"/>
  <c r="N1244" i="15"/>
  <c r="N1247" i="15"/>
  <c r="N1250" i="15"/>
  <c r="N1251" i="15"/>
  <c r="N1254" i="15"/>
  <c r="N1255" i="15"/>
  <c r="N1259" i="15"/>
  <c r="N1260" i="15"/>
  <c r="N1267" i="15"/>
  <c r="N1268" i="15"/>
  <c r="N1271" i="15"/>
  <c r="N1272" i="15"/>
  <c r="N1275" i="15"/>
  <c r="N1276" i="15"/>
  <c r="N1279" i="15"/>
  <c r="N1280" i="15"/>
  <c r="N1283" i="15"/>
  <c r="N1284" i="15"/>
  <c r="N1287" i="15"/>
  <c r="N1288" i="15"/>
  <c r="N1292" i="15"/>
  <c r="N1293" i="15"/>
  <c r="N1296" i="15"/>
  <c r="N1297" i="15"/>
  <c r="N1302" i="15"/>
  <c r="N1303" i="15"/>
  <c r="N1307" i="15"/>
  <c r="N1308" i="15"/>
  <c r="N1311" i="15"/>
  <c r="N1312" i="15"/>
  <c r="N1315" i="15"/>
  <c r="N1316" i="15"/>
  <c r="N1321" i="15"/>
  <c r="N1322" i="15"/>
  <c r="N1325" i="15"/>
  <c r="N1326" i="15"/>
  <c r="N1329" i="15"/>
  <c r="N1330" i="15"/>
  <c r="N1333" i="15"/>
  <c r="N1334" i="15"/>
  <c r="N1337" i="15"/>
  <c r="N1338" i="15"/>
  <c r="N1341" i="15"/>
  <c r="N1342" i="15"/>
  <c r="N1345" i="15"/>
  <c r="N1346" i="15"/>
  <c r="N1349" i="15"/>
  <c r="N1350" i="15"/>
  <c r="N1353" i="15"/>
  <c r="N1354" i="15"/>
  <c r="N1357" i="15"/>
  <c r="N1358" i="15"/>
  <c r="N1361" i="15"/>
  <c r="N1362" i="15"/>
  <c r="N1365" i="15"/>
  <c r="N1366" i="15"/>
  <c r="N1369" i="15"/>
  <c r="N1370" i="15"/>
  <c r="N1373" i="15"/>
  <c r="N1374" i="15"/>
  <c r="N1377" i="15"/>
  <c r="N1378" i="15"/>
  <c r="N1381" i="15"/>
  <c r="N1382" i="15"/>
  <c r="N1385" i="15"/>
  <c r="N1386" i="15"/>
  <c r="N1389" i="15"/>
  <c r="N1390" i="15"/>
  <c r="N1396" i="15"/>
  <c r="N1397" i="15"/>
  <c r="N1400" i="15"/>
  <c r="N1401" i="15"/>
  <c r="N1403" i="15"/>
  <c r="N1404" i="15"/>
  <c r="N1410" i="15"/>
  <c r="N1411" i="15"/>
  <c r="N1414" i="15"/>
  <c r="N1415" i="15"/>
  <c r="N1418" i="15"/>
  <c r="N1419" i="15"/>
  <c r="N1425" i="15"/>
  <c r="N1426" i="15"/>
  <c r="N1429" i="15"/>
  <c r="N1430" i="15"/>
  <c r="N1433" i="15"/>
  <c r="N1434" i="15"/>
  <c r="N1437" i="15"/>
  <c r="N1438" i="15"/>
  <c r="N1441" i="15"/>
  <c r="N1442" i="15"/>
  <c r="N1445" i="15"/>
  <c r="N1446" i="15"/>
  <c r="N1449" i="15"/>
  <c r="N1450" i="15"/>
  <c r="N1453" i="15"/>
  <c r="N1454" i="15"/>
  <c r="N1457" i="15"/>
  <c r="N1458" i="15"/>
  <c r="N1461" i="15"/>
  <c r="N1462" i="15"/>
  <c r="N1468" i="15"/>
  <c r="N1469" i="15"/>
  <c r="N1480" i="15"/>
  <c r="N1481" i="15"/>
  <c r="N1484" i="15"/>
  <c r="N1485" i="15"/>
  <c r="N1488" i="15"/>
  <c r="N1489" i="15"/>
  <c r="N1492" i="15"/>
  <c r="N1493" i="15"/>
  <c r="N1497" i="15"/>
  <c r="N1498" i="15"/>
  <c r="N1501" i="15"/>
  <c r="N1502" i="15"/>
  <c r="N1505" i="15"/>
  <c r="N1506" i="15"/>
  <c r="N1510" i="15"/>
  <c r="N1511" i="15"/>
  <c r="N1514" i="15"/>
  <c r="N1515" i="15"/>
  <c r="N1518" i="15"/>
  <c r="N1519" i="15"/>
  <c r="N1522" i="15"/>
  <c r="N1523" i="15"/>
  <c r="N1526" i="15"/>
  <c r="N1527" i="15"/>
  <c r="N1530" i="15"/>
  <c r="N1531" i="15"/>
  <c r="N1534" i="15"/>
  <c r="N1535" i="15"/>
  <c r="N1538" i="15"/>
  <c r="N1539" i="15"/>
  <c r="N1542" i="15"/>
  <c r="N1543" i="15"/>
  <c r="N1546" i="15"/>
  <c r="N1547" i="15"/>
  <c r="N1550" i="15"/>
  <c r="N1551" i="15"/>
  <c r="N1554" i="15"/>
  <c r="N1555" i="15"/>
  <c r="N1558" i="15"/>
  <c r="N1559" i="15"/>
  <c r="N1562" i="15"/>
  <c r="N1563" i="15"/>
  <c r="N1566" i="15"/>
  <c r="N1567" i="15"/>
  <c r="N1570" i="15"/>
  <c r="N1571" i="15"/>
  <c r="N1574" i="15"/>
  <c r="N1575" i="15"/>
  <c r="N1578" i="15"/>
  <c r="N1579" i="15"/>
  <c r="N1582" i="15"/>
  <c r="N1583" i="15"/>
  <c r="N1586" i="15"/>
  <c r="N1587" i="15"/>
  <c r="N1590" i="15"/>
  <c r="N1591" i="15"/>
  <c r="N1594" i="15"/>
  <c r="N1595" i="15"/>
  <c r="N1598" i="15"/>
  <c r="N1599" i="15"/>
  <c r="N1602" i="15"/>
  <c r="N1603" i="15"/>
  <c r="N1606" i="15"/>
  <c r="N1607" i="15"/>
  <c r="N1610" i="15"/>
  <c r="N1611" i="15"/>
  <c r="N1615" i="15"/>
  <c r="N1616" i="15"/>
  <c r="N1619" i="15"/>
  <c r="N1620" i="15"/>
  <c r="N1622" i="15"/>
  <c r="N1623" i="15"/>
  <c r="N1629" i="15"/>
  <c r="N1630" i="15"/>
  <c r="N1633" i="15"/>
  <c r="N1634" i="15"/>
  <c r="N1639" i="15"/>
  <c r="N1640" i="15"/>
  <c r="N1643" i="15"/>
  <c r="N1644" i="15"/>
  <c r="N1647" i="15"/>
  <c r="N1648" i="15"/>
  <c r="N1651" i="15"/>
  <c r="N1652" i="15"/>
  <c r="N1655" i="15"/>
  <c r="N1656" i="15"/>
  <c r="N1660" i="15"/>
  <c r="N1661" i="15"/>
  <c r="N1664" i="15"/>
  <c r="N1665" i="15"/>
  <c r="N1669" i="15"/>
  <c r="N1670" i="15"/>
  <c r="N1677" i="15"/>
  <c r="N1678" i="15"/>
  <c r="N1681" i="15"/>
  <c r="N1682" i="15"/>
  <c r="N1685" i="15"/>
  <c r="N1686" i="15"/>
  <c r="N1689" i="15"/>
  <c r="N1690" i="15"/>
  <c r="N1693" i="15"/>
  <c r="N1694" i="15"/>
  <c r="N1697" i="15"/>
  <c r="N1698" i="15"/>
  <c r="N1703" i="15"/>
  <c r="N1704" i="15"/>
  <c r="N1707" i="15"/>
  <c r="N1708" i="15"/>
  <c r="N1711" i="15"/>
  <c r="N1712" i="15"/>
  <c r="N1716" i="15"/>
  <c r="N1717" i="15"/>
  <c r="N1720" i="15"/>
  <c r="N1721" i="15"/>
  <c r="N1724" i="15"/>
  <c r="N1725" i="15"/>
  <c r="N1728" i="15"/>
  <c r="N1729" i="15"/>
  <c r="N1732" i="15"/>
  <c r="N1733" i="15"/>
  <c r="N1736" i="15"/>
  <c r="N1737" i="15"/>
  <c r="N1740" i="15"/>
  <c r="N1741" i="15"/>
  <c r="N1744" i="15"/>
  <c r="N1745" i="15"/>
  <c r="N1749" i="15"/>
  <c r="N1750" i="15"/>
  <c r="N1753" i="15"/>
  <c r="N1754" i="15"/>
  <c r="N1757" i="15"/>
  <c r="N1758" i="15"/>
  <c r="N1761" i="15"/>
  <c r="N1762" i="15"/>
  <c r="N1765" i="15"/>
  <c r="N1766" i="15"/>
  <c r="N1770" i="15"/>
  <c r="N1771" i="15"/>
  <c r="N1774" i="15"/>
  <c r="N1775" i="15"/>
  <c r="N1778" i="15"/>
  <c r="N1779" i="15"/>
  <c r="N1782" i="15"/>
  <c r="N1783" i="15"/>
  <c r="N1786" i="15"/>
  <c r="N1787" i="15"/>
  <c r="N1790" i="15"/>
  <c r="N1791" i="15"/>
  <c r="N1794" i="15"/>
  <c r="N1795" i="15"/>
  <c r="N1798" i="15"/>
  <c r="N1799" i="15"/>
  <c r="N1802" i="15"/>
  <c r="N1803" i="15"/>
  <c r="N1806" i="15"/>
  <c r="N1807" i="15"/>
  <c r="N1810" i="15"/>
  <c r="N1811" i="15"/>
  <c r="N1814" i="15"/>
  <c r="N1815" i="15"/>
  <c r="N1817" i="15"/>
  <c r="N1818" i="15"/>
  <c r="N1824" i="15"/>
  <c r="N1825" i="15"/>
  <c r="N1828" i="15"/>
  <c r="N1829" i="15"/>
  <c r="N1832" i="15"/>
  <c r="N1833" i="15"/>
  <c r="N1837" i="15"/>
  <c r="N1838" i="15"/>
  <c r="N1841" i="15"/>
  <c r="N1842" i="15"/>
  <c r="N1845" i="15"/>
  <c r="N1846" i="15"/>
  <c r="N1849" i="15"/>
  <c r="N1850" i="15"/>
  <c r="N1853" i="15"/>
  <c r="N1854" i="15"/>
  <c r="N1857" i="15"/>
  <c r="N1858" i="15"/>
  <c r="N1861" i="15"/>
  <c r="N1862" i="15"/>
  <c r="N1865" i="15"/>
  <c r="N1866" i="15"/>
  <c r="N1869" i="15"/>
  <c r="N1870" i="15"/>
  <c r="N1877" i="15"/>
  <c r="N1878" i="15"/>
  <c r="N1881" i="15"/>
  <c r="N1882" i="15"/>
  <c r="N1885" i="15"/>
  <c r="N1886" i="15"/>
  <c r="N1889" i="15"/>
  <c r="N1890" i="15"/>
  <c r="N1893" i="15"/>
  <c r="N1894" i="15"/>
  <c r="N1897" i="15"/>
  <c r="N1898" i="15"/>
  <c r="N1906" i="15"/>
  <c r="N1907" i="15"/>
  <c r="N1910" i="15"/>
  <c r="N1911" i="15"/>
  <c r="N1914" i="15"/>
  <c r="N1915" i="15"/>
  <c r="N1918" i="15"/>
  <c r="N1919" i="15"/>
  <c r="N1922" i="15"/>
  <c r="N1923" i="15"/>
  <c r="N1926" i="15"/>
  <c r="N1927" i="15"/>
  <c r="N1930" i="15"/>
  <c r="N1931" i="15"/>
  <c r="N1934" i="15"/>
  <c r="N1935" i="15"/>
  <c r="N1938" i="15"/>
  <c r="N1939" i="15"/>
  <c r="N1942" i="15"/>
  <c r="N1943" i="15"/>
  <c r="N1946" i="15"/>
  <c r="N1947" i="15"/>
  <c r="N1953" i="15"/>
  <c r="N1954" i="15"/>
  <c r="N1957" i="15"/>
  <c r="N1958" i="15"/>
  <c r="N1961" i="15"/>
  <c r="N1962" i="15"/>
  <c r="N1965" i="15"/>
  <c r="N1966" i="15"/>
  <c r="N1969" i="15"/>
  <c r="N1970" i="15"/>
  <c r="N1973" i="15"/>
  <c r="N1974" i="15"/>
  <c r="N1977" i="15"/>
  <c r="N1978" i="15"/>
  <c r="N1982" i="15"/>
  <c r="N1983" i="15"/>
  <c r="N1986" i="15"/>
  <c r="N1987" i="15"/>
  <c r="N1990" i="15"/>
  <c r="N1991" i="15"/>
  <c r="N1994" i="15"/>
  <c r="N1995" i="15"/>
  <c r="N1998" i="15"/>
  <c r="N1999" i="15"/>
  <c r="N2002" i="15"/>
  <c r="N2003" i="15"/>
  <c r="N2007" i="15"/>
  <c r="N2008" i="15"/>
  <c r="N2011" i="15"/>
  <c r="N2012" i="15"/>
  <c r="N2015" i="15"/>
  <c r="N2016" i="15"/>
  <c r="N2019" i="15"/>
  <c r="N2020" i="15"/>
  <c r="N2023" i="15"/>
  <c r="N2024" i="15"/>
  <c r="N2027" i="15"/>
  <c r="N2028" i="15"/>
  <c r="N2031" i="15"/>
  <c r="N2032" i="15"/>
  <c r="N2035" i="15"/>
  <c r="N2036" i="15"/>
  <c r="N2039" i="15"/>
  <c r="N2040" i="15"/>
  <c r="N2044" i="15"/>
  <c r="N2045" i="15"/>
  <c r="N2048" i="15"/>
  <c r="N2049" i="15"/>
  <c r="N2052" i="15"/>
  <c r="N2053" i="15"/>
  <c r="N2056" i="15"/>
  <c r="N2057" i="15"/>
  <c r="N2063" i="15"/>
  <c r="N2064" i="15"/>
  <c r="N2067" i="15"/>
  <c r="N2068" i="15"/>
  <c r="N2075" i="15"/>
  <c r="N2076" i="15"/>
  <c r="N2079" i="15"/>
  <c r="N2080" i="15"/>
  <c r="N2083" i="15"/>
  <c r="N2084" i="15"/>
  <c r="N2087" i="15"/>
  <c r="N2088" i="15"/>
  <c r="N2091" i="15"/>
  <c r="N2092" i="15"/>
  <c r="N2094" i="15"/>
  <c r="N2095" i="15"/>
  <c r="N2102" i="15"/>
  <c r="N2103" i="15"/>
  <c r="N2106" i="15"/>
  <c r="N2107" i="15"/>
  <c r="N2112" i="15"/>
  <c r="N2113" i="15"/>
  <c r="N2119" i="15"/>
  <c r="N2120" i="15"/>
  <c r="N2126" i="15"/>
  <c r="N2127" i="15"/>
  <c r="N2130" i="15"/>
  <c r="N2131" i="15"/>
  <c r="N2134" i="15"/>
  <c r="N2135" i="15"/>
  <c r="N2140" i="15"/>
  <c r="N2141" i="15"/>
  <c r="N2144" i="15"/>
  <c r="N2145" i="15"/>
  <c r="N2150" i="15"/>
  <c r="N2151" i="15"/>
  <c r="N2154" i="15"/>
  <c r="N2155" i="15"/>
  <c r="N2159" i="15"/>
  <c r="N2160" i="15"/>
  <c r="N2163" i="15"/>
  <c r="N2164" i="15"/>
  <c r="N2167" i="15"/>
  <c r="N2168" i="15"/>
  <c r="N2173" i="15"/>
  <c r="N2174" i="15"/>
  <c r="N2177" i="15"/>
  <c r="N2178" i="15"/>
  <c r="N2181" i="15"/>
  <c r="N2182" i="15"/>
  <c r="N2187" i="15"/>
  <c r="N2188" i="15"/>
  <c r="N2191" i="15"/>
  <c r="N2192" i="15"/>
  <c r="N2194" i="15"/>
  <c r="N2195" i="15"/>
  <c r="N2201" i="15"/>
  <c r="N2202" i="15"/>
  <c r="N2205" i="15"/>
  <c r="N2206" i="15"/>
  <c r="N2209" i="15"/>
  <c r="N2210" i="15"/>
  <c r="N2213" i="15"/>
  <c r="N2214" i="15"/>
  <c r="N1950" i="15"/>
  <c r="N2230" i="15"/>
  <c r="N2246" i="15"/>
  <c r="N2554" i="15"/>
  <c r="N2483" i="15"/>
  <c r="N2247" i="15"/>
  <c r="N2484" i="15"/>
  <c r="N2218" i="15"/>
  <c r="N2231" i="15"/>
  <c r="N2232" i="15"/>
  <c r="N2740" i="15"/>
  <c r="N2775" i="15"/>
  <c r="N2776" i="15"/>
  <c r="N2248" i="15"/>
  <c r="N2777" i="15"/>
  <c r="N2221" i="15"/>
  <c r="N2778" i="15"/>
  <c r="N2224" i="15"/>
  <c r="N3064" i="15"/>
  <c r="N2722" i="15"/>
  <c r="N2227" i="15"/>
  <c r="N2233" i="15"/>
  <c r="N3105" i="15"/>
  <c r="N2511" i="15"/>
  <c r="N2234" i="15"/>
  <c r="N3082" i="15"/>
  <c r="N2237" i="15"/>
  <c r="N2397" i="15"/>
  <c r="N2240" i="15"/>
  <c r="N2243" i="15"/>
  <c r="N3121" i="15"/>
  <c r="N2249" i="15"/>
  <c r="N3115" i="15"/>
  <c r="N2250" i="15"/>
  <c r="N2937" i="15"/>
  <c r="N2253" i="15"/>
  <c r="N2675" i="15"/>
  <c r="N2256" i="15"/>
  <c r="N2688" i="15"/>
  <c r="N1261" i="15"/>
  <c r="N2259" i="15"/>
  <c r="N2908" i="15"/>
  <c r="N2262" i="15"/>
  <c r="N2265" i="15"/>
  <c r="N2364" i="15"/>
  <c r="N2268" i="15"/>
  <c r="N2745" i="15"/>
  <c r="N2271" i="15"/>
  <c r="N2995" i="15"/>
  <c r="N2274" i="15"/>
  <c r="N3135" i="15"/>
  <c r="N2275" i="15"/>
  <c r="N3092" i="15"/>
  <c r="N2278" i="15"/>
  <c r="N2281" i="15"/>
  <c r="N2283" i="15"/>
  <c r="N2284" i="15"/>
  <c r="N2287" i="15"/>
  <c r="N2290" i="15"/>
  <c r="N2292" i="15"/>
  <c r="N2293" i="15"/>
  <c r="N2297" i="15"/>
  <c r="N2299" i="15"/>
  <c r="N2301" i="15"/>
  <c r="N2302" i="15"/>
  <c r="N2305" i="15"/>
  <c r="N2307" i="15"/>
  <c r="N2308" i="15"/>
  <c r="N2309" i="15"/>
  <c r="N2312" i="15"/>
  <c r="N2313" i="15"/>
  <c r="N1262" i="15"/>
  <c r="N2317" i="15"/>
  <c r="N2318" i="15"/>
  <c r="N2319" i="15"/>
  <c r="N2322" i="15"/>
  <c r="N2323" i="15"/>
  <c r="N2326" i="15"/>
  <c r="N2327" i="15"/>
  <c r="N2330" i="15"/>
  <c r="N2331" i="15"/>
  <c r="N2335" i="15"/>
  <c r="N2336" i="15"/>
  <c r="N2339" i="15"/>
  <c r="N2340" i="15"/>
  <c r="N2344" i="15"/>
  <c r="N2345" i="15"/>
  <c r="N2348" i="15"/>
  <c r="N2349" i="15"/>
  <c r="N2352" i="15"/>
  <c r="N2353" i="15"/>
  <c r="N2356" i="15"/>
  <c r="N2357" i="15"/>
  <c r="N2360" i="15"/>
  <c r="N2361" i="15"/>
  <c r="N2365" i="15"/>
  <c r="N2366" i="15"/>
  <c r="N2369" i="15"/>
  <c r="N2370" i="15"/>
  <c r="N2373" i="15"/>
  <c r="N2374" i="15"/>
  <c r="N2377" i="15"/>
  <c r="N2378" i="15"/>
  <c r="N2381" i="15"/>
  <c r="N2382" i="15"/>
  <c r="N2385" i="15"/>
  <c r="N2386" i="15"/>
  <c r="N2389" i="15"/>
  <c r="N2390" i="15"/>
  <c r="N2393" i="15"/>
  <c r="N2394" i="15"/>
  <c r="N2398" i="15"/>
  <c r="N2399" i="15"/>
  <c r="N2400" i="15"/>
  <c r="N2403" i="15"/>
  <c r="N2404" i="15"/>
  <c r="N2407" i="15"/>
  <c r="N2408" i="15"/>
  <c r="N2411" i="15"/>
  <c r="N2412" i="15"/>
  <c r="N2415" i="15"/>
  <c r="N2416" i="15"/>
  <c r="N2419" i="15"/>
  <c r="N2420" i="15"/>
  <c r="N2423" i="15"/>
  <c r="N2424" i="15"/>
  <c r="N2427" i="15"/>
  <c r="N2428" i="15"/>
  <c r="N2431" i="15"/>
  <c r="N2432" i="15"/>
  <c r="N2435" i="15"/>
  <c r="N2436" i="15"/>
  <c r="N2439" i="15"/>
  <c r="N2440" i="15"/>
  <c r="N2443" i="15"/>
  <c r="N2444" i="15"/>
  <c r="N2448" i="15"/>
  <c r="N1391" i="15"/>
  <c r="N2449" i="15"/>
  <c r="N2450" i="15"/>
  <c r="N1405" i="15"/>
  <c r="N2454" i="15"/>
  <c r="N1420" i="15"/>
  <c r="N2456" i="15"/>
  <c r="N2457" i="15"/>
  <c r="N2458" i="15"/>
  <c r="N2461" i="15"/>
  <c r="N2462" i="15"/>
  <c r="N2465" i="15"/>
  <c r="N2466" i="15"/>
  <c r="N2469" i="15"/>
  <c r="N2470" i="15"/>
  <c r="N2474" i="15"/>
  <c r="N300" i="15"/>
  <c r="N2475" i="15"/>
  <c r="N2476" i="15"/>
  <c r="N2479" i="15"/>
  <c r="N2480" i="15"/>
  <c r="N2485" i="15"/>
  <c r="N2486" i="15"/>
  <c r="N2489" i="15"/>
  <c r="N2490" i="15"/>
  <c r="N2497" i="15"/>
  <c r="N2498" i="15"/>
  <c r="N1463" i="15"/>
  <c r="N2502" i="15"/>
  <c r="N2504" i="15"/>
  <c r="N1470" i="15"/>
  <c r="N2505" i="15"/>
  <c r="N2506" i="15"/>
  <c r="N2510" i="15"/>
  <c r="N1475" i="15"/>
  <c r="N2512" i="15"/>
  <c r="N2513" i="15"/>
  <c r="N2514" i="15"/>
  <c r="N2517" i="15"/>
  <c r="N2518" i="15"/>
  <c r="N2522" i="15"/>
  <c r="N2523" i="15"/>
  <c r="N2526" i="15"/>
  <c r="N2527" i="15"/>
  <c r="N2530" i="15"/>
  <c r="N2531" i="15"/>
  <c r="N2534" i="15"/>
  <c r="N2535" i="15"/>
  <c r="N2538" i="15"/>
  <c r="N2539" i="15"/>
  <c r="N2542" i="15"/>
  <c r="N2543" i="15"/>
  <c r="N2546" i="15"/>
  <c r="N2547" i="15"/>
  <c r="N2550" i="15"/>
  <c r="N2551" i="15"/>
  <c r="N2555" i="15"/>
  <c r="N2556" i="15"/>
  <c r="N2559" i="15"/>
  <c r="N2560" i="15"/>
  <c r="N2563" i="15"/>
  <c r="N2564" i="15"/>
  <c r="N2567" i="15"/>
  <c r="N2568" i="15"/>
  <c r="N2571" i="15"/>
  <c r="N2572" i="15"/>
  <c r="N2575" i="15"/>
  <c r="N2576" i="15"/>
  <c r="N2579" i="15"/>
  <c r="N2580" i="15"/>
  <c r="N2583" i="15"/>
  <c r="N2584" i="15"/>
  <c r="N2587" i="15"/>
  <c r="N2588" i="15"/>
  <c r="N2591" i="15"/>
  <c r="N2592" i="15"/>
  <c r="N2595" i="15"/>
  <c r="N2596" i="15"/>
  <c r="N2599" i="15"/>
  <c r="N2600" i="15"/>
  <c r="N2603" i="15"/>
  <c r="N2604" i="15"/>
  <c r="N2607" i="15"/>
  <c r="N2608" i="15"/>
  <c r="N2611" i="15"/>
  <c r="N2612" i="15"/>
  <c r="N2615" i="15"/>
  <c r="N2616" i="15"/>
  <c r="N2619" i="15"/>
  <c r="N2620" i="15"/>
  <c r="N2624" i="15"/>
  <c r="N2625" i="15"/>
  <c r="N481" i="15"/>
  <c r="N2629" i="15"/>
  <c r="N2630" i="15"/>
  <c r="N2631" i="15"/>
  <c r="N2634" i="15"/>
  <c r="N2635" i="15"/>
  <c r="N2638" i="15"/>
  <c r="N2639" i="15"/>
  <c r="N1624" i="15"/>
  <c r="N2643" i="15"/>
  <c r="N2644" i="15"/>
  <c r="N2645" i="15"/>
  <c r="N2648" i="15"/>
  <c r="N2649" i="15"/>
  <c r="N2652" i="15"/>
  <c r="N2653" i="15"/>
  <c r="N2656" i="15"/>
  <c r="N2657" i="15"/>
  <c r="N2660" i="15"/>
  <c r="N2661" i="15"/>
  <c r="N2664" i="15"/>
  <c r="N2665" i="15"/>
  <c r="N2668" i="15"/>
  <c r="N2669" i="15"/>
  <c r="N543" i="15"/>
  <c r="N2674" i="15"/>
  <c r="N2676" i="15"/>
  <c r="N2677" i="15"/>
  <c r="N2684" i="15"/>
  <c r="N2685" i="15"/>
  <c r="N2689" i="15"/>
  <c r="N2690" i="15"/>
  <c r="N2693" i="15"/>
  <c r="N2694" i="15"/>
  <c r="N2697" i="15"/>
  <c r="N2698" i="15"/>
  <c r="N2701" i="15"/>
  <c r="N2702" i="15"/>
  <c r="N2705" i="15"/>
  <c r="N2706" i="15"/>
  <c r="N2709" i="15"/>
  <c r="N2710" i="15"/>
  <c r="N2713" i="15"/>
  <c r="N2714" i="15"/>
  <c r="N2718" i="15"/>
  <c r="N2719" i="15"/>
  <c r="N2723" i="15"/>
  <c r="N2724" i="15"/>
  <c r="N2725" i="15"/>
  <c r="N2728" i="15"/>
  <c r="N2729" i="15"/>
  <c r="N2732" i="15"/>
  <c r="N2733" i="15"/>
  <c r="N2736" i="15"/>
  <c r="N2737" i="15"/>
  <c r="N2741" i="15"/>
  <c r="N2742" i="15"/>
  <c r="N2746" i="15"/>
  <c r="N2747" i="15"/>
  <c r="N2750" i="15"/>
  <c r="N2751" i="15"/>
  <c r="N2754" i="15"/>
  <c r="N2755" i="15"/>
  <c r="N2759" i="15"/>
  <c r="N2760" i="15"/>
  <c r="N2763" i="15"/>
  <c r="N2764" i="15"/>
  <c r="N2767" i="15"/>
  <c r="N2768" i="15"/>
  <c r="N2771" i="15"/>
  <c r="N2772" i="15"/>
  <c r="N2779" i="15"/>
  <c r="N2780" i="15"/>
  <c r="N2783" i="15"/>
  <c r="N2784" i="15"/>
  <c r="N2787" i="15"/>
  <c r="N2788" i="15"/>
  <c r="N2791" i="15"/>
  <c r="N2792" i="15"/>
  <c r="N2795" i="15"/>
  <c r="N2796" i="15"/>
  <c r="N2799" i="15"/>
  <c r="N2800" i="15"/>
  <c r="N2803" i="15"/>
  <c r="N2804" i="15"/>
  <c r="N2807" i="15"/>
  <c r="N2808" i="15"/>
  <c r="N2811" i="15"/>
  <c r="N2812" i="15"/>
  <c r="N2815" i="15"/>
  <c r="N2816" i="15"/>
  <c r="N2819" i="15"/>
  <c r="N2820" i="15"/>
  <c r="N2823" i="15"/>
  <c r="N2824" i="15"/>
  <c r="N2827" i="15"/>
  <c r="N2828" i="15"/>
  <c r="N1819" i="15"/>
  <c r="N2832" i="15"/>
  <c r="N2833" i="15"/>
  <c r="N2834" i="15"/>
  <c r="N2837" i="15"/>
  <c r="N2838" i="15"/>
  <c r="N2842" i="15"/>
  <c r="N731" i="15"/>
  <c r="N2843" i="15"/>
  <c r="N2844" i="15"/>
  <c r="N2847" i="15"/>
  <c r="N2848" i="15"/>
  <c r="N2851" i="15"/>
  <c r="N2852" i="15"/>
  <c r="N2855" i="15"/>
  <c r="N2856" i="15"/>
  <c r="N2859" i="15"/>
  <c r="N2860" i="15"/>
  <c r="N2863" i="15"/>
  <c r="N2864" i="15"/>
  <c r="N2867" i="15"/>
  <c r="N2868" i="15"/>
  <c r="N2872" i="15"/>
  <c r="N2873" i="15"/>
  <c r="N2876" i="15"/>
  <c r="N2877" i="15"/>
  <c r="N2880" i="15"/>
  <c r="N2881" i="15"/>
  <c r="N2884" i="15"/>
  <c r="N2885" i="15"/>
  <c r="N2888" i="15"/>
  <c r="N2889" i="15"/>
  <c r="N2892" i="15"/>
  <c r="N2893" i="15"/>
  <c r="N2896" i="15"/>
  <c r="N2897" i="15"/>
  <c r="N2900" i="15"/>
  <c r="N2901" i="15"/>
  <c r="N2904" i="15"/>
  <c r="N2905" i="15"/>
  <c r="N2909" i="15"/>
  <c r="N2910" i="15"/>
  <c r="N2913" i="15"/>
  <c r="N2914" i="15"/>
  <c r="N2917" i="15"/>
  <c r="N2918" i="15"/>
  <c r="N2921" i="15"/>
  <c r="N2922" i="15"/>
  <c r="N2925" i="15"/>
  <c r="N2926" i="15"/>
  <c r="N2929" i="15"/>
  <c r="N2930" i="15"/>
  <c r="N2933" i="15"/>
  <c r="N2934" i="15"/>
  <c r="N2938" i="15"/>
  <c r="N2939" i="15"/>
  <c r="N2940" i="15"/>
  <c r="N2943" i="15"/>
  <c r="N2944" i="15"/>
  <c r="N2947" i="15"/>
  <c r="N2948" i="15"/>
  <c r="N2951" i="15"/>
  <c r="N2952" i="15"/>
  <c r="N2955" i="15"/>
  <c r="N2956" i="15"/>
  <c r="N2959" i="15"/>
  <c r="N2960" i="15"/>
  <c r="N2963" i="15"/>
  <c r="N2964" i="15"/>
  <c r="N2967" i="15"/>
  <c r="N2968" i="15"/>
  <c r="N2971" i="15"/>
  <c r="N2972" i="15"/>
  <c r="N2975" i="15"/>
  <c r="N2976" i="15"/>
  <c r="N2979" i="15"/>
  <c r="N2980" i="15"/>
  <c r="N2983" i="15"/>
  <c r="N2984" i="15"/>
  <c r="N2987" i="15"/>
  <c r="N2988" i="15"/>
  <c r="N2991" i="15"/>
  <c r="N2992" i="15"/>
  <c r="N2996" i="15"/>
  <c r="N2997" i="15"/>
  <c r="N3000" i="15"/>
  <c r="N3001" i="15"/>
  <c r="N3004" i="15"/>
  <c r="N3005" i="15"/>
  <c r="N3008" i="15"/>
  <c r="N3009" i="15"/>
  <c r="N3012" i="15"/>
  <c r="N3013" i="15"/>
  <c r="N3016" i="15"/>
  <c r="N3017" i="15"/>
  <c r="N3020" i="15"/>
  <c r="N3021" i="15"/>
  <c r="N3024" i="15"/>
  <c r="N3025" i="15"/>
  <c r="N3028" i="15"/>
  <c r="N3029" i="15"/>
  <c r="N3032" i="15"/>
  <c r="N3033" i="15"/>
  <c r="N3036" i="15"/>
  <c r="N3037" i="15"/>
  <c r="N2058" i="15"/>
  <c r="N3041" i="15"/>
  <c r="N3042" i="15"/>
  <c r="N3043" i="15"/>
  <c r="N3046" i="15"/>
  <c r="N3047" i="15"/>
  <c r="N3050" i="15"/>
  <c r="N3051" i="15"/>
  <c r="N3054" i="15"/>
  <c r="N3055" i="15"/>
  <c r="N2096" i="15"/>
  <c r="N3059" i="15"/>
  <c r="N3060" i="15"/>
  <c r="N3061" i="15"/>
  <c r="N3065" i="15"/>
  <c r="N3066" i="15"/>
  <c r="N3070" i="15"/>
  <c r="N3071" i="15"/>
  <c r="N3074" i="15"/>
  <c r="N3075" i="15"/>
  <c r="N3078" i="15"/>
  <c r="N3079" i="15"/>
  <c r="N3083" i="15"/>
  <c r="N2114" i="15"/>
  <c r="N3085" i="15"/>
  <c r="N3086" i="15"/>
  <c r="N3087" i="15"/>
  <c r="N3091" i="15"/>
  <c r="N2121" i="15"/>
  <c r="N3093" i="15"/>
  <c r="N3094" i="15"/>
  <c r="N3097" i="15"/>
  <c r="N3098" i="15"/>
  <c r="N3101" i="15"/>
  <c r="N3102" i="15"/>
  <c r="N3106" i="15"/>
  <c r="N3107" i="15"/>
  <c r="N3108" i="15"/>
  <c r="N3111" i="15"/>
  <c r="N3112" i="15"/>
  <c r="N3116" i="15"/>
  <c r="N3117" i="15"/>
  <c r="N3118" i="15"/>
  <c r="N3122" i="15"/>
  <c r="N3123" i="15"/>
  <c r="N3124" i="15"/>
  <c r="N3127" i="15"/>
  <c r="N3128" i="15"/>
  <c r="N3131" i="15"/>
  <c r="N3132" i="15"/>
  <c r="N3136" i="15"/>
  <c r="N3137" i="15"/>
  <c r="N3140" i="15"/>
  <c r="N3141" i="15"/>
  <c r="N3144" i="15"/>
  <c r="N3145" i="15"/>
  <c r="N3148" i="15"/>
  <c r="N3149" i="15"/>
  <c r="N3152" i="15"/>
  <c r="N3153" i="15"/>
  <c r="N3157" i="15"/>
  <c r="N2196" i="15"/>
  <c r="N3158" i="15"/>
  <c r="N3159" i="15"/>
  <c r="N3166" i="15"/>
  <c r="N3167" i="15"/>
  <c r="N1156" i="15"/>
  <c r="N3171" i="15"/>
  <c r="N3173" i="15"/>
  <c r="N2215" i="15"/>
  <c r="N3174" i="15"/>
  <c r="N3175" i="15"/>
  <c r="N2219" i="15"/>
  <c r="N2222" i="15"/>
  <c r="N2225" i="15"/>
  <c r="N2228" i="15"/>
  <c r="N2235" i="15"/>
  <c r="N2238" i="15"/>
  <c r="N2241" i="15"/>
  <c r="N2244" i="15"/>
  <c r="N2251" i="15"/>
  <c r="N2254" i="15"/>
  <c r="N2257" i="15"/>
  <c r="N2260" i="15"/>
  <c r="N2263" i="15"/>
  <c r="N2266" i="15"/>
  <c r="N2269" i="15"/>
  <c r="N2272" i="15"/>
  <c r="N2220" i="15"/>
  <c r="N2223" i="15"/>
  <c r="N2226" i="15"/>
  <c r="N2229" i="15"/>
  <c r="N2236" i="15"/>
  <c r="N2239" i="15"/>
  <c r="N2242" i="15"/>
  <c r="N2245" i="15"/>
  <c r="N2252" i="15"/>
  <c r="N2255" i="15"/>
  <c r="N2258" i="15"/>
  <c r="N2261" i="15"/>
  <c r="N2264" i="15"/>
  <c r="N2267" i="15"/>
  <c r="N2270" i="15"/>
  <c r="N2273" i="15"/>
  <c r="N2276" i="15"/>
  <c r="N2277" i="15"/>
  <c r="N2279" i="15"/>
  <c r="N2282" i="15"/>
  <c r="N2285" i="15"/>
  <c r="N2286" i="15"/>
  <c r="N2288" i="15"/>
  <c r="N2291" i="15"/>
  <c r="N2294" i="15"/>
  <c r="N2295" i="15"/>
  <c r="N2298" i="15"/>
  <c r="N2300" i="15"/>
  <c r="N2303" i="15"/>
  <c r="N2304" i="15"/>
  <c r="N2306" i="15"/>
  <c r="N86" i="15"/>
  <c r="N2310" i="15"/>
  <c r="N2311" i="15"/>
  <c r="N2314" i="15"/>
  <c r="N2315" i="15"/>
  <c r="N1263" i="15"/>
  <c r="N1264" i="15"/>
  <c r="N2320" i="15"/>
  <c r="N2321" i="15"/>
  <c r="N2324" i="15"/>
  <c r="N2325" i="15"/>
  <c r="N2328" i="15"/>
  <c r="N2329" i="15"/>
  <c r="N2332" i="15"/>
  <c r="N2333" i="15"/>
  <c r="N2337" i="15"/>
  <c r="N2338" i="15"/>
  <c r="N2341" i="15"/>
  <c r="N2342" i="15"/>
  <c r="N2346" i="15"/>
  <c r="N2347" i="15"/>
  <c r="N2350" i="15"/>
  <c r="N2351" i="15"/>
  <c r="N2354" i="15"/>
  <c r="N2355" i="15"/>
  <c r="N2358" i="15"/>
  <c r="N2359" i="15"/>
  <c r="N2362" i="15"/>
  <c r="N2363" i="15"/>
  <c r="N2367" i="15"/>
  <c r="N2368" i="15"/>
  <c r="N2371" i="15"/>
  <c r="N2372" i="15"/>
  <c r="N2375" i="15"/>
  <c r="N2376" i="15"/>
  <c r="N2379" i="15"/>
  <c r="N2380" i="15"/>
  <c r="N2383" i="15"/>
  <c r="N2384" i="15"/>
  <c r="N2387" i="15"/>
  <c r="N2388" i="15"/>
  <c r="N2391" i="15"/>
  <c r="N2392" i="15"/>
  <c r="N2395" i="15"/>
  <c r="N2396" i="15"/>
  <c r="N2401" i="15"/>
  <c r="N2402" i="15"/>
  <c r="N2405" i="15"/>
  <c r="N2406" i="15"/>
  <c r="N2409" i="15"/>
  <c r="N2410" i="15"/>
  <c r="N2413" i="15"/>
  <c r="N2414" i="15"/>
  <c r="N2417" i="15"/>
  <c r="N2418" i="15"/>
  <c r="N2421" i="15"/>
  <c r="N2422" i="15"/>
  <c r="N2425" i="15"/>
  <c r="N2426" i="15"/>
  <c r="N2429" i="15"/>
  <c r="N2430" i="15"/>
  <c r="N2433" i="15"/>
  <c r="N2434" i="15"/>
  <c r="N2437" i="15"/>
  <c r="N2438" i="15"/>
  <c r="N2441" i="15"/>
  <c r="N2442" i="15"/>
  <c r="N2445" i="15"/>
  <c r="N2446" i="15"/>
  <c r="N1392" i="15"/>
  <c r="N1393" i="15"/>
  <c r="N2451" i="15"/>
  <c r="N2452" i="15"/>
  <c r="N1406" i="15"/>
  <c r="N1407" i="15"/>
  <c r="N1421" i="15"/>
  <c r="N1422" i="15"/>
  <c r="N2459" i="15"/>
  <c r="N2460" i="15"/>
  <c r="N2463" i="15"/>
  <c r="N2464" i="15"/>
  <c r="N2467" i="15"/>
  <c r="N2468" i="15"/>
  <c r="N2471" i="15"/>
  <c r="N2472" i="15"/>
  <c r="N301" i="15"/>
  <c r="N302" i="15"/>
  <c r="N2477" i="15"/>
  <c r="N2478" i="15"/>
  <c r="N2481" i="15"/>
  <c r="N2482" i="15"/>
  <c r="N2487" i="15"/>
  <c r="N2488" i="15"/>
  <c r="N2491" i="15"/>
  <c r="N2492" i="15"/>
  <c r="N2499" i="15"/>
  <c r="N2500" i="15"/>
  <c r="N1464" i="15"/>
  <c r="N1465" i="15"/>
  <c r="N1471" i="15"/>
  <c r="N1472" i="15"/>
  <c r="N2507" i="15"/>
  <c r="N2508" i="15"/>
  <c r="N1476" i="15"/>
  <c r="N1477" i="15"/>
  <c r="N2515" i="15"/>
  <c r="N2516" i="15"/>
  <c r="N2519" i="15"/>
  <c r="N2520" i="15"/>
  <c r="N2524" i="15"/>
  <c r="N2525" i="15"/>
  <c r="N2528" i="15"/>
  <c r="N2529" i="15"/>
  <c r="N2532" i="15"/>
  <c r="N2533" i="15"/>
  <c r="N2536" i="15"/>
  <c r="N2537" i="15"/>
  <c r="N2540" i="15"/>
  <c r="N2541" i="15"/>
  <c r="N2544" i="15"/>
  <c r="N2545" i="15"/>
  <c r="N2548" i="15"/>
  <c r="N2549" i="15"/>
  <c r="N2552" i="15"/>
  <c r="N2553" i="15"/>
  <c r="N2557" i="15"/>
  <c r="N2558" i="15"/>
  <c r="N2561" i="15"/>
  <c r="N2562" i="15"/>
  <c r="N2565" i="15"/>
  <c r="N2566" i="15"/>
  <c r="N2569" i="15"/>
  <c r="N2570" i="15"/>
  <c r="N2573" i="15"/>
  <c r="N2574" i="15"/>
  <c r="N2577" i="15"/>
  <c r="N2578" i="15"/>
  <c r="N2581" i="15"/>
  <c r="N2582" i="15"/>
  <c r="N2585" i="15"/>
  <c r="N2586" i="15"/>
  <c r="N2589" i="15"/>
  <c r="N2590" i="15"/>
  <c r="N2593" i="15"/>
  <c r="N2594" i="15"/>
  <c r="N2597" i="15"/>
  <c r="N2598" i="15"/>
  <c r="N2601" i="15"/>
  <c r="N2602" i="15"/>
  <c r="N2605" i="15"/>
  <c r="N2606" i="15"/>
  <c r="N2609" i="15"/>
  <c r="N2610" i="15"/>
  <c r="N2613" i="15"/>
  <c r="N2614" i="15"/>
  <c r="N2617" i="15"/>
  <c r="N2618" i="15"/>
  <c r="N2621" i="15"/>
  <c r="N2622" i="15"/>
  <c r="N2626" i="15"/>
  <c r="N2627" i="15"/>
  <c r="N482" i="15"/>
  <c r="N483" i="15"/>
  <c r="N2632" i="15"/>
  <c r="N2633" i="15"/>
  <c r="N2636" i="15"/>
  <c r="N2637" i="15"/>
  <c r="N2640" i="15"/>
  <c r="N2641" i="15"/>
  <c r="N1625" i="15"/>
  <c r="N1626" i="15"/>
  <c r="N2646" i="15"/>
  <c r="N2647" i="15"/>
  <c r="N2650" i="15"/>
  <c r="N2651" i="15"/>
  <c r="N2654" i="15"/>
  <c r="N2655" i="15"/>
  <c r="N2658" i="15"/>
  <c r="N2659" i="15"/>
  <c r="N2662" i="15"/>
  <c r="N2663" i="15"/>
  <c r="N2666" i="15"/>
  <c r="N2667" i="15"/>
  <c r="N2670" i="15"/>
  <c r="N2671" i="15"/>
  <c r="N544" i="15"/>
  <c r="N545" i="15"/>
  <c r="N2678" i="15"/>
  <c r="N2679" i="15"/>
  <c r="N2686" i="15"/>
  <c r="N2687" i="15"/>
  <c r="N2691" i="15"/>
  <c r="N2692" i="15"/>
  <c r="N2695" i="15"/>
  <c r="N2696" i="15"/>
  <c r="N2699" i="15"/>
  <c r="N2700" i="15"/>
  <c r="N2703" i="15"/>
  <c r="N2704" i="15"/>
  <c r="N2707" i="15"/>
  <c r="N2708" i="15"/>
  <c r="N2711" i="15"/>
  <c r="N2712" i="15"/>
  <c r="N2715" i="15"/>
  <c r="N2716" i="15"/>
  <c r="N2720" i="15"/>
  <c r="N2721" i="15"/>
  <c r="N2726" i="15"/>
  <c r="N2727" i="15"/>
  <c r="N2730" i="15"/>
  <c r="N2731" i="15"/>
  <c r="N2734" i="15"/>
  <c r="N2735" i="15"/>
  <c r="N2738" i="15"/>
  <c r="N2739" i="15"/>
  <c r="N2743" i="15"/>
  <c r="N2744" i="15"/>
  <c r="N2748" i="15"/>
  <c r="N2749" i="15"/>
  <c r="N2752" i="15"/>
  <c r="N2753" i="15"/>
  <c r="N2756" i="15"/>
  <c r="N2757" i="15"/>
  <c r="N2761" i="15"/>
  <c r="N2762" i="15"/>
  <c r="N2765" i="15"/>
  <c r="N2766" i="15"/>
  <c r="N2769" i="15"/>
  <c r="N2770" i="15"/>
  <c r="N2773" i="15"/>
  <c r="N2774" i="15"/>
  <c r="N2781" i="15"/>
  <c r="N2782" i="15"/>
  <c r="N2785" i="15"/>
  <c r="N2786" i="15"/>
  <c r="N2789" i="15"/>
  <c r="N2790" i="15"/>
  <c r="N2793" i="15"/>
  <c r="N2794" i="15"/>
  <c r="N2797" i="15"/>
  <c r="N2798" i="15"/>
  <c r="N2801" i="15"/>
  <c r="N2802" i="15"/>
  <c r="N2805" i="15"/>
  <c r="N2806" i="15"/>
  <c r="N2809" i="15"/>
  <c r="N2810" i="15"/>
  <c r="N2813" i="15"/>
  <c r="N2814" i="15"/>
  <c r="N2817" i="15"/>
  <c r="N2818" i="15"/>
  <c r="N2821" i="15"/>
  <c r="N2822" i="15"/>
  <c r="N2825" i="15"/>
  <c r="N2826" i="15"/>
  <c r="N2829" i="15"/>
  <c r="N2830" i="15"/>
  <c r="N1820" i="15"/>
  <c r="N1821" i="15"/>
  <c r="N2835" i="15"/>
  <c r="N2836" i="15"/>
  <c r="N2839" i="15"/>
  <c r="N2840" i="15"/>
  <c r="N732" i="15"/>
  <c r="N733" i="15"/>
  <c r="N2845" i="15"/>
  <c r="N2846" i="15"/>
  <c r="N2849" i="15"/>
  <c r="N2850" i="15"/>
  <c r="N2853" i="15"/>
  <c r="N2854" i="15"/>
  <c r="N2857" i="15"/>
  <c r="N2858" i="15"/>
  <c r="N2861" i="15"/>
  <c r="N2862" i="15"/>
  <c r="N2865" i="15"/>
  <c r="N2866" i="15"/>
  <c r="N2869" i="15"/>
  <c r="N2870" i="15"/>
  <c r="N2874" i="15"/>
  <c r="N2875" i="15"/>
  <c r="N2878" i="15"/>
  <c r="N2879" i="15"/>
  <c r="N2882" i="15"/>
  <c r="N2883" i="15"/>
  <c r="N2886" i="15"/>
  <c r="N2887" i="15"/>
  <c r="N2890" i="15"/>
  <c r="N2891" i="15"/>
  <c r="N2894" i="15"/>
  <c r="N2895" i="15"/>
  <c r="N2898" i="15"/>
  <c r="N2899" i="15"/>
  <c r="N2902" i="15"/>
  <c r="N2903" i="15"/>
  <c r="N2906" i="15"/>
  <c r="N2907" i="15"/>
  <c r="N2911" i="15"/>
  <c r="N2912" i="15"/>
  <c r="N2915" i="15"/>
  <c r="N2916" i="15"/>
  <c r="N2919" i="15"/>
  <c r="N2920" i="15"/>
  <c r="N2923" i="15"/>
  <c r="N2924" i="15"/>
  <c r="N2927" i="15"/>
  <c r="N2928" i="15"/>
  <c r="N2931" i="15"/>
  <c r="N2932" i="15"/>
  <c r="N2935" i="15"/>
  <c r="N2936" i="15"/>
  <c r="N2941" i="15"/>
  <c r="N2942" i="15"/>
  <c r="N2945" i="15"/>
  <c r="N2946" i="15"/>
  <c r="N2949" i="15"/>
  <c r="N2950" i="15"/>
  <c r="N2953" i="15"/>
  <c r="N2954" i="15"/>
  <c r="N2957" i="15"/>
  <c r="N2958" i="15"/>
  <c r="N2961" i="15"/>
  <c r="N2962" i="15"/>
  <c r="N2965" i="15"/>
  <c r="N2966" i="15"/>
  <c r="N2969" i="15"/>
  <c r="N2970" i="15"/>
  <c r="N2973" i="15"/>
  <c r="N2974" i="15"/>
  <c r="N2977" i="15"/>
  <c r="N2978" i="15"/>
  <c r="N2981" i="15"/>
  <c r="N2982" i="15"/>
  <c r="N2985" i="15"/>
  <c r="N2986" i="15"/>
  <c r="N2989" i="15"/>
  <c r="N2990" i="15"/>
  <c r="N2993" i="15"/>
  <c r="N2994" i="15"/>
  <c r="N2998" i="15"/>
  <c r="N2999" i="15"/>
  <c r="N3002" i="15"/>
  <c r="N3003" i="15"/>
  <c r="N3006" i="15"/>
  <c r="N3007" i="15"/>
  <c r="N3010" i="15"/>
  <c r="N3011" i="15"/>
  <c r="N3014" i="15"/>
  <c r="N3015" i="15"/>
  <c r="N3018" i="15"/>
  <c r="N3019" i="15"/>
  <c r="N3022" i="15"/>
  <c r="N3023" i="15"/>
  <c r="N3026" i="15"/>
  <c r="N3027" i="15"/>
  <c r="N3030" i="15"/>
  <c r="N3031" i="15"/>
  <c r="N3034" i="15"/>
  <c r="N3035" i="15"/>
  <c r="N3038" i="15"/>
  <c r="N3039" i="15"/>
  <c r="N2059" i="15"/>
  <c r="N2060" i="15"/>
  <c r="N3044" i="15"/>
  <c r="N3045" i="15"/>
  <c r="N3048" i="15"/>
  <c r="N3049" i="15"/>
  <c r="N3052" i="15"/>
  <c r="N3053" i="15"/>
  <c r="N3056" i="15"/>
  <c r="N3057" i="15"/>
  <c r="N2097" i="15"/>
  <c r="N2098" i="15"/>
  <c r="N3062" i="15"/>
  <c r="N3063" i="15"/>
  <c r="N3067" i="15"/>
  <c r="N3068" i="15"/>
  <c r="N3072" i="15"/>
  <c r="N3073" i="15"/>
  <c r="N3076" i="15"/>
  <c r="N3077" i="15"/>
  <c r="N3080" i="15"/>
  <c r="N3081" i="15"/>
  <c r="N2115" i="15"/>
  <c r="N2116" i="15"/>
  <c r="N3088" i="15"/>
  <c r="N3089" i="15"/>
  <c r="N2122" i="15"/>
  <c r="N2123" i="15"/>
  <c r="N3095" i="15"/>
  <c r="N3096" i="15"/>
  <c r="N3099" i="15"/>
  <c r="N3100" i="15"/>
  <c r="N3103" i="15"/>
  <c r="N3104" i="15"/>
  <c r="N3109" i="15"/>
  <c r="N3110" i="15"/>
  <c r="N3113" i="15"/>
  <c r="N3114" i="15"/>
  <c r="N3119" i="15"/>
  <c r="N3120" i="15"/>
  <c r="N3125" i="15"/>
  <c r="N3126" i="15"/>
  <c r="N3129" i="15"/>
  <c r="N3130" i="15"/>
  <c r="N3133" i="15"/>
  <c r="N3134" i="15"/>
  <c r="N3138" i="15"/>
  <c r="N3139" i="15"/>
  <c r="N3142" i="15"/>
  <c r="N3143" i="15"/>
  <c r="N3146" i="15"/>
  <c r="N3147" i="15"/>
  <c r="N3150" i="15"/>
  <c r="N3151" i="15"/>
  <c r="N3154" i="15"/>
  <c r="N3155" i="15"/>
  <c r="N2197" i="15"/>
  <c r="N2198" i="15"/>
  <c r="N3160" i="15"/>
  <c r="N3161" i="15"/>
  <c r="N3168" i="15"/>
  <c r="N3169" i="15"/>
  <c r="N1157" i="15"/>
  <c r="N1158" i="15"/>
  <c r="N2216" i="15"/>
  <c r="N2217" i="15"/>
  <c r="N3176" i="15"/>
  <c r="N3177" i="15"/>
  <c r="N3178" i="15"/>
  <c r="N3677" i="15"/>
  <c r="N3678" i="15"/>
  <c r="N3424" i="15"/>
  <c r="N4053" i="15"/>
  <c r="N4054" i="15"/>
  <c r="N3208" i="15"/>
  <c r="N3611" i="15"/>
  <c r="N4101" i="15"/>
  <c r="N4102" i="15"/>
  <c r="N4103" i="15"/>
  <c r="N3290" i="15"/>
  <c r="N4104" i="15"/>
  <c r="N4105" i="15"/>
  <c r="N3181" i="15"/>
  <c r="N3612" i="15"/>
  <c r="N3613" i="15"/>
  <c r="N3614" i="15"/>
  <c r="N3221" i="15"/>
  <c r="N3184" i="15"/>
  <c r="N4114" i="15"/>
  <c r="N4079" i="15"/>
  <c r="N3187" i="15"/>
  <c r="N4035" i="15"/>
  <c r="N3190" i="15"/>
  <c r="N3193" i="15"/>
  <c r="N4065" i="15"/>
  <c r="N3842" i="15"/>
  <c r="N3196" i="15"/>
  <c r="N3199" i="15"/>
  <c r="N3719" i="15"/>
  <c r="N3533" i="15"/>
  <c r="N3202" i="15"/>
  <c r="N3205" i="15"/>
  <c r="N3476" i="15"/>
  <c r="N3949" i="15"/>
  <c r="N3209" i="15"/>
  <c r="N3210" i="15"/>
  <c r="N3805" i="15"/>
  <c r="N3212" i="15"/>
  <c r="N3215" i="15"/>
  <c r="N3459" i="15"/>
  <c r="N3445" i="15"/>
  <c r="N3446" i="15"/>
  <c r="N3218" i="15"/>
  <c r="N3222" i="15"/>
  <c r="N3223" i="15"/>
  <c r="N3520" i="15"/>
  <c r="N3482" i="15"/>
  <c r="N3225" i="15"/>
  <c r="N3483" i="15"/>
  <c r="N3228" i="15"/>
  <c r="N3892" i="15"/>
  <c r="N3231" i="15"/>
  <c r="N3351" i="15"/>
  <c r="N3234" i="15"/>
  <c r="N3235" i="15"/>
  <c r="N3998" i="15"/>
  <c r="N4059" i="15"/>
  <c r="N3238" i="15"/>
  <c r="N4060" i="15"/>
  <c r="N3240" i="15"/>
  <c r="N3242" i="15"/>
  <c r="N3243" i="15"/>
  <c r="N3246" i="15"/>
  <c r="N3248" i="15"/>
  <c r="N3250" i="15"/>
  <c r="N3251" i="15"/>
  <c r="N3254" i="15"/>
  <c r="N3256" i="15"/>
  <c r="N3258" i="15"/>
  <c r="N3259" i="15"/>
  <c r="N3262" i="15"/>
  <c r="N3264" i="15"/>
  <c r="N3266" i="15"/>
  <c r="N3267" i="15"/>
  <c r="N3270" i="15"/>
  <c r="N3271" i="15"/>
  <c r="N3274" i="15"/>
  <c r="N3275" i="15"/>
  <c r="N3278" i="15"/>
  <c r="N3279" i="15"/>
  <c r="N3282" i="15"/>
  <c r="N3283" i="15"/>
  <c r="N3286" i="15"/>
  <c r="N3287" i="15"/>
  <c r="N3291" i="15"/>
  <c r="N3292" i="15"/>
  <c r="N3295" i="15"/>
  <c r="N3296" i="15"/>
  <c r="N3299" i="15"/>
  <c r="N3300" i="15"/>
  <c r="N3303" i="15"/>
  <c r="N3304" i="15"/>
  <c r="N3307" i="15"/>
  <c r="N3308" i="15"/>
  <c r="N3311" i="15"/>
  <c r="N3312" i="15"/>
  <c r="N3315" i="15"/>
  <c r="N3316" i="15"/>
  <c r="N3319" i="15"/>
  <c r="N3320" i="15"/>
  <c r="N3323" i="15"/>
  <c r="N3324" i="15"/>
  <c r="N3327" i="15"/>
  <c r="N3328" i="15"/>
  <c r="N3331" i="15"/>
  <c r="N3332" i="15"/>
  <c r="N3335" i="15"/>
  <c r="N3336" i="15"/>
  <c r="N3339" i="15"/>
  <c r="N3340" i="15"/>
  <c r="N3343" i="15"/>
  <c r="N3344" i="15"/>
  <c r="N3347" i="15"/>
  <c r="N3348" i="15"/>
  <c r="N3352" i="15"/>
  <c r="N3353" i="15"/>
  <c r="N3356" i="15"/>
  <c r="N3357" i="15"/>
  <c r="N3360" i="15"/>
  <c r="N3361" i="15"/>
  <c r="N3364" i="15"/>
  <c r="N3365" i="15"/>
  <c r="N3368" i="15"/>
  <c r="N3369" i="15"/>
  <c r="N3372" i="15"/>
  <c r="N3373" i="15"/>
  <c r="N3376" i="15"/>
  <c r="N3377" i="15"/>
  <c r="N3380" i="15"/>
  <c r="N3381" i="15"/>
  <c r="N3384" i="15"/>
  <c r="N3385" i="15"/>
  <c r="N3388" i="15"/>
  <c r="N3389" i="15"/>
  <c r="N3392" i="15"/>
  <c r="N3393" i="15"/>
  <c r="N3396" i="15"/>
  <c r="N3397" i="15"/>
  <c r="N3400" i="15"/>
  <c r="N3401" i="15"/>
  <c r="N3404" i="15"/>
  <c r="N3405" i="15"/>
  <c r="N3408" i="15"/>
  <c r="N3409" i="15"/>
  <c r="N3412" i="15"/>
  <c r="N3413" i="15"/>
  <c r="N3416" i="15"/>
  <c r="N3417" i="15"/>
  <c r="N3420" i="15"/>
  <c r="N3421" i="15"/>
  <c r="N3425" i="15"/>
  <c r="N3426" i="15"/>
  <c r="N3429" i="15"/>
  <c r="N3430" i="15"/>
  <c r="N3433" i="15"/>
  <c r="N3434" i="15"/>
  <c r="N3437" i="15"/>
  <c r="N3438" i="15"/>
  <c r="N3441" i="15"/>
  <c r="N3442" i="15"/>
  <c r="N3447" i="15"/>
  <c r="N3448" i="15"/>
  <c r="N3451" i="15"/>
  <c r="N3452" i="15"/>
  <c r="N2493" i="15"/>
  <c r="N2494" i="15"/>
  <c r="N3455" i="15"/>
  <c r="N3456" i="15"/>
  <c r="N3460" i="15"/>
  <c r="N3461" i="15"/>
  <c r="N3464" i="15"/>
  <c r="N3465" i="15"/>
  <c r="N3468" i="15"/>
  <c r="N3469" i="15"/>
  <c r="N3472" i="15"/>
  <c r="N3473" i="15"/>
  <c r="N3477" i="15"/>
  <c r="N3478" i="15"/>
  <c r="N3479" i="15"/>
  <c r="N3484" i="15"/>
  <c r="N3485" i="15"/>
  <c r="N3488" i="15"/>
  <c r="N3489" i="15"/>
  <c r="N3492" i="15"/>
  <c r="N3493" i="15"/>
  <c r="N3496" i="15"/>
  <c r="N3497" i="15"/>
  <c r="N3500" i="15"/>
  <c r="N3501" i="15"/>
  <c r="N3504" i="15"/>
  <c r="N3505" i="15"/>
  <c r="N3508" i="15"/>
  <c r="N3509" i="15"/>
  <c r="N3512" i="15"/>
  <c r="N3513" i="15"/>
  <c r="N3516" i="15"/>
  <c r="N3517" i="15"/>
  <c r="N3521" i="15"/>
  <c r="N3522" i="15"/>
  <c r="N3525" i="15"/>
  <c r="N3526" i="15"/>
  <c r="N3529" i="15"/>
  <c r="N3530" i="15"/>
  <c r="N3534" i="15"/>
  <c r="N3535" i="15"/>
  <c r="N3536" i="15"/>
  <c r="N3539" i="15"/>
  <c r="N3540" i="15"/>
  <c r="N3543" i="15"/>
  <c r="N3544" i="15"/>
  <c r="N3547" i="15"/>
  <c r="N3548" i="15"/>
  <c r="N3551" i="15"/>
  <c r="N3552" i="15"/>
  <c r="N3555" i="15"/>
  <c r="N3556" i="15"/>
  <c r="N3559" i="15"/>
  <c r="N3560" i="15"/>
  <c r="N3563" i="15"/>
  <c r="N3564" i="15"/>
  <c r="N3567" i="15"/>
  <c r="N3568" i="15"/>
  <c r="N2623" i="15"/>
  <c r="N3571" i="15"/>
  <c r="N3572" i="15"/>
  <c r="N3575" i="15"/>
  <c r="N3576" i="15"/>
  <c r="N3579" i="15"/>
  <c r="N3580" i="15"/>
  <c r="N3583" i="15"/>
  <c r="N3584" i="15"/>
  <c r="N3587" i="15"/>
  <c r="N3588" i="15"/>
  <c r="N3591" i="15"/>
  <c r="N3592" i="15"/>
  <c r="N3595" i="15"/>
  <c r="N3596" i="15"/>
  <c r="N3599" i="15"/>
  <c r="N3600" i="15"/>
  <c r="N3603" i="15"/>
  <c r="N3604" i="15"/>
  <c r="N3607" i="15"/>
  <c r="N3608" i="15"/>
  <c r="N3615" i="15"/>
  <c r="N3616" i="15"/>
  <c r="N3619" i="15"/>
  <c r="N3620" i="15"/>
  <c r="N3623" i="15"/>
  <c r="N3624" i="15"/>
  <c r="N3627" i="15"/>
  <c r="N3628" i="15"/>
  <c r="N3631" i="15"/>
  <c r="N3632" i="15"/>
  <c r="N1657" i="15"/>
  <c r="N2672" i="15"/>
  <c r="N3635" i="15"/>
  <c r="N3636" i="15"/>
  <c r="N3639" i="15"/>
  <c r="N3640" i="15"/>
  <c r="N2680" i="15"/>
  <c r="N2681" i="15"/>
  <c r="N1671" i="15"/>
  <c r="N1672" i="15"/>
  <c r="N3643" i="15"/>
  <c r="N3644" i="15"/>
  <c r="N3647" i="15"/>
  <c r="N3648" i="15"/>
  <c r="N3651" i="15"/>
  <c r="N3652" i="15"/>
  <c r="N3655" i="15"/>
  <c r="N3656" i="15"/>
  <c r="N3659" i="15"/>
  <c r="N3660" i="15"/>
  <c r="N3664" i="15"/>
  <c r="N3665" i="15"/>
  <c r="N3669" i="15"/>
  <c r="N3670" i="15"/>
  <c r="N3673" i="15"/>
  <c r="N3674" i="15"/>
  <c r="N3679" i="15"/>
  <c r="N3680" i="15"/>
  <c r="N3683" i="15"/>
  <c r="N3684" i="15"/>
  <c r="N3687" i="15"/>
  <c r="N3688" i="15"/>
  <c r="N3691" i="15"/>
  <c r="N3692" i="15"/>
  <c r="N3695" i="15"/>
  <c r="N3696" i="15"/>
  <c r="N3699" i="15"/>
  <c r="N3700" i="15"/>
  <c r="N3703" i="15"/>
  <c r="N3704" i="15"/>
  <c r="N3707" i="15"/>
  <c r="N3708" i="15"/>
  <c r="N3711" i="15"/>
  <c r="N3712" i="15"/>
  <c r="N3715" i="15"/>
  <c r="N3716" i="15"/>
  <c r="N3720" i="15"/>
  <c r="N3721" i="15"/>
  <c r="N3722" i="15"/>
  <c r="N3725" i="15"/>
  <c r="N3726" i="15"/>
  <c r="N3729" i="15"/>
  <c r="N3730" i="15"/>
  <c r="N3733" i="15"/>
  <c r="N3734" i="15"/>
  <c r="N3737" i="15"/>
  <c r="N3738" i="15"/>
  <c r="N3741" i="15"/>
  <c r="N3742" i="15"/>
  <c r="N3745" i="15"/>
  <c r="N3746" i="15"/>
  <c r="N3749" i="15"/>
  <c r="N3750" i="15"/>
  <c r="N3753" i="15"/>
  <c r="N3754" i="15"/>
  <c r="N3757" i="15"/>
  <c r="N3758" i="15"/>
  <c r="N3761" i="15"/>
  <c r="N3762" i="15"/>
  <c r="N3765" i="15"/>
  <c r="N3766" i="15"/>
  <c r="N3769" i="15"/>
  <c r="N3770" i="15"/>
  <c r="N3773" i="15"/>
  <c r="N3774" i="15"/>
  <c r="N3777" i="15"/>
  <c r="N3778" i="15"/>
  <c r="N3781" i="15"/>
  <c r="N3782" i="15"/>
  <c r="N3785" i="15"/>
  <c r="N3786" i="15"/>
  <c r="N3789" i="15"/>
  <c r="N3790" i="15"/>
  <c r="N3793" i="15"/>
  <c r="N3794" i="15"/>
  <c r="N3797" i="15"/>
  <c r="N3798" i="15"/>
  <c r="N3801" i="15"/>
  <c r="N3802" i="15"/>
  <c r="N3806" i="15"/>
  <c r="N3807" i="15"/>
  <c r="N1871" i="15"/>
  <c r="N1872" i="15"/>
  <c r="N3810" i="15"/>
  <c r="N3811" i="15"/>
  <c r="N3814" i="15"/>
  <c r="N3815" i="15"/>
  <c r="N3818" i="15"/>
  <c r="N3819" i="15"/>
  <c r="N2871" i="15"/>
  <c r="N3822" i="15"/>
  <c r="N3823" i="15"/>
  <c r="N3826" i="15"/>
  <c r="N3827" i="15"/>
  <c r="N3830" i="15"/>
  <c r="N3831" i="15"/>
  <c r="N3834" i="15"/>
  <c r="N3835" i="15"/>
  <c r="N3838" i="15"/>
  <c r="N3839" i="15"/>
  <c r="N3843" i="15"/>
  <c r="N3844" i="15"/>
  <c r="N3845" i="15"/>
  <c r="N3848" i="15"/>
  <c r="N3849" i="15"/>
  <c r="N3852" i="15"/>
  <c r="N3853" i="15"/>
  <c r="N3856" i="15"/>
  <c r="N3857" i="15"/>
  <c r="N3860" i="15"/>
  <c r="N3861" i="15"/>
  <c r="N3864" i="15"/>
  <c r="N3865" i="15"/>
  <c r="N3868" i="15"/>
  <c r="N3869" i="15"/>
  <c r="N3872" i="15"/>
  <c r="N3873" i="15"/>
  <c r="N3876" i="15"/>
  <c r="N3877" i="15"/>
  <c r="N3880" i="15"/>
  <c r="N3881" i="15"/>
  <c r="N3884" i="15"/>
  <c r="N3885" i="15"/>
  <c r="N3888" i="15"/>
  <c r="N3889" i="15"/>
  <c r="N3893" i="15"/>
  <c r="N3894" i="15"/>
  <c r="N3897" i="15"/>
  <c r="N3898" i="15"/>
  <c r="N3901" i="15"/>
  <c r="N3902" i="15"/>
  <c r="N3905" i="15"/>
  <c r="N3906" i="15"/>
  <c r="N3909" i="15"/>
  <c r="N3910" i="15"/>
  <c r="N3913" i="15"/>
  <c r="N3914" i="15"/>
  <c r="N3917" i="15"/>
  <c r="N3918" i="15"/>
  <c r="N3921" i="15"/>
  <c r="N3922" i="15"/>
  <c r="N3925" i="15"/>
  <c r="N3926" i="15"/>
  <c r="N3929" i="15"/>
  <c r="N3930" i="15"/>
  <c r="N3933" i="15"/>
  <c r="N3934" i="15"/>
  <c r="N3937" i="15"/>
  <c r="N3938" i="15"/>
  <c r="N3941" i="15"/>
  <c r="N3942" i="15"/>
  <c r="N3945" i="15"/>
  <c r="N3946" i="15"/>
  <c r="N3950" i="15"/>
  <c r="N3951" i="15"/>
  <c r="N3954" i="15"/>
  <c r="N3955" i="15"/>
  <c r="N3958" i="15"/>
  <c r="N3959" i="15"/>
  <c r="N3962" i="15"/>
  <c r="N3963" i="15"/>
  <c r="N3966" i="15"/>
  <c r="N3967" i="15"/>
  <c r="N3970" i="15"/>
  <c r="N3971" i="15"/>
  <c r="N3974" i="15"/>
  <c r="N3975" i="15"/>
  <c r="N3978" i="15"/>
  <c r="N3979" i="15"/>
  <c r="N3982" i="15"/>
  <c r="N3983" i="15"/>
  <c r="N3986" i="15"/>
  <c r="N3987" i="15"/>
  <c r="N3990" i="15"/>
  <c r="N3991" i="15"/>
  <c r="N3994" i="15"/>
  <c r="N3995" i="15"/>
  <c r="N3999" i="15"/>
  <c r="N4000" i="15"/>
  <c r="N4003" i="15"/>
  <c r="N4004" i="15"/>
  <c r="N4007" i="15"/>
  <c r="N4008" i="15"/>
  <c r="N4011" i="15"/>
  <c r="N4012" i="15"/>
  <c r="N4015" i="15"/>
  <c r="N4016" i="15"/>
  <c r="N4019" i="15"/>
  <c r="N4020" i="15"/>
  <c r="N4023" i="15"/>
  <c r="N4024" i="15"/>
  <c r="N3069" i="15"/>
  <c r="N4027" i="15"/>
  <c r="N4028" i="15"/>
  <c r="N4031" i="15"/>
  <c r="N4032" i="15"/>
  <c r="N4036" i="15"/>
  <c r="N4037" i="15"/>
  <c r="N4038" i="15"/>
  <c r="N4041" i="15"/>
  <c r="N4042" i="15"/>
  <c r="N4045" i="15"/>
  <c r="N4046" i="15"/>
  <c r="N4049" i="15"/>
  <c r="N4050" i="15"/>
  <c r="N4055" i="15"/>
  <c r="N4056" i="15"/>
  <c r="N4061" i="15"/>
  <c r="N4062" i="15"/>
  <c r="N4066" i="15"/>
  <c r="N4067" i="15"/>
  <c r="N4068" i="15"/>
  <c r="N4071" i="15"/>
  <c r="N4072" i="15"/>
  <c r="N4075" i="15"/>
  <c r="N4076" i="15"/>
  <c r="N4080" i="15"/>
  <c r="N4081" i="15"/>
  <c r="N4082" i="15"/>
  <c r="N4085" i="15"/>
  <c r="N4086" i="15"/>
  <c r="N4089" i="15"/>
  <c r="N4090" i="15"/>
  <c r="N4093" i="15"/>
  <c r="N4094" i="15"/>
  <c r="N4097" i="15"/>
  <c r="N4098" i="15"/>
  <c r="N4106" i="15"/>
  <c r="N4107" i="15"/>
  <c r="N4110" i="15"/>
  <c r="N4111" i="15"/>
  <c r="N4115" i="15"/>
  <c r="N4116" i="15"/>
  <c r="N4117" i="15"/>
  <c r="N4120" i="15"/>
  <c r="N4121" i="15"/>
  <c r="N4124" i="15"/>
  <c r="N4125" i="15"/>
  <c r="N4128" i="15"/>
  <c r="N4129" i="15"/>
  <c r="N4132" i="15"/>
  <c r="N4133" i="15"/>
  <c r="N3162" i="15"/>
  <c r="N3163" i="15"/>
  <c r="N4136" i="15"/>
  <c r="N4137" i="15"/>
  <c r="N4140" i="15"/>
  <c r="N4141" i="15"/>
  <c r="N4144" i="15"/>
  <c r="N4145" i="15"/>
  <c r="N3179" i="15"/>
  <c r="N3182" i="15"/>
  <c r="N3185" i="15"/>
  <c r="N3188" i="15"/>
  <c r="N3191" i="15"/>
  <c r="N3194" i="15"/>
  <c r="N3197" i="15"/>
  <c r="N3200" i="15"/>
  <c r="N3203" i="15"/>
  <c r="N3206" i="15"/>
  <c r="N3211" i="15"/>
  <c r="N3213" i="15"/>
  <c r="N3216" i="15"/>
  <c r="N3219" i="15"/>
  <c r="N3224" i="15"/>
  <c r="N3226" i="15"/>
  <c r="N3229" i="15"/>
  <c r="N3232" i="15"/>
  <c r="N3180" i="15"/>
  <c r="N3183" i="15"/>
  <c r="N3186" i="15"/>
  <c r="N3189" i="15"/>
  <c r="N3192" i="15"/>
  <c r="N3195" i="15"/>
  <c r="N3198" i="15"/>
  <c r="N3201" i="15"/>
  <c r="N3204" i="15"/>
  <c r="N3207" i="15"/>
  <c r="N3214" i="15"/>
  <c r="N3217" i="15"/>
  <c r="N3220" i="15"/>
  <c r="N3227" i="15"/>
  <c r="N3230" i="15"/>
  <c r="N3233" i="15"/>
  <c r="N3236" i="15"/>
  <c r="N3237" i="15"/>
  <c r="N3239" i="15"/>
  <c r="N3241" i="15"/>
  <c r="N3244" i="15"/>
  <c r="N3245" i="15"/>
  <c r="N3247" i="15"/>
  <c r="N3249" i="15"/>
  <c r="N3252" i="15"/>
  <c r="N3253" i="15"/>
  <c r="N3255" i="15"/>
  <c r="N3257" i="15"/>
  <c r="N3260" i="15"/>
  <c r="N3261" i="15"/>
  <c r="N3268" i="15"/>
  <c r="N3269" i="15"/>
  <c r="N3272" i="15"/>
  <c r="N3273" i="15"/>
  <c r="N3276" i="15"/>
  <c r="N3277" i="15"/>
  <c r="N3280" i="15"/>
  <c r="N3281" i="15"/>
  <c r="N3284" i="15"/>
  <c r="N3285" i="15"/>
  <c r="N3288" i="15"/>
  <c r="N3289" i="15"/>
  <c r="N3293" i="15"/>
  <c r="N3294" i="15"/>
  <c r="N3297" i="15"/>
  <c r="N3298" i="15"/>
  <c r="N3301" i="15"/>
  <c r="N3302" i="15"/>
  <c r="N3305" i="15"/>
  <c r="N3306" i="15"/>
  <c r="N3309" i="15"/>
  <c r="N3310" i="15"/>
  <c r="N3313" i="15"/>
  <c r="N3314" i="15"/>
  <c r="N3317" i="15"/>
  <c r="N3318" i="15"/>
  <c r="N3321" i="15"/>
  <c r="N3322" i="15"/>
  <c r="N3325" i="15"/>
  <c r="N3326" i="15"/>
  <c r="N3329" i="15"/>
  <c r="N3330" i="15"/>
  <c r="N3333" i="15"/>
  <c r="N3334" i="15"/>
  <c r="N3337" i="15"/>
  <c r="N3338" i="15"/>
  <c r="N3341" i="15"/>
  <c r="N3342" i="15"/>
  <c r="N3345" i="15"/>
  <c r="N3346" i="15"/>
  <c r="N3349" i="15"/>
  <c r="N3350" i="15"/>
  <c r="N3354" i="15"/>
  <c r="N3355" i="15"/>
  <c r="N3358" i="15"/>
  <c r="N3359" i="15"/>
  <c r="N3362" i="15"/>
  <c r="N3363" i="15"/>
  <c r="N3366" i="15"/>
  <c r="N3367" i="15"/>
  <c r="N3370" i="15"/>
  <c r="N3371" i="15"/>
  <c r="N3374" i="15"/>
  <c r="N3375" i="15"/>
  <c r="N3378" i="15"/>
  <c r="N3379" i="15"/>
  <c r="N3382" i="15"/>
  <c r="N3383" i="15"/>
  <c r="N3386" i="15"/>
  <c r="N3387" i="15"/>
  <c r="N3390" i="15"/>
  <c r="N3391" i="15"/>
  <c r="N3394" i="15"/>
  <c r="N3395" i="15"/>
  <c r="N3398" i="15"/>
  <c r="N3399" i="15"/>
  <c r="N3402" i="15"/>
  <c r="N3403" i="15"/>
  <c r="N3406" i="15"/>
  <c r="N3407" i="15"/>
  <c r="N3410" i="15"/>
  <c r="N3411" i="15"/>
  <c r="N3414" i="15"/>
  <c r="N3415" i="15"/>
  <c r="N3418" i="15"/>
  <c r="N3419" i="15"/>
  <c r="N3422" i="15"/>
  <c r="N3423" i="15"/>
  <c r="N3427" i="15"/>
  <c r="N3428" i="15"/>
  <c r="N3431" i="15"/>
  <c r="N3432" i="15"/>
  <c r="N3435" i="15"/>
  <c r="N3436" i="15"/>
  <c r="N3439" i="15"/>
  <c r="N3440" i="15"/>
  <c r="N3443" i="15"/>
  <c r="N3444" i="15"/>
  <c r="N3449" i="15"/>
  <c r="N3450" i="15"/>
  <c r="N3453" i="15"/>
  <c r="N3454" i="15"/>
  <c r="N2495" i="15"/>
  <c r="N2496" i="15"/>
  <c r="N3457" i="15"/>
  <c r="N3458" i="15"/>
  <c r="N3462" i="15"/>
  <c r="N3463" i="15"/>
  <c r="N3466" i="15"/>
  <c r="N3467" i="15"/>
  <c r="N3470" i="15"/>
  <c r="N3471" i="15"/>
  <c r="N3474" i="15"/>
  <c r="N3475" i="15"/>
  <c r="N3480" i="15"/>
  <c r="N3481" i="15"/>
  <c r="N3486" i="15"/>
  <c r="N3487" i="15"/>
  <c r="N3490" i="15"/>
  <c r="N3491" i="15"/>
  <c r="N3494" i="15"/>
  <c r="N3495" i="15"/>
  <c r="N3498" i="15"/>
  <c r="N3499" i="15"/>
  <c r="N3502" i="15"/>
  <c r="N3503" i="15"/>
  <c r="N3506" i="15"/>
  <c r="N3507" i="15"/>
  <c r="N3510" i="15"/>
  <c r="N3511" i="15"/>
  <c r="N3514" i="15"/>
  <c r="N3515" i="15"/>
  <c r="N3518" i="15"/>
  <c r="N3519" i="15"/>
  <c r="N3523" i="15"/>
  <c r="N3524" i="15"/>
  <c r="N3527" i="15"/>
  <c r="N3528" i="15"/>
  <c r="N3531" i="15"/>
  <c r="N3532" i="15"/>
  <c r="N3537" i="15"/>
  <c r="N3538" i="15"/>
  <c r="N3541" i="15"/>
  <c r="N3542" i="15"/>
  <c r="N3545" i="15"/>
  <c r="N3546" i="15"/>
  <c r="N3549" i="15"/>
  <c r="N3550" i="15"/>
  <c r="N3553" i="15"/>
  <c r="N3554" i="15"/>
  <c r="N3557" i="15"/>
  <c r="N3558" i="15"/>
  <c r="N3561" i="15"/>
  <c r="N3562" i="15"/>
  <c r="N3565" i="15"/>
  <c r="N3566" i="15"/>
  <c r="N3569" i="15"/>
  <c r="N3570" i="15"/>
  <c r="N3573" i="15"/>
  <c r="N3574" i="15"/>
  <c r="N3577" i="15"/>
  <c r="N3578" i="15"/>
  <c r="N3581" i="15"/>
  <c r="N3582" i="15"/>
  <c r="N3585" i="15"/>
  <c r="N3586" i="15"/>
  <c r="N3589" i="15"/>
  <c r="N3590" i="15"/>
  <c r="N3593" i="15"/>
  <c r="N3594" i="15"/>
  <c r="N3597" i="15"/>
  <c r="N3598" i="15"/>
  <c r="N3601" i="15"/>
  <c r="N3602" i="15"/>
  <c r="N3605" i="15"/>
  <c r="N3606" i="15"/>
  <c r="N3609" i="15"/>
  <c r="N3610" i="15"/>
  <c r="N3617" i="15"/>
  <c r="N3618" i="15"/>
  <c r="N3621" i="15"/>
  <c r="N3622" i="15"/>
  <c r="N3625" i="15"/>
  <c r="N3626" i="15"/>
  <c r="N3629" i="15"/>
  <c r="N3630" i="15"/>
  <c r="N3633" i="15"/>
  <c r="N3634" i="15"/>
  <c r="N3637" i="15"/>
  <c r="N3638" i="15"/>
  <c r="N3641" i="15"/>
  <c r="N3642" i="15"/>
  <c r="N2682" i="15"/>
  <c r="N2683" i="15"/>
  <c r="N1673" i="15"/>
  <c r="N1674" i="15"/>
  <c r="N3645" i="15"/>
  <c r="N3646" i="15"/>
  <c r="N3649" i="15"/>
  <c r="N3650" i="15"/>
  <c r="N3653" i="15"/>
  <c r="N3654" i="15"/>
  <c r="N3657" i="15"/>
  <c r="N3658" i="15"/>
  <c r="N3661" i="15"/>
  <c r="N3662" i="15"/>
  <c r="N3666" i="15"/>
  <c r="N3667" i="15"/>
  <c r="N3671" i="15"/>
  <c r="N3672" i="15"/>
  <c r="N3675" i="15"/>
  <c r="N3676" i="15"/>
  <c r="N3681" i="15"/>
  <c r="N3682" i="15"/>
  <c r="N3685" i="15"/>
  <c r="N3686" i="15"/>
  <c r="N3689" i="15"/>
  <c r="N3690" i="15"/>
  <c r="N3693" i="15"/>
  <c r="N3694" i="15"/>
  <c r="N3697" i="15"/>
  <c r="N3698" i="15"/>
  <c r="N3701" i="15"/>
  <c r="N3702" i="15"/>
  <c r="N3705" i="15"/>
  <c r="N3706" i="15"/>
  <c r="N3709" i="15"/>
  <c r="N3710" i="15"/>
  <c r="N3713" i="15"/>
  <c r="N3714" i="15"/>
  <c r="N3717" i="15"/>
  <c r="N3718" i="15"/>
  <c r="N3723" i="15"/>
  <c r="N3724" i="15"/>
  <c r="N3727" i="15"/>
  <c r="N3728" i="15"/>
  <c r="N3731" i="15"/>
  <c r="N3732" i="15"/>
  <c r="N3735" i="15"/>
  <c r="N3736" i="15"/>
  <c r="N3739" i="15"/>
  <c r="N3740" i="15"/>
  <c r="N3743" i="15"/>
  <c r="N3744" i="15"/>
  <c r="N3747" i="15"/>
  <c r="N3748" i="15"/>
  <c r="N3751" i="15"/>
  <c r="N3752" i="15"/>
  <c r="N3755" i="15"/>
  <c r="N3756" i="15"/>
  <c r="N3759" i="15"/>
  <c r="N3760" i="15"/>
  <c r="N3763" i="15"/>
  <c r="N3764" i="15"/>
  <c r="N3767" i="15"/>
  <c r="N3768" i="15"/>
  <c r="N3771" i="15"/>
  <c r="N3772" i="15"/>
  <c r="N3775" i="15"/>
  <c r="N3776" i="15"/>
  <c r="N3779" i="15"/>
  <c r="N3780" i="15"/>
  <c r="N3783" i="15"/>
  <c r="N3784" i="15"/>
  <c r="N3787" i="15"/>
  <c r="N3788" i="15"/>
  <c r="N3791" i="15"/>
  <c r="N3792" i="15"/>
  <c r="N3795" i="15"/>
  <c r="N3796" i="15"/>
  <c r="N3799" i="15"/>
  <c r="N3800" i="15"/>
  <c r="N3803" i="15"/>
  <c r="N3804" i="15"/>
  <c r="N3808" i="15"/>
  <c r="N3809" i="15"/>
  <c r="N1873" i="15"/>
  <c r="N1874" i="15"/>
  <c r="N3812" i="15"/>
  <c r="N3813" i="15"/>
  <c r="N3816" i="15"/>
  <c r="N3817" i="15"/>
  <c r="N3820" i="15"/>
  <c r="N3821" i="15"/>
  <c r="N3824" i="15"/>
  <c r="N3825" i="15"/>
  <c r="N3828" i="15"/>
  <c r="N3829" i="15"/>
  <c r="N3832" i="15"/>
  <c r="N3833" i="15"/>
  <c r="N3836" i="15"/>
  <c r="N3837" i="15"/>
  <c r="N3840" i="15"/>
  <c r="N3841" i="15"/>
  <c r="N3846" i="15"/>
  <c r="N3847" i="15"/>
  <c r="N3850" i="15"/>
  <c r="N3851" i="15"/>
  <c r="N3854" i="15"/>
  <c r="N3855" i="15"/>
  <c r="N3858" i="15"/>
  <c r="N3859" i="15"/>
  <c r="N3862" i="15"/>
  <c r="N3863" i="15"/>
  <c r="N3866" i="15"/>
  <c r="N3867" i="15"/>
  <c r="N3870" i="15"/>
  <c r="N3871" i="15"/>
  <c r="N3874" i="15"/>
  <c r="N3875" i="15"/>
  <c r="N3878" i="15"/>
  <c r="N3879" i="15"/>
  <c r="N3882" i="15"/>
  <c r="N3883" i="15"/>
  <c r="N3886" i="15"/>
  <c r="N3887" i="15"/>
  <c r="N3890" i="15"/>
  <c r="N3891" i="15"/>
  <c r="N3895" i="15"/>
  <c r="N3896" i="15"/>
  <c r="N3899" i="15"/>
  <c r="N3900" i="15"/>
  <c r="N3903" i="15"/>
  <c r="N3904" i="15"/>
  <c r="N3907" i="15"/>
  <c r="N3908" i="15"/>
  <c r="N3911" i="15"/>
  <c r="N3912" i="15"/>
  <c r="N3915" i="15"/>
  <c r="N3916" i="15"/>
  <c r="N3919" i="15"/>
  <c r="N3920" i="15"/>
  <c r="N3923" i="15"/>
  <c r="N3924" i="15"/>
  <c r="N3927" i="15"/>
  <c r="N3928" i="15"/>
  <c r="N3931" i="15"/>
  <c r="N3932" i="15"/>
  <c r="N3935" i="15"/>
  <c r="N3936" i="15"/>
  <c r="N3939" i="15"/>
  <c r="N3940" i="15"/>
  <c r="N3943" i="15"/>
  <c r="N3944" i="15"/>
  <c r="N3947" i="15"/>
  <c r="N3948" i="15"/>
  <c r="N3952" i="15"/>
  <c r="N3953" i="15"/>
  <c r="N3956" i="15"/>
  <c r="N3957" i="15"/>
  <c r="N3960" i="15"/>
  <c r="N3961" i="15"/>
  <c r="N3964" i="15"/>
  <c r="N3965" i="15"/>
  <c r="N3968" i="15"/>
  <c r="N3969" i="15"/>
  <c r="N3972" i="15"/>
  <c r="N3973" i="15"/>
  <c r="N3976" i="15"/>
  <c r="N3977" i="15"/>
  <c r="N3980" i="15"/>
  <c r="N3981" i="15"/>
  <c r="N3984" i="15"/>
  <c r="N3985" i="15"/>
  <c r="N3988" i="15"/>
  <c r="N3989" i="15"/>
  <c r="N3992" i="15"/>
  <c r="N3993" i="15"/>
  <c r="N3996" i="15"/>
  <c r="N3997" i="15"/>
  <c r="N4001" i="15"/>
  <c r="N4002" i="15"/>
  <c r="N4005" i="15"/>
  <c r="N4006" i="15"/>
  <c r="N4009" i="15"/>
  <c r="N4010" i="15"/>
  <c r="N4013" i="15"/>
  <c r="N4014" i="15"/>
  <c r="N4017" i="15"/>
  <c r="N4018" i="15"/>
  <c r="N4021" i="15"/>
  <c r="N4022" i="15"/>
  <c r="N4025" i="15"/>
  <c r="N4026" i="15"/>
  <c r="N4029" i="15"/>
  <c r="N4030" i="15"/>
  <c r="N4033" i="15"/>
  <c r="N4034" i="15"/>
  <c r="N4039" i="15"/>
  <c r="N4040" i="15"/>
  <c r="N4043" i="15"/>
  <c r="N4044" i="15"/>
  <c r="N4047" i="15"/>
  <c r="N4048" i="15"/>
  <c r="N4051" i="15"/>
  <c r="N4052" i="15"/>
  <c r="N4057" i="15"/>
  <c r="N4058" i="15"/>
  <c r="N4063" i="15"/>
  <c r="N4064" i="15"/>
  <c r="N4069" i="15"/>
  <c r="N4070" i="15"/>
  <c r="N4073" i="15"/>
  <c r="N4074" i="15"/>
  <c r="N4077" i="15"/>
  <c r="N4078" i="15"/>
  <c r="N4083" i="15"/>
  <c r="N4084" i="15"/>
  <c r="N4087" i="15"/>
  <c r="N4088" i="15"/>
  <c r="N4091" i="15"/>
  <c r="N4092" i="15"/>
  <c r="N4095" i="15"/>
  <c r="N4096" i="15"/>
  <c r="N4099" i="15"/>
  <c r="N4100" i="15"/>
  <c r="N4108" i="15"/>
  <c r="N4109" i="15"/>
  <c r="N4112" i="15"/>
  <c r="N4113" i="15"/>
  <c r="N4118" i="15"/>
  <c r="N4119" i="15"/>
  <c r="N4122" i="15"/>
  <c r="N4123" i="15"/>
  <c r="N4126" i="15"/>
  <c r="N4127" i="15"/>
  <c r="N4130" i="15"/>
  <c r="N4131" i="15"/>
  <c r="N4134" i="15"/>
  <c r="N4135" i="15"/>
  <c r="N3164" i="15"/>
  <c r="N3165" i="15"/>
  <c r="N4138" i="15"/>
  <c r="N4139" i="15"/>
  <c r="N4142" i="15"/>
  <c r="N4143" i="15"/>
  <c r="N4146" i="15"/>
  <c r="N4147" i="15"/>
  <c r="N3263" i="15"/>
  <c r="N3265" i="15"/>
  <c r="F2230" i="15"/>
  <c r="F2246" i="15"/>
  <c r="F2554" i="15"/>
  <c r="F2483" i="15"/>
  <c r="F2247" i="15"/>
  <c r="F2484" i="15"/>
  <c r="F2218" i="15"/>
  <c r="F2231" i="15"/>
  <c r="F2232" i="15"/>
  <c r="F2740" i="15"/>
  <c r="F2775" i="15"/>
  <c r="F2776" i="15"/>
  <c r="F2248" i="15"/>
  <c r="F2777" i="15"/>
  <c r="F2221" i="15"/>
  <c r="F2778" i="15"/>
  <c r="F2224" i="15"/>
  <c r="F3064" i="15"/>
  <c r="F2722" i="15"/>
  <c r="F2227" i="15"/>
  <c r="F2233" i="15"/>
  <c r="F3105" i="15"/>
  <c r="F2511" i="15"/>
  <c r="F2234" i="15"/>
  <c r="F3082" i="15"/>
  <c r="F2237" i="15"/>
  <c r="F2397" i="15"/>
  <c r="F2240" i="15"/>
  <c r="F2243" i="15"/>
  <c r="F3121" i="15"/>
  <c r="F2249" i="15"/>
  <c r="F3115" i="15"/>
  <c r="F2250" i="15"/>
  <c r="F2937" i="15"/>
  <c r="F2253" i="15"/>
  <c r="F2675" i="15"/>
  <c r="F2256" i="15"/>
  <c r="F2688" i="15"/>
  <c r="F1261" i="15"/>
  <c r="F2259" i="15"/>
  <c r="F2908" i="15"/>
  <c r="F2262" i="15"/>
  <c r="F2265" i="15"/>
  <c r="F2364" i="15"/>
  <c r="F2268" i="15"/>
  <c r="F2745" i="15"/>
  <c r="F2271" i="15"/>
  <c r="F2995" i="15"/>
  <c r="F2274" i="15"/>
  <c r="F3135" i="15"/>
  <c r="F2275" i="15"/>
  <c r="F3092" i="15"/>
  <c r="F2278" i="15"/>
  <c r="F2281" i="15"/>
  <c r="F2283" i="15"/>
  <c r="F2284" i="15"/>
  <c r="F2287" i="15"/>
  <c r="F2290" i="15"/>
  <c r="F2292" i="15"/>
  <c r="F2293" i="15"/>
  <c r="F2297" i="15"/>
  <c r="F2299" i="15"/>
  <c r="F2301" i="15"/>
  <c r="F2302" i="15"/>
  <c r="F2305" i="15"/>
  <c r="F2307" i="15"/>
  <c r="F2308" i="15"/>
  <c r="F2309" i="15"/>
  <c r="F2312" i="15"/>
  <c r="F2313" i="15"/>
  <c r="F1262" i="15"/>
  <c r="F2317" i="15"/>
  <c r="F2318" i="15"/>
  <c r="F2319" i="15"/>
  <c r="F2322" i="15"/>
  <c r="F2323" i="15"/>
  <c r="F2326" i="15"/>
  <c r="F2327" i="15"/>
  <c r="F2330" i="15"/>
  <c r="F2331" i="15"/>
  <c r="F2335" i="15"/>
  <c r="F2336" i="15"/>
  <c r="F2339" i="15"/>
  <c r="F2340" i="15"/>
  <c r="F2344" i="15"/>
  <c r="F2345" i="15"/>
  <c r="F2348" i="15"/>
  <c r="F2349" i="15"/>
  <c r="F2352" i="15"/>
  <c r="F2353" i="15"/>
  <c r="F2356" i="15"/>
  <c r="F2357" i="15"/>
  <c r="F2360" i="15"/>
  <c r="F2361" i="15"/>
  <c r="F2365" i="15"/>
  <c r="F2366" i="15"/>
  <c r="F2369" i="15"/>
  <c r="F2370" i="15"/>
  <c r="F2373" i="15"/>
  <c r="F2374" i="15"/>
  <c r="F2377" i="15"/>
  <c r="F2378" i="15"/>
  <c r="F2381" i="15"/>
  <c r="F2382" i="15"/>
  <c r="F2385" i="15"/>
  <c r="F2386" i="15"/>
  <c r="F2389" i="15"/>
  <c r="F2390" i="15"/>
  <c r="F2393" i="15"/>
  <c r="F2394" i="15"/>
  <c r="F2398" i="15"/>
  <c r="F2399" i="15"/>
  <c r="F2400" i="15"/>
  <c r="F2403" i="15"/>
  <c r="F2404" i="15"/>
  <c r="F2407" i="15"/>
  <c r="F2408" i="15"/>
  <c r="F2411" i="15"/>
  <c r="F2412" i="15"/>
  <c r="F2415" i="15"/>
  <c r="F2416" i="15"/>
  <c r="F2419" i="15"/>
  <c r="F2420" i="15"/>
  <c r="F2423" i="15"/>
  <c r="F2424" i="15"/>
  <c r="F2427" i="15"/>
  <c r="F2428" i="15"/>
  <c r="F2431" i="15"/>
  <c r="F2432" i="15"/>
  <c r="F2435" i="15"/>
  <c r="F2436" i="15"/>
  <c r="F2439" i="15"/>
  <c r="F2440" i="15"/>
  <c r="F2443" i="15"/>
  <c r="F2444" i="15"/>
  <c r="F2448" i="15"/>
  <c r="F1391" i="15"/>
  <c r="F2449" i="15"/>
  <c r="F2450" i="15"/>
  <c r="F1405" i="15"/>
  <c r="F2454" i="15"/>
  <c r="F1420" i="15"/>
  <c r="F2456" i="15"/>
  <c r="F2457" i="15"/>
  <c r="F2458" i="15"/>
  <c r="F2461" i="15"/>
  <c r="F2462" i="15"/>
  <c r="F2465" i="15"/>
  <c r="F2466" i="15"/>
  <c r="F2469" i="15"/>
  <c r="F2470" i="15"/>
  <c r="F2474" i="15"/>
  <c r="F300" i="15"/>
  <c r="F2475" i="15"/>
  <c r="F2476" i="15"/>
  <c r="F2479" i="15"/>
  <c r="F2480" i="15"/>
  <c r="F2485" i="15"/>
  <c r="F2486" i="15"/>
  <c r="F2489" i="15"/>
  <c r="F2490" i="15"/>
  <c r="F2497" i="15"/>
  <c r="F2498" i="15"/>
  <c r="F1463" i="15"/>
  <c r="F2502" i="15"/>
  <c r="F2504" i="15"/>
  <c r="F1470" i="15"/>
  <c r="F2505" i="15"/>
  <c r="F2506" i="15"/>
  <c r="F2510" i="15"/>
  <c r="F1475" i="15"/>
  <c r="F2512" i="15"/>
  <c r="F2513" i="15"/>
  <c r="F2514" i="15"/>
  <c r="F2517" i="15"/>
  <c r="F2518" i="15"/>
  <c r="F2522" i="15"/>
  <c r="F2523" i="15"/>
  <c r="F2526" i="15"/>
  <c r="F2527" i="15"/>
  <c r="F2530" i="15"/>
  <c r="F2531" i="15"/>
  <c r="F2534" i="15"/>
  <c r="F2535" i="15"/>
  <c r="F2538" i="15"/>
  <c r="F2539" i="15"/>
  <c r="F2542" i="15"/>
  <c r="F2543" i="15"/>
  <c r="F2546" i="15"/>
  <c r="F2547" i="15"/>
  <c r="F2550" i="15"/>
  <c r="F2551" i="15"/>
  <c r="F2555" i="15"/>
  <c r="F2556" i="15"/>
  <c r="F2559" i="15"/>
  <c r="F2560" i="15"/>
  <c r="F2563" i="15"/>
  <c r="F2564" i="15"/>
  <c r="F2567" i="15"/>
  <c r="F2568" i="15"/>
  <c r="F2571" i="15"/>
  <c r="F2572" i="15"/>
  <c r="F2575" i="15"/>
  <c r="F2576" i="15"/>
  <c r="F2579" i="15"/>
  <c r="F2580" i="15"/>
  <c r="F2583" i="15"/>
  <c r="F2584" i="15"/>
  <c r="F2587" i="15"/>
  <c r="F2588" i="15"/>
  <c r="F2591" i="15"/>
  <c r="F2592" i="15"/>
  <c r="F2595" i="15"/>
  <c r="F2596" i="15"/>
  <c r="F2599" i="15"/>
  <c r="F2600" i="15"/>
  <c r="F2603" i="15"/>
  <c r="F2604" i="15"/>
  <c r="F2607" i="15"/>
  <c r="F2608" i="15"/>
  <c r="F2611" i="15"/>
  <c r="F2612" i="15"/>
  <c r="F2615" i="15"/>
  <c r="F2616" i="15"/>
  <c r="F2619" i="15"/>
  <c r="F2620" i="15"/>
  <c r="F2624" i="15"/>
  <c r="F2625" i="15"/>
  <c r="F481" i="15"/>
  <c r="F2629" i="15"/>
  <c r="F2630" i="15"/>
  <c r="F2631" i="15"/>
  <c r="F2634" i="15"/>
  <c r="F2635" i="15"/>
  <c r="F2638" i="15"/>
  <c r="F2639" i="15"/>
  <c r="F1624" i="15"/>
  <c r="F2643" i="15"/>
  <c r="F2644" i="15"/>
  <c r="F2645" i="15"/>
  <c r="F2648" i="15"/>
  <c r="F2649" i="15"/>
  <c r="F2652" i="15"/>
  <c r="F2653" i="15"/>
  <c r="F2656" i="15"/>
  <c r="F2657" i="15"/>
  <c r="F2660" i="15"/>
  <c r="F2661" i="15"/>
  <c r="F2664" i="15"/>
  <c r="F2665" i="15"/>
  <c r="F2668" i="15"/>
  <c r="F2669" i="15"/>
  <c r="F543" i="15"/>
  <c r="F2674" i="15"/>
  <c r="F2676" i="15"/>
  <c r="F2677" i="15"/>
  <c r="F2684" i="15"/>
  <c r="F2685" i="15"/>
  <c r="F2689" i="15"/>
  <c r="F2690" i="15"/>
  <c r="F2693" i="15"/>
  <c r="F2694" i="15"/>
  <c r="F2697" i="15"/>
  <c r="F2698" i="15"/>
  <c r="F2701" i="15"/>
  <c r="F2702" i="15"/>
  <c r="F2705" i="15"/>
  <c r="F2706" i="15"/>
  <c r="F2709" i="15"/>
  <c r="F2710" i="15"/>
  <c r="F2713" i="15"/>
  <c r="F2714" i="15"/>
  <c r="F2718" i="15"/>
  <c r="F2719" i="15"/>
  <c r="F2723" i="15"/>
  <c r="F2724" i="15"/>
  <c r="F2725" i="15"/>
  <c r="F2728" i="15"/>
  <c r="F2729" i="15"/>
  <c r="F2732" i="15"/>
  <c r="F2733" i="15"/>
  <c r="F2736" i="15"/>
  <c r="F2737" i="15"/>
  <c r="F2741" i="15"/>
  <c r="F2742" i="15"/>
  <c r="F2746" i="15"/>
  <c r="F2747" i="15"/>
  <c r="F2750" i="15"/>
  <c r="F2751" i="15"/>
  <c r="F2754" i="15"/>
  <c r="F2755" i="15"/>
  <c r="F2759" i="15"/>
  <c r="F2760" i="15"/>
  <c r="F2763" i="15"/>
  <c r="F2764" i="15"/>
  <c r="F2767" i="15"/>
  <c r="F2768" i="15"/>
  <c r="F2771" i="15"/>
  <c r="F2772" i="15"/>
  <c r="F2779" i="15"/>
  <c r="F2780" i="15"/>
  <c r="F2783" i="15"/>
  <c r="F2784" i="15"/>
  <c r="F2787" i="15"/>
  <c r="F2788" i="15"/>
  <c r="F2791" i="15"/>
  <c r="F2792" i="15"/>
  <c r="F2795" i="15"/>
  <c r="F2796" i="15"/>
  <c r="F2799" i="15"/>
  <c r="F2800" i="15"/>
  <c r="F2803" i="15"/>
  <c r="F2804" i="15"/>
  <c r="F2807" i="15"/>
  <c r="F2808" i="15"/>
  <c r="F2811" i="15"/>
  <c r="F2812" i="15"/>
  <c r="F2815" i="15"/>
  <c r="F2816" i="15"/>
  <c r="F2819" i="15"/>
  <c r="F2820" i="15"/>
  <c r="F2823" i="15"/>
  <c r="F2824" i="15"/>
  <c r="F2827" i="15"/>
  <c r="F2828" i="15"/>
  <c r="F1819" i="15"/>
  <c r="F2832" i="15"/>
  <c r="F2833" i="15"/>
  <c r="F2834" i="15"/>
  <c r="F2837" i="15"/>
  <c r="F2838" i="15"/>
  <c r="F2842" i="15"/>
  <c r="F731" i="15"/>
  <c r="F2843" i="15"/>
  <c r="F2844" i="15"/>
  <c r="F2847" i="15"/>
  <c r="F2848" i="15"/>
  <c r="F2851" i="15"/>
  <c r="F2852" i="15"/>
  <c r="F2855" i="15"/>
  <c r="F2856" i="15"/>
  <c r="F2859" i="15"/>
  <c r="F2860" i="15"/>
  <c r="F2863" i="15"/>
  <c r="F2864" i="15"/>
  <c r="F2867" i="15"/>
  <c r="F2868" i="15"/>
  <c r="F2872" i="15"/>
  <c r="F2873" i="15"/>
  <c r="F2876" i="15"/>
  <c r="F2877" i="15"/>
  <c r="F2880" i="15"/>
  <c r="F2881" i="15"/>
  <c r="F2884" i="15"/>
  <c r="F2885" i="15"/>
  <c r="F2888" i="15"/>
  <c r="F2889" i="15"/>
  <c r="F2892" i="15"/>
  <c r="F2893" i="15"/>
  <c r="F2896" i="15"/>
  <c r="F2897" i="15"/>
  <c r="F2900" i="15"/>
  <c r="F2901" i="15"/>
  <c r="F2904" i="15"/>
  <c r="F2905" i="15"/>
  <c r="F2909" i="15"/>
  <c r="F2910" i="15"/>
  <c r="F2913" i="15"/>
  <c r="F2914" i="15"/>
  <c r="F2917" i="15"/>
  <c r="F2918" i="15"/>
  <c r="F2921" i="15"/>
  <c r="F2922" i="15"/>
  <c r="F2925" i="15"/>
  <c r="F2926" i="15"/>
  <c r="F2929" i="15"/>
  <c r="F2930" i="15"/>
  <c r="F2933" i="15"/>
  <c r="F2934" i="15"/>
  <c r="F2938" i="15"/>
  <c r="F2939" i="15"/>
  <c r="F2940" i="15"/>
  <c r="F2943" i="15"/>
  <c r="F2944" i="15"/>
  <c r="F2947" i="15"/>
  <c r="F2948" i="15"/>
  <c r="F2951" i="15"/>
  <c r="F2952" i="15"/>
  <c r="F2955" i="15"/>
  <c r="F2956" i="15"/>
  <c r="F2959" i="15"/>
  <c r="F2960" i="15"/>
  <c r="F2963" i="15"/>
  <c r="F2964" i="15"/>
  <c r="F2967" i="15"/>
  <c r="F2968" i="15"/>
  <c r="F2971" i="15"/>
  <c r="F2972" i="15"/>
  <c r="F2975" i="15"/>
  <c r="F2976" i="15"/>
  <c r="F2979" i="15"/>
  <c r="F2980" i="15"/>
  <c r="F2983" i="15"/>
  <c r="F2984" i="15"/>
  <c r="F2987" i="15"/>
  <c r="F2988" i="15"/>
  <c r="F2991" i="15"/>
  <c r="F2992" i="15"/>
  <c r="F2996" i="15"/>
  <c r="F2997" i="15"/>
  <c r="F3000" i="15"/>
  <c r="F3001" i="15"/>
  <c r="F3004" i="15"/>
  <c r="F3005" i="15"/>
  <c r="F3008" i="15"/>
  <c r="F3009" i="15"/>
  <c r="F3012" i="15"/>
  <c r="F3013" i="15"/>
  <c r="F3016" i="15"/>
  <c r="F3017" i="15"/>
  <c r="F3020" i="15"/>
  <c r="F3021" i="15"/>
  <c r="F3024" i="15"/>
  <c r="F3025" i="15"/>
  <c r="F3028" i="15"/>
  <c r="F3029" i="15"/>
  <c r="F3032" i="15"/>
  <c r="F3033" i="15"/>
  <c r="F3036" i="15"/>
  <c r="F3037" i="15"/>
  <c r="F2058" i="15"/>
  <c r="F3041" i="15"/>
  <c r="F3042" i="15"/>
  <c r="F3043" i="15"/>
  <c r="F3046" i="15"/>
  <c r="F3047" i="15"/>
  <c r="F3050" i="15"/>
  <c r="F3051" i="15"/>
  <c r="F3054" i="15"/>
  <c r="F3055" i="15"/>
  <c r="F2096" i="15"/>
  <c r="F3059" i="15"/>
  <c r="F3060" i="15"/>
  <c r="F3061" i="15"/>
  <c r="F3065" i="15"/>
  <c r="F3066" i="15"/>
  <c r="F3070" i="15"/>
  <c r="F3071" i="15"/>
  <c r="F3074" i="15"/>
  <c r="F3075" i="15"/>
  <c r="F3078" i="15"/>
  <c r="F3079" i="15"/>
  <c r="F3083" i="15"/>
  <c r="F2114" i="15"/>
  <c r="F3085" i="15"/>
  <c r="F3086" i="15"/>
  <c r="F3087" i="15"/>
  <c r="F3091" i="15"/>
  <c r="F2121" i="15"/>
  <c r="F3093" i="15"/>
  <c r="F3094" i="15"/>
  <c r="F3097" i="15"/>
  <c r="F3098" i="15"/>
  <c r="F3101" i="15"/>
  <c r="F3102" i="15"/>
  <c r="F3106" i="15"/>
  <c r="F3107" i="15"/>
  <c r="F3108" i="15"/>
  <c r="F3111" i="15"/>
  <c r="F3112" i="15"/>
  <c r="F3116" i="15"/>
  <c r="F3117" i="15"/>
  <c r="F3118" i="15"/>
  <c r="F3122" i="15"/>
  <c r="F3123" i="15"/>
  <c r="F3124" i="15"/>
  <c r="F3127" i="15"/>
  <c r="F3128" i="15"/>
  <c r="F3131" i="15"/>
  <c r="F3132" i="15"/>
  <c r="F3136" i="15"/>
  <c r="F3137" i="15"/>
  <c r="F3140" i="15"/>
  <c r="F3141" i="15"/>
  <c r="F3144" i="15"/>
  <c r="F3145" i="15"/>
  <c r="F3148" i="15"/>
  <c r="F3149" i="15"/>
  <c r="F3152" i="15"/>
  <c r="F3153" i="15"/>
  <c r="F3157" i="15"/>
  <c r="F2196" i="15"/>
  <c r="F3158" i="15"/>
  <c r="F3159" i="15"/>
  <c r="F3166" i="15"/>
  <c r="F3167" i="15"/>
  <c r="F1156" i="15"/>
  <c r="F3171" i="15"/>
  <c r="F3173" i="15"/>
  <c r="F2215" i="15"/>
  <c r="F3174" i="15"/>
  <c r="F3175" i="15"/>
  <c r="F2219" i="15"/>
  <c r="F2222" i="15"/>
  <c r="F2225" i="15"/>
  <c r="F2228" i="15"/>
  <c r="F2235" i="15"/>
  <c r="F2238" i="15"/>
  <c r="F2241" i="15"/>
  <c r="F2244" i="15"/>
  <c r="F2251" i="15"/>
  <c r="F2254" i="15"/>
  <c r="F2257" i="15"/>
  <c r="F2260" i="15"/>
  <c r="F2263" i="15"/>
  <c r="F2266" i="15"/>
  <c r="F2269" i="15"/>
  <c r="F2272" i="15"/>
  <c r="F2220" i="15"/>
  <c r="F2223" i="15"/>
  <c r="F2226" i="15"/>
  <c r="F2229" i="15"/>
  <c r="F2236" i="15"/>
  <c r="F2239" i="15"/>
  <c r="F2242" i="15"/>
  <c r="F2245" i="15"/>
  <c r="F2252" i="15"/>
  <c r="F2255" i="15"/>
  <c r="F2258" i="15"/>
  <c r="F2261" i="15"/>
  <c r="F2264" i="15"/>
  <c r="F2267" i="15"/>
  <c r="F2270" i="15"/>
  <c r="F2273" i="15"/>
  <c r="F2276" i="15"/>
  <c r="F2277" i="15"/>
  <c r="F2279" i="15"/>
  <c r="F2282" i="15"/>
  <c r="F2285" i="15"/>
  <c r="F2286" i="15"/>
  <c r="F2288" i="15"/>
  <c r="F2291" i="15"/>
  <c r="F2294" i="15"/>
  <c r="F2295" i="15"/>
  <c r="F2298" i="15"/>
  <c r="F2300" i="15"/>
  <c r="F2303" i="15"/>
  <c r="F2304" i="15"/>
  <c r="F2306" i="15"/>
  <c r="F86" i="15"/>
  <c r="F2310" i="15"/>
  <c r="F2311" i="15"/>
  <c r="F2314" i="15"/>
  <c r="F2315" i="15"/>
  <c r="F1263" i="15"/>
  <c r="F1264" i="15"/>
  <c r="F2320" i="15"/>
  <c r="F2321" i="15"/>
  <c r="F2324" i="15"/>
  <c r="F2325" i="15"/>
  <c r="F2328" i="15"/>
  <c r="F2329" i="15"/>
  <c r="F2332" i="15"/>
  <c r="F2333" i="15"/>
  <c r="F2337" i="15"/>
  <c r="F2338" i="15"/>
  <c r="F2341" i="15"/>
  <c r="F2342" i="15"/>
  <c r="F2346" i="15"/>
  <c r="F2347" i="15"/>
  <c r="F2350" i="15"/>
  <c r="F2351" i="15"/>
  <c r="F2354" i="15"/>
  <c r="F2355" i="15"/>
  <c r="F2358" i="15"/>
  <c r="F2359" i="15"/>
  <c r="F2362" i="15"/>
  <c r="F2363" i="15"/>
  <c r="F2367" i="15"/>
  <c r="F2368" i="15"/>
  <c r="F2371" i="15"/>
  <c r="F2372" i="15"/>
  <c r="F2375" i="15"/>
  <c r="F2376" i="15"/>
  <c r="F2379" i="15"/>
  <c r="F2380" i="15"/>
  <c r="F2383" i="15"/>
  <c r="F2384" i="15"/>
  <c r="F2387" i="15"/>
  <c r="F2388" i="15"/>
  <c r="F2391" i="15"/>
  <c r="F2392" i="15"/>
  <c r="F2395" i="15"/>
  <c r="F2396" i="15"/>
  <c r="F2401" i="15"/>
  <c r="F2402" i="15"/>
  <c r="F2405" i="15"/>
  <c r="F2406" i="15"/>
  <c r="F2409" i="15"/>
  <c r="F2410" i="15"/>
  <c r="F2413" i="15"/>
  <c r="F2414" i="15"/>
  <c r="F2417" i="15"/>
  <c r="F2418" i="15"/>
  <c r="F2421" i="15"/>
  <c r="F2422" i="15"/>
  <c r="F2425" i="15"/>
  <c r="F2426" i="15"/>
  <c r="F2429" i="15"/>
  <c r="F2430" i="15"/>
  <c r="F2433" i="15"/>
  <c r="F2434" i="15"/>
  <c r="F2437" i="15"/>
  <c r="F2438" i="15"/>
  <c r="F2441" i="15"/>
  <c r="F2442" i="15"/>
  <c r="F2445" i="15"/>
  <c r="F2446" i="15"/>
  <c r="F1392" i="15"/>
  <c r="F1393" i="15"/>
  <c r="F2451" i="15"/>
  <c r="F2452" i="15"/>
  <c r="F1406" i="15"/>
  <c r="F1407" i="15"/>
  <c r="F1421" i="15"/>
  <c r="F1422" i="15"/>
  <c r="F2459" i="15"/>
  <c r="F2460" i="15"/>
  <c r="F2463" i="15"/>
  <c r="F2464" i="15"/>
  <c r="F2467" i="15"/>
  <c r="F2468" i="15"/>
  <c r="F2471" i="15"/>
  <c r="F2472" i="15"/>
  <c r="F301" i="15"/>
  <c r="F302" i="15"/>
  <c r="F2477" i="15"/>
  <c r="F2478" i="15"/>
  <c r="F2481" i="15"/>
  <c r="F2482" i="15"/>
  <c r="F2487" i="15"/>
  <c r="F2488" i="15"/>
  <c r="F2491" i="15"/>
  <c r="F2492" i="15"/>
  <c r="F2499" i="15"/>
  <c r="F2500" i="15"/>
  <c r="F1464" i="15"/>
  <c r="F1465" i="15"/>
  <c r="F1471" i="15"/>
  <c r="F1472" i="15"/>
  <c r="F2507" i="15"/>
  <c r="F2508" i="15"/>
  <c r="F1476" i="15"/>
  <c r="F1477" i="15"/>
  <c r="F2515" i="15"/>
  <c r="F2516" i="15"/>
  <c r="F2519" i="15"/>
  <c r="F2520" i="15"/>
  <c r="F2524" i="15"/>
  <c r="F2525" i="15"/>
  <c r="F2528" i="15"/>
  <c r="F2529" i="15"/>
  <c r="F2532" i="15"/>
  <c r="F2533" i="15"/>
  <c r="F2536" i="15"/>
  <c r="F2537" i="15"/>
  <c r="F2540" i="15"/>
  <c r="F2541" i="15"/>
  <c r="F2544" i="15"/>
  <c r="F2545" i="15"/>
  <c r="F2548" i="15"/>
  <c r="F2549" i="15"/>
  <c r="F2552" i="15"/>
  <c r="F2553" i="15"/>
  <c r="F2557" i="15"/>
  <c r="F2558" i="15"/>
  <c r="F2561" i="15"/>
  <c r="F2562" i="15"/>
  <c r="F2565" i="15"/>
  <c r="F2566" i="15"/>
  <c r="F2569" i="15"/>
  <c r="F2570" i="15"/>
  <c r="F2573" i="15"/>
  <c r="F2574" i="15"/>
  <c r="F2577" i="15"/>
  <c r="F2578" i="15"/>
  <c r="F2581" i="15"/>
  <c r="F2582" i="15"/>
  <c r="F2585" i="15"/>
  <c r="F2586" i="15"/>
  <c r="F2589" i="15"/>
  <c r="F2590" i="15"/>
  <c r="F2593" i="15"/>
  <c r="F2594" i="15"/>
  <c r="F2597" i="15"/>
  <c r="F2598" i="15"/>
  <c r="F2601" i="15"/>
  <c r="F2602" i="15"/>
  <c r="F2605" i="15"/>
  <c r="F2606" i="15"/>
  <c r="F2609" i="15"/>
  <c r="F2610" i="15"/>
  <c r="F2613" i="15"/>
  <c r="F2614" i="15"/>
  <c r="F2617" i="15"/>
  <c r="F2618" i="15"/>
  <c r="F2621" i="15"/>
  <c r="F2622" i="15"/>
  <c r="F2626" i="15"/>
  <c r="F2627" i="15"/>
  <c r="F482" i="15"/>
  <c r="F483" i="15"/>
  <c r="F2632" i="15"/>
  <c r="F2633" i="15"/>
  <c r="F2636" i="15"/>
  <c r="F2637" i="15"/>
  <c r="F2640" i="15"/>
  <c r="F2641" i="15"/>
  <c r="F1625" i="15"/>
  <c r="F1626" i="15"/>
  <c r="F2646" i="15"/>
  <c r="F2647" i="15"/>
  <c r="F2650" i="15"/>
  <c r="F2651" i="15"/>
  <c r="F2654" i="15"/>
  <c r="F2655" i="15"/>
  <c r="F2658" i="15"/>
  <c r="F2659" i="15"/>
  <c r="F2662" i="15"/>
  <c r="F2663" i="15"/>
  <c r="F2666" i="15"/>
  <c r="F2667" i="15"/>
  <c r="F2670" i="15"/>
  <c r="F2671" i="15"/>
  <c r="F544" i="15"/>
  <c r="F545" i="15"/>
  <c r="F2678" i="15"/>
  <c r="F2679" i="15"/>
  <c r="F2686" i="15"/>
  <c r="F2687" i="15"/>
  <c r="F2691" i="15"/>
  <c r="F2692" i="15"/>
  <c r="F2695" i="15"/>
  <c r="F2696" i="15"/>
  <c r="F2699" i="15"/>
  <c r="F2700" i="15"/>
  <c r="F2703" i="15"/>
  <c r="F2704" i="15"/>
  <c r="F2707" i="15"/>
  <c r="F2708" i="15"/>
  <c r="F2711" i="15"/>
  <c r="F2712" i="15"/>
  <c r="F2715" i="15"/>
  <c r="F2716" i="15"/>
  <c r="F2720" i="15"/>
  <c r="F2721" i="15"/>
  <c r="F2726" i="15"/>
  <c r="F2727" i="15"/>
  <c r="F2730" i="15"/>
  <c r="F2731" i="15"/>
  <c r="F2734" i="15"/>
  <c r="F2735" i="15"/>
  <c r="F2738" i="15"/>
  <c r="F2739" i="15"/>
  <c r="F2743" i="15"/>
  <c r="F2744" i="15"/>
  <c r="F2748" i="15"/>
  <c r="F2749" i="15"/>
  <c r="F2752" i="15"/>
  <c r="F2753" i="15"/>
  <c r="F2756" i="15"/>
  <c r="F2757" i="15"/>
  <c r="F2761" i="15"/>
  <c r="F2762" i="15"/>
  <c r="F2765" i="15"/>
  <c r="F2766" i="15"/>
  <c r="F2769" i="15"/>
  <c r="F2770" i="15"/>
  <c r="F2773" i="15"/>
  <c r="F2774" i="15"/>
  <c r="F2781" i="15"/>
  <c r="F2782" i="15"/>
  <c r="F2785" i="15"/>
  <c r="F2786" i="15"/>
  <c r="F2789" i="15"/>
  <c r="F2790" i="15"/>
  <c r="F2793" i="15"/>
  <c r="F2794" i="15"/>
  <c r="F2797" i="15"/>
  <c r="F2798" i="15"/>
  <c r="F2801" i="15"/>
  <c r="F2802" i="15"/>
  <c r="F2805" i="15"/>
  <c r="F2806" i="15"/>
  <c r="F2809" i="15"/>
  <c r="F2810" i="15"/>
  <c r="F2813" i="15"/>
  <c r="F2814" i="15"/>
  <c r="F2817" i="15"/>
  <c r="F2818" i="15"/>
  <c r="F2821" i="15"/>
  <c r="F2822" i="15"/>
  <c r="F2825" i="15"/>
  <c r="F2826" i="15"/>
  <c r="F2829" i="15"/>
  <c r="F2830" i="15"/>
  <c r="F1820" i="15"/>
  <c r="F1821" i="15"/>
  <c r="F2835" i="15"/>
  <c r="F2836" i="15"/>
  <c r="F2839" i="15"/>
  <c r="F2840" i="15"/>
  <c r="F732" i="15"/>
  <c r="F733" i="15"/>
  <c r="F2845" i="15"/>
  <c r="F2846" i="15"/>
  <c r="F2849" i="15"/>
  <c r="F2850" i="15"/>
  <c r="F2853" i="15"/>
  <c r="F2854" i="15"/>
  <c r="F2857" i="15"/>
  <c r="F2858" i="15"/>
  <c r="F2861" i="15"/>
  <c r="F2862" i="15"/>
  <c r="F2865" i="15"/>
  <c r="F2866" i="15"/>
  <c r="F2869" i="15"/>
  <c r="F2870" i="15"/>
  <c r="F2874" i="15"/>
  <c r="F2875" i="15"/>
  <c r="F2878" i="15"/>
  <c r="F2879" i="15"/>
  <c r="F2882" i="15"/>
  <c r="F2883" i="15"/>
  <c r="F2886" i="15"/>
  <c r="F2887" i="15"/>
  <c r="F2890" i="15"/>
  <c r="F2891" i="15"/>
  <c r="F2894" i="15"/>
  <c r="F2895" i="15"/>
  <c r="F2898" i="15"/>
  <c r="F2899" i="15"/>
  <c r="F2902" i="15"/>
  <c r="F2903" i="15"/>
  <c r="F2906" i="15"/>
  <c r="F2907" i="15"/>
  <c r="F2911" i="15"/>
  <c r="F2912" i="15"/>
  <c r="F2915" i="15"/>
  <c r="F2916" i="15"/>
  <c r="F2919" i="15"/>
  <c r="F2920" i="15"/>
  <c r="F2923" i="15"/>
  <c r="F2924" i="15"/>
  <c r="F2927" i="15"/>
  <c r="F2928" i="15"/>
  <c r="F2931" i="15"/>
  <c r="F2932" i="15"/>
  <c r="F2935" i="15"/>
  <c r="F2936" i="15"/>
  <c r="F2941" i="15"/>
  <c r="F2942" i="15"/>
  <c r="F2945" i="15"/>
  <c r="F2946" i="15"/>
  <c r="F2949" i="15"/>
  <c r="F2950" i="15"/>
  <c r="F2953" i="15"/>
  <c r="F2954" i="15"/>
  <c r="F2957" i="15"/>
  <c r="F2958" i="15"/>
  <c r="F2961" i="15"/>
  <c r="F2962" i="15"/>
  <c r="F2965" i="15"/>
  <c r="F2966" i="15"/>
  <c r="F2969" i="15"/>
  <c r="F2970" i="15"/>
  <c r="F2973" i="15"/>
  <c r="F2974" i="15"/>
  <c r="F2977" i="15"/>
  <c r="F2978" i="15"/>
  <c r="F2981" i="15"/>
  <c r="F2982" i="15"/>
  <c r="F2985" i="15"/>
  <c r="F2986" i="15"/>
  <c r="F2989" i="15"/>
  <c r="F2990" i="15"/>
  <c r="F2993" i="15"/>
  <c r="F2994" i="15"/>
  <c r="F2998" i="15"/>
  <c r="F2999" i="15"/>
  <c r="F3002" i="15"/>
  <c r="F3003" i="15"/>
  <c r="F3006" i="15"/>
  <c r="F3007" i="15"/>
  <c r="F3010" i="15"/>
  <c r="F3011" i="15"/>
  <c r="F3014" i="15"/>
  <c r="F3015" i="15"/>
  <c r="F3018" i="15"/>
  <c r="F3019" i="15"/>
  <c r="F3022" i="15"/>
  <c r="F3023" i="15"/>
  <c r="F3026" i="15"/>
  <c r="F3027" i="15"/>
  <c r="F3030" i="15"/>
  <c r="F3031" i="15"/>
  <c r="F3034" i="15"/>
  <c r="F3035" i="15"/>
  <c r="F3038" i="15"/>
  <c r="F3039" i="15"/>
  <c r="F2059" i="15"/>
  <c r="F2060" i="15"/>
  <c r="F3044" i="15"/>
  <c r="F3045" i="15"/>
  <c r="F3048" i="15"/>
  <c r="F3049" i="15"/>
  <c r="F3052" i="15"/>
  <c r="F3053" i="15"/>
  <c r="F3056" i="15"/>
  <c r="F3057" i="15"/>
  <c r="F2097" i="15"/>
  <c r="F2098" i="15"/>
  <c r="F3062" i="15"/>
  <c r="F3063" i="15"/>
  <c r="F3067" i="15"/>
  <c r="F3068" i="15"/>
  <c r="F3072" i="15"/>
  <c r="F3073" i="15"/>
  <c r="F3076" i="15"/>
  <c r="F3077" i="15"/>
  <c r="F3080" i="15"/>
  <c r="F3081" i="15"/>
  <c r="F2115" i="15"/>
  <c r="F2116" i="15"/>
  <c r="F3088" i="15"/>
  <c r="F3089" i="15"/>
  <c r="F2122" i="15"/>
  <c r="F2123" i="15"/>
  <c r="F3095" i="15"/>
  <c r="F3096" i="15"/>
  <c r="F3099" i="15"/>
  <c r="F3100" i="15"/>
  <c r="F3103" i="15"/>
  <c r="F3104" i="15"/>
  <c r="F3109" i="15"/>
  <c r="F3110" i="15"/>
  <c r="F3113" i="15"/>
  <c r="F3114" i="15"/>
  <c r="F3119" i="15"/>
  <c r="F3120" i="15"/>
  <c r="F3125" i="15"/>
  <c r="F3126" i="15"/>
  <c r="F3129" i="15"/>
  <c r="F3130" i="15"/>
  <c r="F3133" i="15"/>
  <c r="F3134" i="15"/>
  <c r="F3138" i="15"/>
  <c r="F3139" i="15"/>
  <c r="F3142" i="15"/>
  <c r="F3143" i="15"/>
  <c r="F3146" i="15"/>
  <c r="F3147" i="15"/>
  <c r="F3150" i="15"/>
  <c r="F3151" i="15"/>
  <c r="F3154" i="15"/>
  <c r="F3155" i="15"/>
  <c r="F2197" i="15"/>
  <c r="F2198" i="15"/>
  <c r="F3160" i="15"/>
  <c r="F3161" i="15"/>
  <c r="F3168" i="15"/>
  <c r="F3169" i="15"/>
  <c r="F1157" i="15"/>
  <c r="F1158" i="15"/>
  <c r="F2216" i="15"/>
  <c r="F2217" i="15"/>
  <c r="F3176" i="15"/>
  <c r="F3177" i="15"/>
  <c r="F1193" i="15"/>
  <c r="F1635" i="15"/>
  <c r="F2183" i="15"/>
  <c r="F1175" i="15"/>
  <c r="F1746" i="15"/>
  <c r="F1194" i="15"/>
  <c r="F1636" i="15"/>
  <c r="F2184" i="15"/>
  <c r="F2069" i="15"/>
  <c r="F2070" i="15"/>
  <c r="F1227" i="15"/>
  <c r="F1899" i="15"/>
  <c r="F1666" i="15"/>
  <c r="F1900" i="15"/>
  <c r="F1901" i="15"/>
  <c r="F2071" i="15"/>
  <c r="F1902" i="15"/>
  <c r="F1228" i="15"/>
  <c r="F2072" i="15"/>
  <c r="F1178" i="15"/>
  <c r="F1903" i="15"/>
  <c r="F1612" i="15"/>
  <c r="F1181" i="15"/>
  <c r="F1184" i="15"/>
  <c r="F1256" i="15"/>
  <c r="F1187" i="15"/>
  <c r="F2136" i="15"/>
  <c r="F2108" i="15"/>
  <c r="F1190" i="15"/>
  <c r="F1195" i="15"/>
  <c r="F1948" i="15"/>
  <c r="F2146" i="15"/>
  <c r="F1197" i="15"/>
  <c r="F1317" i="15"/>
  <c r="F1200" i="15"/>
  <c r="F1203" i="15"/>
  <c r="F1298" i="15"/>
  <c r="F1206" i="15"/>
  <c r="F2169" i="15"/>
  <c r="F1209" i="15"/>
  <c r="F1473" i="15"/>
  <c r="F1212" i="15"/>
  <c r="F2099" i="15"/>
  <c r="F1215" i="15"/>
  <c r="F2004" i="15"/>
  <c r="F2041" i="15"/>
  <c r="F1218" i="15"/>
  <c r="F1979" i="15"/>
  <c r="F1221" i="15"/>
  <c r="F1834" i="15"/>
  <c r="F1224" i="15"/>
  <c r="F1229" i="15"/>
  <c r="F1699" i="15"/>
  <c r="F1700" i="15"/>
  <c r="F1507" i="15"/>
  <c r="F1231" i="15"/>
  <c r="F1233" i="15"/>
  <c r="F1304" i="15"/>
  <c r="F1235" i="15"/>
  <c r="F1237" i="15"/>
  <c r="F1239" i="15"/>
  <c r="F1241" i="15"/>
  <c r="F1243" i="15"/>
  <c r="F1246" i="15"/>
  <c r="F1248" i="15"/>
  <c r="F1249" i="15"/>
  <c r="F1252" i="15"/>
  <c r="F1253" i="15"/>
  <c r="F1257" i="15"/>
  <c r="F1258" i="15"/>
  <c r="F2316" i="15"/>
  <c r="F1265" i="15"/>
  <c r="F1266" i="15"/>
  <c r="F1269" i="15"/>
  <c r="F1270" i="15"/>
  <c r="F1273" i="15"/>
  <c r="F1274" i="15"/>
  <c r="F1277" i="15"/>
  <c r="F1278" i="15"/>
  <c r="F1281" i="15"/>
  <c r="F1282" i="15"/>
  <c r="F1285" i="15"/>
  <c r="F1286" i="15"/>
  <c r="F1290" i="15"/>
  <c r="F1291" i="15"/>
  <c r="F1294" i="15"/>
  <c r="F1295" i="15"/>
  <c r="F1299" i="15"/>
  <c r="F1300" i="15"/>
  <c r="F1301" i="15"/>
  <c r="F1305" i="15"/>
  <c r="F1306" i="15"/>
  <c r="F1309" i="15"/>
  <c r="F1310" i="15"/>
  <c r="F1313" i="15"/>
  <c r="F1314" i="15"/>
  <c r="F1318" i="15"/>
  <c r="F1319" i="15"/>
  <c r="F1320" i="15"/>
  <c r="F1323" i="15"/>
  <c r="F1324" i="15"/>
  <c r="F1327" i="15"/>
  <c r="F1328" i="15"/>
  <c r="F1331" i="15"/>
  <c r="F1332" i="15"/>
  <c r="F1335" i="15"/>
  <c r="F1336" i="15"/>
  <c r="F1339" i="15"/>
  <c r="F1340" i="15"/>
  <c r="F1343" i="15"/>
  <c r="F1344" i="15"/>
  <c r="F1347" i="15"/>
  <c r="F1348" i="15"/>
  <c r="F1351" i="15"/>
  <c r="F1352" i="15"/>
  <c r="F1355" i="15"/>
  <c r="F1356" i="15"/>
  <c r="F1359" i="15"/>
  <c r="F1360" i="15"/>
  <c r="F1363" i="15"/>
  <c r="F1364" i="15"/>
  <c r="F1367" i="15"/>
  <c r="F1368" i="15"/>
  <c r="F1371" i="15"/>
  <c r="F1372" i="15"/>
  <c r="F1375" i="15"/>
  <c r="F1376" i="15"/>
  <c r="F1379" i="15"/>
  <c r="F1380" i="15"/>
  <c r="F1383" i="15"/>
  <c r="F1384" i="15"/>
  <c r="F1387" i="15"/>
  <c r="F1388" i="15"/>
  <c r="F2447" i="15"/>
  <c r="F1394" i="15"/>
  <c r="F1395" i="15"/>
  <c r="F1398" i="15"/>
  <c r="F1399" i="15"/>
  <c r="F2453" i="15"/>
  <c r="F1402" i="15"/>
  <c r="F1408" i="15"/>
  <c r="F1409" i="15"/>
  <c r="F1412" i="15"/>
  <c r="F1413" i="15"/>
  <c r="F1416" i="15"/>
  <c r="F1417" i="15"/>
  <c r="F2455" i="15"/>
  <c r="F1423" i="15"/>
  <c r="F1424" i="15"/>
  <c r="F1427" i="15"/>
  <c r="F1428" i="15"/>
  <c r="F1431" i="15"/>
  <c r="F1432" i="15"/>
  <c r="F1435" i="15"/>
  <c r="F1436" i="15"/>
  <c r="F1439" i="15"/>
  <c r="F1440" i="15"/>
  <c r="F1443" i="15"/>
  <c r="F1444" i="15"/>
  <c r="F1447" i="15"/>
  <c r="F1448" i="15"/>
  <c r="F1451" i="15"/>
  <c r="F1452" i="15"/>
  <c r="F1455" i="15"/>
  <c r="F1456" i="15"/>
  <c r="F1459" i="15"/>
  <c r="F1460" i="15"/>
  <c r="F2501" i="15"/>
  <c r="F1466" i="15"/>
  <c r="F1467" i="15"/>
  <c r="F2503" i="15"/>
  <c r="F1474" i="15"/>
  <c r="F2509" i="15"/>
  <c r="F1478" i="15"/>
  <c r="F1479" i="15"/>
  <c r="F1482" i="15"/>
  <c r="F1483" i="15"/>
  <c r="F1486" i="15"/>
  <c r="F1487" i="15"/>
  <c r="F1490" i="15"/>
  <c r="F1491" i="15"/>
  <c r="F1495" i="15"/>
  <c r="F1496" i="15"/>
  <c r="F1499" i="15"/>
  <c r="F1500" i="15"/>
  <c r="F1503" i="15"/>
  <c r="F1504" i="15"/>
  <c r="F1508" i="15"/>
  <c r="F1509" i="15"/>
  <c r="F1512" i="15"/>
  <c r="F1513" i="15"/>
  <c r="F1516" i="15"/>
  <c r="F1517" i="15"/>
  <c r="F1520" i="15"/>
  <c r="F1521" i="15"/>
  <c r="F1524" i="15"/>
  <c r="F1525" i="15"/>
  <c r="F1528" i="15"/>
  <c r="F1529" i="15"/>
  <c r="F1532" i="15"/>
  <c r="F1533" i="15"/>
  <c r="F1536" i="15"/>
  <c r="F1537" i="15"/>
  <c r="F1540" i="15"/>
  <c r="F1541" i="15"/>
  <c r="F1544" i="15"/>
  <c r="F1545" i="15"/>
  <c r="F1548" i="15"/>
  <c r="F1549" i="15"/>
  <c r="F1552" i="15"/>
  <c r="F1553" i="15"/>
  <c r="F1556" i="15"/>
  <c r="F1557" i="15"/>
  <c r="F1560" i="15"/>
  <c r="F1561" i="15"/>
  <c r="F1564" i="15"/>
  <c r="F1565" i="15"/>
  <c r="F1568" i="15"/>
  <c r="F1569" i="15"/>
  <c r="F1572" i="15"/>
  <c r="F1573" i="15"/>
  <c r="F1576" i="15"/>
  <c r="F1577" i="15"/>
  <c r="F1580" i="15"/>
  <c r="F1581" i="15"/>
  <c r="F1584" i="15"/>
  <c r="F1585" i="15"/>
  <c r="F1588" i="15"/>
  <c r="F1589" i="15"/>
  <c r="F1592" i="15"/>
  <c r="F1593" i="15"/>
  <c r="F1596" i="15"/>
  <c r="F1597" i="15"/>
  <c r="F1600" i="15"/>
  <c r="F1601" i="15"/>
  <c r="F1604" i="15"/>
  <c r="F1605" i="15"/>
  <c r="F1608" i="15"/>
  <c r="F1609" i="15"/>
  <c r="F1613" i="15"/>
  <c r="F1614" i="15"/>
  <c r="F1617" i="15"/>
  <c r="F1618" i="15"/>
  <c r="F1621" i="15"/>
  <c r="F2642" i="15"/>
  <c r="F1627" i="15"/>
  <c r="F1628" i="15"/>
  <c r="F1631" i="15"/>
  <c r="F1632" i="15"/>
  <c r="F1637" i="15"/>
  <c r="F1638" i="15"/>
  <c r="F1641" i="15"/>
  <c r="F1642" i="15"/>
  <c r="F1645" i="15"/>
  <c r="F1646" i="15"/>
  <c r="F1649" i="15"/>
  <c r="F1650" i="15"/>
  <c r="F1653" i="15"/>
  <c r="F1654" i="15"/>
  <c r="F1658" i="15"/>
  <c r="F1659" i="15"/>
  <c r="F1662" i="15"/>
  <c r="F1663" i="15"/>
  <c r="F1667" i="15"/>
  <c r="F1668" i="15"/>
  <c r="F1675" i="15"/>
  <c r="F1676" i="15"/>
  <c r="F1679" i="15"/>
  <c r="F1680" i="15"/>
  <c r="F1683" i="15"/>
  <c r="F1684" i="15"/>
  <c r="F1687" i="15"/>
  <c r="F1688" i="15"/>
  <c r="F1691" i="15"/>
  <c r="F1692" i="15"/>
  <c r="F1695" i="15"/>
  <c r="F1696" i="15"/>
  <c r="F1701" i="15"/>
  <c r="F1702" i="15"/>
  <c r="F1705" i="15"/>
  <c r="F1706" i="15"/>
  <c r="F1709" i="15"/>
  <c r="F1710" i="15"/>
  <c r="F1714" i="15"/>
  <c r="F1715" i="15"/>
  <c r="F1718" i="15"/>
  <c r="F1719" i="15"/>
  <c r="F1722" i="15"/>
  <c r="F1723" i="15"/>
  <c r="F1726" i="15"/>
  <c r="F1727" i="15"/>
  <c r="F1730" i="15"/>
  <c r="F1731" i="15"/>
  <c r="F1734" i="15"/>
  <c r="F1735" i="15"/>
  <c r="F1738" i="15"/>
  <c r="F1739" i="15"/>
  <c r="F1742" i="15"/>
  <c r="F1743" i="15"/>
  <c r="F1747" i="15"/>
  <c r="F1748" i="15"/>
  <c r="F1751" i="15"/>
  <c r="F1752" i="15"/>
  <c r="F1755" i="15"/>
  <c r="F1756" i="15"/>
  <c r="F1759" i="15"/>
  <c r="F1760" i="15"/>
  <c r="F1763" i="15"/>
  <c r="F1764" i="15"/>
  <c r="F1768" i="15"/>
  <c r="F1769" i="15"/>
  <c r="F1772" i="15"/>
  <c r="F1773" i="15"/>
  <c r="F1776" i="15"/>
  <c r="F1777" i="15"/>
  <c r="F1780" i="15"/>
  <c r="F1781" i="15"/>
  <c r="F1784" i="15"/>
  <c r="F1785" i="15"/>
  <c r="F1788" i="15"/>
  <c r="F1789" i="15"/>
  <c r="F1792" i="15"/>
  <c r="F1793" i="15"/>
  <c r="F1796" i="15"/>
  <c r="F1797" i="15"/>
  <c r="F1800" i="15"/>
  <c r="F1801" i="15"/>
  <c r="F1804" i="15"/>
  <c r="F1805" i="15"/>
  <c r="F1808" i="15"/>
  <c r="F1809" i="15"/>
  <c r="F1812" i="15"/>
  <c r="F1813" i="15"/>
  <c r="F1816" i="15"/>
  <c r="F2831" i="15"/>
  <c r="F1822" i="15"/>
  <c r="F1823" i="15"/>
  <c r="F1826" i="15"/>
  <c r="F1827" i="15"/>
  <c r="F1830" i="15"/>
  <c r="F1831" i="15"/>
  <c r="F1835" i="15"/>
  <c r="F1836" i="15"/>
  <c r="F1839" i="15"/>
  <c r="F1840" i="15"/>
  <c r="F1843" i="15"/>
  <c r="F1844" i="15"/>
  <c r="F1847" i="15"/>
  <c r="F1848" i="15"/>
  <c r="F1851" i="15"/>
  <c r="F1852" i="15"/>
  <c r="F1855" i="15"/>
  <c r="F1856" i="15"/>
  <c r="F1859" i="15"/>
  <c r="F1860" i="15"/>
  <c r="F1863" i="15"/>
  <c r="F1864" i="15"/>
  <c r="F1867" i="15"/>
  <c r="F1868" i="15"/>
  <c r="F1875" i="15"/>
  <c r="F1876" i="15"/>
  <c r="F1879" i="15"/>
  <c r="F1880" i="15"/>
  <c r="F1883" i="15"/>
  <c r="F1884" i="15"/>
  <c r="F1887" i="15"/>
  <c r="F1888" i="15"/>
  <c r="F1891" i="15"/>
  <c r="F1892" i="15"/>
  <c r="F1895" i="15"/>
  <c r="F1896" i="15"/>
  <c r="F1904" i="15"/>
  <c r="F1905" i="15"/>
  <c r="F1908" i="15"/>
  <c r="F1909" i="15"/>
  <c r="F1912" i="15"/>
  <c r="F1913" i="15"/>
  <c r="F1916" i="15"/>
  <c r="F1917" i="15"/>
  <c r="F1920" i="15"/>
  <c r="F1921" i="15"/>
  <c r="F1924" i="15"/>
  <c r="F1925" i="15"/>
  <c r="F1928" i="15"/>
  <c r="F1929" i="15"/>
  <c r="F1932" i="15"/>
  <c r="F1933" i="15"/>
  <c r="F1936" i="15"/>
  <c r="F1937" i="15"/>
  <c r="F1940" i="15"/>
  <c r="F1941" i="15"/>
  <c r="F1944" i="15"/>
  <c r="F1945" i="15"/>
  <c r="F1949" i="15"/>
  <c r="F1951" i="15"/>
  <c r="F1952" i="15"/>
  <c r="F1955" i="15"/>
  <c r="F1956" i="15"/>
  <c r="F1959" i="15"/>
  <c r="F1960" i="15"/>
  <c r="F1963" i="15"/>
  <c r="F1964" i="15"/>
  <c r="F1967" i="15"/>
  <c r="F1968" i="15"/>
  <c r="F1971" i="15"/>
  <c r="F1972" i="15"/>
  <c r="F1975" i="15"/>
  <c r="F1976" i="15"/>
  <c r="F1980" i="15"/>
  <c r="F1981" i="15"/>
  <c r="F1984" i="15"/>
  <c r="F1985" i="15"/>
  <c r="F1988" i="15"/>
  <c r="F1989" i="15"/>
  <c r="F1992" i="15"/>
  <c r="F1993" i="15"/>
  <c r="F1996" i="15"/>
  <c r="F1997" i="15"/>
  <c r="F2000" i="15"/>
  <c r="F2001" i="15"/>
  <c r="F2005" i="15"/>
  <c r="F2006" i="15"/>
  <c r="F2009" i="15"/>
  <c r="F2010" i="15"/>
  <c r="F2013" i="15"/>
  <c r="F2014" i="15"/>
  <c r="F2017" i="15"/>
  <c r="F2018" i="15"/>
  <c r="F2021" i="15"/>
  <c r="F2022" i="15"/>
  <c r="F2025" i="15"/>
  <c r="F2026" i="15"/>
  <c r="F2029" i="15"/>
  <c r="F2030" i="15"/>
  <c r="F2033" i="15"/>
  <c r="F2034" i="15"/>
  <c r="F2037" i="15"/>
  <c r="F2038" i="15"/>
  <c r="F2042" i="15"/>
  <c r="F2043" i="15"/>
  <c r="F2046" i="15"/>
  <c r="F2047" i="15"/>
  <c r="F2050" i="15"/>
  <c r="F2051" i="15"/>
  <c r="F2054" i="15"/>
  <c r="F2055" i="15"/>
  <c r="F3040" i="15"/>
  <c r="F2061" i="15"/>
  <c r="F2062" i="15"/>
  <c r="F2065" i="15"/>
  <c r="F2066" i="15"/>
  <c r="F2073" i="15"/>
  <c r="F2074" i="15"/>
  <c r="F2077" i="15"/>
  <c r="F2078" i="15"/>
  <c r="F2081" i="15"/>
  <c r="F2082" i="15"/>
  <c r="F2085" i="15"/>
  <c r="F2086" i="15"/>
  <c r="F2089" i="15"/>
  <c r="F2090" i="15"/>
  <c r="F2093" i="15"/>
  <c r="F3058" i="15"/>
  <c r="F2100" i="15"/>
  <c r="F2101" i="15"/>
  <c r="F2104" i="15"/>
  <c r="F2105" i="15"/>
  <c r="F2109" i="15"/>
  <c r="F2110" i="15"/>
  <c r="F2111" i="15"/>
  <c r="F3084" i="15"/>
  <c r="F2117" i="15"/>
  <c r="F2118" i="15"/>
  <c r="F3090" i="15"/>
  <c r="F2124" i="15"/>
  <c r="F2125" i="15"/>
  <c r="F2128" i="15"/>
  <c r="F2129" i="15"/>
  <c r="F2132" i="15"/>
  <c r="F2133" i="15"/>
  <c r="F2137" i="15"/>
  <c r="F2138" i="15"/>
  <c r="F2139" i="15"/>
  <c r="F2142" i="15"/>
  <c r="F2143" i="15"/>
  <c r="F2147" i="15"/>
  <c r="F2148" i="15"/>
  <c r="F2149" i="15"/>
  <c r="F2152" i="15"/>
  <c r="F2153" i="15"/>
  <c r="F2157" i="15"/>
  <c r="F2158" i="15"/>
  <c r="F2161" i="15"/>
  <c r="F2162" i="15"/>
  <c r="F2165" i="15"/>
  <c r="F2166" i="15"/>
  <c r="F2170" i="15"/>
  <c r="F2171" i="15"/>
  <c r="F2172" i="15"/>
  <c r="F2175" i="15"/>
  <c r="F2176" i="15"/>
  <c r="F2179" i="15"/>
  <c r="F2180" i="15"/>
  <c r="F2185" i="15"/>
  <c r="F2186" i="15"/>
  <c r="F2189" i="15"/>
  <c r="F2190" i="15"/>
  <c r="F3156" i="15"/>
  <c r="F2193" i="15"/>
  <c r="F2199" i="15"/>
  <c r="F2200" i="15"/>
  <c r="F2203" i="15"/>
  <c r="F2204" i="15"/>
  <c r="F2207" i="15"/>
  <c r="F2208" i="15"/>
  <c r="F2211" i="15"/>
  <c r="F2212" i="15"/>
  <c r="F3172" i="15"/>
  <c r="F1176" i="15"/>
  <c r="F1179" i="15"/>
  <c r="F1182" i="15"/>
  <c r="F1185" i="15"/>
  <c r="F1188" i="15"/>
  <c r="F1191" i="15"/>
  <c r="F1196" i="15"/>
  <c r="F1198" i="15"/>
  <c r="F1201" i="15"/>
  <c r="F1204" i="15"/>
  <c r="F1207" i="15"/>
  <c r="F1210" i="15"/>
  <c r="F1213" i="15"/>
  <c r="F1216" i="15"/>
  <c r="F1219" i="15"/>
  <c r="F1222" i="15"/>
  <c r="F1225" i="15"/>
  <c r="F1230" i="15"/>
  <c r="F1177" i="15"/>
  <c r="F1180" i="15"/>
  <c r="F1183" i="15"/>
  <c r="F1186" i="15"/>
  <c r="F1189" i="15"/>
  <c r="F1192" i="15"/>
  <c r="F1199" i="15"/>
  <c r="F1202" i="15"/>
  <c r="F1205" i="15"/>
  <c r="F1208" i="15"/>
  <c r="F1211" i="15"/>
  <c r="F1214" i="15"/>
  <c r="F1217" i="15"/>
  <c r="F1220" i="15"/>
  <c r="F1223" i="15"/>
  <c r="F1226" i="15"/>
  <c r="F1232" i="15"/>
  <c r="F1234" i="15"/>
  <c r="F1236" i="15"/>
  <c r="F1238" i="15"/>
  <c r="F1240" i="15"/>
  <c r="F1242" i="15"/>
  <c r="F1244" i="15"/>
  <c r="F1247" i="15"/>
  <c r="F1250" i="15"/>
  <c r="F1251" i="15"/>
  <c r="F1254" i="15"/>
  <c r="F1255" i="15"/>
  <c r="F1259" i="15"/>
  <c r="F1260" i="15"/>
  <c r="F1267" i="15"/>
  <c r="F1268" i="15"/>
  <c r="F1271" i="15"/>
  <c r="F1272" i="15"/>
  <c r="F1275" i="15"/>
  <c r="F1276" i="15"/>
  <c r="F1279" i="15"/>
  <c r="F1280" i="15"/>
  <c r="F1283" i="15"/>
  <c r="F1284" i="15"/>
  <c r="F1287" i="15"/>
  <c r="F1288" i="15"/>
  <c r="F1292" i="15"/>
  <c r="F1293" i="15"/>
  <c r="F1296" i="15"/>
  <c r="F1297" i="15"/>
  <c r="F1302" i="15"/>
  <c r="F1303" i="15"/>
  <c r="F1307" i="15"/>
  <c r="F1308" i="15"/>
  <c r="F1311" i="15"/>
  <c r="F1312" i="15"/>
  <c r="F1315" i="15"/>
  <c r="F1316" i="15"/>
  <c r="F1321" i="15"/>
  <c r="F1322" i="15"/>
  <c r="F1325" i="15"/>
  <c r="F1326" i="15"/>
  <c r="F1329" i="15"/>
  <c r="F1330" i="15"/>
  <c r="F1333" i="15"/>
  <c r="F1334" i="15"/>
  <c r="F1337" i="15"/>
  <c r="F1338" i="15"/>
  <c r="F1341" i="15"/>
  <c r="F1342" i="15"/>
  <c r="F1345" i="15"/>
  <c r="F1346" i="15"/>
  <c r="F1349" i="15"/>
  <c r="F1350" i="15"/>
  <c r="F1353" i="15"/>
  <c r="F1354" i="15"/>
  <c r="F1357" i="15"/>
  <c r="F1358" i="15"/>
  <c r="F1361" i="15"/>
  <c r="F1362" i="15"/>
  <c r="F1365" i="15"/>
  <c r="F1366" i="15"/>
  <c r="F1369" i="15"/>
  <c r="F1370" i="15"/>
  <c r="F1373" i="15"/>
  <c r="F1374" i="15"/>
  <c r="F1377" i="15"/>
  <c r="F1378" i="15"/>
  <c r="F1381" i="15"/>
  <c r="F1382" i="15"/>
  <c r="F1385" i="15"/>
  <c r="F1386" i="15"/>
  <c r="F1389" i="15"/>
  <c r="F1390" i="15"/>
  <c r="F1396" i="15"/>
  <c r="F1397" i="15"/>
  <c r="F1400" i="15"/>
  <c r="F1401" i="15"/>
  <c r="F1403" i="15"/>
  <c r="F1404" i="15"/>
  <c r="F1410" i="15"/>
  <c r="F1411" i="15"/>
  <c r="F1414" i="15"/>
  <c r="F1415" i="15"/>
  <c r="F1418" i="15"/>
  <c r="F1419" i="15"/>
  <c r="F1425" i="15"/>
  <c r="F1426" i="15"/>
  <c r="F1429" i="15"/>
  <c r="F1430" i="15"/>
  <c r="F1433" i="15"/>
  <c r="F1434" i="15"/>
  <c r="F1437" i="15"/>
  <c r="F1438" i="15"/>
  <c r="F1441" i="15"/>
  <c r="F1442" i="15"/>
  <c r="F1445" i="15"/>
  <c r="F1446" i="15"/>
  <c r="F1449" i="15"/>
  <c r="F1450" i="15"/>
  <c r="F1453" i="15"/>
  <c r="F1454" i="15"/>
  <c r="F1457" i="15"/>
  <c r="F1458" i="15"/>
  <c r="F1461" i="15"/>
  <c r="F1462" i="15"/>
  <c r="F1468" i="15"/>
  <c r="F1469" i="15"/>
  <c r="F1480" i="15"/>
  <c r="F1481" i="15"/>
  <c r="F1484" i="15"/>
  <c r="F1485" i="15"/>
  <c r="F1488" i="15"/>
  <c r="F1489" i="15"/>
  <c r="F1492" i="15"/>
  <c r="F1493" i="15"/>
  <c r="F1497" i="15"/>
  <c r="F1498" i="15"/>
  <c r="F1501" i="15"/>
  <c r="F1502" i="15"/>
  <c r="F1505" i="15"/>
  <c r="F1506" i="15"/>
  <c r="F1510" i="15"/>
  <c r="F1511" i="15"/>
  <c r="F1514" i="15"/>
  <c r="F1515" i="15"/>
  <c r="F1518" i="15"/>
  <c r="F1519" i="15"/>
  <c r="F1522" i="15"/>
  <c r="F1523" i="15"/>
  <c r="F1526" i="15"/>
  <c r="F1527" i="15"/>
  <c r="F1530" i="15"/>
  <c r="F1531" i="15"/>
  <c r="F1534" i="15"/>
  <c r="F1535" i="15"/>
  <c r="F1538" i="15"/>
  <c r="F1539" i="15"/>
  <c r="F1542" i="15"/>
  <c r="F1543" i="15"/>
  <c r="F1546" i="15"/>
  <c r="F1547" i="15"/>
  <c r="F1550" i="15"/>
  <c r="F1551" i="15"/>
  <c r="F1554" i="15"/>
  <c r="F1555" i="15"/>
  <c r="F1558" i="15"/>
  <c r="F1559" i="15"/>
  <c r="F1562" i="15"/>
  <c r="F1563" i="15"/>
  <c r="F1566" i="15"/>
  <c r="F1567" i="15"/>
  <c r="F1570" i="15"/>
  <c r="F1571" i="15"/>
  <c r="F1574" i="15"/>
  <c r="F1575" i="15"/>
  <c r="F1578" i="15"/>
  <c r="F1579" i="15"/>
  <c r="F1582" i="15"/>
  <c r="F1583" i="15"/>
  <c r="F1586" i="15"/>
  <c r="F1587" i="15"/>
  <c r="F1590" i="15"/>
  <c r="F1591" i="15"/>
  <c r="F1594" i="15"/>
  <c r="F1595" i="15"/>
  <c r="F1598" i="15"/>
  <c r="F1599" i="15"/>
  <c r="F1602" i="15"/>
  <c r="F1603" i="15"/>
  <c r="F1606" i="15"/>
  <c r="F1607" i="15"/>
  <c r="F1610" i="15"/>
  <c r="F1611" i="15"/>
  <c r="F1615" i="15"/>
  <c r="F1616" i="15"/>
  <c r="F1619" i="15"/>
  <c r="F1620" i="15"/>
  <c r="F1622" i="15"/>
  <c r="F1623" i="15"/>
  <c r="F1629" i="15"/>
  <c r="F1630" i="15"/>
  <c r="F1633" i="15"/>
  <c r="F1634" i="15"/>
  <c r="F1639" i="15"/>
  <c r="F1640" i="15"/>
  <c r="F1643" i="15"/>
  <c r="F1644" i="15"/>
  <c r="F1647" i="15"/>
  <c r="F1648" i="15"/>
  <c r="F1651" i="15"/>
  <c r="F1652" i="15"/>
  <c r="F1655" i="15"/>
  <c r="F1656" i="15"/>
  <c r="F1660" i="15"/>
  <c r="F1661" i="15"/>
  <c r="F1664" i="15"/>
  <c r="F1665" i="15"/>
  <c r="F1669" i="15"/>
  <c r="F1670" i="15"/>
  <c r="F1677" i="15"/>
  <c r="F1678" i="15"/>
  <c r="F1681" i="15"/>
  <c r="F1682" i="15"/>
  <c r="F1685" i="15"/>
  <c r="F1686" i="15"/>
  <c r="F1689" i="15"/>
  <c r="F1690" i="15"/>
  <c r="F1693" i="15"/>
  <c r="F1694" i="15"/>
  <c r="F1697" i="15"/>
  <c r="F1698" i="15"/>
  <c r="F1703" i="15"/>
  <c r="F1704" i="15"/>
  <c r="F1707" i="15"/>
  <c r="F1708" i="15"/>
  <c r="F1711" i="15"/>
  <c r="F1712" i="15"/>
  <c r="F1716" i="15"/>
  <c r="F1717" i="15"/>
  <c r="F1720" i="15"/>
  <c r="F1721" i="15"/>
  <c r="F1724" i="15"/>
  <c r="F1725" i="15"/>
  <c r="F1728" i="15"/>
  <c r="F1729" i="15"/>
  <c r="F1732" i="15"/>
  <c r="F1733" i="15"/>
  <c r="F1736" i="15"/>
  <c r="F1737" i="15"/>
  <c r="F1740" i="15"/>
  <c r="F1741" i="15"/>
  <c r="F1744" i="15"/>
  <c r="F1745" i="15"/>
  <c r="F1749" i="15"/>
  <c r="F1750" i="15"/>
  <c r="F1753" i="15"/>
  <c r="F1754" i="15"/>
  <c r="F1757" i="15"/>
  <c r="F1758" i="15"/>
  <c r="F1761" i="15"/>
  <c r="F1762" i="15"/>
  <c r="F1765" i="15"/>
  <c r="F1766" i="15"/>
  <c r="F1770" i="15"/>
  <c r="F1771" i="15"/>
  <c r="F1774" i="15"/>
  <c r="F1775" i="15"/>
  <c r="F1778" i="15"/>
  <c r="F1779" i="15"/>
  <c r="F1782" i="15"/>
  <c r="F1783" i="15"/>
  <c r="F1786" i="15"/>
  <c r="F1787" i="15"/>
  <c r="F1790" i="15"/>
  <c r="F1791" i="15"/>
  <c r="F1794" i="15"/>
  <c r="F1795" i="15"/>
  <c r="F1798" i="15"/>
  <c r="F1799" i="15"/>
  <c r="F1802" i="15"/>
  <c r="F1803" i="15"/>
  <c r="F1806" i="15"/>
  <c r="F1807" i="15"/>
  <c r="F1810" i="15"/>
  <c r="F1811" i="15"/>
  <c r="F1814" i="15"/>
  <c r="F1815" i="15"/>
  <c r="F1817" i="15"/>
  <c r="F1818" i="15"/>
  <c r="F1824" i="15"/>
  <c r="F1825" i="15"/>
  <c r="F1828" i="15"/>
  <c r="F1829" i="15"/>
  <c r="F1832" i="15"/>
  <c r="F1833" i="15"/>
  <c r="F1837" i="15"/>
  <c r="F1838" i="15"/>
  <c r="F1841" i="15"/>
  <c r="F1842" i="15"/>
  <c r="F1845" i="15"/>
  <c r="F1846" i="15"/>
  <c r="F1849" i="15"/>
  <c r="F1850" i="15"/>
  <c r="F1853" i="15"/>
  <c r="F1854" i="15"/>
  <c r="F1857" i="15"/>
  <c r="F1858" i="15"/>
  <c r="F1861" i="15"/>
  <c r="F1862" i="15"/>
  <c r="F1865" i="15"/>
  <c r="F1866" i="15"/>
  <c r="F1869" i="15"/>
  <c r="F1870" i="15"/>
  <c r="F1877" i="15"/>
  <c r="F1878" i="15"/>
  <c r="F1881" i="15"/>
  <c r="F1882" i="15"/>
  <c r="F1885" i="15"/>
  <c r="F1886" i="15"/>
  <c r="F1889" i="15"/>
  <c r="F1890" i="15"/>
  <c r="F1893" i="15"/>
  <c r="F1894" i="15"/>
  <c r="F1897" i="15"/>
  <c r="F1898" i="15"/>
  <c r="F1906" i="15"/>
  <c r="F1907" i="15"/>
  <c r="F1910" i="15"/>
  <c r="F1911" i="15"/>
  <c r="F1914" i="15"/>
  <c r="F1915" i="15"/>
  <c r="F1918" i="15"/>
  <c r="F1919" i="15"/>
  <c r="F1922" i="15"/>
  <c r="F1923" i="15"/>
  <c r="F1926" i="15"/>
  <c r="F1927" i="15"/>
  <c r="F1930" i="15"/>
  <c r="F1931" i="15"/>
  <c r="F1934" i="15"/>
  <c r="F1935" i="15"/>
  <c r="F1938" i="15"/>
  <c r="F1939" i="15"/>
  <c r="F1942" i="15"/>
  <c r="F1943" i="15"/>
  <c r="F1946" i="15"/>
  <c r="F1947" i="15"/>
  <c r="F1953" i="15"/>
  <c r="F1954" i="15"/>
  <c r="F1957" i="15"/>
  <c r="F1958" i="15"/>
  <c r="F1961" i="15"/>
  <c r="F1962" i="15"/>
  <c r="F1965" i="15"/>
  <c r="F1966" i="15"/>
  <c r="F1969" i="15"/>
  <c r="F1970" i="15"/>
  <c r="F1973" i="15"/>
  <c r="F1974" i="15"/>
  <c r="F1977" i="15"/>
  <c r="F1978" i="15"/>
  <c r="F1982" i="15"/>
  <c r="F1983" i="15"/>
  <c r="F1986" i="15"/>
  <c r="F1987" i="15"/>
  <c r="F1990" i="15"/>
  <c r="F1991" i="15"/>
  <c r="F1994" i="15"/>
  <c r="F1995" i="15"/>
  <c r="F1998" i="15"/>
  <c r="F1999" i="15"/>
  <c r="F2002" i="15"/>
  <c r="F2003" i="15"/>
  <c r="F2007" i="15"/>
  <c r="F2008" i="15"/>
  <c r="F2011" i="15"/>
  <c r="F2012" i="15"/>
  <c r="F2015" i="15"/>
  <c r="F2016" i="15"/>
  <c r="F2019" i="15"/>
  <c r="F2020" i="15"/>
  <c r="F2023" i="15"/>
  <c r="F2024" i="15"/>
  <c r="F2027" i="15"/>
  <c r="F2028" i="15"/>
  <c r="F2031" i="15"/>
  <c r="F2032" i="15"/>
  <c r="F2035" i="15"/>
  <c r="F2036" i="15"/>
  <c r="F2039" i="15"/>
  <c r="F2040" i="15"/>
  <c r="F2044" i="15"/>
  <c r="F2045" i="15"/>
  <c r="F2048" i="15"/>
  <c r="F2049" i="15"/>
  <c r="F2052" i="15"/>
  <c r="F2053" i="15"/>
  <c r="F2056" i="15"/>
  <c r="F2057" i="15"/>
  <c r="F2063" i="15"/>
  <c r="F2064" i="15"/>
  <c r="F2067" i="15"/>
  <c r="F2068" i="15"/>
  <c r="F2075" i="15"/>
  <c r="F2076" i="15"/>
  <c r="F2079" i="15"/>
  <c r="F2080" i="15"/>
  <c r="F2083" i="15"/>
  <c r="F2084" i="15"/>
  <c r="F2087" i="15"/>
  <c r="F2088" i="15"/>
  <c r="F2091" i="15"/>
  <c r="F2092" i="15"/>
  <c r="F2094" i="15"/>
  <c r="F2095" i="15"/>
  <c r="F2102" i="15"/>
  <c r="F2103" i="15"/>
  <c r="F2106" i="15"/>
  <c r="F2107" i="15"/>
  <c r="F2112" i="15"/>
  <c r="F2113" i="15"/>
  <c r="F2119" i="15"/>
  <c r="F2120" i="15"/>
  <c r="F2126" i="15"/>
  <c r="F2127" i="15"/>
  <c r="F2130" i="15"/>
  <c r="F2131" i="15"/>
  <c r="F2134" i="15"/>
  <c r="F2135" i="15"/>
  <c r="F2140" i="15"/>
  <c r="F2141" i="15"/>
  <c r="F2144" i="15"/>
  <c r="F2145" i="15"/>
  <c r="F2150" i="15"/>
  <c r="F2151" i="15"/>
  <c r="F2154" i="15"/>
  <c r="F2155" i="15"/>
  <c r="F2159" i="15"/>
  <c r="F2160" i="15"/>
  <c r="F2163" i="15"/>
  <c r="F2164" i="15"/>
  <c r="F2167" i="15"/>
  <c r="F2168" i="15"/>
  <c r="F2173" i="15"/>
  <c r="F2174" i="15"/>
  <c r="F2177" i="15"/>
  <c r="F2178" i="15"/>
  <c r="F2181" i="15"/>
  <c r="F2182" i="15"/>
  <c r="F2187" i="15"/>
  <c r="F2188" i="15"/>
  <c r="F2191" i="15"/>
  <c r="F2192" i="15"/>
  <c r="F2194" i="15"/>
  <c r="F2195" i="15"/>
  <c r="F2201" i="15"/>
  <c r="F2202" i="15"/>
  <c r="F2205" i="15"/>
  <c r="F2206" i="15"/>
  <c r="F2209" i="15"/>
  <c r="F2210" i="15"/>
  <c r="F2213" i="15"/>
  <c r="F2214" i="15"/>
  <c r="F1950" i="15"/>
  <c r="F2334" i="15"/>
  <c r="F2521" i="15"/>
  <c r="F2717" i="15"/>
  <c r="F1713" i="15"/>
  <c r="F3663" i="15"/>
  <c r="F3668" i="15"/>
  <c r="F3178" i="15"/>
  <c r="F3677" i="15"/>
  <c r="F3678" i="15"/>
  <c r="F3424" i="15"/>
  <c r="F4053" i="15"/>
  <c r="F4054" i="15"/>
  <c r="F3208" i="15"/>
  <c r="F3611" i="15"/>
  <c r="F4101" i="15"/>
  <c r="F4102" i="15"/>
  <c r="F4103" i="15"/>
  <c r="F3290" i="15"/>
  <c r="F4104" i="15"/>
  <c r="F4105" i="15"/>
  <c r="F3181" i="15"/>
  <c r="F3612" i="15"/>
  <c r="F3613" i="15"/>
  <c r="F3614" i="15"/>
  <c r="F3221" i="15"/>
  <c r="F3184" i="15"/>
  <c r="F4114" i="15"/>
  <c r="F4079" i="15"/>
  <c r="F3187" i="15"/>
  <c r="F4035" i="15"/>
  <c r="F3190" i="15"/>
  <c r="F3193" i="15"/>
  <c r="F4065" i="15"/>
  <c r="F3842" i="15"/>
  <c r="F3196" i="15"/>
  <c r="F3199" i="15"/>
  <c r="F3719" i="15"/>
  <c r="F3533" i="15"/>
  <c r="F3202" i="15"/>
  <c r="F3205" i="15"/>
  <c r="F3476" i="15"/>
  <c r="F3949" i="15"/>
  <c r="F3209" i="15"/>
  <c r="F3210" i="15"/>
  <c r="F3805" i="15"/>
  <c r="F3212" i="15"/>
  <c r="F3215" i="15"/>
  <c r="F3459" i="15"/>
  <c r="F3445" i="15"/>
  <c r="F3446" i="15"/>
  <c r="F3218" i="15"/>
  <c r="F3222" i="15"/>
  <c r="F3223" i="15"/>
  <c r="F3520" i="15"/>
  <c r="F3482" i="15"/>
  <c r="F3225" i="15"/>
  <c r="F3483" i="15"/>
  <c r="F3228" i="15"/>
  <c r="F3892" i="15"/>
  <c r="F3231" i="15"/>
  <c r="F3351" i="15"/>
  <c r="F3234" i="15"/>
  <c r="F3235" i="15"/>
  <c r="F3998" i="15"/>
  <c r="F4059" i="15"/>
  <c r="F3238" i="15"/>
  <c r="F4060" i="15"/>
  <c r="F3240" i="15"/>
  <c r="F3242" i="15"/>
  <c r="F3243" i="15"/>
  <c r="F3246" i="15"/>
  <c r="F3248" i="15"/>
  <c r="F3250" i="15"/>
  <c r="F3251" i="15"/>
  <c r="F3254" i="15"/>
  <c r="F3256" i="15"/>
  <c r="F3258" i="15"/>
  <c r="F3259" i="15"/>
  <c r="F3262" i="15"/>
  <c r="F3264" i="15"/>
  <c r="F3266" i="15"/>
  <c r="F3267" i="15"/>
  <c r="F3270" i="15"/>
  <c r="F3271" i="15"/>
  <c r="F3274" i="15"/>
  <c r="F3275" i="15"/>
  <c r="F3278" i="15"/>
  <c r="F3279" i="15"/>
  <c r="F3282" i="15"/>
  <c r="F3283" i="15"/>
  <c r="F3286" i="15"/>
  <c r="F3287" i="15"/>
  <c r="F3291" i="15"/>
  <c r="F3292" i="15"/>
  <c r="F3295" i="15"/>
  <c r="F3296" i="15"/>
  <c r="F3299" i="15"/>
  <c r="F3300" i="15"/>
  <c r="F3303" i="15"/>
  <c r="F3304" i="15"/>
  <c r="F3307" i="15"/>
  <c r="F3308" i="15"/>
  <c r="F3311" i="15"/>
  <c r="F3312" i="15"/>
  <c r="F3315" i="15"/>
  <c r="F3316" i="15"/>
  <c r="F3319" i="15"/>
  <c r="F3320" i="15"/>
  <c r="F3323" i="15"/>
  <c r="F3324" i="15"/>
  <c r="F3327" i="15"/>
  <c r="F3328" i="15"/>
  <c r="F3331" i="15"/>
  <c r="F3332" i="15"/>
  <c r="F3335" i="15"/>
  <c r="F3336" i="15"/>
  <c r="F3339" i="15"/>
  <c r="F3340" i="15"/>
  <c r="F3343" i="15"/>
  <c r="F3344" i="15"/>
  <c r="F3347" i="15"/>
  <c r="F3348" i="15"/>
  <c r="F3352" i="15"/>
  <c r="F3353" i="15"/>
  <c r="F3356" i="15"/>
  <c r="F3357" i="15"/>
  <c r="F3360" i="15"/>
  <c r="F3361" i="15"/>
  <c r="F3364" i="15"/>
  <c r="F3365" i="15"/>
  <c r="F3368" i="15"/>
  <c r="F3369" i="15"/>
  <c r="F3372" i="15"/>
  <c r="F3373" i="15"/>
  <c r="F3376" i="15"/>
  <c r="F3377" i="15"/>
  <c r="F3380" i="15"/>
  <c r="F3381" i="15"/>
  <c r="F3384" i="15"/>
  <c r="F3385" i="15"/>
  <c r="F3388" i="15"/>
  <c r="F3389" i="15"/>
  <c r="F3392" i="15"/>
  <c r="F3393" i="15"/>
  <c r="F3396" i="15"/>
  <c r="F3397" i="15"/>
  <c r="F3400" i="15"/>
  <c r="F3401" i="15"/>
  <c r="F3404" i="15"/>
  <c r="F3405" i="15"/>
  <c r="F3408" i="15"/>
  <c r="F3409" i="15"/>
  <c r="F3412" i="15"/>
  <c r="F3413" i="15"/>
  <c r="F3416" i="15"/>
  <c r="F3417" i="15"/>
  <c r="F3420" i="15"/>
  <c r="F3421" i="15"/>
  <c r="F3425" i="15"/>
  <c r="F3426" i="15"/>
  <c r="F3429" i="15"/>
  <c r="F3430" i="15"/>
  <c r="F3433" i="15"/>
  <c r="F3434" i="15"/>
  <c r="F3437" i="15"/>
  <c r="F3438" i="15"/>
  <c r="F3441" i="15"/>
  <c r="F3442" i="15"/>
  <c r="F3447" i="15"/>
  <c r="F3448" i="15"/>
  <c r="F3451" i="15"/>
  <c r="F3452" i="15"/>
  <c r="F2493" i="15"/>
  <c r="F2494" i="15"/>
  <c r="F3455" i="15"/>
  <c r="F3456" i="15"/>
  <c r="F3460" i="15"/>
  <c r="F3461" i="15"/>
  <c r="F3464" i="15"/>
  <c r="F3465" i="15"/>
  <c r="F3468" i="15"/>
  <c r="F3469" i="15"/>
  <c r="F3472" i="15"/>
  <c r="F3473" i="15"/>
  <c r="F3477" i="15"/>
  <c r="F3478" i="15"/>
  <c r="F3479" i="15"/>
  <c r="F3484" i="15"/>
  <c r="F3485" i="15"/>
  <c r="F3488" i="15"/>
  <c r="F3489" i="15"/>
  <c r="F3492" i="15"/>
  <c r="F3493" i="15"/>
  <c r="F3496" i="15"/>
  <c r="F3497" i="15"/>
  <c r="F3500" i="15"/>
  <c r="F3501" i="15"/>
  <c r="F3504" i="15"/>
  <c r="F3505" i="15"/>
  <c r="F3508" i="15"/>
  <c r="F3509" i="15"/>
  <c r="F3512" i="15"/>
  <c r="F3513" i="15"/>
  <c r="F3516" i="15"/>
  <c r="F3517" i="15"/>
  <c r="F3521" i="15"/>
  <c r="F3522" i="15"/>
  <c r="F3525" i="15"/>
  <c r="F3526" i="15"/>
  <c r="F3529" i="15"/>
  <c r="F3530" i="15"/>
  <c r="F3534" i="15"/>
  <c r="F3535" i="15"/>
  <c r="F3536" i="15"/>
  <c r="F3539" i="15"/>
  <c r="F3540" i="15"/>
  <c r="F3543" i="15"/>
  <c r="F3544" i="15"/>
  <c r="F3547" i="15"/>
  <c r="F3548" i="15"/>
  <c r="F3551" i="15"/>
  <c r="F3552" i="15"/>
  <c r="F3555" i="15"/>
  <c r="F3556" i="15"/>
  <c r="F3559" i="15"/>
  <c r="F3560" i="15"/>
  <c r="F3563" i="15"/>
  <c r="F3564" i="15"/>
  <c r="F3567" i="15"/>
  <c r="F3568" i="15"/>
  <c r="F2623" i="15"/>
  <c r="F3571" i="15"/>
  <c r="F3572" i="15"/>
  <c r="F3575" i="15"/>
  <c r="F3576" i="15"/>
  <c r="F3579" i="15"/>
  <c r="F3580" i="15"/>
  <c r="F3583" i="15"/>
  <c r="F3584" i="15"/>
  <c r="F3587" i="15"/>
  <c r="F3588" i="15"/>
  <c r="F3591" i="15"/>
  <c r="F3592" i="15"/>
  <c r="F3595" i="15"/>
  <c r="F3596" i="15"/>
  <c r="F3599" i="15"/>
  <c r="F3600" i="15"/>
  <c r="F3603" i="15"/>
  <c r="F3604" i="15"/>
  <c r="F3607" i="15"/>
  <c r="F3608" i="15"/>
  <c r="F3615" i="15"/>
  <c r="F3616" i="15"/>
  <c r="F3619" i="15"/>
  <c r="F3620" i="15"/>
  <c r="F3623" i="15"/>
  <c r="F3624" i="15"/>
  <c r="F3627" i="15"/>
  <c r="F3628" i="15"/>
  <c r="F3631" i="15"/>
  <c r="F3632" i="15"/>
  <c r="F1657" i="15"/>
  <c r="F2672" i="15"/>
  <c r="F3635" i="15"/>
  <c r="F3636" i="15"/>
  <c r="F3639" i="15"/>
  <c r="F3640" i="15"/>
  <c r="F2680" i="15"/>
  <c r="F2681" i="15"/>
  <c r="F1671" i="15"/>
  <c r="F1672" i="15"/>
  <c r="F3643" i="15"/>
  <c r="F3644" i="15"/>
  <c r="F3647" i="15"/>
  <c r="F3648" i="15"/>
  <c r="F3651" i="15"/>
  <c r="F3652" i="15"/>
  <c r="F3655" i="15"/>
  <c r="F3656" i="15"/>
  <c r="F3659" i="15"/>
  <c r="F3660" i="15"/>
  <c r="F3664" i="15"/>
  <c r="F3665" i="15"/>
  <c r="F3669" i="15"/>
  <c r="F3670" i="15"/>
  <c r="F3673" i="15"/>
  <c r="F3674" i="15"/>
  <c r="F3679" i="15"/>
  <c r="F3680" i="15"/>
  <c r="F3683" i="15"/>
  <c r="F3684" i="15"/>
  <c r="F3687" i="15"/>
  <c r="F3688" i="15"/>
  <c r="F3691" i="15"/>
  <c r="F3692" i="15"/>
  <c r="F3695" i="15"/>
  <c r="F3696" i="15"/>
  <c r="F3699" i="15"/>
  <c r="F3700" i="15"/>
  <c r="F3703" i="15"/>
  <c r="F3704" i="15"/>
  <c r="F3707" i="15"/>
  <c r="F3708" i="15"/>
  <c r="F3711" i="15"/>
  <c r="F3712" i="15"/>
  <c r="F3715" i="15"/>
  <c r="F3716" i="15"/>
  <c r="F3720" i="15"/>
  <c r="F3721" i="15"/>
  <c r="F3722" i="15"/>
  <c r="F3725" i="15"/>
  <c r="F3726" i="15"/>
  <c r="F3729" i="15"/>
  <c r="F3730" i="15"/>
  <c r="F3733" i="15"/>
  <c r="F3734" i="15"/>
  <c r="F3737" i="15"/>
  <c r="F3738" i="15"/>
  <c r="F3741" i="15"/>
  <c r="F3742" i="15"/>
  <c r="F3745" i="15"/>
  <c r="F3746" i="15"/>
  <c r="F3749" i="15"/>
  <c r="F3750" i="15"/>
  <c r="F3753" i="15"/>
  <c r="F3754" i="15"/>
  <c r="F3757" i="15"/>
  <c r="F3758" i="15"/>
  <c r="F3761" i="15"/>
  <c r="F3762" i="15"/>
  <c r="F3765" i="15"/>
  <c r="F3766" i="15"/>
  <c r="F3769" i="15"/>
  <c r="F3770" i="15"/>
  <c r="F3773" i="15"/>
  <c r="F3774" i="15"/>
  <c r="F3777" i="15"/>
  <c r="F3778" i="15"/>
  <c r="F3781" i="15"/>
  <c r="F3782" i="15"/>
  <c r="F3785" i="15"/>
  <c r="F3786" i="15"/>
  <c r="F3789" i="15"/>
  <c r="F3790" i="15"/>
  <c r="F3793" i="15"/>
  <c r="F3794" i="15"/>
  <c r="F3797" i="15"/>
  <c r="F3798" i="15"/>
  <c r="F3801" i="15"/>
  <c r="F3802" i="15"/>
  <c r="F3806" i="15"/>
  <c r="F3807" i="15"/>
  <c r="F1871" i="15"/>
  <c r="F1872" i="15"/>
  <c r="F3810" i="15"/>
  <c r="F3811" i="15"/>
  <c r="F3814" i="15"/>
  <c r="F3815" i="15"/>
  <c r="F3818" i="15"/>
  <c r="F3819" i="15"/>
  <c r="F2871" i="15"/>
  <c r="F3822" i="15"/>
  <c r="F3823" i="15"/>
  <c r="F3826" i="15"/>
  <c r="F3827" i="15"/>
  <c r="F3830" i="15"/>
  <c r="F3831" i="15"/>
  <c r="F3834" i="15"/>
  <c r="F3835" i="15"/>
  <c r="F3838" i="15"/>
  <c r="F3839" i="15"/>
  <c r="F3843" i="15"/>
  <c r="F3844" i="15"/>
  <c r="F3845" i="15"/>
  <c r="F3848" i="15"/>
  <c r="F3849" i="15"/>
  <c r="F3852" i="15"/>
  <c r="F3853" i="15"/>
  <c r="F3856" i="15"/>
  <c r="F3857" i="15"/>
  <c r="F3860" i="15"/>
  <c r="F3861" i="15"/>
  <c r="F3864" i="15"/>
  <c r="F3865" i="15"/>
  <c r="F3868" i="15"/>
  <c r="F3869" i="15"/>
  <c r="F3872" i="15"/>
  <c r="F3873" i="15"/>
  <c r="F3876" i="15"/>
  <c r="F3877" i="15"/>
  <c r="F3880" i="15"/>
  <c r="F3881" i="15"/>
  <c r="F3884" i="15"/>
  <c r="F3885" i="15"/>
  <c r="F3888" i="15"/>
  <c r="F3889" i="15"/>
  <c r="F3893" i="15"/>
  <c r="F3894" i="15"/>
  <c r="F3897" i="15"/>
  <c r="F3898" i="15"/>
  <c r="F3901" i="15"/>
  <c r="F3902" i="15"/>
  <c r="F3905" i="15"/>
  <c r="F3906" i="15"/>
  <c r="F3909" i="15"/>
  <c r="F3910" i="15"/>
  <c r="F3913" i="15"/>
  <c r="F3914" i="15"/>
  <c r="F3917" i="15"/>
  <c r="F3918" i="15"/>
  <c r="F3921" i="15"/>
  <c r="F3922" i="15"/>
  <c r="F3925" i="15"/>
  <c r="F3926" i="15"/>
  <c r="F3929" i="15"/>
  <c r="F3930" i="15"/>
  <c r="F3933" i="15"/>
  <c r="F3934" i="15"/>
  <c r="F3937" i="15"/>
  <c r="F3938" i="15"/>
  <c r="F3941" i="15"/>
  <c r="F3942" i="15"/>
  <c r="F3945" i="15"/>
  <c r="F3946" i="15"/>
  <c r="F3950" i="15"/>
  <c r="F3951" i="15"/>
  <c r="F3954" i="15"/>
  <c r="F3955" i="15"/>
  <c r="F3958" i="15"/>
  <c r="F3959" i="15"/>
  <c r="F3962" i="15"/>
  <c r="F3963" i="15"/>
  <c r="F3966" i="15"/>
  <c r="F3967" i="15"/>
  <c r="F3970" i="15"/>
  <c r="F3971" i="15"/>
  <c r="F3974" i="15"/>
  <c r="F3975" i="15"/>
  <c r="F3978" i="15"/>
  <c r="F3979" i="15"/>
  <c r="F3982" i="15"/>
  <c r="F3983" i="15"/>
  <c r="F3986" i="15"/>
  <c r="F3987" i="15"/>
  <c r="F3990" i="15"/>
  <c r="F3991" i="15"/>
  <c r="F3994" i="15"/>
  <c r="F3995" i="15"/>
  <c r="F3999" i="15"/>
  <c r="F4000" i="15"/>
  <c r="F4003" i="15"/>
  <c r="F4004" i="15"/>
  <c r="F4007" i="15"/>
  <c r="F4008" i="15"/>
  <c r="F4011" i="15"/>
  <c r="F4012" i="15"/>
  <c r="F4015" i="15"/>
  <c r="F4016" i="15"/>
  <c r="F4019" i="15"/>
  <c r="F4020" i="15"/>
  <c r="F4023" i="15"/>
  <c r="F4024" i="15"/>
  <c r="F3069" i="15"/>
  <c r="F4027" i="15"/>
  <c r="F4028" i="15"/>
  <c r="F4031" i="15"/>
  <c r="F4032" i="15"/>
  <c r="F4036" i="15"/>
  <c r="F4037" i="15"/>
  <c r="F4038" i="15"/>
  <c r="F4041" i="15"/>
  <c r="F4042" i="15"/>
  <c r="F4045" i="15"/>
  <c r="F4046" i="15"/>
  <c r="F4049" i="15"/>
  <c r="F4050" i="15"/>
  <c r="F4055" i="15"/>
  <c r="F4056" i="15"/>
  <c r="F4061" i="15"/>
  <c r="F4062" i="15"/>
  <c r="F4066" i="15"/>
  <c r="F4067" i="15"/>
  <c r="F4068" i="15"/>
  <c r="F4071" i="15"/>
  <c r="F4072" i="15"/>
  <c r="F4075" i="15"/>
  <c r="F4076" i="15"/>
  <c r="F4080" i="15"/>
  <c r="F4081" i="15"/>
  <c r="F4082" i="15"/>
  <c r="F4085" i="15"/>
  <c r="F4086" i="15"/>
  <c r="F4089" i="15"/>
  <c r="F4090" i="15"/>
  <c r="F4093" i="15"/>
  <c r="F4094" i="15"/>
  <c r="F4097" i="15"/>
  <c r="F4098" i="15"/>
  <c r="F4106" i="15"/>
  <c r="F4107" i="15"/>
  <c r="F4110" i="15"/>
  <c r="F4111" i="15"/>
  <c r="F4115" i="15"/>
  <c r="F4116" i="15"/>
  <c r="F4117" i="15"/>
  <c r="F4120" i="15"/>
  <c r="F4121" i="15"/>
  <c r="F4124" i="15"/>
  <c r="F4125" i="15"/>
  <c r="F4128" i="15"/>
  <c r="F4129" i="15"/>
  <c r="F4132" i="15"/>
  <c r="F4133" i="15"/>
  <c r="F3162" i="15"/>
  <c r="F3163" i="15"/>
  <c r="F4136" i="15"/>
  <c r="F4137" i="15"/>
  <c r="F4140" i="15"/>
  <c r="F4141" i="15"/>
  <c r="F4144" i="15"/>
  <c r="F4145" i="15"/>
  <c r="F3179" i="15"/>
  <c r="F3182" i="15"/>
  <c r="F3185" i="15"/>
  <c r="F3188" i="15"/>
  <c r="F3191" i="15"/>
  <c r="F3194" i="15"/>
  <c r="F3197" i="15"/>
  <c r="F3200" i="15"/>
  <c r="F3203" i="15"/>
  <c r="F3206" i="15"/>
  <c r="F3211" i="15"/>
  <c r="F3213" i="15"/>
  <c r="F3216" i="15"/>
  <c r="F3219" i="15"/>
  <c r="F3224" i="15"/>
  <c r="F3226" i="15"/>
  <c r="F3229" i="15"/>
  <c r="F3232" i="15"/>
  <c r="F3180" i="15"/>
  <c r="F3183" i="15"/>
  <c r="F3186" i="15"/>
  <c r="F3189" i="15"/>
  <c r="F3192" i="15"/>
  <c r="F3195" i="15"/>
  <c r="F3198" i="15"/>
  <c r="F3201" i="15"/>
  <c r="F3204" i="15"/>
  <c r="F3207" i="15"/>
  <c r="F3214" i="15"/>
  <c r="F3217" i="15"/>
  <c r="F3220" i="15"/>
  <c r="F3227" i="15"/>
  <c r="F3230" i="15"/>
  <c r="F3233" i="15"/>
  <c r="F3236" i="15"/>
  <c r="F3237" i="15"/>
  <c r="F3239" i="15"/>
  <c r="F3241" i="15"/>
  <c r="F3244" i="15"/>
  <c r="F3245" i="15"/>
  <c r="F3247" i="15"/>
  <c r="F3249" i="15"/>
  <c r="F3252" i="15"/>
  <c r="F3253" i="15"/>
  <c r="F3255" i="15"/>
  <c r="F3257" i="15"/>
  <c r="F3260" i="15"/>
  <c r="F3261" i="15"/>
  <c r="F3268" i="15"/>
  <c r="F3269" i="15"/>
  <c r="F3272" i="15"/>
  <c r="F3273" i="15"/>
  <c r="F3276" i="15"/>
  <c r="F3277" i="15"/>
  <c r="F3280" i="15"/>
  <c r="F3281" i="15"/>
  <c r="F3284" i="15"/>
  <c r="F3285" i="15"/>
  <c r="F3288" i="15"/>
  <c r="F3289" i="15"/>
  <c r="F3293" i="15"/>
  <c r="F3294" i="15"/>
  <c r="F3297" i="15"/>
  <c r="F3298" i="15"/>
  <c r="F3301" i="15"/>
  <c r="F3302" i="15"/>
  <c r="F3305" i="15"/>
  <c r="F3306" i="15"/>
  <c r="F3309" i="15"/>
  <c r="F3310" i="15"/>
  <c r="F3313" i="15"/>
  <c r="F3314" i="15"/>
  <c r="F3317" i="15"/>
  <c r="F3318" i="15"/>
  <c r="F3321" i="15"/>
  <c r="F3322" i="15"/>
  <c r="F3325" i="15"/>
  <c r="F3326" i="15"/>
  <c r="F3329" i="15"/>
  <c r="F3330" i="15"/>
  <c r="F3333" i="15"/>
  <c r="F3334" i="15"/>
  <c r="F3337" i="15"/>
  <c r="F3338" i="15"/>
  <c r="F3341" i="15"/>
  <c r="F3342" i="15"/>
  <c r="F3345" i="15"/>
  <c r="F3346" i="15"/>
  <c r="F3349" i="15"/>
  <c r="F3350" i="15"/>
  <c r="F3354" i="15"/>
  <c r="F3355" i="15"/>
  <c r="F3358" i="15"/>
  <c r="F3359" i="15"/>
  <c r="F3362" i="15"/>
  <c r="F3363" i="15"/>
  <c r="F3366" i="15"/>
  <c r="F3367" i="15"/>
  <c r="F3370" i="15"/>
  <c r="F3371" i="15"/>
  <c r="F3374" i="15"/>
  <c r="F3375" i="15"/>
  <c r="F3378" i="15"/>
  <c r="F3379" i="15"/>
  <c r="F3382" i="15"/>
  <c r="F3383" i="15"/>
  <c r="F3386" i="15"/>
  <c r="F3387" i="15"/>
  <c r="F3390" i="15"/>
  <c r="F3391" i="15"/>
  <c r="F3394" i="15"/>
  <c r="F3395" i="15"/>
  <c r="F3398" i="15"/>
  <c r="F3399" i="15"/>
  <c r="F3402" i="15"/>
  <c r="F3403" i="15"/>
  <c r="F3406" i="15"/>
  <c r="F3407" i="15"/>
  <c r="F3410" i="15"/>
  <c r="F3411" i="15"/>
  <c r="F3414" i="15"/>
  <c r="F3415" i="15"/>
  <c r="F3418" i="15"/>
  <c r="F3419" i="15"/>
  <c r="F3422" i="15"/>
  <c r="F3423" i="15"/>
  <c r="F3427" i="15"/>
  <c r="F3428" i="15"/>
  <c r="F3431" i="15"/>
  <c r="F3432" i="15"/>
  <c r="F3435" i="15"/>
  <c r="F3436" i="15"/>
  <c r="F3439" i="15"/>
  <c r="F3440" i="15"/>
  <c r="F3443" i="15"/>
  <c r="F3444" i="15"/>
  <c r="F3449" i="15"/>
  <c r="F3450" i="15"/>
  <c r="F3453" i="15"/>
  <c r="F3454" i="15"/>
  <c r="F2495" i="15"/>
  <c r="F2496" i="15"/>
  <c r="F3457" i="15"/>
  <c r="F3458" i="15"/>
  <c r="F3462" i="15"/>
  <c r="F3463" i="15"/>
  <c r="F3466" i="15"/>
  <c r="F3467" i="15"/>
  <c r="F3470" i="15"/>
  <c r="F3471" i="15"/>
  <c r="F3474" i="15"/>
  <c r="F3475" i="15"/>
  <c r="F3480" i="15"/>
  <c r="F3481" i="15"/>
  <c r="F3486" i="15"/>
  <c r="F3487" i="15"/>
  <c r="F3490" i="15"/>
  <c r="F3491" i="15"/>
  <c r="F3494" i="15"/>
  <c r="F3495" i="15"/>
  <c r="F3498" i="15"/>
  <c r="F3499" i="15"/>
  <c r="F3502" i="15"/>
  <c r="F3503" i="15"/>
  <c r="F3506" i="15"/>
  <c r="F3507" i="15"/>
  <c r="F3510" i="15"/>
  <c r="F3511" i="15"/>
  <c r="F3514" i="15"/>
  <c r="F3515" i="15"/>
  <c r="F3518" i="15"/>
  <c r="F3519" i="15"/>
  <c r="F3523" i="15"/>
  <c r="F3524" i="15"/>
  <c r="F3527" i="15"/>
  <c r="F3528" i="15"/>
  <c r="F3531" i="15"/>
  <c r="F3532" i="15"/>
  <c r="F3537" i="15"/>
  <c r="F3538" i="15"/>
  <c r="F3541" i="15"/>
  <c r="F3542" i="15"/>
  <c r="F3545" i="15"/>
  <c r="F3546" i="15"/>
  <c r="F3549" i="15"/>
  <c r="F3550" i="15"/>
  <c r="F3553" i="15"/>
  <c r="F3554" i="15"/>
  <c r="F3557" i="15"/>
  <c r="F3558" i="15"/>
  <c r="F3561" i="15"/>
  <c r="F3562" i="15"/>
  <c r="F3565" i="15"/>
  <c r="F3566" i="15"/>
  <c r="F3569" i="15"/>
  <c r="F3570" i="15"/>
  <c r="F3573" i="15"/>
  <c r="F3574" i="15"/>
  <c r="F3577" i="15"/>
  <c r="F3578" i="15"/>
  <c r="F3581" i="15"/>
  <c r="F3582" i="15"/>
  <c r="F3585" i="15"/>
  <c r="F3586" i="15"/>
  <c r="F3589" i="15"/>
  <c r="F3590" i="15"/>
  <c r="F3593" i="15"/>
  <c r="F3594" i="15"/>
  <c r="F3597" i="15"/>
  <c r="F3598" i="15"/>
  <c r="F3601" i="15"/>
  <c r="F3602" i="15"/>
  <c r="F3605" i="15"/>
  <c r="F3606" i="15"/>
  <c r="F3609" i="15"/>
  <c r="F3610" i="15"/>
  <c r="F3617" i="15"/>
  <c r="F3618" i="15"/>
  <c r="F3621" i="15"/>
  <c r="F3622" i="15"/>
  <c r="F3625" i="15"/>
  <c r="F3626" i="15"/>
  <c r="F3629" i="15"/>
  <c r="F3630" i="15"/>
  <c r="F3633" i="15"/>
  <c r="F3634" i="15"/>
  <c r="F3637" i="15"/>
  <c r="F3638" i="15"/>
  <c r="F3641" i="15"/>
  <c r="F3642" i="15"/>
  <c r="F2682" i="15"/>
  <c r="F2683" i="15"/>
  <c r="F1673" i="15"/>
  <c r="F1674" i="15"/>
  <c r="F3645" i="15"/>
  <c r="F3646" i="15"/>
  <c r="F3649" i="15"/>
  <c r="F3650" i="15"/>
  <c r="F3653" i="15"/>
  <c r="F3654" i="15"/>
  <c r="F3657" i="15"/>
  <c r="F3658" i="15"/>
  <c r="F3661" i="15"/>
  <c r="F3662" i="15"/>
  <c r="F3666" i="15"/>
  <c r="F3667" i="15"/>
  <c r="F3671" i="15"/>
  <c r="F3672" i="15"/>
  <c r="F3675" i="15"/>
  <c r="F3676" i="15"/>
  <c r="F3681" i="15"/>
  <c r="F3682" i="15"/>
  <c r="F3685" i="15"/>
  <c r="F3686" i="15"/>
  <c r="F3689" i="15"/>
  <c r="F3690" i="15"/>
  <c r="F3693" i="15"/>
  <c r="F3694" i="15"/>
  <c r="F3697" i="15"/>
  <c r="F3698" i="15"/>
  <c r="F3701" i="15"/>
  <c r="F3702" i="15"/>
  <c r="F3705" i="15"/>
  <c r="F3706" i="15"/>
  <c r="F3709" i="15"/>
  <c r="F3710" i="15"/>
  <c r="F3713" i="15"/>
  <c r="F3714" i="15"/>
  <c r="F3717" i="15"/>
  <c r="F3718" i="15"/>
  <c r="F3723" i="15"/>
  <c r="F3724" i="15"/>
  <c r="F3727" i="15"/>
  <c r="F3728" i="15"/>
  <c r="F3731" i="15"/>
  <c r="F3732" i="15"/>
  <c r="F3735" i="15"/>
  <c r="F3736" i="15"/>
  <c r="F3739" i="15"/>
  <c r="F3740" i="15"/>
  <c r="F3743" i="15"/>
  <c r="F3744" i="15"/>
  <c r="F3747" i="15"/>
  <c r="F3748" i="15"/>
  <c r="F3751" i="15"/>
  <c r="F3752" i="15"/>
  <c r="F3755" i="15"/>
  <c r="F3756" i="15"/>
  <c r="F3759" i="15"/>
  <c r="F3760" i="15"/>
  <c r="F3763" i="15"/>
  <c r="F3764" i="15"/>
  <c r="F3767" i="15"/>
  <c r="F3768" i="15"/>
  <c r="F3771" i="15"/>
  <c r="F3772" i="15"/>
  <c r="F3775" i="15"/>
  <c r="F3776" i="15"/>
  <c r="F3779" i="15"/>
  <c r="F3780" i="15"/>
  <c r="F3783" i="15"/>
  <c r="F3784" i="15"/>
  <c r="F3787" i="15"/>
  <c r="F3788" i="15"/>
  <c r="F3791" i="15"/>
  <c r="F3792" i="15"/>
  <c r="F3795" i="15"/>
  <c r="F3796" i="15"/>
  <c r="F3799" i="15"/>
  <c r="F3800" i="15"/>
  <c r="F3803" i="15"/>
  <c r="F3804" i="15"/>
  <c r="F3808" i="15"/>
  <c r="F3809" i="15"/>
  <c r="F1873" i="15"/>
  <c r="F1874" i="15"/>
  <c r="F3812" i="15"/>
  <c r="F3813" i="15"/>
  <c r="F3816" i="15"/>
  <c r="F3817" i="15"/>
  <c r="F3820" i="15"/>
  <c r="F3821" i="15"/>
  <c r="F3824" i="15"/>
  <c r="F3825" i="15"/>
  <c r="F3828" i="15"/>
  <c r="F3829" i="15"/>
  <c r="F3832" i="15"/>
  <c r="F3833" i="15"/>
  <c r="F3836" i="15"/>
  <c r="F3837" i="15"/>
  <c r="F3840" i="15"/>
  <c r="F3841" i="15"/>
  <c r="F3846" i="15"/>
  <c r="F3847" i="15"/>
  <c r="F3850" i="15"/>
  <c r="F3851" i="15"/>
  <c r="F3854" i="15"/>
  <c r="F3855" i="15"/>
  <c r="F3858" i="15"/>
  <c r="F3859" i="15"/>
  <c r="F3862" i="15"/>
  <c r="F3863" i="15"/>
  <c r="F3866" i="15"/>
  <c r="F3867" i="15"/>
  <c r="F3870" i="15"/>
  <c r="F3871" i="15"/>
  <c r="F3874" i="15"/>
  <c r="F3875" i="15"/>
  <c r="F3878" i="15"/>
  <c r="F3879" i="15"/>
  <c r="F3882" i="15"/>
  <c r="F3883" i="15"/>
  <c r="F3886" i="15"/>
  <c r="F3887" i="15"/>
  <c r="F3890" i="15"/>
  <c r="F3891" i="15"/>
  <c r="F3895" i="15"/>
  <c r="F3896" i="15"/>
  <c r="F3899" i="15"/>
  <c r="F3900" i="15"/>
  <c r="F3903" i="15"/>
  <c r="F3904" i="15"/>
  <c r="F3907" i="15"/>
  <c r="F3908" i="15"/>
  <c r="F3911" i="15"/>
  <c r="F3912" i="15"/>
  <c r="F3915" i="15"/>
  <c r="F3916" i="15"/>
  <c r="F3919" i="15"/>
  <c r="F3920" i="15"/>
  <c r="F3923" i="15"/>
  <c r="F3924" i="15"/>
  <c r="F3927" i="15"/>
  <c r="F3928" i="15"/>
  <c r="F3931" i="15"/>
  <c r="F3932" i="15"/>
  <c r="F3935" i="15"/>
  <c r="F3936" i="15"/>
  <c r="F3939" i="15"/>
  <c r="F3940" i="15"/>
  <c r="F3943" i="15"/>
  <c r="F3944" i="15"/>
  <c r="F3947" i="15"/>
  <c r="F3948" i="15"/>
  <c r="F3952" i="15"/>
  <c r="F3953" i="15"/>
  <c r="F3956" i="15"/>
  <c r="F3957" i="15"/>
  <c r="F3960" i="15"/>
  <c r="F3961" i="15"/>
  <c r="F3964" i="15"/>
  <c r="F3965" i="15"/>
  <c r="F3968" i="15"/>
  <c r="F3969" i="15"/>
  <c r="F3972" i="15"/>
  <c r="F3973" i="15"/>
  <c r="F3976" i="15"/>
  <c r="F3977" i="15"/>
  <c r="F3980" i="15"/>
  <c r="F3981" i="15"/>
  <c r="F3984" i="15"/>
  <c r="F3985" i="15"/>
  <c r="F3988" i="15"/>
  <c r="F3989" i="15"/>
  <c r="F3992" i="15"/>
  <c r="F3993" i="15"/>
  <c r="F3996" i="15"/>
  <c r="F3997" i="15"/>
  <c r="F4001" i="15"/>
  <c r="F4002" i="15"/>
  <c r="F4005" i="15"/>
  <c r="F4006" i="15"/>
  <c r="F4009" i="15"/>
  <c r="F4010" i="15"/>
  <c r="F4013" i="15"/>
  <c r="F4014" i="15"/>
  <c r="F4017" i="15"/>
  <c r="F4018" i="15"/>
  <c r="F4021" i="15"/>
  <c r="F4022" i="15"/>
  <c r="F4025" i="15"/>
  <c r="F4026" i="15"/>
  <c r="F4029" i="15"/>
  <c r="F4030" i="15"/>
  <c r="F4033" i="15"/>
  <c r="F4034" i="15"/>
  <c r="F4039" i="15"/>
  <c r="F4040" i="15"/>
  <c r="F4043" i="15"/>
  <c r="F4044" i="15"/>
  <c r="F4047" i="15"/>
  <c r="F4048" i="15"/>
  <c r="F4051" i="15"/>
  <c r="F4052" i="15"/>
  <c r="F4057" i="15"/>
  <c r="F4058" i="15"/>
  <c r="F4063" i="15"/>
  <c r="F4064" i="15"/>
  <c r="F4069" i="15"/>
  <c r="F4070" i="15"/>
  <c r="F4073" i="15"/>
  <c r="F4074" i="15"/>
  <c r="F4077" i="15"/>
  <c r="F4078" i="15"/>
  <c r="F4083" i="15"/>
  <c r="F4084" i="15"/>
  <c r="F4087" i="15"/>
  <c r="F4088" i="15"/>
  <c r="F4091" i="15"/>
  <c r="F4092" i="15"/>
  <c r="F4095" i="15"/>
  <c r="F4096" i="15"/>
  <c r="F4099" i="15"/>
  <c r="F4100" i="15"/>
  <c r="F4108" i="15"/>
  <c r="F4109" i="15"/>
  <c r="F4112" i="15"/>
  <c r="F4113" i="15"/>
  <c r="F4118" i="15"/>
  <c r="F4119" i="15"/>
  <c r="F4122" i="15"/>
  <c r="F4123" i="15"/>
  <c r="F4126" i="15"/>
  <c r="F4127" i="15"/>
  <c r="F4130" i="15"/>
  <c r="F4131" i="15"/>
  <c r="F4134" i="15"/>
  <c r="F4135" i="15"/>
  <c r="F3164" i="15"/>
  <c r="F3165" i="15"/>
  <c r="F4138" i="15"/>
  <c r="F4139" i="15"/>
  <c r="F4142" i="15"/>
  <c r="F4143" i="15"/>
  <c r="F4146" i="15"/>
  <c r="F4147" i="15"/>
  <c r="F3263" i="15"/>
  <c r="F3265" i="15"/>
  <c r="F2280" i="15"/>
  <c r="F2289" i="15"/>
  <c r="F2296" i="15"/>
  <c r="F1245" i="15"/>
  <c r="F2343" i="15"/>
  <c r="F2758" i="15"/>
  <c r="F1289" i="15"/>
  <c r="F1494" i="15"/>
  <c r="F1767" i="15"/>
  <c r="F2156" i="15"/>
  <c r="F97" i="15"/>
  <c r="F103" i="15"/>
  <c r="F165" i="15"/>
  <c r="F179" i="15"/>
  <c r="F403" i="15"/>
  <c r="F417" i="15"/>
  <c r="F434" i="15"/>
  <c r="F570" i="15"/>
  <c r="F606" i="15"/>
  <c r="F627" i="15"/>
  <c r="F648" i="15"/>
  <c r="F661" i="15"/>
  <c r="F706" i="15"/>
  <c r="F773" i="15"/>
  <c r="F836" i="15"/>
  <c r="F873" i="15"/>
  <c r="F905" i="15"/>
  <c r="F1067" i="15"/>
  <c r="F1111" i="15"/>
  <c r="F1147" i="15"/>
  <c r="F98" i="15"/>
  <c r="F104" i="15"/>
  <c r="F166" i="15"/>
  <c r="F180" i="15"/>
  <c r="F404" i="15"/>
  <c r="F418" i="15"/>
  <c r="F435" i="15"/>
  <c r="F571" i="15"/>
  <c r="F607" i="15"/>
  <c r="F628" i="15"/>
  <c r="F649" i="15"/>
  <c r="F662" i="15"/>
  <c r="F707" i="15"/>
  <c r="F774" i="15"/>
  <c r="F837" i="15"/>
  <c r="F874" i="15"/>
  <c r="F906" i="15"/>
  <c r="F1068" i="15"/>
  <c r="F1112" i="15"/>
  <c r="F1148" i="15"/>
  <c r="F2" i="15"/>
  <c r="F5" i="15"/>
  <c r="F8" i="15"/>
  <c r="F11" i="15"/>
  <c r="F14" i="15"/>
  <c r="F17" i="15"/>
  <c r="F20" i="15"/>
  <c r="F23" i="15"/>
  <c r="F26" i="15"/>
  <c r="F29" i="15"/>
  <c r="F32" i="15"/>
  <c r="F35" i="15"/>
  <c r="F38" i="15"/>
  <c r="F41" i="15"/>
  <c r="F44" i="15"/>
  <c r="F47" i="15"/>
  <c r="F50" i="15"/>
  <c r="F53" i="15"/>
  <c r="F56" i="15"/>
  <c r="F58" i="15"/>
  <c r="F60" i="15"/>
  <c r="F64" i="15"/>
  <c r="F66" i="15"/>
  <c r="F68" i="15"/>
  <c r="F72" i="15"/>
  <c r="F76" i="15"/>
  <c r="F78" i="15"/>
  <c r="F80" i="15"/>
  <c r="F84" i="15"/>
  <c r="F87" i="15"/>
  <c r="F89" i="15"/>
  <c r="F93" i="15"/>
  <c r="F99" i="15"/>
  <c r="F105" i="15"/>
  <c r="F109" i="15"/>
  <c r="F113" i="15"/>
  <c r="F117" i="15"/>
  <c r="F124" i="15"/>
  <c r="F131" i="15"/>
  <c r="F138" i="15"/>
  <c r="F142" i="15"/>
  <c r="F149" i="15"/>
  <c r="F153" i="15"/>
  <c r="F157" i="15"/>
  <c r="F161" i="15"/>
  <c r="F167" i="15"/>
  <c r="F171" i="15"/>
  <c r="F175" i="15"/>
  <c r="F181" i="15"/>
  <c r="F185" i="15"/>
  <c r="F192" i="15"/>
  <c r="F196" i="15"/>
  <c r="F200" i="15"/>
  <c r="F207" i="15"/>
  <c r="F214" i="15"/>
  <c r="F218" i="15"/>
  <c r="F222" i="15"/>
  <c r="F226" i="15"/>
  <c r="F230" i="15"/>
  <c r="F234" i="15"/>
  <c r="F238" i="15"/>
  <c r="F242" i="15"/>
  <c r="F249" i="15"/>
  <c r="F253" i="15"/>
  <c r="F257" i="15"/>
  <c r="F261" i="15"/>
  <c r="F265" i="15"/>
  <c r="F269" i="15"/>
  <c r="F273" i="15"/>
  <c r="F277" i="15"/>
  <c r="F281" i="15"/>
  <c r="F285" i="15"/>
  <c r="F289" i="15"/>
  <c r="F293" i="15"/>
  <c r="F2473" i="15"/>
  <c r="F303" i="15"/>
  <c r="F307" i="15"/>
  <c r="F311" i="15"/>
  <c r="F315" i="15"/>
  <c r="F319" i="15"/>
  <c r="F323" i="15"/>
  <c r="F327" i="15"/>
  <c r="F331" i="15"/>
  <c r="F335" i="15"/>
  <c r="F339" i="15"/>
  <c r="F346" i="15"/>
  <c r="F350" i="15"/>
  <c r="F354" i="15"/>
  <c r="F358" i="15"/>
  <c r="F365" i="15"/>
  <c r="F372" i="15"/>
  <c r="F376" i="15"/>
  <c r="F380" i="15"/>
  <c r="F384" i="15"/>
  <c r="F388" i="15"/>
  <c r="F392" i="15"/>
  <c r="F399" i="15"/>
  <c r="F405" i="15"/>
  <c r="F409" i="15"/>
  <c r="F413" i="15"/>
  <c r="F419" i="15"/>
  <c r="F426" i="15"/>
  <c r="F430" i="15"/>
  <c r="F437" i="15"/>
  <c r="F444" i="15"/>
  <c r="F450" i="15"/>
  <c r="F454" i="15"/>
  <c r="F458" i="15"/>
  <c r="F462" i="15"/>
  <c r="F466" i="15"/>
  <c r="F470" i="15"/>
  <c r="F474" i="15"/>
  <c r="F2628" i="15"/>
  <c r="F484" i="15"/>
  <c r="F488" i="15"/>
  <c r="F492" i="15"/>
  <c r="F496" i="15"/>
  <c r="F500" i="15"/>
  <c r="F504" i="15"/>
  <c r="F508" i="15"/>
  <c r="F512" i="15"/>
  <c r="F516" i="15"/>
  <c r="F520" i="15"/>
  <c r="F524" i="15"/>
  <c r="F528" i="15"/>
  <c r="F532" i="15"/>
  <c r="F536" i="15"/>
  <c r="F2673" i="15"/>
  <c r="F546" i="15"/>
  <c r="F550" i="15"/>
  <c r="F554" i="15"/>
  <c r="F558" i="15"/>
  <c r="F562" i="15"/>
  <c r="F566" i="15"/>
  <c r="F572" i="15"/>
  <c r="F576" i="15"/>
  <c r="F583" i="15"/>
  <c r="F587" i="15"/>
  <c r="F591" i="15"/>
  <c r="F598" i="15"/>
  <c r="F602" i="15"/>
  <c r="F608" i="15"/>
  <c r="F615" i="15"/>
  <c r="F619" i="15"/>
  <c r="F623" i="15"/>
  <c r="F629" i="15"/>
  <c r="F636" i="15"/>
  <c r="F640" i="15"/>
  <c r="F644" i="15"/>
  <c r="F650" i="15"/>
  <c r="F657" i="15"/>
  <c r="F663" i="15"/>
  <c r="F667" i="15"/>
  <c r="F674" i="15"/>
  <c r="F678" i="15"/>
  <c r="F682" i="15"/>
  <c r="F686" i="15"/>
  <c r="F690" i="15"/>
  <c r="F694" i="15"/>
  <c r="F698" i="15"/>
  <c r="F702" i="15"/>
  <c r="F708" i="15"/>
  <c r="F712" i="15"/>
  <c r="F716" i="15"/>
  <c r="F720" i="15"/>
  <c r="F724" i="15"/>
  <c r="F2841" i="15"/>
  <c r="F734" i="15"/>
  <c r="F741" i="15"/>
  <c r="F745" i="15"/>
  <c r="F749" i="15"/>
  <c r="F753" i="15"/>
  <c r="F757" i="15"/>
  <c r="F761" i="15"/>
  <c r="F765" i="15"/>
  <c r="F769" i="15"/>
  <c r="F775" i="15"/>
  <c r="F779" i="15"/>
  <c r="F783" i="15"/>
  <c r="F787" i="15"/>
  <c r="F791" i="15"/>
  <c r="F798" i="15"/>
  <c r="F802" i="15"/>
  <c r="F806" i="15"/>
  <c r="F813" i="15"/>
  <c r="F820" i="15"/>
  <c r="F824" i="15"/>
  <c r="F828" i="15"/>
  <c r="F832" i="15"/>
  <c r="F838" i="15"/>
  <c r="F845" i="15"/>
  <c r="F849" i="15"/>
  <c r="F853" i="15"/>
  <c r="F857" i="15"/>
  <c r="F861" i="15"/>
  <c r="F865" i="15"/>
  <c r="F869" i="15"/>
  <c r="F878" i="15"/>
  <c r="F882" i="15"/>
  <c r="F889" i="15"/>
  <c r="F893" i="15"/>
  <c r="F897" i="15"/>
  <c r="F901" i="15"/>
  <c r="F910" i="15"/>
  <c r="F914" i="15"/>
  <c r="F918" i="15"/>
  <c r="F922" i="15"/>
  <c r="F926" i="15"/>
  <c r="F930" i="15"/>
  <c r="F934" i="15"/>
  <c r="F938" i="15"/>
  <c r="F942" i="15"/>
  <c r="F946" i="15"/>
  <c r="F950" i="15"/>
  <c r="F954" i="15"/>
  <c r="F958" i="15"/>
  <c r="F962" i="15"/>
  <c r="F966" i="15"/>
  <c r="F970" i="15"/>
  <c r="F974" i="15"/>
  <c r="F978" i="15"/>
  <c r="F982" i="15"/>
  <c r="F989" i="15"/>
  <c r="F993" i="15"/>
  <c r="F997" i="15"/>
  <c r="F1004" i="15"/>
  <c r="F1008" i="15"/>
  <c r="F1012" i="15"/>
  <c r="F1016" i="15"/>
  <c r="F1020" i="15"/>
  <c r="F1024" i="15"/>
  <c r="F1028" i="15"/>
  <c r="F1032" i="15"/>
  <c r="F1036" i="15"/>
  <c r="F1040" i="15"/>
  <c r="F1044" i="15"/>
  <c r="F1048" i="15"/>
  <c r="F1052" i="15"/>
  <c r="F1056" i="15"/>
  <c r="F1063" i="15"/>
  <c r="F1069" i="15"/>
  <c r="F1076" i="15"/>
  <c r="F1080" i="15"/>
  <c r="F1084" i="15"/>
  <c r="F1088" i="15"/>
  <c r="F1092" i="15"/>
  <c r="F1096" i="15"/>
  <c r="F1100" i="15"/>
  <c r="F1107" i="15"/>
  <c r="F1116" i="15"/>
  <c r="F1120" i="15"/>
  <c r="F1127" i="15"/>
  <c r="F1131" i="15"/>
  <c r="F1135" i="15"/>
  <c r="F1139" i="15"/>
  <c r="F1143" i="15"/>
  <c r="F1149" i="15"/>
  <c r="F3170" i="15"/>
  <c r="F1159" i="15"/>
  <c r="F1163" i="15"/>
  <c r="F1167" i="15"/>
  <c r="F1171" i="15"/>
  <c r="F3" i="15"/>
  <c r="F6" i="15"/>
  <c r="F9" i="15"/>
  <c r="F13" i="15"/>
  <c r="F16" i="15"/>
  <c r="F19" i="15"/>
  <c r="F22" i="15"/>
  <c r="F25" i="15"/>
  <c r="F28" i="15"/>
  <c r="F31" i="15"/>
  <c r="F34" i="15"/>
  <c r="F37" i="15"/>
  <c r="F40" i="15"/>
  <c r="F43" i="15"/>
  <c r="F46" i="15"/>
  <c r="F49" i="15"/>
  <c r="F52" i="15"/>
  <c r="F55" i="15"/>
  <c r="F57" i="15"/>
  <c r="F59" i="15"/>
  <c r="F61" i="15"/>
  <c r="F65" i="15"/>
  <c r="F67" i="15"/>
  <c r="F69" i="15"/>
  <c r="F73" i="15"/>
  <c r="F77" i="15"/>
  <c r="F79" i="15"/>
  <c r="F81" i="15"/>
  <c r="F85" i="15"/>
  <c r="F88" i="15"/>
  <c r="F90" i="15"/>
  <c r="F94" i="15"/>
  <c r="F100" i="15"/>
  <c r="F106" i="15"/>
  <c r="F110" i="15"/>
  <c r="F114" i="15"/>
  <c r="F121" i="15"/>
  <c r="F128" i="15"/>
  <c r="F135" i="15"/>
  <c r="F139" i="15"/>
  <c r="F146" i="15"/>
  <c r="F150" i="15"/>
  <c r="F154" i="15"/>
  <c r="F158" i="15"/>
  <c r="F162" i="15"/>
  <c r="F168" i="15"/>
  <c r="F172" i="15"/>
  <c r="F176" i="15"/>
  <c r="F182" i="15"/>
  <c r="F189" i="15"/>
  <c r="F193" i="15"/>
  <c r="F197" i="15"/>
  <c r="F204" i="15"/>
  <c r="F211" i="15"/>
  <c r="F215" i="15"/>
  <c r="F219" i="15"/>
  <c r="F223" i="15"/>
  <c r="F227" i="15"/>
  <c r="F231" i="15"/>
  <c r="F235" i="15"/>
  <c r="F239" i="15"/>
  <c r="F246" i="15"/>
  <c r="F250" i="15"/>
  <c r="F254" i="15"/>
  <c r="F258" i="15"/>
  <c r="F262" i="15"/>
  <c r="F266" i="15"/>
  <c r="F270" i="15"/>
  <c r="F274" i="15"/>
  <c r="F278" i="15"/>
  <c r="F282" i="15"/>
  <c r="F286" i="15"/>
  <c r="F290" i="15"/>
  <c r="F294" i="15"/>
  <c r="F297" i="15"/>
  <c r="F304" i="15"/>
  <c r="F308" i="15"/>
  <c r="F312" i="15"/>
  <c r="F316" i="15"/>
  <c r="F320" i="15"/>
  <c r="F324" i="15"/>
  <c r="F328" i="15"/>
  <c r="F332" i="15"/>
  <c r="F336" i="15"/>
  <c r="F343" i="15"/>
  <c r="F347" i="15"/>
  <c r="F351" i="15"/>
  <c r="F355" i="15"/>
  <c r="F362" i="15"/>
  <c r="F369" i="15"/>
  <c r="F373" i="15"/>
  <c r="F377" i="15"/>
  <c r="F381" i="15"/>
  <c r="F385" i="15"/>
  <c r="F389" i="15"/>
  <c r="F396" i="15"/>
  <c r="F400" i="15"/>
  <c r="F406" i="15"/>
  <c r="F410" i="15"/>
  <c r="F414" i="15"/>
  <c r="F423" i="15"/>
  <c r="F427" i="15"/>
  <c r="F431" i="15"/>
  <c r="F440" i="15"/>
  <c r="F447" i="15"/>
  <c r="F451" i="15"/>
  <c r="F455" i="15"/>
  <c r="F459" i="15"/>
  <c r="F463" i="15"/>
  <c r="F467" i="15"/>
  <c r="F471" i="15"/>
  <c r="F475" i="15"/>
  <c r="F478" i="15"/>
  <c r="F485" i="15"/>
  <c r="F489" i="15"/>
  <c r="F493" i="15"/>
  <c r="F497" i="15"/>
  <c r="F501" i="15"/>
  <c r="F505" i="15"/>
  <c r="F509" i="15"/>
  <c r="F513" i="15"/>
  <c r="F517" i="15"/>
  <c r="F521" i="15"/>
  <c r="F525" i="15"/>
  <c r="F529" i="15"/>
  <c r="F533" i="15"/>
  <c r="F537" i="15"/>
  <c r="F540" i="15"/>
  <c r="F547" i="15"/>
  <c r="F551" i="15"/>
  <c r="F555" i="15"/>
  <c r="F559" i="15"/>
  <c r="F563" i="15"/>
  <c r="F567" i="15"/>
  <c r="F573" i="15"/>
  <c r="F577" i="15"/>
  <c r="F584" i="15"/>
  <c r="F588" i="15"/>
  <c r="F592" i="15"/>
  <c r="F599" i="15"/>
  <c r="F603" i="15"/>
  <c r="F609" i="15"/>
  <c r="F616" i="15"/>
  <c r="F620" i="15"/>
  <c r="F624" i="15"/>
  <c r="F630" i="15"/>
  <c r="F637" i="15"/>
  <c r="F641" i="15"/>
  <c r="F645" i="15"/>
  <c r="F651" i="15"/>
  <c r="F658" i="15"/>
  <c r="F664" i="15"/>
  <c r="F668" i="15"/>
  <c r="F675" i="15"/>
  <c r="F679" i="15"/>
  <c r="F683" i="15"/>
  <c r="F687" i="15"/>
  <c r="F691" i="15"/>
  <c r="F695" i="15"/>
  <c r="F699" i="15"/>
  <c r="F703" i="15"/>
  <c r="F709" i="15"/>
  <c r="F713" i="15"/>
  <c r="F717" i="15"/>
  <c r="F721" i="15"/>
  <c r="F725" i="15"/>
  <c r="F728" i="15"/>
  <c r="F735" i="15"/>
  <c r="F742" i="15"/>
  <c r="F746" i="15"/>
  <c r="F750" i="15"/>
  <c r="F754" i="15"/>
  <c r="F758" i="15"/>
  <c r="F762" i="15"/>
  <c r="F766" i="15"/>
  <c r="F770" i="15"/>
  <c r="F776" i="15"/>
  <c r="F780" i="15"/>
  <c r="F784" i="15"/>
  <c r="F788" i="15"/>
  <c r="F792" i="15"/>
  <c r="F799" i="15"/>
  <c r="F803" i="15"/>
  <c r="F807" i="15"/>
  <c r="F814" i="15"/>
  <c r="F821" i="15"/>
  <c r="F825" i="15"/>
  <c r="F829" i="15"/>
  <c r="F833" i="15"/>
  <c r="F839" i="15"/>
  <c r="F846" i="15"/>
  <c r="F850" i="15"/>
  <c r="F854" i="15"/>
  <c r="F858" i="15"/>
  <c r="F862" i="15"/>
  <c r="F866" i="15"/>
  <c r="F870" i="15"/>
  <c r="F879" i="15"/>
  <c r="F883" i="15"/>
  <c r="F890" i="15"/>
  <c r="F894" i="15"/>
  <c r="F898" i="15"/>
  <c r="F902" i="15"/>
  <c r="F911" i="15"/>
  <c r="F915" i="15"/>
  <c r="F919" i="15"/>
  <c r="F923" i="15"/>
  <c r="F927" i="15"/>
  <c r="F931" i="15"/>
  <c r="F935" i="15"/>
  <c r="F939" i="15"/>
  <c r="F943" i="15"/>
  <c r="F947" i="15"/>
  <c r="F951" i="15"/>
  <c r="F955" i="15"/>
  <c r="F959" i="15"/>
  <c r="F963" i="15"/>
  <c r="F967" i="15"/>
  <c r="F971" i="15"/>
  <c r="F975" i="15"/>
  <c r="F979" i="15"/>
  <c r="F983" i="15"/>
  <c r="F990" i="15"/>
  <c r="F994" i="15"/>
  <c r="F998" i="15"/>
  <c r="F1005" i="15"/>
  <c r="F1009" i="15"/>
  <c r="F1013" i="15"/>
  <c r="F1017" i="15"/>
  <c r="F1021" i="15"/>
  <c r="F1025" i="15"/>
  <c r="F1029" i="15"/>
  <c r="F1033" i="15"/>
  <c r="F1037" i="15"/>
  <c r="F1041" i="15"/>
  <c r="F1045" i="15"/>
  <c r="F1049" i="15"/>
  <c r="F1053" i="15"/>
  <c r="F1057" i="15"/>
  <c r="F1064" i="15"/>
  <c r="F1070" i="15"/>
  <c r="F1077" i="15"/>
  <c r="F1081" i="15"/>
  <c r="F1085" i="15"/>
  <c r="F1089" i="15"/>
  <c r="F1093" i="15"/>
  <c r="F1097" i="15"/>
  <c r="F1101" i="15"/>
  <c r="F1108" i="15"/>
  <c r="F1117" i="15"/>
  <c r="F1121" i="15"/>
  <c r="F1128" i="15"/>
  <c r="F1132" i="15"/>
  <c r="F1136" i="15"/>
  <c r="F1140" i="15"/>
  <c r="F1144" i="15"/>
  <c r="F1150" i="15"/>
  <c r="F1153" i="15"/>
  <c r="F1160" i="15"/>
  <c r="F1164" i="15"/>
  <c r="F1168" i="15"/>
  <c r="F1172" i="15"/>
  <c r="F62" i="15"/>
  <c r="F70" i="15"/>
  <c r="F74" i="15"/>
  <c r="F82" i="15"/>
  <c r="F91" i="15"/>
  <c r="F95" i="15"/>
  <c r="F101" i="15"/>
  <c r="F107" i="15"/>
  <c r="F111" i="15"/>
  <c r="F115" i="15"/>
  <c r="F122" i="15"/>
  <c r="F129" i="15"/>
  <c r="F136" i="15"/>
  <c r="F140" i="15"/>
  <c r="F147" i="15"/>
  <c r="F151" i="15"/>
  <c r="F155" i="15"/>
  <c r="F159" i="15"/>
  <c r="F163" i="15"/>
  <c r="F169" i="15"/>
  <c r="F173" i="15"/>
  <c r="F177" i="15"/>
  <c r="F183" i="15"/>
  <c r="F190" i="15"/>
  <c r="F194" i="15"/>
  <c r="F198" i="15"/>
  <c r="F205" i="15"/>
  <c r="F212" i="15"/>
  <c r="F216" i="15"/>
  <c r="F220" i="15"/>
  <c r="F224" i="15"/>
  <c r="F228" i="15"/>
  <c r="F232" i="15"/>
  <c r="F236" i="15"/>
  <c r="F240" i="15"/>
  <c r="F247" i="15"/>
  <c r="F251" i="15"/>
  <c r="F255" i="15"/>
  <c r="F259" i="15"/>
  <c r="F263" i="15"/>
  <c r="F267" i="15"/>
  <c r="F271" i="15"/>
  <c r="F275" i="15"/>
  <c r="F279" i="15"/>
  <c r="F283" i="15"/>
  <c r="F287" i="15"/>
  <c r="F291" i="15"/>
  <c r="F295" i="15"/>
  <c r="F298" i="15"/>
  <c r="F305" i="15"/>
  <c r="F309" i="15"/>
  <c r="F313" i="15"/>
  <c r="F317" i="15"/>
  <c r="F321" i="15"/>
  <c r="F325" i="15"/>
  <c r="F329" i="15"/>
  <c r="F333" i="15"/>
  <c r="F337" i="15"/>
  <c r="F344" i="15"/>
  <c r="F348" i="15"/>
  <c r="F352" i="15"/>
  <c r="F356" i="15"/>
  <c r="F363" i="15"/>
  <c r="F370" i="15"/>
  <c r="F374" i="15"/>
  <c r="F378" i="15"/>
  <c r="F382" i="15"/>
  <c r="F386" i="15"/>
  <c r="F390" i="15"/>
  <c r="F397" i="15"/>
  <c r="F401" i="15"/>
  <c r="F407" i="15"/>
  <c r="F411" i="15"/>
  <c r="F415" i="15"/>
  <c r="F424" i="15"/>
  <c r="F428" i="15"/>
  <c r="F432" i="15"/>
  <c r="F441" i="15"/>
  <c r="F448" i="15"/>
  <c r="F452" i="15"/>
  <c r="F456" i="15"/>
  <c r="F460" i="15"/>
  <c r="F464" i="15"/>
  <c r="F468" i="15"/>
  <c r="F472" i="15"/>
  <c r="F476" i="15"/>
  <c r="F479" i="15"/>
  <c r="F486" i="15"/>
  <c r="F490" i="15"/>
  <c r="F494" i="15"/>
  <c r="F498" i="15"/>
  <c r="F502" i="15"/>
  <c r="F506" i="15"/>
  <c r="F510" i="15"/>
  <c r="F514" i="15"/>
  <c r="F518" i="15"/>
  <c r="F522" i="15"/>
  <c r="F526" i="15"/>
  <c r="F530" i="15"/>
  <c r="F534" i="15"/>
  <c r="F538" i="15"/>
  <c r="F541" i="15"/>
  <c r="F548" i="15"/>
  <c r="F552" i="15"/>
  <c r="F556" i="15"/>
  <c r="F560" i="15"/>
  <c r="F564" i="15"/>
  <c r="F568" i="15"/>
  <c r="F574" i="15"/>
  <c r="F578" i="15"/>
  <c r="F585" i="15"/>
  <c r="F589" i="15"/>
  <c r="F593" i="15"/>
  <c r="F600" i="15"/>
  <c r="F604" i="15"/>
  <c r="F610" i="15"/>
  <c r="F617" i="15"/>
  <c r="F621" i="15"/>
  <c r="F625" i="15"/>
  <c r="F631" i="15"/>
  <c r="F638" i="15"/>
  <c r="F642" i="15"/>
  <c r="F646" i="15"/>
  <c r="F652" i="15"/>
  <c r="F659" i="15"/>
  <c r="F665" i="15"/>
  <c r="F669" i="15"/>
  <c r="F676" i="15"/>
  <c r="F680" i="15"/>
  <c r="F684" i="15"/>
  <c r="F688" i="15"/>
  <c r="F692" i="15"/>
  <c r="F696" i="15"/>
  <c r="F700" i="15"/>
  <c r="F704" i="15"/>
  <c r="F710" i="15"/>
  <c r="F714" i="15"/>
  <c r="F718" i="15"/>
  <c r="F722" i="15"/>
  <c r="F726" i="15"/>
  <c r="F729" i="15"/>
  <c r="F736" i="15"/>
  <c r="F743" i="15"/>
  <c r="F747" i="15"/>
  <c r="F751" i="15"/>
  <c r="F755" i="15"/>
  <c r="F759" i="15"/>
  <c r="F763" i="15"/>
  <c r="F767" i="15"/>
  <c r="F771" i="15"/>
  <c r="F777" i="15"/>
  <c r="F781" i="15"/>
  <c r="F785" i="15"/>
  <c r="F789" i="15"/>
  <c r="F793" i="15"/>
  <c r="F800" i="15"/>
  <c r="F804" i="15"/>
  <c r="F808" i="15"/>
  <c r="F815" i="15"/>
  <c r="F822" i="15"/>
  <c r="F826" i="15"/>
  <c r="F830" i="15"/>
  <c r="F834" i="15"/>
  <c r="F840" i="15"/>
  <c r="F847" i="15"/>
  <c r="F851" i="15"/>
  <c r="F855" i="15"/>
  <c r="F859" i="15"/>
  <c r="F863" i="15"/>
  <c r="F867" i="15"/>
  <c r="F871" i="15"/>
  <c r="F880" i="15"/>
  <c r="F884" i="15"/>
  <c r="F891" i="15"/>
  <c r="F895" i="15"/>
  <c r="F899" i="15"/>
  <c r="F903" i="15"/>
  <c r="F912" i="15"/>
  <c r="F916" i="15"/>
  <c r="F920" i="15"/>
  <c r="F924" i="15"/>
  <c r="F928" i="15"/>
  <c r="F932" i="15"/>
  <c r="F936" i="15"/>
  <c r="F940" i="15"/>
  <c r="F944" i="15"/>
  <c r="F948" i="15"/>
  <c r="F952" i="15"/>
  <c r="F956" i="15"/>
  <c r="F960" i="15"/>
  <c r="F964" i="15"/>
  <c r="F968" i="15"/>
  <c r="F972" i="15"/>
  <c r="F976" i="15"/>
  <c r="F980" i="15"/>
  <c r="F984" i="15"/>
  <c r="F991" i="15"/>
  <c r="F995" i="15"/>
  <c r="F999" i="15"/>
  <c r="F1006" i="15"/>
  <c r="F1010" i="15"/>
  <c r="F1014" i="15"/>
  <c r="F1018" i="15"/>
  <c r="F1022" i="15"/>
  <c r="F1026" i="15"/>
  <c r="F1030" i="15"/>
  <c r="F1034" i="15"/>
  <c r="F1038" i="15"/>
  <c r="F1042" i="15"/>
  <c r="F1046" i="15"/>
  <c r="F1050" i="15"/>
  <c r="F1054" i="15"/>
  <c r="F1058" i="15"/>
  <c r="F1065" i="15"/>
  <c r="F1071" i="15"/>
  <c r="F1078" i="15"/>
  <c r="F1082" i="15"/>
  <c r="F1086" i="15"/>
  <c r="F1090" i="15"/>
  <c r="F1094" i="15"/>
  <c r="F1098" i="15"/>
  <c r="F1102" i="15"/>
  <c r="F1109" i="15"/>
  <c r="F1118" i="15"/>
  <c r="F1122" i="15"/>
  <c r="F1129" i="15"/>
  <c r="F1133" i="15"/>
  <c r="F1137" i="15"/>
  <c r="F1141" i="15"/>
  <c r="F1145" i="15"/>
  <c r="F1151" i="15"/>
  <c r="F1154" i="15"/>
  <c r="F1161" i="15"/>
  <c r="F1165" i="15"/>
  <c r="F1169" i="15"/>
  <c r="F1173" i="15"/>
  <c r="F63" i="15"/>
  <c r="F71" i="15"/>
  <c r="F75" i="15"/>
  <c r="F83" i="15"/>
  <c r="F92" i="15"/>
  <c r="F96" i="15"/>
  <c r="F102" i="15"/>
  <c r="F108" i="15"/>
  <c r="F112" i="15"/>
  <c r="F116" i="15"/>
  <c r="F123" i="15"/>
  <c r="F130" i="15"/>
  <c r="F137" i="15"/>
  <c r="F141" i="15"/>
  <c r="F148" i="15"/>
  <c r="F152" i="15"/>
  <c r="F156" i="15"/>
  <c r="F160" i="15"/>
  <c r="F164" i="15"/>
  <c r="F170" i="15"/>
  <c r="F174" i="15"/>
  <c r="F178" i="15"/>
  <c r="F184" i="15"/>
  <c r="F191" i="15"/>
  <c r="F195" i="15"/>
  <c r="F199" i="15"/>
  <c r="F206" i="15"/>
  <c r="F213" i="15"/>
  <c r="F217" i="15"/>
  <c r="F221" i="15"/>
  <c r="F225" i="15"/>
  <c r="F229" i="15"/>
  <c r="F233" i="15"/>
  <c r="F237" i="15"/>
  <c r="F241" i="15"/>
  <c r="F248" i="15"/>
  <c r="F252" i="15"/>
  <c r="F256" i="15"/>
  <c r="F260" i="15"/>
  <c r="F264" i="15"/>
  <c r="F268" i="15"/>
  <c r="F272" i="15"/>
  <c r="F276" i="15"/>
  <c r="F280" i="15"/>
  <c r="F284" i="15"/>
  <c r="F288" i="15"/>
  <c r="F292" i="15"/>
  <c r="F296" i="15"/>
  <c r="F299" i="15"/>
  <c r="F306" i="15"/>
  <c r="F310" i="15"/>
  <c r="F314" i="15"/>
  <c r="F318" i="15"/>
  <c r="F322" i="15"/>
  <c r="F326" i="15"/>
  <c r="F330" i="15"/>
  <c r="F334" i="15"/>
  <c r="F338" i="15"/>
  <c r="F345" i="15"/>
  <c r="F349" i="15"/>
  <c r="F353" i="15"/>
  <c r="F357" i="15"/>
  <c r="F364" i="15"/>
  <c r="F371" i="15"/>
  <c r="F375" i="15"/>
  <c r="F379" i="15"/>
  <c r="F383" i="15"/>
  <c r="F387" i="15"/>
  <c r="F391" i="15"/>
  <c r="F398" i="15"/>
  <c r="F402" i="15"/>
  <c r="F408" i="15"/>
  <c r="F412" i="15"/>
  <c r="F416" i="15"/>
  <c r="F425" i="15"/>
  <c r="F429" i="15"/>
  <c r="F433" i="15"/>
  <c r="F442" i="15"/>
  <c r="F449" i="15"/>
  <c r="F453" i="15"/>
  <c r="F457" i="15"/>
  <c r="F461" i="15"/>
  <c r="F465" i="15"/>
  <c r="F469" i="15"/>
  <c r="F473" i="15"/>
  <c r="F477" i="15"/>
  <c r="F480" i="15"/>
  <c r="F487" i="15"/>
  <c r="F491" i="15"/>
  <c r="F495" i="15"/>
  <c r="F499" i="15"/>
  <c r="F503" i="15"/>
  <c r="F507" i="15"/>
  <c r="F511" i="15"/>
  <c r="F515" i="15"/>
  <c r="F519" i="15"/>
  <c r="F523" i="15"/>
  <c r="F527" i="15"/>
  <c r="F531" i="15"/>
  <c r="F535" i="15"/>
  <c r="F539" i="15"/>
  <c r="F542" i="15"/>
  <c r="F549" i="15"/>
  <c r="F553" i="15"/>
  <c r="F557" i="15"/>
  <c r="F561" i="15"/>
  <c r="F565" i="15"/>
  <c r="F569" i="15"/>
  <c r="F575" i="15"/>
  <c r="F579" i="15"/>
  <c r="F586" i="15"/>
  <c r="F590" i="15"/>
  <c r="F594" i="15"/>
  <c r="F601" i="15"/>
  <c r="F605" i="15"/>
  <c r="F611" i="15"/>
  <c r="F618" i="15"/>
  <c r="F622" i="15"/>
  <c r="F626" i="15"/>
  <c r="F632" i="15"/>
  <c r="F639" i="15"/>
  <c r="F643" i="15"/>
  <c r="F647" i="15"/>
  <c r="F653" i="15"/>
  <c r="F660" i="15"/>
  <c r="F666" i="15"/>
  <c r="F670" i="15"/>
  <c r="F677" i="15"/>
  <c r="F681" i="15"/>
  <c r="F685" i="15"/>
  <c r="F689" i="15"/>
  <c r="F693" i="15"/>
  <c r="F697" i="15"/>
  <c r="F701" i="15"/>
  <c r="F705" i="15"/>
  <c r="F711" i="15"/>
  <c r="F715" i="15"/>
  <c r="F719" i="15"/>
  <c r="F723" i="15"/>
  <c r="F727" i="15"/>
  <c r="F730" i="15"/>
  <c r="F737" i="15"/>
  <c r="F744" i="15"/>
  <c r="F748" i="15"/>
  <c r="F752" i="15"/>
  <c r="F756" i="15"/>
  <c r="F760" i="15"/>
  <c r="F764" i="15"/>
  <c r="F768" i="15"/>
  <c r="F772" i="15"/>
  <c r="F778" i="15"/>
  <c r="F782" i="15"/>
  <c r="F786" i="15"/>
  <c r="F790" i="15"/>
  <c r="F794" i="15"/>
  <c r="F801" i="15"/>
  <c r="F805" i="15"/>
  <c r="F809" i="15"/>
  <c r="F816" i="15"/>
  <c r="F823" i="15"/>
  <c r="F827" i="15"/>
  <c r="F831" i="15"/>
  <c r="F835" i="15"/>
  <c r="F841" i="15"/>
  <c r="F848" i="15"/>
  <c r="F852" i="15"/>
  <c r="F856" i="15"/>
  <c r="F860" i="15"/>
  <c r="F864" i="15"/>
  <c r="F868" i="15"/>
  <c r="F872" i="15"/>
  <c r="F881" i="15"/>
  <c r="F885" i="15"/>
  <c r="F892" i="15"/>
  <c r="F896" i="15"/>
  <c r="F900" i="15"/>
  <c r="F904" i="15"/>
  <c r="F913" i="15"/>
  <c r="F917" i="15"/>
  <c r="F921" i="15"/>
  <c r="F925" i="15"/>
  <c r="F929" i="15"/>
  <c r="F933" i="15"/>
  <c r="F937" i="15"/>
  <c r="F941" i="15"/>
  <c r="F945" i="15"/>
  <c r="F949" i="15"/>
  <c r="F953" i="15"/>
  <c r="F957" i="15"/>
  <c r="F961" i="15"/>
  <c r="F965" i="15"/>
  <c r="F969" i="15"/>
  <c r="F973" i="15"/>
  <c r="F977" i="15"/>
  <c r="F981" i="15"/>
  <c r="F985" i="15"/>
  <c r="F992" i="15"/>
  <c r="F996" i="15"/>
  <c r="F1000" i="15"/>
  <c r="F1007" i="15"/>
  <c r="F1011" i="15"/>
  <c r="F1015" i="15"/>
  <c r="F1019" i="15"/>
  <c r="F1023" i="15"/>
  <c r="F1027" i="15"/>
  <c r="F1031" i="15"/>
  <c r="F1035" i="15"/>
  <c r="F1039" i="15"/>
  <c r="F1043" i="15"/>
  <c r="F1047" i="15"/>
  <c r="F1051" i="15"/>
  <c r="F1055" i="15"/>
  <c r="F1059" i="15"/>
  <c r="F1066" i="15"/>
  <c r="F1072" i="15"/>
  <c r="F1079" i="15"/>
  <c r="F1083" i="15"/>
  <c r="F1087" i="15"/>
  <c r="F1091" i="15"/>
  <c r="F1095" i="15"/>
  <c r="F1099" i="15"/>
  <c r="F1103" i="15"/>
  <c r="F1110" i="15"/>
  <c r="F1119" i="15"/>
  <c r="F1123" i="15"/>
  <c r="F1130" i="15"/>
  <c r="F1134" i="15"/>
  <c r="F1138" i="15"/>
  <c r="F1142" i="15"/>
  <c r="F1146" i="15"/>
  <c r="F1152" i="15"/>
  <c r="F1155" i="15"/>
  <c r="F1162" i="15"/>
  <c r="F1166" i="15"/>
  <c r="F1170" i="15"/>
  <c r="F1174" i="15"/>
  <c r="F4" i="15"/>
  <c r="F7" i="15"/>
  <c r="F10" i="15"/>
  <c r="F12" i="15"/>
  <c r="F15" i="15"/>
  <c r="F18" i="15"/>
  <c r="F21" i="15"/>
  <c r="F24" i="15"/>
  <c r="F27" i="15"/>
  <c r="F30" i="15"/>
  <c r="F33" i="15"/>
  <c r="F36" i="15"/>
  <c r="F39" i="15"/>
  <c r="F42" i="15"/>
  <c r="F45" i="15"/>
  <c r="F48" i="15"/>
  <c r="F51" i="15"/>
  <c r="F54" i="15"/>
  <c r="F118" i="15"/>
  <c r="F125" i="15"/>
  <c r="F132" i="15"/>
  <c r="F143" i="15"/>
  <c r="F186" i="15"/>
  <c r="F201" i="15"/>
  <c r="F208" i="15"/>
  <c r="F243" i="15"/>
  <c r="F340" i="15"/>
  <c r="F359" i="15"/>
  <c r="F366" i="15"/>
  <c r="F393" i="15"/>
  <c r="F420" i="15"/>
  <c r="F436" i="15"/>
  <c r="F443" i="15"/>
  <c r="F580" i="15"/>
  <c r="F595" i="15"/>
  <c r="F612" i="15"/>
  <c r="F633" i="15"/>
  <c r="F654" i="15"/>
  <c r="F671" i="15"/>
  <c r="F738" i="15"/>
  <c r="F795" i="15"/>
  <c r="F810" i="15"/>
  <c r="F817" i="15"/>
  <c r="F842" i="15"/>
  <c r="F875" i="15"/>
  <c r="F886" i="15"/>
  <c r="F907" i="15"/>
  <c r="F986" i="15"/>
  <c r="F1001" i="15"/>
  <c r="F1060" i="15"/>
  <c r="F1073" i="15"/>
  <c r="F1104" i="15"/>
  <c r="F1113" i="15"/>
  <c r="F1124" i="15"/>
  <c r="F119" i="15"/>
  <c r="F126" i="15"/>
  <c r="F133" i="15"/>
  <c r="F144" i="15"/>
  <c r="F187" i="15"/>
  <c r="F202" i="15"/>
  <c r="F209" i="15"/>
  <c r="F244" i="15"/>
  <c r="F341" i="15"/>
  <c r="F360" i="15"/>
  <c r="F367" i="15"/>
  <c r="F394" i="15"/>
  <c r="F421" i="15"/>
  <c r="F438" i="15"/>
  <c r="F445" i="15"/>
  <c r="F581" i="15"/>
  <c r="F596" i="15"/>
  <c r="F613" i="15"/>
  <c r="F634" i="15"/>
  <c r="F655" i="15"/>
  <c r="F672" i="15"/>
  <c r="F739" i="15"/>
  <c r="F796" i="15"/>
  <c r="F811" i="15"/>
  <c r="F818" i="15"/>
  <c r="F843" i="15"/>
  <c r="F876" i="15"/>
  <c r="F887" i="15"/>
  <c r="F908" i="15"/>
  <c r="F987" i="15"/>
  <c r="F1002" i="15"/>
  <c r="F1061" i="15"/>
  <c r="F1074" i="15"/>
  <c r="F1105" i="15"/>
  <c r="F1114" i="15"/>
  <c r="F1125" i="15"/>
  <c r="F120" i="15"/>
  <c r="F127" i="15"/>
  <c r="F134" i="15"/>
  <c r="F145" i="15"/>
  <c r="F188" i="15"/>
  <c r="F203" i="15"/>
  <c r="F210" i="15"/>
  <c r="F245" i="15"/>
  <c r="F342" i="15"/>
  <c r="F361" i="15"/>
  <c r="F368" i="15"/>
  <c r="F395" i="15"/>
  <c r="F422" i="15"/>
  <c r="F439" i="15"/>
  <c r="F446" i="15"/>
  <c r="F582" i="15"/>
  <c r="F597" i="15"/>
  <c r="F614" i="15"/>
  <c r="F635" i="15"/>
  <c r="F656" i="15"/>
  <c r="F673" i="15"/>
  <c r="F740" i="15"/>
  <c r="F797" i="15"/>
  <c r="F812" i="15"/>
  <c r="F819" i="15"/>
  <c r="F844" i="15"/>
  <c r="F877" i="15"/>
  <c r="F888" i="15"/>
  <c r="F909" i="15"/>
  <c r="F988" i="15"/>
  <c r="F1003" i="15"/>
  <c r="F1062" i="15"/>
  <c r="F1075" i="15"/>
  <c r="F1106" i="15"/>
  <c r="F1115" i="15"/>
  <c r="F1126" i="15"/>
  <c r="Y2230" i="15"/>
  <c r="Y2246" i="15"/>
  <c r="Y2554" i="15"/>
  <c r="Y2483" i="15"/>
  <c r="Y2247" i="15"/>
  <c r="Y2484" i="15"/>
  <c r="Y2218" i="15"/>
  <c r="Y2231" i="15"/>
  <c r="Y2232" i="15"/>
  <c r="Y2740" i="15"/>
  <c r="Y2775" i="15"/>
  <c r="Y2776" i="15"/>
  <c r="Y2248" i="15"/>
  <c r="Y2777" i="15"/>
  <c r="Y2221" i="15"/>
  <c r="Y2778" i="15"/>
  <c r="Y2224" i="15"/>
  <c r="Y3064" i="15"/>
  <c r="Y2722" i="15"/>
  <c r="Y2227" i="15"/>
  <c r="Y2233" i="15"/>
  <c r="Y3105" i="15"/>
  <c r="Y2511" i="15"/>
  <c r="Y2234" i="15"/>
  <c r="Y3082" i="15"/>
  <c r="Y2237" i="15"/>
  <c r="Y2397" i="15"/>
  <c r="Y2240" i="15"/>
  <c r="Y2243" i="15"/>
  <c r="Y3121" i="15"/>
  <c r="Y2249" i="15"/>
  <c r="Y3115" i="15"/>
  <c r="Y2250" i="15"/>
  <c r="Y2937" i="15"/>
  <c r="Y2253" i="15"/>
  <c r="Y2675" i="15"/>
  <c r="Y2256" i="15"/>
  <c r="Y2688" i="15"/>
  <c r="Y1261" i="15"/>
  <c r="Y2259" i="15"/>
  <c r="Y2908" i="15"/>
  <c r="Y2262" i="15"/>
  <c r="Y2265" i="15"/>
  <c r="Y2364" i="15"/>
  <c r="Y2268" i="15"/>
  <c r="Y2745" i="15"/>
  <c r="Y2271" i="15"/>
  <c r="Y2995" i="15"/>
  <c r="Y2274" i="15"/>
  <c r="Y3135" i="15"/>
  <c r="Y2275" i="15"/>
  <c r="Y3092" i="15"/>
  <c r="Y2278" i="15"/>
  <c r="Y2281" i="15"/>
  <c r="Y2283" i="15"/>
  <c r="Y2284" i="15"/>
  <c r="Y2287" i="15"/>
  <c r="Y2290" i="15"/>
  <c r="Y2292" i="15"/>
  <c r="Y2293" i="15"/>
  <c r="Y2297" i="15"/>
  <c r="Y2299" i="15"/>
  <c r="Y2301" i="15"/>
  <c r="Y2302" i="15"/>
  <c r="Y2305" i="15"/>
  <c r="Y2307" i="15"/>
  <c r="Y2308" i="15"/>
  <c r="Y2309" i="15"/>
  <c r="Y2312" i="15"/>
  <c r="Y2313" i="15"/>
  <c r="Y1262" i="15"/>
  <c r="Y2317" i="15"/>
  <c r="Y2318" i="15"/>
  <c r="Y2319" i="15"/>
  <c r="Y2322" i="15"/>
  <c r="Y2323" i="15"/>
  <c r="Y2326" i="15"/>
  <c r="Y2327" i="15"/>
  <c r="Y2330" i="15"/>
  <c r="Y2331" i="15"/>
  <c r="Y2335" i="15"/>
  <c r="Y2336" i="15"/>
  <c r="Y2339" i="15"/>
  <c r="Y2340" i="15"/>
  <c r="Y2344" i="15"/>
  <c r="Y2345" i="15"/>
  <c r="Y2348" i="15"/>
  <c r="Y2349" i="15"/>
  <c r="Y2352" i="15"/>
  <c r="Y2353" i="15"/>
  <c r="Y2356" i="15"/>
  <c r="Y2357" i="15"/>
  <c r="Y2360" i="15"/>
  <c r="Y2361" i="15"/>
  <c r="Y2365" i="15"/>
  <c r="Y2366" i="15"/>
  <c r="Y2369" i="15"/>
  <c r="Y2370" i="15"/>
  <c r="Y2373" i="15"/>
  <c r="Y2374" i="15"/>
  <c r="Y2377" i="15"/>
  <c r="Y2378" i="15"/>
  <c r="Y2381" i="15"/>
  <c r="Y2382" i="15"/>
  <c r="Y2385" i="15"/>
  <c r="Y2386" i="15"/>
  <c r="Y2389" i="15"/>
  <c r="Y2390" i="15"/>
  <c r="Y2393" i="15"/>
  <c r="Y2394" i="15"/>
  <c r="Y2398" i="15"/>
  <c r="Y2399" i="15"/>
  <c r="Y2400" i="15"/>
  <c r="Y2403" i="15"/>
  <c r="Y2404" i="15"/>
  <c r="Y2407" i="15"/>
  <c r="Y2408" i="15"/>
  <c r="Y2411" i="15"/>
  <c r="Y2412" i="15"/>
  <c r="Y2415" i="15"/>
  <c r="Y2416" i="15"/>
  <c r="Y2419" i="15"/>
  <c r="Y2420" i="15"/>
  <c r="Y2423" i="15"/>
  <c r="Y2424" i="15"/>
  <c r="Y2427" i="15"/>
  <c r="Y2428" i="15"/>
  <c r="Y2431" i="15"/>
  <c r="Y2432" i="15"/>
  <c r="Y2435" i="15"/>
  <c r="Y2436" i="15"/>
  <c r="Y2439" i="15"/>
  <c r="Y2440" i="15"/>
  <c r="Y2443" i="15"/>
  <c r="Y2444" i="15"/>
  <c r="Y2448" i="15"/>
  <c r="Y1391" i="15"/>
  <c r="Y2449" i="15"/>
  <c r="Y2450" i="15"/>
  <c r="Y1405" i="15"/>
  <c r="Y2454" i="15"/>
  <c r="Y1420" i="15"/>
  <c r="Y2456" i="15"/>
  <c r="Y2457" i="15"/>
  <c r="Y2458" i="15"/>
  <c r="Y2461" i="15"/>
  <c r="Y2462" i="15"/>
  <c r="Y2465" i="15"/>
  <c r="Y2466" i="15"/>
  <c r="Y2469" i="15"/>
  <c r="Y2470" i="15"/>
  <c r="Y2474" i="15"/>
  <c r="Y300" i="15"/>
  <c r="Y2475" i="15"/>
  <c r="Y2476" i="15"/>
  <c r="Y2479" i="15"/>
  <c r="Y2480" i="15"/>
  <c r="Y2485" i="15"/>
  <c r="Y2486" i="15"/>
  <c r="Y2489" i="15"/>
  <c r="Y2490" i="15"/>
  <c r="Y2497" i="15"/>
  <c r="Y2498" i="15"/>
  <c r="Y1463" i="15"/>
  <c r="Y2502" i="15"/>
  <c r="Y2504" i="15"/>
  <c r="Y1470" i="15"/>
  <c r="Y2505" i="15"/>
  <c r="Y2506" i="15"/>
  <c r="Y2510" i="15"/>
  <c r="Y1475" i="15"/>
  <c r="Y2512" i="15"/>
  <c r="Y2513" i="15"/>
  <c r="Y2514" i="15"/>
  <c r="Y2517" i="15"/>
  <c r="Y2518" i="15"/>
  <c r="Y2522" i="15"/>
  <c r="Y2523" i="15"/>
  <c r="Y2526" i="15"/>
  <c r="Y2527" i="15"/>
  <c r="Y2530" i="15"/>
  <c r="Y2531" i="15"/>
  <c r="Y2534" i="15"/>
  <c r="Y2535" i="15"/>
  <c r="Y2538" i="15"/>
  <c r="Y2539" i="15"/>
  <c r="Y2542" i="15"/>
  <c r="Y2543" i="15"/>
  <c r="Y2546" i="15"/>
  <c r="Y2547" i="15"/>
  <c r="Y2550" i="15"/>
  <c r="Y2551" i="15"/>
  <c r="Y2555" i="15"/>
  <c r="Y2556" i="15"/>
  <c r="Y2559" i="15"/>
  <c r="Y2560" i="15"/>
  <c r="Y2563" i="15"/>
  <c r="Y2564" i="15"/>
  <c r="Y2567" i="15"/>
  <c r="Y2568" i="15"/>
  <c r="Y2571" i="15"/>
  <c r="Y2572" i="15"/>
  <c r="Y2575" i="15"/>
  <c r="Y2576" i="15"/>
  <c r="Y2579" i="15"/>
  <c r="Y2580" i="15"/>
  <c r="Y2583" i="15"/>
  <c r="Y2584" i="15"/>
  <c r="Y2587" i="15"/>
  <c r="Y2588" i="15"/>
  <c r="Y2591" i="15"/>
  <c r="Y2592" i="15"/>
  <c r="Y2595" i="15"/>
  <c r="Y2596" i="15"/>
  <c r="Y2599" i="15"/>
  <c r="Y2600" i="15"/>
  <c r="Y2603" i="15"/>
  <c r="Y2604" i="15"/>
  <c r="Y2607" i="15"/>
  <c r="Y2608" i="15"/>
  <c r="Y2611" i="15"/>
  <c r="Y2612" i="15"/>
  <c r="Y2615" i="15"/>
  <c r="Y2616" i="15"/>
  <c r="Y2619" i="15"/>
  <c r="Y2620" i="15"/>
  <c r="Y2624" i="15"/>
  <c r="Y2625" i="15"/>
  <c r="Y481" i="15"/>
  <c r="Y2629" i="15"/>
  <c r="Y2630" i="15"/>
  <c r="Y2631" i="15"/>
  <c r="Y2634" i="15"/>
  <c r="Y2635" i="15"/>
  <c r="Y2638" i="15"/>
  <c r="Y2639" i="15"/>
  <c r="Y1624" i="15"/>
  <c r="Y2643" i="15"/>
  <c r="Y2644" i="15"/>
  <c r="Y2645" i="15"/>
  <c r="Y2648" i="15"/>
  <c r="Y2649" i="15"/>
  <c r="Y2652" i="15"/>
  <c r="Y2653" i="15"/>
  <c r="Y2656" i="15"/>
  <c r="Y2657" i="15"/>
  <c r="Y2660" i="15"/>
  <c r="Y2661" i="15"/>
  <c r="Y2664" i="15"/>
  <c r="Y2665" i="15"/>
  <c r="Y2668" i="15"/>
  <c r="Y2669" i="15"/>
  <c r="Y543" i="15"/>
  <c r="Y2674" i="15"/>
  <c r="Y2676" i="15"/>
  <c r="Y2677" i="15"/>
  <c r="Y2684" i="15"/>
  <c r="Y2685" i="15"/>
  <c r="Y2689" i="15"/>
  <c r="Y2690" i="15"/>
  <c r="Y2693" i="15"/>
  <c r="Y2694" i="15"/>
  <c r="Y2697" i="15"/>
  <c r="Y2698" i="15"/>
  <c r="Y2701" i="15"/>
  <c r="Y2702" i="15"/>
  <c r="Y2705" i="15"/>
  <c r="Y2706" i="15"/>
  <c r="Y2709" i="15"/>
  <c r="Y2710" i="15"/>
  <c r="Y2713" i="15"/>
  <c r="Y2714" i="15"/>
  <c r="Y2718" i="15"/>
  <c r="Y2719" i="15"/>
  <c r="Y2723" i="15"/>
  <c r="Y2724" i="15"/>
  <c r="Y2725" i="15"/>
  <c r="Y2728" i="15"/>
  <c r="Y2729" i="15"/>
  <c r="Y2732" i="15"/>
  <c r="Y2733" i="15"/>
  <c r="Y2736" i="15"/>
  <c r="Y2737" i="15"/>
  <c r="Y2741" i="15"/>
  <c r="Y2742" i="15"/>
  <c r="Y2746" i="15"/>
  <c r="Y2747" i="15"/>
  <c r="Y2750" i="15"/>
  <c r="Y2751" i="15"/>
  <c r="Y2754" i="15"/>
  <c r="Y2755" i="15"/>
  <c r="Y2759" i="15"/>
  <c r="Y2760" i="15"/>
  <c r="Y2763" i="15"/>
  <c r="Y2764" i="15"/>
  <c r="Y2767" i="15"/>
  <c r="Y2768" i="15"/>
  <c r="Y2771" i="15"/>
  <c r="Y2772" i="15"/>
  <c r="Y2779" i="15"/>
  <c r="Y2780" i="15"/>
  <c r="Y2783" i="15"/>
  <c r="Y2784" i="15"/>
  <c r="Y2787" i="15"/>
  <c r="Y2788" i="15"/>
  <c r="Y2791" i="15"/>
  <c r="Y2792" i="15"/>
  <c r="Y2795" i="15"/>
  <c r="Y2796" i="15"/>
  <c r="Y2799" i="15"/>
  <c r="Y2800" i="15"/>
  <c r="Y2803" i="15"/>
  <c r="Y2804" i="15"/>
  <c r="Y2807" i="15"/>
  <c r="Y2808" i="15"/>
  <c r="Y2811" i="15"/>
  <c r="Y2812" i="15"/>
  <c r="Y2815" i="15"/>
  <c r="Y2816" i="15"/>
  <c r="Y2819" i="15"/>
  <c r="Y2820" i="15"/>
  <c r="Y2823" i="15"/>
  <c r="Y2824" i="15"/>
  <c r="Y2827" i="15"/>
  <c r="Y2828" i="15"/>
  <c r="Y1819" i="15"/>
  <c r="Y2832" i="15"/>
  <c r="Y2833" i="15"/>
  <c r="Y2834" i="15"/>
  <c r="Y2837" i="15"/>
  <c r="Y2838" i="15"/>
  <c r="Y2842" i="15"/>
  <c r="Y731" i="15"/>
  <c r="Y2843" i="15"/>
  <c r="Y2844" i="15"/>
  <c r="Y2847" i="15"/>
  <c r="Y2848" i="15"/>
  <c r="Y2851" i="15"/>
  <c r="Y2852" i="15"/>
  <c r="Y2855" i="15"/>
  <c r="Y2856" i="15"/>
  <c r="Y2859" i="15"/>
  <c r="Y2860" i="15"/>
  <c r="Y2863" i="15"/>
  <c r="Y2864" i="15"/>
  <c r="Y2867" i="15"/>
  <c r="Y2868" i="15"/>
  <c r="Y2872" i="15"/>
  <c r="Y2873" i="15"/>
  <c r="Y2876" i="15"/>
  <c r="Y2877" i="15"/>
  <c r="Y2880" i="15"/>
  <c r="Y2881" i="15"/>
  <c r="Y2884" i="15"/>
  <c r="Y2885" i="15"/>
  <c r="Y2888" i="15"/>
  <c r="Y2889" i="15"/>
  <c r="Y2892" i="15"/>
  <c r="Y2893" i="15"/>
  <c r="Y2896" i="15"/>
  <c r="Y2897" i="15"/>
  <c r="Y2900" i="15"/>
  <c r="Y2901" i="15"/>
  <c r="Y2904" i="15"/>
  <c r="Y2905" i="15"/>
  <c r="Y2909" i="15"/>
  <c r="Y2910" i="15"/>
  <c r="Y2913" i="15"/>
  <c r="Y2914" i="15"/>
  <c r="Y2917" i="15"/>
  <c r="Y2918" i="15"/>
  <c r="Y2921" i="15"/>
  <c r="Y2922" i="15"/>
  <c r="Y2925" i="15"/>
  <c r="Y2926" i="15"/>
  <c r="Y2929" i="15"/>
  <c r="Y2930" i="15"/>
  <c r="Y2933" i="15"/>
  <c r="Y2934" i="15"/>
  <c r="Y2938" i="15"/>
  <c r="Y2939" i="15"/>
  <c r="Y2940" i="15"/>
  <c r="Y2943" i="15"/>
  <c r="Y2944" i="15"/>
  <c r="Y2947" i="15"/>
  <c r="Y2948" i="15"/>
  <c r="Y2951" i="15"/>
  <c r="Y2952" i="15"/>
  <c r="Y2955" i="15"/>
  <c r="Y2956" i="15"/>
  <c r="Y2959" i="15"/>
  <c r="Y2960" i="15"/>
  <c r="Y2963" i="15"/>
  <c r="Y2964" i="15"/>
  <c r="Y2967" i="15"/>
  <c r="Y2968" i="15"/>
  <c r="Y2971" i="15"/>
  <c r="Y2972" i="15"/>
  <c r="Y2975" i="15"/>
  <c r="Y2976" i="15"/>
  <c r="Y2979" i="15"/>
  <c r="Y2980" i="15"/>
  <c r="Y2983" i="15"/>
  <c r="Y2984" i="15"/>
  <c r="Y2987" i="15"/>
  <c r="Y2988" i="15"/>
  <c r="Y2991" i="15"/>
  <c r="Y2992" i="15"/>
  <c r="Y2996" i="15"/>
  <c r="Y2997" i="15"/>
  <c r="Y3000" i="15"/>
  <c r="Y3001" i="15"/>
  <c r="Y3004" i="15"/>
  <c r="Y3005" i="15"/>
  <c r="Y3008" i="15"/>
  <c r="Y3009" i="15"/>
  <c r="Y3012" i="15"/>
  <c r="Y3013" i="15"/>
  <c r="Y3016" i="15"/>
  <c r="Y3017" i="15"/>
  <c r="Y3020" i="15"/>
  <c r="Y3021" i="15"/>
  <c r="Y3024" i="15"/>
  <c r="Y3025" i="15"/>
  <c r="Y3028" i="15"/>
  <c r="Y3029" i="15"/>
  <c r="Y3032" i="15"/>
  <c r="Y3033" i="15"/>
  <c r="Y3036" i="15"/>
  <c r="Y3037" i="15"/>
  <c r="Y2058" i="15"/>
  <c r="Y3041" i="15"/>
  <c r="Y3042" i="15"/>
  <c r="Y3043" i="15"/>
  <c r="Y3046" i="15"/>
  <c r="Y3047" i="15"/>
  <c r="Y3050" i="15"/>
  <c r="Y3051" i="15"/>
  <c r="Y3054" i="15"/>
  <c r="Y3055" i="15"/>
  <c r="Y2096" i="15"/>
  <c r="Y3059" i="15"/>
  <c r="Y3060" i="15"/>
  <c r="Y3061" i="15"/>
  <c r="Y3065" i="15"/>
  <c r="Y3066" i="15"/>
  <c r="Y3070" i="15"/>
  <c r="Y3071" i="15"/>
  <c r="Y3074" i="15"/>
  <c r="Y3075" i="15"/>
  <c r="Y3078" i="15"/>
  <c r="Y3079" i="15"/>
  <c r="Y3083" i="15"/>
  <c r="Y2114" i="15"/>
  <c r="Y3085" i="15"/>
  <c r="Y3086" i="15"/>
  <c r="Y3087" i="15"/>
  <c r="Y3091" i="15"/>
  <c r="Y2121" i="15"/>
  <c r="Y3093" i="15"/>
  <c r="Y3094" i="15"/>
  <c r="Y3097" i="15"/>
  <c r="Y3098" i="15"/>
  <c r="Y3101" i="15"/>
  <c r="Y3102" i="15"/>
  <c r="Y3106" i="15"/>
  <c r="Y3107" i="15"/>
  <c r="Y3108" i="15"/>
  <c r="Y3111" i="15"/>
  <c r="Y3112" i="15"/>
  <c r="Y3116" i="15"/>
  <c r="Y3117" i="15"/>
  <c r="Y3118" i="15"/>
  <c r="Y3122" i="15"/>
  <c r="Y3123" i="15"/>
  <c r="Y3124" i="15"/>
  <c r="Y3127" i="15"/>
  <c r="Y3128" i="15"/>
  <c r="Y3131" i="15"/>
  <c r="Y3132" i="15"/>
  <c r="Y3136" i="15"/>
  <c r="Y3137" i="15"/>
  <c r="Y3140" i="15"/>
  <c r="Y3141" i="15"/>
  <c r="Y3144" i="15"/>
  <c r="Y3145" i="15"/>
  <c r="Y3148" i="15"/>
  <c r="Y3149" i="15"/>
  <c r="Y3152" i="15"/>
  <c r="Y3153" i="15"/>
  <c r="Y3157" i="15"/>
  <c r="Y2196" i="15"/>
  <c r="Y3158" i="15"/>
  <c r="Y3159" i="15"/>
  <c r="Y3166" i="15"/>
  <c r="Y3167" i="15"/>
  <c r="Y1156" i="15"/>
  <c r="Y3171" i="15"/>
  <c r="Y3173" i="15"/>
  <c r="Y2215" i="15"/>
  <c r="Y3174" i="15"/>
  <c r="Y3175" i="15"/>
  <c r="Y2219" i="15"/>
  <c r="Y2222" i="15"/>
  <c r="Y2225" i="15"/>
  <c r="Y2228" i="15"/>
  <c r="Y2235" i="15"/>
  <c r="Y2238" i="15"/>
  <c r="Y2241" i="15"/>
  <c r="Y2244" i="15"/>
  <c r="Y2251" i="15"/>
  <c r="Y2254" i="15"/>
  <c r="Y2257" i="15"/>
  <c r="Y2260" i="15"/>
  <c r="Y2263" i="15"/>
  <c r="Y2266" i="15"/>
  <c r="Y2269" i="15"/>
  <c r="Y2272" i="15"/>
  <c r="Y2220" i="15"/>
  <c r="Y2223" i="15"/>
  <c r="Y2226" i="15"/>
  <c r="Y2229" i="15"/>
  <c r="Y2236" i="15"/>
  <c r="Y2239" i="15"/>
  <c r="Y2242" i="15"/>
  <c r="Y2245" i="15"/>
  <c r="Y2252" i="15"/>
  <c r="Y2255" i="15"/>
  <c r="Y2258" i="15"/>
  <c r="Y2261" i="15"/>
  <c r="Y2264" i="15"/>
  <c r="Y2267" i="15"/>
  <c r="Y2270" i="15"/>
  <c r="Y2273" i="15"/>
  <c r="Y2276" i="15"/>
  <c r="Y2277" i="15"/>
  <c r="Y2279" i="15"/>
  <c r="Y2282" i="15"/>
  <c r="Y2285" i="15"/>
  <c r="Y2286" i="15"/>
  <c r="Y2288" i="15"/>
  <c r="Y2291" i="15"/>
  <c r="Y2294" i="15"/>
  <c r="Y2295" i="15"/>
  <c r="Y2298" i="15"/>
  <c r="Y2300" i="15"/>
  <c r="Y2303" i="15"/>
  <c r="Y2304" i="15"/>
  <c r="Y2306" i="15"/>
  <c r="Y86" i="15"/>
  <c r="Y2310" i="15"/>
  <c r="Y2311" i="15"/>
  <c r="Y2314" i="15"/>
  <c r="Y2315" i="15"/>
  <c r="Y1263" i="15"/>
  <c r="Y1264" i="15"/>
  <c r="Y2320" i="15"/>
  <c r="Y2321" i="15"/>
  <c r="Y2324" i="15"/>
  <c r="Y2325" i="15"/>
  <c r="Y2328" i="15"/>
  <c r="Y2329" i="15"/>
  <c r="Y2332" i="15"/>
  <c r="Y2333" i="15"/>
  <c r="Y2337" i="15"/>
  <c r="Y2338" i="15"/>
  <c r="Y2341" i="15"/>
  <c r="Y2342" i="15"/>
  <c r="Y2346" i="15"/>
  <c r="Y2347" i="15"/>
  <c r="Y2350" i="15"/>
  <c r="Y2351" i="15"/>
  <c r="Y2354" i="15"/>
  <c r="Y2355" i="15"/>
  <c r="Y2358" i="15"/>
  <c r="Y2359" i="15"/>
  <c r="Y2362" i="15"/>
  <c r="Y2363" i="15"/>
  <c r="Y2367" i="15"/>
  <c r="Y2368" i="15"/>
  <c r="Y2371" i="15"/>
  <c r="Y2372" i="15"/>
  <c r="Y2375" i="15"/>
  <c r="Y2376" i="15"/>
  <c r="Y2379" i="15"/>
  <c r="Y2380" i="15"/>
  <c r="Y2383" i="15"/>
  <c r="Y2384" i="15"/>
  <c r="Y2387" i="15"/>
  <c r="Y2388" i="15"/>
  <c r="Y2391" i="15"/>
  <c r="Y2392" i="15"/>
  <c r="Y2395" i="15"/>
  <c r="Y2396" i="15"/>
  <c r="Y2401" i="15"/>
  <c r="Y2402" i="15"/>
  <c r="Y2405" i="15"/>
  <c r="Y2406" i="15"/>
  <c r="Y2409" i="15"/>
  <c r="Y2410" i="15"/>
  <c r="Y2413" i="15"/>
  <c r="Y2414" i="15"/>
  <c r="Y2417" i="15"/>
  <c r="Y2418" i="15"/>
  <c r="Y2421" i="15"/>
  <c r="Y2422" i="15"/>
  <c r="Y2425" i="15"/>
  <c r="Y2426" i="15"/>
  <c r="Y2429" i="15"/>
  <c r="Y2430" i="15"/>
  <c r="Y2433" i="15"/>
  <c r="Y2434" i="15"/>
  <c r="Y2437" i="15"/>
  <c r="Y2438" i="15"/>
  <c r="Y2441" i="15"/>
  <c r="Y2442" i="15"/>
  <c r="Y2445" i="15"/>
  <c r="Y2446" i="15"/>
  <c r="Y1392" i="15"/>
  <c r="Y1393" i="15"/>
  <c r="Y2451" i="15"/>
  <c r="Y2452" i="15"/>
  <c r="Y1406" i="15"/>
  <c r="Y1407" i="15"/>
  <c r="Y1421" i="15"/>
  <c r="Y1422" i="15"/>
  <c r="Y2459" i="15"/>
  <c r="Y2460" i="15"/>
  <c r="Y2463" i="15"/>
  <c r="Y2464" i="15"/>
  <c r="Y2467" i="15"/>
  <c r="Y2468" i="15"/>
  <c r="Y2471" i="15"/>
  <c r="Y2472" i="15"/>
  <c r="Y301" i="15"/>
  <c r="Y302" i="15"/>
  <c r="Y2477" i="15"/>
  <c r="Y2478" i="15"/>
  <c r="Y2481" i="15"/>
  <c r="Y2482" i="15"/>
  <c r="Y2487" i="15"/>
  <c r="Y2488" i="15"/>
  <c r="Y2491" i="15"/>
  <c r="Y2492" i="15"/>
  <c r="Y2499" i="15"/>
  <c r="Y2500" i="15"/>
  <c r="Y1464" i="15"/>
  <c r="Y1465" i="15"/>
  <c r="Y1471" i="15"/>
  <c r="Y1472" i="15"/>
  <c r="Y2507" i="15"/>
  <c r="Y2508" i="15"/>
  <c r="Y1476" i="15"/>
  <c r="Y1477" i="15"/>
  <c r="Y2515" i="15"/>
  <c r="Y2516" i="15"/>
  <c r="Y2519" i="15"/>
  <c r="Y2520" i="15"/>
  <c r="Y2524" i="15"/>
  <c r="Y2525" i="15"/>
  <c r="Y2528" i="15"/>
  <c r="Y2529" i="15"/>
  <c r="Y2532" i="15"/>
  <c r="Y2533" i="15"/>
  <c r="Y2536" i="15"/>
  <c r="Y2537" i="15"/>
  <c r="Y2540" i="15"/>
  <c r="Y2541" i="15"/>
  <c r="Y2544" i="15"/>
  <c r="Y2545" i="15"/>
  <c r="Y2548" i="15"/>
  <c r="Y2549" i="15"/>
  <c r="Y2552" i="15"/>
  <c r="Y2553" i="15"/>
  <c r="Y2557" i="15"/>
  <c r="Y2558" i="15"/>
  <c r="Y2561" i="15"/>
  <c r="Y2562" i="15"/>
  <c r="Y2565" i="15"/>
  <c r="Y2566" i="15"/>
  <c r="Y2569" i="15"/>
  <c r="Y2570" i="15"/>
  <c r="Y2573" i="15"/>
  <c r="Y2574" i="15"/>
  <c r="Y2577" i="15"/>
  <c r="Y2578" i="15"/>
  <c r="Y2581" i="15"/>
  <c r="Y2582" i="15"/>
  <c r="Y2585" i="15"/>
  <c r="Y2586" i="15"/>
  <c r="Y2589" i="15"/>
  <c r="Y2590" i="15"/>
  <c r="Y2593" i="15"/>
  <c r="Y2594" i="15"/>
  <c r="Y2597" i="15"/>
  <c r="Y2598" i="15"/>
  <c r="Y2601" i="15"/>
  <c r="Y2602" i="15"/>
  <c r="Y2605" i="15"/>
  <c r="Y2606" i="15"/>
  <c r="Y2609" i="15"/>
  <c r="Y2610" i="15"/>
  <c r="Y2613" i="15"/>
  <c r="Y2614" i="15"/>
  <c r="Y2617" i="15"/>
  <c r="Y2618" i="15"/>
  <c r="Y2621" i="15"/>
  <c r="Y2622" i="15"/>
  <c r="Y2626" i="15"/>
  <c r="Y2627" i="15"/>
  <c r="Y482" i="15"/>
  <c r="Y483" i="15"/>
  <c r="Y2632" i="15"/>
  <c r="Y2633" i="15"/>
  <c r="Y2636" i="15"/>
  <c r="Y2637" i="15"/>
  <c r="Y2640" i="15"/>
  <c r="Y2641" i="15"/>
  <c r="Y1625" i="15"/>
  <c r="Y1626" i="15"/>
  <c r="Y2646" i="15"/>
  <c r="Y2647" i="15"/>
  <c r="Y2650" i="15"/>
  <c r="Y2651" i="15"/>
  <c r="Y2654" i="15"/>
  <c r="Y2655" i="15"/>
  <c r="Y2658" i="15"/>
  <c r="Y2659" i="15"/>
  <c r="Y2662" i="15"/>
  <c r="Y2663" i="15"/>
  <c r="Y2666" i="15"/>
  <c r="Y2667" i="15"/>
  <c r="Y2670" i="15"/>
  <c r="Y2671" i="15"/>
  <c r="Y544" i="15"/>
  <c r="Y545" i="15"/>
  <c r="Y2678" i="15"/>
  <c r="Y2679" i="15"/>
  <c r="Y2686" i="15"/>
  <c r="Y2687" i="15"/>
  <c r="Y2691" i="15"/>
  <c r="Y2692" i="15"/>
  <c r="Y2695" i="15"/>
  <c r="Y2696" i="15"/>
  <c r="Y2699" i="15"/>
  <c r="Y2700" i="15"/>
  <c r="Y2703" i="15"/>
  <c r="Y2704" i="15"/>
  <c r="Y2707" i="15"/>
  <c r="Y2708" i="15"/>
  <c r="Y2711" i="15"/>
  <c r="Y2712" i="15"/>
  <c r="Y2715" i="15"/>
  <c r="Y2716" i="15"/>
  <c r="Y2720" i="15"/>
  <c r="Y2721" i="15"/>
  <c r="Y2726" i="15"/>
  <c r="Y2727" i="15"/>
  <c r="Y2730" i="15"/>
  <c r="Y2731" i="15"/>
  <c r="Y2734" i="15"/>
  <c r="Y2735" i="15"/>
  <c r="Y2738" i="15"/>
  <c r="Y2739" i="15"/>
  <c r="Y2743" i="15"/>
  <c r="Y2744" i="15"/>
  <c r="Y2748" i="15"/>
  <c r="Y2749" i="15"/>
  <c r="Y2752" i="15"/>
  <c r="Y2753" i="15"/>
  <c r="Y2756" i="15"/>
  <c r="Y2757" i="15"/>
  <c r="Y2761" i="15"/>
  <c r="Y2762" i="15"/>
  <c r="Y2765" i="15"/>
  <c r="Y2766" i="15"/>
  <c r="Y2769" i="15"/>
  <c r="Y2770" i="15"/>
  <c r="Y2773" i="15"/>
  <c r="Y2774" i="15"/>
  <c r="Y2781" i="15"/>
  <c r="Y2782" i="15"/>
  <c r="Y2785" i="15"/>
  <c r="Y2786" i="15"/>
  <c r="Y2789" i="15"/>
  <c r="Y2790" i="15"/>
  <c r="Y2793" i="15"/>
  <c r="Y2794" i="15"/>
  <c r="Y2797" i="15"/>
  <c r="Y2798" i="15"/>
  <c r="Y2801" i="15"/>
  <c r="Y2802" i="15"/>
  <c r="Y2805" i="15"/>
  <c r="Y2806" i="15"/>
  <c r="Y2809" i="15"/>
  <c r="Y2810" i="15"/>
  <c r="Y2813" i="15"/>
  <c r="Y2814" i="15"/>
  <c r="Y2817" i="15"/>
  <c r="Y2818" i="15"/>
  <c r="Y2821" i="15"/>
  <c r="Y2822" i="15"/>
  <c r="Y2825" i="15"/>
  <c r="Y2826" i="15"/>
  <c r="Y2829" i="15"/>
  <c r="Y2830" i="15"/>
  <c r="Y1820" i="15"/>
  <c r="Y1821" i="15"/>
  <c r="Y2835" i="15"/>
  <c r="Y2836" i="15"/>
  <c r="Y2839" i="15"/>
  <c r="Y2840" i="15"/>
  <c r="Y732" i="15"/>
  <c r="Y733" i="15"/>
  <c r="Y2845" i="15"/>
  <c r="Y2846" i="15"/>
  <c r="Y2849" i="15"/>
  <c r="Y2850" i="15"/>
  <c r="Y2853" i="15"/>
  <c r="Y2854" i="15"/>
  <c r="Y2857" i="15"/>
  <c r="Y2858" i="15"/>
  <c r="Y2861" i="15"/>
  <c r="Y2862" i="15"/>
  <c r="Y2865" i="15"/>
  <c r="Y2866" i="15"/>
  <c r="Y2869" i="15"/>
  <c r="Y2870" i="15"/>
  <c r="Y2874" i="15"/>
  <c r="Y2875" i="15"/>
  <c r="Y2878" i="15"/>
  <c r="Y2879" i="15"/>
  <c r="Y2882" i="15"/>
  <c r="Y2883" i="15"/>
  <c r="Y2886" i="15"/>
  <c r="Y2887" i="15"/>
  <c r="Y2890" i="15"/>
  <c r="Y2891" i="15"/>
  <c r="Y2894" i="15"/>
  <c r="Y2895" i="15"/>
  <c r="Y2898" i="15"/>
  <c r="Y2899" i="15"/>
  <c r="Y2902" i="15"/>
  <c r="Y2903" i="15"/>
  <c r="Y2906" i="15"/>
  <c r="Y2907" i="15"/>
  <c r="Y2911" i="15"/>
  <c r="Y2912" i="15"/>
  <c r="Y2915" i="15"/>
  <c r="Y2916" i="15"/>
  <c r="Y2919" i="15"/>
  <c r="Y2920" i="15"/>
  <c r="Y2923" i="15"/>
  <c r="Y2924" i="15"/>
  <c r="Y2927" i="15"/>
  <c r="Y2928" i="15"/>
  <c r="Y2931" i="15"/>
  <c r="Y2932" i="15"/>
  <c r="Y2935" i="15"/>
  <c r="Y2936" i="15"/>
  <c r="Y2941" i="15"/>
  <c r="Y2942" i="15"/>
  <c r="Y2945" i="15"/>
  <c r="Y2946" i="15"/>
  <c r="Y2949" i="15"/>
  <c r="Y2950" i="15"/>
  <c r="Y2953" i="15"/>
  <c r="Y2954" i="15"/>
  <c r="Y2957" i="15"/>
  <c r="Y2958" i="15"/>
  <c r="Y2961" i="15"/>
  <c r="Y2962" i="15"/>
  <c r="Y2965" i="15"/>
  <c r="Y2966" i="15"/>
  <c r="Y2969" i="15"/>
  <c r="Y2970" i="15"/>
  <c r="Y2973" i="15"/>
  <c r="Y2974" i="15"/>
  <c r="Y2977" i="15"/>
  <c r="Y2978" i="15"/>
  <c r="Y2981" i="15"/>
  <c r="Y2982" i="15"/>
  <c r="Y2985" i="15"/>
  <c r="Y2986" i="15"/>
  <c r="Y2989" i="15"/>
  <c r="Y2990" i="15"/>
  <c r="Y2993" i="15"/>
  <c r="Y2994" i="15"/>
  <c r="Y2998" i="15"/>
  <c r="Y2999" i="15"/>
  <c r="Y3002" i="15"/>
  <c r="Y3003" i="15"/>
  <c r="Y3006" i="15"/>
  <c r="Y3007" i="15"/>
  <c r="Y3010" i="15"/>
  <c r="Y3011" i="15"/>
  <c r="Y3014" i="15"/>
  <c r="Y3015" i="15"/>
  <c r="Y3018" i="15"/>
  <c r="Y3019" i="15"/>
  <c r="Y3022" i="15"/>
  <c r="Y3023" i="15"/>
  <c r="Y3026" i="15"/>
  <c r="Y3027" i="15"/>
  <c r="Y3030" i="15"/>
  <c r="Y3031" i="15"/>
  <c r="Y3034" i="15"/>
  <c r="Y3035" i="15"/>
  <c r="Y3038" i="15"/>
  <c r="Y3039" i="15"/>
  <c r="Y2059" i="15"/>
  <c r="Y2060" i="15"/>
  <c r="Y3044" i="15"/>
  <c r="Y3045" i="15"/>
  <c r="Y3048" i="15"/>
  <c r="Y3049" i="15"/>
  <c r="Y3052" i="15"/>
  <c r="Y3053" i="15"/>
  <c r="Y3056" i="15"/>
  <c r="Y3057" i="15"/>
  <c r="Y2097" i="15"/>
  <c r="Y2098" i="15"/>
  <c r="Y3062" i="15"/>
  <c r="Y3063" i="15"/>
  <c r="Y3067" i="15"/>
  <c r="Y3068" i="15"/>
  <c r="Y3072" i="15"/>
  <c r="Y3073" i="15"/>
  <c r="Y3076" i="15"/>
  <c r="Y3077" i="15"/>
  <c r="Y3080" i="15"/>
  <c r="Y3081" i="15"/>
  <c r="Y2115" i="15"/>
  <c r="Y2116" i="15"/>
  <c r="Y3088" i="15"/>
  <c r="Y3089" i="15"/>
  <c r="Y2122" i="15"/>
  <c r="Y2123" i="15"/>
  <c r="Y3095" i="15"/>
  <c r="Y3096" i="15"/>
  <c r="Y3099" i="15"/>
  <c r="Y3100" i="15"/>
  <c r="Y3103" i="15"/>
  <c r="Y3104" i="15"/>
  <c r="Y3109" i="15"/>
  <c r="Y3110" i="15"/>
  <c r="Y3113" i="15"/>
  <c r="Y3114" i="15"/>
  <c r="Y3119" i="15"/>
  <c r="Y3120" i="15"/>
  <c r="Y3125" i="15"/>
  <c r="Y3126" i="15"/>
  <c r="Y3129" i="15"/>
  <c r="Y3130" i="15"/>
  <c r="Y3133" i="15"/>
  <c r="Y3134" i="15"/>
  <c r="Y3138" i="15"/>
  <c r="Y3139" i="15"/>
  <c r="Y3142" i="15"/>
  <c r="Y3143" i="15"/>
  <c r="Y3146" i="15"/>
  <c r="Y3147" i="15"/>
  <c r="Y3150" i="15"/>
  <c r="Y3151" i="15"/>
  <c r="Y3154" i="15"/>
  <c r="Y3155" i="15"/>
  <c r="Y2197" i="15"/>
  <c r="Y2198" i="15"/>
  <c r="Y3160" i="15"/>
  <c r="Y3161" i="15"/>
  <c r="Y3168" i="15"/>
  <c r="Y3169" i="15"/>
  <c r="Y1157" i="15"/>
  <c r="Y1158" i="15"/>
  <c r="Y2216" i="15"/>
  <c r="Y2217" i="15"/>
  <c r="Y3176" i="15"/>
  <c r="Y3177" i="15"/>
  <c r="Y1193" i="15"/>
  <c r="Y1635" i="15"/>
  <c r="Y2183" i="15"/>
  <c r="Y1175" i="15"/>
  <c r="Y1746" i="15"/>
  <c r="Y1194" i="15"/>
  <c r="Y1636" i="15"/>
  <c r="Y2184" i="15"/>
  <c r="Y2069" i="15"/>
  <c r="Y2070" i="15"/>
  <c r="Y1227" i="15"/>
  <c r="Y1899" i="15"/>
  <c r="Y1666" i="15"/>
  <c r="Y1900" i="15"/>
  <c r="Y1901" i="15"/>
  <c r="Y2071" i="15"/>
  <c r="Y1902" i="15"/>
  <c r="Y1228" i="15"/>
  <c r="Y2072" i="15"/>
  <c r="Y1178" i="15"/>
  <c r="Y1903" i="15"/>
  <c r="Y1612" i="15"/>
  <c r="Y1181" i="15"/>
  <c r="Y1184" i="15"/>
  <c r="Y1256" i="15"/>
  <c r="Y1187" i="15"/>
  <c r="Y2136" i="15"/>
  <c r="Y2108" i="15"/>
  <c r="Y1190" i="15"/>
  <c r="Y1195" i="15"/>
  <c r="Y1948" i="15"/>
  <c r="Y2146" i="15"/>
  <c r="Y1197" i="15"/>
  <c r="Y1317" i="15"/>
  <c r="Y1200" i="15"/>
  <c r="Y1203" i="15"/>
  <c r="Y1298" i="15"/>
  <c r="Y1206" i="15"/>
  <c r="Y2169" i="15"/>
  <c r="Y1209" i="15"/>
  <c r="Y1473" i="15"/>
  <c r="Y1212" i="15"/>
  <c r="Y2099" i="15"/>
  <c r="Y1215" i="15"/>
  <c r="Y2004" i="15"/>
  <c r="Y2041" i="15"/>
  <c r="Y1218" i="15"/>
  <c r="Y1979" i="15"/>
  <c r="Y1221" i="15"/>
  <c r="Y1834" i="15"/>
  <c r="Y1224" i="15"/>
  <c r="Y1229" i="15"/>
  <c r="Y1699" i="15"/>
  <c r="Y1700" i="15"/>
  <c r="Y1507" i="15"/>
  <c r="Y1231" i="15"/>
  <c r="Y1233" i="15"/>
  <c r="Y1304" i="15"/>
  <c r="Y1235" i="15"/>
  <c r="Y1237" i="15"/>
  <c r="Y1239" i="15"/>
  <c r="Y1241" i="15"/>
  <c r="Y1243" i="15"/>
  <c r="Y1246" i="15"/>
  <c r="Y1248" i="15"/>
  <c r="Y1249" i="15"/>
  <c r="Y1252" i="15"/>
  <c r="Y1253" i="15"/>
  <c r="Y1257" i="15"/>
  <c r="Y1258" i="15"/>
  <c r="Y2316" i="15"/>
  <c r="Y1265" i="15"/>
  <c r="Y1266" i="15"/>
  <c r="Y1269" i="15"/>
  <c r="Y1270" i="15"/>
  <c r="Y1273" i="15"/>
  <c r="Y1274" i="15"/>
  <c r="Y1277" i="15"/>
  <c r="Y1278" i="15"/>
  <c r="Y1281" i="15"/>
  <c r="Y1282" i="15"/>
  <c r="Y1285" i="15"/>
  <c r="Y1286" i="15"/>
  <c r="Y1290" i="15"/>
  <c r="Y1291" i="15"/>
  <c r="Y1294" i="15"/>
  <c r="Y1295" i="15"/>
  <c r="Y1299" i="15"/>
  <c r="Y1300" i="15"/>
  <c r="Y1301" i="15"/>
  <c r="Y1305" i="15"/>
  <c r="Y1306" i="15"/>
  <c r="Y1309" i="15"/>
  <c r="Y1310" i="15"/>
  <c r="Y1313" i="15"/>
  <c r="Y1314" i="15"/>
  <c r="Y1318" i="15"/>
  <c r="Y1319" i="15"/>
  <c r="Y1320" i="15"/>
  <c r="Y1323" i="15"/>
  <c r="Y1324" i="15"/>
  <c r="Y1327" i="15"/>
  <c r="Y1328" i="15"/>
  <c r="Y1331" i="15"/>
  <c r="Y1332" i="15"/>
  <c r="Y1335" i="15"/>
  <c r="Y1336" i="15"/>
  <c r="Y1339" i="15"/>
  <c r="Y1340" i="15"/>
  <c r="Y1343" i="15"/>
  <c r="Y1344" i="15"/>
  <c r="Y1347" i="15"/>
  <c r="Y1348" i="15"/>
  <c r="Y1351" i="15"/>
  <c r="Y1352" i="15"/>
  <c r="Y1355" i="15"/>
  <c r="Y1356" i="15"/>
  <c r="Y1359" i="15"/>
  <c r="Y1360" i="15"/>
  <c r="Y1363" i="15"/>
  <c r="Y1364" i="15"/>
  <c r="Y1367" i="15"/>
  <c r="Y1368" i="15"/>
  <c r="Y1371" i="15"/>
  <c r="Y1372" i="15"/>
  <c r="Y1375" i="15"/>
  <c r="Y1376" i="15"/>
  <c r="Y1379" i="15"/>
  <c r="Y1380" i="15"/>
  <c r="Y1383" i="15"/>
  <c r="Y1384" i="15"/>
  <c r="Y1387" i="15"/>
  <c r="Y1388" i="15"/>
  <c r="Y2447" i="15"/>
  <c r="Y1394" i="15"/>
  <c r="Y1395" i="15"/>
  <c r="Y1398" i="15"/>
  <c r="Y1399" i="15"/>
  <c r="Y2453" i="15"/>
  <c r="Y1402" i="15"/>
  <c r="Y1408" i="15"/>
  <c r="Y1409" i="15"/>
  <c r="Y1412" i="15"/>
  <c r="Y1413" i="15"/>
  <c r="Y1416" i="15"/>
  <c r="Y1417" i="15"/>
  <c r="Y2455" i="15"/>
  <c r="Y1423" i="15"/>
  <c r="Y1424" i="15"/>
  <c r="Y1427" i="15"/>
  <c r="Y1428" i="15"/>
  <c r="Y1431" i="15"/>
  <c r="Y1432" i="15"/>
  <c r="Y1435" i="15"/>
  <c r="Y1436" i="15"/>
  <c r="Y1439" i="15"/>
  <c r="Y1440" i="15"/>
  <c r="Y1443" i="15"/>
  <c r="Y1444" i="15"/>
  <c r="Y1447" i="15"/>
  <c r="Y1448" i="15"/>
  <c r="Y1451" i="15"/>
  <c r="Y1452" i="15"/>
  <c r="Y1455" i="15"/>
  <c r="Y1456" i="15"/>
  <c r="Y1459" i="15"/>
  <c r="Y1460" i="15"/>
  <c r="Y2501" i="15"/>
  <c r="Y1466" i="15"/>
  <c r="Y1467" i="15"/>
  <c r="Y2503" i="15"/>
  <c r="Y1474" i="15"/>
  <c r="Y2509" i="15"/>
  <c r="Y1478" i="15"/>
  <c r="Y1479" i="15"/>
  <c r="Y1482" i="15"/>
  <c r="Y1483" i="15"/>
  <c r="Y1486" i="15"/>
  <c r="Y1487" i="15"/>
  <c r="Y1490" i="15"/>
  <c r="Y1491" i="15"/>
  <c r="Y1495" i="15"/>
  <c r="Y1496" i="15"/>
  <c r="Y1499" i="15"/>
  <c r="Y1500" i="15"/>
  <c r="Y1503" i="15"/>
  <c r="Y1504" i="15"/>
  <c r="Y1508" i="15"/>
  <c r="Y1509" i="15"/>
  <c r="Y1512" i="15"/>
  <c r="Y1513" i="15"/>
  <c r="Y1516" i="15"/>
  <c r="Y1517" i="15"/>
  <c r="Y1520" i="15"/>
  <c r="Y1521" i="15"/>
  <c r="Y1524" i="15"/>
  <c r="Y1525" i="15"/>
  <c r="Y1528" i="15"/>
  <c r="Y1529" i="15"/>
  <c r="Y1532" i="15"/>
  <c r="Y1533" i="15"/>
  <c r="Y1536" i="15"/>
  <c r="Y1537" i="15"/>
  <c r="Y1540" i="15"/>
  <c r="Y1541" i="15"/>
  <c r="Y1544" i="15"/>
  <c r="Y1545" i="15"/>
  <c r="Y1548" i="15"/>
  <c r="Y1549" i="15"/>
  <c r="Y1552" i="15"/>
  <c r="Y1553" i="15"/>
  <c r="Y1556" i="15"/>
  <c r="Y1557" i="15"/>
  <c r="Y1560" i="15"/>
  <c r="Y1561" i="15"/>
  <c r="Y1564" i="15"/>
  <c r="Y1565" i="15"/>
  <c r="Y1568" i="15"/>
  <c r="Y1569" i="15"/>
  <c r="Y1572" i="15"/>
  <c r="Y1573" i="15"/>
  <c r="Y1576" i="15"/>
  <c r="Y1577" i="15"/>
  <c r="Y1580" i="15"/>
  <c r="Y1581" i="15"/>
  <c r="Y1584" i="15"/>
  <c r="Y1585" i="15"/>
  <c r="Y1588" i="15"/>
  <c r="Y1589" i="15"/>
  <c r="Y1592" i="15"/>
  <c r="Y1593" i="15"/>
  <c r="Y1596" i="15"/>
  <c r="Y1597" i="15"/>
  <c r="Y1600" i="15"/>
  <c r="Y1601" i="15"/>
  <c r="Y1604" i="15"/>
  <c r="Y1605" i="15"/>
  <c r="Y1608" i="15"/>
  <c r="Y1609" i="15"/>
  <c r="Y1613" i="15"/>
  <c r="Y1614" i="15"/>
  <c r="Y1617" i="15"/>
  <c r="Y1618" i="15"/>
  <c r="Y1621" i="15"/>
  <c r="Y2642" i="15"/>
  <c r="Y1627" i="15"/>
  <c r="Y1628" i="15"/>
  <c r="Y1631" i="15"/>
  <c r="Y1632" i="15"/>
  <c r="Y1637" i="15"/>
  <c r="Y1638" i="15"/>
  <c r="Y1641" i="15"/>
  <c r="Y1642" i="15"/>
  <c r="Y1645" i="15"/>
  <c r="Y1646" i="15"/>
  <c r="Y1649" i="15"/>
  <c r="Y1650" i="15"/>
  <c r="Y1653" i="15"/>
  <c r="Y1654" i="15"/>
  <c r="Y1658" i="15"/>
  <c r="Y1659" i="15"/>
  <c r="Y1662" i="15"/>
  <c r="Y1663" i="15"/>
  <c r="Y1667" i="15"/>
  <c r="Y1668" i="15"/>
  <c r="Y1675" i="15"/>
  <c r="Y1676" i="15"/>
  <c r="Y1679" i="15"/>
  <c r="Y1680" i="15"/>
  <c r="Y1683" i="15"/>
  <c r="Y1684" i="15"/>
  <c r="Y1687" i="15"/>
  <c r="Y1688" i="15"/>
  <c r="Y1691" i="15"/>
  <c r="Y1692" i="15"/>
  <c r="Y1695" i="15"/>
  <c r="Y1696" i="15"/>
  <c r="Y1701" i="15"/>
  <c r="Y1702" i="15"/>
  <c r="Y1705" i="15"/>
  <c r="Y1706" i="15"/>
  <c r="Y1709" i="15"/>
  <c r="Y1710" i="15"/>
  <c r="Y1714" i="15"/>
  <c r="Y1715" i="15"/>
  <c r="Y1718" i="15"/>
  <c r="Y1719" i="15"/>
  <c r="Y1722" i="15"/>
  <c r="Y1723" i="15"/>
  <c r="Y1726" i="15"/>
  <c r="Y1727" i="15"/>
  <c r="Y1730" i="15"/>
  <c r="Y1731" i="15"/>
  <c r="Y1734" i="15"/>
  <c r="Y1735" i="15"/>
  <c r="Y1738" i="15"/>
  <c r="Y1739" i="15"/>
  <c r="Y1742" i="15"/>
  <c r="Y1743" i="15"/>
  <c r="Y1747" i="15"/>
  <c r="Y1748" i="15"/>
  <c r="Y1751" i="15"/>
  <c r="Y1752" i="15"/>
  <c r="Y1755" i="15"/>
  <c r="Y1756" i="15"/>
  <c r="Y1759" i="15"/>
  <c r="Y1760" i="15"/>
  <c r="Y1763" i="15"/>
  <c r="Y1764" i="15"/>
  <c r="Y1768" i="15"/>
  <c r="Y1769" i="15"/>
  <c r="Y1772" i="15"/>
  <c r="Y1773" i="15"/>
  <c r="Y1776" i="15"/>
  <c r="Y1777" i="15"/>
  <c r="Y1780" i="15"/>
  <c r="Y1781" i="15"/>
  <c r="Y1784" i="15"/>
  <c r="Y1785" i="15"/>
  <c r="Y1788" i="15"/>
  <c r="Y1789" i="15"/>
  <c r="Y1792" i="15"/>
  <c r="Y1793" i="15"/>
  <c r="Y1796" i="15"/>
  <c r="Y1797" i="15"/>
  <c r="Y1800" i="15"/>
  <c r="Y1801" i="15"/>
  <c r="Y1804" i="15"/>
  <c r="Y1805" i="15"/>
  <c r="Y1808" i="15"/>
  <c r="Y1809" i="15"/>
  <c r="Y1812" i="15"/>
  <c r="Y1813" i="15"/>
  <c r="Y1816" i="15"/>
  <c r="Y2831" i="15"/>
  <c r="Y1822" i="15"/>
  <c r="Y1823" i="15"/>
  <c r="Y1826" i="15"/>
  <c r="Y1827" i="15"/>
  <c r="Y1830" i="15"/>
  <c r="Y1831" i="15"/>
  <c r="Y1835" i="15"/>
  <c r="Y1836" i="15"/>
  <c r="Y1839" i="15"/>
  <c r="Y1840" i="15"/>
  <c r="Y1843" i="15"/>
  <c r="Y1844" i="15"/>
  <c r="Y1847" i="15"/>
  <c r="Y1848" i="15"/>
  <c r="Y1851" i="15"/>
  <c r="Y1852" i="15"/>
  <c r="Y1855" i="15"/>
  <c r="Y1856" i="15"/>
  <c r="Y1859" i="15"/>
  <c r="Y1860" i="15"/>
  <c r="Y1863" i="15"/>
  <c r="Y1864" i="15"/>
  <c r="Y1867" i="15"/>
  <c r="Y1868" i="15"/>
  <c r="Y1875" i="15"/>
  <c r="Y1876" i="15"/>
  <c r="Y1879" i="15"/>
  <c r="Y1880" i="15"/>
  <c r="Y1883" i="15"/>
  <c r="Y1884" i="15"/>
  <c r="Y1887" i="15"/>
  <c r="Y1888" i="15"/>
  <c r="Y1891" i="15"/>
  <c r="Y1892" i="15"/>
  <c r="Y1895" i="15"/>
  <c r="Y1896" i="15"/>
  <c r="Y1904" i="15"/>
  <c r="Y1905" i="15"/>
  <c r="Y1908" i="15"/>
  <c r="Y1909" i="15"/>
  <c r="Y1912" i="15"/>
  <c r="Y1913" i="15"/>
  <c r="Y1916" i="15"/>
  <c r="Y1917" i="15"/>
  <c r="Y1920" i="15"/>
  <c r="Y1921" i="15"/>
  <c r="Y1924" i="15"/>
  <c r="Y1925" i="15"/>
  <c r="Y1928" i="15"/>
  <c r="Y1929" i="15"/>
  <c r="Y1932" i="15"/>
  <c r="Y1933" i="15"/>
  <c r="Y1936" i="15"/>
  <c r="Y1937" i="15"/>
  <c r="Y1940" i="15"/>
  <c r="Y1941" i="15"/>
  <c r="Y1944" i="15"/>
  <c r="Y1945" i="15"/>
  <c r="Y1949" i="15"/>
  <c r="Y1951" i="15"/>
  <c r="Y1952" i="15"/>
  <c r="Y1955" i="15"/>
  <c r="Y1956" i="15"/>
  <c r="Y1959" i="15"/>
  <c r="Y1960" i="15"/>
  <c r="Y1963" i="15"/>
  <c r="Y1964" i="15"/>
  <c r="Y1967" i="15"/>
  <c r="Y1968" i="15"/>
  <c r="Y1971" i="15"/>
  <c r="Y1972" i="15"/>
  <c r="Y1975" i="15"/>
  <c r="Y1976" i="15"/>
  <c r="Y1980" i="15"/>
  <c r="Y1981" i="15"/>
  <c r="Y1984" i="15"/>
  <c r="Y1985" i="15"/>
  <c r="Y1988" i="15"/>
  <c r="Y1989" i="15"/>
  <c r="Y1992" i="15"/>
  <c r="Y1993" i="15"/>
  <c r="Y1996" i="15"/>
  <c r="Y1997" i="15"/>
  <c r="Y2000" i="15"/>
  <c r="Y2001" i="15"/>
  <c r="Y2005" i="15"/>
  <c r="Y2006" i="15"/>
  <c r="Y2009" i="15"/>
  <c r="Y2010" i="15"/>
  <c r="Y2013" i="15"/>
  <c r="Y2014" i="15"/>
  <c r="Y2017" i="15"/>
  <c r="Y2018" i="15"/>
  <c r="Y2021" i="15"/>
  <c r="Y2022" i="15"/>
  <c r="Y2025" i="15"/>
  <c r="Y2026" i="15"/>
  <c r="Y2029" i="15"/>
  <c r="Y2030" i="15"/>
  <c r="Y2033" i="15"/>
  <c r="Y2034" i="15"/>
  <c r="Y2037" i="15"/>
  <c r="Y2038" i="15"/>
  <c r="Y2042" i="15"/>
  <c r="Y2043" i="15"/>
  <c r="Y2046" i="15"/>
  <c r="Y2047" i="15"/>
  <c r="Y2050" i="15"/>
  <c r="Y2051" i="15"/>
  <c r="Y2054" i="15"/>
  <c r="Y2055" i="15"/>
  <c r="Y3040" i="15"/>
  <c r="Y2061" i="15"/>
  <c r="Y2062" i="15"/>
  <c r="Y2065" i="15"/>
  <c r="Y2066" i="15"/>
  <c r="Y2073" i="15"/>
  <c r="Y2074" i="15"/>
  <c r="Y2077" i="15"/>
  <c r="Y2078" i="15"/>
  <c r="Y2081" i="15"/>
  <c r="Y2082" i="15"/>
  <c r="Y2085" i="15"/>
  <c r="Y2086" i="15"/>
  <c r="Y2089" i="15"/>
  <c r="Y2090" i="15"/>
  <c r="Y2093" i="15"/>
  <c r="Y3058" i="15"/>
  <c r="Y2100" i="15"/>
  <c r="Y2101" i="15"/>
  <c r="Y2104" i="15"/>
  <c r="Y2105" i="15"/>
  <c r="Y2109" i="15"/>
  <c r="Y2110" i="15"/>
  <c r="Y2111" i="15"/>
  <c r="Y3084" i="15"/>
  <c r="Y2117" i="15"/>
  <c r="Y2118" i="15"/>
  <c r="Y3090" i="15"/>
  <c r="Y2124" i="15"/>
  <c r="Y2125" i="15"/>
  <c r="Y2128" i="15"/>
  <c r="Y2129" i="15"/>
  <c r="Y2132" i="15"/>
  <c r="Y2133" i="15"/>
  <c r="Y2137" i="15"/>
  <c r="Y2138" i="15"/>
  <c r="Y2139" i="15"/>
  <c r="Y2142" i="15"/>
  <c r="Y2143" i="15"/>
  <c r="Y2147" i="15"/>
  <c r="Y2148" i="15"/>
  <c r="Y2149" i="15"/>
  <c r="Y2152" i="15"/>
  <c r="Y2153" i="15"/>
  <c r="Y2157" i="15"/>
  <c r="Y2158" i="15"/>
  <c r="Y2161" i="15"/>
  <c r="Y2162" i="15"/>
  <c r="Y2165" i="15"/>
  <c r="Y2166" i="15"/>
  <c r="Y2170" i="15"/>
  <c r="Y2171" i="15"/>
  <c r="Y2172" i="15"/>
  <c r="Y2175" i="15"/>
  <c r="Y2176" i="15"/>
  <c r="Y2179" i="15"/>
  <c r="Y2180" i="15"/>
  <c r="Y2185" i="15"/>
  <c r="Y2186" i="15"/>
  <c r="Y2189" i="15"/>
  <c r="Y2190" i="15"/>
  <c r="Y3156" i="15"/>
  <c r="Y2193" i="15"/>
  <c r="Y2199" i="15"/>
  <c r="Y2200" i="15"/>
  <c r="Y2203" i="15"/>
  <c r="Y2204" i="15"/>
  <c r="Y2207" i="15"/>
  <c r="Y2208" i="15"/>
  <c r="Y2211" i="15"/>
  <c r="Y2212" i="15"/>
  <c r="Y3172" i="15"/>
  <c r="Y1176" i="15"/>
  <c r="Y1179" i="15"/>
  <c r="Y1182" i="15"/>
  <c r="Y1185" i="15"/>
  <c r="Y1188" i="15"/>
  <c r="Y1191" i="15"/>
  <c r="Y1196" i="15"/>
  <c r="Y1198" i="15"/>
  <c r="Y1201" i="15"/>
  <c r="Y1204" i="15"/>
  <c r="Y1207" i="15"/>
  <c r="Y1210" i="15"/>
  <c r="Y1213" i="15"/>
  <c r="Y1216" i="15"/>
  <c r="Y1219" i="15"/>
  <c r="Y1222" i="15"/>
  <c r="Y1225" i="15"/>
  <c r="Y1230" i="15"/>
  <c r="Y1177" i="15"/>
  <c r="Y1180" i="15"/>
  <c r="Y1183" i="15"/>
  <c r="Y1186" i="15"/>
  <c r="Y1189" i="15"/>
  <c r="Y1192" i="15"/>
  <c r="Y1199" i="15"/>
  <c r="Y1202" i="15"/>
  <c r="Y1205" i="15"/>
  <c r="Y1208" i="15"/>
  <c r="Y1211" i="15"/>
  <c r="Y1214" i="15"/>
  <c r="Y1217" i="15"/>
  <c r="Y1220" i="15"/>
  <c r="Y1223" i="15"/>
  <c r="Y1226" i="15"/>
  <c r="Y1232" i="15"/>
  <c r="Y1234" i="15"/>
  <c r="Y1236" i="15"/>
  <c r="Y1238" i="15"/>
  <c r="Y1240" i="15"/>
  <c r="Y1242" i="15"/>
  <c r="Y1244" i="15"/>
  <c r="Y1247" i="15"/>
  <c r="Y1250" i="15"/>
  <c r="Y1251" i="15"/>
  <c r="Y1254" i="15"/>
  <c r="Y1255" i="15"/>
  <c r="Y1259" i="15"/>
  <c r="Y1260" i="15"/>
  <c r="Y1267" i="15"/>
  <c r="Y1268" i="15"/>
  <c r="Y1271" i="15"/>
  <c r="Y1272" i="15"/>
  <c r="Y1275" i="15"/>
  <c r="Y1276" i="15"/>
  <c r="Y1279" i="15"/>
  <c r="Y1280" i="15"/>
  <c r="Y1283" i="15"/>
  <c r="Y1284" i="15"/>
  <c r="Y1287" i="15"/>
  <c r="Y1288" i="15"/>
  <c r="Y1292" i="15"/>
  <c r="Y1293" i="15"/>
  <c r="Y1296" i="15"/>
  <c r="Y1297" i="15"/>
  <c r="Y1302" i="15"/>
  <c r="Y1303" i="15"/>
  <c r="Y1307" i="15"/>
  <c r="Y1308" i="15"/>
  <c r="Y1311" i="15"/>
  <c r="Y1312" i="15"/>
  <c r="Y1315" i="15"/>
  <c r="Y1316" i="15"/>
  <c r="Y1321" i="15"/>
  <c r="Y1322" i="15"/>
  <c r="Y1325" i="15"/>
  <c r="Y1326" i="15"/>
  <c r="Y1329" i="15"/>
  <c r="Y1330" i="15"/>
  <c r="Y1333" i="15"/>
  <c r="Y1334" i="15"/>
  <c r="Y1337" i="15"/>
  <c r="Y1338" i="15"/>
  <c r="Y1341" i="15"/>
  <c r="Y1342" i="15"/>
  <c r="Y1345" i="15"/>
  <c r="Y1346" i="15"/>
  <c r="Y1349" i="15"/>
  <c r="Y1350" i="15"/>
  <c r="Y1353" i="15"/>
  <c r="Y1354" i="15"/>
  <c r="Y1357" i="15"/>
  <c r="Y1358" i="15"/>
  <c r="Y1361" i="15"/>
  <c r="Y1362" i="15"/>
  <c r="Y1365" i="15"/>
  <c r="Y1366" i="15"/>
  <c r="Y1369" i="15"/>
  <c r="Y1370" i="15"/>
  <c r="Y1373" i="15"/>
  <c r="Y1374" i="15"/>
  <c r="Y1377" i="15"/>
  <c r="Y1378" i="15"/>
  <c r="Y1381" i="15"/>
  <c r="Y1382" i="15"/>
  <c r="Y1385" i="15"/>
  <c r="Y1386" i="15"/>
  <c r="Y1389" i="15"/>
  <c r="Y1390" i="15"/>
  <c r="Y1396" i="15"/>
  <c r="Y1397" i="15"/>
  <c r="Y1400" i="15"/>
  <c r="Y1401" i="15"/>
  <c r="Y1403" i="15"/>
  <c r="Y1404" i="15"/>
  <c r="Y1410" i="15"/>
  <c r="Y1411" i="15"/>
  <c r="Y1414" i="15"/>
  <c r="Y1415" i="15"/>
  <c r="Y1418" i="15"/>
  <c r="Y1419" i="15"/>
  <c r="Y1425" i="15"/>
  <c r="Y1426" i="15"/>
  <c r="Y1429" i="15"/>
  <c r="Y1430" i="15"/>
  <c r="Y1433" i="15"/>
  <c r="Y1434" i="15"/>
  <c r="Y1437" i="15"/>
  <c r="Y1438" i="15"/>
  <c r="Y1441" i="15"/>
  <c r="Y1442" i="15"/>
  <c r="Y1445" i="15"/>
  <c r="Y1446" i="15"/>
  <c r="Y1449" i="15"/>
  <c r="Y1450" i="15"/>
  <c r="Y1453" i="15"/>
  <c r="Y1454" i="15"/>
  <c r="Y1457" i="15"/>
  <c r="Y1458" i="15"/>
  <c r="Y1461" i="15"/>
  <c r="Y1462" i="15"/>
  <c r="Y1468" i="15"/>
  <c r="Y1469" i="15"/>
  <c r="Y1480" i="15"/>
  <c r="Y1481" i="15"/>
  <c r="Y1484" i="15"/>
  <c r="Y1485" i="15"/>
  <c r="Y1488" i="15"/>
  <c r="Y1489" i="15"/>
  <c r="Y1492" i="15"/>
  <c r="Y1493" i="15"/>
  <c r="Y1497" i="15"/>
  <c r="Y1498" i="15"/>
  <c r="Y1501" i="15"/>
  <c r="Y1502" i="15"/>
  <c r="Y1505" i="15"/>
  <c r="Y1506" i="15"/>
  <c r="Y1510" i="15"/>
  <c r="Y1511" i="15"/>
  <c r="Y1514" i="15"/>
  <c r="Y1515" i="15"/>
  <c r="Y1518" i="15"/>
  <c r="Y1519" i="15"/>
  <c r="Y1522" i="15"/>
  <c r="Y1523" i="15"/>
  <c r="Y1526" i="15"/>
  <c r="Y1527" i="15"/>
  <c r="Y1530" i="15"/>
  <c r="Y1531" i="15"/>
  <c r="Y1534" i="15"/>
  <c r="Y1535" i="15"/>
  <c r="Y1538" i="15"/>
  <c r="Y1539" i="15"/>
  <c r="Y1542" i="15"/>
  <c r="Y1543" i="15"/>
  <c r="Y1546" i="15"/>
  <c r="Y1547" i="15"/>
  <c r="Y1550" i="15"/>
  <c r="Y1551" i="15"/>
  <c r="Y1554" i="15"/>
  <c r="Y1555" i="15"/>
  <c r="Y1558" i="15"/>
  <c r="Y1559" i="15"/>
  <c r="Y1562" i="15"/>
  <c r="Y1563" i="15"/>
  <c r="Y1566" i="15"/>
  <c r="Y1567" i="15"/>
  <c r="Y1570" i="15"/>
  <c r="Y1571" i="15"/>
  <c r="Y1574" i="15"/>
  <c r="Y1575" i="15"/>
  <c r="Y1578" i="15"/>
  <c r="Y1579" i="15"/>
  <c r="Y1582" i="15"/>
  <c r="Y1583" i="15"/>
  <c r="Y1586" i="15"/>
  <c r="Y1587" i="15"/>
  <c r="Y1590" i="15"/>
  <c r="Y1591" i="15"/>
  <c r="Y1594" i="15"/>
  <c r="Y1595" i="15"/>
  <c r="Y1598" i="15"/>
  <c r="Y1599" i="15"/>
  <c r="Y1602" i="15"/>
  <c r="Y1603" i="15"/>
  <c r="Y1606" i="15"/>
  <c r="Y1607" i="15"/>
  <c r="Y1610" i="15"/>
  <c r="Y1611" i="15"/>
  <c r="Y1615" i="15"/>
  <c r="Y1616" i="15"/>
  <c r="Y1619" i="15"/>
  <c r="Y1620" i="15"/>
  <c r="Y1622" i="15"/>
  <c r="Y1623" i="15"/>
  <c r="Y1629" i="15"/>
  <c r="Y1630" i="15"/>
  <c r="Y1633" i="15"/>
  <c r="Y1634" i="15"/>
  <c r="Y1639" i="15"/>
  <c r="Y1640" i="15"/>
  <c r="Y1643" i="15"/>
  <c r="Y1644" i="15"/>
  <c r="Y1647" i="15"/>
  <c r="Y1648" i="15"/>
  <c r="Y1651" i="15"/>
  <c r="Y1652" i="15"/>
  <c r="Y1655" i="15"/>
  <c r="Y1656" i="15"/>
  <c r="Y1660" i="15"/>
  <c r="Y1661" i="15"/>
  <c r="Y1664" i="15"/>
  <c r="Y1665" i="15"/>
  <c r="Y1669" i="15"/>
  <c r="Y1670" i="15"/>
  <c r="Y1677" i="15"/>
  <c r="Y1678" i="15"/>
  <c r="Y1681" i="15"/>
  <c r="Y1682" i="15"/>
  <c r="Y1685" i="15"/>
  <c r="Y1686" i="15"/>
  <c r="Y1689" i="15"/>
  <c r="Y1690" i="15"/>
  <c r="Y1693" i="15"/>
  <c r="Y1694" i="15"/>
  <c r="Y1697" i="15"/>
  <c r="Y1698" i="15"/>
  <c r="Y1703" i="15"/>
  <c r="Y1704" i="15"/>
  <c r="Y1707" i="15"/>
  <c r="Y1708" i="15"/>
  <c r="Y1711" i="15"/>
  <c r="Y1712" i="15"/>
  <c r="Y1716" i="15"/>
  <c r="Y1717" i="15"/>
  <c r="Y1720" i="15"/>
  <c r="Y1721" i="15"/>
  <c r="Y1724" i="15"/>
  <c r="Y1725" i="15"/>
  <c r="Y1728" i="15"/>
  <c r="Y1729" i="15"/>
  <c r="Y1732" i="15"/>
  <c r="Y1733" i="15"/>
  <c r="Y1736" i="15"/>
  <c r="Y1737" i="15"/>
  <c r="Y1740" i="15"/>
  <c r="Y1741" i="15"/>
  <c r="Y1744" i="15"/>
  <c r="Y1745" i="15"/>
  <c r="Y1749" i="15"/>
  <c r="Y1750" i="15"/>
  <c r="Y1753" i="15"/>
  <c r="Y1754" i="15"/>
  <c r="Y1757" i="15"/>
  <c r="Y1758" i="15"/>
  <c r="Y1761" i="15"/>
  <c r="Y1762" i="15"/>
  <c r="Y1765" i="15"/>
  <c r="Y1766" i="15"/>
  <c r="Y1770" i="15"/>
  <c r="Y1771" i="15"/>
  <c r="Y1774" i="15"/>
  <c r="Y1775" i="15"/>
  <c r="Y1778" i="15"/>
  <c r="Y1779" i="15"/>
  <c r="Y1782" i="15"/>
  <c r="Y1783" i="15"/>
  <c r="Y1786" i="15"/>
  <c r="Y1787" i="15"/>
  <c r="Y1790" i="15"/>
  <c r="Y1791" i="15"/>
  <c r="Y1794" i="15"/>
  <c r="Y1795" i="15"/>
  <c r="Y1798" i="15"/>
  <c r="Y1799" i="15"/>
  <c r="Y1802" i="15"/>
  <c r="Y1803" i="15"/>
  <c r="Y1806" i="15"/>
  <c r="Y1807" i="15"/>
  <c r="Y1810" i="15"/>
  <c r="Y1811" i="15"/>
  <c r="Y1814" i="15"/>
  <c r="Y1815" i="15"/>
  <c r="Y1817" i="15"/>
  <c r="Y1818" i="15"/>
  <c r="Y1824" i="15"/>
  <c r="Y1825" i="15"/>
  <c r="Y1828" i="15"/>
  <c r="Y1829" i="15"/>
  <c r="Y1832" i="15"/>
  <c r="Y1833" i="15"/>
  <c r="Y1837" i="15"/>
  <c r="Y1838" i="15"/>
  <c r="Y1841" i="15"/>
  <c r="Y1842" i="15"/>
  <c r="Y1845" i="15"/>
  <c r="Y1846" i="15"/>
  <c r="Y1849" i="15"/>
  <c r="Y1850" i="15"/>
  <c r="Y1853" i="15"/>
  <c r="Y1854" i="15"/>
  <c r="Y1857" i="15"/>
  <c r="Y1858" i="15"/>
  <c r="Y1861" i="15"/>
  <c r="Y1862" i="15"/>
  <c r="Y1865" i="15"/>
  <c r="Y1866" i="15"/>
  <c r="Y1869" i="15"/>
  <c r="Y1870" i="15"/>
  <c r="Y1877" i="15"/>
  <c r="Y1878" i="15"/>
  <c r="Y1881" i="15"/>
  <c r="Y1882" i="15"/>
  <c r="Y1885" i="15"/>
  <c r="Y1886" i="15"/>
  <c r="Y1889" i="15"/>
  <c r="Y1890" i="15"/>
  <c r="Y1893" i="15"/>
  <c r="Y1894" i="15"/>
  <c r="Y1897" i="15"/>
  <c r="Y1898" i="15"/>
  <c r="Y1906" i="15"/>
  <c r="Y1907" i="15"/>
  <c r="Y1910" i="15"/>
  <c r="Y1911" i="15"/>
  <c r="Y1914" i="15"/>
  <c r="Y1915" i="15"/>
  <c r="Y1918" i="15"/>
  <c r="Y1919" i="15"/>
  <c r="Y1922" i="15"/>
  <c r="Y1923" i="15"/>
  <c r="Y1926" i="15"/>
  <c r="Y1927" i="15"/>
  <c r="Y1930" i="15"/>
  <c r="Y1931" i="15"/>
  <c r="Y1934" i="15"/>
  <c r="Y1935" i="15"/>
  <c r="Y1938" i="15"/>
  <c r="Y1939" i="15"/>
  <c r="Y1942" i="15"/>
  <c r="Y1943" i="15"/>
  <c r="Y1946" i="15"/>
  <c r="Y1947" i="15"/>
  <c r="Y1953" i="15"/>
  <c r="Y1954" i="15"/>
  <c r="Y1957" i="15"/>
  <c r="Y1958" i="15"/>
  <c r="Y1961" i="15"/>
  <c r="Y1962" i="15"/>
  <c r="Y1965" i="15"/>
  <c r="Y1966" i="15"/>
  <c r="Y1969" i="15"/>
  <c r="Y1970" i="15"/>
  <c r="Y1973" i="15"/>
  <c r="Y1974" i="15"/>
  <c r="Y1977" i="15"/>
  <c r="Y1978" i="15"/>
  <c r="Y1982" i="15"/>
  <c r="Y1983" i="15"/>
  <c r="Y1986" i="15"/>
  <c r="Y1987" i="15"/>
  <c r="Y1990" i="15"/>
  <c r="Y1991" i="15"/>
  <c r="Y1994" i="15"/>
  <c r="Y1995" i="15"/>
  <c r="Y1998" i="15"/>
  <c r="Y1999" i="15"/>
  <c r="Y2002" i="15"/>
  <c r="Y2003" i="15"/>
  <c r="Y2007" i="15"/>
  <c r="Y2008" i="15"/>
  <c r="Y2011" i="15"/>
  <c r="Y2012" i="15"/>
  <c r="Y2015" i="15"/>
  <c r="Y2016" i="15"/>
  <c r="Y2019" i="15"/>
  <c r="Y2020" i="15"/>
  <c r="Y2023" i="15"/>
  <c r="Y2024" i="15"/>
  <c r="Y2027" i="15"/>
  <c r="Y2028" i="15"/>
  <c r="Y2031" i="15"/>
  <c r="Y2032" i="15"/>
  <c r="Y2035" i="15"/>
  <c r="Y2036" i="15"/>
  <c r="Y2039" i="15"/>
  <c r="Y2040" i="15"/>
  <c r="Y2044" i="15"/>
  <c r="Y2045" i="15"/>
  <c r="Y2048" i="15"/>
  <c r="Y2049" i="15"/>
  <c r="Y2052" i="15"/>
  <c r="Y2053" i="15"/>
  <c r="Y2056" i="15"/>
  <c r="Y2057" i="15"/>
  <c r="Y2063" i="15"/>
  <c r="Y2064" i="15"/>
  <c r="Y2067" i="15"/>
  <c r="Y2068" i="15"/>
  <c r="Y2075" i="15"/>
  <c r="Y2076" i="15"/>
  <c r="Y2079" i="15"/>
  <c r="Y2080" i="15"/>
  <c r="Y2083" i="15"/>
  <c r="Y2084" i="15"/>
  <c r="Y2087" i="15"/>
  <c r="Y2088" i="15"/>
  <c r="Y2091" i="15"/>
  <c r="Y2092" i="15"/>
  <c r="Y2094" i="15"/>
  <c r="Y2095" i="15"/>
  <c r="Y2102" i="15"/>
  <c r="Y2103" i="15"/>
  <c r="Y2106" i="15"/>
  <c r="Y2107" i="15"/>
  <c r="Y2112" i="15"/>
  <c r="Y2113" i="15"/>
  <c r="Y2119" i="15"/>
  <c r="Y2120" i="15"/>
  <c r="Y2126" i="15"/>
  <c r="Y2127" i="15"/>
  <c r="Y2130" i="15"/>
  <c r="Y2131" i="15"/>
  <c r="Y2134" i="15"/>
  <c r="Y2135" i="15"/>
  <c r="Y2140" i="15"/>
  <c r="Y2141" i="15"/>
  <c r="Y2144" i="15"/>
  <c r="Y2145" i="15"/>
  <c r="Y2150" i="15"/>
  <c r="Y2151" i="15"/>
  <c r="Y2154" i="15"/>
  <c r="Y2155" i="15"/>
  <c r="Y2159" i="15"/>
  <c r="Y2160" i="15"/>
  <c r="Y2163" i="15"/>
  <c r="Y2164" i="15"/>
  <c r="Y2167" i="15"/>
  <c r="Y2168" i="15"/>
  <c r="Y2173" i="15"/>
  <c r="Y2174" i="15"/>
  <c r="Y2177" i="15"/>
  <c r="Y2178" i="15"/>
  <c r="Y2181" i="15"/>
  <c r="Y2182" i="15"/>
  <c r="Y2187" i="15"/>
  <c r="Y2188" i="15"/>
  <c r="Y2191" i="15"/>
  <c r="Y2192" i="15"/>
  <c r="Y2194" i="15"/>
  <c r="Y2195" i="15"/>
  <c r="Y2201" i="15"/>
  <c r="Y2202" i="15"/>
  <c r="Y2205" i="15"/>
  <c r="Y2206" i="15"/>
  <c r="Y2209" i="15"/>
  <c r="Y2210" i="15"/>
  <c r="Y2213" i="15"/>
  <c r="Y2214" i="15"/>
  <c r="Y1950" i="15"/>
  <c r="Y2334" i="15"/>
  <c r="Y2521" i="15"/>
  <c r="Y2717" i="15"/>
  <c r="Y1713" i="15"/>
  <c r="Y3663" i="15"/>
  <c r="Y3668" i="15"/>
  <c r="Y3178" i="15"/>
  <c r="Y3677" i="15"/>
  <c r="Y3678" i="15"/>
  <c r="Y3424" i="15"/>
  <c r="Y4053" i="15"/>
  <c r="Y4054" i="15"/>
  <c r="Y3208" i="15"/>
  <c r="Y3611" i="15"/>
  <c r="Y4101" i="15"/>
  <c r="Y4102" i="15"/>
  <c r="Y4103" i="15"/>
  <c r="Y3290" i="15"/>
  <c r="Y4104" i="15"/>
  <c r="Y4105" i="15"/>
  <c r="Y3181" i="15"/>
  <c r="Y3612" i="15"/>
  <c r="Y3613" i="15"/>
  <c r="Y3614" i="15"/>
  <c r="Y3221" i="15"/>
  <c r="Y3184" i="15"/>
  <c r="Y4114" i="15"/>
  <c r="Y4079" i="15"/>
  <c r="Y3187" i="15"/>
  <c r="Y4035" i="15"/>
  <c r="Y3190" i="15"/>
  <c r="Y3193" i="15"/>
  <c r="Y4065" i="15"/>
  <c r="Y3842" i="15"/>
  <c r="Y3196" i="15"/>
  <c r="Y3199" i="15"/>
  <c r="Y3719" i="15"/>
  <c r="Y3533" i="15"/>
  <c r="Y3202" i="15"/>
  <c r="Y3205" i="15"/>
  <c r="Y3476" i="15"/>
  <c r="Y3949" i="15"/>
  <c r="Y3209" i="15"/>
  <c r="Y3210" i="15"/>
  <c r="Y3805" i="15"/>
  <c r="Y3212" i="15"/>
  <c r="Y3215" i="15"/>
  <c r="Y3459" i="15"/>
  <c r="Y3445" i="15"/>
  <c r="Y3446" i="15"/>
  <c r="Y3218" i="15"/>
  <c r="Y3222" i="15"/>
  <c r="Y3223" i="15"/>
  <c r="Y3520" i="15"/>
  <c r="Y3482" i="15"/>
  <c r="Y3225" i="15"/>
  <c r="Y3483" i="15"/>
  <c r="Y3228" i="15"/>
  <c r="Y3892" i="15"/>
  <c r="Y3231" i="15"/>
  <c r="Y3351" i="15"/>
  <c r="Y3234" i="15"/>
  <c r="Y3235" i="15"/>
  <c r="Y3998" i="15"/>
  <c r="Y4059" i="15"/>
  <c r="Y3238" i="15"/>
  <c r="Y4060" i="15"/>
  <c r="Y3240" i="15"/>
  <c r="Y3242" i="15"/>
  <c r="Y3243" i="15"/>
  <c r="Y3246" i="15"/>
  <c r="Y3248" i="15"/>
  <c r="Y3250" i="15"/>
  <c r="Y3251" i="15"/>
  <c r="Y3254" i="15"/>
  <c r="Y3256" i="15"/>
  <c r="Y3258" i="15"/>
  <c r="Y3259" i="15"/>
  <c r="Y3262" i="15"/>
  <c r="Y3264" i="15"/>
  <c r="Y3266" i="15"/>
  <c r="Y3267" i="15"/>
  <c r="Y3270" i="15"/>
  <c r="Y3271" i="15"/>
  <c r="Y3274" i="15"/>
  <c r="Y3275" i="15"/>
  <c r="Y3278" i="15"/>
  <c r="Y3279" i="15"/>
  <c r="Y3282" i="15"/>
  <c r="Y3283" i="15"/>
  <c r="Y3286" i="15"/>
  <c r="Y3287" i="15"/>
  <c r="Y3291" i="15"/>
  <c r="Y3292" i="15"/>
  <c r="Y3295" i="15"/>
  <c r="Y3296" i="15"/>
  <c r="Y3299" i="15"/>
  <c r="Y3300" i="15"/>
  <c r="Y3303" i="15"/>
  <c r="Y3304" i="15"/>
  <c r="Y3307" i="15"/>
  <c r="Y3308" i="15"/>
  <c r="Y3311" i="15"/>
  <c r="Y3312" i="15"/>
  <c r="Y3315" i="15"/>
  <c r="Y3316" i="15"/>
  <c r="Y3319" i="15"/>
  <c r="Y3320" i="15"/>
  <c r="Y3323" i="15"/>
  <c r="Y3324" i="15"/>
  <c r="Y3327" i="15"/>
  <c r="Y3328" i="15"/>
  <c r="Y3331" i="15"/>
  <c r="Y3332" i="15"/>
  <c r="Y3335" i="15"/>
  <c r="Y3336" i="15"/>
  <c r="Y3339" i="15"/>
  <c r="Y3340" i="15"/>
  <c r="Y3343" i="15"/>
  <c r="Y3344" i="15"/>
  <c r="Y3347" i="15"/>
  <c r="Y3348" i="15"/>
  <c r="Y3352" i="15"/>
  <c r="Y3353" i="15"/>
  <c r="Y3356" i="15"/>
  <c r="Y3357" i="15"/>
  <c r="Y3360" i="15"/>
  <c r="Y3361" i="15"/>
  <c r="Y3364" i="15"/>
  <c r="Y3365" i="15"/>
  <c r="Y3368" i="15"/>
  <c r="Y3369" i="15"/>
  <c r="Y3372" i="15"/>
  <c r="Y3373" i="15"/>
  <c r="Y3376" i="15"/>
  <c r="Y3377" i="15"/>
  <c r="Y3380" i="15"/>
  <c r="Y3381" i="15"/>
  <c r="Y3384" i="15"/>
  <c r="Y3385" i="15"/>
  <c r="Y3388" i="15"/>
  <c r="Y3389" i="15"/>
  <c r="Y3392" i="15"/>
  <c r="Y3393" i="15"/>
  <c r="Y3396" i="15"/>
  <c r="Y3397" i="15"/>
  <c r="Y3400" i="15"/>
  <c r="Y3401" i="15"/>
  <c r="Y3404" i="15"/>
  <c r="Y3405" i="15"/>
  <c r="Y3408" i="15"/>
  <c r="Y3409" i="15"/>
  <c r="Y3412" i="15"/>
  <c r="Y3413" i="15"/>
  <c r="Y3416" i="15"/>
  <c r="Y3417" i="15"/>
  <c r="Y3420" i="15"/>
  <c r="Y3421" i="15"/>
  <c r="Y3425" i="15"/>
  <c r="Y3426" i="15"/>
  <c r="Y3429" i="15"/>
  <c r="Y3430" i="15"/>
  <c r="Y3433" i="15"/>
  <c r="Y3434" i="15"/>
  <c r="Y3437" i="15"/>
  <c r="Y3438" i="15"/>
  <c r="Y3441" i="15"/>
  <c r="Y3442" i="15"/>
  <c r="Y3447" i="15"/>
  <c r="Y3448" i="15"/>
  <c r="Y3451" i="15"/>
  <c r="Y3452" i="15"/>
  <c r="Y2493" i="15"/>
  <c r="Y2494" i="15"/>
  <c r="Y3455" i="15"/>
  <c r="Y3456" i="15"/>
  <c r="Y3460" i="15"/>
  <c r="Y3461" i="15"/>
  <c r="Y3464" i="15"/>
  <c r="Y3465" i="15"/>
  <c r="Y3468" i="15"/>
  <c r="Y3469" i="15"/>
  <c r="Y3472" i="15"/>
  <c r="Y3473" i="15"/>
  <c r="Y3477" i="15"/>
  <c r="Y3478" i="15"/>
  <c r="Y3479" i="15"/>
  <c r="Y3484" i="15"/>
  <c r="Y3485" i="15"/>
  <c r="Y3488" i="15"/>
  <c r="Y3489" i="15"/>
  <c r="Y3492" i="15"/>
  <c r="Y3493" i="15"/>
  <c r="Y3496" i="15"/>
  <c r="Y3497" i="15"/>
  <c r="Y3500" i="15"/>
  <c r="Y3501" i="15"/>
  <c r="Y3504" i="15"/>
  <c r="Y3505" i="15"/>
  <c r="Y3508" i="15"/>
  <c r="Y3509" i="15"/>
  <c r="Y3512" i="15"/>
  <c r="Y3513" i="15"/>
  <c r="Y3516" i="15"/>
  <c r="Y3517" i="15"/>
  <c r="Y3521" i="15"/>
  <c r="Y3522" i="15"/>
  <c r="Y3525" i="15"/>
  <c r="Y3526" i="15"/>
  <c r="Y3529" i="15"/>
  <c r="Y3530" i="15"/>
  <c r="Y3534" i="15"/>
  <c r="Y3535" i="15"/>
  <c r="Y3536" i="15"/>
  <c r="Y3539" i="15"/>
  <c r="Y3540" i="15"/>
  <c r="Y3543" i="15"/>
  <c r="Y3544" i="15"/>
  <c r="Y3547" i="15"/>
  <c r="Y3548" i="15"/>
  <c r="Y3551" i="15"/>
  <c r="Y3552" i="15"/>
  <c r="Y3555" i="15"/>
  <c r="Y3556" i="15"/>
  <c r="Y3559" i="15"/>
  <c r="Y3560" i="15"/>
  <c r="Y3563" i="15"/>
  <c r="Y3564" i="15"/>
  <c r="Y3567" i="15"/>
  <c r="Y3568" i="15"/>
  <c r="Y2623" i="15"/>
  <c r="Y3571" i="15"/>
  <c r="Y3572" i="15"/>
  <c r="Y3575" i="15"/>
  <c r="Y3576" i="15"/>
  <c r="Y3579" i="15"/>
  <c r="Y3580" i="15"/>
  <c r="Y3583" i="15"/>
  <c r="Y3584" i="15"/>
  <c r="Y3587" i="15"/>
  <c r="Y3588" i="15"/>
  <c r="Y3591" i="15"/>
  <c r="Y3592" i="15"/>
  <c r="Y3595" i="15"/>
  <c r="Y3596" i="15"/>
  <c r="Y3599" i="15"/>
  <c r="Y3600" i="15"/>
  <c r="Y3603" i="15"/>
  <c r="Y3604" i="15"/>
  <c r="Y3607" i="15"/>
  <c r="Y3608" i="15"/>
  <c r="Y3615" i="15"/>
  <c r="Y3616" i="15"/>
  <c r="Y3619" i="15"/>
  <c r="Y3620" i="15"/>
  <c r="Y3623" i="15"/>
  <c r="Y3624" i="15"/>
  <c r="Y3627" i="15"/>
  <c r="Y3628" i="15"/>
  <c r="Y3631" i="15"/>
  <c r="Y3632" i="15"/>
  <c r="Y1657" i="15"/>
  <c r="Y2672" i="15"/>
  <c r="Y3635" i="15"/>
  <c r="Y3636" i="15"/>
  <c r="Y3639" i="15"/>
  <c r="Y3640" i="15"/>
  <c r="Y2680" i="15"/>
  <c r="Y2681" i="15"/>
  <c r="Y1671" i="15"/>
  <c r="Y1672" i="15"/>
  <c r="Y3643" i="15"/>
  <c r="Y3644" i="15"/>
  <c r="Y3647" i="15"/>
  <c r="Y3648" i="15"/>
  <c r="Y3651" i="15"/>
  <c r="Y3652" i="15"/>
  <c r="Y3655" i="15"/>
  <c r="Y3656" i="15"/>
  <c r="Y3659" i="15"/>
  <c r="Y3660" i="15"/>
  <c r="Y3664" i="15"/>
  <c r="Y3665" i="15"/>
  <c r="Y3669" i="15"/>
  <c r="Y3670" i="15"/>
  <c r="Y3673" i="15"/>
  <c r="Y3674" i="15"/>
  <c r="Y3679" i="15"/>
  <c r="Y3680" i="15"/>
  <c r="Y3683" i="15"/>
  <c r="Y3684" i="15"/>
  <c r="Y3687" i="15"/>
  <c r="Y3688" i="15"/>
  <c r="Y3691" i="15"/>
  <c r="Y3692" i="15"/>
  <c r="Y3695" i="15"/>
  <c r="Y3696" i="15"/>
  <c r="Y3699" i="15"/>
  <c r="Y3700" i="15"/>
  <c r="Y3703" i="15"/>
  <c r="Y3704" i="15"/>
  <c r="Y3707" i="15"/>
  <c r="Y3708" i="15"/>
  <c r="Y3711" i="15"/>
  <c r="Y3712" i="15"/>
  <c r="Y3715" i="15"/>
  <c r="Y3716" i="15"/>
  <c r="Y3720" i="15"/>
  <c r="Y3721" i="15"/>
  <c r="Y3722" i="15"/>
  <c r="Y3725" i="15"/>
  <c r="Y3726" i="15"/>
  <c r="Y3729" i="15"/>
  <c r="Y3730" i="15"/>
  <c r="Y3733" i="15"/>
  <c r="Y3734" i="15"/>
  <c r="Y3737" i="15"/>
  <c r="Y3738" i="15"/>
  <c r="Y3741" i="15"/>
  <c r="Y3742" i="15"/>
  <c r="Y3745" i="15"/>
  <c r="Y3746" i="15"/>
  <c r="Y3749" i="15"/>
  <c r="Y3750" i="15"/>
  <c r="Y3753" i="15"/>
  <c r="Y3754" i="15"/>
  <c r="Y3757" i="15"/>
  <c r="Y3758" i="15"/>
  <c r="Y3761" i="15"/>
  <c r="Y3762" i="15"/>
  <c r="Y3765" i="15"/>
  <c r="Y3766" i="15"/>
  <c r="Y3769" i="15"/>
  <c r="Y3770" i="15"/>
  <c r="Y3773" i="15"/>
  <c r="Y3774" i="15"/>
  <c r="Y3777" i="15"/>
  <c r="Y3778" i="15"/>
  <c r="Y3781" i="15"/>
  <c r="Y3782" i="15"/>
  <c r="Y3785" i="15"/>
  <c r="Y3786" i="15"/>
  <c r="Y3789" i="15"/>
  <c r="Y3790" i="15"/>
  <c r="Y3793" i="15"/>
  <c r="Y3794" i="15"/>
  <c r="Y3797" i="15"/>
  <c r="Y3798" i="15"/>
  <c r="Y3801" i="15"/>
  <c r="Y3802" i="15"/>
  <c r="Y3806" i="15"/>
  <c r="Y3807" i="15"/>
  <c r="Y1871" i="15"/>
  <c r="Y1872" i="15"/>
  <c r="Y3810" i="15"/>
  <c r="Y3811" i="15"/>
  <c r="Y3814" i="15"/>
  <c r="Y3815" i="15"/>
  <c r="Y3818" i="15"/>
  <c r="Y3819" i="15"/>
  <c r="Y2871" i="15"/>
  <c r="Y3822" i="15"/>
  <c r="Y3823" i="15"/>
  <c r="Y3826" i="15"/>
  <c r="Y3827" i="15"/>
  <c r="Y3830" i="15"/>
  <c r="Y3831" i="15"/>
  <c r="Y3834" i="15"/>
  <c r="Y3835" i="15"/>
  <c r="Y3838" i="15"/>
  <c r="Y3839" i="15"/>
  <c r="Y3843" i="15"/>
  <c r="Y3844" i="15"/>
  <c r="Y3845" i="15"/>
  <c r="Y3848" i="15"/>
  <c r="Y3849" i="15"/>
  <c r="Y3852" i="15"/>
  <c r="Y3853" i="15"/>
  <c r="Y3856" i="15"/>
  <c r="Y3857" i="15"/>
  <c r="Y3860" i="15"/>
  <c r="Y3861" i="15"/>
  <c r="Y3864" i="15"/>
  <c r="Y3865" i="15"/>
  <c r="Y3868" i="15"/>
  <c r="Y3869" i="15"/>
  <c r="Y3872" i="15"/>
  <c r="Y3873" i="15"/>
  <c r="Y3876" i="15"/>
  <c r="Y3877" i="15"/>
  <c r="Y3880" i="15"/>
  <c r="Y3881" i="15"/>
  <c r="Y3884" i="15"/>
  <c r="Y3885" i="15"/>
  <c r="Y3888" i="15"/>
  <c r="Y3889" i="15"/>
  <c r="Y3893" i="15"/>
  <c r="Y3894" i="15"/>
  <c r="Y3897" i="15"/>
  <c r="Y3898" i="15"/>
  <c r="Y3901" i="15"/>
  <c r="Y3902" i="15"/>
  <c r="Y3905" i="15"/>
  <c r="Y3906" i="15"/>
  <c r="Y3909" i="15"/>
  <c r="Y3910" i="15"/>
  <c r="Y3913" i="15"/>
  <c r="Y3914" i="15"/>
  <c r="Y3917" i="15"/>
  <c r="Y3918" i="15"/>
  <c r="Y3921" i="15"/>
  <c r="Y3922" i="15"/>
  <c r="Y3925" i="15"/>
  <c r="Y3926" i="15"/>
  <c r="Y3929" i="15"/>
  <c r="Y3930" i="15"/>
  <c r="Y3933" i="15"/>
  <c r="Y3934" i="15"/>
  <c r="Y3937" i="15"/>
  <c r="Y3938" i="15"/>
  <c r="Y3941" i="15"/>
  <c r="Y3942" i="15"/>
  <c r="Y3945" i="15"/>
  <c r="Y3946" i="15"/>
  <c r="Y3950" i="15"/>
  <c r="Y3951" i="15"/>
  <c r="Y3954" i="15"/>
  <c r="Y3955" i="15"/>
  <c r="Y3958" i="15"/>
  <c r="Y3959" i="15"/>
  <c r="Y3962" i="15"/>
  <c r="Y3963" i="15"/>
  <c r="Y3966" i="15"/>
  <c r="Y3967" i="15"/>
  <c r="Y3970" i="15"/>
  <c r="Y3971" i="15"/>
  <c r="Y3974" i="15"/>
  <c r="Y3975" i="15"/>
  <c r="Y3978" i="15"/>
  <c r="Y3979" i="15"/>
  <c r="Y3982" i="15"/>
  <c r="Y3983" i="15"/>
  <c r="Y3986" i="15"/>
  <c r="Y3987" i="15"/>
  <c r="Y3990" i="15"/>
  <c r="Y3991" i="15"/>
  <c r="Y3994" i="15"/>
  <c r="Y3995" i="15"/>
  <c r="Y3999" i="15"/>
  <c r="Y4000" i="15"/>
  <c r="Y4003" i="15"/>
  <c r="Y4004" i="15"/>
  <c r="Y4007" i="15"/>
  <c r="Y4008" i="15"/>
  <c r="Y4011" i="15"/>
  <c r="Y4012" i="15"/>
  <c r="Y4015" i="15"/>
  <c r="Y4016" i="15"/>
  <c r="Y4019" i="15"/>
  <c r="Y4020" i="15"/>
  <c r="Y4023" i="15"/>
  <c r="Y4024" i="15"/>
  <c r="Y3069" i="15"/>
  <c r="Y4027" i="15"/>
  <c r="Y4028" i="15"/>
  <c r="Y4031" i="15"/>
  <c r="Y4032" i="15"/>
  <c r="Y4036" i="15"/>
  <c r="Y4037" i="15"/>
  <c r="Y4038" i="15"/>
  <c r="Y4041" i="15"/>
  <c r="Y4042" i="15"/>
  <c r="Y4045" i="15"/>
  <c r="Y4046" i="15"/>
  <c r="Y4049" i="15"/>
  <c r="Y4050" i="15"/>
  <c r="Y4055" i="15"/>
  <c r="Y4056" i="15"/>
  <c r="Y4061" i="15"/>
  <c r="Y4062" i="15"/>
  <c r="Y4066" i="15"/>
  <c r="Y4067" i="15"/>
  <c r="Y4068" i="15"/>
  <c r="Y4071" i="15"/>
  <c r="Y4072" i="15"/>
  <c r="Y4075" i="15"/>
  <c r="Y4076" i="15"/>
  <c r="Y4080" i="15"/>
  <c r="Y4081" i="15"/>
  <c r="Y4082" i="15"/>
  <c r="Y4085" i="15"/>
  <c r="Y4086" i="15"/>
  <c r="Y4089" i="15"/>
  <c r="Y4090" i="15"/>
  <c r="Y4093" i="15"/>
  <c r="Y4094" i="15"/>
  <c r="Y4097" i="15"/>
  <c r="Y4098" i="15"/>
  <c r="Y4106" i="15"/>
  <c r="Y4107" i="15"/>
  <c r="Y4110" i="15"/>
  <c r="Y4111" i="15"/>
  <c r="Y4115" i="15"/>
  <c r="Y4116" i="15"/>
  <c r="Y4117" i="15"/>
  <c r="Y4120" i="15"/>
  <c r="Y4121" i="15"/>
  <c r="Y4124" i="15"/>
  <c r="Y4125" i="15"/>
  <c r="Y4128" i="15"/>
  <c r="Y4129" i="15"/>
  <c r="Y4132" i="15"/>
  <c r="Y4133" i="15"/>
  <c r="Y3162" i="15"/>
  <c r="Y3163" i="15"/>
  <c r="Y4136" i="15"/>
  <c r="Y4137" i="15"/>
  <c r="Y4140" i="15"/>
  <c r="Y4141" i="15"/>
  <c r="Y4144" i="15"/>
  <c r="Y4145" i="15"/>
  <c r="Y3179" i="15"/>
  <c r="Y3182" i="15"/>
  <c r="Y3185" i="15"/>
  <c r="Y3188" i="15"/>
  <c r="Y3191" i="15"/>
  <c r="Y3194" i="15"/>
  <c r="Y3197" i="15"/>
  <c r="Y3200" i="15"/>
  <c r="Y3203" i="15"/>
  <c r="Y3206" i="15"/>
  <c r="Y3211" i="15"/>
  <c r="Y3213" i="15"/>
  <c r="Y3216" i="15"/>
  <c r="Y3219" i="15"/>
  <c r="Y3224" i="15"/>
  <c r="Y3226" i="15"/>
  <c r="Y3229" i="15"/>
  <c r="Y3232" i="15"/>
  <c r="Y3180" i="15"/>
  <c r="Y3183" i="15"/>
  <c r="Y3186" i="15"/>
  <c r="Y3189" i="15"/>
  <c r="Y3192" i="15"/>
  <c r="Y3195" i="15"/>
  <c r="Y3198" i="15"/>
  <c r="Y3201" i="15"/>
  <c r="Y3204" i="15"/>
  <c r="Y3207" i="15"/>
  <c r="Y3214" i="15"/>
  <c r="Y3217" i="15"/>
  <c r="Y3220" i="15"/>
  <c r="Y3227" i="15"/>
  <c r="Y3230" i="15"/>
  <c r="Y3233" i="15"/>
  <c r="Y3236" i="15"/>
  <c r="Y3237" i="15"/>
  <c r="Y3239" i="15"/>
  <c r="Y3241" i="15"/>
  <c r="Y3244" i="15"/>
  <c r="Y3245" i="15"/>
  <c r="Y3247" i="15"/>
  <c r="Y3249" i="15"/>
  <c r="Y3252" i="15"/>
  <c r="Y3253" i="15"/>
  <c r="Y3255" i="15"/>
  <c r="Y3257" i="15"/>
  <c r="Y3260" i="15"/>
  <c r="Y3261" i="15"/>
  <c r="Y3268" i="15"/>
  <c r="Y3269" i="15"/>
  <c r="Y3272" i="15"/>
  <c r="Y3273" i="15"/>
  <c r="Y3276" i="15"/>
  <c r="Y3277" i="15"/>
  <c r="Y3280" i="15"/>
  <c r="Y3281" i="15"/>
  <c r="Y3284" i="15"/>
  <c r="Y3285" i="15"/>
  <c r="Y3288" i="15"/>
  <c r="Y3289" i="15"/>
  <c r="Y3293" i="15"/>
  <c r="Y3294" i="15"/>
  <c r="Y3297" i="15"/>
  <c r="Y3298" i="15"/>
  <c r="Y3301" i="15"/>
  <c r="Y3302" i="15"/>
  <c r="Y3305" i="15"/>
  <c r="Y3306" i="15"/>
  <c r="Y3309" i="15"/>
  <c r="Y3310" i="15"/>
  <c r="Y3313" i="15"/>
  <c r="Y3314" i="15"/>
  <c r="Y3317" i="15"/>
  <c r="Y3318" i="15"/>
  <c r="Y3321" i="15"/>
  <c r="Y3322" i="15"/>
  <c r="Y3325" i="15"/>
  <c r="Y3326" i="15"/>
  <c r="Y3329" i="15"/>
  <c r="Y3330" i="15"/>
  <c r="Y3333" i="15"/>
  <c r="Y3334" i="15"/>
  <c r="Y3337" i="15"/>
  <c r="Y3338" i="15"/>
  <c r="Y3341" i="15"/>
  <c r="Y3342" i="15"/>
  <c r="Y3345" i="15"/>
  <c r="Y3346" i="15"/>
  <c r="Y3349" i="15"/>
  <c r="Y3350" i="15"/>
  <c r="Y3354" i="15"/>
  <c r="Y3355" i="15"/>
  <c r="Y3358" i="15"/>
  <c r="Y3359" i="15"/>
  <c r="Y3362" i="15"/>
  <c r="Y3363" i="15"/>
  <c r="Y3366" i="15"/>
  <c r="Y3367" i="15"/>
  <c r="Y3370" i="15"/>
  <c r="Y3371" i="15"/>
  <c r="Y3374" i="15"/>
  <c r="Y3375" i="15"/>
  <c r="Y3378" i="15"/>
  <c r="Y3379" i="15"/>
  <c r="Y3382" i="15"/>
  <c r="Y3383" i="15"/>
  <c r="Y3386" i="15"/>
  <c r="Y3387" i="15"/>
  <c r="Y3390" i="15"/>
  <c r="Y3391" i="15"/>
  <c r="Y3394" i="15"/>
  <c r="Y3395" i="15"/>
  <c r="Y3398" i="15"/>
  <c r="Y3399" i="15"/>
  <c r="Y3402" i="15"/>
  <c r="Y3403" i="15"/>
  <c r="Y3406" i="15"/>
  <c r="Y3407" i="15"/>
  <c r="Y3410" i="15"/>
  <c r="Y3411" i="15"/>
  <c r="Y3414" i="15"/>
  <c r="Y3415" i="15"/>
  <c r="Y3418" i="15"/>
  <c r="Y3419" i="15"/>
  <c r="Y3422" i="15"/>
  <c r="Y3423" i="15"/>
  <c r="Y3427" i="15"/>
  <c r="Y3428" i="15"/>
  <c r="Y3431" i="15"/>
  <c r="Y3432" i="15"/>
  <c r="Y3435" i="15"/>
  <c r="Y3436" i="15"/>
  <c r="Y3439" i="15"/>
  <c r="Y3440" i="15"/>
  <c r="Y3443" i="15"/>
  <c r="Y3444" i="15"/>
  <c r="Y3449" i="15"/>
  <c r="Y3450" i="15"/>
  <c r="Y3453" i="15"/>
  <c r="Y3454" i="15"/>
  <c r="Y2495" i="15"/>
  <c r="Y2496" i="15"/>
  <c r="Y3457" i="15"/>
  <c r="Y3458" i="15"/>
  <c r="Y3462" i="15"/>
  <c r="Y3463" i="15"/>
  <c r="Y3466" i="15"/>
  <c r="Y3467" i="15"/>
  <c r="Y3470" i="15"/>
  <c r="Y3471" i="15"/>
  <c r="Y3474" i="15"/>
  <c r="Y3475" i="15"/>
  <c r="Y3480" i="15"/>
  <c r="Y3481" i="15"/>
  <c r="Y3486" i="15"/>
  <c r="Y3487" i="15"/>
  <c r="Y3490" i="15"/>
  <c r="Y3491" i="15"/>
  <c r="Y3494" i="15"/>
  <c r="Y3495" i="15"/>
  <c r="Y3498" i="15"/>
  <c r="Y3499" i="15"/>
  <c r="Y3502" i="15"/>
  <c r="Y3503" i="15"/>
  <c r="Y3506" i="15"/>
  <c r="Y3507" i="15"/>
  <c r="Y3510" i="15"/>
  <c r="Y3511" i="15"/>
  <c r="Y3514" i="15"/>
  <c r="Y3515" i="15"/>
  <c r="Y3518" i="15"/>
  <c r="Y3519" i="15"/>
  <c r="Y3523" i="15"/>
  <c r="Y3524" i="15"/>
  <c r="Y3527" i="15"/>
  <c r="Y3528" i="15"/>
  <c r="Y3531" i="15"/>
  <c r="Y3532" i="15"/>
  <c r="Y3537" i="15"/>
  <c r="Y3538" i="15"/>
  <c r="Y3541" i="15"/>
  <c r="Y3542" i="15"/>
  <c r="Y3545" i="15"/>
  <c r="Y3546" i="15"/>
  <c r="Y3549" i="15"/>
  <c r="Y3550" i="15"/>
  <c r="Y3553" i="15"/>
  <c r="Y3554" i="15"/>
  <c r="Y3557" i="15"/>
  <c r="Y3558" i="15"/>
  <c r="Y3561" i="15"/>
  <c r="Y3562" i="15"/>
  <c r="Y3565" i="15"/>
  <c r="Y3566" i="15"/>
  <c r="Y3569" i="15"/>
  <c r="Y3570" i="15"/>
  <c r="Y3573" i="15"/>
  <c r="Y3574" i="15"/>
  <c r="Y3577" i="15"/>
  <c r="Y3578" i="15"/>
  <c r="Y3581" i="15"/>
  <c r="Y3582" i="15"/>
  <c r="Y3585" i="15"/>
  <c r="Y3586" i="15"/>
  <c r="Y3589" i="15"/>
  <c r="Y3590" i="15"/>
  <c r="Y3593" i="15"/>
  <c r="Y3594" i="15"/>
  <c r="Y3597" i="15"/>
  <c r="Y3598" i="15"/>
  <c r="Y3601" i="15"/>
  <c r="Y3602" i="15"/>
  <c r="Y3605" i="15"/>
  <c r="Y3606" i="15"/>
  <c r="Y3609" i="15"/>
  <c r="Y3610" i="15"/>
  <c r="Y3617" i="15"/>
  <c r="Y3618" i="15"/>
  <c r="Y3621" i="15"/>
  <c r="Y3622" i="15"/>
  <c r="Y3625" i="15"/>
  <c r="Y3626" i="15"/>
  <c r="Y3629" i="15"/>
  <c r="Y3630" i="15"/>
  <c r="Y3633" i="15"/>
  <c r="Y3634" i="15"/>
  <c r="Y3637" i="15"/>
  <c r="Y3638" i="15"/>
  <c r="Y3641" i="15"/>
  <c r="Y3642" i="15"/>
  <c r="Y2682" i="15"/>
  <c r="Y2683" i="15"/>
  <c r="Y1673" i="15"/>
  <c r="Y1674" i="15"/>
  <c r="Y3645" i="15"/>
  <c r="Y3646" i="15"/>
  <c r="Y3649" i="15"/>
  <c r="Y3650" i="15"/>
  <c r="Y3653" i="15"/>
  <c r="Y3654" i="15"/>
  <c r="Y3657" i="15"/>
  <c r="Y3658" i="15"/>
  <c r="Y3661" i="15"/>
  <c r="Y3662" i="15"/>
  <c r="Y3666" i="15"/>
  <c r="Y3667" i="15"/>
  <c r="Y3671" i="15"/>
  <c r="Y3672" i="15"/>
  <c r="Y3675" i="15"/>
  <c r="Y3676" i="15"/>
  <c r="Y3681" i="15"/>
  <c r="Y3682" i="15"/>
  <c r="Y3685" i="15"/>
  <c r="Y3686" i="15"/>
  <c r="Y3689" i="15"/>
  <c r="Y3690" i="15"/>
  <c r="Y3693" i="15"/>
  <c r="Y3694" i="15"/>
  <c r="Y3697" i="15"/>
  <c r="Y3698" i="15"/>
  <c r="Y3701" i="15"/>
  <c r="Y3702" i="15"/>
  <c r="Y3705" i="15"/>
  <c r="Y3706" i="15"/>
  <c r="Y3709" i="15"/>
  <c r="Y3710" i="15"/>
  <c r="Y3713" i="15"/>
  <c r="Y3714" i="15"/>
  <c r="Y3717" i="15"/>
  <c r="Y3718" i="15"/>
  <c r="Y3723" i="15"/>
  <c r="Y3724" i="15"/>
  <c r="Y3727" i="15"/>
  <c r="Y3728" i="15"/>
  <c r="Y3731" i="15"/>
  <c r="Y3732" i="15"/>
  <c r="Y3735" i="15"/>
  <c r="Y3736" i="15"/>
  <c r="Y3739" i="15"/>
  <c r="Y3740" i="15"/>
  <c r="Y3743" i="15"/>
  <c r="Y3744" i="15"/>
  <c r="Y3747" i="15"/>
  <c r="Y3748" i="15"/>
  <c r="Y3751" i="15"/>
  <c r="Y3752" i="15"/>
  <c r="Y3755" i="15"/>
  <c r="Y3756" i="15"/>
  <c r="Y3759" i="15"/>
  <c r="Y3760" i="15"/>
  <c r="Y3763" i="15"/>
  <c r="Y3764" i="15"/>
  <c r="Y3767" i="15"/>
  <c r="Y3768" i="15"/>
  <c r="Y3771" i="15"/>
  <c r="Y3772" i="15"/>
  <c r="Y3775" i="15"/>
  <c r="Y3776" i="15"/>
  <c r="Y3779" i="15"/>
  <c r="Y3780" i="15"/>
  <c r="Y3783" i="15"/>
  <c r="Y3784" i="15"/>
  <c r="Y3787" i="15"/>
  <c r="Y3788" i="15"/>
  <c r="Y3791" i="15"/>
  <c r="Y3792" i="15"/>
  <c r="Y3795" i="15"/>
  <c r="Y3796" i="15"/>
  <c r="Y3799" i="15"/>
  <c r="Y3800" i="15"/>
  <c r="Y3803" i="15"/>
  <c r="Y3804" i="15"/>
  <c r="Y3808" i="15"/>
  <c r="Y3809" i="15"/>
  <c r="Y1873" i="15"/>
  <c r="Y1874" i="15"/>
  <c r="Y3812" i="15"/>
  <c r="Y3813" i="15"/>
  <c r="Y3816" i="15"/>
  <c r="Y3817" i="15"/>
  <c r="Y3820" i="15"/>
  <c r="Y3821" i="15"/>
  <c r="Y3824" i="15"/>
  <c r="Y3825" i="15"/>
  <c r="Y3828" i="15"/>
  <c r="Y3829" i="15"/>
  <c r="Y3832" i="15"/>
  <c r="Y3833" i="15"/>
  <c r="Y3836" i="15"/>
  <c r="Y3837" i="15"/>
  <c r="Y3840" i="15"/>
  <c r="Y3841" i="15"/>
  <c r="Y3846" i="15"/>
  <c r="Y3847" i="15"/>
  <c r="Y3850" i="15"/>
  <c r="Y3851" i="15"/>
  <c r="Y3854" i="15"/>
  <c r="Y3855" i="15"/>
  <c r="Y3858" i="15"/>
  <c r="Y3859" i="15"/>
  <c r="Y3862" i="15"/>
  <c r="Y3863" i="15"/>
  <c r="Y3866" i="15"/>
  <c r="Y3867" i="15"/>
  <c r="Y3870" i="15"/>
  <c r="Y3871" i="15"/>
  <c r="Y3874" i="15"/>
  <c r="Y3875" i="15"/>
  <c r="Y3878" i="15"/>
  <c r="Y3879" i="15"/>
  <c r="Y3882" i="15"/>
  <c r="Y3883" i="15"/>
  <c r="Y3886" i="15"/>
  <c r="Y3887" i="15"/>
  <c r="Y3890" i="15"/>
  <c r="Y3891" i="15"/>
  <c r="Y3895" i="15"/>
  <c r="Y3896" i="15"/>
  <c r="Y3899" i="15"/>
  <c r="Y3900" i="15"/>
  <c r="Y3903" i="15"/>
  <c r="Y3904" i="15"/>
  <c r="Y3907" i="15"/>
  <c r="Y3908" i="15"/>
  <c r="Y3911" i="15"/>
  <c r="Y3912" i="15"/>
  <c r="Y3915" i="15"/>
  <c r="Y3916" i="15"/>
  <c r="Y3919" i="15"/>
  <c r="Y3920" i="15"/>
  <c r="Y3923" i="15"/>
  <c r="Y3924" i="15"/>
  <c r="Y3927" i="15"/>
  <c r="Y3928" i="15"/>
  <c r="Y3931" i="15"/>
  <c r="Y3932" i="15"/>
  <c r="Y3935" i="15"/>
  <c r="Y3936" i="15"/>
  <c r="Y3939" i="15"/>
  <c r="Y3940" i="15"/>
  <c r="Y3943" i="15"/>
  <c r="Y3944" i="15"/>
  <c r="Y3947" i="15"/>
  <c r="Y3948" i="15"/>
  <c r="Y3952" i="15"/>
  <c r="Y3953" i="15"/>
  <c r="Y3956" i="15"/>
  <c r="Y3957" i="15"/>
  <c r="Y3960" i="15"/>
  <c r="Y3961" i="15"/>
  <c r="Y3964" i="15"/>
  <c r="Y3965" i="15"/>
  <c r="Y3968" i="15"/>
  <c r="Y3969" i="15"/>
  <c r="Y3972" i="15"/>
  <c r="Y3973" i="15"/>
  <c r="Y3976" i="15"/>
  <c r="Y3977" i="15"/>
  <c r="Y3980" i="15"/>
  <c r="Y3981" i="15"/>
  <c r="Y3984" i="15"/>
  <c r="Y3985" i="15"/>
  <c r="Y3988" i="15"/>
  <c r="Y3989" i="15"/>
  <c r="Y3992" i="15"/>
  <c r="Y3993" i="15"/>
  <c r="Y3996" i="15"/>
  <c r="Y3997" i="15"/>
  <c r="Y4001" i="15"/>
  <c r="Y4002" i="15"/>
  <c r="Y4005" i="15"/>
  <c r="Y4006" i="15"/>
  <c r="Y4009" i="15"/>
  <c r="Y4010" i="15"/>
  <c r="Y4013" i="15"/>
  <c r="Y4014" i="15"/>
  <c r="Y4017" i="15"/>
  <c r="Y4018" i="15"/>
  <c r="Y4021" i="15"/>
  <c r="Y4022" i="15"/>
  <c r="Y4025" i="15"/>
  <c r="Y4026" i="15"/>
  <c r="Y4029" i="15"/>
  <c r="Y4030" i="15"/>
  <c r="Y4033" i="15"/>
  <c r="Y4034" i="15"/>
  <c r="Y4039" i="15"/>
  <c r="Y4040" i="15"/>
  <c r="Y4043" i="15"/>
  <c r="Y4044" i="15"/>
  <c r="Y4047" i="15"/>
  <c r="Y4048" i="15"/>
  <c r="Y4051" i="15"/>
  <c r="Y4052" i="15"/>
  <c r="Y4057" i="15"/>
  <c r="Y4058" i="15"/>
  <c r="Y4063" i="15"/>
  <c r="Y4064" i="15"/>
  <c r="Y4069" i="15"/>
  <c r="Y4070" i="15"/>
  <c r="Y4073" i="15"/>
  <c r="Y4074" i="15"/>
  <c r="Y4077" i="15"/>
  <c r="Y4078" i="15"/>
  <c r="Y4083" i="15"/>
  <c r="Y4084" i="15"/>
  <c r="Y4087" i="15"/>
  <c r="Y4088" i="15"/>
  <c r="Y4091" i="15"/>
  <c r="Y4092" i="15"/>
  <c r="Y4095" i="15"/>
  <c r="Y4096" i="15"/>
  <c r="Y4099" i="15"/>
  <c r="Y4100" i="15"/>
  <c r="Y4108" i="15"/>
  <c r="Y4109" i="15"/>
  <c r="Y4112" i="15"/>
  <c r="Y4113" i="15"/>
  <c r="Y4118" i="15"/>
  <c r="Y4119" i="15"/>
  <c r="Y4122" i="15"/>
  <c r="Y4123" i="15"/>
  <c r="Y4126" i="15"/>
  <c r="Y4127" i="15"/>
  <c r="Y4130" i="15"/>
  <c r="Y4131" i="15"/>
  <c r="Y4134" i="15"/>
  <c r="Y4135" i="15"/>
  <c r="Y3164" i="15"/>
  <c r="Y3165" i="15"/>
  <c r="Y4138" i="15"/>
  <c r="Y4139" i="15"/>
  <c r="Y4142" i="15"/>
  <c r="Y4143" i="15"/>
  <c r="Y4146" i="15"/>
  <c r="Y4147" i="15"/>
  <c r="Y3263" i="15"/>
  <c r="Y3265" i="15"/>
  <c r="Y2280" i="15"/>
  <c r="Y2289" i="15"/>
  <c r="Y2296" i="15"/>
  <c r="Y1245" i="15"/>
  <c r="Y2343" i="15"/>
  <c r="Y2758" i="15"/>
  <c r="Y1289" i="15"/>
  <c r="Y1494" i="15"/>
  <c r="Y1767" i="15"/>
  <c r="Y2156" i="15"/>
  <c r="Y97" i="15"/>
  <c r="Y103" i="15"/>
  <c r="Y165" i="15"/>
  <c r="Y179" i="15"/>
  <c r="Y403" i="15"/>
  <c r="Y417" i="15"/>
  <c r="Y434" i="15"/>
  <c r="Y570" i="15"/>
  <c r="Y606" i="15"/>
  <c r="Y627" i="15"/>
  <c r="Y648" i="15"/>
  <c r="Y661" i="15"/>
  <c r="Y706" i="15"/>
  <c r="Y773" i="15"/>
  <c r="Y836" i="15"/>
  <c r="Y873" i="15"/>
  <c r="Y905" i="15"/>
  <c r="Y1067" i="15"/>
  <c r="Y1111" i="15"/>
  <c r="Y1147" i="15"/>
  <c r="Y98" i="15"/>
  <c r="Y104" i="15"/>
  <c r="Y166" i="15"/>
  <c r="Y180" i="15"/>
  <c r="Y404" i="15"/>
  <c r="Y418" i="15"/>
  <c r="Y435" i="15"/>
  <c r="Y571" i="15"/>
  <c r="Y607" i="15"/>
  <c r="Y628" i="15"/>
  <c r="Y649" i="15"/>
  <c r="Y662" i="15"/>
  <c r="Y707" i="15"/>
  <c r="Y774" i="15"/>
  <c r="Y837" i="15"/>
  <c r="Y874" i="15"/>
  <c r="Y906" i="15"/>
  <c r="Y1068" i="15"/>
  <c r="Y1112" i="15"/>
  <c r="Y1148" i="15"/>
  <c r="Y2" i="15"/>
  <c r="Y5" i="15"/>
  <c r="Y8" i="15"/>
  <c r="Y11" i="15"/>
  <c r="Y14" i="15"/>
  <c r="Y17" i="15"/>
  <c r="Y20" i="15"/>
  <c r="Y23" i="15"/>
  <c r="Y26" i="15"/>
  <c r="Y29" i="15"/>
  <c r="Y32" i="15"/>
  <c r="Y35" i="15"/>
  <c r="Y38" i="15"/>
  <c r="Y41" i="15"/>
  <c r="Y44" i="15"/>
  <c r="Y47" i="15"/>
  <c r="Y50" i="15"/>
  <c r="Y53" i="15"/>
  <c r="Y56" i="15"/>
  <c r="Y58" i="15"/>
  <c r="Y60" i="15"/>
  <c r="Y64" i="15"/>
  <c r="Y66" i="15"/>
  <c r="Y68" i="15"/>
  <c r="Y72" i="15"/>
  <c r="Y76" i="15"/>
  <c r="Y78" i="15"/>
  <c r="Y80" i="15"/>
  <c r="Y84" i="15"/>
  <c r="Y87" i="15"/>
  <c r="Y89" i="15"/>
  <c r="Y93" i="15"/>
  <c r="Y99" i="15"/>
  <c r="Y105" i="15"/>
  <c r="Y109" i="15"/>
  <c r="Y113" i="15"/>
  <c r="Y117" i="15"/>
  <c r="Y124" i="15"/>
  <c r="Y131" i="15"/>
  <c r="Y138" i="15"/>
  <c r="Y142" i="15"/>
  <c r="Y149" i="15"/>
  <c r="Y153" i="15"/>
  <c r="Y157" i="15"/>
  <c r="Y161" i="15"/>
  <c r="Y167" i="15"/>
  <c r="Y171" i="15"/>
  <c r="Y175" i="15"/>
  <c r="Y181" i="15"/>
  <c r="Y185" i="15"/>
  <c r="Y192" i="15"/>
  <c r="Y196" i="15"/>
  <c r="Y200" i="15"/>
  <c r="Y207" i="15"/>
  <c r="Y214" i="15"/>
  <c r="Y218" i="15"/>
  <c r="Y222" i="15"/>
  <c r="Y226" i="15"/>
  <c r="Y230" i="15"/>
  <c r="Y234" i="15"/>
  <c r="Y238" i="15"/>
  <c r="Y242" i="15"/>
  <c r="Y249" i="15"/>
  <c r="Y253" i="15"/>
  <c r="Y257" i="15"/>
  <c r="Y261" i="15"/>
  <c r="Y265" i="15"/>
  <c r="Y269" i="15"/>
  <c r="Y273" i="15"/>
  <c r="Y277" i="15"/>
  <c r="Y281" i="15"/>
  <c r="Y285" i="15"/>
  <c r="Y289" i="15"/>
  <c r="Y293" i="15"/>
  <c r="Y2473" i="15"/>
  <c r="Y303" i="15"/>
  <c r="Y307" i="15"/>
  <c r="Y311" i="15"/>
  <c r="Y315" i="15"/>
  <c r="Y319" i="15"/>
  <c r="Y323" i="15"/>
  <c r="Y327" i="15"/>
  <c r="Y331" i="15"/>
  <c r="Y335" i="15"/>
  <c r="Y339" i="15"/>
  <c r="Y346" i="15"/>
  <c r="Y350" i="15"/>
  <c r="Y354" i="15"/>
  <c r="Y358" i="15"/>
  <c r="Y365" i="15"/>
  <c r="Y372" i="15"/>
  <c r="Y376" i="15"/>
  <c r="Y380" i="15"/>
  <c r="Y384" i="15"/>
  <c r="Y388" i="15"/>
  <c r="Y392" i="15"/>
  <c r="Y399" i="15"/>
  <c r="Y405" i="15"/>
  <c r="Y409" i="15"/>
  <c r="Y413" i="15"/>
  <c r="Y419" i="15"/>
  <c r="Y426" i="15"/>
  <c r="Y430" i="15"/>
  <c r="Y437" i="15"/>
  <c r="Y444" i="15"/>
  <c r="Y450" i="15"/>
  <c r="Y454" i="15"/>
  <c r="Y458" i="15"/>
  <c r="Y462" i="15"/>
  <c r="Y466" i="15"/>
  <c r="Y470" i="15"/>
  <c r="Y474" i="15"/>
  <c r="Y2628" i="15"/>
  <c r="Y484" i="15"/>
  <c r="Y488" i="15"/>
  <c r="Y492" i="15"/>
  <c r="Y496" i="15"/>
  <c r="Y500" i="15"/>
  <c r="Y504" i="15"/>
  <c r="Y508" i="15"/>
  <c r="Y512" i="15"/>
  <c r="Y516" i="15"/>
  <c r="Y520" i="15"/>
  <c r="Y524" i="15"/>
  <c r="Y528" i="15"/>
  <c r="Y532" i="15"/>
  <c r="Y536" i="15"/>
  <c r="Y2673" i="15"/>
  <c r="Y546" i="15"/>
  <c r="Y550" i="15"/>
  <c r="Y554" i="15"/>
  <c r="Y558" i="15"/>
  <c r="Y562" i="15"/>
  <c r="Y566" i="15"/>
  <c r="Y572" i="15"/>
  <c r="Y576" i="15"/>
  <c r="Y583" i="15"/>
  <c r="Y587" i="15"/>
  <c r="Y591" i="15"/>
  <c r="Y598" i="15"/>
  <c r="Y602" i="15"/>
  <c r="Y608" i="15"/>
  <c r="Y615" i="15"/>
  <c r="Y619" i="15"/>
  <c r="Y623" i="15"/>
  <c r="Y629" i="15"/>
  <c r="Y636" i="15"/>
  <c r="Y640" i="15"/>
  <c r="Y644" i="15"/>
  <c r="Y650" i="15"/>
  <c r="Y657" i="15"/>
  <c r="Y663" i="15"/>
  <c r="Y667" i="15"/>
  <c r="Y674" i="15"/>
  <c r="Y678" i="15"/>
  <c r="Y682" i="15"/>
  <c r="Y686" i="15"/>
  <c r="Y690" i="15"/>
  <c r="Y694" i="15"/>
  <c r="Y698" i="15"/>
  <c r="Y702" i="15"/>
  <c r="Y708" i="15"/>
  <c r="Y712" i="15"/>
  <c r="Y716" i="15"/>
  <c r="Y720" i="15"/>
  <c r="Y724" i="15"/>
  <c r="Y2841" i="15"/>
  <c r="Y734" i="15"/>
  <c r="Y741" i="15"/>
  <c r="Y745" i="15"/>
  <c r="Y749" i="15"/>
  <c r="Y753" i="15"/>
  <c r="Y757" i="15"/>
  <c r="Y761" i="15"/>
  <c r="Y765" i="15"/>
  <c r="Y769" i="15"/>
  <c r="Y775" i="15"/>
  <c r="Y779" i="15"/>
  <c r="Y783" i="15"/>
  <c r="Y787" i="15"/>
  <c r="Y791" i="15"/>
  <c r="Y798" i="15"/>
  <c r="Y802" i="15"/>
  <c r="Y806" i="15"/>
  <c r="Y813" i="15"/>
  <c r="Y820" i="15"/>
  <c r="Y824" i="15"/>
  <c r="Y828" i="15"/>
  <c r="Y832" i="15"/>
  <c r="Y838" i="15"/>
  <c r="Y845" i="15"/>
  <c r="Y849" i="15"/>
  <c r="Y853" i="15"/>
  <c r="Y857" i="15"/>
  <c r="Y861" i="15"/>
  <c r="Y865" i="15"/>
  <c r="Y869" i="15"/>
  <c r="Y878" i="15"/>
  <c r="Y882" i="15"/>
  <c r="Y889" i="15"/>
  <c r="Y893" i="15"/>
  <c r="Y897" i="15"/>
  <c r="Y901" i="15"/>
  <c r="Y910" i="15"/>
  <c r="Y914" i="15"/>
  <c r="Y918" i="15"/>
  <c r="Y922" i="15"/>
  <c r="Y926" i="15"/>
  <c r="Y930" i="15"/>
  <c r="Y934" i="15"/>
  <c r="Y938" i="15"/>
  <c r="Y942" i="15"/>
  <c r="Y946" i="15"/>
  <c r="Y950" i="15"/>
  <c r="Y954" i="15"/>
  <c r="Y958" i="15"/>
  <c r="Y962" i="15"/>
  <c r="Y966" i="15"/>
  <c r="Y970" i="15"/>
  <c r="Y974" i="15"/>
  <c r="Y978" i="15"/>
  <c r="Y982" i="15"/>
  <c r="Y989" i="15"/>
  <c r="Y993" i="15"/>
  <c r="Y997" i="15"/>
  <c r="Y1004" i="15"/>
  <c r="Y1008" i="15"/>
  <c r="Y1012" i="15"/>
  <c r="Y1016" i="15"/>
  <c r="Y1020" i="15"/>
  <c r="Y1024" i="15"/>
  <c r="Y1028" i="15"/>
  <c r="Y1032" i="15"/>
  <c r="Y1036" i="15"/>
  <c r="Y1040" i="15"/>
  <c r="Y1044" i="15"/>
  <c r="Y1048" i="15"/>
  <c r="Y1052" i="15"/>
  <c r="Y1056" i="15"/>
  <c r="Y1063" i="15"/>
  <c r="Y1069" i="15"/>
  <c r="Y1076" i="15"/>
  <c r="Y1080" i="15"/>
  <c r="Y1084" i="15"/>
  <c r="Y1088" i="15"/>
  <c r="Y1092" i="15"/>
  <c r="Y1096" i="15"/>
  <c r="Y1100" i="15"/>
  <c r="Y1107" i="15"/>
  <c r="Y1116" i="15"/>
  <c r="Y1120" i="15"/>
  <c r="Y1127" i="15"/>
  <c r="Y1131" i="15"/>
  <c r="Y1135" i="15"/>
  <c r="Y1139" i="15"/>
  <c r="Y1143" i="15"/>
  <c r="Y1149" i="15"/>
  <c r="Y3170" i="15"/>
  <c r="Y1159" i="15"/>
  <c r="Y1163" i="15"/>
  <c r="Y1167" i="15"/>
  <c r="Y1171" i="15"/>
  <c r="Y3" i="15"/>
  <c r="Y6" i="15"/>
  <c r="Y9" i="15"/>
  <c r="Y13" i="15"/>
  <c r="Y16" i="15"/>
  <c r="Y19" i="15"/>
  <c r="Y22" i="15"/>
  <c r="Y25" i="15"/>
  <c r="Y28" i="15"/>
  <c r="Y31" i="15"/>
  <c r="Y34" i="15"/>
  <c r="Y37" i="15"/>
  <c r="Y40" i="15"/>
  <c r="Y43" i="15"/>
  <c r="Y46" i="15"/>
  <c r="Y49" i="15"/>
  <c r="Y52" i="15"/>
  <c r="Y55" i="15"/>
  <c r="Y57" i="15"/>
  <c r="Y59" i="15"/>
  <c r="Y61" i="15"/>
  <c r="Y65" i="15"/>
  <c r="Y67" i="15"/>
  <c r="Y69" i="15"/>
  <c r="Y73" i="15"/>
  <c r="Y77" i="15"/>
  <c r="Y79" i="15"/>
  <c r="Y81" i="15"/>
  <c r="Y85" i="15"/>
  <c r="Y88" i="15"/>
  <c r="Y90" i="15"/>
  <c r="Y94" i="15"/>
  <c r="Y100" i="15"/>
  <c r="Y106" i="15"/>
  <c r="Y110" i="15"/>
  <c r="Y114" i="15"/>
  <c r="Y121" i="15"/>
  <c r="Y128" i="15"/>
  <c r="Y135" i="15"/>
  <c r="Y139" i="15"/>
  <c r="Y146" i="15"/>
  <c r="Y150" i="15"/>
  <c r="Y154" i="15"/>
  <c r="Y158" i="15"/>
  <c r="Y162" i="15"/>
  <c r="Y168" i="15"/>
  <c r="Y172" i="15"/>
  <c r="Y176" i="15"/>
  <c r="Y182" i="15"/>
  <c r="Y189" i="15"/>
  <c r="Y193" i="15"/>
  <c r="Y197" i="15"/>
  <c r="Y204" i="15"/>
  <c r="Y211" i="15"/>
  <c r="Y215" i="15"/>
  <c r="Y219" i="15"/>
  <c r="Y223" i="15"/>
  <c r="Y227" i="15"/>
  <c r="Y231" i="15"/>
  <c r="Y235" i="15"/>
  <c r="Y239" i="15"/>
  <c r="Y246" i="15"/>
  <c r="Y250" i="15"/>
  <c r="Y254" i="15"/>
  <c r="Y258" i="15"/>
  <c r="Y262" i="15"/>
  <c r="Y266" i="15"/>
  <c r="Y270" i="15"/>
  <c r="Y274" i="15"/>
  <c r="Y278" i="15"/>
  <c r="Y282" i="15"/>
  <c r="Y286" i="15"/>
  <c r="Y290" i="15"/>
  <c r="Y294" i="15"/>
  <c r="Y297" i="15"/>
  <c r="Y304" i="15"/>
  <c r="Y308" i="15"/>
  <c r="Y312" i="15"/>
  <c r="Y316" i="15"/>
  <c r="Y320" i="15"/>
  <c r="Y324" i="15"/>
  <c r="Y328" i="15"/>
  <c r="Y332" i="15"/>
  <c r="Y336" i="15"/>
  <c r="Y343" i="15"/>
  <c r="Y347" i="15"/>
  <c r="Y351" i="15"/>
  <c r="Y355" i="15"/>
  <c r="Y362" i="15"/>
  <c r="Y369" i="15"/>
  <c r="Y373" i="15"/>
  <c r="Y377" i="15"/>
  <c r="Y381" i="15"/>
  <c r="Y385" i="15"/>
  <c r="Y389" i="15"/>
  <c r="Y396" i="15"/>
  <c r="Y400" i="15"/>
  <c r="Y406" i="15"/>
  <c r="Y410" i="15"/>
  <c r="Y414" i="15"/>
  <c r="Y423" i="15"/>
  <c r="Y427" i="15"/>
  <c r="Y431" i="15"/>
  <c r="Y440" i="15"/>
  <c r="Y447" i="15"/>
  <c r="Y451" i="15"/>
  <c r="Y455" i="15"/>
  <c r="Y459" i="15"/>
  <c r="Y463" i="15"/>
  <c r="Y467" i="15"/>
  <c r="Y471" i="15"/>
  <c r="Y475" i="15"/>
  <c r="Y478" i="15"/>
  <c r="Y485" i="15"/>
  <c r="Y489" i="15"/>
  <c r="Y493" i="15"/>
  <c r="Y497" i="15"/>
  <c r="Y501" i="15"/>
  <c r="Y505" i="15"/>
  <c r="Y509" i="15"/>
  <c r="Y513" i="15"/>
  <c r="Y517" i="15"/>
  <c r="Y521" i="15"/>
  <c r="Y525" i="15"/>
  <c r="Y529" i="15"/>
  <c r="Y533" i="15"/>
  <c r="Y537" i="15"/>
  <c r="Y540" i="15"/>
  <c r="Y547" i="15"/>
  <c r="Y551" i="15"/>
  <c r="Y555" i="15"/>
  <c r="Y559" i="15"/>
  <c r="Y563" i="15"/>
  <c r="Y567" i="15"/>
  <c r="Y573" i="15"/>
  <c r="Y577" i="15"/>
  <c r="Y584" i="15"/>
  <c r="Y588" i="15"/>
  <c r="Y592" i="15"/>
  <c r="Y599" i="15"/>
  <c r="Y603" i="15"/>
  <c r="Y609" i="15"/>
  <c r="Y616" i="15"/>
  <c r="Y620" i="15"/>
  <c r="Y624" i="15"/>
  <c r="Y630" i="15"/>
  <c r="Y637" i="15"/>
  <c r="Y641" i="15"/>
  <c r="Y645" i="15"/>
  <c r="Y651" i="15"/>
  <c r="Y658" i="15"/>
  <c r="Y664" i="15"/>
  <c r="Y668" i="15"/>
  <c r="Y675" i="15"/>
  <c r="Y679" i="15"/>
  <c r="Y683" i="15"/>
  <c r="Y687" i="15"/>
  <c r="Y691" i="15"/>
  <c r="Y695" i="15"/>
  <c r="Y699" i="15"/>
  <c r="Y703" i="15"/>
  <c r="Y709" i="15"/>
  <c r="Y713" i="15"/>
  <c r="Y717" i="15"/>
  <c r="Y721" i="15"/>
  <c r="Y725" i="15"/>
  <c r="Y728" i="15"/>
  <c r="Y735" i="15"/>
  <c r="Y742" i="15"/>
  <c r="Y746" i="15"/>
  <c r="Y750" i="15"/>
  <c r="Y754" i="15"/>
  <c r="Y758" i="15"/>
  <c r="Y762" i="15"/>
  <c r="Y766" i="15"/>
  <c r="Y770" i="15"/>
  <c r="Y776" i="15"/>
  <c r="Y780" i="15"/>
  <c r="Y784" i="15"/>
  <c r="Y788" i="15"/>
  <c r="Y792" i="15"/>
  <c r="Y799" i="15"/>
  <c r="Y803" i="15"/>
  <c r="Y807" i="15"/>
  <c r="Y814" i="15"/>
  <c r="Y821" i="15"/>
  <c r="Y825" i="15"/>
  <c r="Y829" i="15"/>
  <c r="Y833" i="15"/>
  <c r="Y839" i="15"/>
  <c r="Y846" i="15"/>
  <c r="Y850" i="15"/>
  <c r="Y854" i="15"/>
  <c r="Y858" i="15"/>
  <c r="Y862" i="15"/>
  <c r="Y866" i="15"/>
  <c r="Y870" i="15"/>
  <c r="Y879" i="15"/>
  <c r="Y883" i="15"/>
  <c r="Y890" i="15"/>
  <c r="Y894" i="15"/>
  <c r="Y898" i="15"/>
  <c r="Y902" i="15"/>
  <c r="Y911" i="15"/>
  <c r="Y915" i="15"/>
  <c r="Y919" i="15"/>
  <c r="Y923" i="15"/>
  <c r="Y927" i="15"/>
  <c r="Y931" i="15"/>
  <c r="Y935" i="15"/>
  <c r="Y939" i="15"/>
  <c r="Y943" i="15"/>
  <c r="Y947" i="15"/>
  <c r="Y951" i="15"/>
  <c r="Y955" i="15"/>
  <c r="Y959" i="15"/>
  <c r="Y963" i="15"/>
  <c r="Y967" i="15"/>
  <c r="Y971" i="15"/>
  <c r="Y975" i="15"/>
  <c r="Y979" i="15"/>
  <c r="Y983" i="15"/>
  <c r="Y990" i="15"/>
  <c r="Y994" i="15"/>
  <c r="Y998" i="15"/>
  <c r="Y1005" i="15"/>
  <c r="Y1009" i="15"/>
  <c r="Y1013" i="15"/>
  <c r="Y1017" i="15"/>
  <c r="Y1021" i="15"/>
  <c r="Y1025" i="15"/>
  <c r="Y1029" i="15"/>
  <c r="Y1033" i="15"/>
  <c r="Y1037" i="15"/>
  <c r="Y1041" i="15"/>
  <c r="Y1045" i="15"/>
  <c r="Y1049" i="15"/>
  <c r="Y1053" i="15"/>
  <c r="Y1057" i="15"/>
  <c r="Y1064" i="15"/>
  <c r="Y1070" i="15"/>
  <c r="Y1077" i="15"/>
  <c r="Y1081" i="15"/>
  <c r="Y1085" i="15"/>
  <c r="Y1089" i="15"/>
  <c r="Y1093" i="15"/>
  <c r="Y1097" i="15"/>
  <c r="Y1101" i="15"/>
  <c r="Y1108" i="15"/>
  <c r="Y1117" i="15"/>
  <c r="Y1121" i="15"/>
  <c r="Y1128" i="15"/>
  <c r="Y1132" i="15"/>
  <c r="Y1136" i="15"/>
  <c r="Y1140" i="15"/>
  <c r="Y1144" i="15"/>
  <c r="Y1150" i="15"/>
  <c r="Y1153" i="15"/>
  <c r="Y1160" i="15"/>
  <c r="Y1164" i="15"/>
  <c r="Y1168" i="15"/>
  <c r="Y1172" i="15"/>
  <c r="Y62" i="15"/>
  <c r="Y70" i="15"/>
  <c r="Y74" i="15"/>
  <c r="Y82" i="15"/>
  <c r="Y91" i="15"/>
  <c r="Y95" i="15"/>
  <c r="Y101" i="15"/>
  <c r="Y107" i="15"/>
  <c r="Y111" i="15"/>
  <c r="Y115" i="15"/>
  <c r="Y122" i="15"/>
  <c r="Y129" i="15"/>
  <c r="Y136" i="15"/>
  <c r="Y140" i="15"/>
  <c r="Y147" i="15"/>
  <c r="Y151" i="15"/>
  <c r="Y155" i="15"/>
  <c r="Y159" i="15"/>
  <c r="Y163" i="15"/>
  <c r="Y169" i="15"/>
  <c r="Y173" i="15"/>
  <c r="Y177" i="15"/>
  <c r="Y183" i="15"/>
  <c r="Y190" i="15"/>
  <c r="Y194" i="15"/>
  <c r="Y198" i="15"/>
  <c r="Y205" i="15"/>
  <c r="Y212" i="15"/>
  <c r="Y216" i="15"/>
  <c r="Y220" i="15"/>
  <c r="Y224" i="15"/>
  <c r="Y228" i="15"/>
  <c r="Y232" i="15"/>
  <c r="Y236" i="15"/>
  <c r="Y240" i="15"/>
  <c r="Y247" i="15"/>
  <c r="Y251" i="15"/>
  <c r="Y255" i="15"/>
  <c r="Y259" i="15"/>
  <c r="Y263" i="15"/>
  <c r="Y267" i="15"/>
  <c r="Y271" i="15"/>
  <c r="Y275" i="15"/>
  <c r="Y279" i="15"/>
  <c r="Y283" i="15"/>
  <c r="Y287" i="15"/>
  <c r="Y291" i="15"/>
  <c r="Y295" i="15"/>
  <c r="Y298" i="15"/>
  <c r="Y305" i="15"/>
  <c r="Y309" i="15"/>
  <c r="Y313" i="15"/>
  <c r="Y317" i="15"/>
  <c r="Y321" i="15"/>
  <c r="Y325" i="15"/>
  <c r="Y329" i="15"/>
  <c r="Y333" i="15"/>
  <c r="Y337" i="15"/>
  <c r="Y344" i="15"/>
  <c r="Y348" i="15"/>
  <c r="Y352" i="15"/>
  <c r="Y356" i="15"/>
  <c r="Y363" i="15"/>
  <c r="Y370" i="15"/>
  <c r="Y374" i="15"/>
  <c r="Y378" i="15"/>
  <c r="Y382" i="15"/>
  <c r="Y386" i="15"/>
  <c r="Y390" i="15"/>
  <c r="Y397" i="15"/>
  <c r="Y401" i="15"/>
  <c r="Y407" i="15"/>
  <c r="Y411" i="15"/>
  <c r="Y415" i="15"/>
  <c r="Y424" i="15"/>
  <c r="Y428" i="15"/>
  <c r="Y432" i="15"/>
  <c r="Y441" i="15"/>
  <c r="Y448" i="15"/>
  <c r="Y452" i="15"/>
  <c r="Y456" i="15"/>
  <c r="Y460" i="15"/>
  <c r="Y464" i="15"/>
  <c r="Y468" i="15"/>
  <c r="Y472" i="15"/>
  <c r="Y476" i="15"/>
  <c r="Y479" i="15"/>
  <c r="Y486" i="15"/>
  <c r="Y490" i="15"/>
  <c r="Y494" i="15"/>
  <c r="Y498" i="15"/>
  <c r="Y502" i="15"/>
  <c r="Y506" i="15"/>
  <c r="Y510" i="15"/>
  <c r="Y514" i="15"/>
  <c r="Y518" i="15"/>
  <c r="Y522" i="15"/>
  <c r="Y526" i="15"/>
  <c r="Y530" i="15"/>
  <c r="Y534" i="15"/>
  <c r="Y538" i="15"/>
  <c r="Y541" i="15"/>
  <c r="Y548" i="15"/>
  <c r="Y552" i="15"/>
  <c r="Y556" i="15"/>
  <c r="Y560" i="15"/>
  <c r="Y564" i="15"/>
  <c r="Y568" i="15"/>
  <c r="Y574" i="15"/>
  <c r="Y578" i="15"/>
  <c r="Y585" i="15"/>
  <c r="Y589" i="15"/>
  <c r="Y593" i="15"/>
  <c r="Y600" i="15"/>
  <c r="Y604" i="15"/>
  <c r="Y610" i="15"/>
  <c r="Y617" i="15"/>
  <c r="Y621" i="15"/>
  <c r="Y625" i="15"/>
  <c r="Y631" i="15"/>
  <c r="Y638" i="15"/>
  <c r="Y642" i="15"/>
  <c r="Y646" i="15"/>
  <c r="Y652" i="15"/>
  <c r="Y659" i="15"/>
  <c r="Y665" i="15"/>
  <c r="Y669" i="15"/>
  <c r="Y676" i="15"/>
  <c r="Y680" i="15"/>
  <c r="Y684" i="15"/>
  <c r="Y688" i="15"/>
  <c r="Y692" i="15"/>
  <c r="Y696" i="15"/>
  <c r="Y700" i="15"/>
  <c r="Y704" i="15"/>
  <c r="Y710" i="15"/>
  <c r="Y714" i="15"/>
  <c r="Y718" i="15"/>
  <c r="Y722" i="15"/>
  <c r="Y726" i="15"/>
  <c r="Y729" i="15"/>
  <c r="Y736" i="15"/>
  <c r="Y743" i="15"/>
  <c r="Y747" i="15"/>
  <c r="Y751" i="15"/>
  <c r="Y755" i="15"/>
  <c r="Y759" i="15"/>
  <c r="Y763" i="15"/>
  <c r="Y767" i="15"/>
  <c r="Y771" i="15"/>
  <c r="Y777" i="15"/>
  <c r="Y781" i="15"/>
  <c r="Y785" i="15"/>
  <c r="Y789" i="15"/>
  <c r="Y793" i="15"/>
  <c r="Y800" i="15"/>
  <c r="Y804" i="15"/>
  <c r="Y808" i="15"/>
  <c r="Y815" i="15"/>
  <c r="Y822" i="15"/>
  <c r="Y826" i="15"/>
  <c r="Y830" i="15"/>
  <c r="Y834" i="15"/>
  <c r="Y840" i="15"/>
  <c r="Y847" i="15"/>
  <c r="Y851" i="15"/>
  <c r="Y855" i="15"/>
  <c r="Y859" i="15"/>
  <c r="Y863" i="15"/>
  <c r="Y867" i="15"/>
  <c r="Y871" i="15"/>
  <c r="Y880" i="15"/>
  <c r="Y884" i="15"/>
  <c r="Y891" i="15"/>
  <c r="Y895" i="15"/>
  <c r="Y899" i="15"/>
  <c r="Y903" i="15"/>
  <c r="Y912" i="15"/>
  <c r="Y916" i="15"/>
  <c r="Y920" i="15"/>
  <c r="Y924" i="15"/>
  <c r="Y928" i="15"/>
  <c r="Y932" i="15"/>
  <c r="Y936" i="15"/>
  <c r="Y940" i="15"/>
  <c r="Y944" i="15"/>
  <c r="Y948" i="15"/>
  <c r="Y952" i="15"/>
  <c r="Y956" i="15"/>
  <c r="Y960" i="15"/>
  <c r="Y964" i="15"/>
  <c r="Y968" i="15"/>
  <c r="Y972" i="15"/>
  <c r="Y976" i="15"/>
  <c r="Y980" i="15"/>
  <c r="Y984" i="15"/>
  <c r="Y991" i="15"/>
  <c r="Y995" i="15"/>
  <c r="Y999" i="15"/>
  <c r="Y1006" i="15"/>
  <c r="Y1010" i="15"/>
  <c r="Y1014" i="15"/>
  <c r="Y1018" i="15"/>
  <c r="Y1022" i="15"/>
  <c r="Y1026" i="15"/>
  <c r="Y1030" i="15"/>
  <c r="Y1034" i="15"/>
  <c r="Y1038" i="15"/>
  <c r="Y1042" i="15"/>
  <c r="Y1046" i="15"/>
  <c r="Y1050" i="15"/>
  <c r="Y1054" i="15"/>
  <c r="Y1058" i="15"/>
  <c r="Y1065" i="15"/>
  <c r="Y1071" i="15"/>
  <c r="Y1078" i="15"/>
  <c r="Y1082" i="15"/>
  <c r="Y1086" i="15"/>
  <c r="Y1090" i="15"/>
  <c r="Y1094" i="15"/>
  <c r="Y1098" i="15"/>
  <c r="Y1102" i="15"/>
  <c r="Y1109" i="15"/>
  <c r="Y1118" i="15"/>
  <c r="Y1122" i="15"/>
  <c r="Y1129" i="15"/>
  <c r="Y1133" i="15"/>
  <c r="Y1137" i="15"/>
  <c r="Y1141" i="15"/>
  <c r="Y1145" i="15"/>
  <c r="Y1151" i="15"/>
  <c r="Y1154" i="15"/>
  <c r="Y1161" i="15"/>
  <c r="Y1165" i="15"/>
  <c r="Y1169" i="15"/>
  <c r="Y1173" i="15"/>
  <c r="Y63" i="15"/>
  <c r="Y71" i="15"/>
  <c r="Y75" i="15"/>
  <c r="Y83" i="15"/>
  <c r="Y92" i="15"/>
  <c r="Y96" i="15"/>
  <c r="Y102" i="15"/>
  <c r="Y108" i="15"/>
  <c r="Y112" i="15"/>
  <c r="Y116" i="15"/>
  <c r="Y123" i="15"/>
  <c r="Y130" i="15"/>
  <c r="Y137" i="15"/>
  <c r="Y141" i="15"/>
  <c r="Y148" i="15"/>
  <c r="Y152" i="15"/>
  <c r="Y156" i="15"/>
  <c r="Y160" i="15"/>
  <c r="Y164" i="15"/>
  <c r="Y170" i="15"/>
  <c r="Y174" i="15"/>
  <c r="Y178" i="15"/>
  <c r="Y184" i="15"/>
  <c r="Y191" i="15"/>
  <c r="Y195" i="15"/>
  <c r="Y199" i="15"/>
  <c r="Y206" i="15"/>
  <c r="Y213" i="15"/>
  <c r="Y217" i="15"/>
  <c r="Y221" i="15"/>
  <c r="Y225" i="15"/>
  <c r="Y229" i="15"/>
  <c r="Y233" i="15"/>
  <c r="Y237" i="15"/>
  <c r="Y241" i="15"/>
  <c r="Y248" i="15"/>
  <c r="Y252" i="15"/>
  <c r="Y256" i="15"/>
  <c r="Y260" i="15"/>
  <c r="Y264" i="15"/>
  <c r="Y268" i="15"/>
  <c r="Y272" i="15"/>
  <c r="Y276" i="15"/>
  <c r="Y280" i="15"/>
  <c r="Y284" i="15"/>
  <c r="Y288" i="15"/>
  <c r="Y292" i="15"/>
  <c r="Y296" i="15"/>
  <c r="Y299" i="15"/>
  <c r="Y306" i="15"/>
  <c r="Y310" i="15"/>
  <c r="Y314" i="15"/>
  <c r="Y318" i="15"/>
  <c r="Y322" i="15"/>
  <c r="Y326" i="15"/>
  <c r="Y330" i="15"/>
  <c r="Y334" i="15"/>
  <c r="Y338" i="15"/>
  <c r="Y345" i="15"/>
  <c r="Y349" i="15"/>
  <c r="Y353" i="15"/>
  <c r="Y357" i="15"/>
  <c r="Y364" i="15"/>
  <c r="Y371" i="15"/>
  <c r="Y375" i="15"/>
  <c r="Y379" i="15"/>
  <c r="Y383" i="15"/>
  <c r="Y387" i="15"/>
  <c r="Y391" i="15"/>
  <c r="Y398" i="15"/>
  <c r="Y402" i="15"/>
  <c r="Y408" i="15"/>
  <c r="Y412" i="15"/>
  <c r="Y416" i="15"/>
  <c r="Y425" i="15"/>
  <c r="Y429" i="15"/>
  <c r="Y433" i="15"/>
  <c r="Y442" i="15"/>
  <c r="Y449" i="15"/>
  <c r="Y453" i="15"/>
  <c r="Y457" i="15"/>
  <c r="Y461" i="15"/>
  <c r="Y465" i="15"/>
  <c r="Y469" i="15"/>
  <c r="Y473" i="15"/>
  <c r="Y477" i="15"/>
  <c r="Y480" i="15"/>
  <c r="Y487" i="15"/>
  <c r="Y491" i="15"/>
  <c r="Y495" i="15"/>
  <c r="Y499" i="15"/>
  <c r="Y503" i="15"/>
  <c r="Y507" i="15"/>
  <c r="Y511" i="15"/>
  <c r="Y515" i="15"/>
  <c r="Y519" i="15"/>
  <c r="Y523" i="15"/>
  <c r="Y527" i="15"/>
  <c r="Y531" i="15"/>
  <c r="Y535" i="15"/>
  <c r="Y539" i="15"/>
  <c r="Y542" i="15"/>
  <c r="Y549" i="15"/>
  <c r="Y553" i="15"/>
  <c r="Y557" i="15"/>
  <c r="Y561" i="15"/>
  <c r="Y565" i="15"/>
  <c r="Y569" i="15"/>
  <c r="Y575" i="15"/>
  <c r="Y579" i="15"/>
  <c r="Y586" i="15"/>
  <c r="Y590" i="15"/>
  <c r="Y594" i="15"/>
  <c r="Y601" i="15"/>
  <c r="Y605" i="15"/>
  <c r="Y611" i="15"/>
  <c r="Y618" i="15"/>
  <c r="Y622" i="15"/>
  <c r="Y626" i="15"/>
  <c r="Y632" i="15"/>
  <c r="Y639" i="15"/>
  <c r="Y643" i="15"/>
  <c r="Y647" i="15"/>
  <c r="Y653" i="15"/>
  <c r="Y660" i="15"/>
  <c r="Y666" i="15"/>
  <c r="Y670" i="15"/>
  <c r="Y677" i="15"/>
  <c r="Y681" i="15"/>
  <c r="Y685" i="15"/>
  <c r="Y689" i="15"/>
  <c r="Y693" i="15"/>
  <c r="Y697" i="15"/>
  <c r="Y701" i="15"/>
  <c r="Y705" i="15"/>
  <c r="Y711" i="15"/>
  <c r="Y715" i="15"/>
  <c r="Y719" i="15"/>
  <c r="Y723" i="15"/>
  <c r="Y727" i="15"/>
  <c r="Y730" i="15"/>
  <c r="Y737" i="15"/>
  <c r="Y744" i="15"/>
  <c r="Y748" i="15"/>
  <c r="Y752" i="15"/>
  <c r="Y756" i="15"/>
  <c r="Y760" i="15"/>
  <c r="Y764" i="15"/>
  <c r="Y768" i="15"/>
  <c r="Y772" i="15"/>
  <c r="Y778" i="15"/>
  <c r="Y782" i="15"/>
  <c r="Y786" i="15"/>
  <c r="Y790" i="15"/>
  <c r="Y794" i="15"/>
  <c r="Y801" i="15"/>
  <c r="Y805" i="15"/>
  <c r="Y809" i="15"/>
  <c r="Y816" i="15"/>
  <c r="Y823" i="15"/>
  <c r="Y827" i="15"/>
  <c r="Y831" i="15"/>
  <c r="Y835" i="15"/>
  <c r="Y841" i="15"/>
  <c r="Y848" i="15"/>
  <c r="Y852" i="15"/>
  <c r="Y856" i="15"/>
  <c r="Y860" i="15"/>
  <c r="Y864" i="15"/>
  <c r="Y868" i="15"/>
  <c r="Y872" i="15"/>
  <c r="Y881" i="15"/>
  <c r="Y885" i="15"/>
  <c r="Y892" i="15"/>
  <c r="Y896" i="15"/>
  <c r="Y900" i="15"/>
  <c r="Y904" i="15"/>
  <c r="Y913" i="15"/>
  <c r="Y917" i="15"/>
  <c r="Y921" i="15"/>
  <c r="Y925" i="15"/>
  <c r="Y929" i="15"/>
  <c r="Y933" i="15"/>
  <c r="Y937" i="15"/>
  <c r="Y941" i="15"/>
  <c r="Y945" i="15"/>
  <c r="Y949" i="15"/>
  <c r="Y953" i="15"/>
  <c r="Y957" i="15"/>
  <c r="Y961" i="15"/>
  <c r="Y965" i="15"/>
  <c r="Y969" i="15"/>
  <c r="Y973" i="15"/>
  <c r="Y977" i="15"/>
  <c r="Y981" i="15"/>
  <c r="Y985" i="15"/>
  <c r="Y992" i="15"/>
  <c r="Y996" i="15"/>
  <c r="Y1000" i="15"/>
  <c r="Y1007" i="15"/>
  <c r="Y1011" i="15"/>
  <c r="Y1015" i="15"/>
  <c r="Y1019" i="15"/>
  <c r="Y1023" i="15"/>
  <c r="Y1027" i="15"/>
  <c r="Y1031" i="15"/>
  <c r="Y1035" i="15"/>
  <c r="Y1039" i="15"/>
  <c r="Y1043" i="15"/>
  <c r="Y1047" i="15"/>
  <c r="Y1051" i="15"/>
  <c r="Y1055" i="15"/>
  <c r="Y1059" i="15"/>
  <c r="Y1066" i="15"/>
  <c r="Y1072" i="15"/>
  <c r="Y1079" i="15"/>
  <c r="Y1083" i="15"/>
  <c r="Y1087" i="15"/>
  <c r="Y1091" i="15"/>
  <c r="Y1095" i="15"/>
  <c r="Y1099" i="15"/>
  <c r="Y1103" i="15"/>
  <c r="Y1110" i="15"/>
  <c r="Y1119" i="15"/>
  <c r="Y1123" i="15"/>
  <c r="Y1130" i="15"/>
  <c r="Y1134" i="15"/>
  <c r="Y1138" i="15"/>
  <c r="Y1142" i="15"/>
  <c r="Y1146" i="15"/>
  <c r="Y1152" i="15"/>
  <c r="Y1155" i="15"/>
  <c r="Y1162" i="15"/>
  <c r="Y1166" i="15"/>
  <c r="Y1170" i="15"/>
  <c r="Y1174" i="15"/>
  <c r="Y4" i="15"/>
  <c r="Y7" i="15"/>
  <c r="Y10" i="15"/>
  <c r="Y12" i="15"/>
  <c r="Y15" i="15"/>
  <c r="Y18" i="15"/>
  <c r="Y21" i="15"/>
  <c r="Y24" i="15"/>
  <c r="Y27" i="15"/>
  <c r="Y30" i="15"/>
  <c r="Y33" i="15"/>
  <c r="Y36" i="15"/>
  <c r="Y39" i="15"/>
  <c r="Y42" i="15"/>
  <c r="Y45" i="15"/>
  <c r="Y48" i="15"/>
  <c r="Y51" i="15"/>
  <c r="Y54" i="15"/>
  <c r="Y118" i="15"/>
  <c r="Y125" i="15"/>
  <c r="Y132" i="15"/>
  <c r="Y143" i="15"/>
  <c r="Y186" i="15"/>
  <c r="Y201" i="15"/>
  <c r="Y208" i="15"/>
  <c r="Y243" i="15"/>
  <c r="Y340" i="15"/>
  <c r="Y359" i="15"/>
  <c r="Y366" i="15"/>
  <c r="Y393" i="15"/>
  <c r="Y420" i="15"/>
  <c r="Y436" i="15"/>
  <c r="Y443" i="15"/>
  <c r="Y580" i="15"/>
  <c r="Y595" i="15"/>
  <c r="Y612" i="15"/>
  <c r="Y633" i="15"/>
  <c r="Y654" i="15"/>
  <c r="Y671" i="15"/>
  <c r="Y738" i="15"/>
  <c r="Y795" i="15"/>
  <c r="Y810" i="15"/>
  <c r="Y817" i="15"/>
  <c r="Y842" i="15"/>
  <c r="Y875" i="15"/>
  <c r="Y886" i="15"/>
  <c r="Y907" i="15"/>
  <c r="Y986" i="15"/>
  <c r="Y1001" i="15"/>
  <c r="Y1060" i="15"/>
  <c r="Y1073" i="15"/>
  <c r="Y1104" i="15"/>
  <c r="Y1113" i="15"/>
  <c r="Y1124" i="15"/>
  <c r="Y119" i="15"/>
  <c r="Y126" i="15"/>
  <c r="Y133" i="15"/>
  <c r="Y144" i="15"/>
  <c r="Y187" i="15"/>
  <c r="Y202" i="15"/>
  <c r="Y209" i="15"/>
  <c r="Y244" i="15"/>
  <c r="Y341" i="15"/>
  <c r="Y360" i="15"/>
  <c r="Y367" i="15"/>
  <c r="Y394" i="15"/>
  <c r="Y421" i="15"/>
  <c r="Y438" i="15"/>
  <c r="Y445" i="15"/>
  <c r="Y581" i="15"/>
  <c r="Y596" i="15"/>
  <c r="Y613" i="15"/>
  <c r="Y634" i="15"/>
  <c r="Y655" i="15"/>
  <c r="Y672" i="15"/>
  <c r="Y739" i="15"/>
  <c r="Y796" i="15"/>
  <c r="Y811" i="15"/>
  <c r="Y818" i="15"/>
  <c r="Y843" i="15"/>
  <c r="Y876" i="15"/>
  <c r="Y887" i="15"/>
  <c r="Y908" i="15"/>
  <c r="Y987" i="15"/>
  <c r="Y1002" i="15"/>
  <c r="Y1061" i="15"/>
  <c r="Y1074" i="15"/>
  <c r="Y1105" i="15"/>
  <c r="Y1114" i="15"/>
  <c r="Y1125" i="15"/>
  <c r="Y120" i="15"/>
  <c r="Y127" i="15"/>
  <c r="Y134" i="15"/>
  <c r="Y145" i="15"/>
  <c r="Y188" i="15"/>
  <c r="Y203" i="15"/>
  <c r="Y210" i="15"/>
  <c r="Y245" i="15"/>
  <c r="Y342" i="15"/>
  <c r="Y361" i="15"/>
  <c r="Y368" i="15"/>
  <c r="Y395" i="15"/>
  <c r="Y422" i="15"/>
  <c r="Y439" i="15"/>
  <c r="Y446" i="15"/>
  <c r="Y582" i="15"/>
  <c r="Y597" i="15"/>
  <c r="Y614" i="15"/>
  <c r="Y635" i="15"/>
  <c r="Y656" i="15"/>
  <c r="Y673" i="15"/>
  <c r="Y740" i="15"/>
  <c r="Y797" i="15"/>
  <c r="Y812" i="15"/>
  <c r="Y819" i="15"/>
  <c r="Y844" i="15"/>
  <c r="Y877" i="15"/>
  <c r="Y888" i="15"/>
  <c r="Y909" i="15"/>
  <c r="Y988" i="15"/>
  <c r="Y1003" i="15"/>
  <c r="Y1062" i="15"/>
  <c r="Y1075" i="15"/>
  <c r="Y1106" i="15"/>
  <c r="Y1115" i="15"/>
  <c r="Y1126" i="15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3046" i="11"/>
  <c r="D3047" i="11"/>
  <c r="D3048" i="11"/>
  <c r="D3049" i="11"/>
  <c r="D3050" i="11"/>
  <c r="D3051" i="11"/>
  <c r="D3052" i="11"/>
  <c r="D3053" i="11"/>
  <c r="D3054" i="11"/>
  <c r="D3055" i="11"/>
  <c r="D3056" i="11"/>
  <c r="D3057" i="11"/>
  <c r="D3058" i="11"/>
  <c r="D3059" i="11"/>
  <c r="D3060" i="11"/>
  <c r="D3061" i="11"/>
  <c r="D3062" i="11"/>
  <c r="D3063" i="11"/>
  <c r="D3064" i="11"/>
  <c r="D3065" i="11"/>
  <c r="D3066" i="11"/>
  <c r="D3067" i="11"/>
  <c r="D3068" i="11"/>
  <c r="D3069" i="11"/>
  <c r="D3070" i="11"/>
  <c r="D3071" i="11"/>
  <c r="D3072" i="11"/>
  <c r="D3073" i="11"/>
  <c r="D3074" i="11"/>
  <c r="D3075" i="11"/>
  <c r="D3076" i="11"/>
  <c r="D3077" i="11"/>
  <c r="D3078" i="11"/>
  <c r="D3079" i="11"/>
  <c r="D3080" i="11"/>
  <c r="D3081" i="11"/>
  <c r="D3082" i="11"/>
  <c r="D3083" i="11"/>
  <c r="D3084" i="11"/>
  <c r="D3085" i="11"/>
  <c r="D3086" i="11"/>
  <c r="D3087" i="11"/>
  <c r="D3088" i="11"/>
  <c r="D3089" i="11"/>
  <c r="D3090" i="11"/>
  <c r="D3091" i="11"/>
  <c r="D3092" i="11"/>
  <c r="D3093" i="11"/>
  <c r="D3094" i="11"/>
  <c r="D3095" i="11"/>
  <c r="D3096" i="11"/>
  <c r="D3097" i="11"/>
  <c r="D3098" i="11"/>
  <c r="D3099" i="11"/>
  <c r="D3100" i="11"/>
  <c r="D3101" i="11"/>
  <c r="D3102" i="11"/>
  <c r="D3103" i="11"/>
  <c r="D3104" i="11"/>
  <c r="D3105" i="11"/>
  <c r="D3106" i="11"/>
  <c r="D3107" i="11"/>
  <c r="D3108" i="11"/>
  <c r="D3109" i="11"/>
  <c r="D3110" i="11"/>
  <c r="D3111" i="11"/>
  <c r="D3112" i="11"/>
  <c r="D3113" i="11"/>
  <c r="D3114" i="11"/>
  <c r="D3115" i="11"/>
  <c r="D3116" i="11"/>
  <c r="D3117" i="11"/>
  <c r="D3118" i="11"/>
  <c r="D3119" i="11"/>
  <c r="D3120" i="11"/>
  <c r="D3121" i="11"/>
  <c r="D3122" i="11"/>
  <c r="D3123" i="11"/>
  <c r="D3124" i="11"/>
  <c r="D3125" i="11"/>
  <c r="D3126" i="11"/>
  <c r="D3127" i="11"/>
  <c r="D3128" i="11"/>
  <c r="D3129" i="11"/>
  <c r="D3130" i="11"/>
  <c r="D3131" i="11"/>
  <c r="D3132" i="11"/>
  <c r="D3133" i="11"/>
  <c r="D3134" i="11"/>
  <c r="D3135" i="11"/>
  <c r="D3136" i="11"/>
  <c r="D3137" i="11"/>
  <c r="D3138" i="11"/>
  <c r="D3139" i="11"/>
  <c r="D3140" i="11"/>
  <c r="D3141" i="11"/>
  <c r="D3142" i="11"/>
  <c r="D3143" i="11"/>
  <c r="D3144" i="11"/>
  <c r="D3145" i="11"/>
  <c r="D3146" i="11"/>
  <c r="D3147" i="11"/>
  <c r="D3148" i="11"/>
  <c r="D3149" i="11"/>
  <c r="D3150" i="11"/>
  <c r="D3151" i="11"/>
  <c r="D3152" i="11"/>
  <c r="D3153" i="11"/>
  <c r="D3154" i="11"/>
  <c r="D3155" i="11"/>
  <c r="D3156" i="11"/>
  <c r="D3157" i="11"/>
  <c r="D3158" i="11"/>
  <c r="D3159" i="11"/>
  <c r="D3160" i="11"/>
  <c r="D3161" i="11"/>
  <c r="D3162" i="11"/>
  <c r="D3163" i="11"/>
  <c r="D3164" i="11"/>
  <c r="D3165" i="11"/>
  <c r="D3166" i="11"/>
  <c r="D3167" i="11"/>
  <c r="D3168" i="11"/>
  <c r="D3169" i="11"/>
  <c r="D3170" i="11"/>
  <c r="D3171" i="11"/>
  <c r="D3172" i="11"/>
  <c r="D3173" i="11"/>
  <c r="D3174" i="11"/>
  <c r="D3175" i="11"/>
  <c r="D3176" i="11"/>
  <c r="D3177" i="11"/>
  <c r="D3178" i="11"/>
  <c r="D3179" i="11"/>
  <c r="D3180" i="11"/>
  <c r="D3181" i="11"/>
  <c r="D3182" i="11"/>
  <c r="D3183" i="11"/>
  <c r="D3184" i="11"/>
  <c r="D3185" i="11"/>
  <c r="D3186" i="11"/>
  <c r="D3187" i="11"/>
  <c r="D3188" i="11"/>
  <c r="D3189" i="11"/>
  <c r="D3190" i="11"/>
  <c r="D3191" i="11"/>
  <c r="D3192" i="11"/>
  <c r="D3193" i="11"/>
  <c r="D3194" i="11"/>
  <c r="D3195" i="11"/>
  <c r="D3196" i="11"/>
  <c r="D3197" i="11"/>
  <c r="D3198" i="11"/>
  <c r="D3199" i="11"/>
  <c r="D3200" i="11"/>
  <c r="D3201" i="11"/>
  <c r="D3202" i="11"/>
  <c r="D3203" i="11"/>
  <c r="D3204" i="11"/>
  <c r="D3205" i="11"/>
  <c r="D3206" i="11"/>
  <c r="D3207" i="11"/>
  <c r="D3208" i="11"/>
  <c r="D3209" i="11"/>
  <c r="D3210" i="11"/>
  <c r="D3211" i="11"/>
  <c r="D3212" i="11"/>
  <c r="D3213" i="11"/>
  <c r="D3214" i="11"/>
  <c r="D3215" i="11"/>
  <c r="D3216" i="11"/>
  <c r="D3217" i="11"/>
  <c r="D3218" i="11"/>
  <c r="D3219" i="11"/>
  <c r="D3220" i="11"/>
  <c r="D3221" i="11"/>
  <c r="D3222" i="11"/>
  <c r="D3223" i="11"/>
  <c r="D3224" i="11"/>
  <c r="D3225" i="11"/>
  <c r="D3226" i="11"/>
  <c r="D3227" i="11"/>
  <c r="D3228" i="11"/>
  <c r="D3229" i="11"/>
  <c r="D3230" i="11"/>
  <c r="D3231" i="11"/>
  <c r="D3232" i="11"/>
  <c r="D3233" i="11"/>
  <c r="D3234" i="11"/>
  <c r="D3235" i="11"/>
  <c r="D3236" i="11"/>
  <c r="D3237" i="11"/>
  <c r="D3238" i="11"/>
  <c r="D3239" i="11"/>
  <c r="D3240" i="11"/>
  <c r="D3241" i="11"/>
  <c r="D3242" i="11"/>
  <c r="D3243" i="11"/>
  <c r="D3244" i="11"/>
  <c r="D3245" i="11"/>
  <c r="D3246" i="11"/>
  <c r="D3247" i="11"/>
  <c r="D3248" i="11"/>
  <c r="D3249" i="11"/>
  <c r="D3250" i="11"/>
  <c r="D3251" i="11"/>
  <c r="D3252" i="11"/>
  <c r="D3253" i="11"/>
  <c r="D3254" i="11"/>
  <c r="D3255" i="11"/>
  <c r="D3256" i="11"/>
  <c r="D3257" i="11"/>
  <c r="D3258" i="11"/>
  <c r="D3259" i="11"/>
  <c r="D3260" i="11"/>
  <c r="D3261" i="11"/>
  <c r="D3262" i="11"/>
  <c r="D3263" i="11"/>
  <c r="D3264" i="11"/>
  <c r="D3265" i="11"/>
  <c r="D3266" i="11"/>
  <c r="D3267" i="11"/>
  <c r="D3268" i="11"/>
  <c r="D3269" i="11"/>
  <c r="D3270" i="11"/>
  <c r="D3271" i="11"/>
  <c r="D3272" i="11"/>
  <c r="D3273" i="11"/>
  <c r="D3274" i="11"/>
  <c r="D3275" i="11"/>
  <c r="D3276" i="11"/>
  <c r="D3277" i="11"/>
  <c r="D3278" i="11"/>
  <c r="D3279" i="11"/>
  <c r="D3280" i="11"/>
  <c r="D3281" i="11"/>
  <c r="D3282" i="11"/>
  <c r="D3283" i="11"/>
  <c r="D3284" i="11"/>
  <c r="D3285" i="11"/>
  <c r="D3286" i="11"/>
  <c r="D3287" i="11"/>
  <c r="D3288" i="11"/>
  <c r="D3289" i="11"/>
  <c r="D3290" i="11"/>
  <c r="D3291" i="11"/>
  <c r="D3292" i="11"/>
  <c r="D3293" i="11"/>
  <c r="D3294" i="11"/>
  <c r="D3295" i="11"/>
  <c r="D3296" i="11"/>
  <c r="D3297" i="11"/>
  <c r="D3298" i="11"/>
  <c r="D3299" i="11"/>
  <c r="D3300" i="11"/>
  <c r="D3301" i="11"/>
  <c r="D3302" i="11"/>
  <c r="D3303" i="11"/>
  <c r="D3304" i="11"/>
  <c r="D3305" i="11"/>
  <c r="D3306" i="11"/>
  <c r="D3307" i="11"/>
  <c r="D3308" i="11"/>
  <c r="D3309" i="11"/>
  <c r="D3310" i="11"/>
  <c r="D3311" i="11"/>
  <c r="D3312" i="11"/>
  <c r="D3313" i="11"/>
  <c r="D3314" i="11"/>
  <c r="D3315" i="11"/>
  <c r="D3316" i="11"/>
  <c r="D3317" i="11"/>
  <c r="D3318" i="11"/>
  <c r="D3319" i="11"/>
  <c r="D3320" i="11"/>
  <c r="D3321" i="11"/>
  <c r="D3322" i="11"/>
  <c r="D3323" i="11"/>
  <c r="D3324" i="11"/>
  <c r="D3325" i="11"/>
  <c r="D3326" i="11"/>
  <c r="D3327" i="11"/>
  <c r="D3328" i="11"/>
  <c r="D3329" i="11"/>
  <c r="D3330" i="11"/>
  <c r="D3331" i="11"/>
  <c r="D3332" i="11"/>
  <c r="D3333" i="11"/>
  <c r="D3334" i="11"/>
  <c r="D3335" i="11"/>
  <c r="D3336" i="11"/>
  <c r="D3337" i="11"/>
  <c r="D3338" i="11"/>
  <c r="D3339" i="11"/>
  <c r="D3340" i="11"/>
  <c r="D3341" i="11"/>
  <c r="D3342" i="11"/>
  <c r="D3343" i="11"/>
  <c r="D3344" i="11"/>
  <c r="D3345" i="11"/>
  <c r="D3346" i="11"/>
  <c r="D3347" i="11"/>
  <c r="D3348" i="11"/>
  <c r="D3349" i="11"/>
  <c r="D3350" i="11"/>
  <c r="D3351" i="11"/>
  <c r="D3352" i="11"/>
  <c r="D3353" i="11"/>
  <c r="D3354" i="11"/>
  <c r="D3355" i="11"/>
  <c r="D3356" i="11"/>
  <c r="D3357" i="11"/>
  <c r="D3358" i="11"/>
  <c r="D3359" i="11"/>
  <c r="D3360" i="11"/>
  <c r="D3361" i="11"/>
  <c r="D3362" i="11"/>
  <c r="D3363" i="11"/>
  <c r="D3364" i="11"/>
  <c r="D3365" i="11"/>
  <c r="D3366" i="11"/>
  <c r="D3367" i="11"/>
  <c r="D3368" i="11"/>
  <c r="D3369" i="11"/>
  <c r="D3370" i="11"/>
  <c r="D3371" i="11"/>
  <c r="D3372" i="11"/>
  <c r="D3373" i="11"/>
  <c r="D3374" i="11"/>
  <c r="D3375" i="11"/>
  <c r="D3376" i="11"/>
  <c r="D3377" i="11"/>
  <c r="D3378" i="11"/>
  <c r="D3379" i="11"/>
  <c r="D3380" i="11"/>
  <c r="D3381" i="11"/>
  <c r="D3382" i="11"/>
  <c r="D3383" i="11"/>
  <c r="D3384" i="11"/>
  <c r="D3385" i="11"/>
  <c r="D3386" i="11"/>
  <c r="D3387" i="11"/>
  <c r="D3388" i="11"/>
  <c r="D3389" i="11"/>
  <c r="D3390" i="11"/>
  <c r="D3391" i="11"/>
  <c r="D3392" i="11"/>
  <c r="D3393" i="11"/>
  <c r="D3394" i="11"/>
  <c r="D3395" i="11"/>
  <c r="D3396" i="11"/>
  <c r="D3397" i="11"/>
  <c r="D3398" i="11"/>
  <c r="D3399" i="11"/>
  <c r="D3400" i="11"/>
  <c r="D3401" i="11"/>
  <c r="D3402" i="11"/>
  <c r="D3403" i="11"/>
  <c r="D3404" i="11"/>
  <c r="D3405" i="11"/>
  <c r="D3406" i="11"/>
  <c r="D3407" i="11"/>
  <c r="D3408" i="11"/>
  <c r="D3409" i="11"/>
  <c r="D3410" i="11"/>
  <c r="D3411" i="11"/>
  <c r="D3412" i="11"/>
  <c r="D3413" i="11"/>
  <c r="D3414" i="11"/>
  <c r="D3415" i="11"/>
  <c r="D3416" i="11"/>
  <c r="D3417" i="11"/>
  <c r="D3418" i="11"/>
  <c r="D3419" i="11"/>
  <c r="D3420" i="11"/>
  <c r="D3421" i="11"/>
  <c r="D3422" i="11"/>
  <c r="D3423" i="11"/>
  <c r="D3424" i="11"/>
  <c r="D3425" i="11"/>
  <c r="D3426" i="11"/>
  <c r="D3427" i="11"/>
  <c r="D3428" i="11"/>
  <c r="D3429" i="11"/>
  <c r="D3430" i="11"/>
  <c r="D3431" i="11"/>
  <c r="D3432" i="11"/>
  <c r="D3433" i="11"/>
  <c r="D3434" i="11"/>
  <c r="D3435" i="11"/>
  <c r="D3436" i="11"/>
  <c r="D3437" i="11"/>
  <c r="D3438" i="11"/>
  <c r="D3439" i="11"/>
  <c r="D3440" i="11"/>
  <c r="D3441" i="11"/>
  <c r="D3442" i="11"/>
  <c r="D3443" i="11"/>
  <c r="D3444" i="11"/>
  <c r="D3445" i="11"/>
  <c r="D3446" i="11"/>
  <c r="D3447" i="11"/>
  <c r="D3448" i="11"/>
  <c r="D3449" i="11"/>
  <c r="D3450" i="11"/>
  <c r="D3451" i="11"/>
  <c r="D3452" i="11"/>
  <c r="D3453" i="11"/>
  <c r="D3454" i="11"/>
  <c r="D3455" i="11"/>
  <c r="D3456" i="11"/>
  <c r="D3457" i="11"/>
  <c r="D3458" i="11"/>
  <c r="D3459" i="11"/>
  <c r="D3460" i="11"/>
  <c r="D3461" i="11"/>
  <c r="D3462" i="11"/>
  <c r="D3463" i="11"/>
  <c r="D3464" i="11"/>
  <c r="D3465" i="11"/>
  <c r="D3466" i="11"/>
  <c r="D3467" i="11"/>
  <c r="D3468" i="11"/>
  <c r="D3469" i="11"/>
  <c r="D3470" i="11"/>
  <c r="D3471" i="11"/>
  <c r="D3472" i="11"/>
  <c r="D3473" i="11"/>
  <c r="D3474" i="11"/>
  <c r="D3475" i="11"/>
  <c r="D3476" i="11"/>
  <c r="D3477" i="11"/>
  <c r="D3478" i="11"/>
  <c r="D3479" i="11"/>
  <c r="D3480" i="11"/>
  <c r="D3481" i="11"/>
  <c r="D3482" i="11"/>
  <c r="D3483" i="11"/>
  <c r="D3484" i="11"/>
  <c r="D3485" i="11"/>
  <c r="D3486" i="11"/>
  <c r="D3487" i="11"/>
  <c r="D3488" i="11"/>
  <c r="D3489" i="11"/>
  <c r="D3490" i="11"/>
  <c r="D3491" i="11"/>
  <c r="D3492" i="11"/>
  <c r="D3493" i="11"/>
  <c r="D3494" i="11"/>
  <c r="D3495" i="11"/>
  <c r="D3496" i="11"/>
  <c r="D3497" i="11"/>
  <c r="D3498" i="11"/>
  <c r="D3499" i="11"/>
  <c r="D3500" i="11"/>
  <c r="D3501" i="11"/>
  <c r="D3502" i="11"/>
  <c r="D3503" i="11"/>
  <c r="D3504" i="11"/>
  <c r="D3505" i="11"/>
  <c r="D3506" i="11"/>
  <c r="D3507" i="11"/>
  <c r="D3508" i="11"/>
  <c r="D3509" i="11"/>
  <c r="D3510" i="11"/>
  <c r="D3511" i="11"/>
  <c r="D3512" i="11"/>
  <c r="D3513" i="11"/>
  <c r="D3514" i="11"/>
  <c r="D3515" i="11"/>
  <c r="D3516" i="11"/>
  <c r="D3517" i="11"/>
  <c r="D3518" i="11"/>
  <c r="D3519" i="11"/>
  <c r="D3520" i="11"/>
  <c r="D3521" i="11"/>
  <c r="D3522" i="11"/>
  <c r="D3523" i="11"/>
  <c r="D3524" i="11"/>
  <c r="D3525" i="11"/>
  <c r="D3526" i="11"/>
  <c r="D3527" i="11"/>
  <c r="D3528" i="11"/>
  <c r="D3529" i="11"/>
  <c r="D3530" i="11"/>
  <c r="D3531" i="11"/>
  <c r="D3532" i="11"/>
  <c r="D3533" i="11"/>
  <c r="D3534" i="11"/>
  <c r="D3535" i="11"/>
  <c r="D3536" i="11"/>
  <c r="D3537" i="11"/>
  <c r="D3538" i="11"/>
  <c r="D3539" i="11"/>
  <c r="D3540" i="11"/>
  <c r="D3541" i="11"/>
  <c r="D3542" i="11"/>
  <c r="D3543" i="11"/>
  <c r="D3544" i="11"/>
  <c r="D3545" i="11"/>
  <c r="D3546" i="11"/>
  <c r="D3547" i="11"/>
  <c r="D3548" i="11"/>
  <c r="D3549" i="11"/>
  <c r="D3550" i="11"/>
  <c r="D3551" i="11"/>
  <c r="D3552" i="11"/>
  <c r="D3553" i="11"/>
  <c r="D3554" i="11"/>
  <c r="D3555" i="11"/>
  <c r="D3556" i="11"/>
  <c r="D3557" i="11"/>
  <c r="D3558" i="11"/>
  <c r="D3559" i="11"/>
  <c r="D3560" i="11"/>
  <c r="D3561" i="11"/>
  <c r="D3562" i="11"/>
  <c r="D3563" i="11"/>
  <c r="D3564" i="11"/>
  <c r="D3565" i="11"/>
  <c r="D3566" i="11"/>
  <c r="D3567" i="11"/>
  <c r="D3568" i="11"/>
  <c r="D3569" i="11"/>
  <c r="D3570" i="11"/>
  <c r="D3571" i="11"/>
  <c r="D3572" i="11"/>
  <c r="D3573" i="11"/>
  <c r="D3574" i="11"/>
  <c r="D3575" i="11"/>
  <c r="D3576" i="11"/>
  <c r="D3577" i="11"/>
  <c r="D3578" i="11"/>
  <c r="D3579" i="11"/>
  <c r="D3580" i="11"/>
  <c r="D3581" i="11"/>
  <c r="D3582" i="11"/>
  <c r="D3583" i="11"/>
  <c r="D3584" i="11"/>
  <c r="D3585" i="11"/>
  <c r="D3586" i="11"/>
  <c r="D3587" i="11"/>
  <c r="D3588" i="11"/>
  <c r="D3589" i="11"/>
  <c r="D3590" i="11"/>
  <c r="D3591" i="11"/>
  <c r="D3592" i="11"/>
  <c r="D3593" i="11"/>
  <c r="D3594" i="11"/>
  <c r="D3595" i="11"/>
  <c r="D3596" i="11"/>
  <c r="D3597" i="11"/>
  <c r="D3598" i="11"/>
  <c r="D3599" i="11"/>
  <c r="D3600" i="11"/>
  <c r="D3601" i="11"/>
  <c r="D3602" i="11"/>
  <c r="D3603" i="11"/>
  <c r="D3604" i="11"/>
  <c r="D3605" i="11"/>
  <c r="D3606" i="11"/>
  <c r="D3607" i="11"/>
  <c r="D3608" i="11"/>
  <c r="D3609" i="11"/>
  <c r="D3610" i="11"/>
  <c r="D3611" i="11"/>
  <c r="D3612" i="11"/>
  <c r="D3613" i="11"/>
  <c r="D3614" i="11"/>
  <c r="D3615" i="11"/>
  <c r="D3616" i="11"/>
  <c r="D3617" i="11"/>
  <c r="D3618" i="11"/>
  <c r="D3619" i="11"/>
  <c r="D3620" i="11"/>
  <c r="D3621" i="11"/>
  <c r="D3622" i="11"/>
  <c r="D3623" i="11"/>
  <c r="D3624" i="11"/>
  <c r="D3625" i="11"/>
  <c r="D3626" i="11"/>
  <c r="D3627" i="11"/>
  <c r="D3628" i="11"/>
  <c r="D3629" i="11"/>
  <c r="D3630" i="11"/>
  <c r="D3631" i="11"/>
  <c r="D3632" i="11"/>
  <c r="D3633" i="11"/>
  <c r="D3634" i="11"/>
  <c r="D3635" i="11"/>
  <c r="D3636" i="11"/>
  <c r="D3637" i="11"/>
  <c r="D3638" i="11"/>
  <c r="D3639" i="11"/>
  <c r="D3640" i="11"/>
  <c r="D3641" i="11"/>
  <c r="D3642" i="11"/>
  <c r="D3643" i="11"/>
  <c r="D3644" i="11"/>
  <c r="D3645" i="11"/>
  <c r="D3646" i="11"/>
  <c r="D3647" i="11"/>
  <c r="D3648" i="11"/>
  <c r="D3649" i="11"/>
  <c r="D3650" i="11"/>
  <c r="D3651" i="11"/>
  <c r="D3652" i="11"/>
  <c r="D3653" i="11"/>
  <c r="D3654" i="11"/>
  <c r="D3655" i="11"/>
  <c r="D3656" i="11"/>
  <c r="D3657" i="11"/>
  <c r="D3658" i="11"/>
  <c r="D3659" i="11"/>
  <c r="D3660" i="11"/>
  <c r="D3661" i="11"/>
  <c r="D3662" i="11"/>
  <c r="D3663" i="11"/>
  <c r="D3664" i="11"/>
  <c r="D3665" i="11"/>
  <c r="D3666" i="11"/>
  <c r="D3667" i="11"/>
  <c r="D3668" i="11"/>
  <c r="D3669" i="11"/>
  <c r="D3670" i="11"/>
  <c r="D3671" i="11"/>
  <c r="D3672" i="11"/>
  <c r="D3673" i="11"/>
  <c r="D3674" i="11"/>
  <c r="D3675" i="11"/>
  <c r="D3676" i="11"/>
  <c r="D3677" i="11"/>
  <c r="D3678" i="11"/>
  <c r="D3679" i="11"/>
  <c r="D3680" i="11"/>
  <c r="D3681" i="11"/>
  <c r="D3682" i="11"/>
  <c r="D3683" i="11"/>
  <c r="D3684" i="11"/>
  <c r="D3685" i="11"/>
  <c r="D3686" i="11"/>
  <c r="D3687" i="11"/>
  <c r="D3688" i="11"/>
  <c r="D3689" i="11"/>
  <c r="D3690" i="11"/>
  <c r="D3691" i="11"/>
  <c r="D3692" i="11"/>
  <c r="D3693" i="11"/>
  <c r="D3694" i="11"/>
  <c r="D3695" i="11"/>
  <c r="D3696" i="11"/>
  <c r="D3697" i="11"/>
  <c r="D3698" i="11"/>
  <c r="D3699" i="11"/>
  <c r="D3700" i="11"/>
  <c r="D3701" i="11"/>
  <c r="D3702" i="11"/>
  <c r="D3703" i="11"/>
  <c r="D3704" i="11"/>
  <c r="D3705" i="11"/>
  <c r="D3706" i="11"/>
  <c r="D3707" i="11"/>
  <c r="D3708" i="11"/>
  <c r="D3709" i="11"/>
  <c r="D3710" i="11"/>
  <c r="D3711" i="11"/>
  <c r="D3712" i="11"/>
  <c r="D3713" i="11"/>
  <c r="D3714" i="11"/>
  <c r="D3715" i="11"/>
  <c r="D3716" i="11"/>
  <c r="D3717" i="11"/>
  <c r="D3718" i="11"/>
  <c r="D3719" i="11"/>
  <c r="D3720" i="11"/>
  <c r="D3721" i="11"/>
  <c r="D3722" i="11"/>
  <c r="D3723" i="11"/>
  <c r="D3724" i="11"/>
  <c r="D3725" i="11"/>
  <c r="D3726" i="11"/>
  <c r="D3727" i="11"/>
  <c r="D3728" i="11"/>
  <c r="D3729" i="11"/>
  <c r="D3730" i="11"/>
  <c r="D3731" i="11"/>
  <c r="D3732" i="11"/>
  <c r="D3733" i="11"/>
  <c r="D3734" i="11"/>
  <c r="D3735" i="11"/>
  <c r="D3736" i="11"/>
  <c r="D3737" i="11"/>
  <c r="D3738" i="11"/>
  <c r="D3739" i="11"/>
  <c r="D3740" i="11"/>
  <c r="D3741" i="11"/>
  <c r="D3742" i="11"/>
  <c r="D3743" i="11"/>
  <c r="D3744" i="11"/>
  <c r="D3745" i="11"/>
  <c r="D3746" i="11"/>
  <c r="D3747" i="11"/>
  <c r="D3748" i="11"/>
  <c r="D3749" i="11"/>
  <c r="D3750" i="11"/>
  <c r="D3751" i="11"/>
  <c r="D3752" i="11"/>
  <c r="D3753" i="11"/>
  <c r="D3754" i="11"/>
  <c r="D3755" i="11"/>
  <c r="D3756" i="11"/>
  <c r="D3757" i="11"/>
  <c r="D3758" i="11"/>
  <c r="D3759" i="11"/>
  <c r="D3760" i="11"/>
  <c r="D3761" i="11"/>
  <c r="D3762" i="11"/>
  <c r="D3763" i="11"/>
  <c r="D3764" i="11"/>
  <c r="D3765" i="11"/>
  <c r="D3766" i="11"/>
  <c r="D3767" i="11"/>
  <c r="D3768" i="11"/>
  <c r="D3769" i="11"/>
  <c r="D3770" i="11"/>
  <c r="D3771" i="11"/>
  <c r="D3772" i="11"/>
  <c r="D3773" i="11"/>
  <c r="D3774" i="11"/>
  <c r="D3775" i="11"/>
  <c r="D3776" i="11"/>
  <c r="D3777" i="11"/>
  <c r="D3778" i="11"/>
  <c r="D3779" i="11"/>
  <c r="D3780" i="11"/>
  <c r="D3781" i="11"/>
  <c r="D3782" i="11"/>
  <c r="D3783" i="11"/>
  <c r="D3784" i="11"/>
  <c r="D3785" i="11"/>
  <c r="D3786" i="11"/>
  <c r="D3787" i="11"/>
  <c r="D3788" i="11"/>
  <c r="D3789" i="11"/>
  <c r="D3790" i="11"/>
  <c r="D3791" i="11"/>
  <c r="D3792" i="11"/>
  <c r="D3793" i="11"/>
  <c r="D3794" i="11"/>
  <c r="D3795" i="11"/>
  <c r="D3796" i="11"/>
  <c r="D3797" i="11"/>
  <c r="D3798" i="11"/>
  <c r="D3799" i="11"/>
  <c r="D3800" i="11"/>
  <c r="D3801" i="11"/>
  <c r="D3802" i="11"/>
  <c r="D3803" i="11"/>
  <c r="D3804" i="11"/>
  <c r="D3805" i="11"/>
  <c r="D3806" i="11"/>
  <c r="D3807" i="11"/>
  <c r="D3808" i="11"/>
  <c r="D3809" i="11"/>
  <c r="D3810" i="11"/>
  <c r="D3811" i="11"/>
  <c r="D3812" i="11"/>
  <c r="D3813" i="11"/>
  <c r="D3814" i="11"/>
  <c r="D3815" i="11"/>
  <c r="D3816" i="11"/>
  <c r="D3817" i="11"/>
  <c r="D3818" i="11"/>
  <c r="D3819" i="11"/>
  <c r="D3820" i="11"/>
  <c r="D3821" i="11"/>
  <c r="D3822" i="11"/>
  <c r="D3823" i="11"/>
  <c r="D3824" i="11"/>
  <c r="D3825" i="11"/>
  <c r="D3826" i="11"/>
  <c r="D3827" i="11"/>
  <c r="D3828" i="11"/>
  <c r="D3829" i="11"/>
  <c r="D3830" i="11"/>
  <c r="D3831" i="11"/>
  <c r="D3832" i="11"/>
  <c r="D3833" i="11"/>
  <c r="D3834" i="11"/>
  <c r="D3835" i="11"/>
  <c r="D3836" i="11"/>
  <c r="D3837" i="11"/>
  <c r="D3838" i="11"/>
  <c r="D3839" i="11"/>
  <c r="D3840" i="11"/>
  <c r="D3841" i="11"/>
  <c r="D3842" i="11"/>
  <c r="D3843" i="11"/>
  <c r="D3844" i="11"/>
  <c r="D3845" i="11"/>
  <c r="D3846" i="11"/>
  <c r="D3847" i="11"/>
  <c r="D3848" i="11"/>
  <c r="D3849" i="11"/>
  <c r="D3850" i="11"/>
  <c r="D3851" i="11"/>
  <c r="D3852" i="11"/>
  <c r="D3853" i="11"/>
  <c r="D3854" i="11"/>
  <c r="D3855" i="11"/>
  <c r="D3856" i="11"/>
  <c r="D3857" i="11"/>
  <c r="D3858" i="11"/>
  <c r="D3859" i="11"/>
  <c r="D3860" i="11"/>
  <c r="D3861" i="11"/>
  <c r="D3862" i="11"/>
  <c r="D3863" i="11"/>
  <c r="D3864" i="11"/>
  <c r="D3865" i="11"/>
  <c r="D3866" i="11"/>
  <c r="D3867" i="11"/>
  <c r="D3868" i="11"/>
  <c r="D3869" i="11"/>
  <c r="D3870" i="11"/>
  <c r="D3871" i="11"/>
  <c r="D3872" i="11"/>
  <c r="D3873" i="11"/>
  <c r="D3874" i="11"/>
  <c r="D3875" i="11"/>
  <c r="D3876" i="11"/>
  <c r="D3877" i="11"/>
  <c r="D3878" i="11"/>
  <c r="D3879" i="11"/>
  <c r="D3880" i="11"/>
  <c r="D3881" i="11"/>
  <c r="D3882" i="11"/>
  <c r="D3883" i="11"/>
  <c r="D3884" i="11"/>
  <c r="D3885" i="11"/>
  <c r="D3886" i="11"/>
  <c r="D3887" i="11"/>
  <c r="D3888" i="11"/>
  <c r="D3889" i="11"/>
  <c r="D3890" i="11"/>
  <c r="D3891" i="11"/>
  <c r="D3892" i="11"/>
  <c r="D3893" i="11"/>
  <c r="D3894" i="11"/>
  <c r="D3895" i="11"/>
  <c r="D3896" i="11"/>
  <c r="D3897" i="11"/>
  <c r="D3898" i="11"/>
  <c r="D3899" i="11"/>
  <c r="D3900" i="11"/>
  <c r="D3901" i="11"/>
  <c r="D3902" i="11"/>
  <c r="D3903" i="11"/>
  <c r="D3904" i="11"/>
  <c r="D3905" i="11"/>
  <c r="D3906" i="11"/>
  <c r="D3907" i="11"/>
  <c r="D3908" i="11"/>
  <c r="D3909" i="11"/>
  <c r="D3910" i="11"/>
  <c r="D3911" i="11"/>
  <c r="D3912" i="11"/>
  <c r="D3913" i="11"/>
  <c r="D3914" i="11"/>
  <c r="D3915" i="11"/>
  <c r="D3916" i="11"/>
  <c r="D3917" i="11"/>
  <c r="D3918" i="11"/>
  <c r="D3919" i="11"/>
  <c r="D3920" i="11"/>
  <c r="D3921" i="11"/>
  <c r="D3922" i="11"/>
  <c r="D3923" i="11"/>
  <c r="D3924" i="11"/>
  <c r="D3925" i="11"/>
  <c r="D3926" i="11"/>
  <c r="D3927" i="11"/>
  <c r="D3928" i="11"/>
  <c r="D3929" i="11"/>
  <c r="D3930" i="11"/>
  <c r="D3931" i="11"/>
  <c r="D3932" i="11"/>
  <c r="D3933" i="11"/>
  <c r="D3934" i="11"/>
  <c r="D3935" i="11"/>
  <c r="D3936" i="11"/>
  <c r="D3937" i="11"/>
  <c r="D3938" i="11"/>
  <c r="D3939" i="11"/>
  <c r="D3940" i="11"/>
  <c r="D3941" i="11"/>
  <c r="D3942" i="11"/>
  <c r="D3943" i="11"/>
  <c r="D3944" i="11"/>
  <c r="D3945" i="11"/>
  <c r="D3946" i="11"/>
  <c r="D3947" i="11"/>
  <c r="D3948" i="11"/>
  <c r="D3949" i="11"/>
  <c r="D3950" i="11"/>
  <c r="D3951" i="11"/>
  <c r="D3952" i="11"/>
  <c r="D3953" i="11"/>
  <c r="D3954" i="11"/>
  <c r="D3955" i="11"/>
  <c r="D3956" i="11"/>
  <c r="D3957" i="11"/>
  <c r="D3958" i="11"/>
  <c r="D3959" i="11"/>
  <c r="D3960" i="11"/>
  <c r="D3961" i="11"/>
  <c r="D3962" i="11"/>
  <c r="D3963" i="11"/>
  <c r="D3964" i="11"/>
  <c r="D3965" i="11"/>
  <c r="D3966" i="11"/>
  <c r="D3967" i="11"/>
  <c r="D3968" i="11"/>
  <c r="D3969" i="11"/>
  <c r="D3970" i="11"/>
  <c r="D3971" i="11"/>
  <c r="D3972" i="11"/>
  <c r="D3973" i="11"/>
  <c r="D3974" i="11"/>
  <c r="D3975" i="11"/>
  <c r="D3976" i="11"/>
  <c r="D3977" i="11"/>
  <c r="D3978" i="11"/>
  <c r="D3979" i="11"/>
  <c r="D3980" i="11"/>
  <c r="D3981" i="11"/>
  <c r="D3982" i="11"/>
  <c r="D3983" i="11"/>
  <c r="D3984" i="11"/>
  <c r="D3985" i="11"/>
  <c r="D3986" i="11"/>
  <c r="D3987" i="11"/>
  <c r="D3988" i="11"/>
  <c r="D3989" i="11"/>
  <c r="D3990" i="11"/>
  <c r="D3991" i="11"/>
  <c r="D3992" i="11"/>
  <c r="D3993" i="11"/>
  <c r="D3994" i="11"/>
  <c r="D3995" i="11"/>
  <c r="D3996" i="11"/>
  <c r="D3997" i="11"/>
  <c r="D3998" i="11"/>
  <c r="D3999" i="11"/>
  <c r="D4000" i="11"/>
  <c r="D4001" i="11"/>
  <c r="D4002" i="11"/>
  <c r="D4003" i="11"/>
  <c r="D4004" i="11"/>
  <c r="D4005" i="11"/>
  <c r="D4006" i="11"/>
  <c r="D4007" i="11"/>
  <c r="D4008" i="11"/>
  <c r="D4009" i="11"/>
  <c r="D4010" i="11"/>
  <c r="D4011" i="11"/>
  <c r="D4012" i="11"/>
  <c r="D4013" i="11"/>
  <c r="D4014" i="11"/>
  <c r="D4015" i="11"/>
  <c r="D4016" i="11"/>
  <c r="D4017" i="11"/>
  <c r="D4018" i="11"/>
  <c r="D4019" i="11"/>
  <c r="D4020" i="11"/>
  <c r="D4021" i="11"/>
  <c r="D4022" i="11"/>
  <c r="D4023" i="11"/>
  <c r="D4024" i="11"/>
  <c r="D4025" i="11"/>
  <c r="D4026" i="11"/>
  <c r="D4027" i="11"/>
  <c r="D4028" i="11"/>
  <c r="D4029" i="11"/>
  <c r="D4030" i="11"/>
  <c r="D4031" i="11"/>
  <c r="D4032" i="11"/>
  <c r="D4033" i="11"/>
  <c r="D4034" i="11"/>
  <c r="D4035" i="11"/>
  <c r="D4036" i="11"/>
  <c r="D4037" i="11"/>
  <c r="D4038" i="11"/>
  <c r="D4039" i="11"/>
  <c r="D4040" i="11"/>
  <c r="D4041" i="11"/>
  <c r="D4042" i="11"/>
  <c r="D4043" i="11"/>
  <c r="D4044" i="11"/>
  <c r="D4045" i="11"/>
  <c r="D4046" i="11"/>
  <c r="D4047" i="11"/>
  <c r="D4048" i="11"/>
  <c r="D4049" i="11"/>
  <c r="D4050" i="11"/>
  <c r="D4051" i="11"/>
  <c r="D4052" i="11"/>
  <c r="D4053" i="11"/>
  <c r="D4054" i="11"/>
  <c r="D4055" i="11"/>
  <c r="D4056" i="11"/>
  <c r="D4057" i="11"/>
  <c r="D4058" i="11"/>
  <c r="D4059" i="11"/>
  <c r="D4060" i="11"/>
  <c r="D4061" i="11"/>
  <c r="D4062" i="11"/>
  <c r="D4063" i="11"/>
  <c r="D4064" i="11"/>
  <c r="D4065" i="11"/>
  <c r="D4066" i="11"/>
  <c r="D4067" i="11"/>
  <c r="D4068" i="11"/>
  <c r="D4069" i="11"/>
  <c r="D4070" i="11"/>
  <c r="D4071" i="11"/>
  <c r="D4072" i="11"/>
  <c r="D4073" i="11"/>
  <c r="D4074" i="11"/>
  <c r="D4075" i="11"/>
  <c r="D4076" i="11"/>
  <c r="D4077" i="11"/>
  <c r="D4078" i="11"/>
  <c r="D4079" i="11"/>
  <c r="D4080" i="11"/>
  <c r="D4081" i="11"/>
  <c r="D4082" i="11"/>
  <c r="D4083" i="11"/>
  <c r="D4084" i="11"/>
  <c r="D4085" i="11"/>
  <c r="D4086" i="11"/>
  <c r="D4087" i="11"/>
  <c r="D4088" i="11"/>
  <c r="D4089" i="11"/>
  <c r="D4090" i="11"/>
  <c r="D4091" i="11"/>
  <c r="D4092" i="11"/>
  <c r="D4093" i="11"/>
  <c r="D4094" i="11"/>
  <c r="D4095" i="11"/>
  <c r="D4096" i="11"/>
  <c r="D4097" i="11"/>
  <c r="D4098" i="11"/>
  <c r="D4099" i="11"/>
  <c r="D4100" i="11"/>
  <c r="D4101" i="11"/>
  <c r="D4102" i="11"/>
  <c r="D4103" i="11"/>
  <c r="D4104" i="11"/>
  <c r="D4105" i="11"/>
  <c r="D4106" i="11"/>
  <c r="D4107" i="11"/>
  <c r="D4108" i="11"/>
  <c r="D4109" i="11"/>
  <c r="D4110" i="11"/>
  <c r="D4111" i="11"/>
  <c r="D4112" i="11"/>
  <c r="D4113" i="11"/>
  <c r="D4114" i="11"/>
  <c r="D4115" i="11"/>
  <c r="D4116" i="11"/>
  <c r="D4117" i="11"/>
  <c r="D4118" i="11"/>
  <c r="D4119" i="11"/>
  <c r="D4120" i="11"/>
  <c r="D4121" i="11"/>
  <c r="D4122" i="11"/>
  <c r="D4123" i="11"/>
  <c r="D4124" i="11"/>
  <c r="D4125" i="11"/>
  <c r="D4126" i="11"/>
  <c r="D4127" i="11"/>
  <c r="D4128" i="11"/>
  <c r="D4129" i="11"/>
  <c r="D4130" i="11"/>
  <c r="D4131" i="11"/>
  <c r="D4132" i="11"/>
  <c r="D4133" i="11"/>
  <c r="D4134" i="11"/>
  <c r="D4135" i="11"/>
  <c r="D4136" i="11"/>
  <c r="D4137" i="11"/>
  <c r="D4138" i="11"/>
  <c r="D4139" i="11"/>
  <c r="D4140" i="11"/>
  <c r="D4141" i="11"/>
  <c r="D4142" i="11"/>
  <c r="D4143" i="11"/>
  <c r="D4144" i="11"/>
  <c r="D4145" i="11"/>
  <c r="D4146" i="11"/>
  <c r="D4147" i="11"/>
  <c r="D4148" i="11"/>
  <c r="D4149" i="11"/>
  <c r="D4150" i="11"/>
  <c r="D4151" i="11"/>
  <c r="D4152" i="11"/>
  <c r="D4153" i="11"/>
  <c r="D4154" i="11"/>
  <c r="D4155" i="11"/>
  <c r="D4156" i="11"/>
  <c r="D4157" i="11"/>
  <c r="D4158" i="11"/>
  <c r="D4159" i="11"/>
  <c r="D4160" i="11"/>
  <c r="D4161" i="11"/>
  <c r="D4162" i="11"/>
  <c r="D4163" i="11"/>
  <c r="D4164" i="11"/>
  <c r="D4165" i="11"/>
  <c r="D4166" i="11"/>
  <c r="D4167" i="11"/>
  <c r="D4168" i="11"/>
  <c r="D4169" i="11"/>
  <c r="D4170" i="11"/>
  <c r="D4171" i="11"/>
  <c r="D4172" i="11"/>
  <c r="D4173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4029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2003" i="11"/>
  <c r="A2004" i="11"/>
  <c r="A2005" i="11"/>
  <c r="A2006" i="11"/>
  <c r="A2007" i="11"/>
  <c r="A2008" i="11"/>
  <c r="A2009" i="11"/>
  <c r="A2010" i="11"/>
  <c r="A2011" i="11"/>
  <c r="A2012" i="11"/>
  <c r="A2013" i="11"/>
  <c r="A2014" i="11"/>
  <c r="A2015" i="11"/>
  <c r="A2016" i="11"/>
  <c r="A2017" i="11"/>
  <c r="A2018" i="11"/>
  <c r="A2019" i="11"/>
  <c r="A2020" i="11"/>
  <c r="A2021" i="11"/>
  <c r="A2022" i="11"/>
  <c r="A2023" i="11"/>
  <c r="A2024" i="11"/>
  <c r="A2025" i="11"/>
  <c r="A2026" i="11"/>
  <c r="A2027" i="11"/>
  <c r="A2028" i="11"/>
  <c r="A2029" i="11"/>
  <c r="A2030" i="11"/>
  <c r="A2031" i="11"/>
  <c r="A2032" i="11"/>
  <c r="A2033" i="11"/>
  <c r="A2034" i="11"/>
  <c r="A2035" i="11"/>
  <c r="A2036" i="11"/>
  <c r="A2037" i="11"/>
  <c r="A2038" i="11"/>
  <c r="A2039" i="11"/>
  <c r="A2040" i="11"/>
  <c r="A2041" i="11"/>
  <c r="A2042" i="11"/>
  <c r="A2043" i="11"/>
  <c r="A2044" i="11"/>
  <c r="A2045" i="11"/>
  <c r="A2046" i="11"/>
  <c r="A2047" i="11"/>
  <c r="A2048" i="11"/>
  <c r="A2049" i="11"/>
  <c r="A2050" i="11"/>
  <c r="A2051" i="11"/>
  <c r="A2052" i="11"/>
  <c r="A2053" i="11"/>
  <c r="A2054" i="11"/>
  <c r="A2055" i="11"/>
  <c r="A2056" i="11"/>
  <c r="A2057" i="11"/>
  <c r="A2058" i="11"/>
  <c r="A2059" i="11"/>
  <c r="A2060" i="11"/>
  <c r="A2061" i="11"/>
  <c r="A2062" i="11"/>
  <c r="A2063" i="11"/>
  <c r="A2064" i="11"/>
  <c r="A2065" i="11"/>
  <c r="A2066" i="11"/>
  <c r="A2067" i="11"/>
  <c r="A2068" i="11"/>
  <c r="A2069" i="11"/>
  <c r="A2070" i="11"/>
  <c r="A2071" i="11"/>
  <c r="A2072" i="11"/>
  <c r="A2073" i="11"/>
  <c r="A2074" i="11"/>
  <c r="A2075" i="11"/>
  <c r="A2076" i="11"/>
  <c r="A2077" i="11"/>
  <c r="A2078" i="11"/>
  <c r="A2079" i="11"/>
  <c r="A2080" i="11"/>
  <c r="A2081" i="11"/>
  <c r="A2082" i="11"/>
  <c r="A2083" i="11"/>
  <c r="A2084" i="11"/>
  <c r="A2085" i="11"/>
  <c r="A2086" i="11"/>
  <c r="A2087" i="11"/>
  <c r="A2088" i="11"/>
  <c r="A2089" i="11"/>
  <c r="A2090" i="11"/>
  <c r="A2091" i="11"/>
  <c r="A2092" i="11"/>
  <c r="A2093" i="11"/>
  <c r="A2094" i="11"/>
  <c r="A2095" i="11"/>
  <c r="A2096" i="11"/>
  <c r="A2097" i="11"/>
  <c r="A2098" i="11"/>
  <c r="A2099" i="11"/>
  <c r="A2100" i="11"/>
  <c r="A2101" i="11"/>
  <c r="A2102" i="11"/>
  <c r="A2103" i="11"/>
  <c r="A2104" i="11"/>
  <c r="A2105" i="11"/>
  <c r="A2106" i="11"/>
  <c r="A2107" i="11"/>
  <c r="A2108" i="11"/>
  <c r="A2109" i="11"/>
  <c r="A2110" i="11"/>
  <c r="A2111" i="11"/>
  <c r="A2112" i="11"/>
  <c r="A2113" i="11"/>
  <c r="A2114" i="11"/>
  <c r="A2115" i="11"/>
  <c r="A2116" i="11"/>
  <c r="A2117" i="11"/>
  <c r="A2118" i="11"/>
  <c r="A2119" i="11"/>
  <c r="A2120" i="11"/>
  <c r="A2121" i="11"/>
  <c r="A2122" i="11"/>
  <c r="A2123" i="11"/>
  <c r="A2124" i="11"/>
  <c r="A2125" i="11"/>
  <c r="A2126" i="11"/>
  <c r="A2127" i="11"/>
  <c r="A2128" i="11"/>
  <c r="A2129" i="11"/>
  <c r="A2130" i="11"/>
  <c r="A2131" i="11"/>
  <c r="A2132" i="11"/>
  <c r="A2133" i="11"/>
  <c r="A2134" i="11"/>
  <c r="A2135" i="11"/>
  <c r="A2136" i="11"/>
  <c r="A2137" i="11"/>
  <c r="A2138" i="11"/>
  <c r="A2139" i="11"/>
  <c r="A2140" i="11"/>
  <c r="A2141" i="11"/>
  <c r="A2142" i="11"/>
  <c r="A2143" i="11"/>
  <c r="A2144" i="11"/>
  <c r="A2145" i="11"/>
  <c r="A2146" i="11"/>
  <c r="A2147" i="11"/>
  <c r="A2148" i="11"/>
  <c r="A2149" i="11"/>
  <c r="A2150" i="11"/>
  <c r="A2151" i="11"/>
  <c r="A2152" i="11"/>
  <c r="A2153" i="11"/>
  <c r="A2154" i="11"/>
  <c r="A2155" i="11"/>
  <c r="A2156" i="11"/>
  <c r="A2157" i="11"/>
  <c r="A2158" i="11"/>
  <c r="A2159" i="11"/>
  <c r="A2160" i="11"/>
  <c r="A2161" i="11"/>
  <c r="A2162" i="11"/>
  <c r="A2163" i="11"/>
  <c r="A2164" i="11"/>
  <c r="A2165" i="11"/>
  <c r="A2166" i="11"/>
  <c r="A2167" i="11"/>
  <c r="A2168" i="11"/>
  <c r="A2169" i="11"/>
  <c r="A2170" i="11"/>
  <c r="A2171" i="11"/>
  <c r="A2172" i="11"/>
  <c r="A2173" i="11"/>
  <c r="A2174" i="11"/>
  <c r="A2175" i="11"/>
  <c r="A2176" i="11"/>
  <c r="A2177" i="11"/>
  <c r="A2178" i="11"/>
  <c r="A2179" i="11"/>
  <c r="A2180" i="11"/>
  <c r="A2181" i="11"/>
  <c r="A2182" i="11"/>
  <c r="A2183" i="11"/>
  <c r="A2184" i="11"/>
  <c r="A2185" i="11"/>
  <c r="A2186" i="11"/>
  <c r="A2187" i="11"/>
  <c r="A2188" i="11"/>
  <c r="A2189" i="11"/>
  <c r="A2190" i="11"/>
  <c r="A2191" i="11"/>
  <c r="A2192" i="11"/>
  <c r="A2193" i="11"/>
  <c r="A2194" i="11"/>
  <c r="A2195" i="11"/>
  <c r="A2196" i="11"/>
  <c r="A2197" i="11"/>
  <c r="A2198" i="11"/>
  <c r="A2199" i="11"/>
  <c r="A2200" i="11"/>
  <c r="A2201" i="11"/>
  <c r="A2202" i="11"/>
  <c r="A2203" i="11"/>
  <c r="A2204" i="11"/>
  <c r="A2205" i="11"/>
  <c r="A2206" i="11"/>
  <c r="A2207" i="11"/>
  <c r="A2208" i="11"/>
  <c r="A2209" i="11"/>
  <c r="A2210" i="11"/>
  <c r="A2211" i="11"/>
  <c r="A2212" i="11"/>
  <c r="A2213" i="11"/>
  <c r="A2214" i="11"/>
  <c r="A2215" i="11"/>
  <c r="A2216" i="11"/>
  <c r="A2217" i="11"/>
  <c r="A2218" i="11"/>
  <c r="A2219" i="11"/>
  <c r="A2220" i="11"/>
  <c r="A2221" i="11"/>
  <c r="A2222" i="11"/>
  <c r="A2223" i="11"/>
  <c r="A2224" i="11"/>
  <c r="A2225" i="11"/>
  <c r="A2226" i="11"/>
  <c r="A2227" i="11"/>
  <c r="A2228" i="11"/>
  <c r="A2229" i="11"/>
  <c r="A2230" i="11"/>
  <c r="A2231" i="11"/>
  <c r="A2232" i="11"/>
  <c r="A2233" i="11"/>
  <c r="A2234" i="11"/>
  <c r="A2235" i="11"/>
  <c r="A2236" i="11"/>
  <c r="A2237" i="11"/>
  <c r="A2238" i="11"/>
  <c r="A2239" i="11"/>
  <c r="A2240" i="11"/>
  <c r="A2241" i="11"/>
  <c r="A2242" i="11"/>
  <c r="A2243" i="11"/>
  <c r="A2244" i="11"/>
  <c r="A2245" i="11"/>
  <c r="A2246" i="11"/>
  <c r="A2247" i="11"/>
  <c r="A2248" i="11"/>
  <c r="A2249" i="11"/>
  <c r="A2250" i="11"/>
  <c r="A2251" i="11"/>
  <c r="A2252" i="11"/>
  <c r="A2253" i="11"/>
  <c r="A2254" i="11"/>
  <c r="A2255" i="11"/>
  <c r="A2256" i="11"/>
  <c r="A2257" i="11"/>
  <c r="A2258" i="11"/>
  <c r="A2259" i="11"/>
  <c r="A2260" i="11"/>
  <c r="A2261" i="11"/>
  <c r="A2262" i="11"/>
  <c r="A2263" i="11"/>
  <c r="A2264" i="11"/>
  <c r="A2265" i="11"/>
  <c r="A2266" i="11"/>
  <c r="A2267" i="11"/>
  <c r="A2268" i="11"/>
  <c r="A2269" i="11"/>
  <c r="A2270" i="11"/>
  <c r="A2271" i="11"/>
  <c r="A2272" i="11"/>
  <c r="A2273" i="11"/>
  <c r="A2274" i="11"/>
  <c r="A2275" i="11"/>
  <c r="A2276" i="11"/>
  <c r="A2277" i="11"/>
  <c r="A2278" i="11"/>
  <c r="A2279" i="11"/>
  <c r="A2280" i="11"/>
  <c r="A2281" i="11"/>
  <c r="A2282" i="11"/>
  <c r="A2283" i="11"/>
  <c r="A2284" i="11"/>
  <c r="A2285" i="11"/>
  <c r="A2286" i="11"/>
  <c r="A2287" i="11"/>
  <c r="A2288" i="11"/>
  <c r="A2289" i="11"/>
  <c r="A2290" i="11"/>
  <c r="A2291" i="11"/>
  <c r="A2292" i="11"/>
  <c r="A2293" i="11"/>
  <c r="A2294" i="11"/>
  <c r="A2295" i="11"/>
  <c r="A2296" i="11"/>
  <c r="A2297" i="11"/>
  <c r="A2298" i="11"/>
  <c r="A2299" i="11"/>
  <c r="A2300" i="11"/>
  <c r="A2301" i="11"/>
  <c r="A2302" i="11"/>
  <c r="A2303" i="11"/>
  <c r="A2304" i="11"/>
  <c r="A2305" i="11"/>
  <c r="A2306" i="11"/>
  <c r="A2307" i="11"/>
  <c r="A2308" i="11"/>
  <c r="A2309" i="11"/>
  <c r="A2310" i="11"/>
  <c r="A2311" i="11"/>
  <c r="A2312" i="11"/>
  <c r="A2313" i="11"/>
  <c r="A2314" i="11"/>
  <c r="A2315" i="11"/>
  <c r="A2316" i="11"/>
  <c r="A2317" i="11"/>
  <c r="A2318" i="11"/>
  <c r="A2319" i="11"/>
  <c r="A2320" i="11"/>
  <c r="A2321" i="11"/>
  <c r="A2322" i="11"/>
  <c r="A2323" i="11"/>
  <c r="A2324" i="11"/>
  <c r="A2325" i="11"/>
  <c r="A2326" i="11"/>
  <c r="A2327" i="11"/>
  <c r="A2328" i="11"/>
  <c r="A2329" i="11"/>
  <c r="A2330" i="11"/>
  <c r="A2331" i="11"/>
  <c r="A2332" i="11"/>
  <c r="A2333" i="11"/>
  <c r="A2334" i="11"/>
  <c r="A2335" i="11"/>
  <c r="A2336" i="11"/>
  <c r="A2337" i="11"/>
  <c r="A2338" i="11"/>
  <c r="A2339" i="11"/>
  <c r="A2340" i="11"/>
  <c r="A2341" i="11"/>
  <c r="A2342" i="11"/>
  <c r="A2343" i="11"/>
  <c r="A2344" i="11"/>
  <c r="A2345" i="11"/>
  <c r="A2346" i="11"/>
  <c r="A2347" i="11"/>
  <c r="A2348" i="11"/>
  <c r="A2349" i="11"/>
  <c r="A2350" i="11"/>
  <c r="A2351" i="11"/>
  <c r="A2352" i="11"/>
  <c r="A2353" i="11"/>
  <c r="A2354" i="11"/>
  <c r="A2355" i="11"/>
  <c r="A2356" i="11"/>
  <c r="A2357" i="11"/>
  <c r="A2358" i="11"/>
  <c r="A2359" i="11"/>
  <c r="A2360" i="11"/>
  <c r="A2361" i="11"/>
  <c r="A2362" i="11"/>
  <c r="A2363" i="11"/>
  <c r="A2364" i="11"/>
  <c r="A2365" i="11"/>
  <c r="A2366" i="11"/>
  <c r="A2367" i="11"/>
  <c r="A2368" i="11"/>
  <c r="A2369" i="11"/>
  <c r="A2370" i="11"/>
  <c r="A2371" i="11"/>
  <c r="A2372" i="11"/>
  <c r="A2373" i="11"/>
  <c r="A2374" i="11"/>
  <c r="A2375" i="11"/>
  <c r="A2376" i="11"/>
  <c r="A2377" i="11"/>
  <c r="A2378" i="11"/>
  <c r="A2379" i="11"/>
  <c r="A2380" i="11"/>
  <c r="A2381" i="11"/>
  <c r="A2382" i="11"/>
  <c r="A2383" i="11"/>
  <c r="A2384" i="11"/>
  <c r="A2385" i="11"/>
  <c r="A2386" i="11"/>
  <c r="A2387" i="11"/>
  <c r="A2388" i="11"/>
  <c r="A2389" i="11"/>
  <c r="A2390" i="11"/>
  <c r="A2391" i="11"/>
  <c r="A2392" i="11"/>
  <c r="A2393" i="11"/>
  <c r="A2394" i="11"/>
  <c r="A2395" i="11"/>
  <c r="A2396" i="11"/>
  <c r="A2397" i="11"/>
  <c r="A2398" i="11"/>
  <c r="A2399" i="11"/>
  <c r="A2400" i="11"/>
  <c r="A2401" i="11"/>
  <c r="A2402" i="11"/>
  <c r="A2403" i="11"/>
  <c r="A2404" i="11"/>
  <c r="A2405" i="11"/>
  <c r="A2406" i="11"/>
  <c r="A2407" i="11"/>
  <c r="A2408" i="11"/>
  <c r="A2409" i="11"/>
  <c r="A2410" i="11"/>
  <c r="A2411" i="11"/>
  <c r="A2412" i="11"/>
  <c r="A2413" i="11"/>
  <c r="A2414" i="11"/>
  <c r="A2415" i="11"/>
  <c r="A2416" i="11"/>
  <c r="A2417" i="11"/>
  <c r="A2418" i="11"/>
  <c r="A2419" i="11"/>
  <c r="A2420" i="11"/>
  <c r="A2421" i="11"/>
  <c r="A2422" i="11"/>
  <c r="A2423" i="11"/>
  <c r="A2424" i="11"/>
  <c r="A2425" i="11"/>
  <c r="A2426" i="11"/>
  <c r="A2427" i="11"/>
  <c r="A2428" i="11"/>
  <c r="A2429" i="11"/>
  <c r="A2430" i="11"/>
  <c r="A2431" i="11"/>
  <c r="A2432" i="11"/>
  <c r="A2433" i="11"/>
  <c r="A2434" i="11"/>
  <c r="A2435" i="11"/>
  <c r="A2436" i="11"/>
  <c r="A2437" i="11"/>
  <c r="A2438" i="11"/>
  <c r="A2439" i="11"/>
  <c r="A2440" i="11"/>
  <c r="A2441" i="11"/>
  <c r="A2442" i="11"/>
  <c r="A2443" i="11"/>
  <c r="A2444" i="11"/>
  <c r="A2445" i="11"/>
  <c r="A2446" i="11"/>
  <c r="A2447" i="11"/>
  <c r="A2448" i="11"/>
  <c r="A2449" i="11"/>
  <c r="A2450" i="11"/>
  <c r="A2451" i="11"/>
  <c r="A2452" i="11"/>
  <c r="A2453" i="11"/>
  <c r="A2454" i="11"/>
  <c r="A2455" i="11"/>
  <c r="A2456" i="11"/>
  <c r="A2457" i="11"/>
  <c r="A2458" i="11"/>
  <c r="A2459" i="11"/>
  <c r="A2460" i="11"/>
  <c r="A2461" i="11"/>
  <c r="A2462" i="11"/>
  <c r="A2463" i="11"/>
  <c r="A2464" i="11"/>
  <c r="A2465" i="11"/>
  <c r="A2466" i="11"/>
  <c r="A2467" i="11"/>
  <c r="A2468" i="11"/>
  <c r="A2469" i="11"/>
  <c r="A2470" i="11"/>
  <c r="A2471" i="11"/>
  <c r="A2472" i="11"/>
  <c r="A2473" i="11"/>
  <c r="A2474" i="11"/>
  <c r="A2475" i="11"/>
  <c r="A2476" i="11"/>
  <c r="A2477" i="11"/>
  <c r="A2478" i="11"/>
  <c r="A2479" i="11"/>
  <c r="A2480" i="11"/>
  <c r="A2481" i="11"/>
  <c r="A2482" i="11"/>
  <c r="A2483" i="11"/>
  <c r="A2484" i="11"/>
  <c r="A2485" i="11"/>
  <c r="A2486" i="11"/>
  <c r="A2487" i="11"/>
  <c r="A2488" i="11"/>
  <c r="A2489" i="11"/>
  <c r="A2490" i="11"/>
  <c r="A2491" i="11"/>
  <c r="A2492" i="11"/>
  <c r="A2493" i="11"/>
  <c r="A2494" i="11"/>
  <c r="A2495" i="11"/>
  <c r="A2496" i="11"/>
  <c r="A2497" i="11"/>
  <c r="A2498" i="11"/>
  <c r="A2499" i="11"/>
  <c r="A2500" i="11"/>
  <c r="A2501" i="11"/>
  <c r="A2502" i="11"/>
  <c r="A2503" i="11"/>
  <c r="A2504" i="11"/>
  <c r="A2505" i="11"/>
  <c r="A2506" i="11"/>
  <c r="A2507" i="11"/>
  <c r="A2508" i="11"/>
  <c r="A2509" i="11"/>
  <c r="A2510" i="11"/>
  <c r="A2511" i="11"/>
  <c r="A2512" i="11"/>
  <c r="A2513" i="11"/>
  <c r="A2514" i="11"/>
  <c r="A2515" i="11"/>
  <c r="A2516" i="11"/>
  <c r="A2517" i="11"/>
  <c r="A2518" i="11"/>
  <c r="A2519" i="11"/>
  <c r="A2520" i="11"/>
  <c r="A2521" i="11"/>
  <c r="A2522" i="11"/>
  <c r="A2523" i="11"/>
  <c r="A2524" i="11"/>
  <c r="A2525" i="11"/>
  <c r="A2526" i="11"/>
  <c r="A2527" i="11"/>
  <c r="A2528" i="11"/>
  <c r="A2529" i="11"/>
  <c r="A2530" i="11"/>
  <c r="A2531" i="11"/>
  <c r="A2532" i="11"/>
  <c r="A2533" i="11"/>
  <c r="A2534" i="11"/>
  <c r="A2535" i="11"/>
  <c r="A2536" i="11"/>
  <c r="A2537" i="11"/>
  <c r="A2538" i="11"/>
  <c r="A2539" i="11"/>
  <c r="A2540" i="11"/>
  <c r="A2541" i="11"/>
  <c r="A2542" i="11"/>
  <c r="A2543" i="11"/>
  <c r="A2544" i="11"/>
  <c r="A2545" i="11"/>
  <c r="A2546" i="11"/>
  <c r="A2547" i="11"/>
  <c r="A2548" i="11"/>
  <c r="A2549" i="11"/>
  <c r="A2550" i="11"/>
  <c r="A2551" i="11"/>
  <c r="A2552" i="11"/>
  <c r="A2553" i="11"/>
  <c r="A2554" i="11"/>
  <c r="A2555" i="11"/>
  <c r="A2556" i="11"/>
  <c r="A2557" i="11"/>
  <c r="A2558" i="11"/>
  <c r="A2559" i="11"/>
  <c r="A2560" i="11"/>
  <c r="A2561" i="11"/>
  <c r="A2562" i="11"/>
  <c r="A2563" i="11"/>
  <c r="A2564" i="11"/>
  <c r="A2565" i="11"/>
  <c r="A2566" i="11"/>
  <c r="A2567" i="11"/>
  <c r="A2568" i="11"/>
  <c r="A2569" i="11"/>
  <c r="A2570" i="11"/>
  <c r="A2571" i="11"/>
  <c r="A2572" i="11"/>
  <c r="A2573" i="11"/>
  <c r="A2574" i="11"/>
  <c r="A2575" i="11"/>
  <c r="A2576" i="11"/>
  <c r="A2577" i="11"/>
  <c r="A2578" i="11"/>
  <c r="A2579" i="11"/>
  <c r="A2580" i="11"/>
  <c r="A2581" i="11"/>
  <c r="A2582" i="11"/>
  <c r="A2583" i="11"/>
  <c r="A2584" i="11"/>
  <c r="A2585" i="11"/>
  <c r="A2586" i="11"/>
  <c r="A2587" i="11"/>
  <c r="A2588" i="11"/>
  <c r="A2589" i="11"/>
  <c r="A2590" i="11"/>
  <c r="A2591" i="11"/>
  <c r="A2592" i="11"/>
  <c r="A2593" i="11"/>
  <c r="A2594" i="11"/>
  <c r="A2595" i="11"/>
  <c r="A2596" i="11"/>
  <c r="A2597" i="11"/>
  <c r="A2598" i="11"/>
  <c r="A2599" i="11"/>
  <c r="A2600" i="11"/>
  <c r="A2601" i="11"/>
  <c r="A2602" i="11"/>
  <c r="A2603" i="11"/>
  <c r="A2604" i="11"/>
  <c r="A2605" i="11"/>
  <c r="A2606" i="11"/>
  <c r="A2607" i="11"/>
  <c r="A2608" i="11"/>
  <c r="A2609" i="11"/>
  <c r="A2610" i="11"/>
  <c r="A2611" i="11"/>
  <c r="A2612" i="11"/>
  <c r="A2613" i="11"/>
  <c r="A2614" i="11"/>
  <c r="A2615" i="11"/>
  <c r="A2616" i="11"/>
  <c r="A2617" i="11"/>
  <c r="A2618" i="11"/>
  <c r="A2619" i="11"/>
  <c r="A2620" i="11"/>
  <c r="A2621" i="11"/>
  <c r="A2622" i="11"/>
  <c r="A2623" i="11"/>
  <c r="A2624" i="11"/>
  <c r="A2625" i="11"/>
  <c r="A2626" i="11"/>
  <c r="A2627" i="11"/>
  <c r="A2628" i="11"/>
  <c r="A2629" i="11"/>
  <c r="A2630" i="11"/>
  <c r="A2631" i="11"/>
  <c r="A2632" i="11"/>
  <c r="A2633" i="11"/>
  <c r="A2634" i="11"/>
  <c r="A2635" i="11"/>
  <c r="A2636" i="11"/>
  <c r="A2637" i="11"/>
  <c r="A2638" i="11"/>
  <c r="A2639" i="11"/>
  <c r="A2640" i="11"/>
  <c r="A2641" i="11"/>
  <c r="A2642" i="11"/>
  <c r="A2643" i="11"/>
  <c r="A2644" i="11"/>
  <c r="A2645" i="11"/>
  <c r="A2646" i="11"/>
  <c r="A2647" i="11"/>
  <c r="A2648" i="11"/>
  <c r="A2649" i="11"/>
  <c r="A2650" i="11"/>
  <c r="A2651" i="11"/>
  <c r="A2652" i="11"/>
  <c r="A2653" i="11"/>
  <c r="A2654" i="11"/>
  <c r="A2655" i="11"/>
  <c r="A2656" i="11"/>
  <c r="A2657" i="11"/>
  <c r="A2658" i="11"/>
  <c r="A2659" i="11"/>
  <c r="A2660" i="11"/>
  <c r="A2661" i="11"/>
  <c r="A2662" i="11"/>
  <c r="A2663" i="11"/>
  <c r="A2664" i="11"/>
  <c r="A2665" i="11"/>
  <c r="A2666" i="11"/>
  <c r="A2667" i="11"/>
  <c r="A2668" i="11"/>
  <c r="A2669" i="11"/>
  <c r="A2670" i="11"/>
  <c r="A2671" i="11"/>
  <c r="A2672" i="11"/>
  <c r="A2673" i="11"/>
  <c r="A2674" i="11"/>
  <c r="A2675" i="11"/>
  <c r="A2676" i="11"/>
  <c r="A2677" i="11"/>
  <c r="A2678" i="11"/>
  <c r="A2679" i="11"/>
  <c r="A2680" i="11"/>
  <c r="A2681" i="11"/>
  <c r="A2682" i="11"/>
  <c r="A2683" i="11"/>
  <c r="A2684" i="11"/>
  <c r="A2685" i="11"/>
  <c r="A2686" i="11"/>
  <c r="A2687" i="11"/>
  <c r="A2688" i="11"/>
  <c r="A2689" i="11"/>
  <c r="A2690" i="11"/>
  <c r="A2691" i="11"/>
  <c r="A2692" i="11"/>
  <c r="A2693" i="11"/>
  <c r="A2694" i="11"/>
  <c r="A2695" i="11"/>
  <c r="A2696" i="11"/>
  <c r="A2697" i="11"/>
  <c r="A2698" i="11"/>
  <c r="A2699" i="11"/>
  <c r="A2700" i="11"/>
  <c r="A2701" i="11"/>
  <c r="A2702" i="11"/>
  <c r="A2703" i="11"/>
  <c r="A2704" i="11"/>
  <c r="A2705" i="11"/>
  <c r="A2706" i="11"/>
  <c r="A2707" i="11"/>
  <c r="A2708" i="11"/>
  <c r="A2709" i="11"/>
  <c r="A2710" i="11"/>
  <c r="A2711" i="11"/>
  <c r="A2712" i="11"/>
  <c r="A2713" i="11"/>
  <c r="A2714" i="11"/>
  <c r="A2715" i="11"/>
  <c r="A2716" i="11"/>
  <c r="A2717" i="11"/>
  <c r="A2718" i="11"/>
  <c r="A2719" i="11"/>
  <c r="A2720" i="11"/>
  <c r="A2721" i="11"/>
  <c r="A2722" i="11"/>
  <c r="A2723" i="11"/>
  <c r="A2724" i="11"/>
  <c r="A2725" i="11"/>
  <c r="A2726" i="11"/>
  <c r="A2727" i="11"/>
  <c r="A2728" i="11"/>
  <c r="A2729" i="11"/>
  <c r="A2730" i="11"/>
  <c r="A2731" i="11"/>
  <c r="A2732" i="11"/>
  <c r="A2733" i="11"/>
  <c r="A2734" i="11"/>
  <c r="A2735" i="11"/>
  <c r="A2736" i="11"/>
  <c r="A2737" i="11"/>
  <c r="A2738" i="11"/>
  <c r="A2739" i="11"/>
  <c r="A2740" i="11"/>
  <c r="A2741" i="11"/>
  <c r="A2742" i="11"/>
  <c r="A2743" i="11"/>
  <c r="A2744" i="11"/>
  <c r="A2745" i="11"/>
  <c r="A2746" i="11"/>
  <c r="A2747" i="11"/>
  <c r="A2748" i="11"/>
  <c r="A2749" i="11"/>
  <c r="A2750" i="11"/>
  <c r="A2751" i="11"/>
  <c r="A2752" i="11"/>
  <c r="A2753" i="11"/>
  <c r="A2754" i="11"/>
  <c r="A2755" i="11"/>
  <c r="A2756" i="11"/>
  <c r="A2757" i="11"/>
  <c r="A2758" i="11"/>
  <c r="A2759" i="11"/>
  <c r="A2760" i="11"/>
  <c r="A2761" i="11"/>
  <c r="A2762" i="11"/>
  <c r="A2763" i="11"/>
  <c r="A2764" i="11"/>
  <c r="A2765" i="11"/>
  <c r="A2766" i="11"/>
  <c r="A2767" i="11"/>
  <c r="A2768" i="11"/>
  <c r="A2769" i="11"/>
  <c r="A2770" i="11"/>
  <c r="A2771" i="11"/>
  <c r="A2772" i="11"/>
  <c r="A2773" i="11"/>
  <c r="A2774" i="11"/>
  <c r="A2775" i="11"/>
  <c r="A2776" i="11"/>
  <c r="A2777" i="11"/>
  <c r="A2778" i="11"/>
  <c r="A2779" i="11"/>
  <c r="A2780" i="11"/>
  <c r="A2781" i="11"/>
  <c r="A2782" i="11"/>
  <c r="A2783" i="11"/>
  <c r="A2784" i="11"/>
  <c r="A2785" i="11"/>
  <c r="A2786" i="11"/>
  <c r="A2787" i="11"/>
  <c r="A2788" i="11"/>
  <c r="A2789" i="11"/>
  <c r="A2790" i="11"/>
  <c r="A2791" i="11"/>
  <c r="A2792" i="11"/>
  <c r="A2793" i="11"/>
  <c r="A2794" i="11"/>
  <c r="A2795" i="11"/>
  <c r="A2796" i="11"/>
  <c r="A2797" i="11"/>
  <c r="A2798" i="11"/>
  <c r="A2799" i="11"/>
  <c r="A2800" i="11"/>
  <c r="A2801" i="11"/>
  <c r="A2802" i="11"/>
  <c r="A2803" i="11"/>
  <c r="A2804" i="11"/>
  <c r="A2805" i="11"/>
  <c r="A2806" i="11"/>
  <c r="A2807" i="11"/>
  <c r="A2808" i="11"/>
  <c r="A2809" i="11"/>
  <c r="A2810" i="11"/>
  <c r="A2811" i="11"/>
  <c r="A2812" i="11"/>
  <c r="A2813" i="11"/>
  <c r="A2814" i="11"/>
  <c r="A2815" i="11"/>
  <c r="A2816" i="11"/>
  <c r="A2817" i="11"/>
  <c r="A2818" i="11"/>
  <c r="A2819" i="11"/>
  <c r="A2820" i="11"/>
  <c r="A2821" i="11"/>
  <c r="A2822" i="11"/>
  <c r="A2823" i="11"/>
  <c r="A2824" i="11"/>
  <c r="A2825" i="11"/>
  <c r="A2826" i="11"/>
  <c r="A2827" i="11"/>
  <c r="A2828" i="11"/>
  <c r="A2829" i="11"/>
  <c r="A2830" i="11"/>
  <c r="A2831" i="11"/>
  <c r="A2832" i="11"/>
  <c r="A2833" i="11"/>
  <c r="A2834" i="11"/>
  <c r="A2835" i="11"/>
  <c r="A2836" i="11"/>
  <c r="A2837" i="11"/>
  <c r="A2838" i="11"/>
  <c r="A2839" i="11"/>
  <c r="A2840" i="11"/>
  <c r="A2841" i="11"/>
  <c r="A2842" i="11"/>
  <c r="A2843" i="11"/>
  <c r="A2844" i="11"/>
  <c r="A2845" i="11"/>
  <c r="A2846" i="11"/>
  <c r="A2847" i="11"/>
  <c r="A2848" i="11"/>
  <c r="A2849" i="11"/>
  <c r="A2850" i="11"/>
  <c r="A2851" i="11"/>
  <c r="A2852" i="11"/>
  <c r="A2853" i="11"/>
  <c r="A2854" i="11"/>
  <c r="A2855" i="11"/>
  <c r="A2856" i="11"/>
  <c r="A2857" i="11"/>
  <c r="A2858" i="11"/>
  <c r="A2859" i="11"/>
  <c r="A2860" i="11"/>
  <c r="A2861" i="11"/>
  <c r="A2862" i="11"/>
  <c r="A2863" i="11"/>
  <c r="A2864" i="11"/>
  <c r="A2865" i="11"/>
  <c r="A2866" i="11"/>
  <c r="A2867" i="11"/>
  <c r="A2868" i="11"/>
  <c r="A2869" i="11"/>
  <c r="A2870" i="11"/>
  <c r="A2871" i="11"/>
  <c r="A2872" i="11"/>
  <c r="A2873" i="11"/>
  <c r="A2874" i="11"/>
  <c r="A2875" i="11"/>
  <c r="A2876" i="11"/>
  <c r="A2877" i="11"/>
  <c r="A2878" i="11"/>
  <c r="A2879" i="11"/>
  <c r="A2880" i="11"/>
  <c r="A2881" i="11"/>
  <c r="A2882" i="11"/>
  <c r="A2883" i="11"/>
  <c r="A2884" i="11"/>
  <c r="A2885" i="11"/>
  <c r="A2886" i="11"/>
  <c r="A2887" i="11"/>
  <c r="A2888" i="11"/>
  <c r="A2889" i="11"/>
  <c r="A2890" i="11"/>
  <c r="A2891" i="11"/>
  <c r="A2892" i="11"/>
  <c r="A2893" i="11"/>
  <c r="A2894" i="11"/>
  <c r="A2895" i="11"/>
  <c r="A2896" i="11"/>
  <c r="A2897" i="11"/>
  <c r="A2898" i="11"/>
  <c r="A2899" i="11"/>
  <c r="A2900" i="11"/>
  <c r="A2901" i="11"/>
  <c r="A2902" i="11"/>
  <c r="A2903" i="11"/>
  <c r="A2904" i="11"/>
  <c r="A2905" i="11"/>
  <c r="A2906" i="11"/>
  <c r="A2907" i="11"/>
  <c r="A2908" i="11"/>
  <c r="A2909" i="11"/>
  <c r="A2910" i="11"/>
  <c r="A2911" i="11"/>
  <c r="A2912" i="11"/>
  <c r="A2913" i="11"/>
  <c r="A2914" i="11"/>
  <c r="A2915" i="11"/>
  <c r="A2916" i="11"/>
  <c r="A2917" i="11"/>
  <c r="A2918" i="11"/>
  <c r="A2919" i="11"/>
  <c r="A2920" i="11"/>
  <c r="A2921" i="11"/>
  <c r="A2922" i="11"/>
  <c r="A2923" i="11"/>
  <c r="A2924" i="11"/>
  <c r="A2925" i="11"/>
  <c r="A2926" i="11"/>
  <c r="A2927" i="11"/>
  <c r="A2928" i="11"/>
  <c r="A2929" i="11"/>
  <c r="A2930" i="11"/>
  <c r="A2931" i="11"/>
  <c r="A2932" i="11"/>
  <c r="A2933" i="11"/>
  <c r="A2934" i="11"/>
  <c r="A2935" i="11"/>
  <c r="A2936" i="11"/>
  <c r="A2937" i="11"/>
  <c r="A2938" i="11"/>
  <c r="A2939" i="11"/>
  <c r="A2940" i="11"/>
  <c r="A2941" i="11"/>
  <c r="A2942" i="11"/>
  <c r="A2943" i="11"/>
  <c r="A2944" i="11"/>
  <c r="A2945" i="11"/>
  <c r="A2946" i="11"/>
  <c r="A2947" i="11"/>
  <c r="A2948" i="11"/>
  <c r="A2949" i="11"/>
  <c r="A2950" i="11"/>
  <c r="A2951" i="11"/>
  <c r="A2952" i="11"/>
  <c r="A2953" i="11"/>
  <c r="A2954" i="11"/>
  <c r="A2955" i="11"/>
  <c r="A2956" i="11"/>
  <c r="A2957" i="11"/>
  <c r="A2958" i="11"/>
  <c r="A2959" i="11"/>
  <c r="A2960" i="11"/>
  <c r="A2961" i="11"/>
  <c r="A2962" i="11"/>
  <c r="A2963" i="11"/>
  <c r="A2964" i="11"/>
  <c r="A2965" i="11"/>
  <c r="A2966" i="11"/>
  <c r="A2967" i="11"/>
  <c r="A2968" i="11"/>
  <c r="A2969" i="11"/>
  <c r="A2970" i="11"/>
  <c r="A2971" i="11"/>
  <c r="A2972" i="11"/>
  <c r="A2973" i="11"/>
  <c r="A2974" i="11"/>
  <c r="A2975" i="11"/>
  <c r="A2976" i="11"/>
  <c r="A2977" i="11"/>
  <c r="A2978" i="11"/>
  <c r="A2979" i="11"/>
  <c r="A2980" i="11"/>
  <c r="A2981" i="11"/>
  <c r="A2982" i="11"/>
  <c r="A2983" i="11"/>
  <c r="A2984" i="11"/>
  <c r="A2985" i="11"/>
  <c r="A2986" i="11"/>
  <c r="A2987" i="11"/>
  <c r="A2988" i="11"/>
  <c r="A2989" i="11"/>
  <c r="A2990" i="11"/>
  <c r="A2991" i="11"/>
  <c r="A2992" i="11"/>
  <c r="A2993" i="11"/>
  <c r="A2994" i="11"/>
  <c r="A2995" i="11"/>
  <c r="A2996" i="11"/>
  <c r="A2997" i="11"/>
  <c r="A2998" i="11"/>
  <c r="A2999" i="11"/>
  <c r="A3000" i="11"/>
  <c r="A3001" i="11"/>
  <c r="A3002" i="11"/>
  <c r="A3003" i="11"/>
  <c r="A3004" i="11"/>
  <c r="A3005" i="11"/>
  <c r="A3006" i="11"/>
  <c r="A3007" i="11"/>
  <c r="A3008" i="11"/>
  <c r="A3009" i="11"/>
  <c r="A3010" i="11"/>
  <c r="A3011" i="11"/>
  <c r="A3012" i="11"/>
  <c r="A3013" i="11"/>
  <c r="A3014" i="11"/>
  <c r="A3015" i="11"/>
  <c r="A3016" i="11"/>
  <c r="A3017" i="11"/>
  <c r="A3018" i="11"/>
  <c r="A3019" i="11"/>
  <c r="A3020" i="11"/>
  <c r="A3021" i="11"/>
  <c r="A3022" i="11"/>
  <c r="A3023" i="11"/>
  <c r="A3024" i="11"/>
  <c r="A3025" i="11"/>
  <c r="A3026" i="11"/>
  <c r="A3027" i="11"/>
  <c r="A3028" i="11"/>
  <c r="A3029" i="11"/>
  <c r="A3030" i="11"/>
  <c r="A3031" i="11"/>
  <c r="A3032" i="11"/>
  <c r="A3033" i="11"/>
  <c r="A3034" i="11"/>
  <c r="A3035" i="11"/>
  <c r="A3036" i="11"/>
  <c r="A3037" i="11"/>
  <c r="A3038" i="11"/>
  <c r="A3039" i="11"/>
  <c r="A3040" i="11"/>
  <c r="A3041" i="11"/>
  <c r="A3042" i="11"/>
  <c r="A3043" i="11"/>
  <c r="A3044" i="11"/>
  <c r="A3045" i="11"/>
  <c r="A3046" i="11"/>
  <c r="A3047" i="11"/>
  <c r="A3048" i="11"/>
  <c r="A3049" i="11"/>
  <c r="A3050" i="11"/>
  <c r="A3051" i="11"/>
  <c r="A3052" i="11"/>
  <c r="A3053" i="11"/>
  <c r="A3054" i="11"/>
  <c r="A3055" i="11"/>
  <c r="A3056" i="11"/>
  <c r="A3057" i="11"/>
  <c r="A3058" i="11"/>
  <c r="A3059" i="11"/>
  <c r="A3060" i="11"/>
  <c r="A3061" i="11"/>
  <c r="A3062" i="11"/>
  <c r="A3063" i="11"/>
  <c r="A3064" i="11"/>
  <c r="A3065" i="11"/>
  <c r="A3066" i="11"/>
  <c r="A3067" i="11"/>
  <c r="A3068" i="11"/>
  <c r="A3069" i="11"/>
  <c r="A3070" i="11"/>
  <c r="A3071" i="11"/>
  <c r="A3072" i="11"/>
  <c r="A3073" i="11"/>
  <c r="A3074" i="11"/>
  <c r="A3075" i="11"/>
  <c r="A3076" i="11"/>
  <c r="A3077" i="11"/>
  <c r="A3078" i="11"/>
  <c r="A3079" i="11"/>
  <c r="A3080" i="11"/>
  <c r="A3081" i="11"/>
  <c r="A3082" i="11"/>
  <c r="A3083" i="11"/>
  <c r="A3084" i="11"/>
  <c r="A3085" i="11"/>
  <c r="A3086" i="11"/>
  <c r="A3087" i="11"/>
  <c r="A3088" i="11"/>
  <c r="A3089" i="11"/>
  <c r="A3090" i="11"/>
  <c r="A3091" i="11"/>
  <c r="A3092" i="11"/>
  <c r="A3093" i="11"/>
  <c r="A3094" i="11"/>
  <c r="A3095" i="11"/>
  <c r="A3096" i="11"/>
  <c r="A3097" i="11"/>
  <c r="A3098" i="11"/>
  <c r="A3099" i="11"/>
  <c r="A3100" i="11"/>
  <c r="A3101" i="11"/>
  <c r="A3102" i="11"/>
  <c r="A3103" i="11"/>
  <c r="A3104" i="11"/>
  <c r="A3105" i="11"/>
  <c r="A3106" i="11"/>
  <c r="A3107" i="11"/>
  <c r="A3108" i="11"/>
  <c r="A3109" i="11"/>
  <c r="A3110" i="11"/>
  <c r="A3111" i="11"/>
  <c r="A3112" i="11"/>
  <c r="A3113" i="11"/>
  <c r="A3114" i="11"/>
  <c r="A3115" i="11"/>
  <c r="A3116" i="11"/>
  <c r="A3117" i="11"/>
  <c r="A3118" i="11"/>
  <c r="A3119" i="11"/>
  <c r="A3120" i="11"/>
  <c r="A3121" i="11"/>
  <c r="A3122" i="11"/>
  <c r="A3123" i="11"/>
  <c r="A3124" i="11"/>
  <c r="A3125" i="11"/>
  <c r="A3126" i="11"/>
  <c r="A3127" i="11"/>
  <c r="A3128" i="11"/>
  <c r="A3129" i="11"/>
  <c r="A3130" i="11"/>
  <c r="A3131" i="11"/>
  <c r="A3132" i="11"/>
  <c r="A3133" i="11"/>
  <c r="A3134" i="11"/>
  <c r="A3135" i="11"/>
  <c r="A3136" i="11"/>
  <c r="A3137" i="11"/>
  <c r="A3138" i="11"/>
  <c r="A3139" i="11"/>
  <c r="A3140" i="11"/>
  <c r="A3141" i="11"/>
  <c r="A3142" i="11"/>
  <c r="A3143" i="11"/>
  <c r="A3144" i="11"/>
  <c r="A3145" i="11"/>
  <c r="A3146" i="11"/>
  <c r="A3147" i="11"/>
  <c r="A3148" i="11"/>
  <c r="A3149" i="11"/>
  <c r="A3150" i="11"/>
  <c r="A3151" i="11"/>
  <c r="A3152" i="11"/>
  <c r="A3153" i="11"/>
  <c r="A3154" i="11"/>
  <c r="A3155" i="11"/>
  <c r="A3156" i="11"/>
  <c r="A3157" i="11"/>
  <c r="A3158" i="11"/>
  <c r="A3159" i="11"/>
  <c r="A3160" i="11"/>
  <c r="A3161" i="11"/>
  <c r="A3162" i="11"/>
  <c r="A3163" i="11"/>
  <c r="A3164" i="11"/>
  <c r="A3165" i="11"/>
  <c r="A3166" i="11"/>
  <c r="A3167" i="11"/>
  <c r="A3168" i="11"/>
  <c r="A3169" i="11"/>
  <c r="A3170" i="11"/>
  <c r="A3171" i="11"/>
  <c r="A3172" i="11"/>
  <c r="A3173" i="11"/>
  <c r="A3174" i="11"/>
  <c r="A3175" i="11"/>
  <c r="A3176" i="11"/>
  <c r="A3177" i="11"/>
  <c r="A3178" i="11"/>
  <c r="A3179" i="11"/>
  <c r="A3180" i="11"/>
  <c r="A3181" i="11"/>
  <c r="A3182" i="11"/>
  <c r="A3183" i="11"/>
  <c r="A3184" i="11"/>
  <c r="A3185" i="11"/>
  <c r="A3186" i="11"/>
  <c r="A3187" i="11"/>
  <c r="A3188" i="11"/>
  <c r="A3189" i="11"/>
  <c r="A3190" i="11"/>
  <c r="A3191" i="11"/>
  <c r="A3192" i="11"/>
  <c r="A3193" i="11"/>
  <c r="A3194" i="11"/>
  <c r="A3195" i="11"/>
  <c r="A3196" i="11"/>
  <c r="A3197" i="11"/>
  <c r="A3198" i="11"/>
  <c r="A3199" i="11"/>
  <c r="A3200" i="11"/>
  <c r="A3201" i="11"/>
  <c r="A3202" i="11"/>
  <c r="A3203" i="11"/>
  <c r="A3204" i="11"/>
  <c r="A3205" i="11"/>
  <c r="A3206" i="11"/>
  <c r="A3207" i="11"/>
  <c r="A3208" i="11"/>
  <c r="A3209" i="11"/>
  <c r="A3210" i="11"/>
  <c r="A3211" i="11"/>
  <c r="A3212" i="11"/>
  <c r="A3213" i="11"/>
  <c r="A3214" i="11"/>
  <c r="A3215" i="11"/>
  <c r="A3216" i="11"/>
  <c r="A3217" i="11"/>
  <c r="A3218" i="11"/>
  <c r="A3219" i="11"/>
  <c r="A3220" i="11"/>
  <c r="A3221" i="11"/>
  <c r="A3222" i="11"/>
  <c r="A3223" i="11"/>
  <c r="A3224" i="11"/>
  <c r="A3225" i="11"/>
  <c r="A3226" i="11"/>
  <c r="A3227" i="11"/>
  <c r="A3228" i="11"/>
  <c r="A3229" i="11"/>
  <c r="A3230" i="11"/>
  <c r="A3231" i="11"/>
  <c r="A3232" i="11"/>
  <c r="A3233" i="11"/>
  <c r="A3234" i="11"/>
  <c r="A3235" i="11"/>
  <c r="A3236" i="11"/>
  <c r="A3237" i="11"/>
  <c r="A3238" i="11"/>
  <c r="A3239" i="11"/>
  <c r="A3240" i="11"/>
  <c r="A3241" i="11"/>
  <c r="A3242" i="11"/>
  <c r="A3243" i="11"/>
  <c r="A3244" i="11"/>
  <c r="A3245" i="11"/>
  <c r="A3246" i="11"/>
  <c r="A3247" i="11"/>
  <c r="A3248" i="11"/>
  <c r="A3249" i="11"/>
  <c r="A3250" i="11"/>
  <c r="A3251" i="11"/>
  <c r="A3252" i="11"/>
  <c r="A3253" i="11"/>
  <c r="A3254" i="11"/>
  <c r="A3255" i="11"/>
  <c r="A3256" i="11"/>
  <c r="A3257" i="11"/>
  <c r="A3258" i="11"/>
  <c r="A3259" i="11"/>
  <c r="A3260" i="11"/>
  <c r="A3261" i="11"/>
  <c r="A3262" i="11"/>
  <c r="A3263" i="11"/>
  <c r="A3264" i="11"/>
  <c r="A3265" i="11"/>
  <c r="A3266" i="11"/>
  <c r="A3267" i="11"/>
  <c r="A3268" i="11"/>
  <c r="A3269" i="11"/>
  <c r="A3270" i="11"/>
  <c r="A3271" i="11"/>
  <c r="A3272" i="11"/>
  <c r="A3273" i="11"/>
  <c r="A3274" i="11"/>
  <c r="A3275" i="11"/>
  <c r="A3276" i="11"/>
  <c r="A3277" i="11"/>
  <c r="A3278" i="11"/>
  <c r="A3279" i="11"/>
  <c r="A3280" i="11"/>
  <c r="A3281" i="11"/>
  <c r="A3282" i="11"/>
  <c r="A3283" i="11"/>
  <c r="A3284" i="11"/>
  <c r="A3285" i="11"/>
  <c r="A3286" i="11"/>
  <c r="A3287" i="11"/>
  <c r="A3288" i="11"/>
  <c r="A3289" i="11"/>
  <c r="A3290" i="11"/>
  <c r="A3291" i="11"/>
  <c r="A3292" i="11"/>
  <c r="A3293" i="11"/>
  <c r="A3294" i="11"/>
  <c r="A3295" i="11"/>
  <c r="A3296" i="11"/>
  <c r="A3297" i="11"/>
  <c r="A3298" i="11"/>
  <c r="A3299" i="11"/>
  <c r="A3300" i="11"/>
  <c r="A3301" i="11"/>
  <c r="A3302" i="11"/>
  <c r="A3303" i="11"/>
  <c r="A3304" i="11"/>
  <c r="A3305" i="11"/>
  <c r="A3306" i="11"/>
  <c r="A3307" i="11"/>
  <c r="A3308" i="11"/>
  <c r="A3309" i="11"/>
  <c r="A3310" i="11"/>
  <c r="A3311" i="11"/>
  <c r="A3312" i="11"/>
  <c r="A3313" i="11"/>
  <c r="A3314" i="11"/>
  <c r="A3315" i="11"/>
  <c r="A3316" i="11"/>
  <c r="A3317" i="11"/>
  <c r="A3318" i="11"/>
  <c r="A3319" i="11"/>
  <c r="A3320" i="11"/>
  <c r="A3321" i="11"/>
  <c r="A3322" i="11"/>
  <c r="A3323" i="11"/>
  <c r="A3324" i="11"/>
  <c r="A3325" i="11"/>
  <c r="A3326" i="11"/>
  <c r="A3327" i="11"/>
  <c r="A3328" i="11"/>
  <c r="A3329" i="11"/>
  <c r="A3330" i="11"/>
  <c r="A3331" i="11"/>
  <c r="A3332" i="11"/>
  <c r="A3333" i="11"/>
  <c r="A3334" i="11"/>
  <c r="A3335" i="11"/>
  <c r="A3336" i="11"/>
  <c r="A3337" i="11"/>
  <c r="A3338" i="11"/>
  <c r="A3339" i="11"/>
  <c r="A3340" i="11"/>
  <c r="A3341" i="11"/>
  <c r="A3342" i="11"/>
  <c r="A3343" i="11"/>
  <c r="A3344" i="11"/>
  <c r="A3345" i="11"/>
  <c r="A3346" i="11"/>
  <c r="A3347" i="11"/>
  <c r="A3348" i="11"/>
  <c r="A3349" i="11"/>
  <c r="A3350" i="11"/>
  <c r="A3351" i="11"/>
  <c r="A3352" i="11"/>
  <c r="A3353" i="11"/>
  <c r="A3354" i="11"/>
  <c r="A3355" i="11"/>
  <c r="A3356" i="11"/>
  <c r="A3357" i="11"/>
  <c r="A3358" i="11"/>
  <c r="A3359" i="11"/>
  <c r="A3360" i="11"/>
  <c r="A3361" i="11"/>
  <c r="A3362" i="11"/>
  <c r="A3363" i="11"/>
  <c r="A3364" i="11"/>
  <c r="A3365" i="11"/>
  <c r="A3366" i="11"/>
  <c r="A3367" i="11"/>
  <c r="A3368" i="11"/>
  <c r="A3369" i="11"/>
  <c r="A3370" i="11"/>
  <c r="A3371" i="11"/>
  <c r="A3372" i="11"/>
  <c r="A3373" i="11"/>
  <c r="A3374" i="11"/>
  <c r="A3375" i="11"/>
  <c r="A3376" i="11"/>
  <c r="A3377" i="11"/>
  <c r="A3378" i="11"/>
  <c r="A3379" i="11"/>
  <c r="A3380" i="11"/>
  <c r="A3381" i="11"/>
  <c r="A3382" i="11"/>
  <c r="A3383" i="11"/>
  <c r="A3384" i="11"/>
  <c r="A3385" i="11"/>
  <c r="A3386" i="11"/>
  <c r="A3387" i="11"/>
  <c r="A3388" i="11"/>
  <c r="A3389" i="11"/>
  <c r="A3390" i="11"/>
  <c r="A3391" i="11"/>
  <c r="A3392" i="11"/>
  <c r="A3393" i="11"/>
  <c r="A3394" i="11"/>
  <c r="A3395" i="11"/>
  <c r="A3396" i="11"/>
  <c r="A3397" i="11"/>
  <c r="A3398" i="11"/>
  <c r="A3399" i="11"/>
  <c r="A3400" i="11"/>
  <c r="A3401" i="11"/>
  <c r="A3402" i="11"/>
  <c r="A3403" i="11"/>
  <c r="A3404" i="11"/>
  <c r="A3405" i="11"/>
  <c r="A3406" i="11"/>
  <c r="A3407" i="11"/>
  <c r="A3408" i="11"/>
  <c r="A3409" i="11"/>
  <c r="A3410" i="11"/>
  <c r="A3411" i="11"/>
  <c r="A3412" i="11"/>
  <c r="A3413" i="11"/>
  <c r="A3414" i="11"/>
  <c r="A3415" i="11"/>
  <c r="A3416" i="11"/>
  <c r="A3417" i="11"/>
  <c r="A3418" i="11"/>
  <c r="A3419" i="11"/>
  <c r="A3420" i="11"/>
  <c r="A3421" i="11"/>
  <c r="A3422" i="11"/>
  <c r="A3423" i="11"/>
  <c r="A3424" i="11"/>
  <c r="A3425" i="11"/>
  <c r="A3426" i="11"/>
  <c r="A3427" i="11"/>
  <c r="A3428" i="11"/>
  <c r="A3429" i="11"/>
  <c r="A3430" i="11"/>
  <c r="A3431" i="11"/>
  <c r="A3432" i="11"/>
  <c r="A3433" i="11"/>
  <c r="A3434" i="11"/>
  <c r="A3435" i="11"/>
  <c r="A3436" i="11"/>
  <c r="A3437" i="11"/>
  <c r="A3438" i="11"/>
  <c r="A3439" i="11"/>
  <c r="A3440" i="11"/>
  <c r="A3441" i="11"/>
  <c r="A3442" i="11"/>
  <c r="A3443" i="11"/>
  <c r="A3444" i="11"/>
  <c r="A3445" i="11"/>
  <c r="A3446" i="11"/>
  <c r="A3447" i="11"/>
  <c r="A3448" i="11"/>
  <c r="A3449" i="11"/>
  <c r="A3450" i="11"/>
  <c r="A3451" i="11"/>
  <c r="A3452" i="11"/>
  <c r="A3453" i="11"/>
  <c r="A3454" i="11"/>
  <c r="A3455" i="11"/>
  <c r="A3456" i="11"/>
  <c r="A3457" i="11"/>
  <c r="A3458" i="11"/>
  <c r="A3459" i="11"/>
  <c r="A3460" i="11"/>
  <c r="A3461" i="11"/>
  <c r="A3462" i="11"/>
  <c r="A3463" i="11"/>
  <c r="A3464" i="11"/>
  <c r="A3465" i="11"/>
  <c r="A3466" i="11"/>
  <c r="A3467" i="11"/>
  <c r="A3468" i="11"/>
  <c r="A3469" i="11"/>
  <c r="A3470" i="11"/>
  <c r="A3471" i="11"/>
  <c r="A3472" i="11"/>
  <c r="A3473" i="11"/>
  <c r="A3474" i="11"/>
  <c r="A3475" i="11"/>
  <c r="A3476" i="11"/>
  <c r="A3477" i="11"/>
  <c r="A3478" i="11"/>
  <c r="A3479" i="11"/>
  <c r="A3480" i="11"/>
  <c r="A3481" i="11"/>
  <c r="A3482" i="11"/>
  <c r="A3483" i="11"/>
  <c r="A3484" i="11"/>
  <c r="A3485" i="11"/>
  <c r="A3486" i="11"/>
  <c r="A3487" i="11"/>
  <c r="A3488" i="11"/>
  <c r="A3489" i="11"/>
  <c r="A3490" i="11"/>
  <c r="A3491" i="11"/>
  <c r="A3492" i="11"/>
  <c r="A3493" i="11"/>
  <c r="A3494" i="11"/>
  <c r="A3495" i="11"/>
  <c r="A3496" i="11"/>
  <c r="A3497" i="11"/>
  <c r="A3498" i="11"/>
  <c r="A3499" i="11"/>
  <c r="A3500" i="11"/>
  <c r="A3501" i="11"/>
  <c r="A3502" i="11"/>
  <c r="A3503" i="11"/>
  <c r="A3504" i="11"/>
  <c r="A3505" i="11"/>
  <c r="A3506" i="11"/>
  <c r="A3507" i="11"/>
  <c r="A3508" i="11"/>
  <c r="A3509" i="11"/>
  <c r="A3510" i="11"/>
  <c r="A3511" i="11"/>
  <c r="A3512" i="11"/>
  <c r="A3513" i="11"/>
  <c r="A3514" i="11"/>
  <c r="A3515" i="11"/>
  <c r="A3516" i="11"/>
  <c r="A3517" i="11"/>
  <c r="A3518" i="11"/>
  <c r="A3519" i="11"/>
  <c r="A3520" i="11"/>
  <c r="A3521" i="11"/>
  <c r="A3522" i="11"/>
  <c r="A3523" i="11"/>
  <c r="A3524" i="11"/>
  <c r="A3525" i="11"/>
  <c r="A3526" i="11"/>
  <c r="A3527" i="11"/>
  <c r="A3528" i="11"/>
  <c r="A3529" i="11"/>
  <c r="A3530" i="11"/>
  <c r="A3531" i="11"/>
  <c r="A3532" i="11"/>
  <c r="A3533" i="11"/>
  <c r="A3534" i="11"/>
  <c r="A3535" i="11"/>
  <c r="A3536" i="11"/>
  <c r="A3537" i="11"/>
  <c r="A3538" i="11"/>
  <c r="A3539" i="11"/>
  <c r="A3540" i="11"/>
  <c r="A3541" i="11"/>
  <c r="A3542" i="11"/>
  <c r="A3543" i="11"/>
  <c r="A3544" i="11"/>
  <c r="A3545" i="11"/>
  <c r="A3546" i="11"/>
  <c r="A3547" i="11"/>
  <c r="A3548" i="11"/>
  <c r="A3549" i="11"/>
  <c r="A3550" i="11"/>
  <c r="A3551" i="11"/>
  <c r="A3552" i="11"/>
  <c r="A3553" i="11"/>
  <c r="A3554" i="11"/>
  <c r="A3555" i="11"/>
  <c r="A3556" i="11"/>
  <c r="A3557" i="11"/>
  <c r="A3558" i="11"/>
  <c r="A3559" i="11"/>
  <c r="A3560" i="11"/>
  <c r="A3561" i="11"/>
  <c r="A3562" i="11"/>
  <c r="A3563" i="11"/>
  <c r="A3564" i="11"/>
  <c r="A3565" i="11"/>
  <c r="A3566" i="11"/>
  <c r="A3567" i="11"/>
  <c r="A3568" i="11"/>
  <c r="A3569" i="11"/>
  <c r="A3570" i="11"/>
  <c r="A3571" i="11"/>
  <c r="A3572" i="11"/>
  <c r="A3573" i="11"/>
  <c r="A3574" i="11"/>
  <c r="A3575" i="11"/>
  <c r="A3576" i="11"/>
  <c r="A3577" i="11"/>
  <c r="A3578" i="11"/>
  <c r="A3579" i="11"/>
  <c r="A3580" i="11"/>
  <c r="A3581" i="11"/>
  <c r="A3582" i="11"/>
  <c r="A3583" i="11"/>
  <c r="A3584" i="11"/>
  <c r="A3585" i="11"/>
  <c r="A3586" i="11"/>
  <c r="A3587" i="11"/>
  <c r="A3588" i="11"/>
  <c r="A3589" i="11"/>
  <c r="A3590" i="11"/>
  <c r="A3591" i="11"/>
  <c r="A3592" i="11"/>
  <c r="A3593" i="11"/>
  <c r="A3594" i="11"/>
  <c r="A3595" i="11"/>
  <c r="A3596" i="11"/>
  <c r="A3597" i="11"/>
  <c r="A3598" i="11"/>
  <c r="A3599" i="11"/>
  <c r="A3600" i="11"/>
  <c r="A3601" i="11"/>
  <c r="A3602" i="11"/>
  <c r="A3603" i="11"/>
  <c r="A3604" i="11"/>
  <c r="A3605" i="11"/>
  <c r="A3606" i="11"/>
  <c r="A3607" i="11"/>
  <c r="A3608" i="11"/>
  <c r="A3609" i="11"/>
  <c r="A3610" i="11"/>
  <c r="A3611" i="11"/>
  <c r="A3612" i="11"/>
  <c r="A3613" i="11"/>
  <c r="A3614" i="11"/>
  <c r="A3615" i="11"/>
  <c r="A3616" i="11"/>
  <c r="A3617" i="11"/>
  <c r="A3618" i="11"/>
  <c r="A3619" i="11"/>
  <c r="A3620" i="11"/>
  <c r="A3621" i="11"/>
  <c r="A3622" i="11"/>
  <c r="A3623" i="11"/>
  <c r="A3624" i="11"/>
  <c r="A3625" i="11"/>
  <c r="A3626" i="11"/>
  <c r="A3627" i="11"/>
  <c r="A3628" i="11"/>
  <c r="A3629" i="11"/>
  <c r="A3630" i="11"/>
  <c r="A3631" i="11"/>
  <c r="A3632" i="11"/>
  <c r="A3633" i="11"/>
  <c r="A3634" i="11"/>
  <c r="A3635" i="11"/>
  <c r="A3636" i="11"/>
  <c r="A3637" i="11"/>
  <c r="A3638" i="11"/>
  <c r="A3639" i="11"/>
  <c r="A3640" i="11"/>
  <c r="A3641" i="11"/>
  <c r="A3642" i="11"/>
  <c r="A3643" i="11"/>
  <c r="A3644" i="11"/>
  <c r="A3645" i="11"/>
  <c r="A3646" i="11"/>
  <c r="A3647" i="11"/>
  <c r="A3648" i="11"/>
  <c r="A3649" i="11"/>
  <c r="A3650" i="11"/>
  <c r="A3651" i="11"/>
  <c r="A3652" i="11"/>
  <c r="A3653" i="11"/>
  <c r="A3654" i="11"/>
  <c r="A3655" i="11"/>
  <c r="A3656" i="11"/>
  <c r="A3657" i="11"/>
  <c r="A3658" i="11"/>
  <c r="A3659" i="11"/>
  <c r="A3660" i="11"/>
  <c r="A3661" i="11"/>
  <c r="A3662" i="11"/>
  <c r="A3663" i="11"/>
  <c r="A3664" i="11"/>
  <c r="A3665" i="11"/>
  <c r="A3666" i="11"/>
  <c r="A3667" i="11"/>
  <c r="A3668" i="11"/>
  <c r="A3669" i="11"/>
  <c r="A3670" i="11"/>
  <c r="A3671" i="11"/>
  <c r="A3672" i="11"/>
  <c r="A3673" i="11"/>
  <c r="A3674" i="11"/>
  <c r="A3675" i="11"/>
  <c r="A3676" i="11"/>
  <c r="A3677" i="11"/>
  <c r="A3678" i="11"/>
  <c r="A3679" i="11"/>
  <c r="A3680" i="11"/>
  <c r="A3681" i="11"/>
  <c r="A3682" i="11"/>
  <c r="A3683" i="11"/>
  <c r="A3684" i="11"/>
  <c r="A3685" i="11"/>
  <c r="A3686" i="11"/>
  <c r="A3687" i="11"/>
  <c r="A3688" i="11"/>
  <c r="A3689" i="11"/>
  <c r="A3690" i="11"/>
  <c r="A3691" i="11"/>
  <c r="A3692" i="11"/>
  <c r="A3693" i="11"/>
  <c r="A3694" i="11"/>
  <c r="A3695" i="11"/>
  <c r="A3696" i="11"/>
  <c r="A3697" i="11"/>
  <c r="A3698" i="11"/>
  <c r="A3699" i="11"/>
  <c r="A3700" i="11"/>
  <c r="A3701" i="11"/>
  <c r="A3702" i="11"/>
  <c r="A3703" i="11"/>
  <c r="A3704" i="11"/>
  <c r="A3705" i="11"/>
  <c r="A3706" i="11"/>
  <c r="A3707" i="11"/>
  <c r="A3708" i="11"/>
  <c r="A3709" i="11"/>
  <c r="A3710" i="11"/>
  <c r="A3711" i="11"/>
  <c r="A3712" i="11"/>
  <c r="A3713" i="11"/>
  <c r="A3714" i="11"/>
  <c r="A3715" i="11"/>
  <c r="A3716" i="11"/>
  <c r="A3717" i="11"/>
  <c r="A3718" i="11"/>
  <c r="A3719" i="11"/>
  <c r="A3720" i="11"/>
  <c r="A3721" i="11"/>
  <c r="A3722" i="11"/>
  <c r="A3723" i="11"/>
  <c r="A3724" i="11"/>
  <c r="A3725" i="11"/>
  <c r="A3726" i="11"/>
  <c r="A3727" i="11"/>
  <c r="A3728" i="11"/>
  <c r="A3729" i="11"/>
  <c r="A3730" i="11"/>
  <c r="A3731" i="11"/>
  <c r="A3732" i="11"/>
  <c r="A3733" i="11"/>
  <c r="A3734" i="11"/>
  <c r="A3735" i="11"/>
  <c r="A3736" i="11"/>
  <c r="A3737" i="11"/>
  <c r="A3738" i="11"/>
  <c r="A3739" i="11"/>
  <c r="A3740" i="11"/>
  <c r="A3741" i="11"/>
  <c r="A3742" i="11"/>
  <c r="A3743" i="11"/>
  <c r="A3744" i="11"/>
  <c r="A3745" i="11"/>
  <c r="A3746" i="11"/>
  <c r="A3747" i="11"/>
  <c r="A3748" i="11"/>
  <c r="A3749" i="11"/>
  <c r="A3750" i="11"/>
  <c r="A3751" i="11"/>
  <c r="A3752" i="11"/>
  <c r="A3753" i="11"/>
  <c r="A3754" i="11"/>
  <c r="A3755" i="11"/>
  <c r="A3756" i="11"/>
  <c r="A3757" i="11"/>
  <c r="A3758" i="11"/>
  <c r="A3759" i="11"/>
  <c r="A3760" i="11"/>
  <c r="A3761" i="11"/>
  <c r="A3762" i="11"/>
  <c r="A3763" i="11"/>
  <c r="A3764" i="11"/>
  <c r="A3765" i="11"/>
  <c r="A3766" i="11"/>
  <c r="A3767" i="11"/>
  <c r="A3768" i="11"/>
  <c r="A3769" i="11"/>
  <c r="A3770" i="11"/>
  <c r="A3771" i="11"/>
  <c r="A3772" i="11"/>
  <c r="A3773" i="11"/>
  <c r="A3774" i="11"/>
  <c r="A3775" i="11"/>
  <c r="A3776" i="11"/>
  <c r="A3777" i="11"/>
  <c r="A3778" i="11"/>
  <c r="A3779" i="11"/>
  <c r="A3780" i="11"/>
  <c r="A3781" i="11"/>
  <c r="A3782" i="11"/>
  <c r="A3783" i="11"/>
  <c r="A3784" i="11"/>
  <c r="A3785" i="11"/>
  <c r="A3786" i="11"/>
  <c r="A3787" i="11"/>
  <c r="A3788" i="11"/>
  <c r="A3789" i="11"/>
  <c r="A3790" i="11"/>
  <c r="A3791" i="11"/>
  <c r="A3792" i="11"/>
  <c r="A3793" i="11"/>
  <c r="A3794" i="11"/>
  <c r="A3795" i="11"/>
  <c r="A3796" i="11"/>
  <c r="A3797" i="11"/>
  <c r="A3798" i="11"/>
  <c r="A3799" i="11"/>
  <c r="A3800" i="11"/>
  <c r="A3801" i="11"/>
  <c r="A3802" i="11"/>
  <c r="A3803" i="11"/>
  <c r="A3804" i="11"/>
  <c r="A3805" i="11"/>
  <c r="A3806" i="11"/>
  <c r="A3807" i="11"/>
  <c r="A3808" i="11"/>
  <c r="A3809" i="11"/>
  <c r="A3810" i="11"/>
  <c r="A3811" i="11"/>
  <c r="A3812" i="11"/>
  <c r="A3813" i="11"/>
  <c r="A3814" i="11"/>
  <c r="A3815" i="11"/>
  <c r="A3816" i="11"/>
  <c r="A3817" i="11"/>
  <c r="A3818" i="11"/>
  <c r="A3819" i="11"/>
  <c r="A3820" i="11"/>
  <c r="A3821" i="11"/>
  <c r="A3822" i="11"/>
  <c r="A3823" i="11"/>
  <c r="A3824" i="11"/>
  <c r="A3825" i="11"/>
  <c r="A3826" i="11"/>
  <c r="A3827" i="11"/>
  <c r="A3828" i="11"/>
  <c r="A3829" i="11"/>
  <c r="A3830" i="11"/>
  <c r="A3831" i="11"/>
  <c r="A3832" i="11"/>
  <c r="A3833" i="11"/>
  <c r="A3834" i="11"/>
  <c r="A3835" i="11"/>
  <c r="A3836" i="11"/>
  <c r="A3837" i="11"/>
  <c r="A3838" i="11"/>
  <c r="A3839" i="11"/>
  <c r="A3840" i="11"/>
  <c r="A3841" i="11"/>
  <c r="A3842" i="11"/>
  <c r="A3843" i="11"/>
  <c r="A3844" i="11"/>
  <c r="A3845" i="11"/>
  <c r="A3846" i="11"/>
  <c r="A3847" i="11"/>
  <c r="A3848" i="11"/>
  <c r="A3849" i="11"/>
  <c r="A3850" i="11"/>
  <c r="A3851" i="11"/>
  <c r="A3852" i="11"/>
  <c r="A3853" i="11"/>
  <c r="A3854" i="11"/>
  <c r="A3855" i="11"/>
  <c r="A3856" i="11"/>
  <c r="A3857" i="11"/>
  <c r="A3858" i="11"/>
  <c r="A3859" i="11"/>
  <c r="A3860" i="11"/>
  <c r="A3861" i="11"/>
  <c r="A3862" i="11"/>
  <c r="A3863" i="11"/>
  <c r="A3864" i="11"/>
  <c r="A3865" i="11"/>
  <c r="A3866" i="11"/>
  <c r="A3867" i="11"/>
  <c r="A3868" i="11"/>
  <c r="A3869" i="11"/>
  <c r="A3870" i="11"/>
  <c r="A3871" i="11"/>
  <c r="A3872" i="11"/>
  <c r="A3873" i="11"/>
  <c r="A3874" i="11"/>
  <c r="A3875" i="11"/>
  <c r="A3876" i="11"/>
  <c r="A3877" i="11"/>
  <c r="A3878" i="11"/>
  <c r="A3879" i="11"/>
  <c r="A3880" i="11"/>
  <c r="A3881" i="11"/>
  <c r="A3882" i="11"/>
  <c r="A3883" i="11"/>
  <c r="A3884" i="11"/>
  <c r="A3885" i="11"/>
  <c r="A3886" i="11"/>
  <c r="A3887" i="11"/>
  <c r="A3888" i="11"/>
  <c r="A3889" i="11"/>
  <c r="A3890" i="11"/>
  <c r="A3891" i="11"/>
  <c r="A3892" i="11"/>
  <c r="A3893" i="11"/>
  <c r="A3894" i="11"/>
  <c r="A3895" i="11"/>
  <c r="A3896" i="11"/>
  <c r="A3897" i="11"/>
  <c r="A3898" i="11"/>
  <c r="A3899" i="11"/>
  <c r="A3900" i="11"/>
  <c r="A3901" i="11"/>
  <c r="A3902" i="11"/>
  <c r="A3903" i="11"/>
  <c r="A3904" i="11"/>
  <c r="A3905" i="11"/>
  <c r="A3906" i="11"/>
  <c r="A3907" i="11"/>
  <c r="A3908" i="11"/>
  <c r="A3909" i="11"/>
  <c r="A3910" i="11"/>
  <c r="A3911" i="11"/>
  <c r="A3912" i="11"/>
  <c r="A3913" i="11"/>
  <c r="A3914" i="11"/>
  <c r="A3915" i="11"/>
  <c r="A3916" i="11"/>
  <c r="A3917" i="11"/>
  <c r="A3918" i="11"/>
  <c r="A3919" i="11"/>
  <c r="A3920" i="11"/>
  <c r="A3921" i="11"/>
  <c r="A3922" i="11"/>
  <c r="A3923" i="11"/>
  <c r="A3924" i="11"/>
  <c r="A3925" i="11"/>
  <c r="A3926" i="11"/>
  <c r="A3927" i="11"/>
  <c r="A3928" i="11"/>
  <c r="A3929" i="11"/>
  <c r="A3930" i="11"/>
  <c r="A3931" i="11"/>
  <c r="A3932" i="11"/>
  <c r="A3933" i="11"/>
  <c r="A3934" i="11"/>
  <c r="A3935" i="11"/>
  <c r="A3936" i="11"/>
  <c r="A3937" i="11"/>
  <c r="A3938" i="11"/>
  <c r="A3939" i="11"/>
  <c r="A3940" i="11"/>
  <c r="A3941" i="11"/>
  <c r="A3942" i="11"/>
  <c r="A3943" i="11"/>
  <c r="A3944" i="11"/>
  <c r="A3945" i="11"/>
  <c r="A3946" i="11"/>
  <c r="A3947" i="11"/>
  <c r="A3948" i="11"/>
  <c r="A3949" i="11"/>
  <c r="A3950" i="11"/>
  <c r="A3951" i="11"/>
  <c r="A3952" i="11"/>
  <c r="A3953" i="11"/>
  <c r="A3954" i="11"/>
  <c r="A3955" i="11"/>
  <c r="A3956" i="11"/>
  <c r="A3957" i="11"/>
  <c r="A3958" i="11"/>
  <c r="A3959" i="11"/>
  <c r="A3960" i="11"/>
  <c r="A3961" i="11"/>
  <c r="A3962" i="11"/>
  <c r="A3963" i="11"/>
  <c r="A3964" i="11"/>
  <c r="A3965" i="11"/>
  <c r="A3966" i="11"/>
  <c r="A3967" i="11"/>
  <c r="A3968" i="11"/>
  <c r="A3969" i="11"/>
  <c r="A3970" i="11"/>
  <c r="A3971" i="11"/>
  <c r="A3972" i="11"/>
  <c r="A3973" i="11"/>
  <c r="A3974" i="11"/>
  <c r="A3975" i="11"/>
  <c r="A3976" i="11"/>
  <c r="A3977" i="11"/>
  <c r="A3978" i="11"/>
  <c r="A3979" i="11"/>
  <c r="A3980" i="11"/>
  <c r="A3981" i="11"/>
  <c r="A3982" i="11"/>
  <c r="A3983" i="11"/>
  <c r="A3984" i="11"/>
  <c r="A3985" i="11"/>
  <c r="A3986" i="11"/>
  <c r="A3987" i="11"/>
  <c r="A3988" i="11"/>
  <c r="A3989" i="11"/>
  <c r="A3990" i="11"/>
  <c r="A3991" i="11"/>
  <c r="A3992" i="11"/>
  <c r="A3993" i="11"/>
  <c r="A3994" i="11"/>
  <c r="A3995" i="11"/>
  <c r="A3996" i="11"/>
  <c r="A3997" i="11"/>
  <c r="A3998" i="11"/>
  <c r="A3999" i="11"/>
  <c r="A4000" i="11"/>
  <c r="A4001" i="11"/>
  <c r="A4002" i="11"/>
  <c r="A4003" i="11"/>
  <c r="A4004" i="11"/>
  <c r="A4005" i="11"/>
  <c r="A4006" i="11"/>
  <c r="A4007" i="11"/>
  <c r="A4008" i="11"/>
  <c r="A4009" i="11"/>
  <c r="A4010" i="11"/>
  <c r="A4011" i="11"/>
  <c r="A4012" i="11"/>
  <c r="A4013" i="11"/>
  <c r="A4014" i="11"/>
  <c r="A4015" i="11"/>
  <c r="A4016" i="11"/>
  <c r="A4017" i="11"/>
  <c r="A4018" i="11"/>
  <c r="A4019" i="11"/>
  <c r="A4020" i="11"/>
  <c r="A4021" i="11"/>
  <c r="A4022" i="11"/>
  <c r="A4023" i="11"/>
  <c r="A4024" i="11"/>
  <c r="A4025" i="11"/>
  <c r="A4026" i="11"/>
  <c r="A4027" i="11"/>
  <c r="A4028" i="11"/>
  <c r="A4029" i="11"/>
  <c r="A4030" i="11"/>
  <c r="A4031" i="11"/>
  <c r="A4032" i="11"/>
  <c r="A4033" i="11"/>
  <c r="A4034" i="11"/>
  <c r="A4035" i="11"/>
  <c r="A4036" i="11"/>
  <c r="A4037" i="11"/>
  <c r="A4038" i="11"/>
  <c r="A4039" i="11"/>
  <c r="A4040" i="11"/>
  <c r="A4041" i="11"/>
  <c r="A4042" i="11"/>
  <c r="A4043" i="11"/>
  <c r="A4044" i="11"/>
  <c r="A4045" i="11"/>
  <c r="A4046" i="11"/>
  <c r="A4047" i="11"/>
  <c r="A4048" i="11"/>
  <c r="A4049" i="11"/>
  <c r="A4050" i="11"/>
  <c r="A4051" i="11"/>
  <c r="A4052" i="11"/>
  <c r="A4053" i="11"/>
  <c r="A4054" i="11"/>
  <c r="A4055" i="11"/>
  <c r="A4056" i="11"/>
  <c r="A4057" i="11"/>
  <c r="A4058" i="11"/>
  <c r="A4059" i="11"/>
  <c r="A4060" i="11"/>
  <c r="A4061" i="11"/>
  <c r="A4062" i="11"/>
  <c r="A4063" i="11"/>
  <c r="A4064" i="11"/>
  <c r="A4065" i="11"/>
  <c r="A4066" i="11"/>
  <c r="A4067" i="11"/>
  <c r="A4068" i="11"/>
  <c r="A4069" i="11"/>
  <c r="A4070" i="11"/>
  <c r="A4071" i="11"/>
  <c r="A4072" i="11"/>
  <c r="A4073" i="11"/>
  <c r="A4074" i="11"/>
  <c r="A4075" i="11"/>
  <c r="A4076" i="11"/>
  <c r="A4077" i="11"/>
  <c r="A4078" i="11"/>
  <c r="A4079" i="11"/>
  <c r="A4080" i="11"/>
  <c r="A4081" i="11"/>
  <c r="A4082" i="11"/>
  <c r="A4083" i="11"/>
  <c r="A4084" i="11"/>
  <c r="A4085" i="11"/>
  <c r="A4086" i="11"/>
  <c r="A4087" i="11"/>
  <c r="A4088" i="11"/>
  <c r="A4089" i="11"/>
  <c r="A4090" i="11"/>
  <c r="A4091" i="11"/>
  <c r="A4092" i="11"/>
  <c r="A4093" i="11"/>
  <c r="A4094" i="11"/>
  <c r="A4095" i="11"/>
  <c r="A4096" i="11"/>
  <c r="A4097" i="11"/>
  <c r="A4098" i="11"/>
  <c r="A4099" i="11"/>
  <c r="A4100" i="11"/>
  <c r="A4101" i="11"/>
  <c r="A4102" i="11"/>
  <c r="A4103" i="11"/>
  <c r="A4104" i="11"/>
  <c r="A4105" i="11"/>
  <c r="A4106" i="11"/>
  <c r="A4107" i="11"/>
  <c r="A4108" i="11"/>
  <c r="A4109" i="11"/>
  <c r="A4110" i="11"/>
  <c r="A4111" i="11"/>
  <c r="A4112" i="11"/>
  <c r="A4113" i="11"/>
  <c r="A4114" i="11"/>
  <c r="A4115" i="11"/>
  <c r="A4116" i="11"/>
  <c r="A4117" i="11"/>
  <c r="A4118" i="11"/>
  <c r="A4119" i="11"/>
  <c r="A4120" i="11"/>
  <c r="A4121" i="11"/>
  <c r="A4122" i="11"/>
  <c r="A4123" i="11"/>
  <c r="A4124" i="11"/>
  <c r="A4125" i="11"/>
  <c r="A4126" i="11"/>
  <c r="A4127" i="11"/>
  <c r="A4128" i="11"/>
  <c r="A4129" i="11"/>
  <c r="A4130" i="11"/>
  <c r="A4131" i="11"/>
  <c r="A4132" i="11"/>
  <c r="A4133" i="11"/>
  <c r="A4134" i="11"/>
  <c r="A4135" i="11"/>
  <c r="A4136" i="11"/>
  <c r="A4137" i="11"/>
  <c r="A4138" i="11"/>
  <c r="A4139" i="11"/>
  <c r="A4140" i="11"/>
  <c r="A4141" i="11"/>
  <c r="A4142" i="11"/>
  <c r="A4143" i="11"/>
  <c r="A4144" i="11"/>
  <c r="A4145" i="11"/>
  <c r="A4146" i="11"/>
  <c r="A4147" i="11"/>
  <c r="A4148" i="11"/>
  <c r="A4149" i="11"/>
  <c r="A4150" i="11"/>
  <c r="A4151" i="11"/>
  <c r="A4152" i="11"/>
  <c r="A4153" i="11"/>
  <c r="A4154" i="11"/>
  <c r="A4155" i="11"/>
  <c r="A4156" i="11"/>
  <c r="A4157" i="11"/>
  <c r="A4158" i="11"/>
  <c r="A4159" i="11"/>
  <c r="A4160" i="11"/>
  <c r="A4161" i="11"/>
  <c r="A4162" i="11"/>
  <c r="A4163" i="11"/>
  <c r="A4164" i="11"/>
  <c r="A4165" i="11"/>
  <c r="A4166" i="11"/>
  <c r="A4167" i="11"/>
  <c r="A4168" i="11"/>
  <c r="A4169" i="11"/>
  <c r="A4170" i="11"/>
  <c r="A4171" i="11"/>
  <c r="A4172" i="11"/>
  <c r="A4173" i="11"/>
  <c r="A2" i="11"/>
  <c r="E268" i="14"/>
  <c r="C268" i="14"/>
  <c r="B268" i="14"/>
  <c r="A268" i="14"/>
  <c r="E267" i="14"/>
  <c r="C267" i="14"/>
  <c r="B267" i="14"/>
  <c r="A267" i="14"/>
  <c r="E266" i="14"/>
  <c r="C266" i="14"/>
  <c r="B266" i="14"/>
  <c r="A266" i="14"/>
  <c r="E265" i="14"/>
  <c r="C265" i="14"/>
  <c r="B265" i="14"/>
  <c r="A265" i="14"/>
  <c r="E264" i="14"/>
  <c r="C264" i="14"/>
  <c r="B264" i="14"/>
  <c r="A264" i="14"/>
  <c r="E263" i="14"/>
  <c r="C263" i="14"/>
  <c r="B263" i="14"/>
  <c r="A263" i="14"/>
  <c r="E262" i="14"/>
  <c r="C262" i="14"/>
  <c r="B262" i="14"/>
  <c r="A262" i="14"/>
  <c r="E261" i="14"/>
  <c r="C261" i="14"/>
  <c r="B261" i="14"/>
  <c r="A261" i="14"/>
  <c r="E260" i="14"/>
  <c r="C260" i="14"/>
  <c r="B260" i="14"/>
  <c r="A260" i="14"/>
  <c r="E259" i="14"/>
  <c r="C259" i="14"/>
  <c r="B259" i="14"/>
  <c r="A259" i="14"/>
  <c r="E258" i="14"/>
  <c r="C258" i="14"/>
  <c r="B258" i="14"/>
  <c r="A258" i="14"/>
  <c r="E257" i="14"/>
  <c r="C257" i="14"/>
  <c r="B257" i="14"/>
  <c r="A257" i="14"/>
  <c r="E256" i="14"/>
  <c r="C256" i="14"/>
  <c r="B256" i="14"/>
  <c r="A256" i="14"/>
  <c r="E255" i="14"/>
  <c r="C255" i="14"/>
  <c r="B255" i="14"/>
  <c r="A255" i="14"/>
  <c r="E253" i="14"/>
  <c r="C253" i="14"/>
  <c r="B253" i="14"/>
  <c r="A253" i="14"/>
  <c r="E252" i="14"/>
  <c r="C252" i="14"/>
  <c r="B252" i="14"/>
  <c r="A252" i="14"/>
  <c r="E251" i="14"/>
  <c r="C251" i="14"/>
  <c r="B251" i="14"/>
  <c r="A251" i="14"/>
  <c r="E250" i="14"/>
  <c r="C250" i="14"/>
  <c r="B250" i="14"/>
  <c r="A250" i="14"/>
  <c r="E249" i="14"/>
  <c r="C249" i="14"/>
  <c r="B249" i="14"/>
  <c r="A249" i="14"/>
  <c r="E248" i="14"/>
  <c r="C248" i="14"/>
  <c r="B248" i="14"/>
  <c r="A248" i="14"/>
  <c r="E247" i="14"/>
  <c r="C247" i="14"/>
  <c r="B247" i="14"/>
  <c r="A247" i="14"/>
  <c r="E246" i="14"/>
  <c r="C246" i="14"/>
  <c r="B246" i="14"/>
  <c r="A246" i="14"/>
  <c r="E245" i="14"/>
  <c r="C245" i="14"/>
  <c r="B245" i="14"/>
  <c r="A245" i="14"/>
  <c r="E244" i="14"/>
  <c r="C244" i="14"/>
  <c r="B244" i="14"/>
  <c r="A244" i="14"/>
  <c r="E243" i="14"/>
  <c r="C243" i="14"/>
  <c r="B243" i="14"/>
  <c r="A243" i="14"/>
  <c r="E242" i="14"/>
  <c r="C242" i="14"/>
  <c r="B242" i="14"/>
  <c r="A242" i="14"/>
  <c r="E241" i="14"/>
  <c r="C241" i="14"/>
  <c r="B241" i="14"/>
  <c r="A241" i="14"/>
  <c r="E240" i="14"/>
  <c r="C240" i="14"/>
  <c r="B240" i="14"/>
  <c r="A240" i="14"/>
  <c r="E239" i="14"/>
  <c r="C239" i="14"/>
  <c r="B239" i="14"/>
  <c r="A239" i="14"/>
  <c r="E238" i="14"/>
  <c r="C238" i="14"/>
  <c r="B238" i="14"/>
  <c r="A238" i="14"/>
  <c r="E237" i="14"/>
  <c r="C237" i="14"/>
  <c r="B237" i="14"/>
  <c r="A237" i="14"/>
  <c r="E236" i="14"/>
  <c r="C236" i="14"/>
  <c r="B236" i="14"/>
  <c r="A236" i="14"/>
  <c r="E235" i="14"/>
  <c r="C235" i="14"/>
  <c r="B235" i="14"/>
  <c r="A235" i="14"/>
  <c r="E234" i="14"/>
  <c r="C234" i="14"/>
  <c r="B234" i="14"/>
  <c r="A234" i="14"/>
  <c r="E233" i="14"/>
  <c r="C233" i="14"/>
  <c r="B233" i="14"/>
  <c r="A233" i="14"/>
  <c r="E232" i="14"/>
  <c r="C232" i="14"/>
  <c r="B232" i="14"/>
  <c r="A232" i="14"/>
  <c r="E231" i="14"/>
  <c r="C231" i="14"/>
  <c r="B231" i="14"/>
  <c r="A231" i="14"/>
  <c r="E230" i="14"/>
  <c r="C230" i="14"/>
  <c r="B230" i="14"/>
  <c r="A230" i="14"/>
  <c r="E229" i="14"/>
  <c r="C229" i="14"/>
  <c r="B229" i="14"/>
  <c r="A229" i="14"/>
  <c r="E228" i="14"/>
  <c r="C228" i="14"/>
  <c r="B228" i="14"/>
  <c r="A228" i="14"/>
  <c r="E227" i="14"/>
  <c r="C227" i="14"/>
  <c r="B227" i="14"/>
  <c r="A227" i="14"/>
  <c r="E226" i="14"/>
  <c r="C226" i="14"/>
  <c r="B226" i="14"/>
  <c r="A226" i="14"/>
  <c r="E225" i="14"/>
  <c r="C225" i="14"/>
  <c r="B225" i="14"/>
  <c r="A225" i="14"/>
  <c r="E224" i="14"/>
  <c r="C224" i="14"/>
  <c r="B224" i="14"/>
  <c r="A224" i="14"/>
  <c r="E223" i="14"/>
  <c r="C223" i="14"/>
  <c r="B223" i="14"/>
  <c r="A223" i="14"/>
  <c r="E222" i="14"/>
  <c r="C222" i="14"/>
  <c r="B222" i="14"/>
  <c r="A222" i="14"/>
  <c r="E221" i="14"/>
  <c r="C221" i="14"/>
  <c r="B221" i="14"/>
  <c r="A221" i="14"/>
  <c r="E220" i="14"/>
  <c r="C220" i="14"/>
  <c r="B220" i="14"/>
  <c r="A220" i="14"/>
  <c r="E219" i="14"/>
  <c r="C219" i="14"/>
  <c r="B219" i="14"/>
  <c r="A219" i="14"/>
  <c r="E218" i="14"/>
  <c r="C218" i="14"/>
  <c r="B218" i="14"/>
  <c r="A218" i="14"/>
  <c r="E217" i="14"/>
  <c r="C217" i="14"/>
  <c r="B217" i="14"/>
  <c r="A217" i="14"/>
  <c r="E216" i="14"/>
  <c r="C216" i="14"/>
  <c r="B216" i="14"/>
  <c r="A216" i="14"/>
  <c r="E215" i="14"/>
  <c r="C215" i="14"/>
  <c r="B215" i="14"/>
  <c r="A215" i="14"/>
  <c r="E214" i="14"/>
  <c r="C214" i="14"/>
  <c r="B214" i="14"/>
  <c r="A214" i="14"/>
  <c r="E213" i="14"/>
  <c r="C213" i="14"/>
  <c r="B213" i="14"/>
  <c r="A213" i="14"/>
  <c r="E212" i="14"/>
  <c r="C212" i="14"/>
  <c r="B212" i="14"/>
  <c r="A212" i="14"/>
  <c r="E211" i="14"/>
  <c r="C211" i="14"/>
  <c r="B211" i="14"/>
  <c r="A211" i="14"/>
  <c r="E210" i="14"/>
  <c r="C210" i="14"/>
  <c r="B210" i="14"/>
  <c r="A210" i="14"/>
  <c r="E209" i="14"/>
  <c r="C209" i="14"/>
  <c r="B209" i="14"/>
  <c r="A209" i="14"/>
  <c r="E208" i="14"/>
  <c r="C208" i="14"/>
  <c r="B208" i="14"/>
  <c r="A208" i="14"/>
  <c r="E207" i="14"/>
  <c r="C207" i="14"/>
  <c r="B207" i="14"/>
  <c r="A207" i="14"/>
  <c r="E206" i="14"/>
  <c r="C206" i="14"/>
  <c r="B206" i="14"/>
  <c r="A206" i="14"/>
  <c r="E205" i="14"/>
  <c r="C205" i="14"/>
  <c r="B205" i="14"/>
  <c r="A205" i="14"/>
  <c r="E204" i="14"/>
  <c r="C204" i="14"/>
  <c r="B204" i="14"/>
  <c r="A204" i="14"/>
  <c r="E203" i="14"/>
  <c r="C203" i="14"/>
  <c r="B203" i="14"/>
  <c r="A203" i="14"/>
  <c r="E202" i="14"/>
  <c r="C202" i="14"/>
  <c r="B202" i="14"/>
  <c r="A202" i="14"/>
  <c r="E201" i="14"/>
  <c r="C201" i="14"/>
  <c r="B201" i="14"/>
  <c r="A201" i="14"/>
  <c r="E200" i="14"/>
  <c r="C200" i="14"/>
  <c r="B200" i="14"/>
  <c r="A200" i="14"/>
  <c r="E199" i="14"/>
  <c r="C199" i="14"/>
  <c r="B199" i="14"/>
  <c r="A199" i="14"/>
  <c r="E198" i="14"/>
  <c r="C198" i="14"/>
  <c r="B198" i="14"/>
  <c r="A198" i="14"/>
  <c r="E197" i="14"/>
  <c r="C197" i="14"/>
  <c r="B197" i="14"/>
  <c r="A197" i="14"/>
  <c r="E196" i="14"/>
  <c r="C196" i="14"/>
  <c r="B196" i="14"/>
  <c r="A196" i="14"/>
  <c r="E195" i="14"/>
  <c r="C195" i="14"/>
  <c r="B195" i="14"/>
  <c r="A195" i="14"/>
  <c r="E194" i="14"/>
  <c r="C194" i="14"/>
  <c r="B194" i="14"/>
  <c r="A194" i="14"/>
  <c r="E193" i="14"/>
  <c r="C193" i="14"/>
  <c r="B193" i="14"/>
  <c r="A193" i="14"/>
  <c r="E192" i="14"/>
  <c r="C192" i="14"/>
  <c r="B192" i="14"/>
  <c r="A192" i="14"/>
  <c r="E191" i="14"/>
  <c r="C191" i="14"/>
  <c r="B191" i="14"/>
  <c r="A191" i="14"/>
  <c r="E190" i="14"/>
  <c r="C190" i="14"/>
  <c r="B190" i="14"/>
  <c r="A190" i="14"/>
  <c r="E189" i="14"/>
  <c r="C189" i="14"/>
  <c r="B189" i="14"/>
  <c r="A189" i="14"/>
  <c r="E188" i="14"/>
  <c r="C188" i="14"/>
  <c r="B188" i="14"/>
  <c r="A188" i="14"/>
  <c r="E187" i="14"/>
  <c r="C187" i="14"/>
  <c r="B187" i="14"/>
  <c r="A187" i="14"/>
  <c r="E186" i="14"/>
  <c r="C186" i="14"/>
  <c r="B186" i="14"/>
  <c r="A186" i="14"/>
  <c r="E185" i="14"/>
  <c r="C185" i="14"/>
  <c r="B185" i="14"/>
  <c r="A185" i="14"/>
  <c r="E184" i="14"/>
  <c r="C184" i="14"/>
  <c r="B184" i="14"/>
  <c r="A184" i="14"/>
  <c r="E183" i="14"/>
  <c r="C183" i="14"/>
  <c r="B183" i="14"/>
  <c r="A183" i="14"/>
  <c r="E182" i="14"/>
  <c r="C182" i="14"/>
  <c r="B182" i="14"/>
  <c r="A182" i="14"/>
  <c r="E181" i="14"/>
  <c r="C181" i="14"/>
  <c r="B181" i="14"/>
  <c r="A181" i="14"/>
  <c r="E180" i="14"/>
  <c r="C180" i="14"/>
  <c r="B180" i="14"/>
  <c r="A180" i="14"/>
  <c r="E179" i="14"/>
  <c r="C179" i="14"/>
  <c r="B179" i="14"/>
  <c r="A179" i="14"/>
  <c r="E178" i="14"/>
  <c r="C178" i="14"/>
  <c r="B178" i="14"/>
  <c r="A178" i="14"/>
  <c r="E177" i="14"/>
  <c r="C177" i="14"/>
  <c r="B177" i="14"/>
  <c r="A177" i="14"/>
  <c r="E176" i="14"/>
  <c r="C176" i="14"/>
  <c r="B176" i="14"/>
  <c r="A176" i="14"/>
  <c r="E175" i="14"/>
  <c r="C175" i="14"/>
  <c r="B175" i="14"/>
  <c r="A175" i="14"/>
  <c r="E174" i="14"/>
  <c r="C174" i="14"/>
  <c r="B174" i="14"/>
  <c r="A174" i="14"/>
  <c r="E173" i="14"/>
  <c r="C173" i="14"/>
  <c r="B173" i="14"/>
  <c r="A173" i="14"/>
  <c r="E172" i="14"/>
  <c r="C172" i="14"/>
  <c r="B172" i="14"/>
  <c r="A172" i="14"/>
  <c r="E171" i="14"/>
  <c r="C171" i="14"/>
  <c r="B171" i="14"/>
  <c r="A171" i="14"/>
  <c r="E170" i="14"/>
  <c r="C170" i="14"/>
  <c r="B170" i="14"/>
  <c r="A170" i="14"/>
  <c r="E169" i="14"/>
  <c r="C169" i="14"/>
  <c r="B169" i="14"/>
  <c r="A169" i="14"/>
  <c r="E168" i="14"/>
  <c r="C168" i="14"/>
  <c r="B168" i="14"/>
  <c r="A168" i="14"/>
  <c r="E167" i="14"/>
  <c r="C167" i="14"/>
  <c r="B167" i="14"/>
  <c r="A167" i="14"/>
  <c r="E166" i="14"/>
  <c r="C166" i="14"/>
  <c r="B166" i="14"/>
  <c r="A166" i="14"/>
  <c r="E165" i="14"/>
  <c r="C165" i="14"/>
  <c r="B165" i="14"/>
  <c r="A165" i="14"/>
  <c r="E164" i="14"/>
  <c r="C164" i="14"/>
  <c r="B164" i="14"/>
  <c r="A164" i="14"/>
  <c r="E163" i="14"/>
  <c r="C163" i="14"/>
  <c r="B163" i="14"/>
  <c r="A163" i="14"/>
  <c r="E162" i="14"/>
  <c r="C162" i="14"/>
  <c r="B162" i="14"/>
  <c r="A162" i="14"/>
  <c r="E161" i="14"/>
  <c r="C161" i="14"/>
  <c r="B161" i="14"/>
  <c r="A161" i="14"/>
  <c r="E160" i="14"/>
  <c r="C160" i="14"/>
  <c r="B160" i="14"/>
  <c r="A160" i="14"/>
  <c r="E159" i="14"/>
  <c r="C159" i="14"/>
  <c r="B159" i="14"/>
  <c r="A159" i="14"/>
  <c r="E158" i="14"/>
  <c r="C158" i="14"/>
  <c r="B158" i="14"/>
  <c r="A158" i="14"/>
  <c r="E157" i="14"/>
  <c r="C157" i="14"/>
  <c r="B157" i="14"/>
  <c r="A157" i="14"/>
  <c r="E156" i="14"/>
  <c r="C156" i="14"/>
  <c r="B156" i="14"/>
  <c r="A156" i="14"/>
  <c r="E155" i="14"/>
  <c r="C155" i="14"/>
  <c r="B155" i="14"/>
  <c r="A155" i="14"/>
  <c r="E154" i="14"/>
  <c r="C154" i="14"/>
  <c r="B154" i="14"/>
  <c r="A154" i="14"/>
  <c r="E153" i="14"/>
  <c r="C153" i="14"/>
  <c r="B153" i="14"/>
  <c r="A153" i="14"/>
  <c r="E152" i="14"/>
  <c r="C152" i="14"/>
  <c r="B152" i="14"/>
  <c r="A152" i="14"/>
  <c r="E151" i="14"/>
  <c r="C151" i="14"/>
  <c r="B151" i="14"/>
  <c r="A151" i="14"/>
  <c r="E150" i="14"/>
  <c r="C150" i="14"/>
  <c r="B150" i="14"/>
  <c r="A150" i="14"/>
  <c r="E149" i="14"/>
  <c r="C149" i="14"/>
  <c r="B149" i="14"/>
  <c r="A149" i="14"/>
  <c r="E148" i="14"/>
  <c r="C148" i="14"/>
  <c r="B148" i="14"/>
  <c r="A148" i="14"/>
  <c r="E147" i="14"/>
  <c r="C147" i="14"/>
  <c r="B147" i="14"/>
  <c r="A147" i="14"/>
  <c r="E146" i="14"/>
  <c r="C146" i="14"/>
  <c r="B146" i="14"/>
  <c r="A146" i="14"/>
  <c r="E145" i="14"/>
  <c r="C145" i="14"/>
  <c r="B145" i="14"/>
  <c r="A145" i="14"/>
  <c r="E144" i="14"/>
  <c r="C144" i="14"/>
  <c r="B144" i="14"/>
  <c r="A144" i="14"/>
  <c r="E143" i="14"/>
  <c r="C143" i="14"/>
  <c r="B143" i="14"/>
  <c r="A143" i="14"/>
  <c r="E142" i="14"/>
  <c r="C142" i="14"/>
  <c r="B142" i="14"/>
  <c r="A142" i="14"/>
  <c r="E141" i="14"/>
  <c r="C141" i="14"/>
  <c r="B141" i="14"/>
  <c r="A141" i="14"/>
  <c r="E140" i="14"/>
  <c r="C140" i="14"/>
  <c r="B140" i="14"/>
  <c r="A140" i="14"/>
  <c r="E139" i="14"/>
  <c r="C139" i="14"/>
  <c r="B139" i="14"/>
  <c r="A139" i="14"/>
  <c r="E138" i="14"/>
  <c r="C138" i="14"/>
  <c r="B138" i="14"/>
  <c r="A138" i="14"/>
  <c r="E137" i="14"/>
  <c r="C137" i="14"/>
  <c r="B137" i="14"/>
  <c r="A137" i="14"/>
  <c r="E136" i="14"/>
  <c r="C136" i="14"/>
  <c r="B136" i="14"/>
  <c r="A136" i="14"/>
  <c r="E135" i="14"/>
  <c r="C135" i="14"/>
  <c r="B135" i="14"/>
  <c r="A135" i="14"/>
  <c r="E134" i="14"/>
  <c r="C134" i="14"/>
  <c r="B134" i="14"/>
  <c r="A134" i="14"/>
  <c r="E133" i="14"/>
  <c r="C133" i="14"/>
  <c r="B133" i="14"/>
  <c r="A133" i="14"/>
  <c r="E132" i="14"/>
  <c r="C132" i="14"/>
  <c r="B132" i="14"/>
  <c r="A132" i="14"/>
  <c r="E131" i="14"/>
  <c r="C131" i="14"/>
  <c r="B131" i="14"/>
  <c r="A131" i="14"/>
  <c r="E130" i="14"/>
  <c r="C130" i="14"/>
  <c r="B130" i="14"/>
  <c r="A130" i="14"/>
  <c r="E129" i="14"/>
  <c r="C129" i="14"/>
  <c r="B129" i="14"/>
  <c r="A129" i="14"/>
  <c r="E128" i="14"/>
  <c r="C128" i="14"/>
  <c r="B128" i="14"/>
  <c r="A128" i="14"/>
  <c r="E127" i="14"/>
  <c r="C127" i="14"/>
  <c r="B127" i="14"/>
  <c r="A127" i="14"/>
  <c r="E126" i="14"/>
  <c r="C126" i="14"/>
  <c r="B126" i="14"/>
  <c r="A126" i="14"/>
  <c r="E125" i="14"/>
  <c r="C125" i="14"/>
  <c r="B125" i="14"/>
  <c r="A125" i="14"/>
  <c r="E124" i="14"/>
  <c r="C124" i="14"/>
  <c r="B124" i="14"/>
  <c r="A124" i="14"/>
  <c r="E123" i="14"/>
  <c r="C123" i="14"/>
  <c r="B123" i="14"/>
  <c r="A123" i="14"/>
  <c r="E122" i="14"/>
  <c r="C122" i="14"/>
  <c r="B122" i="14"/>
  <c r="A122" i="14"/>
  <c r="E121" i="14"/>
  <c r="C121" i="14"/>
  <c r="B121" i="14"/>
  <c r="A121" i="14"/>
  <c r="E120" i="14"/>
  <c r="C120" i="14"/>
  <c r="B120" i="14"/>
  <c r="A120" i="14"/>
  <c r="E119" i="14"/>
  <c r="C119" i="14"/>
  <c r="B119" i="14"/>
  <c r="A119" i="14"/>
  <c r="E118" i="14"/>
  <c r="C118" i="14"/>
  <c r="B118" i="14"/>
  <c r="A118" i="14"/>
  <c r="E117" i="14"/>
  <c r="C117" i="14"/>
  <c r="B117" i="14"/>
  <c r="A117" i="14"/>
  <c r="E116" i="14"/>
  <c r="C116" i="14"/>
  <c r="B116" i="14"/>
  <c r="A116" i="14"/>
  <c r="E115" i="14"/>
  <c r="C115" i="14"/>
  <c r="B115" i="14"/>
  <c r="A115" i="14"/>
  <c r="E114" i="14"/>
  <c r="C114" i="14"/>
  <c r="B114" i="14"/>
  <c r="A114" i="14"/>
  <c r="E113" i="14"/>
  <c r="C113" i="14"/>
  <c r="B113" i="14"/>
  <c r="A113" i="14"/>
  <c r="E112" i="14"/>
  <c r="C112" i="14"/>
  <c r="B112" i="14"/>
  <c r="A112" i="14"/>
  <c r="E111" i="14"/>
  <c r="C111" i="14"/>
  <c r="B111" i="14"/>
  <c r="A111" i="14"/>
  <c r="E110" i="14"/>
  <c r="C110" i="14"/>
  <c r="B110" i="14"/>
  <c r="A110" i="14"/>
  <c r="E109" i="14"/>
  <c r="C109" i="14"/>
  <c r="B109" i="14"/>
  <c r="A109" i="14"/>
  <c r="E108" i="14"/>
  <c r="C108" i="14"/>
  <c r="B108" i="14"/>
  <c r="A108" i="14"/>
  <c r="E107" i="14"/>
  <c r="C107" i="14"/>
  <c r="B107" i="14"/>
  <c r="A107" i="14"/>
  <c r="E106" i="14"/>
  <c r="C106" i="14"/>
  <c r="B106" i="14"/>
  <c r="A106" i="14"/>
  <c r="E105" i="14"/>
  <c r="C105" i="14"/>
  <c r="B105" i="14"/>
  <c r="A105" i="14"/>
  <c r="E104" i="14"/>
  <c r="C104" i="14"/>
  <c r="B104" i="14"/>
  <c r="A104" i="14"/>
  <c r="E103" i="14"/>
  <c r="C103" i="14"/>
  <c r="B103" i="14"/>
  <c r="A103" i="14"/>
  <c r="E102" i="14"/>
  <c r="C102" i="14"/>
  <c r="B102" i="14"/>
  <c r="A102" i="14"/>
  <c r="E101" i="14"/>
  <c r="C101" i="14"/>
  <c r="B101" i="14"/>
  <c r="A101" i="14"/>
  <c r="E100" i="14"/>
  <c r="C100" i="14"/>
  <c r="B100" i="14"/>
  <c r="A100" i="14"/>
  <c r="E99" i="14"/>
  <c r="C99" i="14"/>
  <c r="B99" i="14"/>
  <c r="A99" i="14"/>
  <c r="E98" i="14"/>
  <c r="C98" i="14"/>
  <c r="B98" i="14"/>
  <c r="A98" i="14"/>
  <c r="E97" i="14"/>
  <c r="C97" i="14"/>
  <c r="B97" i="14"/>
  <c r="A97" i="14"/>
  <c r="E96" i="14"/>
  <c r="C96" i="14"/>
  <c r="B96" i="14"/>
  <c r="A96" i="14"/>
  <c r="E95" i="14"/>
  <c r="C95" i="14"/>
  <c r="B95" i="14"/>
  <c r="A95" i="14"/>
  <c r="E94" i="14"/>
  <c r="C94" i="14"/>
  <c r="B94" i="14"/>
  <c r="A94" i="14"/>
  <c r="E93" i="14"/>
  <c r="C93" i="14"/>
  <c r="B93" i="14"/>
  <c r="A93" i="14"/>
  <c r="E92" i="14"/>
  <c r="C92" i="14"/>
  <c r="B92" i="14"/>
  <c r="A92" i="14"/>
  <c r="E91" i="14"/>
  <c r="C91" i="14"/>
  <c r="B91" i="14"/>
  <c r="A91" i="14"/>
  <c r="E90" i="14"/>
  <c r="C90" i="14"/>
  <c r="B90" i="14"/>
  <c r="A90" i="14"/>
  <c r="E89" i="14"/>
  <c r="C89" i="14"/>
  <c r="B89" i="14"/>
  <c r="A89" i="14"/>
  <c r="E88" i="14"/>
  <c r="C88" i="14"/>
  <c r="B88" i="14"/>
  <c r="A88" i="14"/>
  <c r="E87" i="14"/>
  <c r="C87" i="14"/>
  <c r="B87" i="14"/>
  <c r="A87" i="14"/>
  <c r="E86" i="14"/>
  <c r="C86" i="14"/>
  <c r="B86" i="14"/>
  <c r="A86" i="14"/>
  <c r="E85" i="14"/>
  <c r="C85" i="14"/>
  <c r="B85" i="14"/>
  <c r="A85" i="14"/>
  <c r="E84" i="14"/>
  <c r="C84" i="14"/>
  <c r="B84" i="14"/>
  <c r="A84" i="14"/>
  <c r="E83" i="14"/>
  <c r="C83" i="14"/>
  <c r="B83" i="14"/>
  <c r="A83" i="14"/>
  <c r="E82" i="14"/>
  <c r="C82" i="14"/>
  <c r="B82" i="14"/>
  <c r="A82" i="14"/>
  <c r="E81" i="14"/>
  <c r="C81" i="14"/>
  <c r="B81" i="14"/>
  <c r="A81" i="14"/>
  <c r="E80" i="14"/>
  <c r="C80" i="14"/>
  <c r="B80" i="14"/>
  <c r="A80" i="14"/>
  <c r="E79" i="14"/>
  <c r="C79" i="14"/>
  <c r="B79" i="14"/>
  <c r="A79" i="14"/>
  <c r="E78" i="14"/>
  <c r="C78" i="14"/>
  <c r="B78" i="14"/>
  <c r="A78" i="14"/>
  <c r="E77" i="14"/>
  <c r="C77" i="14"/>
  <c r="B77" i="14"/>
  <c r="A77" i="14"/>
  <c r="E76" i="14"/>
  <c r="C76" i="14"/>
  <c r="B76" i="14"/>
  <c r="A76" i="14"/>
  <c r="E75" i="14"/>
  <c r="C75" i="14"/>
  <c r="B75" i="14"/>
  <c r="A75" i="14"/>
  <c r="E74" i="14"/>
  <c r="C74" i="14"/>
  <c r="B74" i="14"/>
  <c r="A74" i="14"/>
  <c r="E73" i="14"/>
  <c r="C73" i="14"/>
  <c r="B73" i="14"/>
  <c r="A73" i="14"/>
  <c r="E72" i="14"/>
  <c r="C72" i="14"/>
  <c r="B72" i="14"/>
  <c r="A72" i="14"/>
  <c r="E71" i="14"/>
  <c r="C71" i="14"/>
  <c r="B71" i="14"/>
  <c r="A71" i="14"/>
  <c r="E70" i="14"/>
  <c r="C70" i="14"/>
  <c r="B70" i="14"/>
  <c r="A70" i="14"/>
  <c r="E69" i="14"/>
  <c r="C69" i="14"/>
  <c r="B69" i="14"/>
  <c r="A69" i="14"/>
  <c r="E68" i="14"/>
  <c r="C68" i="14"/>
  <c r="B68" i="14"/>
  <c r="A68" i="14"/>
  <c r="E67" i="14"/>
  <c r="C67" i="14"/>
  <c r="B67" i="14"/>
  <c r="A67" i="14"/>
  <c r="E66" i="14"/>
  <c r="C66" i="14"/>
  <c r="B66" i="14"/>
  <c r="A66" i="14"/>
  <c r="E65" i="14"/>
  <c r="C65" i="14"/>
  <c r="B65" i="14"/>
  <c r="A65" i="14"/>
  <c r="E64" i="14"/>
  <c r="C64" i="14"/>
  <c r="B64" i="14"/>
  <c r="A64" i="14"/>
  <c r="E63" i="14"/>
  <c r="C63" i="14"/>
  <c r="B63" i="14"/>
  <c r="A63" i="14"/>
  <c r="E62" i="14"/>
  <c r="C62" i="14"/>
  <c r="B62" i="14"/>
  <c r="A62" i="14"/>
  <c r="E61" i="14"/>
  <c r="C61" i="14"/>
  <c r="B61" i="14"/>
  <c r="A61" i="14"/>
  <c r="E60" i="14"/>
  <c r="C60" i="14"/>
  <c r="B60" i="14"/>
  <c r="A60" i="14"/>
  <c r="E59" i="14"/>
  <c r="C59" i="14"/>
  <c r="B59" i="14"/>
  <c r="A59" i="14"/>
  <c r="E58" i="14"/>
  <c r="C58" i="14"/>
  <c r="B58" i="14"/>
  <c r="A58" i="14"/>
  <c r="E57" i="14"/>
  <c r="C57" i="14"/>
  <c r="B57" i="14"/>
  <c r="A57" i="14"/>
  <c r="E56" i="14"/>
  <c r="C56" i="14"/>
  <c r="B56" i="14"/>
  <c r="A56" i="14"/>
  <c r="E55" i="14"/>
  <c r="C55" i="14"/>
  <c r="B55" i="14"/>
  <c r="A55" i="14"/>
  <c r="E54" i="14"/>
  <c r="C54" i="14"/>
  <c r="B54" i="14"/>
  <c r="A54" i="14"/>
  <c r="E53" i="14"/>
  <c r="C53" i="14"/>
  <c r="B53" i="14"/>
  <c r="A53" i="14"/>
  <c r="E52" i="14"/>
  <c r="C52" i="14"/>
  <c r="B52" i="14"/>
  <c r="A52" i="14"/>
  <c r="E51" i="14"/>
  <c r="C51" i="14"/>
  <c r="B51" i="14"/>
  <c r="A51" i="14"/>
  <c r="E50" i="14"/>
  <c r="C50" i="14"/>
  <c r="B50" i="14"/>
  <c r="A50" i="14"/>
  <c r="E49" i="14"/>
  <c r="C49" i="14"/>
  <c r="B49" i="14"/>
  <c r="A49" i="14"/>
  <c r="E48" i="14"/>
  <c r="C48" i="14"/>
  <c r="B48" i="14"/>
  <c r="A48" i="14"/>
  <c r="E47" i="14"/>
  <c r="C47" i="14"/>
  <c r="B47" i="14"/>
  <c r="A47" i="14"/>
  <c r="E46" i="14"/>
  <c r="C46" i="14"/>
  <c r="B46" i="14"/>
  <c r="A46" i="14"/>
  <c r="E45" i="14"/>
  <c r="C45" i="14"/>
  <c r="B45" i="14"/>
  <c r="A45" i="14"/>
  <c r="E44" i="14"/>
  <c r="C44" i="14"/>
  <c r="B44" i="14"/>
  <c r="A44" i="14"/>
  <c r="E43" i="14"/>
  <c r="C43" i="14"/>
  <c r="B43" i="14"/>
  <c r="A43" i="14"/>
  <c r="E42" i="14"/>
  <c r="C42" i="14"/>
  <c r="B42" i="14"/>
  <c r="A42" i="14"/>
  <c r="E41" i="14"/>
  <c r="C41" i="14"/>
  <c r="B41" i="14"/>
  <c r="A41" i="14"/>
  <c r="E40" i="14"/>
  <c r="C40" i="14"/>
  <c r="B40" i="14"/>
  <c r="A40" i="14"/>
  <c r="E39" i="14"/>
  <c r="C39" i="14"/>
  <c r="B39" i="14"/>
  <c r="A39" i="14"/>
  <c r="E38" i="14"/>
  <c r="C38" i="14"/>
  <c r="B38" i="14"/>
  <c r="A38" i="14"/>
  <c r="E37" i="14"/>
  <c r="C37" i="14"/>
  <c r="B37" i="14"/>
  <c r="A37" i="14"/>
  <c r="E36" i="14"/>
  <c r="C36" i="14"/>
  <c r="B36" i="14"/>
  <c r="A36" i="14"/>
  <c r="E35" i="14"/>
  <c r="C35" i="14"/>
  <c r="B35" i="14"/>
  <c r="A35" i="14"/>
  <c r="E34" i="14"/>
  <c r="C34" i="14"/>
  <c r="B34" i="14"/>
  <c r="A34" i="14"/>
  <c r="E33" i="14"/>
  <c r="C33" i="14"/>
  <c r="B33" i="14"/>
  <c r="A33" i="14"/>
  <c r="E32" i="14"/>
  <c r="C32" i="14"/>
  <c r="B32" i="14"/>
  <c r="A32" i="14"/>
  <c r="E31" i="14"/>
  <c r="C31" i="14"/>
  <c r="B31" i="14"/>
  <c r="A31" i="14"/>
  <c r="E30" i="14"/>
  <c r="C30" i="14"/>
  <c r="B30" i="14"/>
  <c r="A30" i="14"/>
  <c r="E29" i="14"/>
  <c r="C29" i="14"/>
  <c r="B29" i="14"/>
  <c r="A29" i="14"/>
  <c r="E28" i="14"/>
  <c r="C28" i="14"/>
  <c r="B28" i="14"/>
  <c r="A28" i="14"/>
  <c r="E27" i="14"/>
  <c r="C27" i="14"/>
  <c r="B27" i="14"/>
  <c r="A27" i="14"/>
  <c r="E26" i="14"/>
  <c r="C26" i="14"/>
  <c r="B26" i="14"/>
  <c r="A26" i="14"/>
  <c r="E25" i="14"/>
  <c r="C25" i="14"/>
  <c r="B25" i="14"/>
  <c r="A25" i="14"/>
  <c r="E24" i="14"/>
  <c r="C24" i="14"/>
  <c r="B24" i="14"/>
  <c r="A24" i="14"/>
  <c r="E23" i="14"/>
  <c r="C23" i="14"/>
  <c r="B23" i="14"/>
  <c r="A23" i="14"/>
  <c r="E22" i="14"/>
  <c r="C22" i="14"/>
  <c r="B22" i="14"/>
  <c r="A22" i="14"/>
  <c r="E21" i="14"/>
  <c r="C21" i="14"/>
  <c r="B21" i="14"/>
  <c r="A21" i="14"/>
  <c r="E20" i="14"/>
  <c r="C20" i="14"/>
  <c r="B20" i="14"/>
  <c r="A20" i="14"/>
  <c r="E19" i="14"/>
  <c r="C19" i="14"/>
  <c r="B19" i="14"/>
  <c r="A19" i="14"/>
  <c r="E18" i="14"/>
  <c r="C18" i="14"/>
  <c r="B18" i="14"/>
  <c r="A18" i="14"/>
  <c r="E17" i="14"/>
  <c r="C17" i="14"/>
  <c r="B17" i="14"/>
  <c r="A17" i="14"/>
  <c r="E16" i="14"/>
  <c r="C16" i="14"/>
  <c r="B16" i="14"/>
  <c r="A16" i="14"/>
  <c r="E15" i="14"/>
  <c r="C15" i="14"/>
  <c r="B15" i="14"/>
  <c r="A15" i="14"/>
  <c r="E14" i="14"/>
  <c r="C14" i="14"/>
  <c r="B14" i="14"/>
  <c r="A14" i="14"/>
  <c r="E13" i="14"/>
  <c r="C13" i="14"/>
  <c r="B13" i="14"/>
  <c r="A13" i="14"/>
  <c r="E12" i="14"/>
  <c r="C12" i="14"/>
  <c r="B12" i="14"/>
  <c r="A12" i="14"/>
  <c r="E11" i="14"/>
  <c r="C11" i="14"/>
  <c r="B11" i="14"/>
  <c r="A11" i="14"/>
  <c r="E10" i="14"/>
  <c r="C10" i="14"/>
  <c r="B10" i="14"/>
  <c r="A10" i="14"/>
  <c r="E9" i="14"/>
  <c r="C9" i="14"/>
  <c r="B9" i="14"/>
  <c r="A9" i="14"/>
  <c r="E8" i="14"/>
  <c r="C8" i="14"/>
  <c r="B8" i="14"/>
  <c r="A8" i="14"/>
  <c r="E7" i="14"/>
  <c r="C7" i="14"/>
  <c r="B7" i="14"/>
  <c r="A7" i="14"/>
  <c r="E6" i="14"/>
  <c r="C6" i="14"/>
  <c r="B6" i="14"/>
  <c r="A6" i="14"/>
  <c r="E5" i="14"/>
  <c r="C5" i="14"/>
  <c r="B5" i="14"/>
  <c r="A5" i="14"/>
  <c r="E4" i="14"/>
  <c r="C4" i="14"/>
  <c r="B4" i="14"/>
  <c r="A4" i="14"/>
  <c r="E3" i="14"/>
  <c r="C3" i="14"/>
  <c r="B3" i="14"/>
  <c r="A3" i="14"/>
  <c r="E2" i="14"/>
  <c r="C2" i="14"/>
  <c r="B2" i="14"/>
  <c r="A2" i="14"/>
  <c r="D4" i="8"/>
  <c r="D3" i="8"/>
  <c r="D2" i="8"/>
  <c r="B2" i="8" s="1"/>
  <c r="Z4006" i="15" l="1" a="1"/>
  <c r="Z4006" i="15" s="1"/>
  <c r="Z3827" i="15" a="1"/>
  <c r="Z3827" i="15" s="1"/>
  <c r="Z4058" i="15" a="1"/>
  <c r="Z4058" i="15" s="1"/>
  <c r="Z3957" i="15" a="1"/>
  <c r="Z3957" i="15" s="1"/>
  <c r="Z3825" i="15" a="1"/>
  <c r="Z3825" i="15" s="1"/>
  <c r="Z3732" i="15" a="1"/>
  <c r="Z3732" i="15" s="1"/>
  <c r="Z3602" i="15" a="1"/>
  <c r="Z3602" i="15" s="1"/>
  <c r="Z3503" i="15" a="1"/>
  <c r="Z3503" i="15" s="1"/>
  <c r="Z3419" i="15" a="1"/>
  <c r="Z3419" i="15" s="1"/>
  <c r="Z3322" i="15" a="1"/>
  <c r="Z3322" i="15" s="1"/>
  <c r="Z4110" i="15" a="1"/>
  <c r="Z4110" i="15" s="1"/>
  <c r="Z4023" i="15" a="1"/>
  <c r="Z4023" i="15" s="1"/>
  <c r="Z3876" i="15" a="1"/>
  <c r="Z3876" i="15" s="1"/>
  <c r="Z3616" i="15" a="1"/>
  <c r="Z3616" i="15" s="1"/>
  <c r="Z3501" i="15" a="1"/>
  <c r="Z3501" i="15" s="1"/>
  <c r="Z3404" i="15" a="1"/>
  <c r="Z3404" i="15" s="1"/>
  <c r="Z3372" i="15" a="1"/>
  <c r="Z3372" i="15" s="1"/>
  <c r="Z3258" i="15" a="1"/>
  <c r="Z3258" i="15" s="1"/>
  <c r="Z3187" i="15" a="1"/>
  <c r="Z3187" i="15" s="1"/>
  <c r="Z3129" i="15" a="1"/>
  <c r="Z3129" i="15" s="1"/>
  <c r="Z3030" i="15" a="1"/>
  <c r="Z3030" i="15" s="1"/>
  <c r="Z2998" i="15" a="1"/>
  <c r="Z2998" i="15" s="1"/>
  <c r="Z2898" i="15" a="1"/>
  <c r="Z2898" i="15" s="1"/>
  <c r="Z2882" i="15" a="1"/>
  <c r="Z2882" i="15" s="1"/>
  <c r="Z2789" i="15" a="1"/>
  <c r="Z2789" i="15" s="1"/>
  <c r="Z2769" i="15" a="1"/>
  <c r="Z2769" i="15" s="1"/>
  <c r="Z2752" i="15" a="1"/>
  <c r="Z2752" i="15" s="1"/>
  <c r="Z2734" i="15" a="1"/>
  <c r="Z2734" i="15" s="1"/>
  <c r="Z2715" i="15" a="1"/>
  <c r="Z2715" i="15" s="1"/>
  <c r="Z2699" i="15" a="1"/>
  <c r="Z2699" i="15" s="1"/>
  <c r="Z2678" i="15" a="1"/>
  <c r="Z2678" i="15" s="1"/>
  <c r="Z2662" i="15" a="1"/>
  <c r="Z2662" i="15" s="1"/>
  <c r="Z2646" i="15" a="1"/>
  <c r="Z2646" i="15" s="1"/>
  <c r="Z2632" i="15" a="1"/>
  <c r="Z2632" i="15" s="1"/>
  <c r="Z2617" i="15" a="1"/>
  <c r="Z2617" i="15" s="1"/>
  <c r="Z2601" i="15" a="1"/>
  <c r="Z2601" i="15" s="1"/>
  <c r="Z2585" i="15" a="1"/>
  <c r="Z2585" i="15" s="1"/>
  <c r="Z2569" i="15" a="1"/>
  <c r="Z2569" i="15" s="1"/>
  <c r="Z2552" i="15" a="1"/>
  <c r="Z2552" i="15" s="1"/>
  <c r="Z2536" i="15" a="1"/>
  <c r="Z2536" i="15" s="1"/>
  <c r="Z2519" i="15" a="1"/>
  <c r="Z2519" i="15" s="1"/>
  <c r="Z1471" i="15" a="1"/>
  <c r="Z1471" i="15" s="1"/>
  <c r="Z2487" i="15" a="1"/>
  <c r="Z2487" i="15" s="1"/>
  <c r="Z2471" i="15" a="1"/>
  <c r="Z2471" i="15" s="1"/>
  <c r="Z1421" i="15" a="1"/>
  <c r="Z1421" i="15" s="1"/>
  <c r="Z2445" i="15" a="1"/>
  <c r="Z2445" i="15" s="1"/>
  <c r="Z2429" i="15" a="1"/>
  <c r="Z2429" i="15" s="1"/>
  <c r="Z2413" i="15" a="1"/>
  <c r="Z2413" i="15" s="1"/>
  <c r="Z2395" i="15" a="1"/>
  <c r="Z2395" i="15" s="1"/>
  <c r="Z2379" i="15" a="1"/>
  <c r="Z2379" i="15" s="1"/>
  <c r="Z2362" i="15" a="1"/>
  <c r="Z2362" i="15" s="1"/>
  <c r="Z2346" i="15" a="1"/>
  <c r="Z2346" i="15" s="1"/>
  <c r="Z2328" i="15" a="1"/>
  <c r="Z2328" i="15" s="1"/>
  <c r="Z2314" i="15" a="1"/>
  <c r="Z2314" i="15" s="1"/>
  <c r="Z2298" i="15" a="1"/>
  <c r="Z2298" i="15" s="1"/>
  <c r="Z2279" i="15" a="1"/>
  <c r="Z2279" i="15" s="1"/>
  <c r="Z2258" i="15" a="1"/>
  <c r="Z2258" i="15" s="1"/>
  <c r="Z2226" i="15" a="1"/>
  <c r="Z2226" i="15" s="1"/>
  <c r="Z2257" i="15" a="1"/>
  <c r="Z2257" i="15" s="1"/>
  <c r="Z2225" i="15" a="1"/>
  <c r="Z2225" i="15" s="1"/>
  <c r="Z1156" i="15" a="1"/>
  <c r="Z1156" i="15" s="1"/>
  <c r="Z3152" i="15" a="1"/>
  <c r="Z3152" i="15" s="1"/>
  <c r="Z3136" i="15" a="1"/>
  <c r="Z3136" i="15" s="1"/>
  <c r="Z3118" i="15" a="1"/>
  <c r="Z3118" i="15" s="1"/>
  <c r="Z3102" i="15" a="1"/>
  <c r="Z3102" i="15" s="1"/>
  <c r="Z3087" i="15" a="1"/>
  <c r="Z3087" i="15" s="1"/>
  <c r="Z3074" i="15" a="1"/>
  <c r="Z3074" i="15" s="1"/>
  <c r="Z2096" i="15" a="1"/>
  <c r="Z2096" i="15" s="1"/>
  <c r="Z3042" i="15" a="1"/>
  <c r="Z3042" i="15" s="1"/>
  <c r="Z3028" i="15" a="1"/>
  <c r="Z3028" i="15" s="1"/>
  <c r="Z3012" i="15" a="1"/>
  <c r="Z3012" i="15" s="1"/>
  <c r="Z2996" i="15" a="1"/>
  <c r="Z2996" i="15" s="1"/>
  <c r="Z2979" i="15" a="1"/>
  <c r="Z2979" i="15" s="1"/>
  <c r="Z2963" i="15" a="1"/>
  <c r="Z2963" i="15" s="1"/>
  <c r="Z2947" i="15" a="1"/>
  <c r="Z2947" i="15" s="1"/>
  <c r="Z2930" i="15" a="1"/>
  <c r="Z2930" i="15" s="1"/>
  <c r="Z2914" i="15" a="1"/>
  <c r="Z2914" i="15" s="1"/>
  <c r="Z2897" i="15" a="1"/>
  <c r="Z2897" i="15" s="1"/>
  <c r="Z2881" i="15" a="1"/>
  <c r="Z2881" i="15" s="1"/>
  <c r="Z2864" i="15" a="1"/>
  <c r="Z2864" i="15" s="1"/>
  <c r="Z2848" i="15" a="1"/>
  <c r="Z2848" i="15" s="1"/>
  <c r="Z2834" i="15" a="1"/>
  <c r="Z2834" i="15" s="1"/>
  <c r="Z2820" i="15" a="1"/>
  <c r="Z2820" i="15" s="1"/>
  <c r="Z2804" i="15" a="1"/>
  <c r="Z2804" i="15" s="1"/>
  <c r="Z2788" i="15" a="1"/>
  <c r="Z2788" i="15" s="1"/>
  <c r="Z2768" i="15" a="1"/>
  <c r="Z2768" i="15" s="1"/>
  <c r="Z2751" i="15" a="1"/>
  <c r="Z2751" i="15" s="1"/>
  <c r="Z2733" i="15" a="1"/>
  <c r="Z2733" i="15" s="1"/>
  <c r="Z2718" i="15" a="1"/>
  <c r="Z2718" i="15" s="1"/>
  <c r="Z2701" i="15" a="1"/>
  <c r="Z2701" i="15" s="1"/>
  <c r="Z2684" i="15" a="1"/>
  <c r="Z2684" i="15" s="1"/>
  <c r="Z2664" i="15" a="1"/>
  <c r="Z2664" i="15" s="1"/>
  <c r="Z2648" i="15" a="1"/>
  <c r="Z2648" i="15" s="1"/>
  <c r="Z2634" i="15" a="1"/>
  <c r="Z2634" i="15" s="1"/>
  <c r="Z2619" i="15" a="1"/>
  <c r="Z2619" i="15" s="1"/>
  <c r="Z2603" i="15" a="1"/>
  <c r="Z2603" i="15" s="1"/>
  <c r="Z2587" i="15" a="1"/>
  <c r="Z2587" i="15" s="1"/>
  <c r="Z2571" i="15" a="1"/>
  <c r="Z2571" i="15" s="1"/>
  <c r="Z2555" i="15" a="1"/>
  <c r="Z2555" i="15" s="1"/>
  <c r="Z2538" i="15" a="1"/>
  <c r="Z2538" i="15" s="1"/>
  <c r="Z2522" i="15" a="1"/>
  <c r="Z2522" i="15" s="1"/>
  <c r="Z2506" i="15" a="1"/>
  <c r="Z2506" i="15" s="1"/>
  <c r="Z2490" i="15" a="1"/>
  <c r="Z2490" i="15" s="1"/>
  <c r="Z300" i="15" a="1"/>
  <c r="Z300" i="15" s="1"/>
  <c r="Z2458" i="15" a="1"/>
  <c r="Z2458" i="15" s="1"/>
  <c r="Z1391" i="15" a="1"/>
  <c r="Z1391" i="15" s="1"/>
  <c r="Z2432" i="15" a="1"/>
  <c r="Z2432" i="15" s="1"/>
  <c r="Z2416" i="15" a="1"/>
  <c r="Z2416" i="15" s="1"/>
  <c r="Z2400" i="15" a="1"/>
  <c r="Z2400" i="15" s="1"/>
  <c r="Z2385" i="15" a="1"/>
  <c r="Z2385" i="15" s="1"/>
  <c r="Z2369" i="15" a="1"/>
  <c r="Z2369" i="15" s="1"/>
  <c r="Z2352" i="15" a="1"/>
  <c r="Z2352" i="15" s="1"/>
  <c r="Z2335" i="15" a="1"/>
  <c r="Z2335" i="15" s="1"/>
  <c r="Z2318" i="15" a="1"/>
  <c r="Z2318" i="15" s="1"/>
  <c r="Z2305" i="15" a="1"/>
  <c r="Z2305" i="15" s="1"/>
  <c r="Z2287" i="15" a="1"/>
  <c r="Z2287" i="15" s="1"/>
  <c r="Z2274" i="15" a="1"/>
  <c r="Z2274" i="15" s="1"/>
  <c r="Z2908" i="15" a="1"/>
  <c r="Z2908" i="15" s="1"/>
  <c r="Z2250" i="15" a="1"/>
  <c r="Z2250" i="15" s="1"/>
  <c r="Z3082" i="15" a="1"/>
  <c r="Z3082" i="15" s="1"/>
  <c r="Z2224" i="15" a="1"/>
  <c r="Z2224" i="15" s="1"/>
  <c r="Z2232" i="15" a="1"/>
  <c r="Z2232" i="15" s="1"/>
  <c r="Z2230" i="15" a="1"/>
  <c r="Z2230" i="15" s="1"/>
  <c r="Z2202" i="15" a="1"/>
  <c r="Z2202" i="15" s="1"/>
  <c r="Z2182" i="15" a="1"/>
  <c r="Z2182" i="15" s="1"/>
  <c r="Z2164" i="15" a="1"/>
  <c r="Z2164" i="15" s="1"/>
  <c r="Z2145" i="15" a="1"/>
  <c r="Z2145" i="15" s="1"/>
  <c r="Z2127" i="15" a="1"/>
  <c r="Z2127" i="15" s="1"/>
  <c r="Z2103" i="15" a="1"/>
  <c r="Z2103" i="15" s="1"/>
  <c r="Z2084" i="15" a="1"/>
  <c r="Z2084" i="15" s="1"/>
  <c r="Z2064" i="15" a="1"/>
  <c r="Z2064" i="15" s="1"/>
  <c r="Z2045" i="15" a="1"/>
  <c r="Z2045" i="15" s="1"/>
  <c r="Z2028" i="15" a="1"/>
  <c r="Z2028" i="15" s="1"/>
  <c r="Z2012" i="15" a="1"/>
  <c r="Z2012" i="15" s="1"/>
  <c r="Z4119" i="15" a="1"/>
  <c r="Z4119" i="15" s="1"/>
  <c r="Z4040" i="15" a="1"/>
  <c r="Z4040" i="15" s="1"/>
  <c r="Z3940" i="15" a="1"/>
  <c r="Z3940" i="15" s="1"/>
  <c r="Z3859" i="15" a="1"/>
  <c r="Z3859" i="15" s="1"/>
  <c r="Z3780" i="15" a="1"/>
  <c r="Z3780" i="15" s="1"/>
  <c r="Z3714" i="15" a="1"/>
  <c r="Z3714" i="15" s="1"/>
  <c r="Z3646" i="15" a="1"/>
  <c r="Z3646" i="15" s="1"/>
  <c r="Z3554" i="15" a="1"/>
  <c r="Z3554" i="15" s="1"/>
  <c r="Z3487" i="15" a="1"/>
  <c r="Z3487" i="15" s="1"/>
  <c r="Z3387" i="15" a="1"/>
  <c r="Z3387" i="15" s="1"/>
  <c r="Z3289" i="15" a="1"/>
  <c r="Z3289" i="15" s="1"/>
  <c r="Z3207" i="15" a="1"/>
  <c r="Z3207" i="15" s="1"/>
  <c r="Z4089" i="15" a="1"/>
  <c r="Z4089" i="15" s="1"/>
  <c r="Z3941" i="15" a="1"/>
  <c r="Z3941" i="15" s="1"/>
  <c r="Z3860" i="15" a="1"/>
  <c r="Z3860" i="15" s="1"/>
  <c r="Z3785" i="15" a="1"/>
  <c r="Z3785" i="15" s="1"/>
  <c r="Z3753" i="15" a="1"/>
  <c r="Z3753" i="15" s="1"/>
  <c r="Z3517" i="15" a="1"/>
  <c r="Z3517" i="15" s="1"/>
  <c r="Z3388" i="15" a="1"/>
  <c r="Z3388" i="15" s="1"/>
  <c r="Z3274" i="15" a="1"/>
  <c r="Z3274" i="15" s="1"/>
  <c r="Z2915" i="15" a="1"/>
  <c r="Z2915" i="15" s="1"/>
  <c r="Z3972" i="15" a="1"/>
  <c r="Z3972" i="15" s="1"/>
  <c r="Z3923" i="15" a="1"/>
  <c r="Z3923" i="15" s="1"/>
  <c r="Z3874" i="15" a="1"/>
  <c r="Z3874" i="15" s="1"/>
  <c r="Z3824" i="15" a="1"/>
  <c r="Z3824" i="15" s="1"/>
  <c r="Z3779" i="15" a="1"/>
  <c r="Z3779" i="15" s="1"/>
  <c r="Z3731" i="15" a="1"/>
  <c r="Z3731" i="15" s="1"/>
  <c r="Z3681" i="15" a="1"/>
  <c r="Z3681" i="15" s="1"/>
  <c r="Z2879" i="15" a="1"/>
  <c r="Z2879" i="15" s="1"/>
  <c r="Z2862" i="15" a="1"/>
  <c r="Z2862" i="15" s="1"/>
  <c r="Z2846" i="15" a="1"/>
  <c r="Z2846" i="15" s="1"/>
  <c r="Z1821" i="15" a="1"/>
  <c r="Z1821" i="15" s="1"/>
  <c r="Z2818" i="15" a="1"/>
  <c r="Z2818" i="15" s="1"/>
  <c r="Z2802" i="15" a="1"/>
  <c r="Z2802" i="15" s="1"/>
  <c r="Z2786" i="15" a="1"/>
  <c r="Z2786" i="15" s="1"/>
  <c r="Z2766" i="15" a="1"/>
  <c r="Z2766" i="15" s="1"/>
  <c r="Z2749" i="15" a="1"/>
  <c r="Z2749" i="15" s="1"/>
  <c r="Z2731" i="15" a="1"/>
  <c r="Z2731" i="15" s="1"/>
  <c r="Z2712" i="15" a="1"/>
  <c r="Z2712" i="15" s="1"/>
  <c r="Z2696" i="15" a="1"/>
  <c r="Z2696" i="15" s="1"/>
  <c r="Z545" i="15" a="1"/>
  <c r="Z545" i="15" s="1"/>
  <c r="Z2659" i="15" a="1"/>
  <c r="Z2659" i="15" s="1"/>
  <c r="Z1626" i="15" a="1"/>
  <c r="Z1626" i="15" s="1"/>
  <c r="Z483" i="15" a="1"/>
  <c r="Z483" i="15" s="1"/>
  <c r="Z2614" i="15" a="1"/>
  <c r="Z2614" i="15" s="1"/>
  <c r="Z2598" i="15" a="1"/>
  <c r="Z2598" i="15" s="1"/>
  <c r="Z2582" i="15" a="1"/>
  <c r="Z2582" i="15" s="1"/>
  <c r="Z2566" i="15" a="1"/>
  <c r="Z2566" i="15" s="1"/>
  <c r="Z2549" i="15" a="1"/>
  <c r="Z2549" i="15" s="1"/>
  <c r="Z2533" i="15" a="1"/>
  <c r="Z2533" i="15" s="1"/>
  <c r="Z2516" i="15" a="1"/>
  <c r="Z2516" i="15" s="1"/>
  <c r="Z1465" i="15" a="1"/>
  <c r="Z1465" i="15" s="1"/>
  <c r="Z2482" i="15" a="1"/>
  <c r="Z2482" i="15" s="1"/>
  <c r="Z2468" i="15" a="1"/>
  <c r="Z2468" i="15" s="1"/>
  <c r="Z1407" i="15" a="1"/>
  <c r="Z1407" i="15" s="1"/>
  <c r="Z2442" i="15" a="1"/>
  <c r="Z2442" i="15" s="1"/>
  <c r="Z2426" i="15" a="1"/>
  <c r="Z2426" i="15" s="1"/>
  <c r="Z2410" i="15" a="1"/>
  <c r="Z2410" i="15" s="1"/>
  <c r="Z2392" i="15" a="1"/>
  <c r="Z2392" i="15" s="1"/>
  <c r="Z2376" i="15" a="1"/>
  <c r="Z2376" i="15" s="1"/>
  <c r="Z2359" i="15" a="1"/>
  <c r="Z2359" i="15" s="1"/>
  <c r="Z2342" i="15" a="1"/>
  <c r="Z2342" i="15" s="1"/>
  <c r="Z2325" i="15" a="1"/>
  <c r="Z2325" i="15" s="1"/>
  <c r="Z2311" i="15" a="1"/>
  <c r="Z2311" i="15" s="1"/>
  <c r="Z2295" i="15" a="1"/>
  <c r="Z2295" i="15" s="1"/>
  <c r="Z2277" i="15" a="1"/>
  <c r="Z2277" i="15" s="1"/>
  <c r="Z2255" i="15" a="1"/>
  <c r="Z2255" i="15" s="1"/>
  <c r="Z2223" i="15" a="1"/>
  <c r="Z2223" i="15" s="1"/>
  <c r="Z2254" i="15" a="1"/>
  <c r="Z2254" i="15" s="1"/>
  <c r="Z2222" i="15" a="1"/>
  <c r="Z2222" i="15" s="1"/>
  <c r="Z3167" i="15" a="1"/>
  <c r="Z3167" i="15" s="1"/>
  <c r="Z3149" i="15" a="1"/>
  <c r="Z3149" i="15" s="1"/>
  <c r="Z3132" i="15" a="1"/>
  <c r="Z3132" i="15" s="1"/>
  <c r="Z3117" i="15" a="1"/>
  <c r="Z3117" i="15" s="1"/>
  <c r="Z3101" i="15" a="1"/>
  <c r="Z3101" i="15" s="1"/>
  <c r="Z3086" i="15" a="1"/>
  <c r="Z3086" i="15" s="1"/>
  <c r="Z3071" i="15" a="1"/>
  <c r="Z3071" i="15" s="1"/>
  <c r="Z3055" i="15" a="1"/>
  <c r="Z3055" i="15" s="1"/>
  <c r="Z3041" i="15" a="1"/>
  <c r="Z3041" i="15" s="1"/>
  <c r="Z3040" i="15" s="1" a="1"/>
  <c r="Z3040" i="15" s="1"/>
  <c r="Z3025" i="15" a="1"/>
  <c r="Z3025" i="15" s="1"/>
  <c r="Z3009" i="15" a="1"/>
  <c r="Z3009" i="15" s="1"/>
  <c r="Z2992" i="15" a="1"/>
  <c r="Z2992" i="15" s="1"/>
  <c r="Z2976" i="15" a="1"/>
  <c r="Z2976" i="15" s="1"/>
  <c r="Z2960" i="15" a="1"/>
  <c r="Z2960" i="15" s="1"/>
  <c r="Z2944" i="15" a="1"/>
  <c r="Z2944" i="15" s="1"/>
  <c r="Z3721" i="15" a="1"/>
  <c r="Z3721" i="15" s="1"/>
  <c r="Z3567" i="15" a="1"/>
  <c r="Z3567" i="15" s="1"/>
  <c r="Z3485" i="15" a="1"/>
  <c r="Z3485" i="15" s="1"/>
  <c r="Z3339" i="15" a="1"/>
  <c r="Z3339" i="15" s="1"/>
  <c r="Z3351" i="15" a="1"/>
  <c r="Z3351" i="15" s="1"/>
  <c r="Z3208" i="15" a="1"/>
  <c r="Z3208" i="15" s="1"/>
  <c r="Z3076" i="15" a="1"/>
  <c r="Z3076" i="15" s="1"/>
  <c r="Z2981" i="15" a="1"/>
  <c r="Z2981" i="15" s="1"/>
  <c r="Z2835" i="15" a="1"/>
  <c r="Z2835" i="15" s="1"/>
  <c r="Z4146" i="15" a="1"/>
  <c r="Z4146" i="15" s="1"/>
  <c r="Z4118" i="15" a="1"/>
  <c r="Z4118" i="15" s="1"/>
  <c r="Z4077" i="15" a="1"/>
  <c r="Z4077" i="15" s="1"/>
  <c r="Z4039" i="15" a="1"/>
  <c r="Z4039" i="15" s="1"/>
  <c r="Z4005" i="15" a="1"/>
  <c r="Z4005" i="15" s="1"/>
  <c r="Z3956" i="15" a="1"/>
  <c r="Z3956" i="15" s="1"/>
  <c r="Z3907" i="15" a="1"/>
  <c r="Z3907" i="15" s="1"/>
  <c r="Z3858" i="15" a="1"/>
  <c r="Z3858" i="15" s="1"/>
  <c r="Z1873" i="15" a="1"/>
  <c r="Z1873" i="15" s="1"/>
  <c r="Z3763" i="15" a="1"/>
  <c r="Z3763" i="15" s="1"/>
  <c r="Z3713" i="15" a="1"/>
  <c r="Z3713" i="15" s="1"/>
  <c r="Z3661" i="15" a="1"/>
  <c r="Z3661" i="15" s="1"/>
  <c r="Z3637" i="15" a="1"/>
  <c r="Z3637" i="15" s="1"/>
  <c r="Z3601" i="15" a="1"/>
  <c r="Z3601" i="15" s="1"/>
  <c r="Z3569" i="15" a="1"/>
  <c r="Z3569" i="15" s="1"/>
  <c r="Z3537" i="15" a="1"/>
  <c r="Z3537" i="15" s="1"/>
  <c r="Z3502" i="15" a="1"/>
  <c r="Z3502" i="15" s="1"/>
  <c r="Z3466" i="15" a="1"/>
  <c r="Z3466" i="15" s="1"/>
  <c r="Z3435" i="15" a="1"/>
  <c r="Z3435" i="15" s="1"/>
  <c r="Z3418" i="15" a="1"/>
  <c r="Z3418" i="15" s="1"/>
  <c r="Z3370" i="15" a="1"/>
  <c r="Z3370" i="15" s="1"/>
  <c r="Z3337" i="15" a="1"/>
  <c r="Z3337" i="15" s="1"/>
  <c r="Z3305" i="15" a="1"/>
  <c r="Z3305" i="15" s="1"/>
  <c r="Z3288" i="15" a="1"/>
  <c r="Z3288" i="15" s="1"/>
  <c r="Z3252" i="15" a="1"/>
  <c r="Z3252" i="15" s="1"/>
  <c r="Z3204" i="15" a="1"/>
  <c r="Z3204" i="15" s="1"/>
  <c r="Z3211" i="15" a="1"/>
  <c r="Z3211" i="15" s="1"/>
  <c r="Z4136" i="15" a="1"/>
  <c r="Z4136" i="15" s="1"/>
  <c r="Z4107" i="15" a="1"/>
  <c r="Z4107" i="15" s="1"/>
  <c r="Z4071" i="15" a="1"/>
  <c r="Z4071" i="15" s="1"/>
  <c r="Z4020" i="15" a="1"/>
  <c r="Z4020" i="15" s="1"/>
  <c r="Z3987" i="15" a="1"/>
  <c r="Z3987" i="15" s="1"/>
  <c r="Z3971" i="15" a="1"/>
  <c r="Z3971" i="15" s="1"/>
  <c r="Z3938" i="15" a="1"/>
  <c r="Z3938" i="15" s="1"/>
  <c r="Z3906" i="15" a="1"/>
  <c r="Z3906" i="15" s="1"/>
  <c r="Z3857" i="15" a="1"/>
  <c r="Z3857" i="15" s="1"/>
  <c r="Z3826" i="15" a="1"/>
  <c r="Z3826" i="15" s="1"/>
  <c r="Z3798" i="15" a="1"/>
  <c r="Z3798" i="15" s="1"/>
  <c r="Z3782" i="15" a="1"/>
  <c r="Z3782" i="15" s="1"/>
  <c r="Z3750" i="15" a="1"/>
  <c r="Z3750" i="15" s="1"/>
  <c r="Z3720" i="15" a="1"/>
  <c r="Z3720" i="15" s="1"/>
  <c r="Z3687" i="15" a="1"/>
  <c r="Z3687" i="15" s="1"/>
  <c r="Z2680" i="15" a="1"/>
  <c r="Z2680" i="15" s="1"/>
  <c r="Z3615" i="15" a="1"/>
  <c r="Z3615" i="15" s="1"/>
  <c r="Z3579" i="15" a="1"/>
  <c r="Z3579" i="15" s="1"/>
  <c r="Z3564" i="15" a="1"/>
  <c r="Z3564" i="15" s="1"/>
  <c r="Z3534" i="15" a="1"/>
  <c r="Z3534" i="15" s="1"/>
  <c r="Z3500" i="15" a="1"/>
  <c r="Z3500" i="15" s="1"/>
  <c r="Z3465" i="15" a="1"/>
  <c r="Z3465" i="15" s="1"/>
  <c r="Z3434" i="15" a="1"/>
  <c r="Z3434" i="15" s="1"/>
  <c r="Z3401" i="15" a="1"/>
  <c r="Z3401" i="15" s="1"/>
  <c r="Z3353" i="15" a="1"/>
  <c r="Z3353" i="15" s="1"/>
  <c r="Z3320" i="15" a="1"/>
  <c r="Z3320" i="15" s="1"/>
  <c r="Z3287" i="15" a="1"/>
  <c r="Z3287" i="15" s="1"/>
  <c r="Z3256" i="15" a="1"/>
  <c r="Z3256" i="15" s="1"/>
  <c r="Z3240" i="15" a="1"/>
  <c r="Z3240" i="15" s="1"/>
  <c r="Z3222" i="15" a="1"/>
  <c r="Z3222" i="15" s="1"/>
  <c r="Z3199" i="15" a="1"/>
  <c r="Z3199" i="15" s="1"/>
  <c r="Z4105" i="15" a="1"/>
  <c r="Z4105" i="15" s="1"/>
  <c r="Z2217" i="15" a="1"/>
  <c r="Z2217" i="15" s="1"/>
  <c r="Z3143" i="15" a="1"/>
  <c r="Z3143" i="15" s="1"/>
  <c r="Z3104" i="15" a="1"/>
  <c r="Z3104" i="15" s="1"/>
  <c r="Z3073" i="15" a="1"/>
  <c r="Z3073" i="15" s="1"/>
  <c r="Z2060" i="15" a="1"/>
  <c r="Z2060" i="15" s="1"/>
  <c r="Z2994" i="15" a="1"/>
  <c r="Z2994" i="15" s="1"/>
  <c r="Z2962" i="15" a="1"/>
  <c r="Z2962" i="15" s="1"/>
  <c r="Z2946" i="15" a="1"/>
  <c r="Z2946" i="15" s="1"/>
  <c r="Z2912" i="15" a="1"/>
  <c r="Z2912" i="15" s="1"/>
  <c r="Z4143" i="15" a="1"/>
  <c r="Z4143" i="15" s="1"/>
  <c r="Z4131" i="15" a="1"/>
  <c r="Z4131" i="15" s="1"/>
  <c r="Z4113" i="15" a="1"/>
  <c r="Z4113" i="15" s="1"/>
  <c r="Z4092" i="15" a="1"/>
  <c r="Z4092" i="15" s="1"/>
  <c r="Z4074" i="15" a="1"/>
  <c r="Z4074" i="15" s="1"/>
  <c r="Z4052" i="15" a="1"/>
  <c r="Z4052" i="15" s="1"/>
  <c r="Z4034" i="15" a="1"/>
  <c r="Z4034" i="15" s="1"/>
  <c r="Z4018" i="15" a="1"/>
  <c r="Z4018" i="15" s="1"/>
  <c r="Z4002" i="15" a="1"/>
  <c r="Z4002" i="15" s="1"/>
  <c r="Z3985" i="15" a="1"/>
  <c r="Z3985" i="15" s="1"/>
  <c r="Z3969" i="15" a="1"/>
  <c r="Z3969" i="15" s="1"/>
  <c r="Z3953" i="15" a="1"/>
  <c r="Z3953" i="15" s="1"/>
  <c r="Z3936" i="15" a="1"/>
  <c r="Z3936" i="15" s="1"/>
  <c r="Z3920" i="15" a="1"/>
  <c r="Z3920" i="15" s="1"/>
  <c r="Z3904" i="15" a="1"/>
  <c r="Z3904" i="15" s="1"/>
  <c r="Z3887" i="15" a="1"/>
  <c r="Z3887" i="15" s="1"/>
  <c r="Z3871" i="15" a="1"/>
  <c r="Z3871" i="15" s="1"/>
  <c r="Z3855" i="15" a="1"/>
  <c r="Z3855" i="15" s="1"/>
  <c r="Z3837" i="15" a="1"/>
  <c r="Z3837" i="15" s="1"/>
  <c r="Z3821" i="15" a="1"/>
  <c r="Z3821" i="15" s="1"/>
  <c r="Z3809" i="15" a="1"/>
  <c r="Z3809" i="15" s="1"/>
  <c r="Z3792" i="15" a="1"/>
  <c r="Z3792" i="15" s="1"/>
  <c r="Z3776" i="15" a="1"/>
  <c r="Z3776" i="15" s="1"/>
  <c r="Z3760" i="15" a="1"/>
  <c r="Z3760" i="15" s="1"/>
  <c r="Z3744" i="15" a="1"/>
  <c r="Z3744" i="15" s="1"/>
  <c r="Z3728" i="15" a="1"/>
  <c r="Z3728" i="15" s="1"/>
  <c r="Z3710" i="15" a="1"/>
  <c r="Z3710" i="15" s="1"/>
  <c r="Z3694" i="15" a="1"/>
  <c r="Z3694" i="15" s="1"/>
  <c r="Z3676" i="15" a="1"/>
  <c r="Z3676" i="15" s="1"/>
  <c r="Z3658" i="15" a="1"/>
  <c r="Z3658" i="15" s="1"/>
  <c r="Z1674" i="15" a="1"/>
  <c r="Z1674" i="15" s="1"/>
  <c r="Z3634" i="15" a="1"/>
  <c r="Z3634" i="15" s="1"/>
  <c r="Z3618" i="15" a="1"/>
  <c r="Z3618" i="15" s="1"/>
  <c r="Z3598" i="15" a="1"/>
  <c r="Z3598" i="15" s="1"/>
  <c r="Z3582" i="15" a="1"/>
  <c r="Z3582" i="15" s="1"/>
  <c r="Z3566" i="15" a="1"/>
  <c r="Z3566" i="15" s="1"/>
  <c r="Z3550" i="15" a="1"/>
  <c r="Z3550" i="15" s="1"/>
  <c r="Z3532" i="15" a="1"/>
  <c r="Z3532" i="15" s="1"/>
  <c r="Z3515" i="15" a="1"/>
  <c r="Z3515" i="15" s="1"/>
  <c r="Z3499" i="15" a="1"/>
  <c r="Z3499" i="15" s="1"/>
  <c r="Z3481" i="15" a="1"/>
  <c r="Z3481" i="15" s="1"/>
  <c r="Z3463" i="15" a="1"/>
  <c r="Z3463" i="15" s="1"/>
  <c r="Z3450" i="15" a="1"/>
  <c r="Z3450" i="15" s="1"/>
  <c r="Z3432" i="15" a="1"/>
  <c r="Z3432" i="15" s="1"/>
  <c r="Z3415" i="15" a="1"/>
  <c r="Z3415" i="15" s="1"/>
  <c r="Z3399" i="15" a="1"/>
  <c r="Z3399" i="15" s="1"/>
  <c r="Z3383" i="15" a="1"/>
  <c r="Z3383" i="15" s="1"/>
  <c r="Z3367" i="15" a="1"/>
  <c r="Z3367" i="15" s="1"/>
  <c r="Z3350" i="15" a="1"/>
  <c r="Z3350" i="15" s="1"/>
  <c r="Z3334" i="15" a="1"/>
  <c r="Z3334" i="15" s="1"/>
  <c r="Z3318" i="15" a="1"/>
  <c r="Z3318" i="15" s="1"/>
  <c r="Z3302" i="15" a="1"/>
  <c r="Z3302" i="15" s="1"/>
  <c r="Z3285" i="15" a="1"/>
  <c r="Z3285" i="15" s="1"/>
  <c r="Z3269" i="15" a="1"/>
  <c r="Z3269" i="15" s="1"/>
  <c r="Z3249" i="15" a="1"/>
  <c r="Z3249" i="15" s="1"/>
  <c r="Z3233" i="15" a="1"/>
  <c r="Z3233" i="15" s="1"/>
  <c r="Z3201" i="15" a="1"/>
  <c r="Z3201" i="15" s="1"/>
  <c r="Z3232" i="15" a="1"/>
  <c r="Z3232" i="15" s="1"/>
  <c r="Z3206" i="15" a="1"/>
  <c r="Z3206" i="15" s="1"/>
  <c r="Z3182" i="15" a="1"/>
  <c r="Z3182" i="15" s="1"/>
  <c r="Z3163" i="15" a="1"/>
  <c r="Z3163" i="15" s="1"/>
  <c r="Z4121" i="15" a="1"/>
  <c r="Z4121" i="15" s="1"/>
  <c r="Z4106" i="15" a="1"/>
  <c r="Z4106" i="15" s="1"/>
  <c r="Z4085" i="15" a="1"/>
  <c r="Z4085" i="15" s="1"/>
  <c r="Z4068" i="15" a="1"/>
  <c r="Z4068" i="15" s="1"/>
  <c r="Z4049" i="15" a="1"/>
  <c r="Z4049" i="15" s="1"/>
  <c r="Z4032" i="15" a="1"/>
  <c r="Z4032" i="15" s="1"/>
  <c r="Z4019" i="15" a="1"/>
  <c r="Z4019" i="15" s="1"/>
  <c r="Z4003" i="15" a="1"/>
  <c r="Z4003" i="15" s="1"/>
  <c r="Z3986" i="15" a="1"/>
  <c r="Z3986" i="15" s="1"/>
  <c r="Z3970" i="15" a="1"/>
  <c r="Z3970" i="15" s="1"/>
  <c r="Z3954" i="15" a="1"/>
  <c r="Z3954" i="15" s="1"/>
  <c r="Z3937" i="15" a="1"/>
  <c r="Z3937" i="15" s="1"/>
  <c r="Z3921" i="15" a="1"/>
  <c r="Z3921" i="15" s="1"/>
  <c r="Z3905" i="15" a="1"/>
  <c r="Z3905" i="15" s="1"/>
  <c r="Z3888" i="15" a="1"/>
  <c r="Z3888" i="15" s="1"/>
  <c r="Z3872" i="15" a="1"/>
  <c r="Z3872" i="15" s="1"/>
  <c r="Z3856" i="15" a="1"/>
  <c r="Z3856" i="15" s="1"/>
  <c r="Z3839" i="15" a="1"/>
  <c r="Z3839" i="15" s="1"/>
  <c r="Z3823" i="15" a="1"/>
  <c r="Z3823" i="15" s="1"/>
  <c r="Z3810" i="15" a="1"/>
  <c r="Z3810" i="15" s="1"/>
  <c r="Z3797" i="15" a="1"/>
  <c r="Z3797" i="15" s="1"/>
  <c r="Z3781" i="15" a="1"/>
  <c r="Z3781" i="15" s="1"/>
  <c r="Z3765" i="15" a="1"/>
  <c r="Z3765" i="15" s="1"/>
  <c r="Z3749" i="15" a="1"/>
  <c r="Z3749" i="15" s="1"/>
  <c r="Z3733" i="15" a="1"/>
  <c r="Z3733" i="15" s="1"/>
  <c r="Z3716" i="15" a="1"/>
  <c r="Z3716" i="15" s="1"/>
  <c r="Z3700" i="15" a="1"/>
  <c r="Z3700" i="15" s="1"/>
  <c r="Z3684" i="15" a="1"/>
  <c r="Z3684" i="15" s="1"/>
  <c r="Z4147" i="15" a="1"/>
  <c r="Z4147" i="15" s="1"/>
  <c r="Z4022" i="15" a="1"/>
  <c r="Z4022" i="15" s="1"/>
  <c r="Z3924" i="15" a="1"/>
  <c r="Z3924" i="15" s="1"/>
  <c r="Z3841" i="15" a="1"/>
  <c r="Z3841" i="15" s="1"/>
  <c r="Z3748" i="15" a="1"/>
  <c r="Z3748" i="15" s="1"/>
  <c r="Z3638" i="15" a="1"/>
  <c r="Z3638" i="15" s="1"/>
  <c r="Z3538" i="15" a="1"/>
  <c r="Z3538" i="15" s="1"/>
  <c r="Z3454" i="15" a="1"/>
  <c r="Z3454" i="15" s="1"/>
  <c r="Z3338" i="15" a="1"/>
  <c r="Z3338" i="15" s="1"/>
  <c r="Z3237" i="15" a="1"/>
  <c r="Z3237" i="15" s="1"/>
  <c r="Z4137" i="15" a="1"/>
  <c r="Z4137" i="15" s="1"/>
  <c r="Z4037" i="15" a="1"/>
  <c r="Z4037" i="15" s="1"/>
  <c r="Z3925" i="15" a="1"/>
  <c r="Z3925" i="15" s="1"/>
  <c r="Z3844" i="15" a="1"/>
  <c r="Z3844" i="15" s="1"/>
  <c r="Z3737" i="15" a="1"/>
  <c r="Z3737" i="15" s="1"/>
  <c r="Z3652" i="15" a="1"/>
  <c r="Z3652" i="15" s="1"/>
  <c r="Z3580" i="15" a="1"/>
  <c r="Z3580" i="15" s="1"/>
  <c r="Z2493" i="15" a="1"/>
  <c r="Z2493" i="15" s="1"/>
  <c r="Z3291" i="15" a="1"/>
  <c r="Z3291" i="15" s="1"/>
  <c r="Z3223" i="15" a="1"/>
  <c r="Z3223" i="15" s="1"/>
  <c r="Z3181" i="15" a="1"/>
  <c r="Z3181" i="15" s="1"/>
  <c r="Z2097" i="15" a="1"/>
  <c r="Z2097" i="15" s="1"/>
  <c r="Z2965" i="15" a="1"/>
  <c r="Z2965" i="15" s="1"/>
  <c r="Z2849" i="15" a="1"/>
  <c r="Z2849" i="15" s="1"/>
  <c r="Z4134" i="15" a="1"/>
  <c r="Z4134" i="15" s="1"/>
  <c r="Z4095" i="15" a="1"/>
  <c r="Z4095" i="15" s="1"/>
  <c r="Z4057" i="15" a="1"/>
  <c r="Z4057" i="15" s="1"/>
  <c r="Z4021" i="15" a="1"/>
  <c r="Z4021" i="15" s="1"/>
  <c r="Z3988" i="15" a="1"/>
  <c r="Z3988" i="15" s="1"/>
  <c r="Z3939" i="15" a="1"/>
  <c r="Z3939" i="15" s="1"/>
  <c r="Z3890" i="15" a="1"/>
  <c r="Z3890" i="15" s="1"/>
  <c r="Z3840" i="15" a="1"/>
  <c r="Z3840" i="15" s="1"/>
  <c r="Z3795" i="15" a="1"/>
  <c r="Z3795" i="15" s="1"/>
  <c r="Z3747" i="15" a="1"/>
  <c r="Z3747" i="15" s="1"/>
  <c r="Z3697" i="15" a="1"/>
  <c r="Z3697" i="15" s="1"/>
  <c r="Z3645" i="15" a="1"/>
  <c r="Z3645" i="15" s="1"/>
  <c r="Z3621" i="15" a="1"/>
  <c r="Z3621" i="15" s="1"/>
  <c r="Z3585" i="15" a="1"/>
  <c r="Z3585" i="15" s="1"/>
  <c r="Z3553" i="15" a="1"/>
  <c r="Z3553" i="15" s="1"/>
  <c r="Z3518" i="15" a="1"/>
  <c r="Z3518" i="15" s="1"/>
  <c r="Z3486" i="15" a="1"/>
  <c r="Z3486" i="15" s="1"/>
  <c r="Z3453" i="15" a="1"/>
  <c r="Z3453" i="15" s="1"/>
  <c r="Z3402" i="15" a="1"/>
  <c r="Z3402" i="15" s="1"/>
  <c r="Z3386" i="15" a="1"/>
  <c r="Z3386" i="15" s="1"/>
  <c r="Z3354" i="15" a="1"/>
  <c r="Z3354" i="15" s="1"/>
  <c r="Z3321" i="15" a="1"/>
  <c r="Z3321" i="15" s="1"/>
  <c r="Z3272" i="15" a="1"/>
  <c r="Z3272" i="15" s="1"/>
  <c r="Z3236" i="15" a="1"/>
  <c r="Z3236" i="15" s="1"/>
  <c r="Z3180" i="15" a="1"/>
  <c r="Z3180" i="15" s="1"/>
  <c r="Z3185" i="15" a="1"/>
  <c r="Z3185" i="15" s="1"/>
  <c r="Z4124" i="15" a="1"/>
  <c r="Z4124" i="15" s="1"/>
  <c r="Z4086" i="15" a="1"/>
  <c r="Z4086" i="15" s="1"/>
  <c r="Z4050" i="15" a="1"/>
  <c r="Z4050" i="15" s="1"/>
  <c r="Z4036" i="15" a="1"/>
  <c r="Z4036" i="15" s="1"/>
  <c r="Z4004" i="15" a="1"/>
  <c r="Z4004" i="15" s="1"/>
  <c r="Z3955" i="15" a="1"/>
  <c r="Z3955" i="15" s="1"/>
  <c r="Z3922" i="15" a="1"/>
  <c r="Z3922" i="15" s="1"/>
  <c r="Z3889" i="15" a="1"/>
  <c r="Z3889" i="15" s="1"/>
  <c r="Z3873" i="15" a="1"/>
  <c r="Z3873" i="15" s="1"/>
  <c r="Z3843" i="15" a="1"/>
  <c r="Z3843" i="15" s="1"/>
  <c r="Z3811" i="15" a="1"/>
  <c r="Z3811" i="15" s="1"/>
  <c r="Z3766" i="15" a="1"/>
  <c r="Z3766" i="15" s="1"/>
  <c r="Z3734" i="15" a="1"/>
  <c r="Z3734" i="15" s="1"/>
  <c r="Z3703" i="15" a="1"/>
  <c r="Z3703" i="15" s="1"/>
  <c r="Z3669" i="15" a="1"/>
  <c r="Z3669" i="15" s="1"/>
  <c r="Z3651" i="15" a="1"/>
  <c r="Z3651" i="15" s="1"/>
  <c r="Z3631" i="15" a="1"/>
  <c r="Z3631" i="15" s="1"/>
  <c r="Z3595" i="15" a="1"/>
  <c r="Z3595" i="15" s="1"/>
  <c r="Z3548" i="15" a="1"/>
  <c r="Z3548" i="15" s="1"/>
  <c r="Z3516" i="15" a="1"/>
  <c r="Z3516" i="15" s="1"/>
  <c r="Z3484" i="15" a="1"/>
  <c r="Z3484" i="15" s="1"/>
  <c r="Z3452" i="15" a="1"/>
  <c r="Z3452" i="15" s="1"/>
  <c r="Z3417" i="15" a="1"/>
  <c r="Z3417" i="15" s="1"/>
  <c r="Z3385" i="15" a="1"/>
  <c r="Z3385" i="15" s="1"/>
  <c r="Z3369" i="15" a="1"/>
  <c r="Z3369" i="15" s="1"/>
  <c r="Z3336" i="15" a="1"/>
  <c r="Z3336" i="15" s="1"/>
  <c r="Z3304" i="15" a="1"/>
  <c r="Z3304" i="15" s="1"/>
  <c r="Z3271" i="15" a="1"/>
  <c r="Z3271" i="15" s="1"/>
  <c r="Z3231" i="15" a="1"/>
  <c r="Z3231" i="15" s="1"/>
  <c r="Z3210" i="15" a="1"/>
  <c r="Z3210" i="15" s="1"/>
  <c r="Z4079" i="15" a="1"/>
  <c r="Z4079" i="15" s="1"/>
  <c r="Z4054" i="15" a="1"/>
  <c r="Z4054" i="15" s="1"/>
  <c r="Z2198" i="15" a="1"/>
  <c r="Z2198" i="15" s="1"/>
  <c r="Z3126" i="15" a="1"/>
  <c r="Z3126" i="15" s="1"/>
  <c r="Z3089" i="15" a="1"/>
  <c r="Z3089" i="15" s="1"/>
  <c r="Z3057" i="15" a="1"/>
  <c r="Z3057" i="15" s="1"/>
  <c r="Z3027" i="15" a="1"/>
  <c r="Z3027" i="15" s="1"/>
  <c r="Z3011" i="15" a="1"/>
  <c r="Z3011" i="15" s="1"/>
  <c r="Z2978" i="15" a="1"/>
  <c r="Z2978" i="15" s="1"/>
  <c r="Z2928" i="15" a="1"/>
  <c r="Z2928" i="15" s="1"/>
  <c r="Z2895" i="15" a="1"/>
  <c r="Z2895" i="15" s="1"/>
  <c r="Z4142" i="15" a="1"/>
  <c r="Z4142" i="15" s="1"/>
  <c r="Z4130" i="15" a="1"/>
  <c r="Z4130" i="15" s="1"/>
  <c r="Z4112" i="15" a="1"/>
  <c r="Z4112" i="15" s="1"/>
  <c r="Z4091" i="15" a="1"/>
  <c r="Z4091" i="15" s="1"/>
  <c r="Z4073" i="15" a="1"/>
  <c r="Z4073" i="15" s="1"/>
  <c r="Z4051" i="15" a="1"/>
  <c r="Z4051" i="15" s="1"/>
  <c r="Z4033" i="15" a="1"/>
  <c r="Z4033" i="15" s="1"/>
  <c r="Z4017" i="15" a="1"/>
  <c r="Z4017" i="15" s="1"/>
  <c r="Z4001" i="15" a="1"/>
  <c r="Z4001" i="15" s="1"/>
  <c r="Z3984" i="15" a="1"/>
  <c r="Z3984" i="15" s="1"/>
  <c r="Z3968" i="15" a="1"/>
  <c r="Z3968" i="15" s="1"/>
  <c r="Z3952" i="15" a="1"/>
  <c r="Z3952" i="15" s="1"/>
  <c r="Z3935" i="15" a="1"/>
  <c r="Z3935" i="15" s="1"/>
  <c r="Z3919" i="15" a="1"/>
  <c r="Z3919" i="15" s="1"/>
  <c r="Z3903" i="15" a="1"/>
  <c r="Z3903" i="15" s="1"/>
  <c r="Z3886" i="15" a="1"/>
  <c r="Z3886" i="15" s="1"/>
  <c r="Z3870" i="15" a="1"/>
  <c r="Z3870" i="15" s="1"/>
  <c r="Z3854" i="15" a="1"/>
  <c r="Z3854" i="15" s="1"/>
  <c r="Z3836" i="15" a="1"/>
  <c r="Z3836" i="15" s="1"/>
  <c r="Z3820" i="15" a="1"/>
  <c r="Z3820" i="15" s="1"/>
  <c r="Z3808" i="15" a="1"/>
  <c r="Z3808" i="15" s="1"/>
  <c r="Z3791" i="15" a="1"/>
  <c r="Z3791" i="15" s="1"/>
  <c r="Z3775" i="15" a="1"/>
  <c r="Z3775" i="15" s="1"/>
  <c r="Z3759" i="15" a="1"/>
  <c r="Z3759" i="15" s="1"/>
  <c r="Z3743" i="15" a="1"/>
  <c r="Z3743" i="15" s="1"/>
  <c r="Z3727" i="15" a="1"/>
  <c r="Z3727" i="15" s="1"/>
  <c r="Z3709" i="15" a="1"/>
  <c r="Z3709" i="15" s="1"/>
  <c r="Z3693" i="15" a="1"/>
  <c r="Z3693" i="15" s="1"/>
  <c r="Z3675" i="15" a="1"/>
  <c r="Z3675" i="15" s="1"/>
  <c r="Z3657" i="15" a="1"/>
  <c r="Z3657" i="15" s="1"/>
  <c r="Z1673" i="15" a="1"/>
  <c r="Z1673" i="15" s="1"/>
  <c r="Z3633" i="15" a="1"/>
  <c r="Z3633" i="15" s="1"/>
  <c r="Z3617" i="15" a="1"/>
  <c r="Z3617" i="15" s="1"/>
  <c r="Z3597" i="15" a="1"/>
  <c r="Z3597" i="15" s="1"/>
  <c r="Z3581" i="15" a="1"/>
  <c r="Z3581" i="15" s="1"/>
  <c r="Z3565" i="15" a="1"/>
  <c r="Z3565" i="15" s="1"/>
  <c r="Z3549" i="15" a="1"/>
  <c r="Z3549" i="15" s="1"/>
  <c r="Z3531" i="15" a="1"/>
  <c r="Z3531" i="15" s="1"/>
  <c r="Z3514" i="15" a="1"/>
  <c r="Z3514" i="15" s="1"/>
  <c r="Z3498" i="15" a="1"/>
  <c r="Z3498" i="15" s="1"/>
  <c r="Z3480" i="15" a="1"/>
  <c r="Z3480" i="15" s="1"/>
  <c r="Z3462" i="15" a="1"/>
  <c r="Z3462" i="15" s="1"/>
  <c r="Z3449" i="15" a="1"/>
  <c r="Z3449" i="15" s="1"/>
  <c r="Z3431" i="15" a="1"/>
  <c r="Z3431" i="15" s="1"/>
  <c r="Z3414" i="15" a="1"/>
  <c r="Z3414" i="15" s="1"/>
  <c r="Z3398" i="15" a="1"/>
  <c r="Z3398" i="15" s="1"/>
  <c r="Z3382" i="15" a="1"/>
  <c r="Z3382" i="15" s="1"/>
  <c r="Z3366" i="15" a="1"/>
  <c r="Z3366" i="15" s="1"/>
  <c r="Z3349" i="15" a="1"/>
  <c r="Z3349" i="15" s="1"/>
  <c r="Z3333" i="15" a="1"/>
  <c r="Z3333" i="15" s="1"/>
  <c r="Z3317" i="15" a="1"/>
  <c r="Z3317" i="15" s="1"/>
  <c r="Z3301" i="15" a="1"/>
  <c r="Z3301" i="15" s="1"/>
  <c r="Z3284" i="15" a="1"/>
  <c r="Z3284" i="15" s="1"/>
  <c r="Z3268" i="15" a="1"/>
  <c r="Z3268" i="15" s="1"/>
  <c r="Z3247" i="15" a="1"/>
  <c r="Z3247" i="15" s="1"/>
  <c r="Z3230" i="15" a="1"/>
  <c r="Z3230" i="15" s="1"/>
  <c r="Z3198" i="15" a="1"/>
  <c r="Z3198" i="15" s="1"/>
  <c r="Z3229" i="15" a="1"/>
  <c r="Z3229" i="15" s="1"/>
  <c r="Z3203" i="15" a="1"/>
  <c r="Z3203" i="15" s="1"/>
  <c r="Z3179" i="15" a="1"/>
  <c r="Z3179" i="15" s="1"/>
  <c r="Z4120" i="15" a="1"/>
  <c r="Z4120" i="15" s="1"/>
  <c r="Z4098" i="15" a="1"/>
  <c r="Z4098" i="15" s="1"/>
  <c r="Z4082" i="15" a="1"/>
  <c r="Z4082" i="15" s="1"/>
  <c r="Z4067" i="15" a="1"/>
  <c r="Z4067" i="15" s="1"/>
  <c r="Z4046" i="15" a="1"/>
  <c r="Z4046" i="15" s="1"/>
  <c r="Z4031" i="15" a="1"/>
  <c r="Z4031" i="15" s="1"/>
  <c r="Z4016" i="15" a="1"/>
  <c r="Z4016" i="15" s="1"/>
  <c r="Z4000" i="15" a="1"/>
  <c r="Z4000" i="15" s="1"/>
  <c r="Z3983" i="15" a="1"/>
  <c r="Z3983" i="15" s="1"/>
  <c r="Z3967" i="15" a="1"/>
  <c r="Z3967" i="15" s="1"/>
  <c r="Z3951" i="15" a="1"/>
  <c r="Z3951" i="15" s="1"/>
  <c r="Z3934" i="15" a="1"/>
  <c r="Z3934" i="15" s="1"/>
  <c r="Z3918" i="15" a="1"/>
  <c r="Z3918" i="15" s="1"/>
  <c r="Z3902" i="15" a="1"/>
  <c r="Z3902" i="15" s="1"/>
  <c r="Z3885" i="15" a="1"/>
  <c r="Z3885" i="15" s="1"/>
  <c r="Z3869" i="15" a="1"/>
  <c r="Z3869" i="15" s="1"/>
  <c r="Z3853" i="15" a="1"/>
  <c r="Z3853" i="15" s="1"/>
  <c r="Z3838" i="15" a="1"/>
  <c r="Z3838" i="15" s="1"/>
  <c r="Z3822" i="15" a="1"/>
  <c r="Z3822" i="15" s="1"/>
  <c r="Z1872" i="15" a="1"/>
  <c r="Z1872" i="15" s="1"/>
  <c r="Z3908" i="15" a="1"/>
  <c r="Z3908" i="15" s="1"/>
  <c r="Z1874" i="15" a="1"/>
  <c r="Z1874" i="15" s="1"/>
  <c r="Z3698" i="15" a="1"/>
  <c r="Z3698" i="15" s="1"/>
  <c r="Z3586" i="15" a="1"/>
  <c r="Z3586" i="15" s="1"/>
  <c r="Z3403" i="15" a="1"/>
  <c r="Z3403" i="15" s="1"/>
  <c r="Z3306" i="15" a="1"/>
  <c r="Z3306" i="15" s="1"/>
  <c r="Z3183" i="15" a="1"/>
  <c r="Z3183" i="15" s="1"/>
  <c r="Z4125" i="15" a="1"/>
  <c r="Z4125" i="15" s="1"/>
  <c r="Z4007" i="15" a="1"/>
  <c r="Z4007" i="15" s="1"/>
  <c r="Z3909" i="15" a="1"/>
  <c r="Z3909" i="15" s="1"/>
  <c r="Z3814" i="15" a="1"/>
  <c r="Z3814" i="15" s="1"/>
  <c r="Z3688" i="15" a="1"/>
  <c r="Z3688" i="15" s="1"/>
  <c r="Z3596" i="15" a="1"/>
  <c r="Z3596" i="15" s="1"/>
  <c r="Z3437" i="15" a="1"/>
  <c r="Z3437" i="15" s="1"/>
  <c r="Z3356" i="15" a="1"/>
  <c r="Z3356" i="15" s="1"/>
  <c r="Z3242" i="15" a="1"/>
  <c r="Z3242" i="15" s="1"/>
  <c r="Z3146" i="15" a="1"/>
  <c r="Z3146" i="15" s="1"/>
  <c r="Z3044" i="15" a="1"/>
  <c r="Z3044" i="15" s="1"/>
  <c r="Z3014" i="15" a="1"/>
  <c r="Z3014" i="15" s="1"/>
  <c r="Z2865" i="15" a="1"/>
  <c r="Z2865" i="15" s="1"/>
  <c r="Z4139" i="15" a="1"/>
  <c r="Z4139" i="15" s="1"/>
  <c r="Z4088" i="15" a="1"/>
  <c r="Z4088" i="15" s="1"/>
  <c r="Z4030" i="15" a="1"/>
  <c r="Z4030" i="15" s="1"/>
  <c r="Z4014" i="15" a="1"/>
  <c r="Z4014" i="15" s="1"/>
  <c r="Z3965" i="15" a="1"/>
  <c r="Z3965" i="15" s="1"/>
  <c r="Z3916" i="15" a="1"/>
  <c r="Z3916" i="15" s="1"/>
  <c r="Z3867" i="15" a="1"/>
  <c r="Z3867" i="15" s="1"/>
  <c r="Z3851" i="15" a="1"/>
  <c r="Z3851" i="15" s="1"/>
  <c r="Z3804" i="15" a="1"/>
  <c r="Z3804" i="15" s="1"/>
  <c r="Z3756" i="15" a="1"/>
  <c r="Z3756" i="15" s="1"/>
  <c r="Z3706" i="15" a="1"/>
  <c r="Z3706" i="15" s="1"/>
  <c r="Z3654" i="15" a="1"/>
  <c r="Z3654" i="15" s="1"/>
  <c r="Z2683" i="15" a="1"/>
  <c r="Z2683" i="15" s="1"/>
  <c r="Z3578" i="15" a="1"/>
  <c r="Z3578" i="15" s="1"/>
  <c r="Z3511" i="15" a="1"/>
  <c r="Z3511" i="15" s="1"/>
  <c r="Z3444" i="15" a="1"/>
  <c r="Z3444" i="15" s="1"/>
  <c r="Z3379" i="15" a="1"/>
  <c r="Z3379" i="15" s="1"/>
  <c r="Z3346" i="15" a="1"/>
  <c r="Z3346" i="15" s="1"/>
  <c r="Z3298" i="15" a="1"/>
  <c r="Z3298" i="15" s="1"/>
  <c r="Z4145" i="15" a="1"/>
  <c r="Z4145" i="15" s="1"/>
  <c r="Z4081" i="15" a="1"/>
  <c r="Z4081" i="15" s="1"/>
  <c r="Z4015" i="15" a="1"/>
  <c r="Z4015" i="15" s="1"/>
  <c r="Z3933" i="15" a="1"/>
  <c r="Z3933" i="15" s="1"/>
  <c r="Z3868" i="15" a="1"/>
  <c r="Z3868" i="15" s="1"/>
  <c r="Z3745" i="15" a="1"/>
  <c r="Z3745" i="15" s="1"/>
  <c r="Z3660" i="15" a="1"/>
  <c r="Z3660" i="15" s="1"/>
  <c r="Z3604" i="15" a="1"/>
  <c r="Z3604" i="15" s="1"/>
  <c r="Z3543" i="15" a="1"/>
  <c r="Z3543" i="15" s="1"/>
  <c r="Z3477" i="15" a="1"/>
  <c r="Z3477" i="15" s="1"/>
  <c r="Z3447" i="15" a="1"/>
  <c r="Z3447" i="15" s="1"/>
  <c r="Z3412" i="15" a="1"/>
  <c r="Z3412" i="15" s="1"/>
  <c r="Z3364" i="15" a="1"/>
  <c r="Z3364" i="15" s="1"/>
  <c r="Z3347" i="15" a="1"/>
  <c r="Z3347" i="15" s="1"/>
  <c r="Z3331" i="15" a="1"/>
  <c r="Z3331" i="15" s="1"/>
  <c r="Z3315" i="15" a="1"/>
  <c r="Z3315" i="15" s="1"/>
  <c r="Z3299" i="15" a="1"/>
  <c r="Z3299" i="15" s="1"/>
  <c r="Z3282" i="15" a="1"/>
  <c r="Z3282" i="15" s="1"/>
  <c r="Z3266" i="15" a="1"/>
  <c r="Z3266" i="15" s="1"/>
  <c r="Z3250" i="15" a="1"/>
  <c r="Z3250" i="15" s="1"/>
  <c r="Z4059" i="15" a="1"/>
  <c r="Z4059" i="15" s="1"/>
  <c r="Z3483" i="15" a="1"/>
  <c r="Z3483" i="15" s="1"/>
  <c r="Z3445" i="15" a="1"/>
  <c r="Z3445" i="15" s="1"/>
  <c r="Z3476" i="15" a="1"/>
  <c r="Z3476" i="15" s="1"/>
  <c r="Z4065" i="15" a="1"/>
  <c r="Z4065" i="15" s="1"/>
  <c r="Z3221" i="15" a="1"/>
  <c r="Z3221" i="15" s="1"/>
  <c r="Z4103" i="15" a="1"/>
  <c r="Z4103" i="15" s="1"/>
  <c r="Z3678" i="15" a="1"/>
  <c r="Z3678" i="15" s="1"/>
  <c r="Z1157" i="15" a="1"/>
  <c r="Z1157" i="15" s="1"/>
  <c r="Z3154" i="15" a="1"/>
  <c r="Z3154" i="15" s="1"/>
  <c r="Z3138" i="15" a="1"/>
  <c r="Z3138" i="15" s="1"/>
  <c r="Z3119" i="15" a="1"/>
  <c r="Z3119" i="15" s="1"/>
  <c r="Z3099" i="15" a="1"/>
  <c r="Z3099" i="15" s="1"/>
  <c r="Z2115" i="15" a="1"/>
  <c r="Z2115" i="15" s="1"/>
  <c r="Z3067" i="15" a="1"/>
  <c r="Z3067" i="15" s="1"/>
  <c r="Z3052" i="15" a="1"/>
  <c r="Z3052" i="15" s="1"/>
  <c r="Z3038" i="15" a="1"/>
  <c r="Z3038" i="15" s="1"/>
  <c r="Z3022" i="15" a="1"/>
  <c r="Z3022" i="15" s="1"/>
  <c r="Z3006" i="15" a="1"/>
  <c r="Z3006" i="15" s="1"/>
  <c r="Z2989" i="15" a="1"/>
  <c r="Z2989" i="15" s="1"/>
  <c r="Z2973" i="15" a="1"/>
  <c r="Z2973" i="15" s="1"/>
  <c r="Z2957" i="15" a="1"/>
  <c r="Z2957" i="15" s="1"/>
  <c r="Z2941" i="15" a="1"/>
  <c r="Z2941" i="15" s="1"/>
  <c r="Z2923" i="15" a="1"/>
  <c r="Z2923" i="15" s="1"/>
  <c r="Z2906" i="15" a="1"/>
  <c r="Z2906" i="15" s="1"/>
  <c r="Z2890" i="15" a="1"/>
  <c r="Z2890" i="15" s="1"/>
  <c r="Z2874" i="15" a="1"/>
  <c r="Z2874" i="15" s="1"/>
  <c r="Z2857" i="15" a="1"/>
  <c r="Z2857" i="15" s="1"/>
  <c r="Z732" i="15" a="1"/>
  <c r="Z732" i="15" s="1"/>
  <c r="Z2829" i="15" a="1"/>
  <c r="Z2829" i="15" s="1"/>
  <c r="Z2813" i="15" a="1"/>
  <c r="Z2813" i="15" s="1"/>
  <c r="Z2797" i="15" a="1"/>
  <c r="Z2797" i="15" s="1"/>
  <c r="Z2781" i="15" a="1"/>
  <c r="Z2781" i="15" s="1"/>
  <c r="Z2761" i="15" a="1"/>
  <c r="Z2761" i="15" s="1"/>
  <c r="Z2743" i="15" a="1"/>
  <c r="Z2743" i="15" s="1"/>
  <c r="Z2726" i="15" a="1"/>
  <c r="Z2726" i="15" s="1"/>
  <c r="Z2707" i="15" a="1"/>
  <c r="Z2707" i="15" s="1"/>
  <c r="Z2691" i="15" a="1"/>
  <c r="Z2691" i="15" s="1"/>
  <c r="Z2670" i="15" a="1"/>
  <c r="Z2670" i="15" s="1"/>
  <c r="Z2654" i="15" a="1"/>
  <c r="Z2654" i="15" s="1"/>
  <c r="Z2640" i="15" a="1"/>
  <c r="Z2640" i="15" s="1"/>
  <c r="Z2626" i="15" a="1"/>
  <c r="Z2626" i="15" s="1"/>
  <c r="Z2609" i="15" a="1"/>
  <c r="Z2609" i="15" s="1"/>
  <c r="Z2593" i="15" a="1"/>
  <c r="Z2593" i="15" s="1"/>
  <c r="Z2577" i="15" a="1"/>
  <c r="Z2577" i="15" s="1"/>
  <c r="Z2561" i="15" a="1"/>
  <c r="Z2561" i="15" s="1"/>
  <c r="Z2544" i="15" a="1"/>
  <c r="Z2544" i="15" s="1"/>
  <c r="Z2528" i="15" a="1"/>
  <c r="Z2528" i="15" s="1"/>
  <c r="Z1476" i="15" a="1"/>
  <c r="Z1476" i="15" s="1"/>
  <c r="Z2499" i="15" a="1"/>
  <c r="Z2499" i="15" s="1"/>
  <c r="Z2477" i="15" a="1"/>
  <c r="Z2477" i="15" s="1"/>
  <c r="Z2463" i="15" a="1"/>
  <c r="Z2463" i="15" s="1"/>
  <c r="Z2451" i="15" a="1"/>
  <c r="Z2451" i="15" s="1"/>
  <c r="Z2437" i="15" a="1"/>
  <c r="Z2437" i="15" s="1"/>
  <c r="Z2421" i="15" a="1"/>
  <c r="Z2421" i="15" s="1"/>
  <c r="Z2405" i="15" a="1"/>
  <c r="Z2405" i="15" s="1"/>
  <c r="Z2387" i="15" a="1"/>
  <c r="Z2387" i="15" s="1"/>
  <c r="Z2371" i="15" a="1"/>
  <c r="Z2371" i="15" s="1"/>
  <c r="Z2354" i="15" a="1"/>
  <c r="Z2354" i="15" s="1"/>
  <c r="Z2337" i="15" a="1"/>
  <c r="Z2337" i="15" s="1"/>
  <c r="Z2320" i="15" a="1"/>
  <c r="Z2320" i="15" s="1"/>
  <c r="Z2306" i="15" a="1"/>
  <c r="Z2306" i="15" s="1"/>
  <c r="Z2288" i="15" a="1"/>
  <c r="Z2288" i="15" s="1"/>
  <c r="Z2270" i="15" a="1"/>
  <c r="Z2270" i="15" s="1"/>
  <c r="Z2242" i="15" a="1"/>
  <c r="Z2242" i="15" s="1"/>
  <c r="Z2269" i="15" a="1"/>
  <c r="Z2269" i="15" s="1"/>
  <c r="Z2241" i="15" a="1"/>
  <c r="Z2241" i="15" s="1"/>
  <c r="Z3174" i="15" a="1"/>
  <c r="Z3174" i="15" s="1"/>
  <c r="Z3158" i="15" a="1"/>
  <c r="Z3158" i="15" s="1"/>
  <c r="Z3144" i="15" a="1"/>
  <c r="Z3144" i="15" s="1"/>
  <c r="Z3127" i="15" a="1"/>
  <c r="Z3127" i="15" s="1"/>
  <c r="Z3111" i="15" a="1"/>
  <c r="Z3111" i="15" s="1"/>
  <c r="Z3094" i="15" a="1"/>
  <c r="Z3094" i="15" s="1"/>
  <c r="Z3083" i="15" a="1"/>
  <c r="Z3083" i="15" s="1"/>
  <c r="Z3065" i="15" a="1"/>
  <c r="Z3065" i="15" s="1"/>
  <c r="Z3050" i="15" a="1"/>
  <c r="Z3050" i="15" s="1"/>
  <c r="Z3036" i="15" a="1"/>
  <c r="Z3036" i="15" s="1"/>
  <c r="Z3020" i="15" a="1"/>
  <c r="Z3020" i="15" s="1"/>
  <c r="Z3004" i="15" a="1"/>
  <c r="Z3004" i="15" s="1"/>
  <c r="Z2987" i="15" a="1"/>
  <c r="Z2987" i="15" s="1"/>
  <c r="Z2971" i="15" a="1"/>
  <c r="Z2971" i="15" s="1"/>
  <c r="Z4135" i="15" a="1"/>
  <c r="Z4135" i="15" s="1"/>
  <c r="Z3990" i="15" a="1"/>
  <c r="Z3990" i="15" s="1"/>
  <c r="Z3630" i="15" a="1"/>
  <c r="Z3630" i="15" s="1"/>
  <c r="Z3562" i="15" a="1"/>
  <c r="Z3562" i="15" s="1"/>
  <c r="Z3495" i="15" a="1"/>
  <c r="Z3495" i="15" s="1"/>
  <c r="Z3428" i="15" a="1"/>
  <c r="Z3428" i="15" s="1"/>
  <c r="Z3363" i="15" a="1"/>
  <c r="Z3363" i="15" s="1"/>
  <c r="Z3281" i="15" a="1"/>
  <c r="Z3281" i="15" s="1"/>
  <c r="Z3227" i="15" a="1"/>
  <c r="Z3227" i="15" s="1"/>
  <c r="Z3200" i="15" a="1"/>
  <c r="Z3200" i="15" s="1"/>
  <c r="Z4097" i="15" a="1"/>
  <c r="Z4097" i="15" s="1"/>
  <c r="Z4028" i="15" a="1"/>
  <c r="Z4028" i="15" s="1"/>
  <c r="Z3999" i="15" a="1"/>
  <c r="Z3999" i="15" s="1"/>
  <c r="Z3950" i="15" a="1"/>
  <c r="Z3950" i="15" s="1"/>
  <c r="Z3884" i="15" a="1"/>
  <c r="Z3884" i="15" s="1"/>
  <c r="Z3761" i="15" a="1"/>
  <c r="Z3761" i="15" s="1"/>
  <c r="Z3729" i="15" a="1"/>
  <c r="Z3729" i="15" s="1"/>
  <c r="Z3680" i="15" a="1"/>
  <c r="Z3680" i="15" s="1"/>
  <c r="Z3624" i="15" a="1"/>
  <c r="Z3624" i="15" s="1"/>
  <c r="Z3572" i="15" a="1"/>
  <c r="Z3572" i="15" s="1"/>
  <c r="Z3526" i="15" a="1"/>
  <c r="Z3526" i="15" s="1"/>
  <c r="Z3460" i="15" a="1"/>
  <c r="Z3460" i="15" s="1"/>
  <c r="Z3429" i="15" a="1"/>
  <c r="Z3429" i="15" s="1"/>
  <c r="Z4138" i="15" a="1"/>
  <c r="Z4138" i="15" s="1"/>
  <c r="Z4087" i="15" a="1"/>
  <c r="Z4087" i="15" s="1"/>
  <c r="Z4029" i="15" a="1"/>
  <c r="Z4029" i="15" s="1"/>
  <c r="Z3980" i="15" a="1"/>
  <c r="Z3980" i="15" s="1"/>
  <c r="Z3964" i="15" a="1"/>
  <c r="Z3964" i="15" s="1"/>
  <c r="Z3866" i="15" a="1"/>
  <c r="Z3866" i="15" s="1"/>
  <c r="Z3816" i="15" a="1"/>
  <c r="Z3816" i="15" s="1"/>
  <c r="Z3771" i="15" a="1"/>
  <c r="Z3771" i="15" s="1"/>
  <c r="Z3739" i="15" a="1"/>
  <c r="Z3739" i="15" s="1"/>
  <c r="Z3705" i="15" a="1"/>
  <c r="Z3705" i="15" s="1"/>
  <c r="Z3671" i="15" a="1"/>
  <c r="Z3671" i="15" s="1"/>
  <c r="Z2682" i="15" a="1"/>
  <c r="Z2682" i="15" s="1"/>
  <c r="Z3609" i="15" a="1"/>
  <c r="Z3609" i="15" s="1"/>
  <c r="Z3577" i="15" a="1"/>
  <c r="Z3577" i="15" s="1"/>
  <c r="Z3545" i="15" a="1"/>
  <c r="Z3545" i="15" s="1"/>
  <c r="Z3510" i="15" a="1"/>
  <c r="Z3510" i="15" s="1"/>
  <c r="Z3494" i="15" a="1"/>
  <c r="Z3494" i="15" s="1"/>
  <c r="Z3457" i="15" a="1"/>
  <c r="Z3457" i="15" s="1"/>
  <c r="Z3427" i="15" a="1"/>
  <c r="Z3427" i="15" s="1"/>
  <c r="Z3394" i="15" a="1"/>
  <c r="Z3394" i="15" s="1"/>
  <c r="Z3378" i="15" a="1"/>
  <c r="Z3378" i="15" s="1"/>
  <c r="Z3345" i="15" a="1"/>
  <c r="Z3345" i="15" s="1"/>
  <c r="Z3313" i="15" a="1"/>
  <c r="Z3313" i="15" s="1"/>
  <c r="Z3280" i="15" a="1"/>
  <c r="Z3280" i="15" s="1"/>
  <c r="Z3244" i="15" a="1"/>
  <c r="Z3244" i="15" s="1"/>
  <c r="Z3220" i="15" a="1"/>
  <c r="Z3220" i="15" s="1"/>
  <c r="Z3192" i="15" a="1"/>
  <c r="Z3192" i="15" s="1"/>
  <c r="Z3197" i="15" a="1"/>
  <c r="Z3197" i="15" s="1"/>
  <c r="Z4144" i="15" a="1"/>
  <c r="Z4144" i="15" s="1"/>
  <c r="Z4132" i="15" a="1"/>
  <c r="Z4132" i="15" s="1"/>
  <c r="Z4116" i="15" a="1"/>
  <c r="Z4116" i="15" s="1"/>
  <c r="Z4094" i="15" a="1"/>
  <c r="Z4094" i="15" s="1"/>
  <c r="Z4080" i="15" a="1"/>
  <c r="Z4080" i="15" s="1"/>
  <c r="Z4062" i="15" a="1"/>
  <c r="Z4062" i="15" s="1"/>
  <c r="Z4042" i="15" a="1"/>
  <c r="Z4042" i="15" s="1"/>
  <c r="Z4027" i="15" a="1"/>
  <c r="Z4027" i="15" s="1"/>
  <c r="Z4012" i="15" a="1"/>
  <c r="Z4012" i="15" s="1"/>
  <c r="Z3995" i="15" a="1"/>
  <c r="Z3995" i="15" s="1"/>
  <c r="Z3979" i="15" a="1"/>
  <c r="Z3979" i="15" s="1"/>
  <c r="Z3963" i="15" a="1"/>
  <c r="Z3963" i="15" s="1"/>
  <c r="Z3946" i="15" a="1"/>
  <c r="Z3946" i="15" s="1"/>
  <c r="Z3930" i="15" a="1"/>
  <c r="Z3930" i="15" s="1"/>
  <c r="Z3914" i="15" a="1"/>
  <c r="Z3914" i="15" s="1"/>
  <c r="Z3898" i="15" a="1"/>
  <c r="Z3898" i="15" s="1"/>
  <c r="Z3881" i="15" a="1"/>
  <c r="Z3881" i="15" s="1"/>
  <c r="Z3865" i="15" a="1"/>
  <c r="Z3865" i="15" s="1"/>
  <c r="Z3849" i="15" a="1"/>
  <c r="Z3849" i="15" s="1"/>
  <c r="Z3834" i="15" a="1"/>
  <c r="Z3834" i="15" s="1"/>
  <c r="Z3819" i="15" a="1"/>
  <c r="Z3819" i="15" s="1"/>
  <c r="Z3807" i="15" a="1"/>
  <c r="Z3807" i="15" s="1"/>
  <c r="Z3790" i="15" a="1"/>
  <c r="Z3790" i="15" s="1"/>
  <c r="Z3774" i="15" a="1"/>
  <c r="Z3774" i="15" s="1"/>
  <c r="Z3758" i="15" a="1"/>
  <c r="Z3758" i="15" s="1"/>
  <c r="Z3742" i="15" a="1"/>
  <c r="Z3742" i="15" s="1"/>
  <c r="Z3726" i="15" a="1"/>
  <c r="Z3726" i="15" s="1"/>
  <c r="Z3711" i="15" a="1"/>
  <c r="Z3711" i="15" s="1"/>
  <c r="Z3695" i="15" a="1"/>
  <c r="Z3695" i="15" s="1"/>
  <c r="Z3679" i="15" a="1"/>
  <c r="Z3679" i="15" s="1"/>
  <c r="Z3659" i="15" a="1"/>
  <c r="Z3659" i="15" s="1"/>
  <c r="Z3643" i="15" a="1"/>
  <c r="Z3643" i="15" s="1"/>
  <c r="Z3635" i="15" a="1"/>
  <c r="Z3635" i="15" s="1"/>
  <c r="Z3623" i="15" a="1"/>
  <c r="Z3623" i="15" s="1"/>
  <c r="Z3603" i="15" a="1"/>
  <c r="Z3603" i="15" s="1"/>
  <c r="Z3587" i="15" a="1"/>
  <c r="Z3587" i="15" s="1"/>
  <c r="Z3571" i="15" a="1"/>
  <c r="Z3571" i="15" s="1"/>
  <c r="Z3556" i="15" a="1"/>
  <c r="Z3556" i="15" s="1"/>
  <c r="Z3540" i="15" a="1"/>
  <c r="Z3540" i="15" s="1"/>
  <c r="Z3525" i="15" a="1"/>
  <c r="Z3525" i="15" s="1"/>
  <c r="Z3508" i="15" a="1"/>
  <c r="Z3508" i="15" s="1"/>
  <c r="Z3492" i="15" a="1"/>
  <c r="Z3492" i="15" s="1"/>
  <c r="Z3473" i="15" a="1"/>
  <c r="Z3473" i="15" s="1"/>
  <c r="Z3456" i="15" a="1"/>
  <c r="Z3456" i="15" s="1"/>
  <c r="Z3442" i="15" a="1"/>
  <c r="Z3442" i="15" s="1"/>
  <c r="Z3426" i="15" a="1"/>
  <c r="Z3426" i="15" s="1"/>
  <c r="Z3409" i="15" a="1"/>
  <c r="Z3409" i="15" s="1"/>
  <c r="Z3393" i="15" a="1"/>
  <c r="Z3393" i="15" s="1"/>
  <c r="Z3377" i="15" a="1"/>
  <c r="Z3377" i="15" s="1"/>
  <c r="Z3361" i="15" a="1"/>
  <c r="Z3361" i="15" s="1"/>
  <c r="Z3344" i="15" a="1"/>
  <c r="Z3344" i="15" s="1"/>
  <c r="Z3328" i="15" a="1"/>
  <c r="Z3328" i="15" s="1"/>
  <c r="Z3312" i="15" a="1"/>
  <c r="Z3312" i="15" s="1"/>
  <c r="Z3296" i="15" a="1"/>
  <c r="Z3296" i="15" s="1"/>
  <c r="Z3279" i="15" a="1"/>
  <c r="Z3279" i="15" s="1"/>
  <c r="Z3264" i="15" a="1"/>
  <c r="Z3264" i="15" s="1"/>
  <c r="Z3248" i="15" a="1"/>
  <c r="Z3248" i="15" s="1"/>
  <c r="Z3998" i="15" a="1"/>
  <c r="Z3998" i="15" s="1"/>
  <c r="Z3225" i="15" a="1"/>
  <c r="Z3225" i="15" s="1"/>
  <c r="Z3459" i="15" a="1"/>
  <c r="Z3459" i="15" s="1"/>
  <c r="Z3205" i="15" a="1"/>
  <c r="Z3205" i="15" s="1"/>
  <c r="Z3193" i="15" a="1"/>
  <c r="Z3193" i="15" s="1"/>
  <c r="Z3614" i="15" a="1"/>
  <c r="Z3614" i="15" s="1"/>
  <c r="Z4102" i="15" a="1"/>
  <c r="Z4102" i="15" s="1"/>
  <c r="Z3677" i="15" a="1"/>
  <c r="Z3677" i="15" s="1"/>
  <c r="Z3169" i="15" a="1"/>
  <c r="Z3169" i="15" s="1"/>
  <c r="Z3151" i="15" a="1"/>
  <c r="Z3151" i="15" s="1"/>
  <c r="Z3134" i="15" a="1"/>
  <c r="Z3134" i="15" s="1"/>
  <c r="Z3114" i="15" a="1"/>
  <c r="Z3114" i="15" s="1"/>
  <c r="Z3096" i="15" a="1"/>
  <c r="Z3096" i="15" s="1"/>
  <c r="Z3081" i="15" a="1"/>
  <c r="Z3081" i="15" s="1"/>
  <c r="Z3063" i="15" a="1"/>
  <c r="Z3063" i="15" s="1"/>
  <c r="Z3049" i="15" a="1"/>
  <c r="Z3049" i="15" s="1"/>
  <c r="Z3035" i="15" a="1"/>
  <c r="Z3035" i="15" s="1"/>
  <c r="Z3019" i="15" a="1"/>
  <c r="Z3019" i="15" s="1"/>
  <c r="Z3003" i="15" a="1"/>
  <c r="Z3003" i="15" s="1"/>
  <c r="Z2986" i="15" a="1"/>
  <c r="Z2986" i="15" s="1"/>
  <c r="Z2970" i="15" a="1"/>
  <c r="Z2970" i="15" s="1"/>
  <c r="Z2954" i="15" a="1"/>
  <c r="Z2954" i="15" s="1"/>
  <c r="Z2936" i="15" a="1"/>
  <c r="Z2936" i="15" s="1"/>
  <c r="Z2920" i="15" a="1"/>
  <c r="Z2920" i="15" s="1"/>
  <c r="Z2903" i="15" a="1"/>
  <c r="Z2903" i="15" s="1"/>
  <c r="Z2887" i="15" a="1"/>
  <c r="Z2887" i="15" s="1"/>
  <c r="Z2870" i="15" a="1"/>
  <c r="Z2870" i="15" s="1"/>
  <c r="Z2854" i="15" a="1"/>
  <c r="Z2854" i="15" s="1"/>
  <c r="Z2840" i="15" a="1"/>
  <c r="Z2840" i="15" s="1"/>
  <c r="Z2826" i="15" a="1"/>
  <c r="Z2826" i="15" s="1"/>
  <c r="Z2810" i="15" a="1"/>
  <c r="Z2810" i="15" s="1"/>
  <c r="Z2794" i="15" a="1"/>
  <c r="Z2794" i="15" s="1"/>
  <c r="Z2774" i="15" a="1"/>
  <c r="Z2774" i="15" s="1"/>
  <c r="Z2757" i="15" a="1"/>
  <c r="Z2757" i="15" s="1"/>
  <c r="Z2739" i="15" a="1"/>
  <c r="Z2739" i="15" s="1"/>
  <c r="Z2721" i="15" a="1"/>
  <c r="Z2721" i="15" s="1"/>
  <c r="Z2704" i="15" a="1"/>
  <c r="Z2704" i="15" s="1"/>
  <c r="Z2687" i="15" a="1"/>
  <c r="Z2687" i="15" s="1"/>
  <c r="Z4078" i="15" a="1"/>
  <c r="Z4078" i="15" s="1"/>
  <c r="Z3973" i="15" a="1"/>
  <c r="Z3973" i="15" s="1"/>
  <c r="Z3891" i="15" a="1"/>
  <c r="Z3891" i="15" s="1"/>
  <c r="Z3796" i="15" a="1"/>
  <c r="Z3796" i="15" s="1"/>
  <c r="Z3682" i="15" a="1"/>
  <c r="Z3682" i="15" s="1"/>
  <c r="Z3622" i="15" a="1"/>
  <c r="Z3622" i="15" s="1"/>
  <c r="Z3519" i="15" a="1"/>
  <c r="Z3519" i="15" s="1"/>
  <c r="Z3436" i="15" a="1"/>
  <c r="Z3436" i="15" s="1"/>
  <c r="Z3355" i="15" a="1"/>
  <c r="Z3355" i="15" s="1"/>
  <c r="Z3253" i="15" a="1"/>
  <c r="Z3253" i="15" s="1"/>
  <c r="Z3188" i="15" a="1"/>
  <c r="Z3188" i="15" s="1"/>
  <c r="Z4055" i="15" a="1"/>
  <c r="Z4055" i="15" s="1"/>
  <c r="Z3958" i="15" a="1"/>
  <c r="Z3958" i="15" s="1"/>
  <c r="Z3893" i="15" a="1"/>
  <c r="Z3893" i="15" s="1"/>
  <c r="Z3801" i="15" a="1"/>
  <c r="Z3801" i="15" s="1"/>
  <c r="Z3704" i="15" a="1"/>
  <c r="Z3704" i="15" s="1"/>
  <c r="Z3632" i="15" a="1"/>
  <c r="Z3632" i="15" s="1"/>
  <c r="Z3535" i="15" a="1"/>
  <c r="Z3535" i="15" s="1"/>
  <c r="Z3468" i="15" a="1"/>
  <c r="Z3468" i="15" s="1"/>
  <c r="Z3323" i="15" a="1"/>
  <c r="Z3323" i="15" s="1"/>
  <c r="Z3805" i="15" a="1"/>
  <c r="Z3805" i="15" s="1"/>
  <c r="Z3160" i="15" a="1"/>
  <c r="Z3160" i="15" s="1"/>
  <c r="Z3109" i="15" a="1"/>
  <c r="Z3109" i="15" s="1"/>
  <c r="Z2949" i="15" a="1"/>
  <c r="Z2949" i="15" s="1"/>
  <c r="Z2821" i="15" a="1"/>
  <c r="Z2821" i="15" s="1"/>
  <c r="Z4109" i="15" a="1"/>
  <c r="Z4109" i="15" s="1"/>
  <c r="Z4048" i="15" a="1"/>
  <c r="Z4048" i="15" s="1"/>
  <c r="Z3997" i="15" a="1"/>
  <c r="Z3997" i="15" s="1"/>
  <c r="Z3932" i="15" a="1"/>
  <c r="Z3932" i="15" s="1"/>
  <c r="Z3883" i="15" a="1"/>
  <c r="Z3883" i="15" s="1"/>
  <c r="Z3817" i="15" a="1"/>
  <c r="Z3817" i="15" s="1"/>
  <c r="Z3788" i="15" a="1"/>
  <c r="Z3788" i="15" s="1"/>
  <c r="Z3724" i="15" a="1"/>
  <c r="Z3724" i="15" s="1"/>
  <c r="Z3672" i="15" a="1"/>
  <c r="Z3672" i="15" s="1"/>
  <c r="Z3594" i="15" a="1"/>
  <c r="Z3594" i="15" s="1"/>
  <c r="Z3528" i="15" a="1"/>
  <c r="Z3528" i="15" s="1"/>
  <c r="Z3458" i="15" a="1"/>
  <c r="Z3458" i="15" s="1"/>
  <c r="Z3395" i="15" a="1"/>
  <c r="Z3395" i="15" s="1"/>
  <c r="Z3314" i="15" a="1"/>
  <c r="Z3314" i="15" s="1"/>
  <c r="Z3245" i="15" a="1"/>
  <c r="Z3245" i="15" s="1"/>
  <c r="Z3195" i="15" a="1"/>
  <c r="Z3195" i="15" s="1"/>
  <c r="Z4117" i="15" a="1"/>
  <c r="Z4117" i="15" s="1"/>
  <c r="Z4045" i="15" a="1"/>
  <c r="Z4045" i="15" s="1"/>
  <c r="Z3966" i="15" a="1"/>
  <c r="Z3966" i="15" s="1"/>
  <c r="Z3901" i="15" a="1"/>
  <c r="Z3901" i="15" s="1"/>
  <c r="Z3835" i="15" a="1"/>
  <c r="Z3835" i="15" s="1"/>
  <c r="Z3793" i="15" a="1"/>
  <c r="Z3793" i="15" s="1"/>
  <c r="Z3712" i="15" a="1"/>
  <c r="Z3712" i="15" s="1"/>
  <c r="Z3644" i="15" a="1"/>
  <c r="Z3644" i="15" s="1"/>
  <c r="Z3588" i="15" a="1"/>
  <c r="Z3588" i="15" s="1"/>
  <c r="Z3559" i="15" a="1"/>
  <c r="Z3559" i="15" s="1"/>
  <c r="Z3493" i="15" a="1"/>
  <c r="Z3493" i="15" s="1"/>
  <c r="Z3396" i="15" a="1"/>
  <c r="Z3396" i="15" s="1"/>
  <c r="Z4126" i="15" a="1"/>
  <c r="Z4126" i="15" s="1"/>
  <c r="Z4069" i="15" a="1"/>
  <c r="Z4069" i="15" s="1"/>
  <c r="Z3996" i="15" a="1"/>
  <c r="Z3996" i="15" s="1"/>
  <c r="Z3931" i="15" a="1"/>
  <c r="Z3931" i="15" s="1"/>
  <c r="Z3899" i="15" a="1"/>
  <c r="Z3899" i="15" s="1"/>
  <c r="Z3850" i="15" a="1"/>
  <c r="Z3850" i="15" s="1"/>
  <c r="Z3803" i="15" a="1"/>
  <c r="Z3803" i="15" s="1"/>
  <c r="Z3787" i="15" a="1"/>
  <c r="Z3787" i="15" s="1"/>
  <c r="Z3723" i="15" a="1"/>
  <c r="Z3723" i="15" s="1"/>
  <c r="Z3689" i="15" a="1"/>
  <c r="Z3689" i="15" s="1"/>
  <c r="Z3653" i="15" a="1"/>
  <c r="Z3653" i="15" s="1"/>
  <c r="Z3629" i="15" a="1"/>
  <c r="Z3629" i="15" s="1"/>
  <c r="Z3593" i="15" a="1"/>
  <c r="Z3593" i="15" s="1"/>
  <c r="Z3561" i="15" a="1"/>
  <c r="Z3561" i="15" s="1"/>
  <c r="Z3527" i="15" a="1"/>
  <c r="Z3527" i="15" s="1"/>
  <c r="Z3474" i="15" a="1"/>
  <c r="Z3474" i="15" s="1"/>
  <c r="Z3443" i="15" a="1"/>
  <c r="Z3443" i="15" s="1"/>
  <c r="Z3410" i="15" a="1"/>
  <c r="Z3410" i="15" s="1"/>
  <c r="Z3362" i="15" a="1"/>
  <c r="Z3362" i="15" s="1"/>
  <c r="Z3329" i="15" a="1"/>
  <c r="Z3329" i="15" s="1"/>
  <c r="Z3297" i="15" a="1"/>
  <c r="Z3297" i="15" s="1"/>
  <c r="Z3260" i="15" a="1"/>
  <c r="Z3260" i="15" s="1"/>
  <c r="Z3224" i="15" a="1"/>
  <c r="Z3224" i="15" s="1"/>
  <c r="Z3265" i="15" a="1"/>
  <c r="Z3265" i="15" s="1"/>
  <c r="Z3165" i="15" a="1"/>
  <c r="Z3165" i="15" s="1"/>
  <c r="Z4123" i="15" a="1"/>
  <c r="Z4123" i="15" s="1"/>
  <c r="Z4100" i="15" a="1"/>
  <c r="Z4100" i="15" s="1"/>
  <c r="Z4084" i="15" a="1"/>
  <c r="Z4084" i="15" s="1"/>
  <c r="Z4064" i="15" a="1"/>
  <c r="Z4064" i="15" s="1"/>
  <c r="Z4044" i="15" a="1"/>
  <c r="Z4044" i="15" s="1"/>
  <c r="Z4026" i="15" a="1"/>
  <c r="Z4026" i="15" s="1"/>
  <c r="Z4010" i="15" a="1"/>
  <c r="Z4010" i="15" s="1"/>
  <c r="Z3993" i="15" a="1"/>
  <c r="Z3993" i="15" s="1"/>
  <c r="Z3977" i="15" a="1"/>
  <c r="Z3977" i="15" s="1"/>
  <c r="Z3961" i="15" a="1"/>
  <c r="Z3961" i="15" s="1"/>
  <c r="Z3944" i="15" a="1"/>
  <c r="Z3944" i="15" s="1"/>
  <c r="Z3928" i="15" a="1"/>
  <c r="Z3928" i="15" s="1"/>
  <c r="Z3912" i="15" a="1"/>
  <c r="Z3912" i="15" s="1"/>
  <c r="Z3896" i="15" a="1"/>
  <c r="Z3896" i="15" s="1"/>
  <c r="Z3879" i="15" a="1"/>
  <c r="Z3879" i="15" s="1"/>
  <c r="Z3863" i="15" a="1"/>
  <c r="Z3863" i="15" s="1"/>
  <c r="Z3847" i="15" a="1"/>
  <c r="Z3847" i="15" s="1"/>
  <c r="Z3829" i="15" a="1"/>
  <c r="Z3829" i="15" s="1"/>
  <c r="Z3813" i="15" a="1"/>
  <c r="Z3813" i="15" s="1"/>
  <c r="Z3800" i="15" a="1"/>
  <c r="Z3800" i="15" s="1"/>
  <c r="Z3784" i="15" a="1"/>
  <c r="Z3784" i="15" s="1"/>
  <c r="Z3768" i="15" a="1"/>
  <c r="Z3768" i="15" s="1"/>
  <c r="Z3752" i="15" a="1"/>
  <c r="Z3752" i="15" s="1"/>
  <c r="Z3736" i="15" a="1"/>
  <c r="Z3736" i="15" s="1"/>
  <c r="Z3718" i="15" a="1"/>
  <c r="Z3718" i="15" s="1"/>
  <c r="Z3702" i="15" a="1"/>
  <c r="Z3702" i="15" s="1"/>
  <c r="Z3686" i="15" a="1"/>
  <c r="Z3686" i="15" s="1"/>
  <c r="Z3667" i="15" a="1"/>
  <c r="Z3667" i="15" s="1"/>
  <c r="Z3650" i="15" a="1"/>
  <c r="Z3650" i="15" s="1"/>
  <c r="Z3642" i="15" a="1"/>
  <c r="Z3642" i="15" s="1"/>
  <c r="Z3626" i="15" a="1"/>
  <c r="Z3626" i="15" s="1"/>
  <c r="Z3606" i="15" a="1"/>
  <c r="Z3606" i="15" s="1"/>
  <c r="Z3590" i="15" a="1"/>
  <c r="Z3590" i="15" s="1"/>
  <c r="Z3574" i="15" a="1"/>
  <c r="Z3574" i="15" s="1"/>
  <c r="Z3558" i="15" a="1"/>
  <c r="Z3558" i="15" s="1"/>
  <c r="Z3542" i="15" a="1"/>
  <c r="Z3542" i="15" s="1"/>
  <c r="Z3524" i="15" a="1"/>
  <c r="Z3524" i="15" s="1"/>
  <c r="Z3507" i="15" a="1"/>
  <c r="Z3507" i="15" s="1"/>
  <c r="Z3491" i="15" a="1"/>
  <c r="Z3491" i="15" s="1"/>
  <c r="Z3471" i="15" a="1"/>
  <c r="Z3471" i="15" s="1"/>
  <c r="Z2496" i="15" a="1"/>
  <c r="Z2496" i="15" s="1"/>
  <c r="Z3440" i="15" a="1"/>
  <c r="Z3440" i="15" s="1"/>
  <c r="Z3423" i="15" a="1"/>
  <c r="Z3423" i="15" s="1"/>
  <c r="Z3407" i="15" a="1"/>
  <c r="Z3407" i="15" s="1"/>
  <c r="Z3391" i="15" a="1"/>
  <c r="Z3391" i="15" s="1"/>
  <c r="Z3375" i="15" a="1"/>
  <c r="Z3375" i="15" s="1"/>
  <c r="Z3359" i="15" a="1"/>
  <c r="Z3359" i="15" s="1"/>
  <c r="Z3342" i="15" a="1"/>
  <c r="Z3342" i="15" s="1"/>
  <c r="Z3326" i="15" a="1"/>
  <c r="Z3326" i="15" s="1"/>
  <c r="Z3310" i="15" a="1"/>
  <c r="Z3310" i="15" s="1"/>
  <c r="Z3294" i="15" a="1"/>
  <c r="Z3294" i="15" s="1"/>
  <c r="Z3277" i="15" a="1"/>
  <c r="Z3277" i="15" s="1"/>
  <c r="Z3257" i="15" a="1"/>
  <c r="Z3257" i="15" s="1"/>
  <c r="Z3241" i="15" a="1"/>
  <c r="Z3241" i="15" s="1"/>
  <c r="Z3217" i="15" a="1"/>
  <c r="Z3217" i="15" s="1"/>
  <c r="Z3189" i="15" a="1"/>
  <c r="Z3189" i="15" s="1"/>
  <c r="Z3219" i="15" a="1"/>
  <c r="Z3219" i="15" s="1"/>
  <c r="Z3194" i="15" a="1"/>
  <c r="Z3194" i="15" s="1"/>
  <c r="Z4141" i="15" a="1"/>
  <c r="Z4141" i="15" s="1"/>
  <c r="Z4129" i="15" a="1"/>
  <c r="Z4129" i="15" s="1"/>
  <c r="Z4115" i="15" a="1"/>
  <c r="Z4115" i="15" s="1"/>
  <c r="Z4093" i="15" a="1"/>
  <c r="Z4093" i="15" s="1"/>
  <c r="Z4076" i="15" a="1"/>
  <c r="Z4076" i="15" s="1"/>
  <c r="Z4061" i="15" a="1"/>
  <c r="Z4061" i="15" s="1"/>
  <c r="Z4041" i="15" a="1"/>
  <c r="Z4041" i="15" s="1"/>
  <c r="Z4011" i="15" a="1"/>
  <c r="Z4011" i="15" s="1"/>
  <c r="Z3994" i="15" a="1"/>
  <c r="Z3994" i="15" s="1"/>
  <c r="Z3978" i="15" a="1"/>
  <c r="Z3978" i="15" s="1"/>
  <c r="Z3962" i="15" a="1"/>
  <c r="Z3962" i="15" s="1"/>
  <c r="Z3945" i="15" a="1"/>
  <c r="Z3945" i="15" s="1"/>
  <c r="Z3929" i="15" a="1"/>
  <c r="Z3929" i="15" s="1"/>
  <c r="Z3913" i="15" a="1"/>
  <c r="Z3913" i="15" s="1"/>
  <c r="Z3897" i="15" a="1"/>
  <c r="Z3897" i="15" s="1"/>
  <c r="Z3880" i="15" a="1"/>
  <c r="Z3880" i="15" s="1"/>
  <c r="Z3864" i="15" a="1"/>
  <c r="Z3864" i="15" s="1"/>
  <c r="Z3848" i="15" a="1"/>
  <c r="Z3848" i="15" s="1"/>
  <c r="Z3831" i="15" a="1"/>
  <c r="Z3831" i="15" s="1"/>
  <c r="Z3818" i="15" a="1"/>
  <c r="Z3818" i="15" s="1"/>
  <c r="Z3806" i="15" a="1"/>
  <c r="Z3806" i="15" s="1"/>
  <c r="Z3789" i="15" a="1"/>
  <c r="Z3789" i="15" s="1"/>
  <c r="Z3773" i="15" a="1"/>
  <c r="Z3773" i="15" s="1"/>
  <c r="Z3757" i="15" a="1"/>
  <c r="Z3757" i="15" s="1"/>
  <c r="Z3741" i="15" a="1"/>
  <c r="Z3741" i="15" s="1"/>
  <c r="Z3725" i="15" a="1"/>
  <c r="Z3725" i="15" s="1"/>
  <c r="Z3708" i="15" a="1"/>
  <c r="Z3708" i="15" s="1"/>
  <c r="Z3692" i="15" a="1"/>
  <c r="Z3692" i="15" s="1"/>
  <c r="Z3674" i="15" a="1"/>
  <c r="Z3674" i="15" s="1"/>
  <c r="Z4096" i="15" a="1"/>
  <c r="Z4096" i="15" s="1"/>
  <c r="Z3989" i="15" a="1"/>
  <c r="Z3989" i="15" s="1"/>
  <c r="Z3875" i="15" a="1"/>
  <c r="Z3875" i="15" s="1"/>
  <c r="Z3764" i="15" a="1"/>
  <c r="Z3764" i="15" s="1"/>
  <c r="Z3662" i="15" a="1"/>
  <c r="Z3662" i="15" s="1"/>
  <c r="Z3570" i="15" a="1"/>
  <c r="Z3570" i="15" s="1"/>
  <c r="Z3467" i="15" a="1"/>
  <c r="Z3467" i="15" s="1"/>
  <c r="Z3371" i="15" a="1"/>
  <c r="Z3371" i="15" s="1"/>
  <c r="Z3273" i="15" a="1"/>
  <c r="Z3273" i="15" s="1"/>
  <c r="Z3213" i="15" a="1"/>
  <c r="Z3213" i="15" s="1"/>
  <c r="Z4072" i="15" a="1"/>
  <c r="Z4072" i="15" s="1"/>
  <c r="Z3974" i="15" a="1"/>
  <c r="Z3974" i="15" s="1"/>
  <c r="Z3769" i="15" a="1"/>
  <c r="Z3769" i="15" s="1"/>
  <c r="Z3670" i="15" a="1"/>
  <c r="Z3670" i="15" s="1"/>
  <c r="Z3668" i="15" s="1" a="1"/>
  <c r="Z3668" i="15" s="1"/>
  <c r="Z3551" i="15" a="1"/>
  <c r="Z3551" i="15" s="1"/>
  <c r="Z3420" i="15" a="1"/>
  <c r="Z3420" i="15" s="1"/>
  <c r="Z3307" i="15" a="1"/>
  <c r="Z3307" i="15" s="1"/>
  <c r="Z3719" i="15" a="1"/>
  <c r="Z3719" i="15" s="1"/>
  <c r="Z3176" i="15" a="1"/>
  <c r="Z3176" i="15" s="1"/>
  <c r="Z2122" i="15" a="1"/>
  <c r="Z2122" i="15" s="1"/>
  <c r="Z2931" i="15" a="1"/>
  <c r="Z2931" i="15" s="1"/>
  <c r="Z2805" i="15" a="1"/>
  <c r="Z2805" i="15" s="1"/>
  <c r="Z4127" i="15" a="1"/>
  <c r="Z4127" i="15" s="1"/>
  <c r="Z4070" i="15" a="1"/>
  <c r="Z4070" i="15" s="1"/>
  <c r="Z3981" i="15" a="1"/>
  <c r="Z3981" i="15" s="1"/>
  <c r="Z3948" i="15" a="1"/>
  <c r="Z3948" i="15" s="1"/>
  <c r="Z3900" i="15" a="1"/>
  <c r="Z3900" i="15" s="1"/>
  <c r="Z3833" i="15" a="1"/>
  <c r="Z3833" i="15" s="1"/>
  <c r="Z3772" i="15" a="1"/>
  <c r="Z3772" i="15" s="1"/>
  <c r="Z3740" i="15" a="1"/>
  <c r="Z3740" i="15" s="1"/>
  <c r="Z3690" i="15" a="1"/>
  <c r="Z3690" i="15" s="1"/>
  <c r="Z3610" i="15" a="1"/>
  <c r="Z3610" i="15" s="1"/>
  <c r="Z3546" i="15" a="1"/>
  <c r="Z3546" i="15" s="1"/>
  <c r="Z3475" i="15" a="1"/>
  <c r="Z3475" i="15" s="1"/>
  <c r="Z3411" i="15" a="1"/>
  <c r="Z3411" i="15" s="1"/>
  <c r="Z3330" i="15" a="1"/>
  <c r="Z3330" i="15" s="1"/>
  <c r="Z3261" i="15" a="1"/>
  <c r="Z3261" i="15" s="1"/>
  <c r="Z3226" i="15" a="1"/>
  <c r="Z3226" i="15" s="1"/>
  <c r="Z4133" i="15" a="1"/>
  <c r="Z4133" i="15" s="1"/>
  <c r="Z4066" i="15" a="1"/>
  <c r="Z4066" i="15" s="1"/>
  <c r="Z3982" i="15" a="1"/>
  <c r="Z3982" i="15" s="1"/>
  <c r="Z3917" i="15" a="1"/>
  <c r="Z3917" i="15" s="1"/>
  <c r="Z3852" i="15" a="1"/>
  <c r="Z3852" i="15" s="1"/>
  <c r="Z3777" i="15" a="1"/>
  <c r="Z3777" i="15" s="1"/>
  <c r="Z3696" i="15" a="1"/>
  <c r="Z3696" i="15" s="1"/>
  <c r="Z3636" i="15" a="1"/>
  <c r="Z3636" i="15" s="1"/>
  <c r="Z3509" i="15" a="1"/>
  <c r="Z3509" i="15" s="1"/>
  <c r="Z3380" i="15" a="1"/>
  <c r="Z3380" i="15" s="1"/>
  <c r="Z4108" i="15" a="1"/>
  <c r="Z4108" i="15" s="1"/>
  <c r="Z4047" i="15" a="1"/>
  <c r="Z4047" i="15" s="1"/>
  <c r="Z4013" i="15" a="1"/>
  <c r="Z4013" i="15" s="1"/>
  <c r="Z3947" i="15" a="1"/>
  <c r="Z3947" i="15" s="1"/>
  <c r="Z3915" i="15" a="1"/>
  <c r="Z3915" i="15" s="1"/>
  <c r="Z3882" i="15" a="1"/>
  <c r="Z3882" i="15" s="1"/>
  <c r="Z3832" i="15" a="1"/>
  <c r="Z3832" i="15" s="1"/>
  <c r="Z3755" i="15" a="1"/>
  <c r="Z3755" i="15" s="1"/>
  <c r="Z3263" i="15" a="1"/>
  <c r="Z3263" i="15" s="1"/>
  <c r="Z3164" i="15" a="1"/>
  <c r="Z3164" i="15" s="1"/>
  <c r="Z4122" i="15" a="1"/>
  <c r="Z4122" i="15" s="1"/>
  <c r="Z4099" i="15" a="1"/>
  <c r="Z4099" i="15" s="1"/>
  <c r="Z4083" i="15" a="1"/>
  <c r="Z4083" i="15" s="1"/>
  <c r="Z4063" i="15" a="1"/>
  <c r="Z4063" i="15" s="1"/>
  <c r="Z4043" i="15" a="1"/>
  <c r="Z4043" i="15" s="1"/>
  <c r="Z4025" i="15" a="1"/>
  <c r="Z4025" i="15" s="1"/>
  <c r="Z4009" i="15" a="1"/>
  <c r="Z4009" i="15" s="1"/>
  <c r="Z3992" i="15" a="1"/>
  <c r="Z3992" i="15" s="1"/>
  <c r="Z3976" i="15" a="1"/>
  <c r="Z3976" i="15" s="1"/>
  <c r="Z3960" i="15" a="1"/>
  <c r="Z3960" i="15" s="1"/>
  <c r="Z3943" i="15" a="1"/>
  <c r="Z3943" i="15" s="1"/>
  <c r="Z3927" i="15" a="1"/>
  <c r="Z3927" i="15" s="1"/>
  <c r="Z3911" i="15" a="1"/>
  <c r="Z3911" i="15" s="1"/>
  <c r="Z3895" i="15" a="1"/>
  <c r="Z3895" i="15" s="1"/>
  <c r="Z3878" i="15" a="1"/>
  <c r="Z3878" i="15" s="1"/>
  <c r="Z3862" i="15" a="1"/>
  <c r="Z3862" i="15" s="1"/>
  <c r="Z3846" i="15" a="1"/>
  <c r="Z3846" i="15" s="1"/>
  <c r="Z3828" i="15" a="1"/>
  <c r="Z3828" i="15" s="1"/>
  <c r="Z3812" i="15" a="1"/>
  <c r="Z3812" i="15" s="1"/>
  <c r="Z3799" i="15" a="1"/>
  <c r="Z3799" i="15" s="1"/>
  <c r="Z3783" i="15" a="1"/>
  <c r="Z3783" i="15" s="1"/>
  <c r="Z3767" i="15" a="1"/>
  <c r="Z3767" i="15" s="1"/>
  <c r="Z3751" i="15" a="1"/>
  <c r="Z3751" i="15" s="1"/>
  <c r="Z3735" i="15" a="1"/>
  <c r="Z3735" i="15" s="1"/>
  <c r="Z3717" i="15" a="1"/>
  <c r="Z3717" i="15" s="1"/>
  <c r="Z3701" i="15" a="1"/>
  <c r="Z3701" i="15" s="1"/>
  <c r="Z3685" i="15" a="1"/>
  <c r="Z3685" i="15" s="1"/>
  <c r="Z3666" i="15" a="1"/>
  <c r="Z3666" i="15" s="1"/>
  <c r="Z3649" i="15" a="1"/>
  <c r="Z3649" i="15" s="1"/>
  <c r="Z3641" i="15" a="1"/>
  <c r="Z3641" i="15" s="1"/>
  <c r="Z3625" i="15" a="1"/>
  <c r="Z3625" i="15" s="1"/>
  <c r="Z3605" i="15" a="1"/>
  <c r="Z3605" i="15" s="1"/>
  <c r="Z3589" i="15" a="1"/>
  <c r="Z3589" i="15" s="1"/>
  <c r="Z3573" i="15" a="1"/>
  <c r="Z3573" i="15" s="1"/>
  <c r="Z3557" i="15" a="1"/>
  <c r="Z3557" i="15" s="1"/>
  <c r="Z3541" i="15" a="1"/>
  <c r="Z3541" i="15" s="1"/>
  <c r="Z3523" i="15" a="1"/>
  <c r="Z3523" i="15" s="1"/>
  <c r="Z3506" i="15" a="1"/>
  <c r="Z3506" i="15" s="1"/>
  <c r="Z3490" i="15" a="1"/>
  <c r="Z3490" i="15" s="1"/>
  <c r="Z3470" i="15" a="1"/>
  <c r="Z3470" i="15" s="1"/>
  <c r="Z2495" i="15" a="1"/>
  <c r="Z2495" i="15" s="1"/>
  <c r="Z3439" i="15" a="1"/>
  <c r="Z3439" i="15" s="1"/>
  <c r="Z3422" i="15" a="1"/>
  <c r="Z3422" i="15" s="1"/>
  <c r="Z3406" i="15" a="1"/>
  <c r="Z3406" i="15" s="1"/>
  <c r="Z3390" i="15" a="1"/>
  <c r="Z3390" i="15" s="1"/>
  <c r="Z3374" i="15" a="1"/>
  <c r="Z3374" i="15" s="1"/>
  <c r="Z3358" i="15" a="1"/>
  <c r="Z3358" i="15" s="1"/>
  <c r="Z3341" i="15" a="1"/>
  <c r="Z3341" i="15" s="1"/>
  <c r="Z3325" i="15" a="1"/>
  <c r="Z3325" i="15" s="1"/>
  <c r="Z3309" i="15" a="1"/>
  <c r="Z3309" i="15" s="1"/>
  <c r="Z3293" i="15" a="1"/>
  <c r="Z3293" i="15" s="1"/>
  <c r="Z3276" i="15" a="1"/>
  <c r="Z3276" i="15" s="1"/>
  <c r="Z3255" i="15" a="1"/>
  <c r="Z3255" i="15" s="1"/>
  <c r="Z3239" i="15" a="1"/>
  <c r="Z3239" i="15" s="1"/>
  <c r="Z3214" i="15" a="1"/>
  <c r="Z3214" i="15" s="1"/>
  <c r="Z3186" i="15" a="1"/>
  <c r="Z3186" i="15" s="1"/>
  <c r="Z3216" i="15" a="1"/>
  <c r="Z3216" i="15" s="1"/>
  <c r="Z3191" i="15" a="1"/>
  <c r="Z3191" i="15" s="1"/>
  <c r="Z4140" i="15" a="1"/>
  <c r="Z4140" i="15" s="1"/>
  <c r="Z4128" i="15" a="1"/>
  <c r="Z4128" i="15" s="1"/>
  <c r="Z4111" i="15" a="1"/>
  <c r="Z4111" i="15" s="1"/>
  <c r="Z4090" i="15" a="1"/>
  <c r="Z4090" i="15" s="1"/>
  <c r="Z4075" i="15" a="1"/>
  <c r="Z4075" i="15" s="1"/>
  <c r="Z4056" i="15" a="1"/>
  <c r="Z4056" i="15" s="1"/>
  <c r="Z4038" i="15" a="1"/>
  <c r="Z4038" i="15" s="1"/>
  <c r="Z4024" i="15" a="1"/>
  <c r="Z4024" i="15" s="1"/>
  <c r="Z4008" i="15" a="1"/>
  <c r="Z4008" i="15" s="1"/>
  <c r="Z3991" i="15" a="1"/>
  <c r="Z3991" i="15" s="1"/>
  <c r="Z3975" i="15" a="1"/>
  <c r="Z3975" i="15" s="1"/>
  <c r="Z3959" i="15" a="1"/>
  <c r="Z3959" i="15" s="1"/>
  <c r="Z3942" i="15" a="1"/>
  <c r="Z3942" i="15" s="1"/>
  <c r="Z3926" i="15" a="1"/>
  <c r="Z3926" i="15" s="1"/>
  <c r="Z3910" i="15" a="1"/>
  <c r="Z3910" i="15" s="1"/>
  <c r="Z3894" i="15" a="1"/>
  <c r="Z3894" i="15" s="1"/>
  <c r="Z3877" i="15" a="1"/>
  <c r="Z3877" i="15" s="1"/>
  <c r="Z3861" i="15" a="1"/>
  <c r="Z3861" i="15" s="1"/>
  <c r="Z3845" i="15" a="1"/>
  <c r="Z3845" i="15" s="1"/>
  <c r="Z3830" i="15" a="1"/>
  <c r="Z3830" i="15" s="1"/>
  <c r="Z3815" i="15" a="1"/>
  <c r="Z3815" i="15" s="1"/>
  <c r="Z3802" i="15" a="1"/>
  <c r="Z3802" i="15" s="1"/>
  <c r="Z3786" i="15" a="1"/>
  <c r="Z3786" i="15" s="1"/>
  <c r="Z3770" i="15" a="1"/>
  <c r="Z3770" i="15" s="1"/>
  <c r="Z3754" i="15" a="1"/>
  <c r="Z3754" i="15" s="1"/>
  <c r="Z3738" i="15" a="1"/>
  <c r="Z3738" i="15" s="1"/>
  <c r="Z3722" i="15" a="1"/>
  <c r="Z3722" i="15" s="1"/>
  <c r="Z3707" i="15" a="1"/>
  <c r="Z3707" i="15" s="1"/>
  <c r="Z3691" i="15" a="1"/>
  <c r="Z3691" i="15" s="1"/>
  <c r="Z3673" i="15" a="1"/>
  <c r="Z3673" i="15" s="1"/>
  <c r="Z3655" i="15" a="1"/>
  <c r="Z3655" i="15" s="1"/>
  <c r="Z3619" i="15" a="1"/>
  <c r="Z3619" i="15" s="1"/>
  <c r="Z3599" i="15" a="1"/>
  <c r="Z3599" i="15" s="1"/>
  <c r="Z3583" i="15" a="1"/>
  <c r="Z3583" i="15" s="1"/>
  <c r="Z3568" i="15" a="1"/>
  <c r="Z3568" i="15" s="1"/>
  <c r="Z3552" i="15" a="1"/>
  <c r="Z3552" i="15" s="1"/>
  <c r="Z3536" i="15" a="1"/>
  <c r="Z3536" i="15" s="1"/>
  <c r="Z3521" i="15" a="1"/>
  <c r="Z3521" i="15" s="1"/>
  <c r="Z3504" i="15" a="1"/>
  <c r="Z3504" i="15" s="1"/>
  <c r="Z3488" i="15" a="1"/>
  <c r="Z3488" i="15" s="1"/>
  <c r="Z3469" i="15" a="1"/>
  <c r="Z3469" i="15" s="1"/>
  <c r="Z2494" i="15" a="1"/>
  <c r="Z2494" i="15" s="1"/>
  <c r="Z3438" i="15" a="1"/>
  <c r="Z3438" i="15" s="1"/>
  <c r="Z3421" i="15" a="1"/>
  <c r="Z3421" i="15" s="1"/>
  <c r="Z3405" i="15" a="1"/>
  <c r="Z3405" i="15" s="1"/>
  <c r="Z3389" i="15" a="1"/>
  <c r="Z3389" i="15" s="1"/>
  <c r="Z1995" i="15" a="1"/>
  <c r="Z1995" i="15" s="1"/>
  <c r="Z1978" i="15" a="1"/>
  <c r="Z1978" i="15" s="1"/>
  <c r="Z1962" i="15" a="1"/>
  <c r="Z1962" i="15" s="1"/>
  <c r="Z1943" i="15" a="1"/>
  <c r="Z1943" i="15" s="1"/>
  <c r="Z1927" i="15" a="1"/>
  <c r="Z1927" i="15" s="1"/>
  <c r="Z1911" i="15" a="1"/>
  <c r="Z1911" i="15" s="1"/>
  <c r="Z1890" i="15" a="1"/>
  <c r="Z1890" i="15" s="1"/>
  <c r="Z1870" i="15" a="1"/>
  <c r="Z1870" i="15" s="1"/>
  <c r="Z1854" i="15" a="1"/>
  <c r="Z1854" i="15" s="1"/>
  <c r="Z1838" i="15" a="1"/>
  <c r="Z1838" i="15" s="1"/>
  <c r="Z1818" i="15" a="1"/>
  <c r="Z1818" i="15" s="1"/>
  <c r="Z1803" i="15" a="1"/>
  <c r="Z1803" i="15" s="1"/>
  <c r="Z1787" i="15" a="1"/>
  <c r="Z1787" i="15" s="1"/>
  <c r="Z1771" i="15" a="1"/>
  <c r="Z1771" i="15" s="1"/>
  <c r="Z1754" i="15" a="1"/>
  <c r="Z1754" i="15" s="1"/>
  <c r="Z1737" i="15" a="1"/>
  <c r="Z1737" i="15" s="1"/>
  <c r="Z1721" i="15" a="1"/>
  <c r="Z1721" i="15" s="1"/>
  <c r="Z1704" i="15" a="1"/>
  <c r="Z1704" i="15" s="1"/>
  <c r="Z1686" i="15" a="1"/>
  <c r="Z1686" i="15" s="1"/>
  <c r="Z1665" i="15" a="1"/>
  <c r="Z1665" i="15" s="1"/>
  <c r="Z1648" i="15" a="1"/>
  <c r="Z1648" i="15" s="1"/>
  <c r="Z1630" i="15" a="1"/>
  <c r="Z1630" i="15" s="1"/>
  <c r="Z1611" i="15" a="1"/>
  <c r="Z1611" i="15" s="1"/>
  <c r="Z1595" i="15" a="1"/>
  <c r="Z1595" i="15" s="1"/>
  <c r="Z1579" i="15" a="1"/>
  <c r="Z1579" i="15" s="1"/>
  <c r="Z1563" i="15" a="1"/>
  <c r="Z1563" i="15" s="1"/>
  <c r="Z1547" i="15" a="1"/>
  <c r="Z1547" i="15" s="1"/>
  <c r="Z1531" i="15" a="1"/>
  <c r="Z1531" i="15" s="1"/>
  <c r="Z1515" i="15" a="1"/>
  <c r="Z1515" i="15" s="1"/>
  <c r="Z1498" i="15" a="1"/>
  <c r="Z1498" i="15" s="1"/>
  <c r="Z1481" i="15" a="1"/>
  <c r="Z1481" i="15" s="1"/>
  <c r="Z1454" i="15" a="1"/>
  <c r="Z1454" i="15" s="1"/>
  <c r="Z1438" i="15" a="1"/>
  <c r="Z1438" i="15" s="1"/>
  <c r="Z1419" i="15" a="1"/>
  <c r="Z1419" i="15" s="1"/>
  <c r="Z1401" i="15" a="1"/>
  <c r="Z1401" i="15" s="1"/>
  <c r="Z1382" i="15" a="1"/>
  <c r="Z1382" i="15" s="1"/>
  <c r="Z1366" i="15" a="1"/>
  <c r="Z1366" i="15" s="1"/>
  <c r="Z1350" i="15" a="1"/>
  <c r="Z1350" i="15" s="1"/>
  <c r="Z1334" i="15" a="1"/>
  <c r="Z1334" i="15" s="1"/>
  <c r="Z1316" i="15" a="1"/>
  <c r="Z1316" i="15" s="1"/>
  <c r="Z1297" i="15" a="1"/>
  <c r="Z1297" i="15" s="1"/>
  <c r="Z1280" i="15" a="1"/>
  <c r="Z1280" i="15" s="1"/>
  <c r="Z1260" i="15" a="1"/>
  <c r="Z1260" i="15" s="1"/>
  <c r="Z1242" i="15" a="1"/>
  <c r="Z1242" i="15" s="1"/>
  <c r="Z1220" i="15" a="1"/>
  <c r="Z1220" i="15" s="1"/>
  <c r="Z1192" i="15" a="1"/>
  <c r="Z1192" i="15" s="1"/>
  <c r="Z1222" i="15" a="1"/>
  <c r="Z1222" i="15" s="1"/>
  <c r="Z1198" i="15" a="1"/>
  <c r="Z1198" i="15" s="1"/>
  <c r="Z2199" i="15" a="1"/>
  <c r="Z2199" i="15" s="1"/>
  <c r="Z2179" i="15" a="1"/>
  <c r="Z2179" i="15" s="1"/>
  <c r="Z2162" i="15" a="1"/>
  <c r="Z2162" i="15" s="1"/>
  <c r="Z2147" i="15" a="1"/>
  <c r="Z2147" i="15" s="1"/>
  <c r="Z2129" i="15" a="1"/>
  <c r="Z2129" i="15" s="1"/>
  <c r="Z2111" i="15" a="1"/>
  <c r="Z2111" i="15" s="1"/>
  <c r="Z2093" i="15" a="1"/>
  <c r="Z2093" i="15" s="1"/>
  <c r="Z2077" i="15" a="1"/>
  <c r="Z2077" i="15" s="1"/>
  <c r="Z2055" i="15" a="1"/>
  <c r="Z2055" i="15" s="1"/>
  <c r="Z2038" i="15" a="1"/>
  <c r="Z2038" i="15" s="1"/>
  <c r="Z2022" i="15" a="1"/>
  <c r="Z2022" i="15" s="1"/>
  <c r="Z2006" i="15" a="1"/>
  <c r="Z2006" i="15" s="1"/>
  <c r="Z1989" i="15" a="1"/>
  <c r="Z1989" i="15" s="1"/>
  <c r="Z1972" i="15" a="1"/>
  <c r="Z1972" i="15" s="1"/>
  <c r="Z1956" i="15" a="1"/>
  <c r="Z1956" i="15" s="1"/>
  <c r="Z1940" i="15" a="1"/>
  <c r="Z1940" i="15" s="1"/>
  <c r="Z1924" i="15" a="1"/>
  <c r="Z1924" i="15" s="1"/>
  <c r="Z1908" i="15" a="1"/>
  <c r="Z1908" i="15" s="1"/>
  <c r="Z1887" i="15" a="1"/>
  <c r="Z1887" i="15" s="1"/>
  <c r="Z1867" i="15" a="1"/>
  <c r="Z1867" i="15" s="1"/>
  <c r="Z1851" i="15" a="1"/>
  <c r="Z1851" i="15" s="1"/>
  <c r="Z1835" i="15" a="1"/>
  <c r="Z1835" i="15" s="1"/>
  <c r="Z1816" i="15" a="1"/>
  <c r="Z1816" i="15" s="1"/>
  <c r="Z1800" i="15" a="1"/>
  <c r="Z1800" i="15" s="1"/>
  <c r="Z1784" i="15" a="1"/>
  <c r="Z1784" i="15" s="1"/>
  <c r="Z1768" i="15" a="1"/>
  <c r="Z1768" i="15" s="1"/>
  <c r="Z1767" i="15" s="1" a="1"/>
  <c r="Z1767" i="15" s="1"/>
  <c r="Z1751" i="15" a="1"/>
  <c r="Z1751" i="15" s="1"/>
  <c r="Z1734" i="15" a="1"/>
  <c r="Z1734" i="15" s="1"/>
  <c r="Z1718" i="15" a="1"/>
  <c r="Z1718" i="15" s="1"/>
  <c r="Z1701" i="15" a="1"/>
  <c r="Z1701" i="15" s="1"/>
  <c r="Z1683" i="15" a="1"/>
  <c r="Z1683" i="15" s="1"/>
  <c r="Z1662" i="15" a="1"/>
  <c r="Z1662" i="15" s="1"/>
  <c r="Z1645" i="15" a="1"/>
  <c r="Z1645" i="15" s="1"/>
  <c r="Z1627" i="15" a="1"/>
  <c r="Z1627" i="15" s="1"/>
  <c r="Z1608" i="15" a="1"/>
  <c r="Z1608" i="15" s="1"/>
  <c r="Z1592" i="15" a="1"/>
  <c r="Z1592" i="15" s="1"/>
  <c r="Z1576" i="15" a="1"/>
  <c r="Z1576" i="15" s="1"/>
  <c r="Z1560" i="15" a="1"/>
  <c r="Z1560" i="15" s="1"/>
  <c r="Z1544" i="15" a="1"/>
  <c r="Z1544" i="15" s="1"/>
  <c r="Z1528" i="15" a="1"/>
  <c r="Z1528" i="15" s="1"/>
  <c r="Z1512" i="15" a="1"/>
  <c r="Z1512" i="15" s="1"/>
  <c r="Z1495" i="15" a="1"/>
  <c r="Z1495" i="15" s="1"/>
  <c r="Z1478" i="15" a="1"/>
  <c r="Z1478" i="15" s="1"/>
  <c r="Z1459" i="15" a="1"/>
  <c r="Z1459" i="15" s="1"/>
  <c r="Z1443" i="15" a="1"/>
  <c r="Z1443" i="15" s="1"/>
  <c r="Z1427" i="15" a="1"/>
  <c r="Z1427" i="15" s="1"/>
  <c r="Z1409" i="15" a="1"/>
  <c r="Z1409" i="15" s="1"/>
  <c r="Z1375" i="15" a="1"/>
  <c r="Z1375" i="15" s="1"/>
  <c r="Z1359" i="15" a="1"/>
  <c r="Z1359" i="15" s="1"/>
  <c r="Z1343" i="15" a="1"/>
  <c r="Z1343" i="15" s="1"/>
  <c r="Z1327" i="15" a="1"/>
  <c r="Z1327" i="15" s="1"/>
  <c r="Z1310" i="15" a="1"/>
  <c r="Z1310" i="15" s="1"/>
  <c r="Z1294" i="15" a="1"/>
  <c r="Z1294" i="15" s="1"/>
  <c r="Z1277" i="15" a="1"/>
  <c r="Z1277" i="15" s="1"/>
  <c r="Z1258" i="15" a="1"/>
  <c r="Z1258" i="15" s="1"/>
  <c r="Z1241" i="15" a="1"/>
  <c r="Z1241" i="15" s="1"/>
  <c r="Z1700" i="15" a="1"/>
  <c r="Z1700" i="15" s="1"/>
  <c r="Z2041" i="15" a="1"/>
  <c r="Z2041" i="15" s="1"/>
  <c r="Z1206" i="15" a="1"/>
  <c r="Z1206" i="15" s="1"/>
  <c r="Z1195" i="15" a="1"/>
  <c r="Z1195" i="15" s="1"/>
  <c r="Z1612" i="15" a="1"/>
  <c r="Z1612" i="15" s="1"/>
  <c r="Z1900" i="15" a="1"/>
  <c r="Z1900" i="15" s="1"/>
  <c r="Z1194" i="15" a="1"/>
  <c r="Z1194" i="15" s="1"/>
  <c r="Z1068" i="15" a="1"/>
  <c r="Z1068" i="15" s="1"/>
  <c r="Z628" i="15" a="1"/>
  <c r="Z628" i="15" s="1"/>
  <c r="Z104" i="15" a="1"/>
  <c r="Z104" i="15" s="1"/>
  <c r="Z4" i="15" a="1"/>
  <c r="Z4" i="15" s="1"/>
  <c r="Z1142" i="15" a="1"/>
  <c r="Z1142" i="15" s="1"/>
  <c r="Z1099" i="15" a="1"/>
  <c r="Z1099" i="15" s="1"/>
  <c r="Z1059" i="15" a="1"/>
  <c r="Z1059" i="15" s="1"/>
  <c r="Z1027" i="15" a="1"/>
  <c r="Z1027" i="15" s="1"/>
  <c r="Z992" i="15" a="1"/>
  <c r="Z992" i="15" s="1"/>
  <c r="Z957" i="15" a="1"/>
  <c r="Z957" i="15" s="1"/>
  <c r="Z925" i="15" a="1"/>
  <c r="Z925" i="15" s="1"/>
  <c r="Z885" i="15" a="1"/>
  <c r="Z885" i="15" s="1"/>
  <c r="Z848" i="15" a="1"/>
  <c r="Z848" i="15" s="1"/>
  <c r="Z805" i="15" a="1"/>
  <c r="Z805" i="15" s="1"/>
  <c r="Z768" i="15" a="1"/>
  <c r="Z768" i="15" s="1"/>
  <c r="Z730" i="15" a="1"/>
  <c r="Z730" i="15" s="1"/>
  <c r="Z697" i="15" a="1"/>
  <c r="Z697" i="15" s="1"/>
  <c r="Z660" i="15" a="1"/>
  <c r="Z660" i="15" s="1"/>
  <c r="Z618" i="15" a="1"/>
  <c r="Z618" i="15" s="1"/>
  <c r="Z575" i="15" a="1"/>
  <c r="Z575" i="15" s="1"/>
  <c r="Z539" i="15" a="1"/>
  <c r="Z539" i="15" s="1"/>
  <c r="Z507" i="15" a="1"/>
  <c r="Z507" i="15" s="1"/>
  <c r="Z473" i="15" a="1"/>
  <c r="Z473" i="15" s="1"/>
  <c r="Z433" i="15" a="1"/>
  <c r="Z433" i="15" s="1"/>
  <c r="Z2929" i="15" a="1"/>
  <c r="Z2929" i="15" s="1"/>
  <c r="Z2913" i="15" a="1"/>
  <c r="Z2913" i="15" s="1"/>
  <c r="Z2896" i="15" a="1"/>
  <c r="Z2896" i="15" s="1"/>
  <c r="Z2880" i="15" a="1"/>
  <c r="Z2880" i="15" s="1"/>
  <c r="Z2863" i="15" a="1"/>
  <c r="Z2863" i="15" s="1"/>
  <c r="Z2847" i="15" a="1"/>
  <c r="Z2847" i="15" s="1"/>
  <c r="Z2833" i="15" a="1"/>
  <c r="Z2833" i="15" s="1"/>
  <c r="Z2819" i="15" a="1"/>
  <c r="Z2819" i="15" s="1"/>
  <c r="Z2803" i="15" a="1"/>
  <c r="Z2803" i="15" s="1"/>
  <c r="Z2787" i="15" a="1"/>
  <c r="Z2787" i="15" s="1"/>
  <c r="Z2767" i="15" a="1"/>
  <c r="Z2767" i="15" s="1"/>
  <c r="Z2750" i="15" a="1"/>
  <c r="Z2750" i="15" s="1"/>
  <c r="Z2732" i="15" a="1"/>
  <c r="Z2732" i="15" s="1"/>
  <c r="Z2714" i="15" a="1"/>
  <c r="Z2714" i="15" s="1"/>
  <c r="Z2698" i="15" a="1"/>
  <c r="Z2698" i="15" s="1"/>
  <c r="Z2677" i="15" a="1"/>
  <c r="Z2677" i="15" s="1"/>
  <c r="Z2681" i="15" s="1" a="1"/>
  <c r="Z2681" i="15" s="1"/>
  <c r="Z2661" i="15" a="1"/>
  <c r="Z2661" i="15" s="1"/>
  <c r="Z2645" i="15" a="1"/>
  <c r="Z2645" i="15" s="1"/>
  <c r="Z2631" i="15" a="1"/>
  <c r="Z2631" i="15" s="1"/>
  <c r="Z2616" i="15" a="1"/>
  <c r="Z2616" i="15" s="1"/>
  <c r="Z2600" i="15" a="1"/>
  <c r="Z2600" i="15" s="1"/>
  <c r="Z2584" i="15" a="1"/>
  <c r="Z2584" i="15" s="1"/>
  <c r="Z2568" i="15" a="1"/>
  <c r="Z2568" i="15" s="1"/>
  <c r="Z2551" i="15" a="1"/>
  <c r="Z2551" i="15" s="1"/>
  <c r="Z2535" i="15" a="1"/>
  <c r="Z2535" i="15" s="1"/>
  <c r="Z2518" i="15" a="1"/>
  <c r="Z2518" i="15" s="1"/>
  <c r="Z2505" i="15" a="1"/>
  <c r="Z2505" i="15" s="1"/>
  <c r="Z2489" i="15" a="1"/>
  <c r="Z2489" i="15" s="1"/>
  <c r="Z2474" i="15" a="1"/>
  <c r="Z2474" i="15" s="1"/>
  <c r="Z2473" i="15" s="1" a="1"/>
  <c r="Z2473" i="15" s="1"/>
  <c r="Z2457" i="15" a="1"/>
  <c r="Z2457" i="15" s="1"/>
  <c r="Z2448" i="15" a="1"/>
  <c r="Z2448" i="15" s="1"/>
  <c r="Z2447" i="15" s="1" a="1"/>
  <c r="Z2447" i="15" s="1"/>
  <c r="Z2431" i="15" a="1"/>
  <c r="Z2431" i="15" s="1"/>
  <c r="Z2415" i="15" a="1"/>
  <c r="Z2415" i="15" s="1"/>
  <c r="Z2399" i="15" a="1"/>
  <c r="Z2399" i="15" s="1"/>
  <c r="Z2382" i="15" a="1"/>
  <c r="Z2382" i="15" s="1"/>
  <c r="Z2366" i="15" a="1"/>
  <c r="Z2366" i="15" s="1"/>
  <c r="Z2349" i="15" a="1"/>
  <c r="Z2349" i="15" s="1"/>
  <c r="Z2331" i="15" a="1"/>
  <c r="Z2331" i="15" s="1"/>
  <c r="Z2317" i="15" a="1"/>
  <c r="Z2317" i="15" s="1"/>
  <c r="Z2316" i="15" s="1" a="1"/>
  <c r="Z2316" i="15" s="1"/>
  <c r="Z2302" i="15" a="1"/>
  <c r="Z2302" i="15" s="1"/>
  <c r="Z2284" i="15" a="1"/>
  <c r="Z2284" i="15" s="1"/>
  <c r="Z2995" i="15" a="1"/>
  <c r="Z2995" i="15" s="1"/>
  <c r="Z2259" i="15" a="1"/>
  <c r="Z2259" i="15" s="1"/>
  <c r="Z3115" i="15" a="1"/>
  <c r="Z3115" i="15" s="1"/>
  <c r="Z2234" i="15" a="1"/>
  <c r="Z2234" i="15" s="1"/>
  <c r="Z2778" i="15" a="1"/>
  <c r="Z2778" i="15" s="1"/>
  <c r="Z2231" i="15" a="1"/>
  <c r="Z2231" i="15" s="1"/>
  <c r="Z1950" i="15" a="1"/>
  <c r="Z1950" i="15" s="1"/>
  <c r="Z2201" i="15" a="1"/>
  <c r="Z2201" i="15" s="1"/>
  <c r="Z2181" i="15" a="1"/>
  <c r="Z2181" i="15" s="1"/>
  <c r="Z2163" i="15" a="1"/>
  <c r="Z2163" i="15" s="1"/>
  <c r="Z2144" i="15" a="1"/>
  <c r="Z2144" i="15" s="1"/>
  <c r="Z2126" i="15" a="1"/>
  <c r="Z2126" i="15" s="1"/>
  <c r="Z2102" i="15" a="1"/>
  <c r="Z2102" i="15" s="1"/>
  <c r="Z2083" i="15" a="1"/>
  <c r="Z2083" i="15" s="1"/>
  <c r="Z2063" i="15" a="1"/>
  <c r="Z2063" i="15" s="1"/>
  <c r="Z2044" i="15" a="1"/>
  <c r="Z2044" i="15" s="1"/>
  <c r="Z2027" i="15" a="1"/>
  <c r="Z2027" i="15" s="1"/>
  <c r="Z2011" i="15" a="1"/>
  <c r="Z2011" i="15" s="1"/>
  <c r="Z1994" i="15" a="1"/>
  <c r="Z1994" i="15" s="1"/>
  <c r="Z1977" i="15" a="1"/>
  <c r="Z1977" i="15" s="1"/>
  <c r="Z1961" i="15" a="1"/>
  <c r="Z1961" i="15" s="1"/>
  <c r="Z1942" i="15" a="1"/>
  <c r="Z1942" i="15" s="1"/>
  <c r="Z1926" i="15" a="1"/>
  <c r="Z1926" i="15" s="1"/>
  <c r="Z1910" i="15" a="1"/>
  <c r="Z1910" i="15" s="1"/>
  <c r="Z1889" i="15" a="1"/>
  <c r="Z1889" i="15" s="1"/>
  <c r="Z1869" i="15" a="1"/>
  <c r="Z1869" i="15" s="1"/>
  <c r="Z1853" i="15" a="1"/>
  <c r="Z1853" i="15" s="1"/>
  <c r="Z1837" i="15" a="1"/>
  <c r="Z1837" i="15" s="1"/>
  <c r="Z1817" i="15" a="1"/>
  <c r="Z1817" i="15" s="1"/>
  <c r="Z1802" i="15" a="1"/>
  <c r="Z1802" i="15" s="1"/>
  <c r="Z1786" i="15" a="1"/>
  <c r="Z1786" i="15" s="1"/>
  <c r="Z1770" i="15" a="1"/>
  <c r="Z1770" i="15" s="1"/>
  <c r="Z1753" i="15" a="1"/>
  <c r="Z1753" i="15" s="1"/>
  <c r="Z1736" i="15" a="1"/>
  <c r="Z1736" i="15" s="1"/>
  <c r="Z1720" i="15" a="1"/>
  <c r="Z1720" i="15" s="1"/>
  <c r="Z1703" i="15" a="1"/>
  <c r="Z1703" i="15" s="1"/>
  <c r="Z1685" i="15" a="1"/>
  <c r="Z1685" i="15" s="1"/>
  <c r="Z1664" i="15" a="1"/>
  <c r="Z1664" i="15" s="1"/>
  <c r="Z1647" i="15" a="1"/>
  <c r="Z1647" i="15" s="1"/>
  <c r="Z1629" i="15" a="1"/>
  <c r="Z1629" i="15" s="1"/>
  <c r="Z1610" i="15" a="1"/>
  <c r="Z1610" i="15" s="1"/>
  <c r="Z1594" i="15" a="1"/>
  <c r="Z1594" i="15" s="1"/>
  <c r="Z1578" i="15" a="1"/>
  <c r="Z1578" i="15" s="1"/>
  <c r="Z1562" i="15" a="1"/>
  <c r="Z1562" i="15" s="1"/>
  <c r="Z1546" i="15" a="1"/>
  <c r="Z1546" i="15" s="1"/>
  <c r="Z1530" i="15" a="1"/>
  <c r="Z1530" i="15" s="1"/>
  <c r="Z1514" i="15" a="1"/>
  <c r="Z1514" i="15" s="1"/>
  <c r="Z1497" i="15" a="1"/>
  <c r="Z1497" i="15" s="1"/>
  <c r="Z1480" i="15" a="1"/>
  <c r="Z1480" i="15" s="1"/>
  <c r="Z1453" i="15" a="1"/>
  <c r="Z1453" i="15" s="1"/>
  <c r="Z1437" i="15" a="1"/>
  <c r="Z1437" i="15" s="1"/>
  <c r="Z1418" i="15" a="1"/>
  <c r="Z1418" i="15" s="1"/>
  <c r="Z1400" i="15" a="1"/>
  <c r="Z1400" i="15" s="1"/>
  <c r="Z1381" i="15" a="1"/>
  <c r="Z1381" i="15" s="1"/>
  <c r="Z1365" i="15" a="1"/>
  <c r="Z1365" i="15" s="1"/>
  <c r="Z1349" i="15" a="1"/>
  <c r="Z1349" i="15" s="1"/>
  <c r="Z1333" i="15" a="1"/>
  <c r="Z1333" i="15" s="1"/>
  <c r="Z1315" i="15" a="1"/>
  <c r="Z1315" i="15" s="1"/>
  <c r="Z1296" i="15" a="1"/>
  <c r="Z1296" i="15" s="1"/>
  <c r="Z1279" i="15" a="1"/>
  <c r="Z1279" i="15" s="1"/>
  <c r="Z1259" i="15" a="1"/>
  <c r="Z1259" i="15" s="1"/>
  <c r="Z1240" i="15" a="1"/>
  <c r="Z1240" i="15" s="1"/>
  <c r="Z1217" i="15" a="1"/>
  <c r="Z1217" i="15" s="1"/>
  <c r="Z1189" i="15" a="1"/>
  <c r="Z1189" i="15" s="1"/>
  <c r="Z1219" i="15" a="1"/>
  <c r="Z1219" i="15" s="1"/>
  <c r="Z1196" i="15" a="1"/>
  <c r="Z1196" i="15" s="1"/>
  <c r="Z2212" i="15" a="1"/>
  <c r="Z2212" i="15" s="1"/>
  <c r="Z2193" i="15" a="1"/>
  <c r="Z2193" i="15" s="1"/>
  <c r="Z2176" i="15" a="1"/>
  <c r="Z2176" i="15" s="1"/>
  <c r="Z2161" i="15" a="1"/>
  <c r="Z2161" i="15" s="1"/>
  <c r="Z2143" i="15" a="1"/>
  <c r="Z2143" i="15" s="1"/>
  <c r="Z2128" i="15" a="1"/>
  <c r="Z2128" i="15" s="1"/>
  <c r="Z2110" i="15" a="1"/>
  <c r="Z2110" i="15" s="1"/>
  <c r="Z2090" i="15" a="1"/>
  <c r="Z2090" i="15" s="1"/>
  <c r="Z2074" i="15" a="1"/>
  <c r="Z2074" i="15" s="1"/>
  <c r="Z2054" i="15" a="1"/>
  <c r="Z2054" i="15" s="1"/>
  <c r="Z2037" i="15" a="1"/>
  <c r="Z2037" i="15" s="1"/>
  <c r="Z2021" i="15" a="1"/>
  <c r="Z2021" i="15" s="1"/>
  <c r="Z2005" i="15" a="1"/>
  <c r="Z2005" i="15" s="1"/>
  <c r="Z1988" i="15" a="1"/>
  <c r="Z1988" i="15" s="1"/>
  <c r="Z1971" i="15" a="1"/>
  <c r="Z1971" i="15" s="1"/>
  <c r="Z1955" i="15" a="1"/>
  <c r="Z1955" i="15" s="1"/>
  <c r="Z1937" i="15" a="1"/>
  <c r="Z1937" i="15" s="1"/>
  <c r="Z1921" i="15" a="1"/>
  <c r="Z1921" i="15" s="1"/>
  <c r="Z1905" i="15" a="1"/>
  <c r="Z1905" i="15" s="1"/>
  <c r="Z1884" i="15" a="1"/>
  <c r="Z1884" i="15" s="1"/>
  <c r="Z1864" i="15" a="1"/>
  <c r="Z1864" i="15" s="1"/>
  <c r="Z1848" i="15" a="1"/>
  <c r="Z1848" i="15" s="1"/>
  <c r="Z1831" i="15" a="1"/>
  <c r="Z1831" i="15" s="1"/>
  <c r="Z1813" i="15" a="1"/>
  <c r="Z1813" i="15" s="1"/>
  <c r="Z1797" i="15" a="1"/>
  <c r="Z1797" i="15" s="1"/>
  <c r="Z1781" i="15" a="1"/>
  <c r="Z1781" i="15" s="1"/>
  <c r="Z1764" i="15" a="1"/>
  <c r="Z1764" i="15" s="1"/>
  <c r="Z1748" i="15" a="1"/>
  <c r="Z1748" i="15" s="1"/>
  <c r="Z1731" i="15" a="1"/>
  <c r="Z1731" i="15" s="1"/>
  <c r="Z1715" i="15" a="1"/>
  <c r="Z1715" i="15" s="1"/>
  <c r="Z1713" i="15" s="1" a="1"/>
  <c r="Z1713" i="15" s="1"/>
  <c r="Z1696" i="15" a="1"/>
  <c r="Z1696" i="15" s="1"/>
  <c r="Z1680" i="15" a="1"/>
  <c r="Z1680" i="15" s="1"/>
  <c r="Z1659" i="15" a="1"/>
  <c r="Z1659" i="15" s="1"/>
  <c r="Z1642" i="15" a="1"/>
  <c r="Z1642" i="15" s="1"/>
  <c r="Z1605" i="15" a="1"/>
  <c r="Z1605" i="15" s="1"/>
  <c r="Z1589" i="15" a="1"/>
  <c r="Z1589" i="15" s="1"/>
  <c r="Z1573" i="15" a="1"/>
  <c r="Z1573" i="15" s="1"/>
  <c r="Z1557" i="15" a="1"/>
  <c r="Z1557" i="15" s="1"/>
  <c r="Z1541" i="15" a="1"/>
  <c r="Z1541" i="15" s="1"/>
  <c r="Z1525" i="15" a="1"/>
  <c r="Z1525" i="15" s="1"/>
  <c r="Z1509" i="15" a="1"/>
  <c r="Z1509" i="15" s="1"/>
  <c r="Z1491" i="15" a="1"/>
  <c r="Z1491" i="15" s="1"/>
  <c r="Z1456" i="15" a="1"/>
  <c r="Z1456" i="15" s="1"/>
  <c r="Z1440" i="15" a="1"/>
  <c r="Z1440" i="15" s="1"/>
  <c r="Z1424" i="15" a="1"/>
  <c r="Z1424" i="15" s="1"/>
  <c r="Z1408" i="15" a="1"/>
  <c r="Z1408" i="15" s="1"/>
  <c r="Z1388" i="15" a="1"/>
  <c r="Z1388" i="15" s="1"/>
  <c r="Z1372" i="15" a="1"/>
  <c r="Z1372" i="15" s="1"/>
  <c r="Z1356" i="15" a="1"/>
  <c r="Z1356" i="15" s="1"/>
  <c r="Z1340" i="15" a="1"/>
  <c r="Z1340" i="15" s="1"/>
  <c r="Z1324" i="15" a="1"/>
  <c r="Z1324" i="15" s="1"/>
  <c r="Z1309" i="15" a="1"/>
  <c r="Z1309" i="15" s="1"/>
  <c r="Z1291" i="15" a="1"/>
  <c r="Z1291" i="15" s="1"/>
  <c r="Z1289" i="15" s="1" a="1"/>
  <c r="Z1289" i="15" s="1"/>
  <c r="Z1274" i="15" a="1"/>
  <c r="Z1274" i="15" s="1"/>
  <c r="Z1257" i="15" a="1"/>
  <c r="Z1257" i="15" s="1"/>
  <c r="Z1239" i="15" a="1"/>
  <c r="Z1239" i="15" s="1"/>
  <c r="Z1699" i="15" a="1"/>
  <c r="Z1699" i="15" s="1"/>
  <c r="Z2004" i="15" a="1"/>
  <c r="Z2004" i="15" s="1"/>
  <c r="Z1298" i="15" a="1"/>
  <c r="Z1298" i="15" s="1"/>
  <c r="Z1190" i="15" a="1"/>
  <c r="Z1190" i="15" s="1"/>
  <c r="Z1903" i="15" a="1"/>
  <c r="Z1903" i="15" s="1"/>
  <c r="Z1666" i="15" a="1"/>
  <c r="Z1666" i="15" s="1"/>
  <c r="Z1746" i="15" a="1"/>
  <c r="Z1746" i="15" s="1"/>
  <c r="Z3665" i="15" a="1"/>
  <c r="Z3665" i="15" s="1"/>
  <c r="Z3648" i="15" a="1"/>
  <c r="Z3648" i="15" s="1"/>
  <c r="Z3640" i="15" a="1"/>
  <c r="Z3640" i="15" s="1"/>
  <c r="Z3628" i="15" a="1"/>
  <c r="Z3628" i="15" s="1"/>
  <c r="Z3608" i="15" a="1"/>
  <c r="Z3608" i="15" s="1"/>
  <c r="Z3592" i="15" a="1"/>
  <c r="Z3592" i="15" s="1"/>
  <c r="Z3576" i="15" a="1"/>
  <c r="Z3576" i="15" s="1"/>
  <c r="Z3563" i="15" a="1"/>
  <c r="Z3563" i="15" s="1"/>
  <c r="Z3547" i="15" a="1"/>
  <c r="Z3547" i="15" s="1"/>
  <c r="Z3530" i="15" a="1"/>
  <c r="Z3530" i="15" s="1"/>
  <c r="Z3513" i="15" a="1"/>
  <c r="Z3513" i="15" s="1"/>
  <c r="Z3497" i="15" a="1"/>
  <c r="Z3497" i="15" s="1"/>
  <c r="Z3479" i="15" a="1"/>
  <c r="Z3479" i="15" s="1"/>
  <c r="Z3464" i="15" a="1"/>
  <c r="Z3464" i="15" s="1"/>
  <c r="Z3451" i="15" a="1"/>
  <c r="Z3451" i="15" s="1"/>
  <c r="Z3433" i="15" a="1"/>
  <c r="Z3433" i="15" s="1"/>
  <c r="Z3416" i="15" a="1"/>
  <c r="Z3416" i="15" s="1"/>
  <c r="Z3400" i="15" a="1"/>
  <c r="Z3400" i="15" s="1"/>
  <c r="Z3384" i="15" a="1"/>
  <c r="Z3384" i="15" s="1"/>
  <c r="Z3368" i="15" a="1"/>
  <c r="Z3368" i="15" s="1"/>
  <c r="Z3352" i="15" a="1"/>
  <c r="Z3352" i="15" s="1"/>
  <c r="Z3335" i="15" a="1"/>
  <c r="Z3335" i="15" s="1"/>
  <c r="Z3319" i="15" a="1"/>
  <c r="Z3319" i="15" s="1"/>
  <c r="Z3303" i="15" a="1"/>
  <c r="Z3303" i="15" s="1"/>
  <c r="Z3286" i="15" a="1"/>
  <c r="Z3286" i="15" s="1"/>
  <c r="Z3270" i="15" a="1"/>
  <c r="Z3270" i="15" s="1"/>
  <c r="Z3254" i="15" a="1"/>
  <c r="Z3254" i="15" s="1"/>
  <c r="Z4060" i="15" a="1"/>
  <c r="Z4060" i="15" s="1"/>
  <c r="Z3892" i="15" a="1"/>
  <c r="Z3892" i="15" s="1"/>
  <c r="Z3218" i="15" a="1"/>
  <c r="Z3218" i="15" s="1"/>
  <c r="Z3209" i="15" a="1"/>
  <c r="Z3209" i="15" s="1"/>
  <c r="Z3196" i="15" a="1"/>
  <c r="Z3196" i="15" s="1"/>
  <c r="Z4114" i="15" a="1"/>
  <c r="Z4114" i="15" s="1"/>
  <c r="Z4104" i="15" a="1"/>
  <c r="Z4104" i="15" s="1"/>
  <c r="Z4053" i="15" a="1"/>
  <c r="Z4053" i="15" s="1"/>
  <c r="Z2216" i="15" a="1"/>
  <c r="Z2216" i="15" s="1"/>
  <c r="Z2197" i="15" a="1"/>
  <c r="Z2197" i="15" s="1"/>
  <c r="Z3142" i="15" a="1"/>
  <c r="Z3142" i="15" s="1"/>
  <c r="Z3125" i="15" a="1"/>
  <c r="Z3125" i="15" s="1"/>
  <c r="Z3103" i="15" a="1"/>
  <c r="Z3103" i="15" s="1"/>
  <c r="Z3088" i="15" a="1"/>
  <c r="Z3088" i="15" s="1"/>
  <c r="Z3072" i="15" a="1"/>
  <c r="Z3072" i="15" s="1"/>
  <c r="Z3056" i="15" a="1"/>
  <c r="Z3056" i="15" s="1"/>
  <c r="Z2059" i="15" a="1"/>
  <c r="Z2059" i="15" s="1"/>
  <c r="Z3026" i="15" a="1"/>
  <c r="Z3026" i="15" s="1"/>
  <c r="Z3010" i="15" a="1"/>
  <c r="Z3010" i="15" s="1"/>
  <c r="Z2993" i="15" a="1"/>
  <c r="Z2993" i="15" s="1"/>
  <c r="Z2977" i="15" a="1"/>
  <c r="Z2977" i="15" s="1"/>
  <c r="Z2961" i="15" a="1"/>
  <c r="Z2961" i="15" s="1"/>
  <c r="Z2945" i="15" a="1"/>
  <c r="Z2945" i="15" s="1"/>
  <c r="Z2927" i="15" a="1"/>
  <c r="Z2927" i="15" s="1"/>
  <c r="Z2911" i="15" a="1"/>
  <c r="Z2911" i="15" s="1"/>
  <c r="Z2894" i="15" a="1"/>
  <c r="Z2894" i="15" s="1"/>
  <c r="Z2878" i="15" a="1"/>
  <c r="Z2878" i="15" s="1"/>
  <c r="Z2861" i="15" a="1"/>
  <c r="Z2861" i="15" s="1"/>
  <c r="Z2845" i="15" a="1"/>
  <c r="Z2845" i="15" s="1"/>
  <c r="Z1820" i="15" a="1"/>
  <c r="Z1820" i="15" s="1"/>
  <c r="Z2817" i="15" a="1"/>
  <c r="Z2817" i="15" s="1"/>
  <c r="Z2801" i="15" a="1"/>
  <c r="Z2801" i="15" s="1"/>
  <c r="Z2785" i="15" a="1"/>
  <c r="Z2785" i="15" s="1"/>
  <c r="Z2765" i="15" a="1"/>
  <c r="Z2765" i="15" s="1"/>
  <c r="Z2748" i="15" a="1"/>
  <c r="Z2748" i="15" s="1"/>
  <c r="Z2730" i="15" a="1"/>
  <c r="Z2730" i="15" s="1"/>
  <c r="Z2711" i="15" a="1"/>
  <c r="Z2711" i="15" s="1"/>
  <c r="Z2695" i="15" a="1"/>
  <c r="Z2695" i="15" s="1"/>
  <c r="Z544" i="15" a="1"/>
  <c r="Z544" i="15" s="1"/>
  <c r="Z2658" i="15" a="1"/>
  <c r="Z2658" i="15" s="1"/>
  <c r="Z1625" i="15" a="1"/>
  <c r="Z1625" i="15" s="1"/>
  <c r="Z482" i="15" a="1"/>
  <c r="Z482" i="15" s="1"/>
  <c r="Z2613" i="15" a="1"/>
  <c r="Z2613" i="15" s="1"/>
  <c r="Z2597" i="15" a="1"/>
  <c r="Z2597" i="15" s="1"/>
  <c r="Z2581" i="15" a="1"/>
  <c r="Z2581" i="15" s="1"/>
  <c r="Z2565" i="15" a="1"/>
  <c r="Z2565" i="15" s="1"/>
  <c r="Z2548" i="15" a="1"/>
  <c r="Z2548" i="15" s="1"/>
  <c r="Z2532" i="15" a="1"/>
  <c r="Z2532" i="15" s="1"/>
  <c r="Z2515" i="15" a="1"/>
  <c r="Z2515" i="15" s="1"/>
  <c r="Z1464" i="15" a="1"/>
  <c r="Z1464" i="15" s="1"/>
  <c r="Z2481" i="15" a="1"/>
  <c r="Z2481" i="15" s="1"/>
  <c r="Z2467" i="15" a="1"/>
  <c r="Z2467" i="15" s="1"/>
  <c r="Z1406" i="15" a="1"/>
  <c r="Z1406" i="15" s="1"/>
  <c r="Z2441" i="15" a="1"/>
  <c r="Z2441" i="15" s="1"/>
  <c r="Z2425" i="15" a="1"/>
  <c r="Z2425" i="15" s="1"/>
  <c r="Z2409" i="15" a="1"/>
  <c r="Z2409" i="15" s="1"/>
  <c r="Z2391" i="15" a="1"/>
  <c r="Z2391" i="15" s="1"/>
  <c r="Z2375" i="15" a="1"/>
  <c r="Z2375" i="15" s="1"/>
  <c r="Z2358" i="15" a="1"/>
  <c r="Z2358" i="15" s="1"/>
  <c r="Z2341" i="15" a="1"/>
  <c r="Z2341" i="15" s="1"/>
  <c r="Z2324" i="15" a="1"/>
  <c r="Z2324" i="15" s="1"/>
  <c r="Z2310" i="15" a="1"/>
  <c r="Z2310" i="15" s="1"/>
  <c r="Z2294" i="15" a="1"/>
  <c r="Z2294" i="15" s="1"/>
  <c r="Z2276" i="15" a="1"/>
  <c r="Z2276" i="15" s="1"/>
  <c r="Z2252" i="15" a="1"/>
  <c r="Z2252" i="15" s="1"/>
  <c r="Z2220" i="15" a="1"/>
  <c r="Z2220" i="15" s="1"/>
  <c r="Z2251" i="15" a="1"/>
  <c r="Z2251" i="15" s="1"/>
  <c r="Z2219" i="15" a="1"/>
  <c r="Z2219" i="15" s="1"/>
  <c r="Z3166" i="15" a="1"/>
  <c r="Z3166" i="15" s="1"/>
  <c r="Z3148" i="15" a="1"/>
  <c r="Z3148" i="15" s="1"/>
  <c r="Z3131" i="15" a="1"/>
  <c r="Z3131" i="15" s="1"/>
  <c r="Z3116" i="15" a="1"/>
  <c r="Z3116" i="15" s="1"/>
  <c r="Z3098" i="15" a="1"/>
  <c r="Z3098" i="15" s="1"/>
  <c r="Z3085" i="15" a="1"/>
  <c r="Z3085" i="15" s="1"/>
  <c r="Z3084" i="15" s="1" a="1"/>
  <c r="Z3084" i="15" s="1"/>
  <c r="Z3070" i="15" a="1"/>
  <c r="Z3070" i="15" s="1"/>
  <c r="Z3054" i="15" a="1"/>
  <c r="Z3054" i="15" s="1"/>
  <c r="Z2058" i="15" a="1"/>
  <c r="Z2058" i="15" s="1"/>
  <c r="Z3024" i="15" a="1"/>
  <c r="Z3024" i="15" s="1"/>
  <c r="Z3008" i="15" a="1"/>
  <c r="Z3008" i="15" s="1"/>
  <c r="Z2991" i="15" a="1"/>
  <c r="Z2991" i="15" s="1"/>
  <c r="Z2975" i="15" a="1"/>
  <c r="Z2975" i="15" s="1"/>
  <c r="Z2959" i="15" a="1"/>
  <c r="Z2959" i="15" s="1"/>
  <c r="Z2943" i="15" a="1"/>
  <c r="Z2943" i="15" s="1"/>
  <c r="Z2926" i="15" a="1"/>
  <c r="Z2926" i="15" s="1"/>
  <c r="Z2910" i="15" a="1"/>
  <c r="Z2910" i="15" s="1"/>
  <c r="Z2893" i="15" a="1"/>
  <c r="Z2893" i="15" s="1"/>
  <c r="Z2877" i="15" a="1"/>
  <c r="Z2877" i="15" s="1"/>
  <c r="Z2860" i="15" a="1"/>
  <c r="Z2860" i="15" s="1"/>
  <c r="Z2844" i="15" a="1"/>
  <c r="Z2844" i="15" s="1"/>
  <c r="Z2832" i="15" a="1"/>
  <c r="Z2832" i="15" s="1"/>
  <c r="Z2831" i="15" s="1" a="1"/>
  <c r="Z2831" i="15" s="1"/>
  <c r="Z2816" i="15" a="1"/>
  <c r="Z2816" i="15" s="1"/>
  <c r="Z2800" i="15" a="1"/>
  <c r="Z2800" i="15" s="1"/>
  <c r="Z2784" i="15" a="1"/>
  <c r="Z2784" i="15" s="1"/>
  <c r="Z2764" i="15" a="1"/>
  <c r="Z2764" i="15" s="1"/>
  <c r="Z2747" i="15" a="1"/>
  <c r="Z2747" i="15" s="1"/>
  <c r="Z2729" i="15" a="1"/>
  <c r="Z2729" i="15" s="1"/>
  <c r="Z2713" i="15" a="1"/>
  <c r="Z2713" i="15" s="1"/>
  <c r="Z2697" i="15" a="1"/>
  <c r="Z2697" i="15" s="1"/>
  <c r="Z2676" i="15" a="1"/>
  <c r="Z2676" i="15" s="1"/>
  <c r="Z2660" i="15" a="1"/>
  <c r="Z2660" i="15" s="1"/>
  <c r="Z2644" i="15" a="1"/>
  <c r="Z2644" i="15" s="1"/>
  <c r="Z2630" i="15" a="1"/>
  <c r="Z2630" i="15" s="1"/>
  <c r="Z2615" i="15" a="1"/>
  <c r="Z2615" i="15" s="1"/>
  <c r="Z2599" i="15" a="1"/>
  <c r="Z2599" i="15" s="1"/>
  <c r="Z2583" i="15" a="1"/>
  <c r="Z2583" i="15" s="1"/>
  <c r="Z2567" i="15" a="1"/>
  <c r="Z2567" i="15" s="1"/>
  <c r="Z2550" i="15" a="1"/>
  <c r="Z2550" i="15" s="1"/>
  <c r="Z2534" i="15" a="1"/>
  <c r="Z2534" i="15" s="1"/>
  <c r="Z2517" i="15" a="1"/>
  <c r="Z2517" i="15" s="1"/>
  <c r="Z1470" i="15" a="1"/>
  <c r="Z1470" i="15" s="1"/>
  <c r="Z2486" i="15" a="1"/>
  <c r="Z2486" i="15" s="1"/>
  <c r="Z2470" i="15" a="1"/>
  <c r="Z2470" i="15" s="1"/>
  <c r="Z2456" i="15" a="1"/>
  <c r="Z2456" i="15" s="1"/>
  <c r="Z2455" i="15" s="1" a="1"/>
  <c r="Z2455" i="15" s="1"/>
  <c r="Z2444" i="15" a="1"/>
  <c r="Z2444" i="15" s="1"/>
  <c r="Z2428" i="15" a="1"/>
  <c r="Z2428" i="15" s="1"/>
  <c r="Z2412" i="15" a="1"/>
  <c r="Z2412" i="15" s="1"/>
  <c r="Z2398" i="15" a="1"/>
  <c r="Z2398" i="15" s="1"/>
  <c r="Z2381" i="15" a="1"/>
  <c r="Z2381" i="15" s="1"/>
  <c r="Z2365" i="15" a="1"/>
  <c r="Z2365" i="15" s="1"/>
  <c r="Z2348" i="15" a="1"/>
  <c r="Z2348" i="15" s="1"/>
  <c r="Z2330" i="15" a="1"/>
  <c r="Z2330" i="15" s="1"/>
  <c r="Z1262" i="15" a="1"/>
  <c r="Z1262" i="15" s="1"/>
  <c r="Z2301" i="15" a="1"/>
  <c r="Z2301" i="15" s="1"/>
  <c r="Z2283" i="15" a="1"/>
  <c r="Z2283" i="15" s="1"/>
  <c r="Z2271" i="15" a="1"/>
  <c r="Z2271" i="15" s="1"/>
  <c r="Z1261" i="15" a="1"/>
  <c r="Z1261" i="15" s="1"/>
  <c r="Z2249" i="15" a="1"/>
  <c r="Z2249" i="15" s="1"/>
  <c r="Z2511" i="15" a="1"/>
  <c r="Z2511" i="15" s="1"/>
  <c r="Z2221" i="15" a="1"/>
  <c r="Z2221" i="15" s="1"/>
  <c r="Z2218" i="15" a="1"/>
  <c r="Z2218" i="15" s="1"/>
  <c r="Z2214" i="15" a="1"/>
  <c r="Z2214" i="15" s="1"/>
  <c r="Z2195" i="15" a="1"/>
  <c r="Z2195" i="15" s="1"/>
  <c r="Z2178" i="15" a="1"/>
  <c r="Z2178" i="15" s="1"/>
  <c r="Z2160" i="15" a="1"/>
  <c r="Z2160" i="15" s="1"/>
  <c r="Z2141" i="15" a="1"/>
  <c r="Z2141" i="15" s="1"/>
  <c r="Z2120" i="15" a="1"/>
  <c r="Z2120" i="15" s="1"/>
  <c r="Z2095" i="15" a="1"/>
  <c r="Z2095" i="15" s="1"/>
  <c r="Z2080" i="15" a="1"/>
  <c r="Z2080" i="15" s="1"/>
  <c r="Z2057" i="15" a="1"/>
  <c r="Z2057" i="15" s="1"/>
  <c r="Z2040" i="15" a="1"/>
  <c r="Z2040" i="15" s="1"/>
  <c r="Z2024" i="15" a="1"/>
  <c r="Z2024" i="15" s="1"/>
  <c r="Z2008" i="15" a="1"/>
  <c r="Z2008" i="15" s="1"/>
  <c r="Z1991" i="15" a="1"/>
  <c r="Z1991" i="15" s="1"/>
  <c r="Z1974" i="15" a="1"/>
  <c r="Z1974" i="15" s="1"/>
  <c r="Z1958" i="15" a="1"/>
  <c r="Z1958" i="15" s="1"/>
  <c r="Z1939" i="15" a="1"/>
  <c r="Z1939" i="15" s="1"/>
  <c r="Z1923" i="15" a="1"/>
  <c r="Z1923" i="15" s="1"/>
  <c r="Z1907" i="15" a="1"/>
  <c r="Z1907" i="15" s="1"/>
  <c r="Z1886" i="15" a="1"/>
  <c r="Z1886" i="15" s="1"/>
  <c r="Z1866" i="15" a="1"/>
  <c r="Z1866" i="15" s="1"/>
  <c r="Z1850" i="15" a="1"/>
  <c r="Z1850" i="15" s="1"/>
  <c r="Z1833" i="15" a="1"/>
  <c r="Z1833" i="15" s="1"/>
  <c r="Z1815" i="15" a="1"/>
  <c r="Z1815" i="15" s="1"/>
  <c r="Z1799" i="15" a="1"/>
  <c r="Z1799" i="15" s="1"/>
  <c r="Z1783" i="15" a="1"/>
  <c r="Z1783" i="15" s="1"/>
  <c r="Z1766" i="15" a="1"/>
  <c r="Z1766" i="15" s="1"/>
  <c r="Z1750" i="15" a="1"/>
  <c r="Z1750" i="15" s="1"/>
  <c r="Z1733" i="15" a="1"/>
  <c r="Z1733" i="15" s="1"/>
  <c r="Z1717" i="15" a="1"/>
  <c r="Z1717" i="15" s="1"/>
  <c r="Z1698" i="15" a="1"/>
  <c r="Z1698" i="15" s="1"/>
  <c r="Z1682" i="15" a="1"/>
  <c r="Z1682" i="15" s="1"/>
  <c r="Z1661" i="15" a="1"/>
  <c r="Z1661" i="15" s="1"/>
  <c r="Z1644" i="15" a="1"/>
  <c r="Z1644" i="15" s="1"/>
  <c r="Z1623" i="15" a="1"/>
  <c r="Z1623" i="15" s="1"/>
  <c r="Z3794" i="15" a="1"/>
  <c r="Z3794" i="15" s="1"/>
  <c r="Z3778" i="15" a="1"/>
  <c r="Z3778" i="15" s="1"/>
  <c r="Z3762" i="15" a="1"/>
  <c r="Z3762" i="15" s="1"/>
  <c r="Z3746" i="15" a="1"/>
  <c r="Z3746" i="15" s="1"/>
  <c r="Z3730" i="15" a="1"/>
  <c r="Z3730" i="15" s="1"/>
  <c r="Z3715" i="15" a="1"/>
  <c r="Z3715" i="15" s="1"/>
  <c r="Z3699" i="15" a="1"/>
  <c r="Z3699" i="15" s="1"/>
  <c r="Z3683" i="15" a="1"/>
  <c r="Z3683" i="15" s="1"/>
  <c r="Z3664" i="15" a="1"/>
  <c r="Z3664" i="15" s="1"/>
  <c r="Z3663" i="15" s="1" a="1"/>
  <c r="Z3663" i="15" s="1"/>
  <c r="Z3647" i="15" a="1"/>
  <c r="Z3647" i="15" s="1"/>
  <c r="Z3639" i="15" a="1"/>
  <c r="Z3639" i="15" s="1"/>
  <c r="Z3627" i="15" a="1"/>
  <c r="Z3627" i="15" s="1"/>
  <c r="Z3607" i="15" a="1"/>
  <c r="Z3607" i="15" s="1"/>
  <c r="Z3591" i="15" a="1"/>
  <c r="Z3591" i="15" s="1"/>
  <c r="Z3575" i="15" a="1"/>
  <c r="Z3575" i="15" s="1"/>
  <c r="Z3560" i="15" a="1"/>
  <c r="Z3560" i="15" s="1"/>
  <c r="Z3544" i="15" a="1"/>
  <c r="Z3544" i="15" s="1"/>
  <c r="Z3529" i="15" a="1"/>
  <c r="Z3529" i="15" s="1"/>
  <c r="Z3512" i="15" a="1"/>
  <c r="Z3512" i="15" s="1"/>
  <c r="Z3496" i="15" a="1"/>
  <c r="Z3496" i="15" s="1"/>
  <c r="Z3478" i="15" a="1"/>
  <c r="Z3478" i="15" s="1"/>
  <c r="Z3461" i="15" a="1"/>
  <c r="Z3461" i="15" s="1"/>
  <c r="Z3448" i="15" a="1"/>
  <c r="Z3448" i="15" s="1"/>
  <c r="Z3430" i="15" a="1"/>
  <c r="Z3430" i="15" s="1"/>
  <c r="Z3413" i="15" a="1"/>
  <c r="Z3413" i="15" s="1"/>
  <c r="Z3397" i="15" a="1"/>
  <c r="Z3397" i="15" s="1"/>
  <c r="Z3381" i="15" a="1"/>
  <c r="Z3381" i="15" s="1"/>
  <c r="Z3365" i="15" a="1"/>
  <c r="Z3365" i="15" s="1"/>
  <c r="Z3348" i="15" a="1"/>
  <c r="Z3348" i="15" s="1"/>
  <c r="Z3332" i="15" a="1"/>
  <c r="Z3332" i="15" s="1"/>
  <c r="Z3316" i="15" a="1"/>
  <c r="Z3316" i="15" s="1"/>
  <c r="Z3300" i="15" a="1"/>
  <c r="Z3300" i="15" s="1"/>
  <c r="Z3283" i="15" a="1"/>
  <c r="Z3283" i="15" s="1"/>
  <c r="Z3267" i="15" a="1"/>
  <c r="Z3267" i="15" s="1"/>
  <c r="Z3251" i="15" a="1"/>
  <c r="Z3251" i="15" s="1"/>
  <c r="Z3238" i="15" a="1"/>
  <c r="Z3238" i="15" s="1"/>
  <c r="Z3228" i="15" a="1"/>
  <c r="Z3228" i="15" s="1"/>
  <c r="Z3446" i="15" a="1"/>
  <c r="Z3446" i="15" s="1"/>
  <c r="Z3949" i="15" a="1"/>
  <c r="Z3949" i="15" s="1"/>
  <c r="Z3842" i="15" a="1"/>
  <c r="Z3842" i="15" s="1"/>
  <c r="Z3184" i="15" a="1"/>
  <c r="Z3184" i="15" s="1"/>
  <c r="Z3290" i="15" a="1"/>
  <c r="Z3290" i="15" s="1"/>
  <c r="Z3424" i="15" a="1"/>
  <c r="Z3424" i="15" s="1"/>
  <c r="Z1158" i="15" a="1"/>
  <c r="Z1158" i="15" s="1"/>
  <c r="Z3155" i="15" a="1"/>
  <c r="Z3155" i="15" s="1"/>
  <c r="Z3139" i="15" a="1"/>
  <c r="Z3139" i="15" s="1"/>
  <c r="Z3120" i="15" a="1"/>
  <c r="Z3120" i="15" s="1"/>
  <c r="Z3100" i="15" a="1"/>
  <c r="Z3100" i="15" s="1"/>
  <c r="Z2116" i="15" a="1"/>
  <c r="Z2116" i="15" s="1"/>
  <c r="Z3068" i="15" a="1"/>
  <c r="Z3068" i="15" s="1"/>
  <c r="Z3053" i="15" a="1"/>
  <c r="Z3053" i="15" s="1"/>
  <c r="Z3039" i="15" a="1"/>
  <c r="Z3039" i="15" s="1"/>
  <c r="Z3023" i="15" a="1"/>
  <c r="Z3023" i="15" s="1"/>
  <c r="Z3007" i="15" a="1"/>
  <c r="Z3007" i="15" s="1"/>
  <c r="Z2990" i="15" a="1"/>
  <c r="Z2990" i="15" s="1"/>
  <c r="Z2974" i="15" a="1"/>
  <c r="Z2974" i="15" s="1"/>
  <c r="Z2958" i="15" a="1"/>
  <c r="Z2958" i="15" s="1"/>
  <c r="Z2942" i="15" a="1"/>
  <c r="Z2942" i="15" s="1"/>
  <c r="Z2924" i="15" a="1"/>
  <c r="Z2924" i="15" s="1"/>
  <c r="Z2907" i="15" a="1"/>
  <c r="Z2907" i="15" s="1"/>
  <c r="Z2891" i="15" a="1"/>
  <c r="Z2891" i="15" s="1"/>
  <c r="Z2875" i="15" a="1"/>
  <c r="Z2875" i="15" s="1"/>
  <c r="Z2858" i="15" a="1"/>
  <c r="Z2858" i="15" s="1"/>
  <c r="Z733" i="15" a="1"/>
  <c r="Z733" i="15" s="1"/>
  <c r="Z2830" i="15" a="1"/>
  <c r="Z2830" i="15" s="1"/>
  <c r="Z2814" i="15" a="1"/>
  <c r="Z2814" i="15" s="1"/>
  <c r="Z2798" i="15" a="1"/>
  <c r="Z2798" i="15" s="1"/>
  <c r="Z2782" i="15" a="1"/>
  <c r="Z2782" i="15" s="1"/>
  <c r="Z2762" i="15" a="1"/>
  <c r="Z2762" i="15" s="1"/>
  <c r="Z2744" i="15" a="1"/>
  <c r="Z2744" i="15" s="1"/>
  <c r="Z2727" i="15" a="1"/>
  <c r="Z2727" i="15" s="1"/>
  <c r="Z2708" i="15" a="1"/>
  <c r="Z2708" i="15" s="1"/>
  <c r="Z2692" i="15" a="1"/>
  <c r="Z2692" i="15" s="1"/>
  <c r="Z2671" i="15" a="1"/>
  <c r="Z2671" i="15" s="1"/>
  <c r="Z2655" i="15" a="1"/>
  <c r="Z2655" i="15" s="1"/>
  <c r="Z2641" i="15" a="1"/>
  <c r="Z2641" i="15" s="1"/>
  <c r="Z2627" i="15" a="1"/>
  <c r="Z2627" i="15" s="1"/>
  <c r="Z2610" i="15" a="1"/>
  <c r="Z2610" i="15" s="1"/>
  <c r="Z2594" i="15" a="1"/>
  <c r="Z2594" i="15" s="1"/>
  <c r="Z2578" i="15" a="1"/>
  <c r="Z2578" i="15" s="1"/>
  <c r="Z2562" i="15" a="1"/>
  <c r="Z2562" i="15" s="1"/>
  <c r="Z2545" i="15" a="1"/>
  <c r="Z2545" i="15" s="1"/>
  <c r="Z2529" i="15" a="1"/>
  <c r="Z2529" i="15" s="1"/>
  <c r="Z1477" i="15" a="1"/>
  <c r="Z1477" i="15" s="1"/>
  <c r="Z2500" i="15" a="1"/>
  <c r="Z2500" i="15" s="1"/>
  <c r="Z2478" i="15" a="1"/>
  <c r="Z2478" i="15" s="1"/>
  <c r="Z2464" i="15" a="1"/>
  <c r="Z2464" i="15" s="1"/>
  <c r="Z2452" i="15" a="1"/>
  <c r="Z2452" i="15" s="1"/>
  <c r="Z2438" i="15" a="1"/>
  <c r="Z2438" i="15" s="1"/>
  <c r="Z2422" i="15" a="1"/>
  <c r="Z2422" i="15" s="1"/>
  <c r="Z2406" i="15" a="1"/>
  <c r="Z2406" i="15" s="1"/>
  <c r="Z2388" i="15" a="1"/>
  <c r="Z2388" i="15" s="1"/>
  <c r="Z2372" i="15" a="1"/>
  <c r="Z2372" i="15" s="1"/>
  <c r="Z2355" i="15" a="1"/>
  <c r="Z2355" i="15" s="1"/>
  <c r="Z2338" i="15" a="1"/>
  <c r="Z2338" i="15" s="1"/>
  <c r="Z2321" i="15" a="1"/>
  <c r="Z2321" i="15" s="1"/>
  <c r="Z86" i="15" a="1"/>
  <c r="Z86" i="15" s="1"/>
  <c r="Z2291" i="15" a="1"/>
  <c r="Z2291" i="15" s="1"/>
  <c r="Z2273" i="15" a="1"/>
  <c r="Z2273" i="15" s="1"/>
  <c r="Z2245" i="15" a="1"/>
  <c r="Z2245" i="15" s="1"/>
  <c r="Z2272" i="15" a="1"/>
  <c r="Z2272" i="15" s="1"/>
  <c r="Z2244" i="15" a="1"/>
  <c r="Z2244" i="15" s="1"/>
  <c r="Z3175" i="15" a="1"/>
  <c r="Z3175" i="15" s="1"/>
  <c r="Z3159" i="15" a="1"/>
  <c r="Z3159" i="15" s="1"/>
  <c r="Z3162" i="15" s="1" a="1"/>
  <c r="Z3162" i="15" s="1"/>
  <c r="Z3145" i="15" a="1"/>
  <c r="Z3145" i="15" s="1"/>
  <c r="Z3128" i="15" a="1"/>
  <c r="Z3128" i="15" s="1"/>
  <c r="Z3112" i="15" a="1"/>
  <c r="Z3112" i="15" s="1"/>
  <c r="Z3097" i="15" a="1"/>
  <c r="Z3097" i="15" s="1"/>
  <c r="Z2114" i="15" a="1"/>
  <c r="Z2114" i="15" s="1"/>
  <c r="Z3066" i="15" a="1"/>
  <c r="Z3066" i="15" s="1"/>
  <c r="Z3069" i="15" s="1" a="1"/>
  <c r="Z3069" i="15" s="1"/>
  <c r="Z3051" i="15" a="1"/>
  <c r="Z3051" i="15" s="1"/>
  <c r="Z3037" i="15" a="1"/>
  <c r="Z3037" i="15" s="1"/>
  <c r="Z3021" i="15" a="1"/>
  <c r="Z3021" i="15" s="1"/>
  <c r="Z3005" i="15" a="1"/>
  <c r="Z3005" i="15" s="1"/>
  <c r="Z2988" i="15" a="1"/>
  <c r="Z2988" i="15" s="1"/>
  <c r="Z2972" i="15" a="1"/>
  <c r="Z2972" i="15" s="1"/>
  <c r="Z2956" i="15" a="1"/>
  <c r="Z2956" i="15" s="1"/>
  <c r="Z2940" i="15" a="1"/>
  <c r="Z2940" i="15" s="1"/>
  <c r="Z2925" i="15" a="1"/>
  <c r="Z2925" i="15" s="1"/>
  <c r="Z2909" i="15" a="1"/>
  <c r="Z2909" i="15" s="1"/>
  <c r="Z2892" i="15" a="1"/>
  <c r="Z2892" i="15" s="1"/>
  <c r="Z2876" i="15" a="1"/>
  <c r="Z2876" i="15" s="1"/>
  <c r="Z2859" i="15" a="1"/>
  <c r="Z2859" i="15" s="1"/>
  <c r="Z2843" i="15" a="1"/>
  <c r="Z2843" i="15" s="1"/>
  <c r="Z1819" i="15" a="1"/>
  <c r="Z1819" i="15" s="1"/>
  <c r="Z2815" i="15" a="1"/>
  <c r="Z2815" i="15" s="1"/>
  <c r="Z2799" i="15" a="1"/>
  <c r="Z2799" i="15" s="1"/>
  <c r="Z2783" i="15" a="1"/>
  <c r="Z2783" i="15" s="1"/>
  <c r="Z2763" i="15" a="1"/>
  <c r="Z2763" i="15" s="1"/>
  <c r="Z2746" i="15" a="1"/>
  <c r="Z2746" i="15" s="1"/>
  <c r="Z2728" i="15" a="1"/>
  <c r="Z2728" i="15" s="1"/>
  <c r="Z2710" i="15" a="1"/>
  <c r="Z2710" i="15" s="1"/>
  <c r="Z2694" i="15" a="1"/>
  <c r="Z2694" i="15" s="1"/>
  <c r="Z2674" i="15" a="1"/>
  <c r="Z2674" i="15" s="1"/>
  <c r="Z2673" i="15" s="1" a="1"/>
  <c r="Z2673" i="15" s="1"/>
  <c r="Z2657" i="15" a="1"/>
  <c r="Z2657" i="15" s="1"/>
  <c r="Z2643" i="15" a="1"/>
  <c r="Z2643" i="15" s="1"/>
  <c r="Z2642" i="15" s="1" a="1"/>
  <c r="Z2642" i="15" s="1"/>
  <c r="Z2629" i="15" a="1"/>
  <c r="Z2629" i="15" s="1"/>
  <c r="Z2628" i="15" s="1" a="1"/>
  <c r="Z2628" i="15" s="1"/>
  <c r="Z2612" i="15" a="1"/>
  <c r="Z2612" i="15" s="1"/>
  <c r="Z2596" i="15" a="1"/>
  <c r="Z2596" i="15" s="1"/>
  <c r="Z2580" i="15" a="1"/>
  <c r="Z2580" i="15" s="1"/>
  <c r="Z2564" i="15" a="1"/>
  <c r="Z2564" i="15" s="1"/>
  <c r="Z2547" i="15" a="1"/>
  <c r="Z2547" i="15" s="1"/>
  <c r="Z2531" i="15" a="1"/>
  <c r="Z2531" i="15" s="1"/>
  <c r="Z2514" i="15" a="1"/>
  <c r="Z2514" i="15" s="1"/>
  <c r="Z2504" i="15" a="1"/>
  <c r="Z2504" i="15" s="1"/>
  <c r="Z2503" i="15" s="1" a="1"/>
  <c r="Z2503" i="15" s="1"/>
  <c r="Z2485" i="15" a="1"/>
  <c r="Z2485" i="15" s="1"/>
  <c r="Z2469" i="15" a="1"/>
  <c r="Z2469" i="15" s="1"/>
  <c r="Z1420" i="15" a="1"/>
  <c r="Z1420" i="15" s="1"/>
  <c r="Z2443" i="15" a="1"/>
  <c r="Z2443" i="15" s="1"/>
  <c r="Z2427" i="15" a="1"/>
  <c r="Z2427" i="15" s="1"/>
  <c r="Z2411" i="15" a="1"/>
  <c r="Z2411" i="15" s="1"/>
  <c r="Z2394" i="15" a="1"/>
  <c r="Z2394" i="15" s="1"/>
  <c r="Z2378" i="15" a="1"/>
  <c r="Z2378" i="15" s="1"/>
  <c r="Z2361" i="15" a="1"/>
  <c r="Z2361" i="15" s="1"/>
  <c r="Z2345" i="15" a="1"/>
  <c r="Z2345" i="15" s="1"/>
  <c r="Z2343" i="15" s="1" a="1"/>
  <c r="Z2343" i="15" s="1"/>
  <c r="Z2327" i="15" a="1"/>
  <c r="Z2327" i="15" s="1"/>
  <c r="Z2313" i="15" a="1"/>
  <c r="Z2313" i="15" s="1"/>
  <c r="Z2299" i="15" a="1"/>
  <c r="Z2299" i="15" s="1"/>
  <c r="Z2281" i="15" a="1"/>
  <c r="Z2281" i="15" s="1"/>
  <c r="Z2280" i="15" s="1" a="1"/>
  <c r="Z2280" i="15" s="1"/>
  <c r="Z2745" i="15" a="1"/>
  <c r="Z2745" i="15" s="1"/>
  <c r="Z2688" i="15" a="1"/>
  <c r="Z2688" i="15" s="1"/>
  <c r="Z3121" i="15" a="1"/>
  <c r="Z3121" i="15" s="1"/>
  <c r="Z3105" i="15" a="1"/>
  <c r="Z3105" i="15" s="1"/>
  <c r="Z2777" i="15" a="1"/>
  <c r="Z2777" i="15" s="1"/>
  <c r="Z2484" i="15" a="1"/>
  <c r="Z2484" i="15" s="1"/>
  <c r="Z2213" i="15" a="1"/>
  <c r="Z2213" i="15" s="1"/>
  <c r="Z2194" i="15" a="1"/>
  <c r="Z2194" i="15" s="1"/>
  <c r="Z2177" i="15" a="1"/>
  <c r="Z2177" i="15" s="1"/>
  <c r="Z2159" i="15" a="1"/>
  <c r="Z2159" i="15" s="1"/>
  <c r="Z2140" i="15" a="1"/>
  <c r="Z2140" i="15" s="1"/>
  <c r="Z2119" i="15" a="1"/>
  <c r="Z2119" i="15" s="1"/>
  <c r="Z2094" i="15" a="1"/>
  <c r="Z2094" i="15" s="1"/>
  <c r="Z2079" i="15" a="1"/>
  <c r="Z2079" i="15" s="1"/>
  <c r="Z2056" i="15" a="1"/>
  <c r="Z2056" i="15" s="1"/>
  <c r="Z2039" i="15" a="1"/>
  <c r="Z2039" i="15" s="1"/>
  <c r="Z2023" i="15" a="1"/>
  <c r="Z2023" i="15" s="1"/>
  <c r="Z2007" i="15" a="1"/>
  <c r="Z2007" i="15" s="1"/>
  <c r="Z1990" i="15" a="1"/>
  <c r="Z1990" i="15" s="1"/>
  <c r="Z1973" i="15" a="1"/>
  <c r="Z1973" i="15" s="1"/>
  <c r="Z1957" i="15" a="1"/>
  <c r="Z1957" i="15" s="1"/>
  <c r="Z1938" i="15" a="1"/>
  <c r="Z1938" i="15" s="1"/>
  <c r="Z1922" i="15" a="1"/>
  <c r="Z1922" i="15" s="1"/>
  <c r="Z1906" i="15" a="1"/>
  <c r="Z1906" i="15" s="1"/>
  <c r="Z1885" i="15" a="1"/>
  <c r="Z1885" i="15" s="1"/>
  <c r="Z1865" i="15" a="1"/>
  <c r="Z1865" i="15" s="1"/>
  <c r="Z1849" i="15" a="1"/>
  <c r="Z1849" i="15" s="1"/>
  <c r="Z1832" i="15" a="1"/>
  <c r="Z1832" i="15" s="1"/>
  <c r="Z1814" i="15" a="1"/>
  <c r="Z1814" i="15" s="1"/>
  <c r="Z1798" i="15" a="1"/>
  <c r="Z1798" i="15" s="1"/>
  <c r="Z1782" i="15" a="1"/>
  <c r="Z1782" i="15" s="1"/>
  <c r="Z1765" i="15" a="1"/>
  <c r="Z1765" i="15" s="1"/>
  <c r="Z1749" i="15" a="1"/>
  <c r="Z1749" i="15" s="1"/>
  <c r="Z1732" i="15" a="1"/>
  <c r="Z1732" i="15" s="1"/>
  <c r="Z1716" i="15" a="1"/>
  <c r="Z1716" i="15" s="1"/>
  <c r="Z1697" i="15" a="1"/>
  <c r="Z1697" i="15" s="1"/>
  <c r="Z1681" i="15" a="1"/>
  <c r="Z1681" i="15" s="1"/>
  <c r="Z2955" i="15" a="1"/>
  <c r="Z2955" i="15" s="1"/>
  <c r="Z2939" i="15" a="1"/>
  <c r="Z2939" i="15" s="1"/>
  <c r="Z2922" i="15" a="1"/>
  <c r="Z2922" i="15" s="1"/>
  <c r="Z2905" i="15" a="1"/>
  <c r="Z2905" i="15" s="1"/>
  <c r="Z2889" i="15" a="1"/>
  <c r="Z2889" i="15" s="1"/>
  <c r="Z2873" i="15" a="1"/>
  <c r="Z2873" i="15" s="1"/>
  <c r="Z2856" i="15" a="1"/>
  <c r="Z2856" i="15" s="1"/>
  <c r="Z731" i="15" a="1"/>
  <c r="Z731" i="15" s="1"/>
  <c r="Z2828" i="15" a="1"/>
  <c r="Z2828" i="15" s="1"/>
  <c r="Z2812" i="15" a="1"/>
  <c r="Z2812" i="15" s="1"/>
  <c r="Z2796" i="15" a="1"/>
  <c r="Z2796" i="15" s="1"/>
  <c r="Z2780" i="15" a="1"/>
  <c r="Z2780" i="15" s="1"/>
  <c r="Z2760" i="15" a="1"/>
  <c r="Z2760" i="15" s="1"/>
  <c r="Z2742" i="15" a="1"/>
  <c r="Z2742" i="15" s="1"/>
  <c r="Z2725" i="15" a="1"/>
  <c r="Z2725" i="15" s="1"/>
  <c r="Z2709" i="15" a="1"/>
  <c r="Z2709" i="15" s="1"/>
  <c r="Z2693" i="15" a="1"/>
  <c r="Z2693" i="15" s="1"/>
  <c r="Z543" i="15" a="1"/>
  <c r="Z543" i="15" s="1"/>
  <c r="Z2656" i="15" a="1"/>
  <c r="Z2656" i="15" s="1"/>
  <c r="Z1624" i="15" a="1"/>
  <c r="Z1624" i="15" s="1"/>
  <c r="Z481" i="15" a="1"/>
  <c r="Z481" i="15" s="1"/>
  <c r="Z2611" i="15" a="1"/>
  <c r="Z2611" i="15" s="1"/>
  <c r="Z2595" i="15" a="1"/>
  <c r="Z2595" i="15" s="1"/>
  <c r="Z2579" i="15" a="1"/>
  <c r="Z2579" i="15" s="1"/>
  <c r="Z2563" i="15" a="1"/>
  <c r="Z2563" i="15" s="1"/>
  <c r="Z2546" i="15" a="1"/>
  <c r="Z2546" i="15" s="1"/>
  <c r="Z2530" i="15" a="1"/>
  <c r="Z2530" i="15" s="1"/>
  <c r="Z2513" i="15" a="1"/>
  <c r="Z2513" i="15" s="1"/>
  <c r="Z2502" i="15" a="1"/>
  <c r="Z2502" i="15" s="1"/>
  <c r="Z2501" i="15" s="1" a="1"/>
  <c r="Z2501" i="15" s="1"/>
  <c r="Z2480" i="15" a="1"/>
  <c r="Z2480" i="15" s="1"/>
  <c r="Z2466" i="15" a="1"/>
  <c r="Z2466" i="15" s="1"/>
  <c r="Z2454" i="15" a="1"/>
  <c r="Z2454" i="15" s="1"/>
  <c r="Z2453" i="15" s="1" a="1"/>
  <c r="Z2453" i="15" s="1"/>
  <c r="Z2440" i="15" a="1"/>
  <c r="Z2440" i="15" s="1"/>
  <c r="Z2424" i="15" a="1"/>
  <c r="Z2424" i="15" s="1"/>
  <c r="Z2408" i="15" a="1"/>
  <c r="Z2408" i="15" s="1"/>
  <c r="Z2393" i="15" a="1"/>
  <c r="Z2393" i="15" s="1"/>
  <c r="Z2377" i="15" a="1"/>
  <c r="Z2377" i="15" s="1"/>
  <c r="Z2360" i="15" a="1"/>
  <c r="Z2360" i="15" s="1"/>
  <c r="Z2344" i="15" a="1"/>
  <c r="Z2344" i="15" s="1"/>
  <c r="Z2326" i="15" a="1"/>
  <c r="Z2326" i="15" s="1"/>
  <c r="Z2312" i="15" a="1"/>
  <c r="Z2312" i="15" s="1"/>
  <c r="Z2297" i="15" a="1"/>
  <c r="Z2297" i="15" s="1"/>
  <c r="Z2296" i="15" s="1" a="1"/>
  <c r="Z2296" i="15" s="1"/>
  <c r="Z2278" i="15" a="1"/>
  <c r="Z2278" i="15" s="1"/>
  <c r="Z2268" i="15" a="1"/>
  <c r="Z2268" i="15" s="1"/>
  <c r="Z2256" i="15" a="1"/>
  <c r="Z2256" i="15" s="1"/>
  <c r="Z2243" i="15" a="1"/>
  <c r="Z2243" i="15" s="1"/>
  <c r="Z2233" i="15" a="1"/>
  <c r="Z2233" i="15" s="1"/>
  <c r="Z2248" i="15" a="1"/>
  <c r="Z2248" i="15" s="1"/>
  <c r="Z2247" i="15" a="1"/>
  <c r="Z2247" i="15" s="1"/>
  <c r="Z2210" i="15" a="1"/>
  <c r="Z2210" i="15" s="1"/>
  <c r="Z2192" i="15" a="1"/>
  <c r="Z2192" i="15" s="1"/>
  <c r="Z2174" i="15" a="1"/>
  <c r="Z2174" i="15" s="1"/>
  <c r="Z2155" i="15" a="1"/>
  <c r="Z2155" i="15" s="1"/>
  <c r="Z2135" i="15" a="1"/>
  <c r="Z2135" i="15" s="1"/>
  <c r="Z2113" i="15" a="1"/>
  <c r="Z2113" i="15" s="1"/>
  <c r="Z2092" i="15" a="1"/>
  <c r="Z2092" i="15" s="1"/>
  <c r="Z2076" i="15" a="1"/>
  <c r="Z2076" i="15" s="1"/>
  <c r="Z2053" i="15" a="1"/>
  <c r="Z2053" i="15" s="1"/>
  <c r="Z2036" i="15" a="1"/>
  <c r="Z2036" i="15" s="1"/>
  <c r="Z2020" i="15" a="1"/>
  <c r="Z2020" i="15" s="1"/>
  <c r="Z2003" i="15" a="1"/>
  <c r="Z2003" i="15" s="1"/>
  <c r="Z1987" i="15" a="1"/>
  <c r="Z1987" i="15" s="1"/>
  <c r="Z1970" i="15" a="1"/>
  <c r="Z1970" i="15" s="1"/>
  <c r="Z1954" i="15" a="1"/>
  <c r="Z1954" i="15" s="1"/>
  <c r="Z1935" i="15" a="1"/>
  <c r="Z1935" i="15" s="1"/>
  <c r="Z1919" i="15" a="1"/>
  <c r="Z1919" i="15" s="1"/>
  <c r="Z1898" i="15" a="1"/>
  <c r="Z1898" i="15" s="1"/>
  <c r="Z1882" i="15" a="1"/>
  <c r="Z1882" i="15" s="1"/>
  <c r="Z1862" i="15" a="1"/>
  <c r="Z1862" i="15" s="1"/>
  <c r="Z1846" i="15" a="1"/>
  <c r="Z1846" i="15" s="1"/>
  <c r="Z1829" i="15" a="1"/>
  <c r="Z1829" i="15" s="1"/>
  <c r="Z1811" i="15" a="1"/>
  <c r="Z1811" i="15" s="1"/>
  <c r="Z1795" i="15" a="1"/>
  <c r="Z1795" i="15" s="1"/>
  <c r="Z1779" i="15" a="1"/>
  <c r="Z1779" i="15" s="1"/>
  <c r="Z1762" i="15" a="1"/>
  <c r="Z1762" i="15" s="1"/>
  <c r="Z1745" i="15" a="1"/>
  <c r="Z1745" i="15" s="1"/>
  <c r="Z1729" i="15" a="1"/>
  <c r="Z1729" i="15" s="1"/>
  <c r="Z1712" i="15" a="1"/>
  <c r="Z1712" i="15" s="1"/>
  <c r="Z1694" i="15" a="1"/>
  <c r="Z1694" i="15" s="1"/>
  <c r="Z1678" i="15" a="1"/>
  <c r="Z1678" i="15" s="1"/>
  <c r="Z1656" i="15" a="1"/>
  <c r="Z1656" i="15" s="1"/>
  <c r="Z1640" i="15" a="1"/>
  <c r="Z1640" i="15" s="1"/>
  <c r="Z1620" i="15" a="1"/>
  <c r="Z1620" i="15" s="1"/>
  <c r="Z1603" i="15" a="1"/>
  <c r="Z1603" i="15" s="1"/>
  <c r="Z1587" i="15" a="1"/>
  <c r="Z1587" i="15" s="1"/>
  <c r="Z1571" i="15" a="1"/>
  <c r="Z1571" i="15" s="1"/>
  <c r="Z1555" i="15" a="1"/>
  <c r="Z1555" i="15" s="1"/>
  <c r="Z1539" i="15" a="1"/>
  <c r="Z1539" i="15" s="1"/>
  <c r="Z1523" i="15" a="1"/>
  <c r="Z1523" i="15" s="1"/>
  <c r="Z1506" i="15" a="1"/>
  <c r="Z1506" i="15" s="1"/>
  <c r="Z1489" i="15" a="1"/>
  <c r="Z1489" i="15" s="1"/>
  <c r="Z1462" i="15" a="1"/>
  <c r="Z1462" i="15" s="1"/>
  <c r="Z1446" i="15" a="1"/>
  <c r="Z1446" i="15" s="1"/>
  <c r="Z1430" i="15" a="1"/>
  <c r="Z1430" i="15" s="1"/>
  <c r="Z1411" i="15" a="1"/>
  <c r="Z1411" i="15" s="1"/>
  <c r="Z1390" i="15" a="1"/>
  <c r="Z1390" i="15" s="1"/>
  <c r="Z1374" i="15" a="1"/>
  <c r="Z1374" i="15" s="1"/>
  <c r="Z1358" i="15" a="1"/>
  <c r="Z1358" i="15" s="1"/>
  <c r="Z1342" i="15" a="1"/>
  <c r="Z1342" i="15" s="1"/>
  <c r="Z1326" i="15" a="1"/>
  <c r="Z1326" i="15" s="1"/>
  <c r="Z2667" i="15" a="1"/>
  <c r="Z2667" i="15" s="1"/>
  <c r="Z2651" i="15" a="1"/>
  <c r="Z2651" i="15" s="1"/>
  <c r="Z2637" i="15" a="1"/>
  <c r="Z2637" i="15" s="1"/>
  <c r="Z2622" i="15" a="1"/>
  <c r="Z2622" i="15" s="1"/>
  <c r="Z2606" i="15" a="1"/>
  <c r="Z2606" i="15" s="1"/>
  <c r="Z2590" i="15" a="1"/>
  <c r="Z2590" i="15" s="1"/>
  <c r="Z2574" i="15" a="1"/>
  <c r="Z2574" i="15" s="1"/>
  <c r="Z2558" i="15" a="1"/>
  <c r="Z2558" i="15" s="1"/>
  <c r="Z2541" i="15" a="1"/>
  <c r="Z2541" i="15" s="1"/>
  <c r="Z2525" i="15" a="1"/>
  <c r="Z2525" i="15" s="1"/>
  <c r="Z2508" i="15" a="1"/>
  <c r="Z2508" i="15" s="1"/>
  <c r="Z2492" i="15" a="1"/>
  <c r="Z2492" i="15" s="1"/>
  <c r="Z302" i="15" a="1"/>
  <c r="Z302" i="15" s="1"/>
  <c r="Z2460" i="15" a="1"/>
  <c r="Z2460" i="15" s="1"/>
  <c r="Z1393" i="15" a="1"/>
  <c r="Z1393" i="15" s="1"/>
  <c r="Z2434" i="15" a="1"/>
  <c r="Z2434" i="15" s="1"/>
  <c r="Z2418" i="15" a="1"/>
  <c r="Z2418" i="15" s="1"/>
  <c r="Z2402" i="15" a="1"/>
  <c r="Z2402" i="15" s="1"/>
  <c r="Z2384" i="15" a="1"/>
  <c r="Z2384" i="15" s="1"/>
  <c r="Z2368" i="15" a="1"/>
  <c r="Z2368" i="15" s="1"/>
  <c r="Z2351" i="15" a="1"/>
  <c r="Z2351" i="15" s="1"/>
  <c r="Z2333" i="15" a="1"/>
  <c r="Z2333" i="15" s="1"/>
  <c r="Z1264" i="15" a="1"/>
  <c r="Z1264" i="15" s="1"/>
  <c r="Z2304" i="15" a="1"/>
  <c r="Z2304" i="15" s="1"/>
  <c r="Z2286" i="15" a="1"/>
  <c r="Z2286" i="15" s="1"/>
  <c r="Z2267" i="15" a="1"/>
  <c r="Z2267" i="15" s="1"/>
  <c r="Z2239" i="15" a="1"/>
  <c r="Z2239" i="15" s="1"/>
  <c r="Z2266" i="15" a="1"/>
  <c r="Z2266" i="15" s="1"/>
  <c r="Z2238" i="15" a="1"/>
  <c r="Z2238" i="15" s="1"/>
  <c r="Z2215" i="15" a="1"/>
  <c r="Z2215" i="15" s="1"/>
  <c r="Z2196" i="15" a="1"/>
  <c r="Z2196" i="15" s="1"/>
  <c r="Z3141" i="15" a="1"/>
  <c r="Z3141" i="15" s="1"/>
  <c r="Z3124" i="15" a="1"/>
  <c r="Z3124" i="15" s="1"/>
  <c r="Z3108" i="15" a="1"/>
  <c r="Z3108" i="15" s="1"/>
  <c r="Z3093" i="15" a="1"/>
  <c r="Z3093" i="15" s="1"/>
  <c r="Z3079" i="15" a="1"/>
  <c r="Z3079" i="15" s="1"/>
  <c r="Z3061" i="15" a="1"/>
  <c r="Z3061" i="15" s="1"/>
  <c r="Z3047" i="15" a="1"/>
  <c r="Z3047" i="15" s="1"/>
  <c r="Z3033" i="15" a="1"/>
  <c r="Z3033" i="15" s="1"/>
  <c r="Z3017" i="15" a="1"/>
  <c r="Z3017" i="15" s="1"/>
  <c r="Z3001" i="15" a="1"/>
  <c r="Z3001" i="15" s="1"/>
  <c r="Z2984" i="15" a="1"/>
  <c r="Z2984" i="15" s="1"/>
  <c r="Z2968" i="15" a="1"/>
  <c r="Z2968" i="15" s="1"/>
  <c r="Z2952" i="15" a="1"/>
  <c r="Z2952" i="15" s="1"/>
  <c r="Z2938" i="15" a="1"/>
  <c r="Z2938" i="15" s="1"/>
  <c r="Z2921" i="15" a="1"/>
  <c r="Z2921" i="15" s="1"/>
  <c r="Z2904" i="15" a="1"/>
  <c r="Z2904" i="15" s="1"/>
  <c r="Z2888" i="15" a="1"/>
  <c r="Z2888" i="15" s="1"/>
  <c r="Z2872" i="15" a="1"/>
  <c r="Z2872" i="15" s="1"/>
  <c r="Z2855" i="15" a="1"/>
  <c r="Z2855" i="15" s="1"/>
  <c r="Z2842" i="15" a="1"/>
  <c r="Z2842" i="15" s="1"/>
  <c r="Z2841" i="15" s="1" a="1"/>
  <c r="Z2841" i="15" s="1"/>
  <c r="Z2827" i="15" a="1"/>
  <c r="Z2827" i="15" s="1"/>
  <c r="Z2811" i="15" a="1"/>
  <c r="Z2811" i="15" s="1"/>
  <c r="Z2795" i="15" a="1"/>
  <c r="Z2795" i="15" s="1"/>
  <c r="Z2779" i="15" a="1"/>
  <c r="Z2779" i="15" s="1"/>
  <c r="Z2759" i="15" a="1"/>
  <c r="Z2759" i="15" s="1"/>
  <c r="Z2758" i="15" s="1" a="1"/>
  <c r="Z2758" i="15" s="1"/>
  <c r="Z2741" i="15" a="1"/>
  <c r="Z2741" i="15" s="1"/>
  <c r="Z2724" i="15" a="1"/>
  <c r="Z2724" i="15" s="1"/>
  <c r="Z2706" i="15" a="1"/>
  <c r="Z2706" i="15" s="1"/>
  <c r="Z2690" i="15" a="1"/>
  <c r="Z2690" i="15" s="1"/>
  <c r="Z2669" i="15" a="1"/>
  <c r="Z2669" i="15" s="1"/>
  <c r="Z2653" i="15" a="1"/>
  <c r="Z2653" i="15" s="1"/>
  <c r="Z2639" i="15" a="1"/>
  <c r="Z2639" i="15" s="1"/>
  <c r="Z2625" i="15" a="1"/>
  <c r="Z2625" i="15" s="1"/>
  <c r="Z2608" i="15" a="1"/>
  <c r="Z2608" i="15" s="1"/>
  <c r="Z2592" i="15" a="1"/>
  <c r="Z2592" i="15" s="1"/>
  <c r="Z2576" i="15" a="1"/>
  <c r="Z2576" i="15" s="1"/>
  <c r="Z2560" i="15" a="1"/>
  <c r="Z2560" i="15" s="1"/>
  <c r="Z2543" i="15" a="1"/>
  <c r="Z2543" i="15" s="1"/>
  <c r="Z2527" i="15" a="1"/>
  <c r="Z2527" i="15" s="1"/>
  <c r="Z2512" i="15" a="1"/>
  <c r="Z2512" i="15" s="1"/>
  <c r="Z1463" i="15" a="1"/>
  <c r="Z1463" i="15" s="1"/>
  <c r="Z2479" i="15" a="1"/>
  <c r="Z2479" i="15" s="1"/>
  <c r="Z2465" i="15" a="1"/>
  <c r="Z2465" i="15" s="1"/>
  <c r="Z1405" i="15" a="1"/>
  <c r="Z1405" i="15" s="1"/>
  <c r="Z2439" i="15" a="1"/>
  <c r="Z2439" i="15" s="1"/>
  <c r="Z2423" i="15" a="1"/>
  <c r="Z2423" i="15" s="1"/>
  <c r="Z2407" i="15" a="1"/>
  <c r="Z2407" i="15" s="1"/>
  <c r="Z2390" i="15" a="1"/>
  <c r="Z2390" i="15" s="1"/>
  <c r="Z2374" i="15" a="1"/>
  <c r="Z2374" i="15" s="1"/>
  <c r="Z2357" i="15" a="1"/>
  <c r="Z2357" i="15" s="1"/>
  <c r="Z2340" i="15" a="1"/>
  <c r="Z2340" i="15" s="1"/>
  <c r="Z2323" i="15" a="1"/>
  <c r="Z2323" i="15" s="1"/>
  <c r="Z2309" i="15" a="1"/>
  <c r="Z2309" i="15" s="1"/>
  <c r="Z2293" i="15" a="1"/>
  <c r="Z2293" i="15" s="1"/>
  <c r="Z3092" i="15" a="1"/>
  <c r="Z3092" i="15" s="1"/>
  <c r="Z2364" i="15" a="1"/>
  <c r="Z2364" i="15" s="1"/>
  <c r="Z2675" i="15" a="1"/>
  <c r="Z2675" i="15" s="1"/>
  <c r="Z2240" i="15" a="1"/>
  <c r="Z2240" i="15" s="1"/>
  <c r="Z2227" i="15" a="1"/>
  <c r="Z2227" i="15" s="1"/>
  <c r="Z2776" i="15" a="1"/>
  <c r="Z2776" i="15" s="1"/>
  <c r="Z2483" i="15" a="1"/>
  <c r="Z2483" i="15" s="1"/>
  <c r="Z2209" i="15" a="1"/>
  <c r="Z2209" i="15" s="1"/>
  <c r="Z2191" i="15" a="1"/>
  <c r="Z2191" i="15" s="1"/>
  <c r="Z2173" i="15" a="1"/>
  <c r="Z2173" i="15" s="1"/>
  <c r="Z2154" i="15" a="1"/>
  <c r="Z2154" i="15" s="1"/>
  <c r="Z2134" i="15" a="1"/>
  <c r="Z2134" i="15" s="1"/>
  <c r="Z2112" i="15" a="1"/>
  <c r="Z2112" i="15" s="1"/>
  <c r="Z2091" i="15" a="1"/>
  <c r="Z2091" i="15" s="1"/>
  <c r="Z2075" i="15" a="1"/>
  <c r="Z2075" i="15" s="1"/>
  <c r="Z2052" i="15" a="1"/>
  <c r="Z2052" i="15" s="1"/>
  <c r="Z2035" i="15" a="1"/>
  <c r="Z2035" i="15" s="1"/>
  <c r="Z2019" i="15" a="1"/>
  <c r="Z2019" i="15" s="1"/>
  <c r="Z2002" i="15" a="1"/>
  <c r="Z2002" i="15" s="1"/>
  <c r="Z1986" i="15" a="1"/>
  <c r="Z1986" i="15" s="1"/>
  <c r="Z1969" i="15" a="1"/>
  <c r="Z1969" i="15" s="1"/>
  <c r="Z1953" i="15" a="1"/>
  <c r="Z1953" i="15" s="1"/>
  <c r="Z1934" i="15" a="1"/>
  <c r="Z1934" i="15" s="1"/>
  <c r="Z1918" i="15" a="1"/>
  <c r="Z1918" i="15" s="1"/>
  <c r="Z1897" i="15" a="1"/>
  <c r="Z1897" i="15" s="1"/>
  <c r="Z1881" i="15" a="1"/>
  <c r="Z1881" i="15" s="1"/>
  <c r="Z1861" i="15" a="1"/>
  <c r="Z1861" i="15" s="1"/>
  <c r="Z1845" i="15" a="1"/>
  <c r="Z1845" i="15" s="1"/>
  <c r="Z1828" i="15" a="1"/>
  <c r="Z1828" i="15" s="1"/>
  <c r="Z3656" i="15" a="1"/>
  <c r="Z3656" i="15" s="1"/>
  <c r="Z1672" i="15" a="1"/>
  <c r="Z1672" i="15" s="1"/>
  <c r="Z3620" i="15" a="1"/>
  <c r="Z3620" i="15" s="1"/>
  <c r="Z3600" i="15" a="1"/>
  <c r="Z3600" i="15" s="1"/>
  <c r="Z3584" i="15" a="1"/>
  <c r="Z3584" i="15" s="1"/>
  <c r="Z2623" i="15" a="1"/>
  <c r="Z2623" i="15" s="1"/>
  <c r="Z3555" i="15" a="1"/>
  <c r="Z3555" i="15" s="1"/>
  <c r="Z3539" i="15" a="1"/>
  <c r="Z3539" i="15" s="1"/>
  <c r="Z3522" i="15" a="1"/>
  <c r="Z3522" i="15" s="1"/>
  <c r="Z3505" i="15" a="1"/>
  <c r="Z3505" i="15" s="1"/>
  <c r="Z3489" i="15" a="1"/>
  <c r="Z3489" i="15" s="1"/>
  <c r="Z3472" i="15" a="1"/>
  <c r="Z3472" i="15" s="1"/>
  <c r="Z3455" i="15" a="1"/>
  <c r="Z3455" i="15" s="1"/>
  <c r="Z3441" i="15" a="1"/>
  <c r="Z3441" i="15" s="1"/>
  <c r="Z3425" i="15" a="1"/>
  <c r="Z3425" i="15" s="1"/>
  <c r="Z3408" i="15" a="1"/>
  <c r="Z3408" i="15" s="1"/>
  <c r="Z3392" i="15" a="1"/>
  <c r="Z3392" i="15" s="1"/>
  <c r="Z3376" i="15" a="1"/>
  <c r="Z3376" i="15" s="1"/>
  <c r="Z3360" i="15" a="1"/>
  <c r="Z3360" i="15" s="1"/>
  <c r="Z3343" i="15" a="1"/>
  <c r="Z3343" i="15" s="1"/>
  <c r="Z3327" i="15" a="1"/>
  <c r="Z3327" i="15" s="1"/>
  <c r="Z3311" i="15" a="1"/>
  <c r="Z3311" i="15" s="1"/>
  <c r="Z3295" i="15" a="1"/>
  <c r="Z3295" i="15" s="1"/>
  <c r="Z3278" i="15" a="1"/>
  <c r="Z3278" i="15" s="1"/>
  <c r="Z3262" i="15" a="1"/>
  <c r="Z3262" i="15" s="1"/>
  <c r="Z3246" i="15" a="1"/>
  <c r="Z3246" i="15" s="1"/>
  <c r="Z3235" i="15" a="1"/>
  <c r="Z3235" i="15" s="1"/>
  <c r="Z3482" i="15" a="1"/>
  <c r="Z3482" i="15" s="1"/>
  <c r="Z3215" i="15" a="1"/>
  <c r="Z3215" i="15" s="1"/>
  <c r="Z3202" i="15" a="1"/>
  <c r="Z3202" i="15" s="1"/>
  <c r="Z3190" i="15" a="1"/>
  <c r="Z3190" i="15" s="1"/>
  <c r="Z3613" i="15" a="1"/>
  <c r="Z3613" i="15" s="1"/>
  <c r="Z4101" i="15" a="1"/>
  <c r="Z4101" i="15" s="1"/>
  <c r="Z3178" i="15" a="1"/>
  <c r="Z3178" i="15" s="1"/>
  <c r="Z3168" i="15" a="1"/>
  <c r="Z3168" i="15" s="1"/>
  <c r="Z3150" i="15" a="1"/>
  <c r="Z3150" i="15" s="1"/>
  <c r="Z3133" i="15" a="1"/>
  <c r="Z3133" i="15" s="1"/>
  <c r="Z3113" i="15" a="1"/>
  <c r="Z3113" i="15" s="1"/>
  <c r="Z3095" i="15" a="1"/>
  <c r="Z3095" i="15" s="1"/>
  <c r="Z3080" i="15" a="1"/>
  <c r="Z3080" i="15" s="1"/>
  <c r="Z3062" i="15" a="1"/>
  <c r="Z3062" i="15" s="1"/>
  <c r="Z3048" i="15" a="1"/>
  <c r="Z3048" i="15" s="1"/>
  <c r="Z3034" i="15" a="1"/>
  <c r="Z3034" i="15" s="1"/>
  <c r="Z3018" i="15" a="1"/>
  <c r="Z3018" i="15" s="1"/>
  <c r="Z3002" i="15" a="1"/>
  <c r="Z3002" i="15" s="1"/>
  <c r="Z2985" i="15" a="1"/>
  <c r="Z2985" i="15" s="1"/>
  <c r="Z2969" i="15" a="1"/>
  <c r="Z2969" i="15" s="1"/>
  <c r="Z2953" i="15" a="1"/>
  <c r="Z2953" i="15" s="1"/>
  <c r="Z2935" i="15" a="1"/>
  <c r="Z2935" i="15" s="1"/>
  <c r="Z2919" i="15" a="1"/>
  <c r="Z2919" i="15" s="1"/>
  <c r="Z2902" i="15" a="1"/>
  <c r="Z2902" i="15" s="1"/>
  <c r="Z2886" i="15" a="1"/>
  <c r="Z2886" i="15" s="1"/>
  <c r="Z2869" i="15" a="1"/>
  <c r="Z2869" i="15" s="1"/>
  <c r="Z2853" i="15" a="1"/>
  <c r="Z2853" i="15" s="1"/>
  <c r="Z2839" i="15" a="1"/>
  <c r="Z2839" i="15" s="1"/>
  <c r="Z2825" i="15" a="1"/>
  <c r="Z2825" i="15" s="1"/>
  <c r="Z2809" i="15" a="1"/>
  <c r="Z2809" i="15" s="1"/>
  <c r="Z2793" i="15" a="1"/>
  <c r="Z2793" i="15" s="1"/>
  <c r="Z2773" i="15" a="1"/>
  <c r="Z2773" i="15" s="1"/>
  <c r="Z2756" i="15" a="1"/>
  <c r="Z2756" i="15" s="1"/>
  <c r="Z2738" i="15" a="1"/>
  <c r="Z2738" i="15" s="1"/>
  <c r="Z2720" i="15" a="1"/>
  <c r="Z2720" i="15" s="1"/>
  <c r="Z2703" i="15" a="1"/>
  <c r="Z2703" i="15" s="1"/>
  <c r="Z2686" i="15" a="1"/>
  <c r="Z2686" i="15" s="1"/>
  <c r="Z2666" i="15" a="1"/>
  <c r="Z2666" i="15" s="1"/>
  <c r="Z2650" i="15" a="1"/>
  <c r="Z2650" i="15" s="1"/>
  <c r="Z2636" i="15" a="1"/>
  <c r="Z2636" i="15" s="1"/>
  <c r="Z2621" i="15" a="1"/>
  <c r="Z2621" i="15" s="1"/>
  <c r="Z2605" i="15" a="1"/>
  <c r="Z2605" i="15" s="1"/>
  <c r="Z2589" i="15" a="1"/>
  <c r="Z2589" i="15" s="1"/>
  <c r="Z2573" i="15" a="1"/>
  <c r="Z2573" i="15" s="1"/>
  <c r="Z2557" i="15" a="1"/>
  <c r="Z2557" i="15" s="1"/>
  <c r="Z2540" i="15" a="1"/>
  <c r="Z2540" i="15" s="1"/>
  <c r="Z2524" i="15" a="1"/>
  <c r="Z2524" i="15" s="1"/>
  <c r="Z2507" i="15" a="1"/>
  <c r="Z2507" i="15" s="1"/>
  <c r="Z2491" i="15" a="1"/>
  <c r="Z2491" i="15" s="1"/>
  <c r="Z301" i="15" a="1"/>
  <c r="Z301" i="15" s="1"/>
  <c r="Z2459" i="15" a="1"/>
  <c r="Z2459" i="15" s="1"/>
  <c r="Z1392" i="15" a="1"/>
  <c r="Z1392" i="15" s="1"/>
  <c r="Z2433" i="15" a="1"/>
  <c r="Z2433" i="15" s="1"/>
  <c r="Z2417" i="15" a="1"/>
  <c r="Z2417" i="15" s="1"/>
  <c r="Z2401" i="15" a="1"/>
  <c r="Z2401" i="15" s="1"/>
  <c r="Z2383" i="15" a="1"/>
  <c r="Z2383" i="15" s="1"/>
  <c r="Z2367" i="15" a="1"/>
  <c r="Z2367" i="15" s="1"/>
  <c r="Z2350" i="15" a="1"/>
  <c r="Z2350" i="15" s="1"/>
  <c r="Z2332" i="15" a="1"/>
  <c r="Z2332" i="15" s="1"/>
  <c r="Z1263" i="15" a="1"/>
  <c r="Z1263" i="15" s="1"/>
  <c r="Z2303" i="15" a="1"/>
  <c r="Z2303" i="15" s="1"/>
  <c r="Z2285" i="15" a="1"/>
  <c r="Z2285" i="15" s="1"/>
  <c r="Z2264" i="15" a="1"/>
  <c r="Z2264" i="15" s="1"/>
  <c r="Z2236" i="15" a="1"/>
  <c r="Z2236" i="15" s="1"/>
  <c r="Z2263" i="15" a="1"/>
  <c r="Z2263" i="15" s="1"/>
  <c r="Z2235" i="15" a="1"/>
  <c r="Z2235" i="15" s="1"/>
  <c r="Z3173" i="15" a="1"/>
  <c r="Z3173" i="15" s="1"/>
  <c r="Z3172" i="15" s="1" a="1"/>
  <c r="Z3172" i="15" s="1"/>
  <c r="Z3157" i="15" a="1"/>
  <c r="Z3157" i="15" s="1"/>
  <c r="Z3156" i="15" s="1" a="1"/>
  <c r="Z3156" i="15" s="1"/>
  <c r="Z3140" i="15" a="1"/>
  <c r="Z3140" i="15" s="1"/>
  <c r="Z3123" i="15" a="1"/>
  <c r="Z3123" i="15" s="1"/>
  <c r="Z3107" i="15" a="1"/>
  <c r="Z3107" i="15" s="1"/>
  <c r="Z2121" i="15" a="1"/>
  <c r="Z2121" i="15" s="1"/>
  <c r="Z3078" i="15" a="1"/>
  <c r="Z3078" i="15" s="1"/>
  <c r="Z3060" i="15" a="1"/>
  <c r="Z3060" i="15" s="1"/>
  <c r="Z3046" i="15" a="1"/>
  <c r="Z3046" i="15" s="1"/>
  <c r="Z3032" i="15" a="1"/>
  <c r="Z3032" i="15" s="1"/>
  <c r="Z3016" i="15" a="1"/>
  <c r="Z3016" i="15" s="1"/>
  <c r="Z3000" i="15" a="1"/>
  <c r="Z3000" i="15" s="1"/>
  <c r="Z2983" i="15" a="1"/>
  <c r="Z2983" i="15" s="1"/>
  <c r="Z2967" i="15" a="1"/>
  <c r="Z2967" i="15" s="1"/>
  <c r="Z2951" i="15" a="1"/>
  <c r="Z2951" i="15" s="1"/>
  <c r="Z2934" i="15" a="1"/>
  <c r="Z2934" i="15" s="1"/>
  <c r="Z2918" i="15" a="1"/>
  <c r="Z2918" i="15" s="1"/>
  <c r="Z2901" i="15" a="1"/>
  <c r="Z2901" i="15" s="1"/>
  <c r="Z2885" i="15" a="1"/>
  <c r="Z2885" i="15" s="1"/>
  <c r="Z2868" i="15" a="1"/>
  <c r="Z2868" i="15" s="1"/>
  <c r="Z2871" i="15" s="1" a="1"/>
  <c r="Z2871" i="15" s="1"/>
  <c r="Z2852" i="15" a="1"/>
  <c r="Z2852" i="15" s="1"/>
  <c r="Z2838" i="15" a="1"/>
  <c r="Z2838" i="15" s="1"/>
  <c r="Z2824" i="15" a="1"/>
  <c r="Z2824" i="15" s="1"/>
  <c r="Z2808" i="15" a="1"/>
  <c r="Z2808" i="15" s="1"/>
  <c r="Z2792" i="15" a="1"/>
  <c r="Z2792" i="15" s="1"/>
  <c r="Z2772" i="15" a="1"/>
  <c r="Z2772" i="15" s="1"/>
  <c r="Z2755" i="15" a="1"/>
  <c r="Z2755" i="15" s="1"/>
  <c r="Z2737" i="15" a="1"/>
  <c r="Z2737" i="15" s="1"/>
  <c r="Z2723" i="15" a="1"/>
  <c r="Z2723" i="15" s="1"/>
  <c r="Z2705" i="15" a="1"/>
  <c r="Z2705" i="15" s="1"/>
  <c r="Z2689" i="15" a="1"/>
  <c r="Z2689" i="15" s="1"/>
  <c r="Z2668" i="15" a="1"/>
  <c r="Z2668" i="15" s="1"/>
  <c r="Z2672" i="15" s="1" a="1"/>
  <c r="Z2672" i="15" s="1"/>
  <c r="Z2652" i="15" a="1"/>
  <c r="Z2652" i="15" s="1"/>
  <c r="Z2638" i="15" a="1"/>
  <c r="Z2638" i="15" s="1"/>
  <c r="Z2624" i="15" a="1"/>
  <c r="Z2624" i="15" s="1"/>
  <c r="Z2607" i="15" a="1"/>
  <c r="Z2607" i="15" s="1"/>
  <c r="Z2591" i="15" a="1"/>
  <c r="Z2591" i="15" s="1"/>
  <c r="Z2575" i="15" a="1"/>
  <c r="Z2575" i="15" s="1"/>
  <c r="Z2559" i="15" a="1"/>
  <c r="Z2559" i="15" s="1"/>
  <c r="Z2542" i="15" a="1"/>
  <c r="Z2542" i="15" s="1"/>
  <c r="Z2526" i="15" a="1"/>
  <c r="Z2526" i="15" s="1"/>
  <c r="Z1475" i="15" a="1"/>
  <c r="Z1475" i="15" s="1"/>
  <c r="Z2498" i="15" a="1"/>
  <c r="Z2498" i="15" s="1"/>
  <c r="Z2476" i="15" a="1"/>
  <c r="Z2476" i="15" s="1"/>
  <c r="Z2462" i="15" a="1"/>
  <c r="Z2462" i="15" s="1"/>
  <c r="Z2450" i="15" a="1"/>
  <c r="Z2450" i="15" s="1"/>
  <c r="Z2436" i="15" a="1"/>
  <c r="Z2436" i="15" s="1"/>
  <c r="Z2420" i="15" a="1"/>
  <c r="Z2420" i="15" s="1"/>
  <c r="Z2404" i="15" a="1"/>
  <c r="Z2404" i="15" s="1"/>
  <c r="Z2389" i="15" a="1"/>
  <c r="Z2389" i="15" s="1"/>
  <c r="Z2373" i="15" a="1"/>
  <c r="Z2373" i="15" s="1"/>
  <c r="Z2356" i="15" a="1"/>
  <c r="Z2356" i="15" s="1"/>
  <c r="Z2339" i="15" a="1"/>
  <c r="Z2339" i="15" s="1"/>
  <c r="Z2322" i="15" a="1"/>
  <c r="Z2322" i="15" s="1"/>
  <c r="Z2308" i="15" a="1"/>
  <c r="Z2308" i="15" s="1"/>
  <c r="Z2292" i="15" a="1"/>
  <c r="Z2292" i="15" s="1"/>
  <c r="Z2275" i="15" a="1"/>
  <c r="Z2275" i="15" s="1"/>
  <c r="Z2265" i="15" a="1"/>
  <c r="Z2265" i="15" s="1"/>
  <c r="Z2253" i="15" a="1"/>
  <c r="Z2253" i="15" s="1"/>
  <c r="Z2397" i="15" a="1"/>
  <c r="Z2397" i="15" s="1"/>
  <c r="Z2722" i="15" a="1"/>
  <c r="Z2722" i="15" s="1"/>
  <c r="Z2775" i="15" a="1"/>
  <c r="Z2775" i="15" s="1"/>
  <c r="Z2554" i="15" a="1"/>
  <c r="Z2554" i="15" s="1"/>
  <c r="Z2206" i="15" a="1"/>
  <c r="Z2206" i="15" s="1"/>
  <c r="Z2188" i="15" a="1"/>
  <c r="Z2188" i="15" s="1"/>
  <c r="Z2168" i="15" a="1"/>
  <c r="Z2168" i="15" s="1"/>
  <c r="Z2151" i="15" a="1"/>
  <c r="Z2151" i="15" s="1"/>
  <c r="Z2131" i="15" a="1"/>
  <c r="Z2131" i="15" s="1"/>
  <c r="Z2107" i="15" a="1"/>
  <c r="Z2107" i="15" s="1"/>
  <c r="Z2088" i="15" a="1"/>
  <c r="Z2088" i="15" s="1"/>
  <c r="Z2068" i="15" a="1"/>
  <c r="Z2068" i="15" s="1"/>
  <c r="Z2049" i="15" a="1"/>
  <c r="Z2049" i="15" s="1"/>
  <c r="Z2032" i="15" a="1"/>
  <c r="Z2032" i="15" s="1"/>
  <c r="Z2016" i="15" a="1"/>
  <c r="Z2016" i="15" s="1"/>
  <c r="Z1999" i="15" a="1"/>
  <c r="Z1999" i="15" s="1"/>
  <c r="Z1983" i="15" a="1"/>
  <c r="Z1983" i="15" s="1"/>
  <c r="Z1966" i="15" a="1"/>
  <c r="Z1966" i="15" s="1"/>
  <c r="Z1947" i="15" a="1"/>
  <c r="Z1947" i="15" s="1"/>
  <c r="Z1931" i="15" a="1"/>
  <c r="Z1931" i="15" s="1"/>
  <c r="Z1915" i="15" a="1"/>
  <c r="Z1915" i="15" s="1"/>
  <c r="Z1894" i="15" a="1"/>
  <c r="Z1894" i="15" s="1"/>
  <c r="Z1878" i="15" a="1"/>
  <c r="Z1878" i="15" s="1"/>
  <c r="Z1858" i="15" a="1"/>
  <c r="Z1858" i="15" s="1"/>
  <c r="Z1842" i="15" a="1"/>
  <c r="Z1842" i="15" s="1"/>
  <c r="Z1825" i="15" a="1"/>
  <c r="Z1825" i="15" s="1"/>
  <c r="Z1807" i="15" a="1"/>
  <c r="Z1807" i="15" s="1"/>
  <c r="Z1791" i="15" a="1"/>
  <c r="Z1791" i="15" s="1"/>
  <c r="Z1775" i="15" a="1"/>
  <c r="Z1775" i="15" s="1"/>
  <c r="Z1758" i="15" a="1"/>
  <c r="Z1758" i="15" s="1"/>
  <c r="Z1741" i="15" a="1"/>
  <c r="Z1741" i="15" s="1"/>
  <c r="Z1725" i="15" a="1"/>
  <c r="Z1725" i="15" s="1"/>
  <c r="Z1708" i="15" a="1"/>
  <c r="Z1708" i="15" s="1"/>
  <c r="Z1690" i="15" a="1"/>
  <c r="Z1690" i="15" s="1"/>
  <c r="Z1670" i="15" a="1"/>
  <c r="Z1670" i="15" s="1"/>
  <c r="Z1652" i="15" a="1"/>
  <c r="Z1652" i="15" s="1"/>
  <c r="Z1634" i="15" a="1"/>
  <c r="Z1634" i="15" s="1"/>
  <c r="Z1616" i="15" a="1"/>
  <c r="Z1616" i="15" s="1"/>
  <c r="Z1599" i="15" a="1"/>
  <c r="Z1599" i="15" s="1"/>
  <c r="Z1583" i="15" a="1"/>
  <c r="Z1583" i="15" s="1"/>
  <c r="Z1567" i="15" a="1"/>
  <c r="Z1567" i="15" s="1"/>
  <c r="Z1551" i="15" a="1"/>
  <c r="Z1551" i="15" s="1"/>
  <c r="Z1535" i="15" a="1"/>
  <c r="Z1535" i="15" s="1"/>
  <c r="Z1519" i="15" a="1"/>
  <c r="Z1519" i="15" s="1"/>
  <c r="Z1502" i="15" a="1"/>
  <c r="Z1502" i="15" s="1"/>
  <c r="Z3373" i="15" a="1"/>
  <c r="Z3373" i="15" s="1"/>
  <c r="Z3357" i="15" a="1"/>
  <c r="Z3357" i="15" s="1"/>
  <c r="Z3340" i="15" a="1"/>
  <c r="Z3340" i="15" s="1"/>
  <c r="Z3324" i="15" a="1"/>
  <c r="Z3324" i="15" s="1"/>
  <c r="Z3308" i="15" a="1"/>
  <c r="Z3308" i="15" s="1"/>
  <c r="Z3292" i="15" a="1"/>
  <c r="Z3292" i="15" s="1"/>
  <c r="Z3275" i="15" a="1"/>
  <c r="Z3275" i="15" s="1"/>
  <c r="Z3259" i="15" a="1"/>
  <c r="Z3259" i="15" s="1"/>
  <c r="Z3243" i="15" a="1"/>
  <c r="Z3243" i="15" s="1"/>
  <c r="Z3234" i="15" a="1"/>
  <c r="Z3234" i="15" s="1"/>
  <c r="Z3520" i="15" a="1"/>
  <c r="Z3520" i="15" s="1"/>
  <c r="Z3212" i="15" a="1"/>
  <c r="Z3212" i="15" s="1"/>
  <c r="Z3533" i="15" a="1"/>
  <c r="Z3533" i="15" s="1"/>
  <c r="Z4035" i="15" a="1"/>
  <c r="Z4035" i="15" s="1"/>
  <c r="Z3612" i="15" a="1"/>
  <c r="Z3612" i="15" s="1"/>
  <c r="Z3611" i="15" a="1"/>
  <c r="Z3611" i="15" s="1"/>
  <c r="Z3177" i="15" a="1"/>
  <c r="Z3177" i="15" s="1"/>
  <c r="Z3161" i="15" a="1"/>
  <c r="Z3161" i="15" s="1"/>
  <c r="Z3147" i="15" a="1"/>
  <c r="Z3147" i="15" s="1"/>
  <c r="Z3130" i="15" a="1"/>
  <c r="Z3130" i="15" s="1"/>
  <c r="Z3110" i="15" a="1"/>
  <c r="Z3110" i="15" s="1"/>
  <c r="Z2123" i="15" a="1"/>
  <c r="Z2123" i="15" s="1"/>
  <c r="Z3077" i="15" a="1"/>
  <c r="Z3077" i="15" s="1"/>
  <c r="Z2098" i="15" a="1"/>
  <c r="Z2098" i="15" s="1"/>
  <c r="Z3045" i="15" a="1"/>
  <c r="Z3045" i="15" s="1"/>
  <c r="Z3031" i="15" a="1"/>
  <c r="Z3031" i="15" s="1"/>
  <c r="Z3015" i="15" a="1"/>
  <c r="Z3015" i="15" s="1"/>
  <c r="Z2999" i="15" a="1"/>
  <c r="Z2999" i="15" s="1"/>
  <c r="Z2982" i="15" a="1"/>
  <c r="Z2982" i="15" s="1"/>
  <c r="Z2966" i="15" a="1"/>
  <c r="Z2966" i="15" s="1"/>
  <c r="Z2950" i="15" a="1"/>
  <c r="Z2950" i="15" s="1"/>
  <c r="Z2932" i="15" a="1"/>
  <c r="Z2932" i="15" s="1"/>
  <c r="Z2916" i="15" a="1"/>
  <c r="Z2916" i="15" s="1"/>
  <c r="Z2899" i="15" a="1"/>
  <c r="Z2899" i="15" s="1"/>
  <c r="Z2883" i="15" a="1"/>
  <c r="Z2883" i="15" s="1"/>
  <c r="Z2866" i="15" a="1"/>
  <c r="Z2866" i="15" s="1"/>
  <c r="Z2850" i="15" a="1"/>
  <c r="Z2850" i="15" s="1"/>
  <c r="Z2836" i="15" a="1"/>
  <c r="Z2836" i="15" s="1"/>
  <c r="Z2822" i="15" a="1"/>
  <c r="Z2822" i="15" s="1"/>
  <c r="Z2806" i="15" a="1"/>
  <c r="Z2806" i="15" s="1"/>
  <c r="Z2790" i="15" a="1"/>
  <c r="Z2790" i="15" s="1"/>
  <c r="Z2770" i="15" a="1"/>
  <c r="Z2770" i="15" s="1"/>
  <c r="Z2753" i="15" a="1"/>
  <c r="Z2753" i="15" s="1"/>
  <c r="Z2735" i="15" a="1"/>
  <c r="Z2735" i="15" s="1"/>
  <c r="Z2716" i="15" a="1"/>
  <c r="Z2716" i="15" s="1"/>
  <c r="Z2700" i="15" a="1"/>
  <c r="Z2700" i="15" s="1"/>
  <c r="Z2679" i="15" a="1"/>
  <c r="Z2679" i="15" s="1"/>
  <c r="Z2663" i="15" a="1"/>
  <c r="Z2663" i="15" s="1"/>
  <c r="Z2647" i="15" a="1"/>
  <c r="Z2647" i="15" s="1"/>
  <c r="Z2633" i="15" a="1"/>
  <c r="Z2633" i="15" s="1"/>
  <c r="Z2618" i="15" a="1"/>
  <c r="Z2618" i="15" s="1"/>
  <c r="Z2602" i="15" a="1"/>
  <c r="Z2602" i="15" s="1"/>
  <c r="Z2586" i="15" a="1"/>
  <c r="Z2586" i="15" s="1"/>
  <c r="Z2570" i="15" a="1"/>
  <c r="Z2570" i="15" s="1"/>
  <c r="Z2553" i="15" a="1"/>
  <c r="Z2553" i="15" s="1"/>
  <c r="Z2537" i="15" a="1"/>
  <c r="Z2537" i="15" s="1"/>
  <c r="Z2520" i="15" a="1"/>
  <c r="Z2520" i="15" s="1"/>
  <c r="Z1472" i="15" a="1"/>
  <c r="Z1472" i="15" s="1"/>
  <c r="Z2488" i="15" a="1"/>
  <c r="Z2488" i="15" s="1"/>
  <c r="Z2472" i="15" a="1"/>
  <c r="Z2472" i="15" s="1"/>
  <c r="Z1422" i="15" a="1"/>
  <c r="Z1422" i="15" s="1"/>
  <c r="Z2446" i="15" a="1"/>
  <c r="Z2446" i="15" s="1"/>
  <c r="Z2430" i="15" a="1"/>
  <c r="Z2430" i="15" s="1"/>
  <c r="Z2414" i="15" a="1"/>
  <c r="Z2414" i="15" s="1"/>
  <c r="Z2396" i="15" a="1"/>
  <c r="Z2396" i="15" s="1"/>
  <c r="Z2380" i="15" a="1"/>
  <c r="Z2380" i="15" s="1"/>
  <c r="Z2363" i="15" a="1"/>
  <c r="Z2363" i="15" s="1"/>
  <c r="Z2347" i="15" a="1"/>
  <c r="Z2347" i="15" s="1"/>
  <c r="Z2329" i="15" a="1"/>
  <c r="Z2329" i="15" s="1"/>
  <c r="Z2315" i="15" a="1"/>
  <c r="Z2315" i="15" s="1"/>
  <c r="Z2300" i="15" a="1"/>
  <c r="Z2300" i="15" s="1"/>
  <c r="Z2282" i="15" a="1"/>
  <c r="Z2282" i="15" s="1"/>
  <c r="Z2261" i="15" a="1"/>
  <c r="Z2261" i="15" s="1"/>
  <c r="Z2229" i="15" a="1"/>
  <c r="Z2229" i="15" s="1"/>
  <c r="Z2260" i="15" a="1"/>
  <c r="Z2260" i="15" s="1"/>
  <c r="Z2228" i="15" a="1"/>
  <c r="Z2228" i="15" s="1"/>
  <c r="Z3171" i="15" a="1"/>
  <c r="Z3171" i="15" s="1"/>
  <c r="Z3170" i="15" s="1" a="1"/>
  <c r="Z3170" i="15" s="1"/>
  <c r="Z3153" i="15" a="1"/>
  <c r="Z3153" i="15" s="1"/>
  <c r="Z3137" i="15" a="1"/>
  <c r="Z3137" i="15" s="1"/>
  <c r="Z3122" i="15" a="1"/>
  <c r="Z3122" i="15" s="1"/>
  <c r="Z3106" i="15" a="1"/>
  <c r="Z3106" i="15" s="1"/>
  <c r="Z3091" i="15" a="1"/>
  <c r="Z3091" i="15" s="1"/>
  <c r="Z3090" i="15" s="1" a="1"/>
  <c r="Z3090" i="15" s="1"/>
  <c r="Z3075" i="15" a="1"/>
  <c r="Z3075" i="15" s="1"/>
  <c r="Z3059" i="15" a="1"/>
  <c r="Z3059" i="15" s="1"/>
  <c r="Z3058" i="15" s="1" a="1"/>
  <c r="Z3058" i="15" s="1"/>
  <c r="Z3043" i="15" a="1"/>
  <c r="Z3043" i="15" s="1"/>
  <c r="Z3029" i="15" a="1"/>
  <c r="Z3029" i="15" s="1"/>
  <c r="Z3013" i="15" a="1"/>
  <c r="Z3013" i="15" s="1"/>
  <c r="Z2997" i="15" a="1"/>
  <c r="Z2997" i="15" s="1"/>
  <c r="Z2980" i="15" a="1"/>
  <c r="Z2980" i="15" s="1"/>
  <c r="Z2964" i="15" a="1"/>
  <c r="Z2964" i="15" s="1"/>
  <c r="Z2948" i="15" a="1"/>
  <c r="Z2948" i="15" s="1"/>
  <c r="Z2933" i="15" a="1"/>
  <c r="Z2933" i="15" s="1"/>
  <c r="Z2917" i="15" a="1"/>
  <c r="Z2917" i="15" s="1"/>
  <c r="Z2900" i="15" a="1"/>
  <c r="Z2900" i="15" s="1"/>
  <c r="Z2884" i="15" a="1"/>
  <c r="Z2884" i="15" s="1"/>
  <c r="Z2867" i="15" a="1"/>
  <c r="Z2867" i="15" s="1"/>
  <c r="Z2851" i="15" a="1"/>
  <c r="Z2851" i="15" s="1"/>
  <c r="Z2837" i="15" a="1"/>
  <c r="Z2837" i="15" s="1"/>
  <c r="Z2823" i="15" a="1"/>
  <c r="Z2823" i="15" s="1"/>
  <c r="Z2807" i="15" a="1"/>
  <c r="Z2807" i="15" s="1"/>
  <c r="Z2791" i="15" a="1"/>
  <c r="Z2791" i="15" s="1"/>
  <c r="Z2771" i="15" a="1"/>
  <c r="Z2771" i="15" s="1"/>
  <c r="Z2754" i="15" a="1"/>
  <c r="Z2754" i="15" s="1"/>
  <c r="Z2736" i="15" a="1"/>
  <c r="Z2736" i="15" s="1"/>
  <c r="Z2719" i="15" a="1"/>
  <c r="Z2719" i="15" s="1"/>
  <c r="Z2717" i="15" s="1" a="1"/>
  <c r="Z2717" i="15" s="1"/>
  <c r="Z2702" i="15" a="1"/>
  <c r="Z2702" i="15" s="1"/>
  <c r="Z2685" i="15" a="1"/>
  <c r="Z2685" i="15" s="1"/>
  <c r="Z2665" i="15" a="1"/>
  <c r="Z2665" i="15" s="1"/>
  <c r="Z2649" i="15" a="1"/>
  <c r="Z2649" i="15" s="1"/>
  <c r="Z2635" i="15" a="1"/>
  <c r="Z2635" i="15" s="1"/>
  <c r="Z2620" i="15" a="1"/>
  <c r="Z2620" i="15" s="1"/>
  <c r="Z2604" i="15" a="1"/>
  <c r="Z2604" i="15" s="1"/>
  <c r="Z2588" i="15" a="1"/>
  <c r="Z2588" i="15" s="1"/>
  <c r="Z2572" i="15" a="1"/>
  <c r="Z2572" i="15" s="1"/>
  <c r="Z2556" i="15" a="1"/>
  <c r="Z2556" i="15" s="1"/>
  <c r="Z2539" i="15" a="1"/>
  <c r="Z2539" i="15" s="1"/>
  <c r="Z2523" i="15" a="1"/>
  <c r="Z2523" i="15" s="1"/>
  <c r="Z2521" i="15" s="1" a="1"/>
  <c r="Z2521" i="15" s="1"/>
  <c r="Z2510" i="15" a="1"/>
  <c r="Z2510" i="15" s="1"/>
  <c r="Z2509" i="15" s="1" a="1"/>
  <c r="Z2509" i="15" s="1"/>
  <c r="Z2497" i="15" a="1"/>
  <c r="Z2497" i="15" s="1"/>
  <c r="Z2475" i="15" a="1"/>
  <c r="Z2475" i="15" s="1"/>
  <c r="Z2461" i="15" a="1"/>
  <c r="Z2461" i="15" s="1"/>
  <c r="Z2449" i="15" a="1"/>
  <c r="Z2449" i="15" s="1"/>
  <c r="Z2435" i="15" a="1"/>
  <c r="Z2435" i="15" s="1"/>
  <c r="Z2419" i="15" a="1"/>
  <c r="Z2419" i="15" s="1"/>
  <c r="Z2403" i="15" a="1"/>
  <c r="Z2403" i="15" s="1"/>
  <c r="Z2386" i="15" a="1"/>
  <c r="Z2386" i="15" s="1"/>
  <c r="Z2370" i="15" a="1"/>
  <c r="Z2370" i="15" s="1"/>
  <c r="Z2353" i="15" a="1"/>
  <c r="Z2353" i="15" s="1"/>
  <c r="Z2336" i="15" a="1"/>
  <c r="Z2336" i="15" s="1"/>
  <c r="Z2334" i="15" s="1" a="1"/>
  <c r="Z2334" i="15" s="1"/>
  <c r="Z2319" i="15" a="1"/>
  <c r="Z2319" i="15" s="1"/>
  <c r="Z2307" i="15" a="1"/>
  <c r="Z2307" i="15" s="1"/>
  <c r="Z2290" i="15" a="1"/>
  <c r="Z2290" i="15" s="1"/>
  <c r="Z2289" i="15" s="1" a="1"/>
  <c r="Z2289" i="15" s="1"/>
  <c r="Z3135" i="15" a="1"/>
  <c r="Z3135" i="15" s="1"/>
  <c r="Z2262" i="15" a="1"/>
  <c r="Z2262" i="15" s="1"/>
  <c r="Z2937" i="15" a="1"/>
  <c r="Z2937" i="15" s="1"/>
  <c r="Z2237" i="15" a="1"/>
  <c r="Z2237" i="15" s="1"/>
  <c r="Z3064" i="15" a="1"/>
  <c r="Z3064" i="15" s="1"/>
  <c r="Z2740" i="15" a="1"/>
  <c r="Z2740" i="15" s="1"/>
  <c r="Z2246" i="15" a="1"/>
  <c r="Z2246" i="15" s="1"/>
  <c r="Z2205" i="15" a="1"/>
  <c r="Z2205" i="15" s="1"/>
  <c r="Z2187" i="15" a="1"/>
  <c r="Z2187" i="15" s="1"/>
  <c r="Z2167" i="15" a="1"/>
  <c r="Z2167" i="15" s="1"/>
  <c r="Z2150" i="15" a="1"/>
  <c r="Z2150" i="15" s="1"/>
  <c r="Z2130" i="15" a="1"/>
  <c r="Z2130" i="15" s="1"/>
  <c r="Z2106" i="15" a="1"/>
  <c r="Z2106" i="15" s="1"/>
  <c r="Z2087" i="15" a="1"/>
  <c r="Z2087" i="15" s="1"/>
  <c r="Z2067" i="15" a="1"/>
  <c r="Z2067" i="15" s="1"/>
  <c r="Z2048" i="15" a="1"/>
  <c r="Z2048" i="15" s="1"/>
  <c r="Z2031" i="15" a="1"/>
  <c r="Z2031" i="15" s="1"/>
  <c r="Z2015" i="15" a="1"/>
  <c r="Z2015" i="15" s="1"/>
  <c r="Z1998" i="15" a="1"/>
  <c r="Z1998" i="15" s="1"/>
  <c r="Z1982" i="15" a="1"/>
  <c r="Z1982" i="15" s="1"/>
  <c r="Z1965" i="15" a="1"/>
  <c r="Z1965" i="15" s="1"/>
  <c r="Z1946" i="15" a="1"/>
  <c r="Z1946" i="15" s="1"/>
  <c r="Z1930" i="15" a="1"/>
  <c r="Z1930" i="15" s="1"/>
  <c r="Z1914" i="15" a="1"/>
  <c r="Z1914" i="15" s="1"/>
  <c r="Z1893" i="15" a="1"/>
  <c r="Z1893" i="15" s="1"/>
  <c r="Z1877" i="15" a="1"/>
  <c r="Z1877" i="15" s="1"/>
  <c r="Z1857" i="15" a="1"/>
  <c r="Z1857" i="15" s="1"/>
  <c r="Z1841" i="15" a="1"/>
  <c r="Z1841" i="15" s="1"/>
  <c r="Z1824" i="15" a="1"/>
  <c r="Z1824" i="15" s="1"/>
  <c r="Z1806" i="15" a="1"/>
  <c r="Z1806" i="15" s="1"/>
  <c r="Z1790" i="15" a="1"/>
  <c r="Z1790" i="15" s="1"/>
  <c r="Z1774" i="15" a="1"/>
  <c r="Z1774" i="15" s="1"/>
  <c r="Z1757" i="15" a="1"/>
  <c r="Z1757" i="15" s="1"/>
  <c r="Z1740" i="15" a="1"/>
  <c r="Z1740" i="15" s="1"/>
  <c r="Z1724" i="15" a="1"/>
  <c r="Z1724" i="15" s="1"/>
  <c r="Z1707" i="15" a="1"/>
  <c r="Z1707" i="15" s="1"/>
  <c r="Z1689" i="15" a="1"/>
  <c r="Z1689" i="15" s="1"/>
  <c r="Z1669" i="15" a="1"/>
  <c r="Z1669" i="15" s="1"/>
  <c r="Z1651" i="15" a="1"/>
  <c r="Z1651" i="15" s="1"/>
  <c r="Z1633" i="15" a="1"/>
  <c r="Z1633" i="15" s="1"/>
  <c r="Z1615" i="15" a="1"/>
  <c r="Z1615" i="15" s="1"/>
  <c r="Z1598" i="15" a="1"/>
  <c r="Z1598" i="15" s="1"/>
  <c r="Z1582" i="15" a="1"/>
  <c r="Z1582" i="15" s="1"/>
  <c r="Z1566" i="15" a="1"/>
  <c r="Z1566" i="15" s="1"/>
  <c r="Z1550" i="15" a="1"/>
  <c r="Z1550" i="15" s="1"/>
  <c r="Z1534" i="15" a="1"/>
  <c r="Z1534" i="15" s="1"/>
  <c r="Z1518" i="15" a="1"/>
  <c r="Z1518" i="15" s="1"/>
  <c r="Z1501" i="15" a="1"/>
  <c r="Z1501" i="15" s="1"/>
  <c r="Z1484" i="15" a="1"/>
  <c r="Z1484" i="15" s="1"/>
  <c r="Z1457" i="15" a="1"/>
  <c r="Z1457" i="15" s="1"/>
  <c r="Z1441" i="15" a="1"/>
  <c r="Z1441" i="15" s="1"/>
  <c r="Z1425" i="15" a="1"/>
  <c r="Z1425" i="15" s="1"/>
  <c r="Z1403" i="15" a="1"/>
  <c r="Z1403" i="15" s="1"/>
  <c r="Z1385" i="15" a="1"/>
  <c r="Z1385" i="15" s="1"/>
  <c r="Z1369" i="15" a="1"/>
  <c r="Z1369" i="15" s="1"/>
  <c r="Z1353" i="15" a="1"/>
  <c r="Z1353" i="15" s="1"/>
  <c r="Z1337" i="15" a="1"/>
  <c r="Z1337" i="15" s="1"/>
  <c r="Z1321" i="15" a="1"/>
  <c r="Z1321" i="15" s="1"/>
  <c r="Z1302" i="15" a="1"/>
  <c r="Z1302" i="15" s="1"/>
  <c r="Z1283" i="15" a="1"/>
  <c r="Z1283" i="15" s="1"/>
  <c r="Z1267" i="15" a="1"/>
  <c r="Z1267" i="15" s="1"/>
  <c r="Z1244" i="15" a="1"/>
  <c r="Z1244" i="15" s="1"/>
  <c r="Z1223" i="15" a="1"/>
  <c r="Z1223" i="15" s="1"/>
  <c r="Z1199" i="15" a="1"/>
  <c r="Z1199" i="15" s="1"/>
  <c r="Z1225" i="15" a="1"/>
  <c r="Z1225" i="15" s="1"/>
  <c r="Z1201" i="15" a="1"/>
  <c r="Z1201" i="15" s="1"/>
  <c r="Z391" i="15" a="1"/>
  <c r="Z391" i="15" s="1"/>
  <c r="Z353" i="15" a="1"/>
  <c r="Z353" i="15" s="1"/>
  <c r="Z318" i="15" a="1"/>
  <c r="Z318" i="15" s="1"/>
  <c r="Z284" i="15" a="1"/>
  <c r="Z284" i="15" s="1"/>
  <c r="Z252" i="15" a="1"/>
  <c r="Z252" i="15" s="1"/>
  <c r="Z217" i="15" a="1"/>
  <c r="Z217" i="15" s="1"/>
  <c r="Z174" i="15" a="1"/>
  <c r="Z174" i="15" s="1"/>
  <c r="Z137" i="15" a="1"/>
  <c r="Z137" i="15" s="1"/>
  <c r="Z92" i="15" a="1"/>
  <c r="Z92" i="15" s="1"/>
  <c r="Z1161" i="15" a="1"/>
  <c r="Z1161" i="15" s="1"/>
  <c r="Z1122" i="15" a="1"/>
  <c r="Z1122" i="15" s="1"/>
  <c r="Z1082" i="15" a="1"/>
  <c r="Z1082" i="15" s="1"/>
  <c r="Z1042" i="15" a="1"/>
  <c r="Z1042" i="15" s="1"/>
  <c r="Z1010" i="15" a="1"/>
  <c r="Z1010" i="15" s="1"/>
  <c r="Z972" i="15" a="1"/>
  <c r="Z972" i="15" s="1"/>
  <c r="Z940" i="15" a="1"/>
  <c r="Z940" i="15" s="1"/>
  <c r="Z903" i="15" a="1"/>
  <c r="Z903" i="15" s="1"/>
  <c r="Z863" i="15" a="1"/>
  <c r="Z863" i="15" s="1"/>
  <c r="Z826" i="15" a="1"/>
  <c r="Z826" i="15" s="1"/>
  <c r="Z785" i="15" a="1"/>
  <c r="Z785" i="15" s="1"/>
  <c r="Z751" i="15" a="1"/>
  <c r="Z751" i="15" s="1"/>
  <c r="Z714" i="15" a="1"/>
  <c r="Z714" i="15" s="1"/>
  <c r="Z680" i="15" a="1"/>
  <c r="Z680" i="15" s="1"/>
  <c r="Z638" i="15" a="1"/>
  <c r="Z638" i="15" s="1"/>
  <c r="Z593" i="15" a="1"/>
  <c r="Z593" i="15" s="1"/>
  <c r="Z556" i="15" a="1"/>
  <c r="Z556" i="15" s="1"/>
  <c r="Z522" i="15" a="1"/>
  <c r="Z522" i="15" s="1"/>
  <c r="Z490" i="15" a="1"/>
  <c r="Z490" i="15" s="1"/>
  <c r="Z456" i="15" a="1"/>
  <c r="Z456" i="15" s="1"/>
  <c r="Z411" i="15" a="1"/>
  <c r="Z411" i="15" s="1"/>
  <c r="Z374" i="15" a="1"/>
  <c r="Z374" i="15" s="1"/>
  <c r="Z333" i="15" a="1"/>
  <c r="Z333" i="15" s="1"/>
  <c r="Z298" i="15" a="1"/>
  <c r="Z298" i="15" s="1"/>
  <c r="Z267" i="15" a="1"/>
  <c r="Z267" i="15" s="1"/>
  <c r="Z232" i="15" a="1"/>
  <c r="Z232" i="15" s="1"/>
  <c r="Z194" i="15" a="1"/>
  <c r="Z194" i="15" s="1"/>
  <c r="Z155" i="15" a="1"/>
  <c r="Z155" i="15" s="1"/>
  <c r="Z111" i="15" a="1"/>
  <c r="Z111" i="15" s="1"/>
  <c r="Z62" i="15" a="1"/>
  <c r="Z62" i="15" s="1"/>
  <c r="Z1140" i="15" a="1"/>
  <c r="Z1140" i="15" s="1"/>
  <c r="Z1097" i="15" a="1"/>
  <c r="Z1097" i="15" s="1"/>
  <c r="Z1057" i="15" a="1"/>
  <c r="Z1057" i="15" s="1"/>
  <c r="Z1025" i="15" a="1"/>
  <c r="Z1025" i="15" s="1"/>
  <c r="Z990" i="15" a="1"/>
  <c r="Z990" i="15" s="1"/>
  <c r="Z955" i="15" a="1"/>
  <c r="Z955" i="15" s="1"/>
  <c r="Z923" i="15" a="1"/>
  <c r="Z923" i="15" s="1"/>
  <c r="Z883" i="15" a="1"/>
  <c r="Z883" i="15" s="1"/>
  <c r="Z846" i="15" a="1"/>
  <c r="Z846" i="15" s="1"/>
  <c r="Z803" i="15" a="1"/>
  <c r="Z803" i="15" s="1"/>
  <c r="Z906" i="15" a="1"/>
  <c r="Z906" i="15" s="1"/>
  <c r="Z607" i="15" a="1"/>
  <c r="Z607" i="15" s="1"/>
  <c r="Z98" i="15" a="1"/>
  <c r="Z98" i="15" s="1"/>
  <c r="Z1174" i="15" a="1"/>
  <c r="Z1174" i="15" s="1"/>
  <c r="Z1138" i="15" a="1"/>
  <c r="Z1138" i="15" s="1"/>
  <c r="Z1095" i="15" a="1"/>
  <c r="Z1095" i="15" s="1"/>
  <c r="Z1055" i="15" a="1"/>
  <c r="Z1055" i="15" s="1"/>
  <c r="Z1023" i="15" a="1"/>
  <c r="Z1023" i="15" s="1"/>
  <c r="Z985" i="15" a="1"/>
  <c r="Z985" i="15" s="1"/>
  <c r="Z953" i="15" a="1"/>
  <c r="Z953" i="15" s="1"/>
  <c r="Z921" i="15" a="1"/>
  <c r="Z921" i="15" s="1"/>
  <c r="Z881" i="15" a="1"/>
  <c r="Z881" i="15" s="1"/>
  <c r="Z841" i="15" a="1"/>
  <c r="Z841" i="15" s="1"/>
  <c r="Z801" i="15" a="1"/>
  <c r="Z801" i="15" s="1"/>
  <c r="Z764" i="15" a="1"/>
  <c r="Z764" i="15" s="1"/>
  <c r="Z727" i="15" a="1"/>
  <c r="Z727" i="15" s="1"/>
  <c r="Z693" i="15" a="1"/>
  <c r="Z693" i="15" s="1"/>
  <c r="Z653" i="15" a="1"/>
  <c r="Z653" i="15" s="1"/>
  <c r="Z611" i="15" a="1"/>
  <c r="Z611" i="15" s="1"/>
  <c r="Z569" i="15" a="1"/>
  <c r="Z569" i="15" s="1"/>
  <c r="Z535" i="15" a="1"/>
  <c r="Z535" i="15" s="1"/>
  <c r="Z503" i="15" a="1"/>
  <c r="Z503" i="15" s="1"/>
  <c r="Z469" i="15" a="1"/>
  <c r="Z469" i="15" s="1"/>
  <c r="Z429" i="15" a="1"/>
  <c r="Z429" i="15" s="1"/>
  <c r="Z387" i="15" a="1"/>
  <c r="Z387" i="15" s="1"/>
  <c r="Z349" i="15" a="1"/>
  <c r="Z349" i="15" s="1"/>
  <c r="Z314" i="15" a="1"/>
  <c r="Z314" i="15" s="1"/>
  <c r="Z280" i="15" a="1"/>
  <c r="Z280" i="15" s="1"/>
  <c r="Z248" i="15" a="1"/>
  <c r="Z248" i="15" s="1"/>
  <c r="Z213" i="15" a="1"/>
  <c r="Z213" i="15" s="1"/>
  <c r="Z170" i="15" a="1"/>
  <c r="Z170" i="15" s="1"/>
  <c r="Z130" i="15" a="1"/>
  <c r="Z130" i="15" s="1"/>
  <c r="Z83" i="15" a="1"/>
  <c r="Z83" i="15" s="1"/>
  <c r="Z1154" i="15" a="1"/>
  <c r="Z1154" i="15" s="1"/>
  <c r="Z1118" i="15" a="1"/>
  <c r="Z1118" i="15" s="1"/>
  <c r="Z1078" i="15" a="1"/>
  <c r="Z1078" i="15" s="1"/>
  <c r="Z1038" i="15" a="1"/>
  <c r="Z1038" i="15" s="1"/>
  <c r="Z1006" i="15" a="1"/>
  <c r="Z1006" i="15" s="1"/>
  <c r="Z968" i="15" a="1"/>
  <c r="Z968" i="15" s="1"/>
  <c r="Z936" i="15" a="1"/>
  <c r="Z936" i="15" s="1"/>
  <c r="Z899" i="15" a="1"/>
  <c r="Z899" i="15" s="1"/>
  <c r="Z859" i="15" a="1"/>
  <c r="Z859" i="15" s="1"/>
  <c r="Z822" i="15" a="1"/>
  <c r="Z822" i="15" s="1"/>
  <c r="Z781" i="15" a="1"/>
  <c r="Z781" i="15" s="1"/>
  <c r="Z747" i="15" a="1"/>
  <c r="Z747" i="15" s="1"/>
  <c r="Z710" i="15" a="1"/>
  <c r="Z710" i="15" s="1"/>
  <c r="Z676" i="15" a="1"/>
  <c r="Z676" i="15" s="1"/>
  <c r="Z631" i="15" a="1"/>
  <c r="Z631" i="15" s="1"/>
  <c r="Z589" i="15" a="1"/>
  <c r="Z589" i="15" s="1"/>
  <c r="Z552" i="15" a="1"/>
  <c r="Z552" i="15" s="1"/>
  <c r="Z518" i="15" a="1"/>
  <c r="Z518" i="15" s="1"/>
  <c r="Z486" i="15" a="1"/>
  <c r="Z486" i="15" s="1"/>
  <c r="Z452" i="15" a="1"/>
  <c r="Z452" i="15" s="1"/>
  <c r="Z407" i="15" a="1"/>
  <c r="Z407" i="15" s="1"/>
  <c r="Z370" i="15" a="1"/>
  <c r="Z370" i="15" s="1"/>
  <c r="Z329" i="15" a="1"/>
  <c r="Z329" i="15" s="1"/>
  <c r="Z295" i="15" a="1"/>
  <c r="Z295" i="15" s="1"/>
  <c r="Z263" i="15" a="1"/>
  <c r="Z263" i="15" s="1"/>
  <c r="Z228" i="15" a="1"/>
  <c r="Z228" i="15" s="1"/>
  <c r="Z190" i="15" a="1"/>
  <c r="Z190" i="15" s="1"/>
  <c r="Z151" i="15" a="1"/>
  <c r="Z151" i="15" s="1"/>
  <c r="Z1607" i="15" a="1"/>
  <c r="Z1607" i="15" s="1"/>
  <c r="Z1591" i="15" a="1"/>
  <c r="Z1591" i="15" s="1"/>
  <c r="Z1575" i="15" a="1"/>
  <c r="Z1575" i="15" s="1"/>
  <c r="Z1559" i="15" a="1"/>
  <c r="Z1559" i="15" s="1"/>
  <c r="Z1543" i="15" a="1"/>
  <c r="Z1543" i="15" s="1"/>
  <c r="Z1527" i="15" a="1"/>
  <c r="Z1527" i="15" s="1"/>
  <c r="Z1511" i="15" a="1"/>
  <c r="Z1511" i="15" s="1"/>
  <c r="Z1493" i="15" a="1"/>
  <c r="Z1493" i="15" s="1"/>
  <c r="Z1469" i="15" a="1"/>
  <c r="Z1469" i="15" s="1"/>
  <c r="Z1450" i="15" a="1"/>
  <c r="Z1450" i="15" s="1"/>
  <c r="Z1434" i="15" a="1"/>
  <c r="Z1434" i="15" s="1"/>
  <c r="Z1415" i="15" a="1"/>
  <c r="Z1415" i="15" s="1"/>
  <c r="Z1397" i="15" a="1"/>
  <c r="Z1397" i="15" s="1"/>
  <c r="Z1378" i="15" a="1"/>
  <c r="Z1378" i="15" s="1"/>
  <c r="Z1362" i="15" a="1"/>
  <c r="Z1362" i="15" s="1"/>
  <c r="Z1346" i="15" a="1"/>
  <c r="Z1346" i="15" s="1"/>
  <c r="Z1330" i="15" a="1"/>
  <c r="Z1330" i="15" s="1"/>
  <c r="Z1312" i="15" a="1"/>
  <c r="Z1312" i="15" s="1"/>
  <c r="Z1293" i="15" a="1"/>
  <c r="Z1293" i="15" s="1"/>
  <c r="Z1276" i="15" a="1"/>
  <c r="Z1276" i="15" s="1"/>
  <c r="Z1255" i="15" a="1"/>
  <c r="Z1255" i="15" s="1"/>
  <c r="Z1238" i="15" a="1"/>
  <c r="Z1238" i="15" s="1"/>
  <c r="Z1214" i="15" a="1"/>
  <c r="Z1214" i="15" s="1"/>
  <c r="Z1186" i="15" a="1"/>
  <c r="Z1186" i="15" s="1"/>
  <c r="Z1216" i="15" a="1"/>
  <c r="Z1216" i="15" s="1"/>
  <c r="Z1191" i="15" a="1"/>
  <c r="Z1191" i="15" s="1"/>
  <c r="Z2211" i="15" a="1"/>
  <c r="Z2211" i="15" s="1"/>
  <c r="Z2175" i="15" a="1"/>
  <c r="Z2175" i="15" s="1"/>
  <c r="Z2158" i="15" a="1"/>
  <c r="Z2158" i="15" s="1"/>
  <c r="Z2142" i="15" a="1"/>
  <c r="Z2142" i="15" s="1"/>
  <c r="Z2125" i="15" a="1"/>
  <c r="Z2125" i="15" s="1"/>
  <c r="Z2109" i="15" a="1"/>
  <c r="Z2109" i="15" s="1"/>
  <c r="Z2089" i="15" a="1"/>
  <c r="Z2089" i="15" s="1"/>
  <c r="Z2073" i="15" a="1"/>
  <c r="Z2073" i="15" s="1"/>
  <c r="Z2051" i="15" a="1"/>
  <c r="Z2051" i="15" s="1"/>
  <c r="Z2034" i="15" a="1"/>
  <c r="Z2034" i="15" s="1"/>
  <c r="Z2018" i="15" a="1"/>
  <c r="Z2018" i="15" s="1"/>
  <c r="Z2001" i="15" a="1"/>
  <c r="Z2001" i="15" s="1"/>
  <c r="Z1985" i="15" a="1"/>
  <c r="Z1985" i="15" s="1"/>
  <c r="Z1968" i="15" a="1"/>
  <c r="Z1968" i="15" s="1"/>
  <c r="Z1952" i="15" a="1"/>
  <c r="Z1952" i="15" s="1"/>
  <c r="Z1936" i="15" a="1"/>
  <c r="Z1936" i="15" s="1"/>
  <c r="Z1920" i="15" a="1"/>
  <c r="Z1920" i="15" s="1"/>
  <c r="Z1904" i="15" a="1"/>
  <c r="Z1904" i="15" s="1"/>
  <c r="Z1883" i="15" a="1"/>
  <c r="Z1883" i="15" s="1"/>
  <c r="Z1863" i="15" a="1"/>
  <c r="Z1863" i="15" s="1"/>
  <c r="Z1847" i="15" a="1"/>
  <c r="Z1847" i="15" s="1"/>
  <c r="Z1830" i="15" a="1"/>
  <c r="Z1830" i="15" s="1"/>
  <c r="Z1812" i="15" a="1"/>
  <c r="Z1812" i="15" s="1"/>
  <c r="Z1796" i="15" a="1"/>
  <c r="Z1796" i="15" s="1"/>
  <c r="Z1780" i="15" a="1"/>
  <c r="Z1780" i="15" s="1"/>
  <c r="Z1763" i="15" a="1"/>
  <c r="Z1763" i="15" s="1"/>
  <c r="Z1747" i="15" a="1"/>
  <c r="Z1747" i="15" s="1"/>
  <c r="Z1730" i="15" a="1"/>
  <c r="Z1730" i="15" s="1"/>
  <c r="Z1714" i="15" a="1"/>
  <c r="Z1714" i="15" s="1"/>
  <c r="Z1695" i="15" a="1"/>
  <c r="Z1695" i="15" s="1"/>
  <c r="Z1679" i="15" a="1"/>
  <c r="Z1679" i="15" s="1"/>
  <c r="Z1658" i="15" a="1"/>
  <c r="Z1658" i="15" s="1"/>
  <c r="Z1641" i="15" a="1"/>
  <c r="Z1641" i="15" s="1"/>
  <c r="Z1621" i="15" a="1"/>
  <c r="Z1621" i="15" s="1"/>
  <c r="Z1604" i="15" a="1"/>
  <c r="Z1604" i="15" s="1"/>
  <c r="Z1588" i="15" a="1"/>
  <c r="Z1588" i="15" s="1"/>
  <c r="Z1572" i="15" a="1"/>
  <c r="Z1572" i="15" s="1"/>
  <c r="Z1556" i="15" a="1"/>
  <c r="Z1556" i="15" s="1"/>
  <c r="Z1540" i="15" a="1"/>
  <c r="Z1540" i="15" s="1"/>
  <c r="Z1524" i="15" a="1"/>
  <c r="Z1524" i="15" s="1"/>
  <c r="Z1508" i="15" a="1"/>
  <c r="Z1508" i="15" s="1"/>
  <c r="Z1490" i="15" a="1"/>
  <c r="Z1490" i="15" s="1"/>
  <c r="Z1474" i="15" a="1"/>
  <c r="Z1474" i="15" s="1"/>
  <c r="Z1455" i="15" a="1"/>
  <c r="Z1455" i="15" s="1"/>
  <c r="Z1439" i="15" a="1"/>
  <c r="Z1439" i="15" s="1"/>
  <c r="Z1423" i="15" a="1"/>
  <c r="Z1423" i="15" s="1"/>
  <c r="Z1402" i="15" a="1"/>
  <c r="Z1402" i="15" s="1"/>
  <c r="Z1387" i="15" a="1"/>
  <c r="Z1387" i="15" s="1"/>
  <c r="Z1371" i="15" a="1"/>
  <c r="Z1371" i="15" s="1"/>
  <c r="Z1355" i="15" a="1"/>
  <c r="Z1355" i="15" s="1"/>
  <c r="Z1339" i="15" a="1"/>
  <c r="Z1339" i="15" s="1"/>
  <c r="Z1323" i="15" a="1"/>
  <c r="Z1323" i="15" s="1"/>
  <c r="Z1306" i="15" a="1"/>
  <c r="Z1306" i="15" s="1"/>
  <c r="Z1290" i="15" a="1"/>
  <c r="Z1290" i="15" s="1"/>
  <c r="Z1273" i="15" a="1"/>
  <c r="Z1273" i="15" s="1"/>
  <c r="Z1253" i="15" a="1"/>
  <c r="Z1253" i="15" s="1"/>
  <c r="Z1237" i="15" a="1"/>
  <c r="Z1237" i="15" s="1"/>
  <c r="Z1229" i="15" a="1"/>
  <c r="Z1229" i="15" s="1"/>
  <c r="Z1215" i="15" a="1"/>
  <c r="Z1215" i="15" s="1"/>
  <c r="Z1203" i="15" a="1"/>
  <c r="Z1203" i="15" s="1"/>
  <c r="Z2108" i="15" a="1"/>
  <c r="Z2108" i="15" s="1"/>
  <c r="Z1178" i="15" a="1"/>
  <c r="Z1178" i="15" s="1"/>
  <c r="Z1899" i="15" a="1"/>
  <c r="Z1899" i="15" s="1"/>
  <c r="Z1175" i="15" a="1"/>
  <c r="Z1175" i="15" s="1"/>
  <c r="Z874" i="15" a="1"/>
  <c r="Z874" i="15" s="1"/>
  <c r="Z571" i="15" a="1"/>
  <c r="Z571" i="15" s="1"/>
  <c r="Z1170" i="15" a="1"/>
  <c r="Z1170" i="15" s="1"/>
  <c r="Z1134" i="15" a="1"/>
  <c r="Z1134" i="15" s="1"/>
  <c r="Z1091" i="15" a="1"/>
  <c r="Z1091" i="15" s="1"/>
  <c r="Z1051" i="15" a="1"/>
  <c r="Z1051" i="15" s="1"/>
  <c r="Z1019" i="15" a="1"/>
  <c r="Z1019" i="15" s="1"/>
  <c r="Z981" i="15" a="1"/>
  <c r="Z981" i="15" s="1"/>
  <c r="Z949" i="15" a="1"/>
  <c r="Z949" i="15" s="1"/>
  <c r="Z917" i="15" a="1"/>
  <c r="Z917" i="15" s="1"/>
  <c r="Z872" i="15" a="1"/>
  <c r="Z872" i="15" s="1"/>
  <c r="Z835" i="15" a="1"/>
  <c r="Z835" i="15" s="1"/>
  <c r="Z794" i="15" a="1"/>
  <c r="Z794" i="15" s="1"/>
  <c r="Z760" i="15" a="1"/>
  <c r="Z760" i="15" s="1"/>
  <c r="Z723" i="15" a="1"/>
  <c r="Z723" i="15" s="1"/>
  <c r="Z689" i="15" a="1"/>
  <c r="Z689" i="15" s="1"/>
  <c r="Z647" i="15" a="1"/>
  <c r="Z647" i="15" s="1"/>
  <c r="Z605" i="15" a="1"/>
  <c r="Z605" i="15" s="1"/>
  <c r="Z565" i="15" a="1"/>
  <c r="Z565" i="15" s="1"/>
  <c r="Z531" i="15" a="1"/>
  <c r="Z531" i="15" s="1"/>
  <c r="Z499" i="15" a="1"/>
  <c r="Z499" i="15" s="1"/>
  <c r="Z465" i="15" a="1"/>
  <c r="Z465" i="15" s="1"/>
  <c r="Z425" i="15" a="1"/>
  <c r="Z425" i="15" s="1"/>
  <c r="Z383" i="15" a="1"/>
  <c r="Z383" i="15" s="1"/>
  <c r="Z345" i="15" a="1"/>
  <c r="Z345" i="15" s="1"/>
  <c r="Z310" i="15" a="1"/>
  <c r="Z310" i="15" s="1"/>
  <c r="Z276" i="15" a="1"/>
  <c r="Z276" i="15" s="1"/>
  <c r="Z241" i="15" a="1"/>
  <c r="Z241" i="15" s="1"/>
  <c r="Z206" i="15" a="1"/>
  <c r="Z206" i="15" s="1"/>
  <c r="Z164" i="15" a="1"/>
  <c r="Z164" i="15" s="1"/>
  <c r="Z123" i="15" a="1"/>
  <c r="Z123" i="15" s="1"/>
  <c r="Z75" i="15" a="1"/>
  <c r="Z75" i="15" s="1"/>
  <c r="Z1151" i="15" a="1"/>
  <c r="Z1151" i="15" s="1"/>
  <c r="Z1109" i="15" a="1"/>
  <c r="Z1109" i="15" s="1"/>
  <c r="Z1071" i="15" a="1"/>
  <c r="Z1071" i="15" s="1"/>
  <c r="Z1034" i="15" a="1"/>
  <c r="Z1034" i="15" s="1"/>
  <c r="Z999" i="15" a="1"/>
  <c r="Z999" i="15" s="1"/>
  <c r="Z964" i="15" a="1"/>
  <c r="Z964" i="15" s="1"/>
  <c r="Z932" i="15" a="1"/>
  <c r="Z932" i="15" s="1"/>
  <c r="Z895" i="15" a="1"/>
  <c r="Z895" i="15" s="1"/>
  <c r="Z855" i="15" a="1"/>
  <c r="Z855" i="15" s="1"/>
  <c r="Z815" i="15" a="1"/>
  <c r="Z815" i="15" s="1"/>
  <c r="Z777" i="15" a="1"/>
  <c r="Z777" i="15" s="1"/>
  <c r="Z743" i="15" a="1"/>
  <c r="Z743" i="15" s="1"/>
  <c r="Z704" i="15" a="1"/>
  <c r="Z704" i="15" s="1"/>
  <c r="Z669" i="15" a="1"/>
  <c r="Z669" i="15" s="1"/>
  <c r="Z625" i="15" a="1"/>
  <c r="Z625" i="15" s="1"/>
  <c r="Z585" i="15" a="1"/>
  <c r="Z585" i="15" s="1"/>
  <c r="Z548" i="15" a="1"/>
  <c r="Z548" i="15" s="1"/>
  <c r="Z514" i="15" a="1"/>
  <c r="Z514" i="15" s="1"/>
  <c r="Z479" i="15" a="1"/>
  <c r="Z479" i="15" s="1"/>
  <c r="Z448" i="15" a="1"/>
  <c r="Z448" i="15" s="1"/>
  <c r="Z401" i="15" a="1"/>
  <c r="Z401" i="15" s="1"/>
  <c r="Z363" i="15" a="1"/>
  <c r="Z363" i="15" s="1"/>
  <c r="Z325" i="15" a="1"/>
  <c r="Z325" i="15" s="1"/>
  <c r="Z291" i="15" a="1"/>
  <c r="Z291" i="15" s="1"/>
  <c r="Z259" i="15" a="1"/>
  <c r="Z259" i="15" s="1"/>
  <c r="Z224" i="15" a="1"/>
  <c r="Z224" i="15" s="1"/>
  <c r="Z183" i="15" a="1"/>
  <c r="Z183" i="15" s="1"/>
  <c r="Z147" i="15" a="1"/>
  <c r="Z147" i="15" s="1"/>
  <c r="Z1660" i="15" a="1"/>
  <c r="Z1660" i="15" s="1"/>
  <c r="Z1643" i="15" a="1"/>
  <c r="Z1643" i="15" s="1"/>
  <c r="Z1622" i="15" a="1"/>
  <c r="Z1622" i="15" s="1"/>
  <c r="Z1606" i="15" a="1"/>
  <c r="Z1606" i="15" s="1"/>
  <c r="Z1590" i="15" a="1"/>
  <c r="Z1590" i="15" s="1"/>
  <c r="Z1574" i="15" a="1"/>
  <c r="Z1574" i="15" s="1"/>
  <c r="Z1558" i="15" a="1"/>
  <c r="Z1558" i="15" s="1"/>
  <c r="Z1542" i="15" a="1"/>
  <c r="Z1542" i="15" s="1"/>
  <c r="Z1526" i="15" a="1"/>
  <c r="Z1526" i="15" s="1"/>
  <c r="Z1510" i="15" a="1"/>
  <c r="Z1510" i="15" s="1"/>
  <c r="Z1492" i="15" a="1"/>
  <c r="Z1492" i="15" s="1"/>
  <c r="Z1468" i="15" a="1"/>
  <c r="Z1468" i="15" s="1"/>
  <c r="Z1449" i="15" a="1"/>
  <c r="Z1449" i="15" s="1"/>
  <c r="Z1433" i="15" a="1"/>
  <c r="Z1433" i="15" s="1"/>
  <c r="Z1414" i="15" a="1"/>
  <c r="Z1414" i="15" s="1"/>
  <c r="Z1396" i="15" a="1"/>
  <c r="Z1396" i="15" s="1"/>
  <c r="Z1377" i="15" a="1"/>
  <c r="Z1377" i="15" s="1"/>
  <c r="Z1361" i="15" a="1"/>
  <c r="Z1361" i="15" s="1"/>
  <c r="Z1345" i="15" a="1"/>
  <c r="Z1345" i="15" s="1"/>
  <c r="Z1329" i="15" a="1"/>
  <c r="Z1329" i="15" s="1"/>
  <c r="Z1311" i="15" a="1"/>
  <c r="Z1311" i="15" s="1"/>
  <c r="Z1292" i="15" a="1"/>
  <c r="Z1292" i="15" s="1"/>
  <c r="Z1275" i="15" a="1"/>
  <c r="Z1275" i="15" s="1"/>
  <c r="Z1254" i="15" a="1"/>
  <c r="Z1254" i="15" s="1"/>
  <c r="Z1236" i="15" a="1"/>
  <c r="Z1236" i="15" s="1"/>
  <c r="Z1211" i="15" a="1"/>
  <c r="Z1211" i="15" s="1"/>
  <c r="Z1183" i="15" a="1"/>
  <c r="Z1183" i="15" s="1"/>
  <c r="Z1213" i="15" a="1"/>
  <c r="Z1213" i="15" s="1"/>
  <c r="Z1188" i="15" a="1"/>
  <c r="Z1188" i="15" s="1"/>
  <c r="Z2208" i="15" a="1"/>
  <c r="Z2208" i="15" s="1"/>
  <c r="Z2190" i="15" a="1"/>
  <c r="Z2190" i="15" s="1"/>
  <c r="Z2172" i="15" a="1"/>
  <c r="Z2172" i="15" s="1"/>
  <c r="Z2157" i="15" a="1"/>
  <c r="Z2157" i="15" s="1"/>
  <c r="Z2156" i="15" s="1" a="1"/>
  <c r="Z2156" i="15" s="1"/>
  <c r="Z2139" i="15" a="1"/>
  <c r="Z2139" i="15" s="1"/>
  <c r="Z2124" i="15" a="1"/>
  <c r="Z2124" i="15" s="1"/>
  <c r="Z2105" i="15" a="1"/>
  <c r="Z2105" i="15" s="1"/>
  <c r="Z2086" i="15" a="1"/>
  <c r="Z2086" i="15" s="1"/>
  <c r="Z2066" i="15" a="1"/>
  <c r="Z2066" i="15" s="1"/>
  <c r="Z2050" i="15" a="1"/>
  <c r="Z2050" i="15" s="1"/>
  <c r="Z2033" i="15" a="1"/>
  <c r="Z2033" i="15" s="1"/>
  <c r="Z2017" i="15" a="1"/>
  <c r="Z2017" i="15" s="1"/>
  <c r="Z2000" i="15" a="1"/>
  <c r="Z2000" i="15" s="1"/>
  <c r="Z1984" i="15" a="1"/>
  <c r="Z1984" i="15" s="1"/>
  <c r="Z1967" i="15" a="1"/>
  <c r="Z1967" i="15" s="1"/>
  <c r="Z1951" i="15" a="1"/>
  <c r="Z1951" i="15" s="1"/>
  <c r="Z1933" i="15" a="1"/>
  <c r="Z1933" i="15" s="1"/>
  <c r="Z1917" i="15" a="1"/>
  <c r="Z1917" i="15" s="1"/>
  <c r="Z1896" i="15" a="1"/>
  <c r="Z1896" i="15" s="1"/>
  <c r="Z1880" i="15" a="1"/>
  <c r="Z1880" i="15" s="1"/>
  <c r="Z1860" i="15" a="1"/>
  <c r="Z1860" i="15" s="1"/>
  <c r="Z1844" i="15" a="1"/>
  <c r="Z1844" i="15" s="1"/>
  <c r="Z1827" i="15" a="1"/>
  <c r="Z1827" i="15" s="1"/>
  <c r="Z1809" i="15" a="1"/>
  <c r="Z1809" i="15" s="1"/>
  <c r="Z1793" i="15" a="1"/>
  <c r="Z1793" i="15" s="1"/>
  <c r="Z1777" i="15" a="1"/>
  <c r="Z1777" i="15" s="1"/>
  <c r="Z1760" i="15" a="1"/>
  <c r="Z1760" i="15" s="1"/>
  <c r="Z1743" i="15" a="1"/>
  <c r="Z1743" i="15" s="1"/>
  <c r="Z1727" i="15" a="1"/>
  <c r="Z1727" i="15" s="1"/>
  <c r="Z1710" i="15" a="1"/>
  <c r="Z1710" i="15" s="1"/>
  <c r="Z1692" i="15" a="1"/>
  <c r="Z1692" i="15" s="1"/>
  <c r="Z1676" i="15" a="1"/>
  <c r="Z1676" i="15" s="1"/>
  <c r="Z1654" i="15" a="1"/>
  <c r="Z1654" i="15" s="1"/>
  <c r="Z1657" i="15" s="1" a="1"/>
  <c r="Z1657" i="15" s="1"/>
  <c r="Z1638" i="15" a="1"/>
  <c r="Z1638" i="15" s="1"/>
  <c r="Z1618" i="15" a="1"/>
  <c r="Z1618" i="15" s="1"/>
  <c r="Z1601" i="15" a="1"/>
  <c r="Z1601" i="15" s="1"/>
  <c r="Z1585" i="15" a="1"/>
  <c r="Z1585" i="15" s="1"/>
  <c r="Z1569" i="15" a="1"/>
  <c r="Z1569" i="15" s="1"/>
  <c r="Z1553" i="15" a="1"/>
  <c r="Z1553" i="15" s="1"/>
  <c r="Z1537" i="15" a="1"/>
  <c r="Z1537" i="15" s="1"/>
  <c r="Z1521" i="15" a="1"/>
  <c r="Z1521" i="15" s="1"/>
  <c r="Z1504" i="15" a="1"/>
  <c r="Z1504" i="15" s="1"/>
  <c r="Z1487" i="15" a="1"/>
  <c r="Z1487" i="15" s="1"/>
  <c r="Z1452" i="15" a="1"/>
  <c r="Z1452" i="15" s="1"/>
  <c r="Z1436" i="15" a="1"/>
  <c r="Z1436" i="15" s="1"/>
  <c r="Z1384" i="15" a="1"/>
  <c r="Z1384" i="15" s="1"/>
  <c r="Z1368" i="15" a="1"/>
  <c r="Z1368" i="15" s="1"/>
  <c r="Z1352" i="15" a="1"/>
  <c r="Z1352" i="15" s="1"/>
  <c r="Z1336" i="15" a="1"/>
  <c r="Z1336" i="15" s="1"/>
  <c r="Z1320" i="15" a="1"/>
  <c r="Z1320" i="15" s="1"/>
  <c r="Z1305" i="15" a="1"/>
  <c r="Z1305" i="15" s="1"/>
  <c r="Z1286" i="15" a="1"/>
  <c r="Z1286" i="15" s="1"/>
  <c r="Z1270" i="15" a="1"/>
  <c r="Z1270" i="15" s="1"/>
  <c r="Z1252" i="15" a="1"/>
  <c r="Z1252" i="15" s="1"/>
  <c r="Z1235" i="15" a="1"/>
  <c r="Z1235" i="15" s="1"/>
  <c r="Z1224" i="15" a="1"/>
  <c r="Z1224" i="15" s="1"/>
  <c r="Z2099" i="15" a="1"/>
  <c r="Z2099" i="15" s="1"/>
  <c r="Z1200" i="15" a="1"/>
  <c r="Z1200" i="15" s="1"/>
  <c r="Z2136" i="15" a="1"/>
  <c r="Z2136" i="15" s="1"/>
  <c r="Z2072" i="15" a="1"/>
  <c r="Z2072" i="15" s="1"/>
  <c r="Z1227" i="15" a="1"/>
  <c r="Z1227" i="15" s="1"/>
  <c r="Z2183" i="15" a="1"/>
  <c r="Z2183" i="15" s="1"/>
  <c r="Z837" i="15" a="1"/>
  <c r="Z837" i="15" s="1"/>
  <c r="Z435" i="15" a="1"/>
  <c r="Z435" i="15" s="1"/>
  <c r="Z1166" i="15" a="1"/>
  <c r="Z1166" i="15" s="1"/>
  <c r="Z1130" i="15" a="1"/>
  <c r="Z1130" i="15" s="1"/>
  <c r="Z1087" i="15" a="1"/>
  <c r="Z1087" i="15" s="1"/>
  <c r="Z1047" i="15" a="1"/>
  <c r="Z1047" i="15" s="1"/>
  <c r="Z1015" i="15" a="1"/>
  <c r="Z1015" i="15" s="1"/>
  <c r="Z977" i="15" a="1"/>
  <c r="Z977" i="15" s="1"/>
  <c r="Z945" i="15" a="1"/>
  <c r="Z945" i="15" s="1"/>
  <c r="Z913" i="15" a="1"/>
  <c r="Z913" i="15" s="1"/>
  <c r="Z868" i="15" a="1"/>
  <c r="Z868" i="15" s="1"/>
  <c r="Z831" i="15" a="1"/>
  <c r="Z831" i="15" s="1"/>
  <c r="Z790" i="15" a="1"/>
  <c r="Z790" i="15" s="1"/>
  <c r="Z756" i="15" a="1"/>
  <c r="Z756" i="15" s="1"/>
  <c r="Z719" i="15" a="1"/>
  <c r="Z719" i="15" s="1"/>
  <c r="Z685" i="15" a="1"/>
  <c r="Z685" i="15" s="1"/>
  <c r="Z643" i="15" a="1"/>
  <c r="Z643" i="15" s="1"/>
  <c r="Z601" i="15" a="1"/>
  <c r="Z601" i="15" s="1"/>
  <c r="Z561" i="15" a="1"/>
  <c r="Z561" i="15" s="1"/>
  <c r="Z527" i="15" a="1"/>
  <c r="Z527" i="15" s="1"/>
  <c r="Z495" i="15" a="1"/>
  <c r="Z495" i="15" s="1"/>
  <c r="Z461" i="15" a="1"/>
  <c r="Z461" i="15" s="1"/>
  <c r="Z416" i="15" a="1"/>
  <c r="Z416" i="15" s="1"/>
  <c r="Z379" i="15" a="1"/>
  <c r="Z379" i="15" s="1"/>
  <c r="Z338" i="15" a="1"/>
  <c r="Z338" i="15" s="1"/>
  <c r="Z306" i="15" a="1"/>
  <c r="Z306" i="15" s="1"/>
  <c r="Z272" i="15" a="1"/>
  <c r="Z272" i="15" s="1"/>
  <c r="Z237" i="15" a="1"/>
  <c r="Z237" i="15" s="1"/>
  <c r="Z199" i="15" a="1"/>
  <c r="Z199" i="15" s="1"/>
  <c r="Z160" i="15" a="1"/>
  <c r="Z160" i="15" s="1"/>
  <c r="Z116" i="15" a="1"/>
  <c r="Z116" i="15" s="1"/>
  <c r="Z71" i="15" a="1"/>
  <c r="Z71" i="15" s="1"/>
  <c r="Z1145" i="15" a="1"/>
  <c r="Z1145" i="15" s="1"/>
  <c r="Z1102" i="15" a="1"/>
  <c r="Z1102" i="15" s="1"/>
  <c r="Z1065" i="15" a="1"/>
  <c r="Z1065" i="15" s="1"/>
  <c r="Z1030" i="15" a="1"/>
  <c r="Z1030" i="15" s="1"/>
  <c r="Z995" i="15" a="1"/>
  <c r="Z995" i="15" s="1"/>
  <c r="Z960" i="15" a="1"/>
  <c r="Z960" i="15" s="1"/>
  <c r="Z928" i="15" a="1"/>
  <c r="Z928" i="15" s="1"/>
  <c r="Z891" i="15" a="1"/>
  <c r="Z891" i="15" s="1"/>
  <c r="Z851" i="15" a="1"/>
  <c r="Z851" i="15" s="1"/>
  <c r="Z808" i="15" a="1"/>
  <c r="Z808" i="15" s="1"/>
  <c r="Z771" i="15" a="1"/>
  <c r="Z771" i="15" s="1"/>
  <c r="Z736" i="15" a="1"/>
  <c r="Z736" i="15" s="1"/>
  <c r="Z700" i="15" a="1"/>
  <c r="Z700" i="15" s="1"/>
  <c r="Z665" i="15" a="1"/>
  <c r="Z665" i="15" s="1"/>
  <c r="Z621" i="15" a="1"/>
  <c r="Z621" i="15" s="1"/>
  <c r="Z578" i="15" a="1"/>
  <c r="Z578" i="15" s="1"/>
  <c r="Z541" i="15" a="1"/>
  <c r="Z541" i="15" s="1"/>
  <c r="Z510" i="15" a="1"/>
  <c r="Z510" i="15" s="1"/>
  <c r="Z476" i="15" a="1"/>
  <c r="Z476" i="15" s="1"/>
  <c r="Z441" i="15" a="1"/>
  <c r="Z441" i="15" s="1"/>
  <c r="Z397" i="15" a="1"/>
  <c r="Z397" i="15" s="1"/>
  <c r="Z356" i="15" a="1"/>
  <c r="Z356" i="15" s="1"/>
  <c r="Z321" i="15" a="1"/>
  <c r="Z321" i="15" s="1"/>
  <c r="Z287" i="15" a="1"/>
  <c r="Z287" i="15" s="1"/>
  <c r="Z255" i="15" a="1"/>
  <c r="Z255" i="15" s="1"/>
  <c r="Z220" i="15" a="1"/>
  <c r="Z220" i="15" s="1"/>
  <c r="Z177" i="15" a="1"/>
  <c r="Z177" i="15" s="1"/>
  <c r="Z140" i="15" a="1"/>
  <c r="Z140" i="15" s="1"/>
  <c r="Z1308" i="15" a="1"/>
  <c r="Z1308" i="15" s="1"/>
  <c r="Z1288" i="15" a="1"/>
  <c r="Z1288" i="15" s="1"/>
  <c r="Z1272" i="15" a="1"/>
  <c r="Z1272" i="15" s="1"/>
  <c r="Z1251" i="15" a="1"/>
  <c r="Z1251" i="15" s="1"/>
  <c r="Z1234" i="15" a="1"/>
  <c r="Z1234" i="15" s="1"/>
  <c r="Z1208" i="15" a="1"/>
  <c r="Z1208" i="15" s="1"/>
  <c r="Z1180" i="15" a="1"/>
  <c r="Z1180" i="15" s="1"/>
  <c r="Z1210" i="15" a="1"/>
  <c r="Z1210" i="15" s="1"/>
  <c r="Z1185" i="15" a="1"/>
  <c r="Z1185" i="15" s="1"/>
  <c r="Z2207" i="15" a="1"/>
  <c r="Z2207" i="15" s="1"/>
  <c r="Z2189" i="15" a="1"/>
  <c r="Z2189" i="15" s="1"/>
  <c r="Z2171" i="15" a="1"/>
  <c r="Z2171" i="15" s="1"/>
  <c r="Z2153" i="15" a="1"/>
  <c r="Z2153" i="15" s="1"/>
  <c r="Z2138" i="15" a="1"/>
  <c r="Z2138" i="15" s="1"/>
  <c r="Z2104" i="15" a="1"/>
  <c r="Z2104" i="15" s="1"/>
  <c r="Z2085" i="15" a="1"/>
  <c r="Z2085" i="15" s="1"/>
  <c r="Z2065" i="15" a="1"/>
  <c r="Z2065" i="15" s="1"/>
  <c r="Z2047" i="15" a="1"/>
  <c r="Z2047" i="15" s="1"/>
  <c r="Z2030" i="15" a="1"/>
  <c r="Z2030" i="15" s="1"/>
  <c r="Z2014" i="15" a="1"/>
  <c r="Z2014" i="15" s="1"/>
  <c r="Z1997" i="15" a="1"/>
  <c r="Z1997" i="15" s="1"/>
  <c r="Z1981" i="15" a="1"/>
  <c r="Z1981" i="15" s="1"/>
  <c r="Z1964" i="15" a="1"/>
  <c r="Z1964" i="15" s="1"/>
  <c r="Z1949" i="15" a="1"/>
  <c r="Z1949" i="15" s="1"/>
  <c r="Z1932" i="15" a="1"/>
  <c r="Z1932" i="15" s="1"/>
  <c r="Z1916" i="15" a="1"/>
  <c r="Z1916" i="15" s="1"/>
  <c r="Z1895" i="15" a="1"/>
  <c r="Z1895" i="15" s="1"/>
  <c r="Z1879" i="15" a="1"/>
  <c r="Z1879" i="15" s="1"/>
  <c r="Z1859" i="15" a="1"/>
  <c r="Z1859" i="15" s="1"/>
  <c r="Z1843" i="15" a="1"/>
  <c r="Z1843" i="15" s="1"/>
  <c r="Z1826" i="15" a="1"/>
  <c r="Z1826" i="15" s="1"/>
  <c r="Z1808" i="15" a="1"/>
  <c r="Z1808" i="15" s="1"/>
  <c r="Z1792" i="15" a="1"/>
  <c r="Z1792" i="15" s="1"/>
  <c r="Z1776" i="15" a="1"/>
  <c r="Z1776" i="15" s="1"/>
  <c r="Z1759" i="15" a="1"/>
  <c r="Z1759" i="15" s="1"/>
  <c r="Z1742" i="15" a="1"/>
  <c r="Z1742" i="15" s="1"/>
  <c r="Z1726" i="15" a="1"/>
  <c r="Z1726" i="15" s="1"/>
  <c r="Z1709" i="15" a="1"/>
  <c r="Z1709" i="15" s="1"/>
  <c r="Z1691" i="15" a="1"/>
  <c r="Z1691" i="15" s="1"/>
  <c r="Z1675" i="15" a="1"/>
  <c r="Z1675" i="15" s="1"/>
  <c r="Z1653" i="15" a="1"/>
  <c r="Z1653" i="15" s="1"/>
  <c r="Z1637" i="15" a="1"/>
  <c r="Z1637" i="15" s="1"/>
  <c r="Z1617" i="15" a="1"/>
  <c r="Z1617" i="15" s="1"/>
  <c r="Z1600" i="15" a="1"/>
  <c r="Z1600" i="15" s="1"/>
  <c r="Z1584" i="15" a="1"/>
  <c r="Z1584" i="15" s="1"/>
  <c r="Z1568" i="15" a="1"/>
  <c r="Z1568" i="15" s="1"/>
  <c r="Z1552" i="15" a="1"/>
  <c r="Z1552" i="15" s="1"/>
  <c r="Z1536" i="15" a="1"/>
  <c r="Z1536" i="15" s="1"/>
  <c r="Z1520" i="15" a="1"/>
  <c r="Z1520" i="15" s="1"/>
  <c r="Z1503" i="15" a="1"/>
  <c r="Z1503" i="15" s="1"/>
  <c r="Z1486" i="15" a="1"/>
  <c r="Z1486" i="15" s="1"/>
  <c r="Z1467" i="15" a="1"/>
  <c r="Z1467" i="15" s="1"/>
  <c r="Z1451" i="15" a="1"/>
  <c r="Z1451" i="15" s="1"/>
  <c r="Z1435" i="15" a="1"/>
  <c r="Z1435" i="15" s="1"/>
  <c r="Z1417" i="15" a="1"/>
  <c r="Z1417" i="15" s="1"/>
  <c r="Z1399" i="15" a="1"/>
  <c r="Z1399" i="15" s="1"/>
  <c r="Z1383" i="15" a="1"/>
  <c r="Z1383" i="15" s="1"/>
  <c r="Z1367" i="15" a="1"/>
  <c r="Z1367" i="15" s="1"/>
  <c r="Z1351" i="15" a="1"/>
  <c r="Z1351" i="15" s="1"/>
  <c r="Z1335" i="15" a="1"/>
  <c r="Z1335" i="15" s="1"/>
  <c r="Z1319" i="15" a="1"/>
  <c r="Z1319" i="15" s="1"/>
  <c r="Z1301" i="15" a="1"/>
  <c r="Z1301" i="15" s="1"/>
  <c r="Z1285" i="15" a="1"/>
  <c r="Z1285" i="15" s="1"/>
  <c r="Z1269" i="15" a="1"/>
  <c r="Z1269" i="15" s="1"/>
  <c r="Z1249" i="15" a="1"/>
  <c r="Z1249" i="15" s="1"/>
  <c r="Z1304" i="15" a="1"/>
  <c r="Z1304" i="15" s="1"/>
  <c r="Z1834" i="15" a="1"/>
  <c r="Z1834" i="15" s="1"/>
  <c r="Z1212" i="15" a="1"/>
  <c r="Z1212" i="15" s="1"/>
  <c r="Z1317" i="15" a="1"/>
  <c r="Z1317" i="15" s="1"/>
  <c r="Z1187" i="15" a="1"/>
  <c r="Z1187" i="15" s="1"/>
  <c r="Z1228" i="15" a="1"/>
  <c r="Z1228" i="15" s="1"/>
  <c r="Z2070" i="15" a="1"/>
  <c r="Z2070" i="15" s="1"/>
  <c r="Z1635" i="15" a="1"/>
  <c r="Z1635" i="15" s="1"/>
  <c r="Z774" i="15" a="1"/>
  <c r="Z774" i="15" s="1"/>
  <c r="Z418" i="15" a="1"/>
  <c r="Z418" i="15" s="1"/>
  <c r="Z1162" i="15" a="1"/>
  <c r="Z1162" i="15" s="1"/>
  <c r="Z1123" i="15" a="1"/>
  <c r="Z1123" i="15" s="1"/>
  <c r="Z1083" i="15" a="1"/>
  <c r="Z1083" i="15" s="1"/>
  <c r="Z1043" i="15" a="1"/>
  <c r="Z1043" i="15" s="1"/>
  <c r="Z1011" i="15" a="1"/>
  <c r="Z1011" i="15" s="1"/>
  <c r="Z973" i="15" a="1"/>
  <c r="Z973" i="15" s="1"/>
  <c r="Z941" i="15" a="1"/>
  <c r="Z941" i="15" s="1"/>
  <c r="Z904" i="15" a="1"/>
  <c r="Z904" i="15" s="1"/>
  <c r="Z864" i="15" a="1"/>
  <c r="Z864" i="15" s="1"/>
  <c r="Z827" i="15" a="1"/>
  <c r="Z827" i="15" s="1"/>
  <c r="Z786" i="15" a="1"/>
  <c r="Z786" i="15" s="1"/>
  <c r="Z752" i="15" a="1"/>
  <c r="Z752" i="15" s="1"/>
  <c r="Z715" i="15" a="1"/>
  <c r="Z715" i="15" s="1"/>
  <c r="Z681" i="15" a="1"/>
  <c r="Z681" i="15" s="1"/>
  <c r="Z639" i="15" a="1"/>
  <c r="Z639" i="15" s="1"/>
  <c r="Z594" i="15" a="1"/>
  <c r="Z594" i="15" s="1"/>
  <c r="Z557" i="15" a="1"/>
  <c r="Z557" i="15" s="1"/>
  <c r="Z523" i="15" a="1"/>
  <c r="Z523" i="15" s="1"/>
  <c r="Z491" i="15" a="1"/>
  <c r="Z491" i="15" s="1"/>
  <c r="Z457" i="15" a="1"/>
  <c r="Z457" i="15" s="1"/>
  <c r="Z412" i="15" a="1"/>
  <c r="Z412" i="15" s="1"/>
  <c r="Z375" i="15" a="1"/>
  <c r="Z375" i="15" s="1"/>
  <c r="Z334" i="15" a="1"/>
  <c r="Z334" i="15" s="1"/>
  <c r="Z299" i="15" a="1"/>
  <c r="Z299" i="15" s="1"/>
  <c r="Z268" i="15" a="1"/>
  <c r="Z268" i="15" s="1"/>
  <c r="Z233" i="15" a="1"/>
  <c r="Z233" i="15" s="1"/>
  <c r="Z195" i="15" a="1"/>
  <c r="Z195" i="15" s="1"/>
  <c r="Z156" i="15" a="1"/>
  <c r="Z156" i="15" s="1"/>
  <c r="Z112" i="15" a="1"/>
  <c r="Z112" i="15" s="1"/>
  <c r="Z63" i="15" a="1"/>
  <c r="Z63" i="15" s="1"/>
  <c r="Z1141" i="15" a="1"/>
  <c r="Z1141" i="15" s="1"/>
  <c r="Z1098" i="15" a="1"/>
  <c r="Z1098" i="15" s="1"/>
  <c r="Z1058" i="15" a="1"/>
  <c r="Z1058" i="15" s="1"/>
  <c r="Z1026" i="15" a="1"/>
  <c r="Z1026" i="15" s="1"/>
  <c r="Z991" i="15" a="1"/>
  <c r="Z991" i="15" s="1"/>
  <c r="Z956" i="15" a="1"/>
  <c r="Z956" i="15" s="1"/>
  <c r="Z924" i="15" a="1"/>
  <c r="Z924" i="15" s="1"/>
  <c r="Z884" i="15" a="1"/>
  <c r="Z884" i="15" s="1"/>
  <c r="Z847" i="15" a="1"/>
  <c r="Z847" i="15" s="1"/>
  <c r="Z804" i="15" a="1"/>
  <c r="Z804" i="15" s="1"/>
  <c r="Z767" i="15" a="1"/>
  <c r="Z767" i="15" s="1"/>
  <c r="Z729" i="15" a="1"/>
  <c r="Z729" i="15" s="1"/>
  <c r="Z696" i="15" a="1"/>
  <c r="Z696" i="15" s="1"/>
  <c r="Z659" i="15" a="1"/>
  <c r="Z659" i="15" s="1"/>
  <c r="Z617" i="15" a="1"/>
  <c r="Z617" i="15" s="1"/>
  <c r="Z574" i="15" a="1"/>
  <c r="Z574" i="15" s="1"/>
  <c r="Z538" i="15" a="1"/>
  <c r="Z538" i="15" s="1"/>
  <c r="Z506" i="15" a="1"/>
  <c r="Z506" i="15" s="1"/>
  <c r="Z472" i="15" a="1"/>
  <c r="Z472" i="15" s="1"/>
  <c r="Z432" i="15" a="1"/>
  <c r="Z432" i="15" s="1"/>
  <c r="Z390" i="15" a="1"/>
  <c r="Z390" i="15" s="1"/>
  <c r="Z352" i="15" a="1"/>
  <c r="Z352" i="15" s="1"/>
  <c r="Z317" i="15" a="1"/>
  <c r="Z317" i="15" s="1"/>
  <c r="Z283" i="15" a="1"/>
  <c r="Z283" i="15" s="1"/>
  <c r="Z251" i="15" a="1"/>
  <c r="Z251" i="15" s="1"/>
  <c r="Z216" i="15" a="1"/>
  <c r="Z216" i="15" s="1"/>
  <c r="Z173" i="15" a="1"/>
  <c r="Z173" i="15" s="1"/>
  <c r="Z136" i="15" a="1"/>
  <c r="Z136" i="15" s="1"/>
  <c r="Z91" i="15" a="1"/>
  <c r="Z91" i="15" s="1"/>
  <c r="Z1160" i="15" a="1"/>
  <c r="Z1160" i="15" s="1"/>
  <c r="Z1121" i="15" a="1"/>
  <c r="Z1121" i="15" s="1"/>
  <c r="Z1081" i="15" a="1"/>
  <c r="Z1081" i="15" s="1"/>
  <c r="Z1041" i="15" a="1"/>
  <c r="Z1041" i="15" s="1"/>
  <c r="Z1009" i="15" a="1"/>
  <c r="Z1009" i="15" s="1"/>
  <c r="Z971" i="15" a="1"/>
  <c r="Z971" i="15" s="1"/>
  <c r="Z939" i="15" a="1"/>
  <c r="Z939" i="15" s="1"/>
  <c r="Z902" i="15" a="1"/>
  <c r="Z902" i="15" s="1"/>
  <c r="Z862" i="15" a="1"/>
  <c r="Z862" i="15" s="1"/>
  <c r="Z825" i="15" a="1"/>
  <c r="Z825" i="15" s="1"/>
  <c r="Z784" i="15" a="1"/>
  <c r="Z784" i="15" s="1"/>
  <c r="Z1810" i="15" a="1"/>
  <c r="Z1810" i="15" s="1"/>
  <c r="Z1794" i="15" a="1"/>
  <c r="Z1794" i="15" s="1"/>
  <c r="Z1778" i="15" a="1"/>
  <c r="Z1778" i="15" s="1"/>
  <c r="Z1761" i="15" a="1"/>
  <c r="Z1761" i="15" s="1"/>
  <c r="Z1744" i="15" a="1"/>
  <c r="Z1744" i="15" s="1"/>
  <c r="Z1728" i="15" a="1"/>
  <c r="Z1728" i="15" s="1"/>
  <c r="Z1711" i="15" a="1"/>
  <c r="Z1711" i="15" s="1"/>
  <c r="Z1693" i="15" a="1"/>
  <c r="Z1693" i="15" s="1"/>
  <c r="Z1677" i="15" a="1"/>
  <c r="Z1677" i="15" s="1"/>
  <c r="Z1655" i="15" a="1"/>
  <c r="Z1655" i="15" s="1"/>
  <c r="Z1639" i="15" a="1"/>
  <c r="Z1639" i="15" s="1"/>
  <c r="Z1619" i="15" a="1"/>
  <c r="Z1619" i="15" s="1"/>
  <c r="Z1602" i="15" a="1"/>
  <c r="Z1602" i="15" s="1"/>
  <c r="Z1586" i="15" a="1"/>
  <c r="Z1586" i="15" s="1"/>
  <c r="Z1570" i="15" a="1"/>
  <c r="Z1570" i="15" s="1"/>
  <c r="Z1554" i="15" a="1"/>
  <c r="Z1554" i="15" s="1"/>
  <c r="Z1538" i="15" a="1"/>
  <c r="Z1538" i="15" s="1"/>
  <c r="Z1522" i="15" a="1"/>
  <c r="Z1522" i="15" s="1"/>
  <c r="Z1505" i="15" a="1"/>
  <c r="Z1505" i="15" s="1"/>
  <c r="Z1488" i="15" a="1"/>
  <c r="Z1488" i="15" s="1"/>
  <c r="Z1461" i="15" a="1"/>
  <c r="Z1461" i="15" s="1"/>
  <c r="Z1445" i="15" a="1"/>
  <c r="Z1445" i="15" s="1"/>
  <c r="Z1429" i="15" a="1"/>
  <c r="Z1429" i="15" s="1"/>
  <c r="Z1410" i="15" a="1"/>
  <c r="Z1410" i="15" s="1"/>
  <c r="Z1389" i="15" a="1"/>
  <c r="Z1389" i="15" s="1"/>
  <c r="Z1373" i="15" a="1"/>
  <c r="Z1373" i="15" s="1"/>
  <c r="Z1357" i="15" a="1"/>
  <c r="Z1357" i="15" s="1"/>
  <c r="Z1341" i="15" a="1"/>
  <c r="Z1341" i="15" s="1"/>
  <c r="Z1325" i="15" a="1"/>
  <c r="Z1325" i="15" s="1"/>
  <c r="Z1307" i="15" a="1"/>
  <c r="Z1307" i="15" s="1"/>
  <c r="Z1287" i="15" a="1"/>
  <c r="Z1287" i="15" s="1"/>
  <c r="Z1271" i="15" a="1"/>
  <c r="Z1271" i="15" s="1"/>
  <c r="Z1250" i="15" a="1"/>
  <c r="Z1250" i="15" s="1"/>
  <c r="Z1232" i="15" a="1"/>
  <c r="Z1232" i="15" s="1"/>
  <c r="Z1205" i="15" a="1"/>
  <c r="Z1205" i="15" s="1"/>
  <c r="Z1177" i="15" a="1"/>
  <c r="Z1177" i="15" s="1"/>
  <c r="Z1207" i="15" a="1"/>
  <c r="Z1207" i="15" s="1"/>
  <c r="Z1182" i="15" a="1"/>
  <c r="Z1182" i="15" s="1"/>
  <c r="Z2204" i="15" a="1"/>
  <c r="Z2204" i="15" s="1"/>
  <c r="Z2186" i="15" a="1"/>
  <c r="Z2186" i="15" s="1"/>
  <c r="Z2170" i="15" a="1"/>
  <c r="Z2170" i="15" s="1"/>
  <c r="Z2152" i="15" a="1"/>
  <c r="Z2152" i="15" s="1"/>
  <c r="Z2137" i="15" a="1"/>
  <c r="Z2137" i="15" s="1"/>
  <c r="Z2118" i="15" a="1"/>
  <c r="Z2118" i="15" s="1"/>
  <c r="Z2101" i="15" a="1"/>
  <c r="Z2101" i="15" s="1"/>
  <c r="Z2082" i="15" a="1"/>
  <c r="Z2082" i="15" s="1"/>
  <c r="Z2062" i="15" a="1"/>
  <c r="Z2062" i="15" s="1"/>
  <c r="Z2046" i="15" a="1"/>
  <c r="Z2046" i="15" s="1"/>
  <c r="Z2029" i="15" a="1"/>
  <c r="Z2029" i="15" s="1"/>
  <c r="Z2013" i="15" a="1"/>
  <c r="Z2013" i="15" s="1"/>
  <c r="Z1996" i="15" a="1"/>
  <c r="Z1996" i="15" s="1"/>
  <c r="Z1980" i="15" a="1"/>
  <c r="Z1980" i="15" s="1"/>
  <c r="Z1963" i="15" a="1"/>
  <c r="Z1963" i="15" s="1"/>
  <c r="Z1945" i="15" a="1"/>
  <c r="Z1945" i="15" s="1"/>
  <c r="Z1929" i="15" a="1"/>
  <c r="Z1929" i="15" s="1"/>
  <c r="Z1913" i="15" a="1"/>
  <c r="Z1913" i="15" s="1"/>
  <c r="Z1892" i="15" a="1"/>
  <c r="Z1892" i="15" s="1"/>
  <c r="Z1876" i="15" a="1"/>
  <c r="Z1876" i="15" s="1"/>
  <c r="Z1856" i="15" a="1"/>
  <c r="Z1856" i="15" s="1"/>
  <c r="Z1840" i="15" a="1"/>
  <c r="Z1840" i="15" s="1"/>
  <c r="Z1823" i="15" a="1"/>
  <c r="Z1823" i="15" s="1"/>
  <c r="Z1805" i="15" a="1"/>
  <c r="Z1805" i="15" s="1"/>
  <c r="Z1789" i="15" a="1"/>
  <c r="Z1789" i="15" s="1"/>
  <c r="Z1773" i="15" a="1"/>
  <c r="Z1773" i="15" s="1"/>
  <c r="Z1756" i="15" a="1"/>
  <c r="Z1756" i="15" s="1"/>
  <c r="Z1739" i="15" a="1"/>
  <c r="Z1739" i="15" s="1"/>
  <c r="Z1723" i="15" a="1"/>
  <c r="Z1723" i="15" s="1"/>
  <c r="Z1706" i="15" a="1"/>
  <c r="Z1706" i="15" s="1"/>
  <c r="Z1688" i="15" a="1"/>
  <c r="Z1688" i="15" s="1"/>
  <c r="Z1668" i="15" a="1"/>
  <c r="Z1668" i="15" s="1"/>
  <c r="Z1650" i="15" a="1"/>
  <c r="Z1650" i="15" s="1"/>
  <c r="Z1632" i="15" a="1"/>
  <c r="Z1632" i="15" s="1"/>
  <c r="Z1614" i="15" a="1"/>
  <c r="Z1614" i="15" s="1"/>
  <c r="Z1597" i="15" a="1"/>
  <c r="Z1597" i="15" s="1"/>
  <c r="Z1581" i="15" a="1"/>
  <c r="Z1581" i="15" s="1"/>
  <c r="Z1565" i="15" a="1"/>
  <c r="Z1565" i="15" s="1"/>
  <c r="Z1549" i="15" a="1"/>
  <c r="Z1549" i="15" s="1"/>
  <c r="Z1533" i="15" a="1"/>
  <c r="Z1533" i="15" s="1"/>
  <c r="Z1517" i="15" a="1"/>
  <c r="Z1517" i="15" s="1"/>
  <c r="Z1500" i="15" a="1"/>
  <c r="Z1500" i="15" s="1"/>
  <c r="Z1483" i="15" a="1"/>
  <c r="Z1483" i="15" s="1"/>
  <c r="Z1466" i="15" a="1"/>
  <c r="Z1466" i="15" s="1"/>
  <c r="Z1448" i="15" a="1"/>
  <c r="Z1448" i="15" s="1"/>
  <c r="Z1432" i="15" a="1"/>
  <c r="Z1432" i="15" s="1"/>
  <c r="Z1416" i="15" a="1"/>
  <c r="Z1416" i="15" s="1"/>
  <c r="Z1398" i="15" a="1"/>
  <c r="Z1398" i="15" s="1"/>
  <c r="Z1380" i="15" a="1"/>
  <c r="Z1380" i="15" s="1"/>
  <c r="Z1364" i="15" a="1"/>
  <c r="Z1364" i="15" s="1"/>
  <c r="Z1348" i="15" a="1"/>
  <c r="Z1348" i="15" s="1"/>
  <c r="Z1332" i="15" a="1"/>
  <c r="Z1332" i="15" s="1"/>
  <c r="Z1318" i="15" a="1"/>
  <c r="Z1318" i="15" s="1"/>
  <c r="Z1300" i="15" a="1"/>
  <c r="Z1300" i="15" s="1"/>
  <c r="Z1282" i="15" a="1"/>
  <c r="Z1282" i="15" s="1"/>
  <c r="Z1266" i="15" a="1"/>
  <c r="Z1266" i="15" s="1"/>
  <c r="Z1248" i="15" a="1"/>
  <c r="Z1248" i="15" s="1"/>
  <c r="Z1233" i="15" a="1"/>
  <c r="Z1233" i="15" s="1"/>
  <c r="Z1221" i="15" a="1"/>
  <c r="Z1221" i="15" s="1"/>
  <c r="Z1473" i="15" a="1"/>
  <c r="Z1473" i="15" s="1"/>
  <c r="Z1197" i="15" a="1"/>
  <c r="Z1197" i="15" s="1"/>
  <c r="Z1256" i="15" a="1"/>
  <c r="Z1256" i="15" s="1"/>
  <c r="Z1902" i="15" a="1"/>
  <c r="Z1902" i="15" s="1"/>
  <c r="Z2069" i="15" a="1"/>
  <c r="Z2069" i="15" s="1"/>
  <c r="Z1193" i="15" a="1"/>
  <c r="Z1193" i="15" s="1"/>
  <c r="Z707" i="15" a="1"/>
  <c r="Z707" i="15" s="1"/>
  <c r="Z404" i="15" a="1"/>
  <c r="Z404" i="15" s="1"/>
  <c r="Z1155" i="15" a="1"/>
  <c r="Z1155" i="15" s="1"/>
  <c r="Z1119" i="15" a="1"/>
  <c r="Z1119" i="15" s="1"/>
  <c r="Z1079" i="15" a="1"/>
  <c r="Z1079" i="15" s="1"/>
  <c r="Z1039" i="15" a="1"/>
  <c r="Z1039" i="15" s="1"/>
  <c r="Z1007" i="15" a="1"/>
  <c r="Z1007" i="15" s="1"/>
  <c r="Z969" i="15" a="1"/>
  <c r="Z969" i="15" s="1"/>
  <c r="Z937" i="15" a="1"/>
  <c r="Z937" i="15" s="1"/>
  <c r="Z900" i="15" a="1"/>
  <c r="Z900" i="15" s="1"/>
  <c r="Z860" i="15" a="1"/>
  <c r="Z860" i="15" s="1"/>
  <c r="Z823" i="15" a="1"/>
  <c r="Z823" i="15" s="1"/>
  <c r="Z782" i="15" a="1"/>
  <c r="Z782" i="15" s="1"/>
  <c r="Z748" i="15" a="1"/>
  <c r="Z748" i="15" s="1"/>
  <c r="Z711" i="15" a="1"/>
  <c r="Z711" i="15" s="1"/>
  <c r="Z677" i="15" a="1"/>
  <c r="Z677" i="15" s="1"/>
  <c r="Z632" i="15" a="1"/>
  <c r="Z632" i="15" s="1"/>
  <c r="Z590" i="15" a="1"/>
  <c r="Z590" i="15" s="1"/>
  <c r="Z553" i="15" a="1"/>
  <c r="Z553" i="15" s="1"/>
  <c r="Z519" i="15" a="1"/>
  <c r="Z519" i="15" s="1"/>
  <c r="Z487" i="15" a="1"/>
  <c r="Z487" i="15" s="1"/>
  <c r="Z453" i="15" a="1"/>
  <c r="Z453" i="15" s="1"/>
  <c r="Z408" i="15" a="1"/>
  <c r="Z408" i="15" s="1"/>
  <c r="Z371" i="15" a="1"/>
  <c r="Z371" i="15" s="1"/>
  <c r="Z330" i="15" a="1"/>
  <c r="Z330" i="15" s="1"/>
  <c r="Z296" i="15" a="1"/>
  <c r="Z296" i="15" s="1"/>
  <c r="Z264" i="15" a="1"/>
  <c r="Z264" i="15" s="1"/>
  <c r="Z229" i="15" a="1"/>
  <c r="Z229" i="15" s="1"/>
  <c r="Z191" i="15" a="1"/>
  <c r="Z191" i="15" s="1"/>
  <c r="Z152" i="15" a="1"/>
  <c r="Z152" i="15" s="1"/>
  <c r="Z108" i="15" a="1"/>
  <c r="Z108" i="15" s="1"/>
  <c r="Z1173" i="15" a="1"/>
  <c r="Z1173" i="15" s="1"/>
  <c r="Z1137" i="15" a="1"/>
  <c r="Z1137" i="15" s="1"/>
  <c r="Z1094" i="15" a="1"/>
  <c r="Z1094" i="15" s="1"/>
  <c r="Z1054" i="15" a="1"/>
  <c r="Z1054" i="15" s="1"/>
  <c r="Z1022" i="15" a="1"/>
  <c r="Z1022" i="15" s="1"/>
  <c r="Z984" i="15" a="1"/>
  <c r="Z984" i="15" s="1"/>
  <c r="Z952" i="15" a="1"/>
  <c r="Z952" i="15" s="1"/>
  <c r="Z920" i="15" a="1"/>
  <c r="Z920" i="15" s="1"/>
  <c r="Z880" i="15" a="1"/>
  <c r="Z880" i="15" s="1"/>
  <c r="Z840" i="15" a="1"/>
  <c r="Z840" i="15" s="1"/>
  <c r="Z800" i="15" a="1"/>
  <c r="Z800" i="15" s="1"/>
  <c r="Z763" i="15" a="1"/>
  <c r="Z763" i="15" s="1"/>
  <c r="Z726" i="15" a="1"/>
  <c r="Z726" i="15" s="1"/>
  <c r="Z692" i="15" a="1"/>
  <c r="Z692" i="15" s="1"/>
  <c r="Z652" i="15" a="1"/>
  <c r="Z652" i="15" s="1"/>
  <c r="Z610" i="15" a="1"/>
  <c r="Z610" i="15" s="1"/>
  <c r="Z568" i="15" a="1"/>
  <c r="Z568" i="15" s="1"/>
  <c r="Z534" i="15" a="1"/>
  <c r="Z534" i="15" s="1"/>
  <c r="Z502" i="15" a="1"/>
  <c r="Z502" i="15" s="1"/>
  <c r="Z468" i="15" a="1"/>
  <c r="Z468" i="15" s="1"/>
  <c r="Z428" i="15" a="1"/>
  <c r="Z428" i="15" s="1"/>
  <c r="Z386" i="15" a="1"/>
  <c r="Z386" i="15" s="1"/>
  <c r="Z348" i="15" a="1"/>
  <c r="Z348" i="15" s="1"/>
  <c r="Z313" i="15" a="1"/>
  <c r="Z313" i="15" s="1"/>
  <c r="Z279" i="15" a="1"/>
  <c r="Z279" i="15" s="1"/>
  <c r="Z247" i="15" a="1"/>
  <c r="Z247" i="15" s="1"/>
  <c r="Z212" i="15" a="1"/>
  <c r="Z212" i="15" s="1"/>
  <c r="Z169" i="15" a="1"/>
  <c r="Z169" i="15" s="1"/>
  <c r="Z129" i="15" a="1"/>
  <c r="Z129" i="15" s="1"/>
  <c r="Z82" i="15" a="1"/>
  <c r="Z82" i="15" s="1"/>
  <c r="Z1153" i="15" a="1"/>
  <c r="Z1153" i="15" s="1"/>
  <c r="Z1117" i="15" a="1"/>
  <c r="Z1117" i="15" s="1"/>
  <c r="Z1077" i="15" a="1"/>
  <c r="Z1077" i="15" s="1"/>
  <c r="Z1485" i="15" a="1"/>
  <c r="Z1485" i="15" s="1"/>
  <c r="Z1458" i="15" a="1"/>
  <c r="Z1458" i="15" s="1"/>
  <c r="Z1442" i="15" a="1"/>
  <c r="Z1442" i="15" s="1"/>
  <c r="Z1426" i="15" a="1"/>
  <c r="Z1426" i="15" s="1"/>
  <c r="Z1404" i="15" a="1"/>
  <c r="Z1404" i="15" s="1"/>
  <c r="Z1386" i="15" a="1"/>
  <c r="Z1386" i="15" s="1"/>
  <c r="Z1370" i="15" a="1"/>
  <c r="Z1370" i="15" s="1"/>
  <c r="Z1354" i="15" a="1"/>
  <c r="Z1354" i="15" s="1"/>
  <c r="Z1338" i="15" a="1"/>
  <c r="Z1338" i="15" s="1"/>
  <c r="Z1322" i="15" a="1"/>
  <c r="Z1322" i="15" s="1"/>
  <c r="Z1303" i="15" a="1"/>
  <c r="Z1303" i="15" s="1"/>
  <c r="Z1284" i="15" a="1"/>
  <c r="Z1284" i="15" s="1"/>
  <c r="Z1268" i="15" a="1"/>
  <c r="Z1268" i="15" s="1"/>
  <c r="Z1247" i="15" a="1"/>
  <c r="Z1247" i="15" s="1"/>
  <c r="Z1226" i="15" a="1"/>
  <c r="Z1226" i="15" s="1"/>
  <c r="Z1202" i="15" a="1"/>
  <c r="Z1202" i="15" s="1"/>
  <c r="Z1230" i="15" a="1"/>
  <c r="Z1230" i="15" s="1"/>
  <c r="Z1204" i="15" a="1"/>
  <c r="Z1204" i="15" s="1"/>
  <c r="Z1179" i="15" a="1"/>
  <c r="Z1179" i="15" s="1"/>
  <c r="Z2203" i="15" a="1"/>
  <c r="Z2203" i="15" s="1"/>
  <c r="Z2185" i="15" a="1"/>
  <c r="Z2185" i="15" s="1"/>
  <c r="Z2166" i="15" a="1"/>
  <c r="Z2166" i="15" s="1"/>
  <c r="Z2149" i="15" a="1"/>
  <c r="Z2149" i="15" s="1"/>
  <c r="Z2133" i="15" a="1"/>
  <c r="Z2133" i="15" s="1"/>
  <c r="Z2117" i="15" a="1"/>
  <c r="Z2117" i="15" s="1"/>
  <c r="Z2100" i="15" a="1"/>
  <c r="Z2100" i="15" s="1"/>
  <c r="Z2081" i="15" a="1"/>
  <c r="Z2081" i="15" s="1"/>
  <c r="Z2061" i="15" a="1"/>
  <c r="Z2061" i="15" s="1"/>
  <c r="Z2043" i="15" a="1"/>
  <c r="Z2043" i="15" s="1"/>
  <c r="Z2026" i="15" a="1"/>
  <c r="Z2026" i="15" s="1"/>
  <c r="Z2010" i="15" a="1"/>
  <c r="Z2010" i="15" s="1"/>
  <c r="Z1993" i="15" a="1"/>
  <c r="Z1993" i="15" s="1"/>
  <c r="Z1976" i="15" a="1"/>
  <c r="Z1976" i="15" s="1"/>
  <c r="Z1960" i="15" a="1"/>
  <c r="Z1960" i="15" s="1"/>
  <c r="Z1944" i="15" a="1"/>
  <c r="Z1944" i="15" s="1"/>
  <c r="Z1928" i="15" a="1"/>
  <c r="Z1928" i="15" s="1"/>
  <c r="Z1912" i="15" a="1"/>
  <c r="Z1912" i="15" s="1"/>
  <c r="Z1891" i="15" a="1"/>
  <c r="Z1891" i="15" s="1"/>
  <c r="Z1875" i="15" a="1"/>
  <c r="Z1875" i="15" s="1"/>
  <c r="Z1855" i="15" a="1"/>
  <c r="Z1855" i="15" s="1"/>
  <c r="Z1839" i="15" a="1"/>
  <c r="Z1839" i="15" s="1"/>
  <c r="Z1822" i="15" a="1"/>
  <c r="Z1822" i="15" s="1"/>
  <c r="Z1804" i="15" a="1"/>
  <c r="Z1804" i="15" s="1"/>
  <c r="Z1788" i="15" a="1"/>
  <c r="Z1788" i="15" s="1"/>
  <c r="Z1772" i="15" a="1"/>
  <c r="Z1772" i="15" s="1"/>
  <c r="Z1755" i="15" a="1"/>
  <c r="Z1755" i="15" s="1"/>
  <c r="Z1738" i="15" a="1"/>
  <c r="Z1738" i="15" s="1"/>
  <c r="Z1722" i="15" a="1"/>
  <c r="Z1722" i="15" s="1"/>
  <c r="Z1705" i="15" a="1"/>
  <c r="Z1705" i="15" s="1"/>
  <c r="Z1687" i="15" a="1"/>
  <c r="Z1687" i="15" s="1"/>
  <c r="Z1667" i="15" a="1"/>
  <c r="Z1667" i="15" s="1"/>
  <c r="Z1671" i="15" s="1" a="1"/>
  <c r="Z1671" i="15" s="1"/>
  <c r="Z1649" i="15" a="1"/>
  <c r="Z1649" i="15" s="1"/>
  <c r="Z1631" i="15" a="1"/>
  <c r="Z1631" i="15" s="1"/>
  <c r="Z1613" i="15" a="1"/>
  <c r="Z1613" i="15" s="1"/>
  <c r="Z1596" i="15" a="1"/>
  <c r="Z1596" i="15" s="1"/>
  <c r="Z1580" i="15" a="1"/>
  <c r="Z1580" i="15" s="1"/>
  <c r="Z1564" i="15" a="1"/>
  <c r="Z1564" i="15" s="1"/>
  <c r="Z1548" i="15" a="1"/>
  <c r="Z1548" i="15" s="1"/>
  <c r="Z1532" i="15" a="1"/>
  <c r="Z1532" i="15" s="1"/>
  <c r="Z1516" i="15" a="1"/>
  <c r="Z1516" i="15" s="1"/>
  <c r="Z1499" i="15" a="1"/>
  <c r="Z1499" i="15" s="1"/>
  <c r="Z1482" i="15" a="1"/>
  <c r="Z1482" i="15" s="1"/>
  <c r="Z1447" i="15" a="1"/>
  <c r="Z1447" i="15" s="1"/>
  <c r="Z1431" i="15" a="1"/>
  <c r="Z1431" i="15" s="1"/>
  <c r="Z1413" i="15" a="1"/>
  <c r="Z1413" i="15" s="1"/>
  <c r="Z1395" i="15" a="1"/>
  <c r="Z1395" i="15" s="1"/>
  <c r="Z1379" i="15" a="1"/>
  <c r="Z1379" i="15" s="1"/>
  <c r="Z1363" i="15" a="1"/>
  <c r="Z1363" i="15" s="1"/>
  <c r="Z1347" i="15" a="1"/>
  <c r="Z1347" i="15" s="1"/>
  <c r="Z1331" i="15" a="1"/>
  <c r="Z1331" i="15" s="1"/>
  <c r="Z1314" i="15" a="1"/>
  <c r="Z1314" i="15" s="1"/>
  <c r="Z1299" i="15" a="1"/>
  <c r="Z1299" i="15" s="1"/>
  <c r="Z1281" i="15" a="1"/>
  <c r="Z1281" i="15" s="1"/>
  <c r="Z1265" i="15" a="1"/>
  <c r="Z1265" i="15" s="1"/>
  <c r="Z1246" i="15" a="1"/>
  <c r="Z1246" i="15" s="1"/>
  <c r="Z1245" i="15" s="1" a="1"/>
  <c r="Z1245" i="15" s="1"/>
  <c r="Z1231" i="15" a="1"/>
  <c r="Z1231" i="15" s="1"/>
  <c r="Z1979" i="15" a="1"/>
  <c r="Z1979" i="15" s="1"/>
  <c r="Z1209" i="15" a="1"/>
  <c r="Z1209" i="15" s="1"/>
  <c r="Z2146" i="15" a="1"/>
  <c r="Z2146" i="15" s="1"/>
  <c r="Z1184" i="15" a="1"/>
  <c r="Z1184" i="15" s="1"/>
  <c r="Z2071" i="15" a="1"/>
  <c r="Z2071" i="15" s="1"/>
  <c r="Z2184" i="15" a="1"/>
  <c r="Z2184" i="15" s="1"/>
  <c r="Z1148" i="15" a="1"/>
  <c r="Z1148" i="15" s="1"/>
  <c r="Z662" i="15" a="1"/>
  <c r="Z662" i="15" s="1"/>
  <c r="Z180" i="15" a="1"/>
  <c r="Z180" i="15" s="1"/>
  <c r="Z10" i="15" a="1"/>
  <c r="Z10" i="15" s="1"/>
  <c r="Z1152" i="15" a="1"/>
  <c r="Z1152" i="15" s="1"/>
  <c r="Z1110" i="15" a="1"/>
  <c r="Z1110" i="15" s="1"/>
  <c r="Z1072" i="15" a="1"/>
  <c r="Z1072" i="15" s="1"/>
  <c r="Z1035" i="15" a="1"/>
  <c r="Z1035" i="15" s="1"/>
  <c r="Z1000" i="15" a="1"/>
  <c r="Z1000" i="15" s="1"/>
  <c r="Z965" i="15" a="1"/>
  <c r="Z965" i="15" s="1"/>
  <c r="Z933" i="15" a="1"/>
  <c r="Z933" i="15" s="1"/>
  <c r="Z896" i="15" a="1"/>
  <c r="Z896" i="15" s="1"/>
  <c r="Z856" i="15" a="1"/>
  <c r="Z856" i="15" s="1"/>
  <c r="Z816" i="15" a="1"/>
  <c r="Z816" i="15" s="1"/>
  <c r="Z778" i="15" a="1"/>
  <c r="Z778" i="15" s="1"/>
  <c r="Z744" i="15" a="1"/>
  <c r="Z744" i="15" s="1"/>
  <c r="Z705" i="15" a="1"/>
  <c r="Z705" i="15" s="1"/>
  <c r="Z670" i="15" a="1"/>
  <c r="Z670" i="15" s="1"/>
  <c r="Z626" i="15" a="1"/>
  <c r="Z626" i="15" s="1"/>
  <c r="Z586" i="15" a="1"/>
  <c r="Z586" i="15" s="1"/>
  <c r="Z549" i="15" a="1"/>
  <c r="Z549" i="15" s="1"/>
  <c r="Z515" i="15" a="1"/>
  <c r="Z515" i="15" s="1"/>
  <c r="Z480" i="15" a="1"/>
  <c r="Z480" i="15" s="1"/>
  <c r="Z449" i="15" a="1"/>
  <c r="Z449" i="15" s="1"/>
  <c r="Z402" i="15" a="1"/>
  <c r="Z402" i="15" s="1"/>
  <c r="Z364" i="15" a="1"/>
  <c r="Z364" i="15" s="1"/>
  <c r="Z326" i="15" a="1"/>
  <c r="Z326" i="15" s="1"/>
  <c r="Z292" i="15" a="1"/>
  <c r="Z292" i="15" s="1"/>
  <c r="Z260" i="15" a="1"/>
  <c r="Z260" i="15" s="1"/>
  <c r="Z225" i="15" a="1"/>
  <c r="Z225" i="15" s="1"/>
  <c r="Z184" i="15" a="1"/>
  <c r="Z184" i="15" s="1"/>
  <c r="Z148" i="15" a="1"/>
  <c r="Z148" i="15" s="1"/>
  <c r="Z102" i="15" a="1"/>
  <c r="Z102" i="15" s="1"/>
  <c r="Z1169" i="15" a="1"/>
  <c r="Z1169" i="15" s="1"/>
  <c r="Z1133" i="15" a="1"/>
  <c r="Z1133" i="15" s="1"/>
  <c r="Z1090" i="15" a="1"/>
  <c r="Z1090" i="15" s="1"/>
  <c r="Z1050" i="15" a="1"/>
  <c r="Z1050" i="15" s="1"/>
  <c r="Z1018" i="15" a="1"/>
  <c r="Z1018" i="15" s="1"/>
  <c r="Z980" i="15" a="1"/>
  <c r="Z980" i="15" s="1"/>
  <c r="Z948" i="15" a="1"/>
  <c r="Z948" i="15" s="1"/>
  <c r="Z916" i="15" a="1"/>
  <c r="Z916" i="15" s="1"/>
  <c r="Z871" i="15" a="1"/>
  <c r="Z871" i="15" s="1"/>
  <c r="Z834" i="15" a="1"/>
  <c r="Z834" i="15" s="1"/>
  <c r="Z793" i="15" a="1"/>
  <c r="Z793" i="15" s="1"/>
  <c r="Z759" i="15" a="1"/>
  <c r="Z759" i="15" s="1"/>
  <c r="Z722" i="15" a="1"/>
  <c r="Z722" i="15" s="1"/>
  <c r="Z688" i="15" a="1"/>
  <c r="Z688" i="15" s="1"/>
  <c r="Z646" i="15" a="1"/>
  <c r="Z646" i="15" s="1"/>
  <c r="Z604" i="15" a="1"/>
  <c r="Z604" i="15" s="1"/>
  <c r="Z564" i="15" a="1"/>
  <c r="Z564" i="15" s="1"/>
  <c r="Z530" i="15" a="1"/>
  <c r="Z530" i="15" s="1"/>
  <c r="Z498" i="15" a="1"/>
  <c r="Z498" i="15" s="1"/>
  <c r="Z464" i="15" a="1"/>
  <c r="Z464" i="15" s="1"/>
  <c r="Z424" i="15" a="1"/>
  <c r="Z424" i="15" s="1"/>
  <c r="Z382" i="15" a="1"/>
  <c r="Z382" i="15" s="1"/>
  <c r="Z344" i="15" a="1"/>
  <c r="Z344" i="15" s="1"/>
  <c r="Z309" i="15" a="1"/>
  <c r="Z309" i="15" s="1"/>
  <c r="Z275" i="15" a="1"/>
  <c r="Z275" i="15" s="1"/>
  <c r="Z240" i="15" a="1"/>
  <c r="Z240" i="15" s="1"/>
  <c r="Z205" i="15" a="1"/>
  <c r="Z205" i="15" s="1"/>
  <c r="Z163" i="15" a="1"/>
  <c r="Z163" i="15" s="1"/>
  <c r="Z122" i="15" a="1"/>
  <c r="Z122" i="15" s="1"/>
  <c r="Z74" i="15" a="1"/>
  <c r="Z74" i="15" s="1"/>
  <c r="Z1150" i="15" a="1"/>
  <c r="Z1150" i="15" s="1"/>
  <c r="Z1108" i="15" a="1"/>
  <c r="Z1108" i="15" s="1"/>
  <c r="Z1070" i="15" a="1"/>
  <c r="Z1070" i="15" s="1"/>
  <c r="Z1033" i="15" a="1"/>
  <c r="Z1033" i="15" s="1"/>
  <c r="Z998" i="15" a="1"/>
  <c r="Z998" i="15" s="1"/>
  <c r="Z963" i="15" a="1"/>
  <c r="Z963" i="15" s="1"/>
  <c r="Z931" i="15" a="1"/>
  <c r="Z931" i="15" s="1"/>
  <c r="Z894" i="15" a="1"/>
  <c r="Z894" i="15" s="1"/>
  <c r="Z854" i="15" a="1"/>
  <c r="Z854" i="15" s="1"/>
  <c r="Z814" i="15" a="1"/>
  <c r="Z814" i="15" s="1"/>
  <c r="Z776" i="15" a="1"/>
  <c r="Z776" i="15" s="1"/>
  <c r="Z742" i="15" a="1"/>
  <c r="Z742" i="15" s="1"/>
  <c r="Z703" i="15" a="1"/>
  <c r="Z703" i="15" s="1"/>
  <c r="Z668" i="15" a="1"/>
  <c r="Z668" i="15" s="1"/>
  <c r="Z1176" i="15" a="1"/>
  <c r="Z1176" i="15" s="1"/>
  <c r="Z2200" i="15" a="1"/>
  <c r="Z2200" i="15" s="1"/>
  <c r="Z2180" i="15" a="1"/>
  <c r="Z2180" i="15" s="1"/>
  <c r="Z2165" i="15" a="1"/>
  <c r="Z2165" i="15" s="1"/>
  <c r="Z2148" i="15" a="1"/>
  <c r="Z2148" i="15" s="1"/>
  <c r="Z2132" i="15" a="1"/>
  <c r="Z2132" i="15" s="1"/>
  <c r="Z2078" i="15" a="1"/>
  <c r="Z2078" i="15" s="1"/>
  <c r="Z2042" i="15" a="1"/>
  <c r="Z2042" i="15" s="1"/>
  <c r="Z2025" i="15" a="1"/>
  <c r="Z2025" i="15" s="1"/>
  <c r="Z2009" i="15" a="1"/>
  <c r="Z2009" i="15" s="1"/>
  <c r="Z1992" i="15" a="1"/>
  <c r="Z1992" i="15" s="1"/>
  <c r="Z1975" i="15" a="1"/>
  <c r="Z1975" i="15" s="1"/>
  <c r="Z1959" i="15" a="1"/>
  <c r="Z1959" i="15" s="1"/>
  <c r="Z1941" i="15" a="1"/>
  <c r="Z1941" i="15" s="1"/>
  <c r="Z1925" i="15" a="1"/>
  <c r="Z1925" i="15" s="1"/>
  <c r="Z1909" i="15" a="1"/>
  <c r="Z1909" i="15" s="1"/>
  <c r="Z1888" i="15" a="1"/>
  <c r="Z1888" i="15" s="1"/>
  <c r="Z1868" i="15" a="1"/>
  <c r="Z1868" i="15" s="1"/>
  <c r="Z1871" i="15" s="1" a="1"/>
  <c r="Z1871" i="15" s="1"/>
  <c r="Z1852" i="15" a="1"/>
  <c r="Z1852" i="15" s="1"/>
  <c r="Z1836" i="15" a="1"/>
  <c r="Z1836" i="15" s="1"/>
  <c r="Z1801" i="15" a="1"/>
  <c r="Z1801" i="15" s="1"/>
  <c r="Z1785" i="15" a="1"/>
  <c r="Z1785" i="15" s="1"/>
  <c r="Z1769" i="15" a="1"/>
  <c r="Z1769" i="15" s="1"/>
  <c r="Z1752" i="15" a="1"/>
  <c r="Z1752" i="15" s="1"/>
  <c r="Z1735" i="15" a="1"/>
  <c r="Z1735" i="15" s="1"/>
  <c r="Z1719" i="15" a="1"/>
  <c r="Z1719" i="15" s="1"/>
  <c r="Z1702" i="15" a="1"/>
  <c r="Z1702" i="15" s="1"/>
  <c r="Z1684" i="15" a="1"/>
  <c r="Z1684" i="15" s="1"/>
  <c r="Z1663" i="15" a="1"/>
  <c r="Z1663" i="15" s="1"/>
  <c r="Z1646" i="15" a="1"/>
  <c r="Z1646" i="15" s="1"/>
  <c r="Z1628" i="15" a="1"/>
  <c r="Z1628" i="15" s="1"/>
  <c r="Z1609" i="15" a="1"/>
  <c r="Z1609" i="15" s="1"/>
  <c r="Z1593" i="15" a="1"/>
  <c r="Z1593" i="15" s="1"/>
  <c r="Z1577" i="15" a="1"/>
  <c r="Z1577" i="15" s="1"/>
  <c r="Z1561" i="15" a="1"/>
  <c r="Z1561" i="15" s="1"/>
  <c r="Z1545" i="15" a="1"/>
  <c r="Z1545" i="15" s="1"/>
  <c r="Z1529" i="15" a="1"/>
  <c r="Z1529" i="15" s="1"/>
  <c r="Z1513" i="15" a="1"/>
  <c r="Z1513" i="15" s="1"/>
  <c r="Z1496" i="15" a="1"/>
  <c r="Z1496" i="15" s="1"/>
  <c r="Z1494" i="15" s="1" a="1"/>
  <c r="Z1494" i="15" s="1"/>
  <c r="Z1479" i="15" a="1"/>
  <c r="Z1479" i="15" s="1"/>
  <c r="Z1460" i="15" a="1"/>
  <c r="Z1460" i="15" s="1"/>
  <c r="Z1444" i="15" a="1"/>
  <c r="Z1444" i="15" s="1"/>
  <c r="Z1428" i="15" a="1"/>
  <c r="Z1428" i="15" s="1"/>
  <c r="Z1412" i="15" a="1"/>
  <c r="Z1412" i="15" s="1"/>
  <c r="Z1394" i="15" a="1"/>
  <c r="Z1394" i="15" s="1"/>
  <c r="Z1376" i="15" a="1"/>
  <c r="Z1376" i="15" s="1"/>
  <c r="Z1360" i="15" a="1"/>
  <c r="Z1360" i="15" s="1"/>
  <c r="Z1344" i="15" a="1"/>
  <c r="Z1344" i="15" s="1"/>
  <c r="Z1328" i="15" a="1"/>
  <c r="Z1328" i="15" s="1"/>
  <c r="Z1313" i="15" a="1"/>
  <c r="Z1313" i="15" s="1"/>
  <c r="Z1295" i="15" a="1"/>
  <c r="Z1295" i="15" s="1"/>
  <c r="Z1278" i="15" a="1"/>
  <c r="Z1278" i="15" s="1"/>
  <c r="Z1243" i="15" a="1"/>
  <c r="Z1243" i="15" s="1"/>
  <c r="Z1507" i="15" a="1"/>
  <c r="Z1507" i="15" s="1"/>
  <c r="Z1218" i="15" a="1"/>
  <c r="Z1218" i="15" s="1"/>
  <c r="Z2169" i="15" a="1"/>
  <c r="Z2169" i="15" s="1"/>
  <c r="Z1948" i="15" a="1"/>
  <c r="Z1948" i="15" s="1"/>
  <c r="Z1181" i="15" a="1"/>
  <c r="Z1181" i="15" s="1"/>
  <c r="Z1901" i="15" a="1"/>
  <c r="Z1901" i="15" s="1"/>
  <c r="Z1636" i="15" a="1"/>
  <c r="Z1636" i="15" s="1"/>
  <c r="Z1112" i="15" a="1"/>
  <c r="Z1112" i="15" s="1"/>
  <c r="Z649" i="15" a="1"/>
  <c r="Z649" i="15" s="1"/>
  <c r="Z166" i="15" a="1"/>
  <c r="Z166" i="15" s="1"/>
  <c r="Z7" i="15" a="1"/>
  <c r="Z7" i="15" s="1"/>
  <c r="Z1146" i="15" a="1"/>
  <c r="Z1146" i="15" s="1"/>
  <c r="Z1103" i="15" a="1"/>
  <c r="Z1103" i="15" s="1"/>
  <c r="Z1066" i="15" a="1"/>
  <c r="Z1066" i="15" s="1"/>
  <c r="Z1031" i="15" a="1"/>
  <c r="Z1031" i="15" s="1"/>
  <c r="Z996" i="15" a="1"/>
  <c r="Z996" i="15" s="1"/>
  <c r="Z961" i="15" a="1"/>
  <c r="Z961" i="15" s="1"/>
  <c r="Z929" i="15" a="1"/>
  <c r="Z929" i="15" s="1"/>
  <c r="Z892" i="15" a="1"/>
  <c r="Z892" i="15" s="1"/>
  <c r="Z852" i="15" a="1"/>
  <c r="Z852" i="15" s="1"/>
  <c r="Z809" i="15" a="1"/>
  <c r="Z809" i="15" s="1"/>
  <c r="Z772" i="15" a="1"/>
  <c r="Z772" i="15" s="1"/>
  <c r="Z737" i="15" a="1"/>
  <c r="Z737" i="15" s="1"/>
  <c r="Z701" i="15" a="1"/>
  <c r="Z701" i="15" s="1"/>
  <c r="Z666" i="15" a="1"/>
  <c r="Z666" i="15" s="1"/>
  <c r="Z622" i="15" a="1"/>
  <c r="Z622" i="15" s="1"/>
  <c r="Z579" i="15" a="1"/>
  <c r="Z579" i="15" s="1"/>
  <c r="Z542" i="15" a="1"/>
  <c r="Z542" i="15" s="1"/>
  <c r="Z511" i="15" a="1"/>
  <c r="Z511" i="15" s="1"/>
  <c r="Z477" i="15" a="1"/>
  <c r="Z477" i="15" s="1"/>
  <c r="Z442" i="15" a="1"/>
  <c r="Z442" i="15" s="1"/>
  <c r="Z398" i="15" a="1"/>
  <c r="Z398" i="15" s="1"/>
  <c r="Z357" i="15" a="1"/>
  <c r="Z357" i="15" s="1"/>
  <c r="Z322" i="15" a="1"/>
  <c r="Z322" i="15" s="1"/>
  <c r="Z288" i="15" a="1"/>
  <c r="Z288" i="15" s="1"/>
  <c r="Z256" i="15" a="1"/>
  <c r="Z256" i="15" s="1"/>
  <c r="Z221" i="15" a="1"/>
  <c r="Z221" i="15" s="1"/>
  <c r="Z178" i="15" a="1"/>
  <c r="Z178" i="15" s="1"/>
  <c r="Z141" i="15" a="1"/>
  <c r="Z141" i="15" s="1"/>
  <c r="Z96" i="15" a="1"/>
  <c r="Z96" i="15" s="1"/>
  <c r="Z1165" i="15" a="1"/>
  <c r="Z1165" i="15" s="1"/>
  <c r="Z1129" i="15" a="1"/>
  <c r="Z1129" i="15" s="1"/>
  <c r="Z1086" i="15" a="1"/>
  <c r="Z1086" i="15" s="1"/>
  <c r="Z1046" i="15" a="1"/>
  <c r="Z1046" i="15" s="1"/>
  <c r="Z1014" i="15" a="1"/>
  <c r="Z1014" i="15" s="1"/>
  <c r="Z976" i="15" a="1"/>
  <c r="Z976" i="15" s="1"/>
  <c r="Z944" i="15" a="1"/>
  <c r="Z944" i="15" s="1"/>
  <c r="Z912" i="15" a="1"/>
  <c r="Z912" i="15" s="1"/>
  <c r="Z867" i="15" a="1"/>
  <c r="Z867" i="15" s="1"/>
  <c r="Z830" i="15" a="1"/>
  <c r="Z830" i="15" s="1"/>
  <c r="Z789" i="15" a="1"/>
  <c r="Z789" i="15" s="1"/>
  <c r="Z755" i="15" a="1"/>
  <c r="Z755" i="15" s="1"/>
  <c r="Z718" i="15" a="1"/>
  <c r="Z718" i="15" s="1"/>
  <c r="Z684" i="15" a="1"/>
  <c r="Z684" i="15" s="1"/>
  <c r="Z642" i="15" a="1"/>
  <c r="Z642" i="15" s="1"/>
  <c r="Z600" i="15" a="1"/>
  <c r="Z600" i="15" s="1"/>
  <c r="Z560" i="15" a="1"/>
  <c r="Z560" i="15" s="1"/>
  <c r="Z526" i="15" a="1"/>
  <c r="Z526" i="15" s="1"/>
  <c r="Z494" i="15" a="1"/>
  <c r="Z494" i="15" s="1"/>
  <c r="Z460" i="15" a="1"/>
  <c r="Z460" i="15" s="1"/>
  <c r="Z415" i="15" a="1"/>
  <c r="Z415" i="15" s="1"/>
  <c r="Z378" i="15" a="1"/>
  <c r="Z378" i="15" s="1"/>
  <c r="Z337" i="15" a="1"/>
  <c r="Z337" i="15" s="1"/>
  <c r="Z305" i="15" a="1"/>
  <c r="Z305" i="15" s="1"/>
  <c r="Z271" i="15" a="1"/>
  <c r="Z271" i="15" s="1"/>
  <c r="Z236" i="15" a="1"/>
  <c r="Z236" i="15" s="1"/>
  <c r="Z198" i="15" a="1"/>
  <c r="Z198" i="15" s="1"/>
  <c r="Z159" i="15" a="1"/>
  <c r="Z159" i="15" s="1"/>
  <c r="Z115" i="15" a="1"/>
  <c r="Z115" i="15" s="1"/>
  <c r="Z70" i="15" a="1"/>
  <c r="Z70" i="15" s="1"/>
  <c r="Z1144" i="15" a="1"/>
  <c r="Z1144" i="15" s="1"/>
  <c r="Z1101" i="15" a="1"/>
  <c r="Z1101" i="15" s="1"/>
  <c r="Z1064" i="15" a="1"/>
  <c r="Z1064" i="15" s="1"/>
  <c r="Z1029" i="15" a="1"/>
  <c r="Z1029" i="15" s="1"/>
  <c r="Z994" i="15" a="1"/>
  <c r="Z994" i="15" s="1"/>
  <c r="Z959" i="15" a="1"/>
  <c r="Z959" i="15" s="1"/>
  <c r="Z927" i="15" a="1"/>
  <c r="Z927" i="15" s="1"/>
  <c r="Z890" i="15" a="1"/>
  <c r="Z890" i="15" s="1"/>
  <c r="Z850" i="15" a="1"/>
  <c r="Z850" i="15" s="1"/>
  <c r="Z807" i="15" a="1"/>
  <c r="Z807" i="15" s="1"/>
  <c r="Z770" i="15" a="1"/>
  <c r="Z770" i="15" s="1"/>
  <c r="Z735" i="15" a="1"/>
  <c r="Z735" i="15" s="1"/>
  <c r="Z699" i="15" a="1"/>
  <c r="Z699" i="15" s="1"/>
  <c r="Z664" i="15" a="1"/>
  <c r="Z664" i="15" s="1"/>
  <c r="Z620" i="15" a="1"/>
  <c r="Z620" i="15" s="1"/>
  <c r="Z577" i="15" a="1"/>
  <c r="Z577" i="15" s="1"/>
  <c r="Z540" i="15" a="1"/>
  <c r="Z540" i="15" s="1"/>
  <c r="Z509" i="15" a="1"/>
  <c r="Z509" i="15" s="1"/>
  <c r="Z475" i="15" a="1"/>
  <c r="Z475" i="15" s="1"/>
  <c r="Z440" i="15" a="1"/>
  <c r="Z440" i="15" s="1"/>
  <c r="Z396" i="15" a="1"/>
  <c r="Z396" i="15" s="1"/>
  <c r="Z355" i="15" a="1"/>
  <c r="Z355" i="15" s="1"/>
  <c r="Z320" i="15" a="1"/>
  <c r="Z320" i="15" s="1"/>
  <c r="Z286" i="15" a="1"/>
  <c r="Z286" i="15" s="1"/>
  <c r="Z254" i="15" a="1"/>
  <c r="Z254" i="15" s="1"/>
  <c r="Z219" i="15" a="1"/>
  <c r="Z219" i="15" s="1"/>
  <c r="Z176" i="15" a="1"/>
  <c r="Z176" i="15" s="1"/>
  <c r="Z139" i="15" a="1"/>
  <c r="Z139" i="15" s="1"/>
  <c r="Z94" i="15" a="1"/>
  <c r="Z94" i="15" s="1"/>
  <c r="Z69" i="15" a="1"/>
  <c r="Z69" i="15" s="1"/>
  <c r="Z49" i="15" a="1"/>
  <c r="Z49" i="15" s="1"/>
  <c r="Z25" i="15" a="1"/>
  <c r="Z25" i="15" s="1"/>
  <c r="Z1171" i="15" a="1"/>
  <c r="Z1171" i="15" s="1"/>
  <c r="Z1135" i="15" a="1"/>
  <c r="Z1135" i="15" s="1"/>
  <c r="Z1092" i="15" a="1"/>
  <c r="Z1092" i="15" s="1"/>
  <c r="Z1037" i="15" a="1"/>
  <c r="Z1037" i="15" s="1"/>
  <c r="Z1005" i="15" a="1"/>
  <c r="Z1005" i="15" s="1"/>
  <c r="Z967" i="15" a="1"/>
  <c r="Z967" i="15" s="1"/>
  <c r="Z935" i="15" a="1"/>
  <c r="Z935" i="15" s="1"/>
  <c r="Z898" i="15" a="1"/>
  <c r="Z898" i="15" s="1"/>
  <c r="Z858" i="15" a="1"/>
  <c r="Z858" i="15" s="1"/>
  <c r="Z821" i="15" a="1"/>
  <c r="Z821" i="15" s="1"/>
  <c r="Z780" i="15" a="1"/>
  <c r="Z780" i="15" s="1"/>
  <c r="Z746" i="15" a="1"/>
  <c r="Z746" i="15" s="1"/>
  <c r="Z709" i="15" a="1"/>
  <c r="Z709" i="15" s="1"/>
  <c r="Z675" i="15" a="1"/>
  <c r="Z675" i="15" s="1"/>
  <c r="Z630" i="15" a="1"/>
  <c r="Z630" i="15" s="1"/>
  <c r="Z588" i="15" a="1"/>
  <c r="Z588" i="15" s="1"/>
  <c r="Z551" i="15" a="1"/>
  <c r="Z551" i="15" s="1"/>
  <c r="Z517" i="15" a="1"/>
  <c r="Z517" i="15" s="1"/>
  <c r="Z485" i="15" a="1"/>
  <c r="Z485" i="15" s="1"/>
  <c r="Z451" i="15" a="1"/>
  <c r="Z451" i="15" s="1"/>
  <c r="Z406" i="15" a="1"/>
  <c r="Z406" i="15" s="1"/>
  <c r="Z369" i="15" a="1"/>
  <c r="Z369" i="15" s="1"/>
  <c r="Z328" i="15" a="1"/>
  <c r="Z328" i="15" s="1"/>
  <c r="Z294" i="15" a="1"/>
  <c r="Z294" i="15" s="1"/>
  <c r="Z262" i="15" a="1"/>
  <c r="Z262" i="15" s="1"/>
  <c r="Z227" i="15" a="1"/>
  <c r="Z227" i="15" s="1"/>
  <c r="Z189" i="15" a="1"/>
  <c r="Z189" i="15" s="1"/>
  <c r="Z150" i="15" a="1"/>
  <c r="Z150" i="15" s="1"/>
  <c r="Z106" i="15" a="1"/>
  <c r="Z106" i="15" s="1"/>
  <c r="Z77" i="15" a="1"/>
  <c r="Z77" i="15" s="1"/>
  <c r="Z55" i="15" a="1"/>
  <c r="Z55" i="15" s="1"/>
  <c r="Z31" i="15" a="1"/>
  <c r="Z31" i="15" s="1"/>
  <c r="Z6" i="15" a="1"/>
  <c r="Z6" i="15" s="1"/>
  <c r="Z1143" i="15" a="1"/>
  <c r="Z1143" i="15" s="1"/>
  <c r="Z1147" i="15" s="1" a="1"/>
  <c r="Z1147" i="15" s="1"/>
  <c r="Z1100" i="15" a="1"/>
  <c r="Z1100" i="15" s="1"/>
  <c r="Z1063" i="15" a="1"/>
  <c r="Z1063" i="15" s="1"/>
  <c r="Z1067" i="15" s="1" a="1"/>
  <c r="Z1067" i="15" s="1"/>
  <c r="Z1028" i="15" a="1"/>
  <c r="Z1028" i="15" s="1"/>
  <c r="Z993" i="15" a="1"/>
  <c r="Z993" i="15" s="1"/>
  <c r="Z958" i="15" a="1"/>
  <c r="Z958" i="15" s="1"/>
  <c r="Z926" i="15" a="1"/>
  <c r="Z926" i="15" s="1"/>
  <c r="Z889" i="15" a="1"/>
  <c r="Z889" i="15" s="1"/>
  <c r="Z849" i="15" a="1"/>
  <c r="Z849" i="15" s="1"/>
  <c r="Z806" i="15" a="1"/>
  <c r="Z806" i="15" s="1"/>
  <c r="Z769" i="15" a="1"/>
  <c r="Z769" i="15" s="1"/>
  <c r="Z773" i="15" s="1" a="1"/>
  <c r="Z773" i="15" s="1"/>
  <c r="Z734" i="15" a="1"/>
  <c r="Z734" i="15" s="1"/>
  <c r="Z698" i="15" a="1"/>
  <c r="Z698" i="15" s="1"/>
  <c r="Z663" i="15" a="1"/>
  <c r="Z663" i="15" s="1"/>
  <c r="Z619" i="15" a="1"/>
  <c r="Z619" i="15" s="1"/>
  <c r="Z576" i="15" a="1"/>
  <c r="Z576" i="15" s="1"/>
  <c r="Z508" i="15" a="1"/>
  <c r="Z508" i="15" s="1"/>
  <c r="Z1126" i="15" a="1"/>
  <c r="Z1126" i="15" s="1"/>
  <c r="Z909" i="15" a="1"/>
  <c r="Z909" i="15" s="1"/>
  <c r="Z740" i="15" a="1"/>
  <c r="Z740" i="15" s="1"/>
  <c r="Z439" i="15" a="1"/>
  <c r="Z439" i="15" s="1"/>
  <c r="Z210" i="15" a="1"/>
  <c r="Z210" i="15" s="1"/>
  <c r="Z1125" i="15" a="1"/>
  <c r="Z1125" i="15" s="1"/>
  <c r="Z908" i="15" a="1"/>
  <c r="Z908" i="15" s="1"/>
  <c r="Z672" i="15" a="1"/>
  <c r="Z672" i="15" s="1"/>
  <c r="Z438" i="15" a="1"/>
  <c r="Z438" i="15" s="1"/>
  <c r="Z209" i="15" a="1"/>
  <c r="Z209" i="15" s="1"/>
  <c r="Z444" i="15" a="1"/>
  <c r="Z444" i="15" s="1"/>
  <c r="Z886" i="15" a="1"/>
  <c r="Z886" i="15" s="1"/>
  <c r="Z671" i="15" a="1"/>
  <c r="Z671" i="15" s="1"/>
  <c r="Z436" i="15" a="1"/>
  <c r="Z436" i="15" s="1"/>
  <c r="Z201" i="15" a="1"/>
  <c r="Z201" i="15" s="1"/>
  <c r="Z51" i="15" a="1"/>
  <c r="Z51" i="15" s="1"/>
  <c r="Z30" i="15" a="1"/>
  <c r="Z30" i="15" s="1"/>
  <c r="Z409" i="15" a="1"/>
  <c r="Z409" i="15" s="1"/>
  <c r="Z624" i="15" a="1"/>
  <c r="Z624" i="15" s="1"/>
  <c r="Z584" i="15" a="1"/>
  <c r="Z584" i="15" s="1"/>
  <c r="Z547" i="15" a="1"/>
  <c r="Z547" i="15" s="1"/>
  <c r="Z513" i="15" a="1"/>
  <c r="Z513" i="15" s="1"/>
  <c r="Z478" i="15" a="1"/>
  <c r="Z478" i="15" s="1"/>
  <c r="Z447" i="15" a="1"/>
  <c r="Z447" i="15" s="1"/>
  <c r="Z400" i="15" a="1"/>
  <c r="Z400" i="15" s="1"/>
  <c r="Z362" i="15" a="1"/>
  <c r="Z362" i="15" s="1"/>
  <c r="Z324" i="15" a="1"/>
  <c r="Z324" i="15" s="1"/>
  <c r="Z290" i="15" a="1"/>
  <c r="Z290" i="15" s="1"/>
  <c r="Z258" i="15" a="1"/>
  <c r="Z258" i="15" s="1"/>
  <c r="Z223" i="15" a="1"/>
  <c r="Z223" i="15" s="1"/>
  <c r="Z182" i="15" a="1"/>
  <c r="Z182" i="15" s="1"/>
  <c r="Z146" i="15" a="1"/>
  <c r="Z146" i="15" s="1"/>
  <c r="Z100" i="15" a="1"/>
  <c r="Z100" i="15" s="1"/>
  <c r="Z73" i="15" a="1"/>
  <c r="Z73" i="15" s="1"/>
  <c r="Z52" i="15" a="1"/>
  <c r="Z52" i="15" s="1"/>
  <c r="Z28" i="15" a="1"/>
  <c r="Z28" i="15" s="1"/>
  <c r="Z3" i="15" a="1"/>
  <c r="Z3" i="15" s="1"/>
  <c r="Z1139" i="15" a="1"/>
  <c r="Z1139" i="15" s="1"/>
  <c r="Z1096" i="15" a="1"/>
  <c r="Z1096" i="15" s="1"/>
  <c r="Z1056" i="15" a="1"/>
  <c r="Z1056" i="15" s="1"/>
  <c r="Z1024" i="15" a="1"/>
  <c r="Z1024" i="15" s="1"/>
  <c r="Z989" i="15" a="1"/>
  <c r="Z989" i="15" s="1"/>
  <c r="Z954" i="15" a="1"/>
  <c r="Z954" i="15" s="1"/>
  <c r="Z922" i="15" a="1"/>
  <c r="Z922" i="15" s="1"/>
  <c r="Z882" i="15" a="1"/>
  <c r="Z882" i="15" s="1"/>
  <c r="Z845" i="15" a="1"/>
  <c r="Z845" i="15" s="1"/>
  <c r="Z802" i="15" a="1"/>
  <c r="Z802" i="15" s="1"/>
  <c r="Z765" i="15" a="1"/>
  <c r="Z765" i="15" s="1"/>
  <c r="Z694" i="15" a="1"/>
  <c r="Z694" i="15" s="1"/>
  <c r="Z657" i="15" a="1"/>
  <c r="Z657" i="15" s="1"/>
  <c r="Z661" i="15" s="1" a="1"/>
  <c r="Z661" i="15" s="1"/>
  <c r="Z615" i="15" a="1"/>
  <c r="Z615" i="15" s="1"/>
  <c r="Z572" i="15" a="1"/>
  <c r="Z572" i="15" s="1"/>
  <c r="Z536" i="15" a="1"/>
  <c r="Z536" i="15" s="1"/>
  <c r="Z504" i="15" a="1"/>
  <c r="Z504" i="15" s="1"/>
  <c r="Z1115" i="15" a="1"/>
  <c r="Z1115" i="15" s="1"/>
  <c r="Z888" i="15" a="1"/>
  <c r="Z888" i="15" s="1"/>
  <c r="Z673" i="15" a="1"/>
  <c r="Z673" i="15" s="1"/>
  <c r="Z466" i="15" a="1"/>
  <c r="Z466" i="15" s="1"/>
  <c r="Z203" i="15" a="1"/>
  <c r="Z203" i="15" s="1"/>
  <c r="Z1114" i="15" a="1"/>
  <c r="Z1114" i="15" s="1"/>
  <c r="Z887" i="15" a="1"/>
  <c r="Z887" i="15" s="1"/>
  <c r="Z655" i="15" a="1"/>
  <c r="Z655" i="15" s="1"/>
  <c r="Z421" i="15" a="1"/>
  <c r="Z421" i="15" s="1"/>
  <c r="Z202" i="15" a="1"/>
  <c r="Z202" i="15" s="1"/>
  <c r="Z1113" i="15" a="1"/>
  <c r="Z1113" i="15" s="1"/>
  <c r="Z875" i="15" a="1"/>
  <c r="Z875" i="15" s="1"/>
  <c r="Z654" i="15" a="1"/>
  <c r="Z654" i="15" s="1"/>
  <c r="Z420" i="15" a="1"/>
  <c r="Z420" i="15" s="1"/>
  <c r="Z426" i="15" a="1"/>
  <c r="Z426" i="15" s="1"/>
  <c r="Z48" i="15" a="1"/>
  <c r="Z48" i="15" s="1"/>
  <c r="Z27" i="15" a="1"/>
  <c r="Z27" i="15" s="1"/>
  <c r="Z405" i="15" a="1"/>
  <c r="Z405" i="15" s="1"/>
  <c r="Z1052" i="15" a="1"/>
  <c r="Z1052" i="15" s="1"/>
  <c r="Z1020" i="15" a="1"/>
  <c r="Z1020" i="15" s="1"/>
  <c r="Z982" i="15" a="1"/>
  <c r="Z982" i="15" s="1"/>
  <c r="Z950" i="15" a="1"/>
  <c r="Z950" i="15" s="1"/>
  <c r="Z918" i="15" a="1"/>
  <c r="Z918" i="15" s="1"/>
  <c r="Z878" i="15" a="1"/>
  <c r="Z878" i="15" s="1"/>
  <c r="Z838" i="15" a="1"/>
  <c r="Z838" i="15" s="1"/>
  <c r="Z798" i="15" a="1"/>
  <c r="Z798" i="15" s="1"/>
  <c r="Z761" i="15" a="1"/>
  <c r="Z761" i="15" s="1"/>
  <c r="Z724" i="15" a="1"/>
  <c r="Z724" i="15" s="1"/>
  <c r="Z690" i="15" a="1"/>
  <c r="Z690" i="15" s="1"/>
  <c r="Z650" i="15" a="1"/>
  <c r="Z650" i="15" s="1"/>
  <c r="Z608" i="15" a="1"/>
  <c r="Z608" i="15" s="1"/>
  <c r="Z566" i="15" a="1"/>
  <c r="Z566" i="15" s="1"/>
  <c r="Z570" i="15" s="1" a="1"/>
  <c r="Z570" i="15" s="1"/>
  <c r="Z532" i="15" a="1"/>
  <c r="Z532" i="15" s="1"/>
  <c r="Z500" i="15" a="1"/>
  <c r="Z500" i="15" s="1"/>
  <c r="Z1106" i="15" a="1"/>
  <c r="Z1106" i="15" s="1"/>
  <c r="Z877" i="15" a="1"/>
  <c r="Z877" i="15" s="1"/>
  <c r="Z656" i="15" a="1"/>
  <c r="Z656" i="15" s="1"/>
  <c r="Z422" i="15" a="1"/>
  <c r="Z422" i="15" s="1"/>
  <c r="Z188" i="15" a="1"/>
  <c r="Z188" i="15" s="1"/>
  <c r="Z1105" i="15" a="1"/>
  <c r="Z1105" i="15" s="1"/>
  <c r="Z876" i="15" a="1"/>
  <c r="Z876" i="15" s="1"/>
  <c r="Z454" i="15" a="1"/>
  <c r="Z454" i="15" s="1"/>
  <c r="Z394" i="15" a="1"/>
  <c r="Z394" i="15" s="1"/>
  <c r="Z187" i="15" a="1"/>
  <c r="Z187" i="15" s="1"/>
  <c r="Z1104" i="15" a="1"/>
  <c r="Z1104" i="15" s="1"/>
  <c r="Z842" i="15" a="1"/>
  <c r="Z842" i="15" s="1"/>
  <c r="Z633" i="15" a="1"/>
  <c r="Z633" i="15" s="1"/>
  <c r="Z393" i="15" a="1"/>
  <c r="Z393" i="15" s="1"/>
  <c r="Z186" i="15" a="1"/>
  <c r="Z186" i="15" s="1"/>
  <c r="Z45" i="15" a="1"/>
  <c r="Z45" i="15" s="1"/>
  <c r="Z24" i="15" a="1"/>
  <c r="Z24" i="15" s="1"/>
  <c r="Z399" i="15" a="1"/>
  <c r="Z399" i="15" s="1"/>
  <c r="Z403" i="15" s="1" a="1"/>
  <c r="Z403" i="15" s="1"/>
  <c r="Z358" i="15" a="1"/>
  <c r="Z358" i="15" s="1"/>
  <c r="Z766" i="15" a="1"/>
  <c r="Z766" i="15" s="1"/>
  <c r="Z728" i="15" a="1"/>
  <c r="Z728" i="15" s="1"/>
  <c r="Z695" i="15" a="1"/>
  <c r="Z695" i="15" s="1"/>
  <c r="Z658" i="15" a="1"/>
  <c r="Z658" i="15" s="1"/>
  <c r="Z616" i="15" a="1"/>
  <c r="Z616" i="15" s="1"/>
  <c r="Z573" i="15" a="1"/>
  <c r="Z573" i="15" s="1"/>
  <c r="Z537" i="15" a="1"/>
  <c r="Z537" i="15" s="1"/>
  <c r="Z505" i="15" a="1"/>
  <c r="Z505" i="15" s="1"/>
  <c r="Z471" i="15" a="1"/>
  <c r="Z471" i="15" s="1"/>
  <c r="Z431" i="15" a="1"/>
  <c r="Z431" i="15" s="1"/>
  <c r="Z389" i="15" a="1"/>
  <c r="Z389" i="15" s="1"/>
  <c r="Z351" i="15" a="1"/>
  <c r="Z351" i="15" s="1"/>
  <c r="Z316" i="15" a="1"/>
  <c r="Z316" i="15" s="1"/>
  <c r="Z282" i="15" a="1"/>
  <c r="Z282" i="15" s="1"/>
  <c r="Z250" i="15" a="1"/>
  <c r="Z250" i="15" s="1"/>
  <c r="Z215" i="15" a="1"/>
  <c r="Z215" i="15" s="1"/>
  <c r="Z172" i="15" a="1"/>
  <c r="Z172" i="15" s="1"/>
  <c r="Z135" i="15" a="1"/>
  <c r="Z135" i="15" s="1"/>
  <c r="Z90" i="15" a="1"/>
  <c r="Z90" i="15" s="1"/>
  <c r="Z67" i="15" a="1"/>
  <c r="Z67" i="15" s="1"/>
  <c r="Z46" i="15" a="1"/>
  <c r="Z46" i="15" s="1"/>
  <c r="Z22" i="15" a="1"/>
  <c r="Z22" i="15" s="1"/>
  <c r="Z1167" i="15" a="1"/>
  <c r="Z1167" i="15" s="1"/>
  <c r="Z1131" i="15" a="1"/>
  <c r="Z1131" i="15" s="1"/>
  <c r="Z1088" i="15" a="1"/>
  <c r="Z1088" i="15" s="1"/>
  <c r="Z1048" i="15" a="1"/>
  <c r="Z1048" i="15" s="1"/>
  <c r="Z1016" i="15" a="1"/>
  <c r="Z1016" i="15" s="1"/>
  <c r="Z978" i="15" a="1"/>
  <c r="Z978" i="15" s="1"/>
  <c r="Z946" i="15" a="1"/>
  <c r="Z946" i="15" s="1"/>
  <c r="Z914" i="15" a="1"/>
  <c r="Z914" i="15" s="1"/>
  <c r="Z869" i="15" a="1"/>
  <c r="Z869" i="15" s="1"/>
  <c r="Z873" i="15" s="1" a="1"/>
  <c r="Z873" i="15" s="1"/>
  <c r="Z832" i="15" a="1"/>
  <c r="Z832" i="15" s="1"/>
  <c r="Z836" i="15" s="1" a="1"/>
  <c r="Z836" i="15" s="1"/>
  <c r="Z791" i="15" a="1"/>
  <c r="Z791" i="15" s="1"/>
  <c r="Z757" i="15" a="1"/>
  <c r="Z757" i="15" s="1"/>
  <c r="Z720" i="15" a="1"/>
  <c r="Z720" i="15" s="1"/>
  <c r="Z686" i="15" a="1"/>
  <c r="Z686" i="15" s="1"/>
  <c r="Z644" i="15" a="1"/>
  <c r="Z644" i="15" s="1"/>
  <c r="Z648" i="15" s="1" a="1"/>
  <c r="Z648" i="15" s="1"/>
  <c r="Z602" i="15" a="1"/>
  <c r="Z602" i="15" s="1"/>
  <c r="Z606" i="15" s="1" a="1"/>
  <c r="Z606" i="15" s="1"/>
  <c r="Z562" i="15" a="1"/>
  <c r="Z562" i="15" s="1"/>
  <c r="Z528" i="15" a="1"/>
  <c r="Z528" i="15" s="1"/>
  <c r="Z496" i="15" a="1"/>
  <c r="Z496" i="15" s="1"/>
  <c r="Z474" i="15" a="1"/>
  <c r="Z474" i="15" s="1"/>
  <c r="Z844" i="15" a="1"/>
  <c r="Z844" i="15" s="1"/>
  <c r="Z635" i="15" a="1"/>
  <c r="Z635" i="15" s="1"/>
  <c r="Z395" i="15" a="1"/>
  <c r="Z395" i="15" s="1"/>
  <c r="Z145" i="15" a="1"/>
  <c r="Z145" i="15" s="1"/>
  <c r="Z1074" i="15" a="1"/>
  <c r="Z1074" i="15" s="1"/>
  <c r="Z843" i="15" a="1"/>
  <c r="Z843" i="15" s="1"/>
  <c r="Z634" i="15" a="1"/>
  <c r="Z634" i="15" s="1"/>
  <c r="Z367" i="15" a="1"/>
  <c r="Z367" i="15" s="1"/>
  <c r="Z144" i="15" a="1"/>
  <c r="Z144" i="15" s="1"/>
  <c r="Z1073" i="15" a="1"/>
  <c r="Z1073" i="15" s="1"/>
  <c r="Z437" i="15" a="1"/>
  <c r="Z437" i="15" s="1"/>
  <c r="Z612" i="15" a="1"/>
  <c r="Z612" i="15" s="1"/>
  <c r="Z366" i="15" a="1"/>
  <c r="Z366" i="15" s="1"/>
  <c r="Z143" i="15" a="1"/>
  <c r="Z143" i="15" s="1"/>
  <c r="Z42" i="15" a="1"/>
  <c r="Z42" i="15" s="1"/>
  <c r="Z21" i="15" a="1"/>
  <c r="Z21" i="15" s="1"/>
  <c r="Z392" i="15" a="1"/>
  <c r="Z392" i="15" s="1"/>
  <c r="Z354" i="15" a="1"/>
  <c r="Z354" i="15" s="1"/>
  <c r="Z319" i="15" a="1"/>
  <c r="Z319" i="15" s="1"/>
  <c r="Z285" i="15" a="1"/>
  <c r="Z285" i="15" s="1"/>
  <c r="Z253" i="15" a="1"/>
  <c r="Z253" i="15" s="1"/>
  <c r="Z218" i="15" a="1"/>
  <c r="Z218" i="15" s="1"/>
  <c r="Z175" i="15" a="1"/>
  <c r="Z175" i="15" s="1"/>
  <c r="Z179" i="15" s="1" a="1"/>
  <c r="Z179" i="15" s="1"/>
  <c r="Z138" i="15" a="1"/>
  <c r="Z138" i="15" s="1"/>
  <c r="Z93" i="15" a="1"/>
  <c r="Z93" i="15" s="1"/>
  <c r="Z97" i="15" s="1" a="1"/>
  <c r="Z97" i="15" s="1"/>
  <c r="Z68" i="15" a="1"/>
  <c r="Z68" i="15" s="1"/>
  <c r="Z47" i="15" a="1"/>
  <c r="Z47" i="15" s="1"/>
  <c r="Z23" i="15" a="1"/>
  <c r="Z23" i="15" s="1"/>
  <c r="Z107" i="15" a="1"/>
  <c r="Z107" i="15" s="1"/>
  <c r="Z1172" i="15" a="1"/>
  <c r="Z1172" i="15" s="1"/>
  <c r="Z1136" i="15" a="1"/>
  <c r="Z1136" i="15" s="1"/>
  <c r="Z1093" i="15" a="1"/>
  <c r="Z1093" i="15" s="1"/>
  <c r="Z1053" i="15" a="1"/>
  <c r="Z1053" i="15" s="1"/>
  <c r="Z1021" i="15" a="1"/>
  <c r="Z1021" i="15" s="1"/>
  <c r="Z983" i="15" a="1"/>
  <c r="Z983" i="15" s="1"/>
  <c r="Z951" i="15" a="1"/>
  <c r="Z951" i="15" s="1"/>
  <c r="Z919" i="15" a="1"/>
  <c r="Z919" i="15" s="1"/>
  <c r="Z879" i="15" a="1"/>
  <c r="Z879" i="15" s="1"/>
  <c r="Z839" i="15" a="1"/>
  <c r="Z839" i="15" s="1"/>
  <c r="Z799" i="15" a="1"/>
  <c r="Z799" i="15" s="1"/>
  <c r="Z762" i="15" a="1"/>
  <c r="Z762" i="15" s="1"/>
  <c r="Z725" i="15" a="1"/>
  <c r="Z725" i="15" s="1"/>
  <c r="Z691" i="15" a="1"/>
  <c r="Z691" i="15" s="1"/>
  <c r="Z651" i="15" a="1"/>
  <c r="Z651" i="15" s="1"/>
  <c r="Z609" i="15" a="1"/>
  <c r="Z609" i="15" s="1"/>
  <c r="Z567" i="15" a="1"/>
  <c r="Z567" i="15" s="1"/>
  <c r="Z533" i="15" a="1"/>
  <c r="Z533" i="15" s="1"/>
  <c r="Z501" i="15" a="1"/>
  <c r="Z501" i="15" s="1"/>
  <c r="Z467" i="15" a="1"/>
  <c r="Z467" i="15" s="1"/>
  <c r="Z427" i="15" a="1"/>
  <c r="Z427" i="15" s="1"/>
  <c r="Z385" i="15" a="1"/>
  <c r="Z385" i="15" s="1"/>
  <c r="Z347" i="15" a="1"/>
  <c r="Z347" i="15" s="1"/>
  <c r="Z312" i="15" a="1"/>
  <c r="Z312" i="15" s="1"/>
  <c r="Z278" i="15" a="1"/>
  <c r="Z278" i="15" s="1"/>
  <c r="Z246" i="15" a="1"/>
  <c r="Z246" i="15" s="1"/>
  <c r="Z211" i="15" a="1"/>
  <c r="Z211" i="15" s="1"/>
  <c r="Z168" i="15" a="1"/>
  <c r="Z168" i="15" s="1"/>
  <c r="Z128" i="15" a="1"/>
  <c r="Z128" i="15" s="1"/>
  <c r="Z88" i="15" a="1"/>
  <c r="Z88" i="15" s="1"/>
  <c r="Z65" i="15" a="1"/>
  <c r="Z65" i="15" s="1"/>
  <c r="Z43" i="15" a="1"/>
  <c r="Z43" i="15" s="1"/>
  <c r="Z19" i="15" a="1"/>
  <c r="Z19" i="15" s="1"/>
  <c r="Z1163" i="15" a="1"/>
  <c r="Z1163" i="15" s="1"/>
  <c r="Z1127" i="15" a="1"/>
  <c r="Z1127" i="15" s="1"/>
  <c r="Z1084" i="15" a="1"/>
  <c r="Z1084" i="15" s="1"/>
  <c r="Z1044" i="15" a="1"/>
  <c r="Z1044" i="15" s="1"/>
  <c r="Z1012" i="15" a="1"/>
  <c r="Z1012" i="15" s="1"/>
  <c r="Z974" i="15" a="1"/>
  <c r="Z974" i="15" s="1"/>
  <c r="Z942" i="15" a="1"/>
  <c r="Z942" i="15" s="1"/>
  <c r="Z910" i="15" a="1"/>
  <c r="Z910" i="15" s="1"/>
  <c r="Z865" i="15" a="1"/>
  <c r="Z865" i="15" s="1"/>
  <c r="Z828" i="15" a="1"/>
  <c r="Z828" i="15" s="1"/>
  <c r="Z787" i="15" a="1"/>
  <c r="Z787" i="15" s="1"/>
  <c r="Z753" i="15" a="1"/>
  <c r="Z753" i="15" s="1"/>
  <c r="Z716" i="15" a="1"/>
  <c r="Z716" i="15" s="1"/>
  <c r="Z682" i="15" a="1"/>
  <c r="Z682" i="15" s="1"/>
  <c r="Z640" i="15" a="1"/>
  <c r="Z640" i="15" s="1"/>
  <c r="Z598" i="15" a="1"/>
  <c r="Z598" i="15" s="1"/>
  <c r="Z558" i="15" a="1"/>
  <c r="Z558" i="15" s="1"/>
  <c r="Z524" i="15" a="1"/>
  <c r="Z524" i="15" s="1"/>
  <c r="Z492" i="15" a="1"/>
  <c r="Z492" i="15" s="1"/>
  <c r="Z1075" i="15" a="1"/>
  <c r="Z1075" i="15" s="1"/>
  <c r="Z819" i="15" a="1"/>
  <c r="Z819" i="15" s="1"/>
  <c r="Z614" i="15" a="1"/>
  <c r="Z614" i="15" s="1"/>
  <c r="Z368" i="15" a="1"/>
  <c r="Z368" i="15" s="1"/>
  <c r="Z462" i="15" a="1"/>
  <c r="Z462" i="15" s="1"/>
  <c r="Z1061" i="15" a="1"/>
  <c r="Z1061" i="15" s="1"/>
  <c r="Z818" i="15" a="1"/>
  <c r="Z818" i="15" s="1"/>
  <c r="Z613" i="15" a="1"/>
  <c r="Z613" i="15" s="1"/>
  <c r="Z360" i="15" a="1"/>
  <c r="Z360" i="15" s="1"/>
  <c r="Z133" i="15" a="1"/>
  <c r="Z133" i="15" s="1"/>
  <c r="Z1060" i="15" a="1"/>
  <c r="Z1060" i="15" s="1"/>
  <c r="Z817" i="15" a="1"/>
  <c r="Z817" i="15" s="1"/>
  <c r="Z595" i="15" a="1"/>
  <c r="Z595" i="15" s="1"/>
  <c r="Z359" i="15" a="1"/>
  <c r="Z359" i="15" s="1"/>
  <c r="Z132" i="15" a="1"/>
  <c r="Z132" i="15" s="1"/>
  <c r="Z419" i="15" a="1"/>
  <c r="Z419" i="15" s="1"/>
  <c r="Z18" i="15" a="1"/>
  <c r="Z18" i="15" s="1"/>
  <c r="Z388" i="15" a="1"/>
  <c r="Z388" i="15" s="1"/>
  <c r="Z101" i="15" a="1"/>
  <c r="Z101" i="15" s="1"/>
  <c r="Z1168" i="15" a="1"/>
  <c r="Z1168" i="15" s="1"/>
  <c r="Z1132" i="15" a="1"/>
  <c r="Z1132" i="15" s="1"/>
  <c r="Z1089" i="15" a="1"/>
  <c r="Z1089" i="15" s="1"/>
  <c r="Z1049" i="15" a="1"/>
  <c r="Z1049" i="15" s="1"/>
  <c r="Z1017" i="15" a="1"/>
  <c r="Z1017" i="15" s="1"/>
  <c r="Z979" i="15" a="1"/>
  <c r="Z979" i="15" s="1"/>
  <c r="Z947" i="15" a="1"/>
  <c r="Z947" i="15" s="1"/>
  <c r="Z915" i="15" a="1"/>
  <c r="Z915" i="15" s="1"/>
  <c r="Z870" i="15" a="1"/>
  <c r="Z870" i="15" s="1"/>
  <c r="Z833" i="15" a="1"/>
  <c r="Z833" i="15" s="1"/>
  <c r="Z792" i="15" a="1"/>
  <c r="Z792" i="15" s="1"/>
  <c r="Z758" i="15" a="1"/>
  <c r="Z758" i="15" s="1"/>
  <c r="Z721" i="15" a="1"/>
  <c r="Z721" i="15" s="1"/>
  <c r="Z687" i="15" a="1"/>
  <c r="Z687" i="15" s="1"/>
  <c r="Z645" i="15" a="1"/>
  <c r="Z645" i="15" s="1"/>
  <c r="Z603" i="15" a="1"/>
  <c r="Z603" i="15" s="1"/>
  <c r="Z563" i="15" a="1"/>
  <c r="Z563" i="15" s="1"/>
  <c r="Z529" i="15" a="1"/>
  <c r="Z529" i="15" s="1"/>
  <c r="Z497" i="15" a="1"/>
  <c r="Z497" i="15" s="1"/>
  <c r="Z463" i="15" a="1"/>
  <c r="Z463" i="15" s="1"/>
  <c r="Z423" i="15" a="1"/>
  <c r="Z423" i="15" s="1"/>
  <c r="Z381" i="15" a="1"/>
  <c r="Z381" i="15" s="1"/>
  <c r="Z343" i="15" a="1"/>
  <c r="Z343" i="15" s="1"/>
  <c r="Z308" i="15" a="1"/>
  <c r="Z308" i="15" s="1"/>
  <c r="Z274" i="15" a="1"/>
  <c r="Z274" i="15" s="1"/>
  <c r="Z239" i="15" a="1"/>
  <c r="Z239" i="15" s="1"/>
  <c r="Z204" i="15" a="1"/>
  <c r="Z204" i="15" s="1"/>
  <c r="Z162" i="15" a="1"/>
  <c r="Z162" i="15" s="1"/>
  <c r="Z121" i="15" a="1"/>
  <c r="Z121" i="15" s="1"/>
  <c r="Z85" i="15" a="1"/>
  <c r="Z85" i="15" s="1"/>
  <c r="Z61" i="15" a="1"/>
  <c r="Z61" i="15" s="1"/>
  <c r="Z40" i="15" a="1"/>
  <c r="Z40" i="15" s="1"/>
  <c r="Z16" i="15" a="1"/>
  <c r="Z16" i="15" s="1"/>
  <c r="Z1159" i="15" a="1"/>
  <c r="Z1159" i="15" s="1"/>
  <c r="Z1120" i="15" a="1"/>
  <c r="Z1120" i="15" s="1"/>
  <c r="Z1080" i="15" a="1"/>
  <c r="Z1080" i="15" s="1"/>
  <c r="Z1040" i="15" a="1"/>
  <c r="Z1040" i="15" s="1"/>
  <c r="Z1008" i="15" a="1"/>
  <c r="Z1008" i="15" s="1"/>
  <c r="Z970" i="15" a="1"/>
  <c r="Z970" i="15" s="1"/>
  <c r="Z938" i="15" a="1"/>
  <c r="Z938" i="15" s="1"/>
  <c r="Z901" i="15" a="1"/>
  <c r="Z901" i="15" s="1"/>
  <c r="Z905" i="15" s="1" a="1"/>
  <c r="Z905" i="15" s="1"/>
  <c r="Z861" i="15" a="1"/>
  <c r="Z861" i="15" s="1"/>
  <c r="Z824" i="15" a="1"/>
  <c r="Z824" i="15" s="1"/>
  <c r="Z783" i="15" a="1"/>
  <c r="Z783" i="15" s="1"/>
  <c r="Z749" i="15" a="1"/>
  <c r="Z749" i="15" s="1"/>
  <c r="Z712" i="15" a="1"/>
  <c r="Z712" i="15" s="1"/>
  <c r="Z678" i="15" a="1"/>
  <c r="Z678" i="15" s="1"/>
  <c r="Z636" i="15" a="1"/>
  <c r="Z636" i="15" s="1"/>
  <c r="Z591" i="15" a="1"/>
  <c r="Z591" i="15" s="1"/>
  <c r="Z554" i="15" a="1"/>
  <c r="Z554" i="15" s="1"/>
  <c r="Z520" i="15" a="1"/>
  <c r="Z520" i="15" s="1"/>
  <c r="Z488" i="15" a="1"/>
  <c r="Z488" i="15" s="1"/>
  <c r="Z1062" i="15" a="1"/>
  <c r="Z1062" i="15" s="1"/>
  <c r="Z812" i="15" a="1"/>
  <c r="Z812" i="15" s="1"/>
  <c r="Z597" i="15" a="1"/>
  <c r="Z597" i="15" s="1"/>
  <c r="Z361" i="15" a="1"/>
  <c r="Z361" i="15" s="1"/>
  <c r="Z134" i="15" a="1"/>
  <c r="Z134" i="15" s="1"/>
  <c r="Z1002" i="15" a="1"/>
  <c r="Z1002" i="15" s="1"/>
  <c r="Z811" i="15" a="1"/>
  <c r="Z811" i="15" s="1"/>
  <c r="Z596" i="15" a="1"/>
  <c r="Z596" i="15" s="1"/>
  <c r="Z450" i="15" a="1"/>
  <c r="Z450" i="15" s="1"/>
  <c r="Z126" i="15" a="1"/>
  <c r="Z126" i="15" s="1"/>
  <c r="Z1001" i="15" a="1"/>
  <c r="Z1001" i="15" s="1"/>
  <c r="Z810" i="15" a="1"/>
  <c r="Z810" i="15" s="1"/>
  <c r="Z580" i="15" a="1"/>
  <c r="Z580" i="15" s="1"/>
  <c r="Z340" i="15" a="1"/>
  <c r="Z340" i="15" s="1"/>
  <c r="Z125" i="15" a="1"/>
  <c r="Z125" i="15" s="1"/>
  <c r="Z39" i="15" a="1"/>
  <c r="Z39" i="15" s="1"/>
  <c r="Z15" i="15" a="1"/>
  <c r="Z15" i="15" s="1"/>
  <c r="Z384" i="15" a="1"/>
  <c r="Z384" i="15" s="1"/>
  <c r="Z95" i="15" a="1"/>
  <c r="Z95" i="15" s="1"/>
  <c r="Z1164" i="15" a="1"/>
  <c r="Z1164" i="15" s="1"/>
  <c r="Z1128" i="15" a="1"/>
  <c r="Z1128" i="15" s="1"/>
  <c r="Z1085" i="15" a="1"/>
  <c r="Z1085" i="15" s="1"/>
  <c r="Z1045" i="15" a="1"/>
  <c r="Z1045" i="15" s="1"/>
  <c r="Z1013" i="15" a="1"/>
  <c r="Z1013" i="15" s="1"/>
  <c r="Z975" i="15" a="1"/>
  <c r="Z975" i="15" s="1"/>
  <c r="Z943" i="15" a="1"/>
  <c r="Z943" i="15" s="1"/>
  <c r="Z911" i="15" a="1"/>
  <c r="Z911" i="15" s="1"/>
  <c r="Z866" i="15" a="1"/>
  <c r="Z866" i="15" s="1"/>
  <c r="Z829" i="15" a="1"/>
  <c r="Z829" i="15" s="1"/>
  <c r="Z788" i="15" a="1"/>
  <c r="Z788" i="15" s="1"/>
  <c r="Z754" i="15" a="1"/>
  <c r="Z754" i="15" s="1"/>
  <c r="Z717" i="15" a="1"/>
  <c r="Z717" i="15" s="1"/>
  <c r="Z683" i="15" a="1"/>
  <c r="Z683" i="15" s="1"/>
  <c r="Z641" i="15" a="1"/>
  <c r="Z641" i="15" s="1"/>
  <c r="Z599" i="15" a="1"/>
  <c r="Z599" i="15" s="1"/>
  <c r="Z559" i="15" a="1"/>
  <c r="Z559" i="15" s="1"/>
  <c r="Z525" i="15" a="1"/>
  <c r="Z525" i="15" s="1"/>
  <c r="Z493" i="15" a="1"/>
  <c r="Z493" i="15" s="1"/>
  <c r="Z459" i="15" a="1"/>
  <c r="Z459" i="15" s="1"/>
  <c r="Z414" i="15" a="1"/>
  <c r="Z414" i="15" s="1"/>
  <c r="Z377" i="15" a="1"/>
  <c r="Z377" i="15" s="1"/>
  <c r="Z336" i="15" a="1"/>
  <c r="Z336" i="15" s="1"/>
  <c r="Z304" i="15" a="1"/>
  <c r="Z304" i="15" s="1"/>
  <c r="Z270" i="15" a="1"/>
  <c r="Z270" i="15" s="1"/>
  <c r="Z235" i="15" a="1"/>
  <c r="Z235" i="15" s="1"/>
  <c r="Z197" i="15" a="1"/>
  <c r="Z197" i="15" s="1"/>
  <c r="Z158" i="15" a="1"/>
  <c r="Z158" i="15" s="1"/>
  <c r="Z114" i="15" a="1"/>
  <c r="Z114" i="15" s="1"/>
  <c r="Z81" i="15" a="1"/>
  <c r="Z81" i="15" s="1"/>
  <c r="Z59" i="15" a="1"/>
  <c r="Z59" i="15" s="1"/>
  <c r="Z37" i="15" a="1"/>
  <c r="Z37" i="15" s="1"/>
  <c r="Z13" i="15" a="1"/>
  <c r="Z13" i="15" s="1"/>
  <c r="Z1116" i="15" a="1"/>
  <c r="Z1116" i="15" s="1"/>
  <c r="Z1076" i="15" a="1"/>
  <c r="Z1076" i="15" s="1"/>
  <c r="Z1036" i="15" a="1"/>
  <c r="Z1036" i="15" s="1"/>
  <c r="Z1004" i="15" a="1"/>
  <c r="Z1004" i="15" s="1"/>
  <c r="Z966" i="15" a="1"/>
  <c r="Z966" i="15" s="1"/>
  <c r="Z934" i="15" a="1"/>
  <c r="Z934" i="15" s="1"/>
  <c r="Z897" i="15" a="1"/>
  <c r="Z897" i="15" s="1"/>
  <c r="Z857" i="15" a="1"/>
  <c r="Z857" i="15" s="1"/>
  <c r="Z820" i="15" a="1"/>
  <c r="Z820" i="15" s="1"/>
  <c r="Z779" i="15" a="1"/>
  <c r="Z779" i="15" s="1"/>
  <c r="Z745" i="15" a="1"/>
  <c r="Z745" i="15" s="1"/>
  <c r="Z708" i="15" a="1"/>
  <c r="Z708" i="15" s="1"/>
  <c r="Z674" i="15" a="1"/>
  <c r="Z674" i="15" s="1"/>
  <c r="Z629" i="15" a="1"/>
  <c r="Z629" i="15" s="1"/>
  <c r="Z587" i="15" a="1"/>
  <c r="Z587" i="15" s="1"/>
  <c r="Z550" i="15" a="1"/>
  <c r="Z550" i="15" s="1"/>
  <c r="Z516" i="15" a="1"/>
  <c r="Z516" i="15" s="1"/>
  <c r="Z484" i="15" a="1"/>
  <c r="Z484" i="15" s="1"/>
  <c r="Z1003" i="15" a="1"/>
  <c r="Z1003" i="15" s="1"/>
  <c r="Z470" i="15" a="1"/>
  <c r="Z470" i="15" s="1"/>
  <c r="Z582" i="15" a="1"/>
  <c r="Z582" i="15" s="1"/>
  <c r="Z342" i="15" a="1"/>
  <c r="Z342" i="15" s="1"/>
  <c r="Z127" i="15" a="1"/>
  <c r="Z127" i="15" s="1"/>
  <c r="Z987" i="15" a="1"/>
  <c r="Z987" i="15" s="1"/>
  <c r="Z796" i="15" a="1"/>
  <c r="Z796" i="15" s="1"/>
  <c r="Z581" i="15" a="1"/>
  <c r="Z581" i="15" s="1"/>
  <c r="Z341" i="15" a="1"/>
  <c r="Z341" i="15" s="1"/>
  <c r="Z119" i="15" a="1"/>
  <c r="Z119" i="15" s="1"/>
  <c r="Z986" i="15" a="1"/>
  <c r="Z986" i="15" s="1"/>
  <c r="Z795" i="15" a="1"/>
  <c r="Z795" i="15" s="1"/>
  <c r="Z430" i="15" a="1"/>
  <c r="Z430" i="15" s="1"/>
  <c r="Z434" i="15" s="1" a="1"/>
  <c r="Z434" i="15" s="1"/>
  <c r="Z243" i="15" a="1"/>
  <c r="Z243" i="15" s="1"/>
  <c r="Z118" i="15" a="1"/>
  <c r="Z118" i="15" s="1"/>
  <c r="Z36" i="15" a="1"/>
  <c r="Z36" i="15" s="1"/>
  <c r="Z12" i="15" a="1"/>
  <c r="Z12" i="15" s="1"/>
  <c r="Z380" i="15" a="1"/>
  <c r="Z380" i="15" s="1"/>
  <c r="Z750" i="15" a="1"/>
  <c r="Z750" i="15" s="1"/>
  <c r="Z713" i="15" a="1"/>
  <c r="Z713" i="15" s="1"/>
  <c r="Z679" i="15" a="1"/>
  <c r="Z679" i="15" s="1"/>
  <c r="Z637" i="15" a="1"/>
  <c r="Z637" i="15" s="1"/>
  <c r="Z592" i="15" a="1"/>
  <c r="Z592" i="15" s="1"/>
  <c r="Z555" i="15" a="1"/>
  <c r="Z555" i="15" s="1"/>
  <c r="Z521" i="15" a="1"/>
  <c r="Z521" i="15" s="1"/>
  <c r="Z489" i="15" a="1"/>
  <c r="Z489" i="15" s="1"/>
  <c r="Z455" i="15" a="1"/>
  <c r="Z455" i="15" s="1"/>
  <c r="Z410" i="15" a="1"/>
  <c r="Z410" i="15" s="1"/>
  <c r="Z373" i="15" a="1"/>
  <c r="Z373" i="15" s="1"/>
  <c r="Z332" i="15" a="1"/>
  <c r="Z332" i="15" s="1"/>
  <c r="Z297" i="15" a="1"/>
  <c r="Z297" i="15" s="1"/>
  <c r="Z266" i="15" a="1"/>
  <c r="Z266" i="15" s="1"/>
  <c r="Z231" i="15" a="1"/>
  <c r="Z231" i="15" s="1"/>
  <c r="Z193" i="15" a="1"/>
  <c r="Z193" i="15" s="1"/>
  <c r="Z154" i="15" a="1"/>
  <c r="Z154" i="15" s="1"/>
  <c r="Z110" i="15" a="1"/>
  <c r="Z110" i="15" s="1"/>
  <c r="Z79" i="15" a="1"/>
  <c r="Z79" i="15" s="1"/>
  <c r="Z57" i="15" a="1"/>
  <c r="Z57" i="15" s="1"/>
  <c r="Z34" i="15" a="1"/>
  <c r="Z34" i="15" s="1"/>
  <c r="Z9" i="15" a="1"/>
  <c r="Z9" i="15" s="1"/>
  <c r="Z1149" i="15" a="1"/>
  <c r="Z1149" i="15" s="1"/>
  <c r="Z1107" i="15" a="1"/>
  <c r="Z1107" i="15" s="1"/>
  <c r="Z1111" i="15" s="1" a="1"/>
  <c r="Z1111" i="15" s="1"/>
  <c r="Z1069" i="15" a="1"/>
  <c r="Z1069" i="15" s="1"/>
  <c r="Z1032" i="15" a="1"/>
  <c r="Z1032" i="15" s="1"/>
  <c r="Z997" i="15" a="1"/>
  <c r="Z997" i="15" s="1"/>
  <c r="Z962" i="15" a="1"/>
  <c r="Z962" i="15" s="1"/>
  <c r="Z930" i="15" a="1"/>
  <c r="Z930" i="15" s="1"/>
  <c r="Z893" i="15" a="1"/>
  <c r="Z893" i="15" s="1"/>
  <c r="Z853" i="15" a="1"/>
  <c r="Z853" i="15" s="1"/>
  <c r="Z813" i="15" a="1"/>
  <c r="Z813" i="15" s="1"/>
  <c r="Z775" i="15" a="1"/>
  <c r="Z775" i="15" s="1"/>
  <c r="Z741" i="15" a="1"/>
  <c r="Z741" i="15" s="1"/>
  <c r="Z702" i="15" a="1"/>
  <c r="Z702" i="15" s="1"/>
  <c r="Z706" i="15" s="1" a="1"/>
  <c r="Z706" i="15" s="1"/>
  <c r="Z667" i="15" a="1"/>
  <c r="Z667" i="15" s="1"/>
  <c r="Z623" i="15" a="1"/>
  <c r="Z623" i="15" s="1"/>
  <c r="Z627" i="15" s="1" a="1"/>
  <c r="Z627" i="15" s="1"/>
  <c r="Z583" i="15" a="1"/>
  <c r="Z583" i="15" s="1"/>
  <c r="Z546" i="15" a="1"/>
  <c r="Z546" i="15" s="1"/>
  <c r="Z512" i="15" a="1"/>
  <c r="Z512" i="15" s="1"/>
  <c r="Z988" i="15" a="1"/>
  <c r="Z988" i="15" s="1"/>
  <c r="Z797" i="15" a="1"/>
  <c r="Z797" i="15" s="1"/>
  <c r="Z446" i="15" a="1"/>
  <c r="Z446" i="15" s="1"/>
  <c r="Z245" i="15" a="1"/>
  <c r="Z245" i="15" s="1"/>
  <c r="Z120" i="15" a="1"/>
  <c r="Z120" i="15" s="1"/>
  <c r="Z458" i="15" a="1"/>
  <c r="Z458" i="15" s="1"/>
  <c r="Z739" i="15" a="1"/>
  <c r="Z739" i="15" s="1"/>
  <c r="Z445" i="15" a="1"/>
  <c r="Z445" i="15" s="1"/>
  <c r="Z244" i="15" a="1"/>
  <c r="Z244" i="15" s="1"/>
  <c r="Z1124" i="15" a="1"/>
  <c r="Z1124" i="15" s="1"/>
  <c r="Z907" i="15" a="1"/>
  <c r="Z907" i="15" s="1"/>
  <c r="Z738" i="15" a="1"/>
  <c r="Z738" i="15" s="1"/>
  <c r="Z443" i="15" a="1"/>
  <c r="Z443" i="15" s="1"/>
  <c r="Z208" i="15" a="1"/>
  <c r="Z208" i="15" s="1"/>
  <c r="Z54" i="15" a="1"/>
  <c r="Z54" i="15" s="1"/>
  <c r="Z33" i="15" a="1"/>
  <c r="Z33" i="15" s="1"/>
  <c r="Z413" i="15" a="1"/>
  <c r="Z413" i="15" s="1"/>
  <c r="Z417" i="15" s="1" a="1"/>
  <c r="Z417" i="15" s="1"/>
  <c r="Z376" i="15" a="1"/>
  <c r="Z376" i="15" s="1"/>
  <c r="Z335" i="15" a="1"/>
  <c r="Z335" i="15" s="1"/>
  <c r="Z303" i="15" a="1"/>
  <c r="Z303" i="15" s="1"/>
  <c r="Z269" i="15" a="1"/>
  <c r="Z269" i="15" s="1"/>
  <c r="Z234" i="15" a="1"/>
  <c r="Z234" i="15" s="1"/>
  <c r="Z196" i="15" a="1"/>
  <c r="Z196" i="15" s="1"/>
  <c r="Z157" i="15" a="1"/>
  <c r="Z157" i="15" s="1"/>
  <c r="Z113" i="15" a="1"/>
  <c r="Z113" i="15" s="1"/>
  <c r="Z80" i="15" a="1"/>
  <c r="Z80" i="15" s="1"/>
  <c r="Z58" i="15" a="1"/>
  <c r="Z58" i="15" s="1"/>
  <c r="Z35" i="15" a="1"/>
  <c r="Z35" i="15" s="1"/>
  <c r="Z11" i="15" a="1"/>
  <c r="Z11" i="15" s="1"/>
  <c r="Z350" i="15" a="1"/>
  <c r="Z350" i="15" s="1"/>
  <c r="Z315" i="15" a="1"/>
  <c r="Z315" i="15" s="1"/>
  <c r="Z281" i="15" a="1"/>
  <c r="Z281" i="15" s="1"/>
  <c r="Z249" i="15" a="1"/>
  <c r="Z249" i="15" s="1"/>
  <c r="Z214" i="15" a="1"/>
  <c r="Z214" i="15" s="1"/>
  <c r="Z171" i="15" a="1"/>
  <c r="Z171" i="15" s="1"/>
  <c r="Z131" i="15" a="1"/>
  <c r="Z131" i="15" s="1"/>
  <c r="Z89" i="15" a="1"/>
  <c r="Z89" i="15" s="1"/>
  <c r="Z66" i="15" a="1"/>
  <c r="Z66" i="15" s="1"/>
  <c r="Z44" i="15" a="1"/>
  <c r="Z44" i="15" s="1"/>
  <c r="Z20" i="15" a="1"/>
  <c r="Z20" i="15" s="1"/>
  <c r="Z346" i="15" a="1"/>
  <c r="Z346" i="15" s="1"/>
  <c r="Z311" i="15" a="1"/>
  <c r="Z311" i="15" s="1"/>
  <c r="Z277" i="15" a="1"/>
  <c r="Z277" i="15" s="1"/>
  <c r="Z242" i="15" a="1"/>
  <c r="Z242" i="15" s="1"/>
  <c r="Z207" i="15" a="1"/>
  <c r="Z207" i="15" s="1"/>
  <c r="Z167" i="15" a="1"/>
  <c r="Z167" i="15" s="1"/>
  <c r="Z124" i="15" a="1"/>
  <c r="Z124" i="15" s="1"/>
  <c r="Z87" i="15" a="1"/>
  <c r="Z87" i="15" s="1"/>
  <c r="Z64" i="15" a="1"/>
  <c r="Z64" i="15" s="1"/>
  <c r="Z41" i="15" a="1"/>
  <c r="Z41" i="15" s="1"/>
  <c r="Z17" i="15" a="1"/>
  <c r="Z17" i="15" s="1"/>
  <c r="Z339" i="15" a="1"/>
  <c r="Z339" i="15" s="1"/>
  <c r="Z307" i="15" a="1"/>
  <c r="Z307" i="15" s="1"/>
  <c r="Z273" i="15" a="1"/>
  <c r="Z273" i="15" s="1"/>
  <c r="Z238" i="15" a="1"/>
  <c r="Z238" i="15" s="1"/>
  <c r="Z200" i="15" a="1"/>
  <c r="Z200" i="15" s="1"/>
  <c r="Z161" i="15" a="1"/>
  <c r="Z161" i="15" s="1"/>
  <c r="Z165" i="15" s="1" a="1"/>
  <c r="Z165" i="15" s="1"/>
  <c r="Z117" i="15" a="1"/>
  <c r="Z117" i="15" s="1"/>
  <c r="Z84" i="15" a="1"/>
  <c r="Z84" i="15" s="1"/>
  <c r="Z60" i="15" a="1"/>
  <c r="Z60" i="15" s="1"/>
  <c r="Z38" i="15" a="1"/>
  <c r="Z38" i="15" s="1"/>
  <c r="Z14" i="15" a="1"/>
  <c r="Z14" i="15" s="1"/>
  <c r="Z372" i="15" a="1"/>
  <c r="Z372" i="15" s="1"/>
  <c r="Z331" i="15" a="1"/>
  <c r="Z331" i="15" s="1"/>
  <c r="Z265" i="15" a="1"/>
  <c r="Z265" i="15" s="1"/>
  <c r="Z230" i="15" a="1"/>
  <c r="Z230" i="15" s="1"/>
  <c r="Z192" i="15" a="1"/>
  <c r="Z192" i="15" s="1"/>
  <c r="Z153" i="15" a="1"/>
  <c r="Z153" i="15" s="1"/>
  <c r="Z109" i="15" a="1"/>
  <c r="Z109" i="15" s="1"/>
  <c r="Z78" i="15" a="1"/>
  <c r="Z78" i="15" s="1"/>
  <c r="Z56" i="15" a="1"/>
  <c r="Z56" i="15" s="1"/>
  <c r="Z32" i="15" a="1"/>
  <c r="Z32" i="15" s="1"/>
  <c r="Z8" i="15" a="1"/>
  <c r="Z8" i="15" s="1"/>
  <c r="Z365" i="15" a="1"/>
  <c r="Z365" i="15" s="1"/>
  <c r="Z327" i="15" a="1"/>
  <c r="Z327" i="15" s="1"/>
  <c r="Z293" i="15" a="1"/>
  <c r="Z293" i="15" s="1"/>
  <c r="Z261" i="15" a="1"/>
  <c r="Z261" i="15" s="1"/>
  <c r="Z226" i="15" a="1"/>
  <c r="Z226" i="15" s="1"/>
  <c r="Z185" i="15" a="1"/>
  <c r="Z185" i="15" s="1"/>
  <c r="Z149" i="15" a="1"/>
  <c r="Z149" i="15" s="1"/>
  <c r="Z105" i="15" a="1"/>
  <c r="Z105" i="15" s="1"/>
  <c r="Z76" i="15" a="1"/>
  <c r="Z76" i="15" s="1"/>
  <c r="Z53" i="15" a="1"/>
  <c r="Z53" i="15" s="1"/>
  <c r="Z29" i="15" a="1"/>
  <c r="Z29" i="15" s="1"/>
  <c r="Z5" i="15" a="1"/>
  <c r="Z5" i="15" s="1"/>
  <c r="Z323" i="15" a="1"/>
  <c r="Z323" i="15" s="1"/>
  <c r="Z289" i="15" a="1"/>
  <c r="Z289" i="15" s="1"/>
  <c r="Z257" i="15" a="1"/>
  <c r="Z257" i="15" s="1"/>
  <c r="Z222" i="15" a="1"/>
  <c r="Z222" i="15" s="1"/>
  <c r="Z181" i="15" a="1"/>
  <c r="Z181" i="15" s="1"/>
  <c r="Z142" i="15" a="1"/>
  <c r="Z142" i="15" s="1"/>
  <c r="Z99" i="15" a="1"/>
  <c r="Z99" i="15" s="1"/>
  <c r="Z103" i="15" s="1" a="1"/>
  <c r="Z103" i="15" s="1"/>
  <c r="Z72" i="15" a="1"/>
  <c r="Z72" i="15" s="1"/>
  <c r="Z50" i="15" a="1"/>
  <c r="Z50" i="15" s="1"/>
  <c r="Z26" i="15" a="1"/>
  <c r="Z26" i="15" s="1"/>
  <c r="Z2" i="15" a="1"/>
  <c r="Z2" i="15" s="1"/>
  <c r="E4" i="8"/>
  <c r="G4" i="8" s="1"/>
  <c r="E3" i="8"/>
  <c r="G3" i="8" s="1"/>
  <c r="F3" i="8"/>
  <c r="E2" i="8"/>
  <c r="F4" i="8"/>
  <c r="B3" i="8" l="1"/>
  <c r="G2" i="8"/>
  <c r="F2" i="8"/>
  <c r="B5" i="8" l="1"/>
  <c r="B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A761-91AF-40B5-BDF5-FE1BC16A2E35}" keepAlive="1" name="Query - cards" description="Connection to the 'cards' query in the workbook." type="5" refreshedVersion="8" background="1" saveData="1">
    <dbPr connection="Provider=Microsoft.Mashup.OleDb.1;Data Source=$Workbook$;Location=cards;Extended Properties=&quot;&quot;" command="SELECT * FROM [cards]"/>
  </connection>
  <connection id="2" xr16:uid="{1334532F-5688-4074-ACB8-ECB7DBDB94FB}" keepAlive="1" name="Query - Dynamic" description="Connection to the 'Dynamic' query in the workbook." type="5" refreshedVersion="0" background="1">
    <dbPr connection="Provider=Microsoft.Mashup.OleDb.1;Data Source=$Workbook$;Location=Dynamic;Extended Properties=&quot;&quot;" command="SELECT * FROM [Dynamic]"/>
  </connection>
  <connection id="3" xr16:uid="{09A2F611-E375-426E-A27A-759E309F5836}" keepAlive="1" name="Query - Page" description="Connection to the 'Page' query in the workbook." type="5" refreshedVersion="0" background="1">
    <dbPr connection="Provider=Microsoft.Mashup.OleDb.1;Data Source=$Workbook$;Location=Page;Extended Properties=&quot;&quot;" command="SELECT * FROM [Page]"/>
  </connection>
  <connection id="4" xr16:uid="{52B58E54-3CC4-47D5-9A7C-B84CE93B947F}" keepAlive="1" name="Query - Rows" description="Connection to the 'Rows' query in the workbook." type="5" refreshedVersion="0" background="1">
    <dbPr connection="Provider=Microsoft.Mashup.OleDb.1;Data Source=$Workbook$;Location=Rows;Extended Properties=&quot;&quot;" command="SELECT * FROM [Row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<sst xmlns="http://schemas.openxmlformats.org/spreadsheetml/2006/main" count="52877" uniqueCount="6193">
  <si>
    <t>Foil</t>
  </si>
  <si>
    <t>Hyperspace</t>
  </si>
  <si>
    <t>SOR</t>
  </si>
  <si>
    <t>Vigilance</t>
  </si>
  <si>
    <t>Villainy</t>
  </si>
  <si>
    <t>Power of the Dark Side</t>
  </si>
  <si>
    <t>Event</t>
  </si>
  <si>
    <t>Innate</t>
  </si>
  <si>
    <t>Search Your Feelings</t>
  </si>
  <si>
    <t>Superlaser Blast</t>
  </si>
  <si>
    <t>Tactic, Disaster</t>
  </si>
  <si>
    <t>Heroism</t>
  </si>
  <si>
    <t>The Force Is With Me</t>
  </si>
  <si>
    <t>Force</t>
  </si>
  <si>
    <t>Moment of Peace</t>
  </si>
  <si>
    <t>Repair</t>
  </si>
  <si>
    <t>Supply</t>
  </si>
  <si>
    <t>It Binds All Things</t>
  </si>
  <si>
    <t>Make an Opening</t>
  </si>
  <si>
    <t>Tactic</t>
  </si>
  <si>
    <t>Takedown</t>
  </si>
  <si>
    <t>Vanquish</t>
  </si>
  <si>
    <t>Command</t>
  </si>
  <si>
    <t>The Emperor's Legion</t>
  </si>
  <si>
    <t>Imperial, Supply</t>
  </si>
  <si>
    <t>Overwhelming Barrage</t>
  </si>
  <si>
    <t>Rebel Assault</t>
  </si>
  <si>
    <t>Rebel, Tactic</t>
  </si>
  <si>
    <t>U-Wing Reinforcement</t>
  </si>
  <si>
    <t>Attack Pattern Delta</t>
  </si>
  <si>
    <t>Recruit</t>
  </si>
  <si>
    <t>Tactical Advantage</t>
  </si>
  <si>
    <t>Prepare for Takeoff</t>
  </si>
  <si>
    <t>Plan</t>
  </si>
  <si>
    <t>Resupply</t>
  </si>
  <si>
    <t>Strike True</t>
  </si>
  <si>
    <t>Aggression</t>
  </si>
  <si>
    <t>Force Lightning</t>
  </si>
  <si>
    <t>Force Choke</t>
  </si>
  <si>
    <t>Heroic Sacrifice</t>
  </si>
  <si>
    <t>Karabast</t>
  </si>
  <si>
    <t>Spectre</t>
  </si>
  <si>
    <t>For a Cause I Believe In</t>
  </si>
  <si>
    <t>Rallying Cry</t>
  </si>
  <si>
    <t>Force Throw</t>
  </si>
  <si>
    <t>Precision Fire</t>
  </si>
  <si>
    <t>Keep Fighting</t>
  </si>
  <si>
    <t>Power Failure</t>
  </si>
  <si>
    <t>Mission Briefing</t>
  </si>
  <si>
    <t>Open Fire</t>
  </si>
  <si>
    <t>Bombing Run</t>
  </si>
  <si>
    <t>Smoke and Cinders</t>
  </si>
  <si>
    <t>Disaster</t>
  </si>
  <si>
    <t>Forced Surrender</t>
  </si>
  <si>
    <t>Cunning</t>
  </si>
  <si>
    <t>No Good to Me Dead</t>
  </si>
  <si>
    <t>I Had No Choice</t>
  </si>
  <si>
    <t>Trick</t>
  </si>
  <si>
    <t>Bamboozle</t>
  </si>
  <si>
    <t>Spark of Rebellion</t>
  </si>
  <si>
    <t>Disarm</t>
  </si>
  <si>
    <t>Shoot First</t>
  </si>
  <si>
    <t>Asteroid Sanctuary</t>
  </si>
  <si>
    <t>Sneak Attack</t>
  </si>
  <si>
    <t>Surprise Strike</t>
  </si>
  <si>
    <t>Outmaneuver</t>
  </si>
  <si>
    <t>Waylay</t>
  </si>
  <si>
    <t>Don't Get Cocky</t>
  </si>
  <si>
    <t>Gambit</t>
  </si>
  <si>
    <t>Change of Heart</t>
  </si>
  <si>
    <t>I Am Your Father</t>
  </si>
  <si>
    <t>Maximum Firepower</t>
  </si>
  <si>
    <t>Imperial, Tactic</t>
  </si>
  <si>
    <t>Galactic Ambition</t>
  </si>
  <si>
    <t>Medal Ceremony</t>
  </si>
  <si>
    <t>Rebel</t>
  </si>
  <si>
    <t>You're My Only Hope</t>
  </si>
  <si>
    <t>Confiscate</t>
  </si>
  <si>
    <t>Law</t>
  </si>
  <si>
    <t>Restock</t>
  </si>
  <si>
    <t>SHD</t>
  </si>
  <si>
    <t>Calculated Lethality</t>
  </si>
  <si>
    <t>Clan Wren Rescuer</t>
  </si>
  <si>
    <t>Ground</t>
  </si>
  <si>
    <t>Mandalorian</t>
  </si>
  <si>
    <t>Mystic Reflection</t>
  </si>
  <si>
    <t>Midnight Repairs</t>
  </si>
  <si>
    <t>Covert Strength</t>
  </si>
  <si>
    <t>Smuggle</t>
  </si>
  <si>
    <t>Unexpected Escape</t>
  </si>
  <si>
    <t>Evidence of the Crime</t>
  </si>
  <si>
    <t>Fell the Dragon</t>
  </si>
  <si>
    <t>Rival's Fall</t>
  </si>
  <si>
    <t>Remnant Reserves</t>
  </si>
  <si>
    <t>Palpatine's Return</t>
  </si>
  <si>
    <t>Force, Plan</t>
  </si>
  <si>
    <t>Spark of Hope</t>
  </si>
  <si>
    <t>Rule with Respect</t>
  </si>
  <si>
    <t>Enforced Loyalty</t>
  </si>
  <si>
    <t>Endless Legions</t>
  </si>
  <si>
    <t>Commission</t>
  </si>
  <si>
    <t>Outflank</t>
  </si>
  <si>
    <t>Timely Intervention</t>
  </si>
  <si>
    <t>Moment of Glory</t>
  </si>
  <si>
    <t>Take Captive</t>
  </si>
  <si>
    <t>Daring Raid</t>
  </si>
  <si>
    <t>Desperate Attack</t>
  </si>
  <si>
    <t>Detention Block Rescue</t>
  </si>
  <si>
    <t>Pillage</t>
  </si>
  <si>
    <t>Bravado</t>
  </si>
  <si>
    <t>Triple Dark Raid</t>
  </si>
  <si>
    <t>Let the Wookiee Win</t>
  </si>
  <si>
    <t>Spare the Target</t>
  </si>
  <si>
    <t>A New Adventure</t>
  </si>
  <si>
    <t>Final Showdown</t>
  </si>
  <si>
    <t>Look the Other Way</t>
  </si>
  <si>
    <t>Bounty Posting</t>
  </si>
  <si>
    <t>Ma Klounkee</t>
  </si>
  <si>
    <t>Underworld, Trick</t>
  </si>
  <si>
    <t>Swoop Down</t>
  </si>
  <si>
    <t>Relentless Pursuit</t>
  </si>
  <si>
    <t>Evacuate</t>
  </si>
  <si>
    <t>Altering the Deal</t>
  </si>
  <si>
    <t>No Bargain</t>
  </si>
  <si>
    <t>Smuggler's Aid</t>
  </si>
  <si>
    <t>Bounty Guild Initiate</t>
  </si>
  <si>
    <t>Bounty Hunter</t>
  </si>
  <si>
    <t>TWI</t>
  </si>
  <si>
    <t>A Fine Addition</t>
  </si>
  <si>
    <t>Lethal Crackdown</t>
  </si>
  <si>
    <t>Hello There</t>
  </si>
  <si>
    <t>Equalize</t>
  </si>
  <si>
    <t>I Have the High Ground</t>
  </si>
  <si>
    <t>Grievous Reassembly</t>
  </si>
  <si>
    <t>Guarding the Way</t>
  </si>
  <si>
    <t>Sentinel</t>
  </si>
  <si>
    <t>Disruptive Burst</t>
  </si>
  <si>
    <t>Death by Droids</t>
  </si>
  <si>
    <t>The Invasion of Christophsis</t>
  </si>
  <si>
    <t>Exploit</t>
  </si>
  <si>
    <t>Reprocess</t>
  </si>
  <si>
    <t>Consolidation of Power</t>
  </si>
  <si>
    <t>Synchronized Strike</t>
  </si>
  <si>
    <t>Petition the Senate</t>
  </si>
  <si>
    <t>Manufactured Soldiers</t>
  </si>
  <si>
    <t>Pyrrhic Assault</t>
  </si>
  <si>
    <t>The Clone Wars</t>
  </si>
  <si>
    <t>Encouraging Leadership</t>
  </si>
  <si>
    <t>Learned</t>
  </si>
  <si>
    <t>In Defense of Kamino</t>
  </si>
  <si>
    <t>Restore</t>
  </si>
  <si>
    <t>Republic</t>
  </si>
  <si>
    <t>Corner the Prey</t>
  </si>
  <si>
    <t>Self-Destruct</t>
  </si>
  <si>
    <t>Bold Resistance</t>
  </si>
  <si>
    <t>Unlimited Power</t>
  </si>
  <si>
    <t>Grenade Strike</t>
  </si>
  <si>
    <t>Grim Resolve</t>
  </si>
  <si>
    <t>Grit</t>
  </si>
  <si>
    <t>Blood Sport</t>
  </si>
  <si>
    <t>Fringe</t>
  </si>
  <si>
    <t>Strategic Analysis</t>
  </si>
  <si>
    <t>Caught in the Crossfire</t>
  </si>
  <si>
    <t>Guerilla Insurgency</t>
  </si>
  <si>
    <t>Planetary Invasion</t>
  </si>
  <si>
    <t>Overwhelm</t>
  </si>
  <si>
    <t>Wartime Profiteering</t>
  </si>
  <si>
    <t>Unnatural Life</t>
  </si>
  <si>
    <t>On the Doorstep</t>
  </si>
  <si>
    <t>Clear the Field</t>
  </si>
  <si>
    <t>Creative Thinking</t>
  </si>
  <si>
    <t>Aid from the Innocent</t>
  </si>
  <si>
    <t>Impropriety Among Thieves</t>
  </si>
  <si>
    <t>In Pursuit</t>
  </si>
  <si>
    <t>Political Pressure</t>
  </si>
  <si>
    <t>Unmasking the Conspiracy</t>
  </si>
  <si>
    <t>Breaking In</t>
  </si>
  <si>
    <t>Saboteur</t>
  </si>
  <si>
    <t>Now There Are Two of Them</t>
  </si>
  <si>
    <t>Prisoner of War</t>
  </si>
  <si>
    <t>Droid Deployment</t>
  </si>
  <si>
    <t>Merciless Contest</t>
  </si>
  <si>
    <t>Execute Order 66</t>
  </si>
  <si>
    <t>Heroes on Both Sides</t>
  </si>
  <si>
    <t>Sword and Shield Maneuver</t>
  </si>
  <si>
    <t>Drop In</t>
  </si>
  <si>
    <t>Private Manufacturing</t>
  </si>
  <si>
    <t>JTL</t>
  </si>
  <si>
    <t>Power from Pain</t>
  </si>
  <si>
    <t>No Glory, Only Results</t>
  </si>
  <si>
    <t>You're All Clear, Kid</t>
  </si>
  <si>
    <t>Close the Shield Gate</t>
  </si>
  <si>
    <t>Covering the Wing</t>
  </si>
  <si>
    <t>In the Heat of Battle</t>
  </si>
  <si>
    <t>Direct Hit</t>
  </si>
  <si>
    <t>Out the Airlock</t>
  </si>
  <si>
    <t>Nebula Ignition</t>
  </si>
  <si>
    <t>Apology Accepted</t>
  </si>
  <si>
    <t>Scramble Fighters</t>
  </si>
  <si>
    <t>Unity of Purpose</t>
  </si>
  <si>
    <t>Salvage</t>
  </si>
  <si>
    <t>All Wings Report In</t>
  </si>
  <si>
    <t>Dogfight</t>
  </si>
  <si>
    <t>Tandem Assault</t>
  </si>
  <si>
    <t>Air Superiority</t>
  </si>
  <si>
    <t>Eject</t>
  </si>
  <si>
    <t>Lightspeed Assault</t>
  </si>
  <si>
    <t>Focus Fire</t>
  </si>
  <si>
    <t>Timely Reinforcements</t>
  </si>
  <si>
    <t>Turbolaser Salvo</t>
  </si>
  <si>
    <t>No Disintegrations</t>
  </si>
  <si>
    <t>They Hate That Ship</t>
  </si>
  <si>
    <t>Trench Run</t>
  </si>
  <si>
    <t>Fight Fire With Fire</t>
  </si>
  <si>
    <t>Hotshot Maneuver</t>
  </si>
  <si>
    <t>System Shock</t>
  </si>
  <si>
    <t>Shoot Down</t>
  </si>
  <si>
    <t>Stay on Target</t>
  </si>
  <si>
    <t>Face Off</t>
  </si>
  <si>
    <t>Koiogran Turn</t>
  </si>
  <si>
    <t>Piercing Shot</t>
  </si>
  <si>
    <t>Planetary Bombardment</t>
  </si>
  <si>
    <t>I Have You Now</t>
  </si>
  <si>
    <t>Heartless Tactics</t>
  </si>
  <si>
    <t>Cat and Mouse</t>
  </si>
  <si>
    <t>Commence Patrol</t>
  </si>
  <si>
    <t>Fly Casual</t>
  </si>
  <si>
    <t>Jam Communications</t>
  </si>
  <si>
    <t>Never Tell Me the Odds</t>
  </si>
  <si>
    <t>It's a Trap</t>
  </si>
  <si>
    <t>Barrel Roll</t>
  </si>
  <si>
    <t>Diversion</t>
  </si>
  <si>
    <t>Electromagnetic Pulse</t>
  </si>
  <si>
    <t>Punch It</t>
  </si>
  <si>
    <t>Jump to Lightspeed</t>
  </si>
  <si>
    <t>Sweep the Area</t>
  </si>
  <si>
    <t>Torpedo Barrage</t>
  </si>
  <si>
    <t>Commandeer</t>
  </si>
  <si>
    <t>There Is No Escape</t>
  </si>
  <si>
    <t>Coordinated Front</t>
  </si>
  <si>
    <t>Dedicated Wingmen</t>
  </si>
  <si>
    <t>Attack Run</t>
  </si>
  <si>
    <t>Evasive Maneuver</t>
  </si>
  <si>
    <t>Inspiring Mentor</t>
  </si>
  <si>
    <t>Jarek Yeager</t>
  </si>
  <si>
    <t>Unit</t>
  </si>
  <si>
    <t>General Draven</t>
  </si>
  <si>
    <t>Raddus</t>
  </si>
  <si>
    <t>Space</t>
  </si>
  <si>
    <t>The Starhawk</t>
  </si>
  <si>
    <t>Ambush</t>
  </si>
  <si>
    <t>Bail Organa</t>
  </si>
  <si>
    <t>Rebel, Official</t>
  </si>
  <si>
    <t>Battlefield Marine</t>
  </si>
  <si>
    <t>Rebel, Trooper</t>
  </si>
  <si>
    <t>Devastator</t>
  </si>
  <si>
    <t>Sentinel, Overwhelm</t>
  </si>
  <si>
    <t>Imperial, Vehicle, Capital Ship</t>
  </si>
  <si>
    <t>Alliance Dispatcher</t>
  </si>
  <si>
    <t>Cripple Authority</t>
  </si>
  <si>
    <t>The Chaos of War</t>
  </si>
  <si>
    <t>Item, Armor, Weapon</t>
  </si>
  <si>
    <t>Choose Sides</t>
  </si>
  <si>
    <t>Headhunting</t>
  </si>
  <si>
    <t>Doctor Evazan</t>
  </si>
  <si>
    <t>Shielded, Bounty</t>
  </si>
  <si>
    <t>Underworld</t>
  </si>
  <si>
    <t>Hunter of the Haxion Brood</t>
  </si>
  <si>
    <t>Underworld, Bounty Hunter</t>
  </si>
  <si>
    <t>Krayt Dragon</t>
  </si>
  <si>
    <t>Creature</t>
  </si>
  <si>
    <t>Kintan Intimidator</t>
  </si>
  <si>
    <t>Bazine Netal</t>
  </si>
  <si>
    <t>Inferno Four</t>
  </si>
  <si>
    <t>Imperial, Vehicle, Fighter</t>
  </si>
  <si>
    <t>Scout Bike Pursuer</t>
  </si>
  <si>
    <t>Imperial, Trooper</t>
  </si>
  <si>
    <t>Death Trooper</t>
  </si>
  <si>
    <t>Del Meeko</t>
  </si>
  <si>
    <t>Lieutenant Childsen</t>
  </si>
  <si>
    <t>Imperial, Official</t>
  </si>
  <si>
    <t>Gideon Hask</t>
  </si>
  <si>
    <t>Academy Defense Walker</t>
  </si>
  <si>
    <t>Imperial, Vehicle, Walker</t>
  </si>
  <si>
    <t>Count Dooku</t>
  </si>
  <si>
    <t>Shielded</t>
  </si>
  <si>
    <t>Force, Sith, Separatist</t>
  </si>
  <si>
    <t>AT-AT Suppressor</t>
  </si>
  <si>
    <t>Avenger</t>
  </si>
  <si>
    <t>Restored ARC-170</t>
  </si>
  <si>
    <t>Rebel, Vehicle, Fighter</t>
  </si>
  <si>
    <t>Yoda</t>
  </si>
  <si>
    <t>Force, Jedi</t>
  </si>
  <si>
    <t>Consular Security Force</t>
  </si>
  <si>
    <t>Kanan Jarrus</t>
  </si>
  <si>
    <t>Force, Jedi, Rebel, Spectre</t>
  </si>
  <si>
    <t>Vigilant Honor Guards</t>
  </si>
  <si>
    <t>Obi-Wan Kenobi</t>
  </si>
  <si>
    <t>The Ghost</t>
  </si>
  <si>
    <t>Rebel, Vehicle, Transport, Spectre</t>
  </si>
  <si>
    <t>Luke Skywalker</t>
  </si>
  <si>
    <t>Force, Jedi, Rebel</t>
  </si>
  <si>
    <t>Redemption</t>
  </si>
  <si>
    <t>Rebel, Vehicle, Capital Ship</t>
  </si>
  <si>
    <t>Bendu</t>
  </si>
  <si>
    <t>Creature, Force</t>
  </si>
  <si>
    <t>2-1B Surgical Droid</t>
  </si>
  <si>
    <t>Droid</t>
  </si>
  <si>
    <t>Distant Patroller</t>
  </si>
  <si>
    <t>Fringe, Vehicle, Fighter</t>
  </si>
  <si>
    <t>Guardian of the Whills</t>
  </si>
  <si>
    <t>Force, Fringe</t>
  </si>
  <si>
    <t>Regional Governor</t>
  </si>
  <si>
    <t>Cloud City Wing Guard</t>
  </si>
  <si>
    <t>Fringe, Trooper</t>
  </si>
  <si>
    <t>Wilderness Fighter</t>
  </si>
  <si>
    <t>Trooper</t>
  </si>
  <si>
    <t>Baze Malbus</t>
  </si>
  <si>
    <t>System Patrol Craft</t>
  </si>
  <si>
    <t>Vehicle, Fighter</t>
  </si>
  <si>
    <t>Rugged Survivors</t>
  </si>
  <si>
    <t>Cargo Juggernaut</t>
  </si>
  <si>
    <t>Vehicle, Tank</t>
  </si>
  <si>
    <t>Admiral Piett</t>
  </si>
  <si>
    <t>General Tagge</t>
  </si>
  <si>
    <t>Seasoned Shoretrooper</t>
  </si>
  <si>
    <t>Emperor's Royal Guard</t>
  </si>
  <si>
    <t>Imperial</t>
  </si>
  <si>
    <t>Superlaser Technician</t>
  </si>
  <si>
    <t>Grand Moff Tarkin</t>
  </si>
  <si>
    <t>Rukh</t>
  </si>
  <si>
    <t>Gladiator Star Destroyer</t>
  </si>
  <si>
    <t>Darth Vader</t>
  </si>
  <si>
    <t>Force, Imperial, Sith</t>
  </si>
  <si>
    <t>Blizzard Assault AT-AT</t>
  </si>
  <si>
    <t>Relentless</t>
  </si>
  <si>
    <t>Mon Mothma</t>
  </si>
  <si>
    <t>Admiral Ackbar</t>
  </si>
  <si>
    <t>Echo Base Defender</t>
  </si>
  <si>
    <t>Bright Hope</t>
  </si>
  <si>
    <t>Rebel, Vehicle, Transport</t>
  </si>
  <si>
    <t>Wedge Antilles</t>
  </si>
  <si>
    <t>Rogue Squadron Skirmisher</t>
  </si>
  <si>
    <t>Rebel, Vehicle, Speeder</t>
  </si>
  <si>
    <t>Home One</t>
  </si>
  <si>
    <t>General Krell</t>
  </si>
  <si>
    <t>Force, Jedi, Republic</t>
  </si>
  <si>
    <t>Vanguard Infantry</t>
  </si>
  <si>
    <t>Colonel Yularen</t>
  </si>
  <si>
    <t>Frontline Shuttle</t>
  </si>
  <si>
    <t>Vehicle, Transport</t>
  </si>
  <si>
    <t>Patrolling V-Wing</t>
  </si>
  <si>
    <t>Consortium StarViper</t>
  </si>
  <si>
    <t>Homestead Militia</t>
  </si>
  <si>
    <t>Escort Skiff</t>
  </si>
  <si>
    <t>Underworld, Vehicle, Speeder</t>
  </si>
  <si>
    <t>Agent Kallus</t>
  </si>
  <si>
    <t>Steadfast Battalion</t>
  </si>
  <si>
    <t>Mercenary Company</t>
  </si>
  <si>
    <t>Ambush, Overwhelm</t>
  </si>
  <si>
    <t>Underworld, Trooper</t>
  </si>
  <si>
    <t>97th Legion</t>
  </si>
  <si>
    <t>Reinforcement Walker</t>
  </si>
  <si>
    <t>Vehicle, Walker</t>
  </si>
  <si>
    <t>Death Star Stormtrooper</t>
  </si>
  <si>
    <t>Admiral Ozzel</t>
  </si>
  <si>
    <t>First Legion Snowtrooper</t>
  </si>
  <si>
    <t>Fifth Brother</t>
  </si>
  <si>
    <t>Force, Imperial, Inquisitor</t>
  </si>
  <si>
    <t>Imperial Interceptor</t>
  </si>
  <si>
    <t>Seventh Sister</t>
  </si>
  <si>
    <t>Ruthless Raider</t>
  </si>
  <si>
    <t>Emperor Palpatine</t>
  </si>
  <si>
    <t>Force, Imperial, Sith, Official</t>
  </si>
  <si>
    <t>SpecForce Soldier</t>
  </si>
  <si>
    <t>Green Squadron A-Wing</t>
  </si>
  <si>
    <t>Sabine Wren</t>
  </si>
  <si>
    <t>Mandalorian, Rebel, Spectre</t>
  </si>
  <si>
    <t>Fighters for Freedom</t>
  </si>
  <si>
    <t>Red Three</t>
  </si>
  <si>
    <t>K-2SO</t>
  </si>
  <si>
    <t>Rebel, Droid</t>
  </si>
  <si>
    <t>Zeb Orrelios</t>
  </si>
  <si>
    <t>Rebel, Spectre</t>
  </si>
  <si>
    <t>Black One</t>
  </si>
  <si>
    <t>Resistance, Vehicle, Fighter</t>
  </si>
  <si>
    <t>Guerilla Attack Pod</t>
  </si>
  <si>
    <t>Rebel, Vehicle, Walker</t>
  </si>
  <si>
    <t>Mace Windu</t>
  </si>
  <si>
    <t>Saw Gerrera</t>
  </si>
  <si>
    <t>Benthic "Two Tubes"</t>
  </si>
  <si>
    <t>Cantina Braggart</t>
  </si>
  <si>
    <t>Jedha Agitator</t>
  </si>
  <si>
    <t>Partisan Insurgent</t>
  </si>
  <si>
    <t>Wolffe</t>
  </si>
  <si>
    <t>Fringe, Clone</t>
  </si>
  <si>
    <t>Ardent Sympathizer</t>
  </si>
  <si>
    <t>Disabling Fang Fighter</t>
  </si>
  <si>
    <t>Mandalorian, Vehicle, Fighter</t>
  </si>
  <si>
    <t>Star Wing Scout</t>
  </si>
  <si>
    <t>Wampa</t>
  </si>
  <si>
    <t>Occupier Siege Tank</t>
  </si>
  <si>
    <t>Imperial, Vehicle, Tank</t>
  </si>
  <si>
    <t>ISB Agent</t>
  </si>
  <si>
    <t>Bib Fortuna</t>
  </si>
  <si>
    <t>Underworld, Twi'lek</t>
  </si>
  <si>
    <t>Cartel Spacer</t>
  </si>
  <si>
    <t>Underworld, Vehicle, Fighter</t>
  </si>
  <si>
    <t>Boba Fett</t>
  </si>
  <si>
    <t>Seventh Fleet Defender</t>
  </si>
  <si>
    <t>Jabba the Hutt</t>
  </si>
  <si>
    <t>Underworld, Hutt</t>
  </si>
  <si>
    <t>Bossk</t>
  </si>
  <si>
    <t>Bounty Hunter Crew</t>
  </si>
  <si>
    <t>Fett's Firespray</t>
  </si>
  <si>
    <t>Underworld, Vehicle, Transport</t>
  </si>
  <si>
    <t>Chimaera</t>
  </si>
  <si>
    <t>Chopper</t>
  </si>
  <si>
    <t>Rebel, Droid, Spectre</t>
  </si>
  <si>
    <t>Leia Organa</t>
  </si>
  <si>
    <t>Lothal Insurgent</t>
  </si>
  <si>
    <t>Vanguard Ace</t>
  </si>
  <si>
    <t>New Republic, Vehicle, Fighter</t>
  </si>
  <si>
    <t>Ezra Bridger</t>
  </si>
  <si>
    <t>Force, Rebel, Spectre</t>
  </si>
  <si>
    <t>Millennium Falcon</t>
  </si>
  <si>
    <t>Rogue Operative</t>
  </si>
  <si>
    <t>Auzituck Liberator Gunship</t>
  </si>
  <si>
    <t>Chewbacca</t>
  </si>
  <si>
    <t>Underworld, Wookiee</t>
  </si>
  <si>
    <t>Lando Calrissian</t>
  </si>
  <si>
    <t>Fringe, Official</t>
  </si>
  <si>
    <t>Han Solo</t>
  </si>
  <si>
    <t>Bodhi Rook</t>
  </si>
  <si>
    <t>Imperial, Rebel</t>
  </si>
  <si>
    <t>Cantina Bouncer</t>
  </si>
  <si>
    <t>Greedo</t>
  </si>
  <si>
    <t>Jawa Scavenger</t>
  </si>
  <si>
    <t>Fringe, Jawa</t>
  </si>
  <si>
    <t>Mining Guild TIE Fighter</t>
  </si>
  <si>
    <t>Crafty Smuggler</t>
  </si>
  <si>
    <t>Outer Rim Headhunter</t>
  </si>
  <si>
    <t>Pirated Starfighter</t>
  </si>
  <si>
    <t>Swoop Racer</t>
  </si>
  <si>
    <t>Gamorrean Guards</t>
  </si>
  <si>
    <t>Strafing Gunship</t>
  </si>
  <si>
    <t>Syndicate Lackeys</t>
  </si>
  <si>
    <t>TIE/ln Fighter</t>
  </si>
  <si>
    <t>Admiral Motti</t>
  </si>
  <si>
    <t>Snowtrooper Lieutenant</t>
  </si>
  <si>
    <t>Viper Probe Droid</t>
  </si>
  <si>
    <t>Imperial, Droid</t>
  </si>
  <si>
    <t>Cell Block Guard</t>
  </si>
  <si>
    <t>General Veers</t>
  </si>
  <si>
    <t>TIE Advanced</t>
  </si>
  <si>
    <t>AT-ST</t>
  </si>
  <si>
    <t>R2-D2</t>
  </si>
  <si>
    <t>Alliance X-Wing</t>
  </si>
  <si>
    <t>C-3PO</t>
  </si>
  <si>
    <t>Rebel Pathfinder</t>
  </si>
  <si>
    <t>Fleet Lieutenant</t>
  </si>
  <si>
    <t>Wing Leader</t>
  </si>
  <si>
    <t>General Dodonna</t>
  </si>
  <si>
    <t>Regional Sympathizers</t>
  </si>
  <si>
    <t>Snowspeeder</t>
  </si>
  <si>
    <t>Underworld Thug</t>
  </si>
  <si>
    <t>Volunteer Soldier</t>
  </si>
  <si>
    <t>Frontier AT-RT</t>
  </si>
  <si>
    <t>Corellian Freighter</t>
  </si>
  <si>
    <t>Hylobon Enforcer</t>
  </si>
  <si>
    <t>Grit, Bounty</t>
  </si>
  <si>
    <t>Doctor Pershing</t>
  </si>
  <si>
    <t>Pyke Sentinel</t>
  </si>
  <si>
    <t>The Client</t>
  </si>
  <si>
    <t>Lom Pyke</t>
  </si>
  <si>
    <t>Synara San</t>
  </si>
  <si>
    <t>Supercommando Squad</t>
  </si>
  <si>
    <t>Imperial, Mandalorian, Trooper</t>
  </si>
  <si>
    <t>Clan Saxon Gauntlet</t>
  </si>
  <si>
    <t>Mandalorian, Vehicle, Transport</t>
  </si>
  <si>
    <t>First Light</t>
  </si>
  <si>
    <t>Grit, Smuggle</t>
  </si>
  <si>
    <t>Supreme Leader Snoke</t>
  </si>
  <si>
    <t>Force, First Order, Official</t>
  </si>
  <si>
    <t>Concord Dawn Interceptors</t>
  </si>
  <si>
    <t>Village Protectors</t>
  </si>
  <si>
    <t>Razor Crest</t>
  </si>
  <si>
    <t>Rose Tico</t>
  </si>
  <si>
    <t>Resistance</t>
  </si>
  <si>
    <t>Rey</t>
  </si>
  <si>
    <t>Force, Resistance</t>
  </si>
  <si>
    <t>The Armorer</t>
  </si>
  <si>
    <t>Gentle Giant</t>
  </si>
  <si>
    <t>Wookiee</t>
  </si>
  <si>
    <t>The Mandalorian</t>
  </si>
  <si>
    <t>Mandalorian, Bounty Hunter</t>
  </si>
  <si>
    <t>Sugi</t>
  </si>
  <si>
    <t>Moisture Farmer</t>
  </si>
  <si>
    <t>Rickety Quadjumper</t>
  </si>
  <si>
    <t>Fringe, Vehicle, Transport</t>
  </si>
  <si>
    <t>Val</t>
  </si>
  <si>
    <t>Bounty</t>
  </si>
  <si>
    <t>Embo</t>
  </si>
  <si>
    <t>HWK-290 Freighter</t>
  </si>
  <si>
    <t>Wroshyr Tree Tender</t>
  </si>
  <si>
    <t>Niima Outpost Constables</t>
  </si>
  <si>
    <t>Vigilant Pursuit Craft</t>
  </si>
  <si>
    <t>Sentinel, Smuggle</t>
  </si>
  <si>
    <t>Fenn Rau</t>
  </si>
  <si>
    <t>Salacious Crumb</t>
  </si>
  <si>
    <t>Underworld, Creature</t>
  </si>
  <si>
    <t>Phase-III Dark Trooper</t>
  </si>
  <si>
    <t>Imperial, Droid, Trooper</t>
  </si>
  <si>
    <t>Warbird Stowaway</t>
  </si>
  <si>
    <t>Crosshair</t>
  </si>
  <si>
    <t>Imperial, Clone, Trooper</t>
  </si>
  <si>
    <t>Ephant Mon</t>
  </si>
  <si>
    <t>Pirate Battle Tank</t>
  </si>
  <si>
    <t>Underworld, Vehicle, Tank</t>
  </si>
  <si>
    <t>Maul</t>
  </si>
  <si>
    <t>Force, Underworld</t>
  </si>
  <si>
    <t>Jabba's Rancor</t>
  </si>
  <si>
    <t>Finalizer</t>
  </si>
  <si>
    <t>First Order, Vehicle, Capital Ship</t>
  </si>
  <si>
    <t>Clone Deserter</t>
  </si>
  <si>
    <t>Maz Kanata</t>
  </si>
  <si>
    <t>Freetown Backup</t>
  </si>
  <si>
    <t>Sundari Peacekeeper</t>
  </si>
  <si>
    <t>Mandalorian, Trooper</t>
  </si>
  <si>
    <t>Echo</t>
  </si>
  <si>
    <t>Modded Cohort</t>
  </si>
  <si>
    <t>Adelphi Patrol Wing</t>
  </si>
  <si>
    <t>The Marauder</t>
  </si>
  <si>
    <t>General Rieekan</t>
  </si>
  <si>
    <t>Enterprising Lackeys</t>
  </si>
  <si>
    <t>Warzone Lieutenant</t>
  </si>
  <si>
    <t>Collections Starhopper</t>
  </si>
  <si>
    <t>Gamorrean Retainer</t>
  </si>
  <si>
    <t>Privateer Crew</t>
  </si>
  <si>
    <t>Scanning Officer</t>
  </si>
  <si>
    <t>Cobb Vanth</t>
  </si>
  <si>
    <t>Outlaw Corona</t>
  </si>
  <si>
    <t>Underworld, Vehicle, Capital Ship</t>
  </si>
  <si>
    <t>Reputable Hunter</t>
  </si>
  <si>
    <t>Kihraxz Heavy Fighter</t>
  </si>
  <si>
    <t>Weequay Pirate Gang</t>
  </si>
  <si>
    <t>Ambush, Smuggle</t>
  </si>
  <si>
    <t>Discerning Veteran</t>
  </si>
  <si>
    <t>Arquitens Assault Cruiser</t>
  </si>
  <si>
    <t>Vehicle, Capital Ship</t>
  </si>
  <si>
    <t>Bounty Hunter's Quarry</t>
  </si>
  <si>
    <t>Bounty, Condition</t>
  </si>
  <si>
    <t>Dengar</t>
  </si>
  <si>
    <t>Guavian Antagonizer</t>
  </si>
  <si>
    <t>Saboteur, Bounty</t>
  </si>
  <si>
    <t>First Order, Vehicle, Fighter</t>
  </si>
  <si>
    <t>Death Watch Loyalist</t>
  </si>
  <si>
    <t>Grit, Overwhelm</t>
  </si>
  <si>
    <t>Punishing One</t>
  </si>
  <si>
    <t>Jango Fett</t>
  </si>
  <si>
    <t>Krrsantan</t>
  </si>
  <si>
    <t>Underworld, Wookiee, Bounty Hunter</t>
  </si>
  <si>
    <t>Trandoshan Hunters</t>
  </si>
  <si>
    <t>Kylo Ren</t>
  </si>
  <si>
    <t>Force, First Order</t>
  </si>
  <si>
    <t>Pre Vizsla</t>
  </si>
  <si>
    <t>Heroic Renegade</t>
  </si>
  <si>
    <t>Ketsu Onyo</t>
  </si>
  <si>
    <t>Cassian Andor</t>
  </si>
  <si>
    <t>Nite Owl Skirmisher</t>
  </si>
  <si>
    <t>Koska Reeves</t>
  </si>
  <si>
    <t>Valiant Assault Ship</t>
  </si>
  <si>
    <t>Desperado Freighter</t>
  </si>
  <si>
    <t>Poe Dameron</t>
  </si>
  <si>
    <t>Wrecker</t>
  </si>
  <si>
    <t>Heroic Resolve</t>
  </si>
  <si>
    <t>Bo-Katan Kryze</t>
  </si>
  <si>
    <t>Wild Rancor</t>
  </si>
  <si>
    <t>Reckless Gunslinger</t>
  </si>
  <si>
    <t>Stolen Landspeeder</t>
  </si>
  <si>
    <t>House Kast Soldier</t>
  </si>
  <si>
    <t>Migs Mayfeld</t>
  </si>
  <si>
    <t>Rhokai Gunship</t>
  </si>
  <si>
    <t>Unlicensed Headhunter</t>
  </si>
  <si>
    <t>Wanted Insurgents</t>
  </si>
  <si>
    <t>Hunting Nexu</t>
  </si>
  <si>
    <t>Clan Challengers</t>
  </si>
  <si>
    <t>IG-11</t>
  </si>
  <si>
    <t>Droid, Bounty Hunter</t>
  </si>
  <si>
    <t>Covetous Rivals</t>
  </si>
  <si>
    <t>Lurking TIE Phantom</t>
  </si>
  <si>
    <t>Underworld, Droid, Bounty Hunter</t>
  </si>
  <si>
    <t>Slaver's Freighter</t>
  </si>
  <si>
    <t>Zuckuss</t>
  </si>
  <si>
    <t>Xanadu Blood</t>
  </si>
  <si>
    <t>Dryden Vos</t>
  </si>
  <si>
    <t>Cartel Turncoat</t>
  </si>
  <si>
    <t>Grogu</t>
  </si>
  <si>
    <t>L3-37</t>
  </si>
  <si>
    <t>Underworld, Droid</t>
  </si>
  <si>
    <t>Omega</t>
  </si>
  <si>
    <t>Coruscant Dissident</t>
  </si>
  <si>
    <t>Liberated Slaves</t>
  </si>
  <si>
    <t>Fringe, Droid, Twi'lek, Wookiee</t>
  </si>
  <si>
    <t>Principled Outlaw</t>
  </si>
  <si>
    <t>Qi'ra</t>
  </si>
  <si>
    <t>Zorii Bliss</t>
  </si>
  <si>
    <t>Criminal Muscle</t>
  </si>
  <si>
    <t>Fugitive Wookiee</t>
  </si>
  <si>
    <t>Privateer Scyk</t>
  </si>
  <si>
    <t>DJ</t>
  </si>
  <si>
    <t>Frontier Trader</t>
  </si>
  <si>
    <t>Smuggler's Starfighter</t>
  </si>
  <si>
    <t>Chain Code Collector</t>
  </si>
  <si>
    <t>Tobias Beckett</t>
  </si>
  <si>
    <t>Resourceful Pursuers</t>
  </si>
  <si>
    <t>Enfys Nest</t>
  </si>
  <si>
    <t>Fennec Shand</t>
  </si>
  <si>
    <t>Incinerator Trooper</t>
  </si>
  <si>
    <t>Ruthless Assassin</t>
  </si>
  <si>
    <t>Black Sun Starfighter</t>
  </si>
  <si>
    <t>Toro Calican</t>
  </si>
  <si>
    <t>Hutt's Henchmen</t>
  </si>
  <si>
    <t>Kragan Gorr</t>
  </si>
  <si>
    <t>Greef Karga</t>
  </si>
  <si>
    <t>Grey Squadron Y-Wing</t>
  </si>
  <si>
    <t>Protector of the Throne</t>
  </si>
  <si>
    <t>Tech</t>
  </si>
  <si>
    <t>Wookiee Warrior</t>
  </si>
  <si>
    <t>Tarfful</t>
  </si>
  <si>
    <t>Lady Proxima</t>
  </si>
  <si>
    <t>Mercenary Gunship</t>
  </si>
  <si>
    <t>Mandalorian Warrior</t>
  </si>
  <si>
    <t>Twin Pod Cloud Car</t>
  </si>
  <si>
    <t>Street Gang Recruiter</t>
  </si>
  <si>
    <t>Rune Haako</t>
  </si>
  <si>
    <t>Wartime Trade Official</t>
  </si>
  <si>
    <t>Calculating MagnaGuard</t>
  </si>
  <si>
    <t>General Grievous</t>
  </si>
  <si>
    <t>Morgan Elsbeth</t>
  </si>
  <si>
    <t>Devastating Gunship</t>
  </si>
  <si>
    <t>Droideka Security</t>
  </si>
  <si>
    <t>Providence Destroyer</t>
  </si>
  <si>
    <t>Malevolence</t>
  </si>
  <si>
    <t>Barriss Offee</t>
  </si>
  <si>
    <t>Outspoken Representative</t>
  </si>
  <si>
    <t>Kashyyyk Defender</t>
  </si>
  <si>
    <t>41st Elite Corps</t>
  </si>
  <si>
    <t>Coordinate</t>
  </si>
  <si>
    <t>Captain Typho</t>
  </si>
  <si>
    <t>Satine Kryze</t>
  </si>
  <si>
    <t>Obi-Wan's Aethersprite</t>
  </si>
  <si>
    <t>Knight of the Republic</t>
  </si>
  <si>
    <t>Luminara Unduli</t>
  </si>
  <si>
    <t>Finn</t>
  </si>
  <si>
    <t>Duchess's Champion</t>
  </si>
  <si>
    <t>Compassionate Senator</t>
  </si>
  <si>
    <t>Warrior Drone</t>
  </si>
  <si>
    <t>Separatist</t>
  </si>
  <si>
    <t>Padawan Starfighter</t>
  </si>
  <si>
    <t>Royal Guard Attaché</t>
  </si>
  <si>
    <t>Trade Federation Shuttle</t>
  </si>
  <si>
    <t>Infantry of the 212th</t>
  </si>
  <si>
    <t>Daughter of Dathomir</t>
  </si>
  <si>
    <t>Vulture Interceptor Wing</t>
  </si>
  <si>
    <t>Ki-Adi-Mundi</t>
  </si>
  <si>
    <t>Falchion Ion Tank</t>
  </si>
  <si>
    <t>Multi-Troop Transport</t>
  </si>
  <si>
    <t>The Zillo Beast</t>
  </si>
  <si>
    <t>Confederate Courier</t>
  </si>
  <si>
    <t>Poggle the Lesser</t>
  </si>
  <si>
    <t>Droid Commando</t>
  </si>
  <si>
    <t>MagnaGuard Wing Leader</t>
  </si>
  <si>
    <t>General's Guardian</t>
  </si>
  <si>
    <t>Kraken</t>
  </si>
  <si>
    <t>Kalani</t>
  </si>
  <si>
    <t>Admiral Trench</t>
  </si>
  <si>
    <t>Separatist Super Tank</t>
  </si>
  <si>
    <t>Republic Tactical Officer</t>
  </si>
  <si>
    <t>Admiral Yularen</t>
  </si>
  <si>
    <t>Advanced Recon Commando</t>
  </si>
  <si>
    <t>Shaak Ti</t>
  </si>
  <si>
    <t>Pelta Supply Frigate</t>
  </si>
  <si>
    <t>Aayla Secura</t>
  </si>
  <si>
    <t>Captain Rex</t>
  </si>
  <si>
    <t>Mas Amedda</t>
  </si>
  <si>
    <t>Obedient Vanguard</t>
  </si>
  <si>
    <t>Raid</t>
  </si>
  <si>
    <t>Steadfast Senator</t>
  </si>
  <si>
    <t>Coruscant Guard</t>
  </si>
  <si>
    <t>Ryloth Militia</t>
  </si>
  <si>
    <t>501st Liberator</t>
  </si>
  <si>
    <t>Huyang</t>
  </si>
  <si>
    <t>Republic ARC-170</t>
  </si>
  <si>
    <t>Subjugating Starfighter</t>
  </si>
  <si>
    <t>B2 Legionnaires</t>
  </si>
  <si>
    <t>Clone Commander Cody</t>
  </si>
  <si>
    <t>Osi Sobeck</t>
  </si>
  <si>
    <t>Clone</t>
  </si>
  <si>
    <t>Baktoid Spider Droid</t>
  </si>
  <si>
    <t>Gor</t>
  </si>
  <si>
    <t>OOM-Series Officer</t>
  </si>
  <si>
    <t>Confederate Tri-Fighter</t>
  </si>
  <si>
    <t>B1 Attack Platform</t>
  </si>
  <si>
    <t>Asajj Ventress</t>
  </si>
  <si>
    <t>Darth Maul</t>
  </si>
  <si>
    <t>Squadron of Vultures</t>
  </si>
  <si>
    <t>Savage Opress</t>
  </si>
  <si>
    <t>Soldier of the 501st</t>
  </si>
  <si>
    <t>Anakin's Interceptor</t>
  </si>
  <si>
    <t>Jyn Erso</t>
  </si>
  <si>
    <t>Batch Brothers</t>
  </si>
  <si>
    <t>Jesse</t>
  </si>
  <si>
    <t>Steela Gerrera</t>
  </si>
  <si>
    <t>Anakin Skywalker</t>
  </si>
  <si>
    <t>Senatorial Corvette</t>
  </si>
  <si>
    <t>Low Altitude Gunship</t>
  </si>
  <si>
    <t>Resolute</t>
  </si>
  <si>
    <t>Mister Bones</t>
  </si>
  <si>
    <t>Disaffected Senator</t>
  </si>
  <si>
    <t>Clone Heavy Gunner</t>
  </si>
  <si>
    <t>Dendup's Loyalist</t>
  </si>
  <si>
    <t>Vanguard Droid Bomber</t>
  </si>
  <si>
    <t>Bold Recon Commando</t>
  </si>
  <si>
    <t>Reckless Torrent</t>
  </si>
  <si>
    <t>Relentless Rocket Droid</t>
  </si>
  <si>
    <t>Hevy</t>
  </si>
  <si>
    <t>Kit Fisto</t>
  </si>
  <si>
    <t>Aurra Sing</t>
  </si>
  <si>
    <t>Heavy Persuader Tank</t>
  </si>
  <si>
    <t>Soulless One</t>
  </si>
  <si>
    <t>Separatist Commando</t>
  </si>
  <si>
    <t>Elite P-38 Starfighter</t>
  </si>
  <si>
    <t>Infiltrating Demolisher</t>
  </si>
  <si>
    <t>Rush Clovis</t>
  </si>
  <si>
    <t>Tactical Droid Commander</t>
  </si>
  <si>
    <t>Ziro the Hutt</t>
  </si>
  <si>
    <t>San Hill</t>
  </si>
  <si>
    <t>Cad Bane</t>
  </si>
  <si>
    <t>Wolf Pack Escort</t>
  </si>
  <si>
    <t>Padmé Amidala</t>
  </si>
  <si>
    <t>Ahsoka Tano</t>
  </si>
  <si>
    <t>Plo Koon</t>
  </si>
  <si>
    <t>Republic Attack Pod</t>
  </si>
  <si>
    <t>Jar Jar Binks</t>
  </si>
  <si>
    <t>Chancellor Palpatine</t>
  </si>
  <si>
    <t>Clone Dive Trooper</t>
  </si>
  <si>
    <t>Independent Senator</t>
  </si>
  <si>
    <t>B1 Security Team</t>
  </si>
  <si>
    <t>Favorable Delegate</t>
  </si>
  <si>
    <t>Hotshot V-Wing</t>
  </si>
  <si>
    <t>Lux Bonteri</t>
  </si>
  <si>
    <t>Sly Moore</t>
  </si>
  <si>
    <t>Freelance Assassin</t>
  </si>
  <si>
    <t>Sanctioner's Shuttle</t>
  </si>
  <si>
    <t>Hidden Sharpshooter</t>
  </si>
  <si>
    <t>Geonosis Patrol Fighter</t>
  </si>
  <si>
    <t>Fives</t>
  </si>
  <si>
    <t>Tri-Droid Suppressor</t>
  </si>
  <si>
    <t>Droid Starfighter</t>
  </si>
  <si>
    <t>Battle Droid Escort</t>
  </si>
  <si>
    <t>Super Battle Droid</t>
  </si>
  <si>
    <t>Dwarf Spider Droid</t>
  </si>
  <si>
    <t>Patrolling AAT</t>
  </si>
  <si>
    <t>Hailfire Tank</t>
  </si>
  <si>
    <t>The Invisible Hand</t>
  </si>
  <si>
    <t>Battle Droid Legion</t>
  </si>
  <si>
    <t>332nd Stalwart</t>
  </si>
  <si>
    <t>Phase I Clone Trooper</t>
  </si>
  <si>
    <t>Phase II Clone Trooper</t>
  </si>
  <si>
    <t>Republic Commando</t>
  </si>
  <si>
    <t>Eta-2 Light Interceptor</t>
  </si>
  <si>
    <t>Armored Saber Tank</t>
  </si>
  <si>
    <t>Tranquility</t>
  </si>
  <si>
    <t>AT-TE Vanguard</t>
  </si>
  <si>
    <t>Aggrieved Parliamentarian</t>
  </si>
  <si>
    <t>Headhunter Squadron</t>
  </si>
  <si>
    <t>Brain Invaders</t>
  </si>
  <si>
    <t>Director Krennic</t>
  </si>
  <si>
    <t>Tam Ryvora</t>
  </si>
  <si>
    <t>Piloting</t>
  </si>
  <si>
    <t>Iden Versio</t>
  </si>
  <si>
    <t>Banshee</t>
  </si>
  <si>
    <t>Corvus</t>
  </si>
  <si>
    <t>Annihilator</t>
  </si>
  <si>
    <t>Hera Syndulla</t>
  </si>
  <si>
    <t>Paige Tico</t>
  </si>
  <si>
    <t>Phantom II</t>
  </si>
  <si>
    <t>Gold Leader</t>
  </si>
  <si>
    <t>Hondo Ohnaka</t>
  </si>
  <si>
    <t>Silver Angel</t>
  </si>
  <si>
    <t>Trace Martez</t>
  </si>
  <si>
    <t>Wingman Victor Two</t>
  </si>
  <si>
    <t>Victor Leader</t>
  </si>
  <si>
    <t>Wingman Victor Three</t>
  </si>
  <si>
    <t>Captain Phasma</t>
  </si>
  <si>
    <t>Executor</t>
  </si>
  <si>
    <t>Nien Nunb</t>
  </si>
  <si>
    <t>Blue Leader</t>
  </si>
  <si>
    <t>Snap Wexley</t>
  </si>
  <si>
    <t>Red Leader</t>
  </si>
  <si>
    <t>Allegiant General Pryde</t>
  </si>
  <si>
    <t>General Hux</t>
  </si>
  <si>
    <t>Vonreg's TIE Interceptor</t>
  </si>
  <si>
    <t>IG-2000</t>
  </si>
  <si>
    <t>IG-88</t>
  </si>
  <si>
    <t>BB-8</t>
  </si>
  <si>
    <t>Frisk</t>
  </si>
  <si>
    <t>Biggs Darklighter</t>
  </si>
  <si>
    <t>Red Five</t>
  </si>
  <si>
    <t>Profundity</t>
  </si>
  <si>
    <t>Captain Tarkin</t>
  </si>
  <si>
    <t>Cham Syndulla</t>
  </si>
  <si>
    <t>Shadow Caster</t>
  </si>
  <si>
    <t>Rampart</t>
  </si>
  <si>
    <t>Hound's Tooth</t>
  </si>
  <si>
    <t>Mist Hunter</t>
  </si>
  <si>
    <t>Moff Gideon</t>
  </si>
  <si>
    <t>Invincible</t>
  </si>
  <si>
    <t>Fireball</t>
  </si>
  <si>
    <t>Shuttle Tydirium</t>
  </si>
  <si>
    <t>Sidon Ithano</t>
  </si>
  <si>
    <t>BoShek</t>
  </si>
  <si>
    <t>Rafa Martez</t>
  </si>
  <si>
    <t>Radiant VII</t>
  </si>
  <si>
    <t>Shuttle ST-149</t>
  </si>
  <si>
    <t>Sabine's Masterpiece</t>
  </si>
  <si>
    <t>Tantive IV</t>
  </si>
  <si>
    <t>Onyx Squadron Brute</t>
  </si>
  <si>
    <t>Interceptor Ace</t>
  </si>
  <si>
    <t>Fleet Interdictor</t>
  </si>
  <si>
    <t>Echo Base Engineer</t>
  </si>
  <si>
    <t>Red Squadron X-Wing</t>
  </si>
  <si>
    <t>D'Qar Cargo Frigate</t>
  </si>
  <si>
    <t>Astromech Pilot</t>
  </si>
  <si>
    <t>Academy Graduate</t>
  </si>
  <si>
    <t>Corporate Defense Shuttle</t>
  </si>
  <si>
    <t>Desperate Commando</t>
  </si>
  <si>
    <t>Royal Security Fighter</t>
  </si>
  <si>
    <t>Landing Shuttle</t>
  </si>
  <si>
    <t>Omicron Strike Craft</t>
  </si>
  <si>
    <t>Outer Rim Outlaws</t>
  </si>
  <si>
    <t>Cloaked StarViper</t>
  </si>
  <si>
    <t>Perimeter AT-RT</t>
  </si>
  <si>
    <t>Munificent Frigate</t>
  </si>
  <si>
    <t>U-Wing Lander</t>
  </si>
  <si>
    <t>CR90 Relief Runner</t>
  </si>
  <si>
    <t>Wing Guard Security Team</t>
  </si>
  <si>
    <t>First Order TIE Fighter</t>
  </si>
  <si>
    <t>Kijimi Patrollers</t>
  </si>
  <si>
    <t>Pantoran Starship Thief</t>
  </si>
  <si>
    <t>TIE Ambush Squadron</t>
  </si>
  <si>
    <t>Phoenix Squadron A-Wing</t>
  </si>
  <si>
    <t>Veteran Fleet Officer</t>
  </si>
  <si>
    <t>Resistance Blue Squadron</t>
  </si>
  <si>
    <t>Bunker Defender</t>
  </si>
  <si>
    <t>Clone Pilot</t>
  </si>
  <si>
    <t>Scouting Headhunter</t>
  </si>
  <si>
    <t>Seasoned Fleet Admiral</t>
  </si>
  <si>
    <t>Eager Escort Fighter</t>
  </si>
  <si>
    <t>Adept ARC-170</t>
  </si>
  <si>
    <t>Clone Combat Squadron</t>
  </si>
  <si>
    <t>Dornean Gunship</t>
  </si>
  <si>
    <t>MC30 Assault Frigate</t>
  </si>
  <si>
    <t>Resupply Carrier</t>
  </si>
  <si>
    <t>First Order Stormtrooper</t>
  </si>
  <si>
    <t>Special Forces TIE Fighter</t>
  </si>
  <si>
    <t>Prototype TIE Advanced</t>
  </si>
  <si>
    <t>Decimator of Dissidents</t>
  </si>
  <si>
    <t>Massassi Tactical Officer</t>
  </si>
  <si>
    <t>Red Squadron Y-Wing</t>
  </si>
  <si>
    <t>Tactical Heavy Bomber</t>
  </si>
  <si>
    <t>Rebellious Hammerhead</t>
  </si>
  <si>
    <t>Relentless Firespray</t>
  </si>
  <si>
    <t>Crackshot V-Wing</t>
  </si>
  <si>
    <t>Determined Recruit</t>
  </si>
  <si>
    <t>Supporting Eta-2</t>
  </si>
  <si>
    <t>Droid Missile Platform</t>
  </si>
  <si>
    <t>AT-DP Occupier</t>
  </si>
  <si>
    <t>Hunting Aggressor</t>
  </si>
  <si>
    <t>Orbiting K-Wing</t>
  </si>
  <si>
    <t>Insurgent Saboteurs</t>
  </si>
  <si>
    <t>War Juggernaut</t>
  </si>
  <si>
    <t>Zygerrian Starhopper</t>
  </si>
  <si>
    <t>Contracted Jumpmaster</t>
  </si>
  <si>
    <t>Techno Union Transport</t>
  </si>
  <si>
    <t>Dagger Squadron Pilot</t>
  </si>
  <si>
    <t>Blade Squadron B-Wing</t>
  </si>
  <si>
    <t>Black Squadron Scout Wing</t>
  </si>
  <si>
    <t>Independent Smuggler</t>
  </si>
  <si>
    <t>Republic Y-Wing</t>
  </si>
  <si>
    <t>X-34 Landspeeder</t>
  </si>
  <si>
    <t>Contracted Hunter</t>
  </si>
  <si>
    <t>Death Space Skirmisher</t>
  </si>
  <si>
    <t>Guerilla Soldier</t>
  </si>
  <si>
    <t>Skyway Cloud Car</t>
  </si>
  <si>
    <t>Stolen AT-Hauler</t>
  </si>
  <si>
    <t>Kimogila Heavy Fighter</t>
  </si>
  <si>
    <t>Shadowed Hover Tank</t>
  </si>
  <si>
    <t>Corporate Light Cruiser</t>
  </si>
  <si>
    <t>Indoctrinated Conscript</t>
  </si>
  <si>
    <t>TIE Bomber</t>
  </si>
  <si>
    <t>Sith Trooper</t>
  </si>
  <si>
    <t>TIE Dagger Vanguard</t>
  </si>
  <si>
    <t>Rogue-class Starfighter</t>
  </si>
  <si>
    <t>Quasar TIE Carrier</t>
  </si>
  <si>
    <t>Hopeful Volunteer</t>
  </si>
  <si>
    <t>Resistance X-Wing</t>
  </si>
  <si>
    <t>Dilapidated Ski Speeder</t>
  </si>
  <si>
    <t>Jedi Light Cruiser</t>
  </si>
  <si>
    <t>Sullustan Spacer</t>
  </si>
  <si>
    <t>Swarming Vulture Droid</t>
  </si>
  <si>
    <t>Flanking Fang Fighter</t>
  </si>
  <si>
    <t>Retrofitted Airspeeder</t>
  </si>
  <si>
    <t>Luke's Lightsaber</t>
  </si>
  <si>
    <t>Upgrade</t>
  </si>
  <si>
    <t>Item, Weapon, Lightsaber</t>
  </si>
  <si>
    <t>Jedi Lightsaber</t>
  </si>
  <si>
    <t>Protector</t>
  </si>
  <si>
    <t>Resilient</t>
  </si>
  <si>
    <t>Devotion</t>
  </si>
  <si>
    <t>Electrostaff</t>
  </si>
  <si>
    <t>Item, Weapon</t>
  </si>
  <si>
    <t>Entrenched</t>
  </si>
  <si>
    <t>Condition</t>
  </si>
  <si>
    <t>Academy Training</t>
  </si>
  <si>
    <t>Hardpoint Heavy Blaster</t>
  </si>
  <si>
    <t>Modification, Weapon</t>
  </si>
  <si>
    <t>Traitorous</t>
  </si>
  <si>
    <t>Vader's Lightsaber</t>
  </si>
  <si>
    <t>Fallen Lightsaber</t>
  </si>
  <si>
    <t>Infiltrator's Skill</t>
  </si>
  <si>
    <t>Smuggling Compartment</t>
  </si>
  <si>
    <t>Modification</t>
  </si>
  <si>
    <t>Snapshot Reflexes</t>
  </si>
  <si>
    <t>Brutal Traditions</t>
  </si>
  <si>
    <t>Second Chance</t>
  </si>
  <si>
    <t>Public Enemy</t>
  </si>
  <si>
    <t>Foundling</t>
  </si>
  <si>
    <t>Top Target</t>
  </si>
  <si>
    <t>Imprisoned</t>
  </si>
  <si>
    <t>Condition, Law</t>
  </si>
  <si>
    <t>Mandalorian Armor</t>
  </si>
  <si>
    <t>Item, Armor</t>
  </si>
  <si>
    <t>Vambrace Grappleshot</t>
  </si>
  <si>
    <t>Legal Authority</t>
  </si>
  <si>
    <t>Price on Your Head</t>
  </si>
  <si>
    <t>The Darksaber</t>
  </si>
  <si>
    <t>Mandalorian, Item, Weapon</t>
  </si>
  <si>
    <t>Ruthlessness</t>
  </si>
  <si>
    <t>Guild Target</t>
  </si>
  <si>
    <t>Hotshot DL-44 Blaster</t>
  </si>
  <si>
    <t>Armed to the Teeth</t>
  </si>
  <si>
    <t>Supply, Weapon</t>
  </si>
  <si>
    <t>Death Mark</t>
  </si>
  <si>
    <t>Frozen in Carbonite</t>
  </si>
  <si>
    <t>Wanted</t>
  </si>
  <si>
    <t>Enticing Reward</t>
  </si>
  <si>
    <t>Boba Fett's Armor</t>
  </si>
  <si>
    <t>Jetpack</t>
  </si>
  <si>
    <t>Unrefusable Offer</t>
  </si>
  <si>
    <t>Rich Reward</t>
  </si>
  <si>
    <t>For The Republic</t>
  </si>
  <si>
    <t>Foresight</t>
  </si>
  <si>
    <t>Roger Roger</t>
  </si>
  <si>
    <t>Perilous Position</t>
  </si>
  <si>
    <t>Unshakeable Will</t>
  </si>
  <si>
    <t>Nameless Valor</t>
  </si>
  <si>
    <t>Strategic Acumen</t>
  </si>
  <si>
    <t>General's Blade</t>
  </si>
  <si>
    <t>Squad Support</t>
  </si>
  <si>
    <t>Mace Windu's Lightsaber</t>
  </si>
  <si>
    <t>Twice the Pride</t>
  </si>
  <si>
    <t>Old Access Codes</t>
  </si>
  <si>
    <t>Item</t>
  </si>
  <si>
    <t>Clone Cohort</t>
  </si>
  <si>
    <t>Droid Cohort</t>
  </si>
  <si>
    <t>On Top of Things</t>
  </si>
  <si>
    <t>Shadowed Intentions</t>
  </si>
  <si>
    <t>Grievous's Wheel Bike</t>
  </si>
  <si>
    <t>Vehicle</t>
  </si>
  <si>
    <t>Ahsoka's Padawan Lightsaber</t>
  </si>
  <si>
    <t>Hold-Out Blaster</t>
  </si>
  <si>
    <t>Grim Valor</t>
  </si>
  <si>
    <t>Dorsal Turret</t>
  </si>
  <si>
    <t>Targeting Computer</t>
  </si>
  <si>
    <t>Twin Laser Turret</t>
  </si>
  <si>
    <t>In Debt to Crimson Dawn</t>
  </si>
  <si>
    <t>Superheavy Ion Cannon</t>
  </si>
  <si>
    <t>Death Star Plans</t>
  </si>
  <si>
    <t>Republic Defense Carrier</t>
  </si>
  <si>
    <t/>
  </si>
  <si>
    <t>Sentinel, Grit</t>
  </si>
  <si>
    <t>Chirrut Îmwe</t>
  </si>
  <si>
    <t>Force, Rebel</t>
  </si>
  <si>
    <t>Doctor Aphra</t>
  </si>
  <si>
    <t>Gar Saxon</t>
  </si>
  <si>
    <t>Grand Admiral Thrawn</t>
  </si>
  <si>
    <t>Grand Inquisitor</t>
  </si>
  <si>
    <t>Rebel, Twi'lek, Spectre</t>
  </si>
  <si>
    <t>Hunter</t>
  </si>
  <si>
    <t>Nala Se</t>
  </si>
  <si>
    <t>Nute Gunray</t>
  </si>
  <si>
    <t>Quinlan Vos</t>
  </si>
  <si>
    <t>Wat Tambor</t>
  </si>
  <si>
    <t>Administrator's Tower</t>
  </si>
  <si>
    <t>Base</t>
  </si>
  <si>
    <t>Capital City</t>
  </si>
  <si>
    <t>Catacombs of Cadera</t>
  </si>
  <si>
    <t>Chopper Base</t>
  </si>
  <si>
    <t>City in the Clouds</t>
  </si>
  <si>
    <t>Colossus</t>
  </si>
  <si>
    <t>Command Center</t>
  </si>
  <si>
    <t>Coronet City</t>
  </si>
  <si>
    <t>Dagobah Swamp</t>
  </si>
  <si>
    <t>Data Vault</t>
  </si>
  <si>
    <t>Death Watch Hideout</t>
  </si>
  <si>
    <t>Droid Manufactory</t>
  </si>
  <si>
    <t>Echo Base</t>
  </si>
  <si>
    <t>Energy Conversion Lab</t>
  </si>
  <si>
    <t>Jabba's Palace</t>
  </si>
  <si>
    <t>Jedha City</t>
  </si>
  <si>
    <t>KCM Mining Facility</t>
  </si>
  <si>
    <t>Kestro City</t>
  </si>
  <si>
    <t>Lair of Grievous</t>
  </si>
  <si>
    <t>Lake Country</t>
  </si>
  <si>
    <t>Level 1313</t>
  </si>
  <si>
    <t>Massassi Temple</t>
  </si>
  <si>
    <t>Maz Kanata's Castle</t>
  </si>
  <si>
    <t>Mos Eisley</t>
  </si>
  <si>
    <t>Nabat Village</t>
  </si>
  <si>
    <t>Nadiri Dockyards</t>
  </si>
  <si>
    <t>Nevarro City</t>
  </si>
  <si>
    <t>Pau City</t>
  </si>
  <si>
    <t>Petranaki Arena</t>
  </si>
  <si>
    <t>Pyke Palace</t>
  </si>
  <si>
    <t>Remnant Science Facility</t>
  </si>
  <si>
    <t>Remote Village</t>
  </si>
  <si>
    <t>Resistance Headquarters</t>
  </si>
  <si>
    <t>Security Complex</t>
  </si>
  <si>
    <t>Shadow Collective Camp</t>
  </si>
  <si>
    <t>Shield Generator Complex</t>
  </si>
  <si>
    <t>Spice Mines</t>
  </si>
  <si>
    <t>Sundari</t>
  </si>
  <si>
    <t>Tarkintown</t>
  </si>
  <si>
    <t>The Crystal City</t>
  </si>
  <si>
    <t>The Nest</t>
  </si>
  <si>
    <t>Theed Palace</t>
  </si>
  <si>
    <t>Thermal Oscillator</t>
  </si>
  <si>
    <t>Tipoca City</t>
  </si>
  <si>
    <t>Promo Cards</t>
  </si>
  <si>
    <t>Event Exclusive</t>
  </si>
  <si>
    <t>Grand Totals</t>
  </si>
  <si>
    <t>Set Name</t>
  </si>
  <si>
    <t>Cards in Set</t>
  </si>
  <si>
    <t>Owned</t>
  </si>
  <si>
    <t>Remaining</t>
  </si>
  <si>
    <t>% Complete</t>
  </si>
  <si>
    <t>Total Cards in Sets</t>
  </si>
  <si>
    <t>Total Cards Owned</t>
  </si>
  <si>
    <t>Total Cards Remaining</t>
  </si>
  <si>
    <t>Shadows of the Galaxy</t>
  </si>
  <si>
    <t>Twilight of the Republic</t>
  </si>
  <si>
    <t>OP01</t>
  </si>
  <si>
    <t>OP02</t>
  </si>
  <si>
    <t>ST01</t>
  </si>
  <si>
    <t>ST02</t>
  </si>
  <si>
    <t>ST03</t>
  </si>
  <si>
    <t>ST04</t>
  </si>
  <si>
    <t>ST05</t>
  </si>
  <si>
    <t>ST06</t>
  </si>
  <si>
    <t>https://onepiece-cardgame.dev/images/cards/OP01-001_332dbe_jp.jpg</t>
  </si>
  <si>
    <t>https://onepiece-cardgame.dev/images/cards/OP02-001_8262e1_jp.jpg</t>
  </si>
  <si>
    <t>https://onepiece-cardgame.dev/images/cards/ST01-001_85f00c_jp.jpg</t>
  </si>
  <si>
    <t>https://onepiece-cardgame.dev/images/cards/ST02-001_bed10b_jp.jpg</t>
  </si>
  <si>
    <t>https://onepiece-cardgame.dev/images/cards/ST03-001_6be431_jp.jpg</t>
  </si>
  <si>
    <t>https://onepiece-cardgame.dev/images/cards/ST04-001_2580e6_jp.jpg</t>
  </si>
  <si>
    <t>https://onepiece-cardgame.dev/images/cards/ST05-001_fc876b_jp.jpg</t>
  </si>
  <si>
    <t>https://onepiece-cardgame.dev/images/cards/ST06-001_f1ba4d_jp.jpg</t>
  </si>
  <si>
    <t>https://onepiece-cardgame.dev/images/cards/OP01-001_fa2195_jp.jpg</t>
  </si>
  <si>
    <t>https://onepiece-cardgame.dev/images/cards/OP02-001_7022a7_jp.jpg</t>
  </si>
  <si>
    <t>https://onepiece-cardgame.dev/images/cards/ST01-002_0864a6_jp.jpg</t>
  </si>
  <si>
    <t>https://onepiece-cardgame.dev/images/cards/ST03-002_82252e_jp.png</t>
  </si>
  <si>
    <t>https://onepiece-cardgame.dev/images/cards/ST03-002_619dd0_jp.jpg</t>
  </si>
  <si>
    <t>https://onepiece-cardgame.dev/images/cards/ST04-002_6def11_jp.jpg</t>
  </si>
  <si>
    <t>https://onepiece-cardgame.dev/images/cards/ST05-002_9ec62f_jp.jpg</t>
  </si>
  <si>
    <t>https://onepiece-cardgame.dev/images/cards/ST06-002_213f9e_jp.jpg</t>
  </si>
  <si>
    <t>https://onepiece-cardgame.dev/images/cards/OP01-001_f413e3_jp.jpg</t>
  </si>
  <si>
    <t>https://onepiece-cardgame.dev/images/cards/OP02-002_5e6d07_jp.jpg</t>
  </si>
  <si>
    <t>https://onepiece-cardgame.dev/images/cards/ST01-002_d9434c_jp.jpg</t>
  </si>
  <si>
    <t>https://onepiece-cardgame.dev/images/cards/ST02-003_b3c502_jp.jpg</t>
  </si>
  <si>
    <t>https://onepiece-cardgame.dev/images/cards/ST03-003_778e99_jp.jpg</t>
  </si>
  <si>
    <t>https://onepiece-cardgame.dev/images/cards/ST04-003_7754a4_jp.jpg</t>
  </si>
  <si>
    <t>https://onepiece-cardgame.dev/images/cards/ST05-003_5aa9af_jp.jpg</t>
  </si>
  <si>
    <t>https://onepiece-cardgame.dev/images/cards/ST06-003_061d58_jp.jpg</t>
  </si>
  <si>
    <t>https://onepiece-cardgame.dev/images/cards/OP01-002_79b455_jp.jpg</t>
  </si>
  <si>
    <t>https://onepiece-cardgame.dev/images/cards/OP02-002_b4e773_jp.jpg</t>
  </si>
  <si>
    <t>https://onepiece-cardgame.dev/images/cards/ST01-003_36520e_jp.jpg</t>
  </si>
  <si>
    <t>https://onepiece-cardgame.dev/images/cards/ST02-004_12f439_jp.jpg</t>
  </si>
  <si>
    <t>https://onepiece-cardgame.dev/images/cards/ST03-004_13f97b_jp.jpg</t>
  </si>
  <si>
    <t>https://onepiece-cardgame.dev/images/cards/ST04-004_c7e465_jp.jpg</t>
  </si>
  <si>
    <t>https://onepiece-cardgame.dev/images/cards/ST05-004_59ebac_jp.jpg</t>
  </si>
  <si>
    <t>https://onepiece-cardgame.dev/images/cards/ST06-004_7e8b4c_jp.jpg</t>
  </si>
  <si>
    <t>https://onepiece-cardgame.dev/images/cards/OP01-002_bd380d_jp.jpg</t>
  </si>
  <si>
    <t>https://onepiece-cardgame.dev/images/cards/OP02-003_d15176_jp.jpg</t>
  </si>
  <si>
    <t>https://onepiece-cardgame.dev/images/cards/ST01-004_2c7061_jp.jpg</t>
  </si>
  <si>
    <t>https://onepiece-cardgame.dev/images/cards/ST02-005_0294b4_jp.jpg</t>
  </si>
  <si>
    <t>https://onepiece-cardgame.dev/images/cards/ST03-005_d49403_jp.jpg</t>
  </si>
  <si>
    <t>https://onepiece-cardgame.dev/images/cards/ST04-005_3202af_jp.jpg</t>
  </si>
  <si>
    <t>https://onepiece-cardgame.dev/images/cards/ST05-005_a000ba_jp.jpg</t>
  </si>
  <si>
    <t>https://onepiece-cardgame.dev/images/cards/ST06-005_65f240_jp.jpg</t>
  </si>
  <si>
    <t>https://onepiece-cardgame.dev/images/cards/OP01-003_f724f9_jp.jpg</t>
  </si>
  <si>
    <t>https://onepiece-cardgame.dev/images/cards/OP02-004_0789e6_jp.jpg</t>
  </si>
  <si>
    <t>https://onepiece-cardgame.dev/images/cards/ST01-005_f940f0_jp.jpg</t>
  </si>
  <si>
    <t>https://onepiece-cardgame.dev/images/cards/ST02-006_120abd_jp.jpg</t>
  </si>
  <si>
    <t>https://onepiece-cardgame.dev/images/cards/ST03-006_984c88_jp.jpg</t>
  </si>
  <si>
    <t>https://onepiece-cardgame.dev/images/cards/ST04-006_ffcff6_jp.jpg</t>
  </si>
  <si>
    <t>https://onepiece-cardgame.dev/images/cards/ST05-006_99517e_jp.jpg</t>
  </si>
  <si>
    <t>https://onepiece-cardgame.dev/images/cards/ST06-006_d849ff_jp.jpg</t>
  </si>
  <si>
    <t>https://onepiece-cardgame.dev/images/cards/OP01-003_b2e838_jp.jpg</t>
  </si>
  <si>
    <t>https://onepiece-cardgame.dev/images/cards/OP02-004_bafccf_jp.jpg</t>
  </si>
  <si>
    <t>https://onepiece-cardgame.dev/images/cards/ST01-005_169f64_jp.jpg</t>
  </si>
  <si>
    <t>https://onepiece-cardgame.dev/images/cards/ST02-007_7cce7b_jp.jpg</t>
  </si>
  <si>
    <t>https://onepiece-cardgame.dev/images/cards/ST03-007_0ca718_jp.jpg</t>
  </si>
  <si>
    <t>https://onepiece-cardgame.dev/images/cards/ST04-007_0ad50d_jp.jpg</t>
  </si>
  <si>
    <t>https://onepiece-cardgame.dev/images/cards/ST05-007_8a746a_jp.jpg</t>
  </si>
  <si>
    <t>https://onepiece-cardgame.dev/images/cards/ST06-007_25bff6_jp.jpg</t>
  </si>
  <si>
    <t>https://onepiece-cardgame.dev/images/cards/OP01-004_afdd1d_jp.jpg</t>
  </si>
  <si>
    <t>https://onepiece-cardgame.dev/images/cards/OP02-005_1c873e_jp.jpg</t>
  </si>
  <si>
    <t>https://onepiece-cardgame.dev/images/cards/ST01-006_26d3d1_jp.jpg</t>
  </si>
  <si>
    <t>https://onepiece-cardgame.dev/images/cards/ST02-008_4a11c6_jp.jpg</t>
  </si>
  <si>
    <t>https://onepiece-cardgame.dev/images/cards/ST03-008_744125_jp.jpg</t>
  </si>
  <si>
    <t>https://onepiece-cardgame.dev/images/cards/ST04-008_3cbf2f_jp.jpg</t>
  </si>
  <si>
    <t>https://onepiece-cardgame.dev/images/cards/ST05-008_de8696_jp.jpg</t>
  </si>
  <si>
    <t>https://onepiece-cardgame.dev/images/cards/ST06-008_41235a_jp.jpg</t>
  </si>
  <si>
    <t>https://onepiece-cardgame.dev/images/cards/OP01-004_6d875c_jp.jpg</t>
  </si>
  <si>
    <t>https://onepiece-cardgame.dev/images/cards/OP02-006_45c2f3_jp.jpg</t>
  </si>
  <si>
    <t>https://onepiece-cardgame.dev/images/cards/ST01-006_78e412_jp.jpg</t>
  </si>
  <si>
    <t>https://onepiece-cardgame.dev/images/cards/ST02-009_977b7d_jp.jpg</t>
  </si>
  <si>
    <t>https://onepiece-cardgame.dev/images/cards/ST03-009_226b6c_jp.jpg</t>
  </si>
  <si>
    <t>https://onepiece-cardgame.dev/images/cards/ST04-009_2cd3ff_jp.jpg</t>
  </si>
  <si>
    <t>https://onepiece-cardgame.dev/images/cards/ST05-009_d098fb_jp.jpg</t>
  </si>
  <si>
    <t>https://onepiece-cardgame.dev/images/cards/ST06-009_f6a6e4_jp.jpg</t>
  </si>
  <si>
    <t>https://onepiece-cardgame.dev/images/cards/OP01-005_d51122_jp.jpg</t>
  </si>
  <si>
    <t>https://onepiece-cardgame.dev/images/cards/OP02-007_8fff06_jp.jpg</t>
  </si>
  <si>
    <t>https://onepiece-cardgame.dev/images/cards/ST01-006_5a7758_jp.jpg</t>
  </si>
  <si>
    <t>https://onepiece-cardgame.dev/images/cards/ST02-010_1a03c3_jp.jpg</t>
  </si>
  <si>
    <t>https://onepiece-cardgame.dev/images/cards/ST03-010_66138d_jp.jpg</t>
  </si>
  <si>
    <t>https://onepiece-cardgame.dev/images/cards/ST04-010_b58a64_jp.jpg</t>
  </si>
  <si>
    <t>https://onepiece-cardgame.dev/images/cards/ST05-010_96d5c9_jp.jpg</t>
  </si>
  <si>
    <t>https://onepiece-cardgame.dev/images/cards/ST06-010_165ce6_jp.jpg</t>
  </si>
  <si>
    <t>https://onepiece-cardgame.dev/images/cards/OP01-005_a5e4e0_jp.jpg</t>
  </si>
  <si>
    <t>https://onepiece-cardgame.dev/images/cards/OP02-008_54d5f7_jp.jpg</t>
  </si>
  <si>
    <t>https://onepiece-cardgame.dev/images/cards/ST01-007_dec1fa_jp.jpg</t>
  </si>
  <si>
    <t>https://onepiece-cardgame.dev/images/cards/ST02-011_104b84_jp.jpg</t>
  </si>
  <si>
    <t>https://onepiece-cardgame.dev/images/cards/ST03-011_b28325_jp.jpg</t>
  </si>
  <si>
    <t>https://onepiece-cardgame.dev/images/cards/ST04-011_57f570_jp.jpg</t>
  </si>
  <si>
    <t>https://onepiece-cardgame.dev/images/cards/ST05-011_997af6_jp.jpg</t>
  </si>
  <si>
    <t>https://onepiece-cardgame.dev/images/cards/ST06-011_4e21de_jp.jpg</t>
  </si>
  <si>
    <t>https://onepiece-cardgame.dev/images/cards/OP01-006_a9903e_jp.jpg</t>
  </si>
  <si>
    <t>https://onepiece-cardgame.dev/images/cards/OP02-009_5a704a_jp.jpg</t>
  </si>
  <si>
    <t>https://onepiece-cardgame.dev/images/cards/ST01-008_bfa16a_jp.jpg</t>
  </si>
  <si>
    <t>https://onepiece-cardgame.dev/images/cards/ST02-012_61c33f_jp.jpg</t>
  </si>
  <si>
    <t>https://onepiece-cardgame.dev/images/cards/ST03-012_c5aa66_jp.jpg</t>
  </si>
  <si>
    <t>https://onepiece-cardgame.dev/images/cards/ST04-011_b4596d_jp.jpg</t>
  </si>
  <si>
    <t>https://onepiece-cardgame.dev/images/cards/ST05-012_0d05bb_jp.jpg</t>
  </si>
  <si>
    <t>https://onepiece-cardgame.dev/images/cards/ST06-012_304edb_jp.jpg</t>
  </si>
  <si>
    <t>https://onepiece-cardgame.dev/images/cards/OP01-007_d90073_jp.jpg</t>
  </si>
  <si>
    <t>https://onepiece-cardgame.dev/images/cards/OP02-009_5999ea_jp.jpg</t>
  </si>
  <si>
    <t>https://onepiece-cardgame.dev/images/cards/ST01-008_badd0c_jp.jpg</t>
  </si>
  <si>
    <t>https://onepiece-cardgame.dev/images/cards/ST02-013_4346d0_jp.jpg</t>
  </si>
  <si>
    <t>https://onepiece-cardgame.dev/images/cards/ST03-013_2e4c7b_jp.jpg</t>
  </si>
  <si>
    <t>https://onepiece-cardgame.dev/images/cards/ST04-012_94a7e2_jp.jpg</t>
  </si>
  <si>
    <t>https://onepiece-cardgame.dev/images/cards/ST05-013_35939d_jp.jpg</t>
  </si>
  <si>
    <t>https://onepiece-cardgame.dev/images/cards/ST06-013_9f4d9e_jp.jpg</t>
  </si>
  <si>
    <t>https://onepiece-cardgame.dev/images/cards/OP01-008_4ae5cd_jp.jpg</t>
  </si>
  <si>
    <t>https://onepiece-cardgame.dev/images/cards/OP02-010_784fcd_jp.jpg</t>
  </si>
  <si>
    <t>https://onepiece-cardgame.dev/images/cards/ST01-009_137f78_jp.jpg</t>
  </si>
  <si>
    <t>https://onepiece-cardgame.dev/images/cards/ST02-014_44b504_jp.jpg</t>
  </si>
  <si>
    <t>https://onepiece-cardgame.dev/images/cards/ST03-014_05ecda_jp.jpg</t>
  </si>
  <si>
    <t>https://onepiece-cardgame.dev/images/cards/ST04-013_2e656f_jp.jpg</t>
  </si>
  <si>
    <t>https://onepiece-cardgame.dev/images/cards/ST05-014_7c514e_jp.jpg</t>
  </si>
  <si>
    <t>https://onepiece-cardgame.dev/images/cards/ST06-014_8074ed_jp.jpg</t>
  </si>
  <si>
    <t>https://onepiece-cardgame.dev/images/cards/OP01-009_accee7_jp.jpg</t>
  </si>
  <si>
    <t>https://onepiece-cardgame.dev/images/cards/OP02-011_db264a_jp.jpg</t>
  </si>
  <si>
    <t>https://onepiece-cardgame.dev/images/cards/ST01-010_8266c1_jp.jpg</t>
  </si>
  <si>
    <t>https://onepiece-cardgame.dev/images/cards/ST02-015_4d646e_jp.jpg</t>
  </si>
  <si>
    <t>https://onepiece-cardgame.dev/images/cards/ST03-015_cb73fb_jp.jpg</t>
  </si>
  <si>
    <t>https://onepiece-cardgame.dev/images/cards/ST04-014_7fca90_jp.jpg</t>
  </si>
  <si>
    <t>https://onepiece-cardgame.dev/images/cards/ST05-015_cc9b87_jp.jpg</t>
  </si>
  <si>
    <t>https://onepiece-cardgame.dev/images/cards/ST06-015_21b9be_jp.jpg</t>
  </si>
  <si>
    <t>https://onepiece-cardgame.dev/images/cards/OP01-010_c4829b_jp.jpg</t>
  </si>
  <si>
    <t>https://onepiece-cardgame.dev/images/cards/OP02-012_21181d_jp.jpg</t>
  </si>
  <si>
    <t>https://onepiece-cardgame.dev/images/cards/ST01-010_c7e0bb_jp.jpg</t>
  </si>
  <si>
    <t>https://onepiece-cardgame.dev/images/cards/ST02-016_0f7bd3_jp.jpg</t>
  </si>
  <si>
    <t>https://onepiece-cardgame.dev/images/cards/ST03-016_78085a_jp.jpg</t>
  </si>
  <si>
    <t>https://onepiece-cardgame.dev/images/cards/ST04-015_65be70_jp.jpg</t>
  </si>
  <si>
    <t>https://onepiece-cardgame.dev/images/cards/ST05-016_3762d9_jp.jpg</t>
  </si>
  <si>
    <t>https://onepiece-cardgame.dev/images/cards/ST06-016_49cf4e_jp.jpg</t>
  </si>
  <si>
    <t>https://onepiece-cardgame.dev/images/cards/OP01-010_18cf84_jp.jpg</t>
  </si>
  <si>
    <t>https://onepiece-cardgame.dev/images/cards/OP02-013_cd1649_jp.jpg</t>
  </si>
  <si>
    <t>https://onepiece-cardgame.dev/images/cards/ST01-011_bfdc0f_jp.jpg</t>
  </si>
  <si>
    <t>https://onepiece-cardgame.dev/images/cards/ST02-017_8e32c5_jp.jpg</t>
  </si>
  <si>
    <t>https://onepiece-cardgame.dev/images/cards/ST03-017_1445ae_jp.jpg</t>
  </si>
  <si>
    <t>https://onepiece-cardgame.dev/images/cards/ST04-016_b3f8c0_jp.jpg</t>
  </si>
  <si>
    <t>https://onepiece-cardgame.dev/images/cards/ST05-017_f6e3f6_jp.jpg</t>
  </si>
  <si>
    <t>https://onepiece-cardgame.dev/images/cards/ST06-017_825bcb_jp.jpg</t>
  </si>
  <si>
    <t>https://onepiece-cardgame.dev/images/cards/OP01-012_88403d_jp.jpg</t>
  </si>
  <si>
    <t>https://onepiece-cardgame.dev/images/cards/OP02-013_38a4fe_jp.jpg</t>
  </si>
  <si>
    <t>https://onepiece-cardgame.dev/images/cards/ST01-012_6bfaec_jp.jpg</t>
  </si>
  <si>
    <t>https://onepiece-cardgame.dev/images/cards/ST04-017_80f08b_jp.jpg</t>
  </si>
  <si>
    <t>https://onepiece-cardgame.dev/images/cards/OP01-013_8d7770_jp.jpg</t>
  </si>
  <si>
    <t>https://onepiece-cardgame.dev/images/cards/OP02-013_11eb73_jp.jpg</t>
  </si>
  <si>
    <t>https://onepiece-cardgame.dev/images/cards/ST01-013_60b716_jp.jpg</t>
  </si>
  <si>
    <t>https://onepiece-cardgame.dev/images/cards/OP01-013_96d4b7_jp.jpg</t>
  </si>
  <si>
    <t>https://onepiece-cardgame.dev/images/cards/OP02-014_7c97a8_jp.jpg</t>
  </si>
  <si>
    <t>https://onepiece-cardgame.dev/images/cards/ST01-013_58546f_jp.jpg</t>
  </si>
  <si>
    <t>https://onepiece-cardgame.dev/images/cards/OP01-013_6bbb9a_jp.jpg</t>
  </si>
  <si>
    <t>https://onepiece-cardgame.dev/images/cards/OP02-015_bf2c1a_jp.jpg</t>
  </si>
  <si>
    <t>https://onepiece-cardgame.dev/images/cards/ST01-014_237f36_jp.jpg</t>
  </si>
  <si>
    <t>https://onepiece-cardgame.dev/images/cards/OP01-014_8b357c_jp.jpg</t>
  </si>
  <si>
    <t>https://onepiece-cardgame.dev/images/cards/OP02-016_dc7ad2_jp.jpg</t>
  </si>
  <si>
    <t>https://onepiece-cardgame.dev/images/cards/ST01-015_b1a089_jp.jpg</t>
  </si>
  <si>
    <t>https://onepiece-cardgame.dev/images/cards/OP01-015_ee0a93_jp.jpg</t>
  </si>
  <si>
    <t>https://onepiece-cardgame.dev/images/cards/OP02-017_77ec25_jp.jpg</t>
  </si>
  <si>
    <t>https://onepiece-cardgame.dev/images/cards/ST01-016_d23d2c_jp.jpg</t>
  </si>
  <si>
    <t>https://onepiece-cardgame.dev/images/cards/OP01-016_45c269_jp.jpg</t>
  </si>
  <si>
    <t>https://onepiece-cardgame.dev/images/cards/OP02-017_639fe0_jp.jpg</t>
  </si>
  <si>
    <t>https://onepiece-cardgame.dev/images/cards/ST01-017_8b5901_jp.jpg</t>
  </si>
  <si>
    <t>https://onepiece-cardgame.dev/images/cards/OP01-016_2df168_jp.jpg</t>
  </si>
  <si>
    <t>https://onepiece-cardgame.dev/images/cards/OP02-018_22dd66_jp.jpg</t>
  </si>
  <si>
    <t>https://onepiece-cardgame.dev/images/cards/OP01-016_b27e21_jp.jpg</t>
  </si>
  <si>
    <t>https://onepiece-cardgame.dev/images/cards/OP02-018_d30823_jp.jpg</t>
  </si>
  <si>
    <t>https://onepiece-cardgame.dev/images/cards/OP01-017_3b2c2c_jp.jpg</t>
  </si>
  <si>
    <t>https://onepiece-cardgame.dev/images/cards/OP02-019_240104_jp.jpg</t>
  </si>
  <si>
    <t>https://onepiece-cardgame.dev/images/cards/OP01-018_5bc8c3_jp.jpg</t>
  </si>
  <si>
    <t>https://onepiece-cardgame.dev/images/cards/OP02-020_1fb7f9_jp.jpg</t>
  </si>
  <si>
    <t>https://onepiece-cardgame.dev/images/cards/OP01-019_4a06af_jp.jpg</t>
  </si>
  <si>
    <t>https://onepiece-cardgame.dev/images/cards/OP02-021_0f81a1_jp.jpg</t>
  </si>
  <si>
    <t>https://onepiece-cardgame.dev/images/cards/OP01-020_be7d36_jp.jpg</t>
  </si>
  <si>
    <t>https://onepiece-cardgame.dev/images/cards/OP02-022_983120_jp.jpg</t>
  </si>
  <si>
    <t>https://onepiece-cardgame.dev/images/cards/OP01-021_ba1620_jp.jpg</t>
  </si>
  <si>
    <t>https://onepiece-cardgame.dev/images/cards/OP02-023_53fbd0_jp.jpg</t>
  </si>
  <si>
    <t>https://onepiece-cardgame.dev/images/cards/OP01-021_7a907a_jp.jpg</t>
  </si>
  <si>
    <t>https://onepiece-cardgame.dev/images/cards/OP02-024_dad718_jp.jpg</t>
  </si>
  <si>
    <t>https://onepiece-cardgame.dev/images/cards/OP01-022_3a1881_jp.jpg</t>
  </si>
  <si>
    <t>https://onepiece-cardgame.dev/images/cards/OP02-025_1e26cd_jp.jpg</t>
  </si>
  <si>
    <t>https://onepiece-cardgame.dev/images/cards/OP01-022_7120cd_jp.jpg</t>
  </si>
  <si>
    <t>https://onepiece-cardgame.dev/images/cards/OP02-025_2a6c9c_jp.jpg</t>
  </si>
  <si>
    <t>https://onepiece-cardgame.dev/images/cards/OP01-023_eeb5a3_jp.jpg</t>
  </si>
  <si>
    <t>https://onepiece-cardgame.dev/images/cards/OP02-0026_225543_jp.jpg</t>
  </si>
  <si>
    <t>https://onepiece-cardgame.dev/images/cards/OP01-024_63d8b3_jp.jpg</t>
  </si>
  <si>
    <t>https://onepiece-cardgame.dev/images/cards/OP02-026_47030f_jp.jpg</t>
  </si>
  <si>
    <t>https://onepiece-cardgame.dev/images/cards/OP01-024_334ce5_jp.jpg</t>
  </si>
  <si>
    <t>https://onepiece-cardgame.dev/images/cards/OP02-027_1be48d_jp.jpg</t>
  </si>
  <si>
    <t>https://onepiece-cardgame.dev/images/cards/OP01-025_57ea81_jp.jpg</t>
  </si>
  <si>
    <t>https://onepiece-cardgame.dev/images/cards/OP02-028_286dc9_jp.jpg</t>
  </si>
  <si>
    <t>https://onepiece-cardgame.dev/images/cards/OP01-025_186499_jp.jpg</t>
  </si>
  <si>
    <t>https://onepiece-cardgame.dev/images/cards/OP02-029_065da4_jp.jpg</t>
  </si>
  <si>
    <t>https://onepiece-cardgame.dev/images/cards/OP01-026_05a4b1_jp.jpg</t>
  </si>
  <si>
    <t>https://onepiece-cardgame.dev/images/cards/OP02-030_eb4839_jp.jpg</t>
  </si>
  <si>
    <t>https://onepiece-cardgame.dev/images/cards/OP01-027_1e3cbb_jp.jpg</t>
  </si>
  <si>
    <t>https://onepiece-cardgame.dev/images/cards/OP02-030_582c61_jp.jpg</t>
  </si>
  <si>
    <t>https://onepiece-cardgame.dev/images/cards/OP01-028_79c2bc_jp.jpg</t>
  </si>
  <si>
    <t>https://onepiece-cardgame.dev/images/cards/OP02-031_0c630e_jp.jpg</t>
  </si>
  <si>
    <t>https://onepiece-cardgame.dev/images/cards/OP01-029_6ba3e8_jp.jpg</t>
  </si>
  <si>
    <t>https://onepiece-cardgame.dev/images/cards/OP02-031_be8e5f_jp.jpg</t>
  </si>
  <si>
    <t>https://onepiece-cardgame.dev/images/cards/OP01-030_c5209a_jp.jpg</t>
  </si>
  <si>
    <t>https://onepiece-cardgame.dev/images/cards/OP02-032_75ddae_jp.jpg</t>
  </si>
  <si>
    <t>https://onepiece-cardgame.dev/images/cards/OP01-031_bef0b8_jp.jpg</t>
  </si>
  <si>
    <t>https://onepiece-cardgame.dev/images/cards/OP02-033_322ac6_jp.jpg</t>
  </si>
  <si>
    <t>https://onepiece-cardgame.dev/images/cards/OP01-031_fdeb59_jp.jpg</t>
  </si>
  <si>
    <t>https://onepiece-cardgame.dev/images/cards/OP02-034_969e81_jp.jpg</t>
  </si>
  <si>
    <t>https://onepiece-cardgame.dev/images/cards/OP01-032_f37fb3_jp.jpg</t>
  </si>
  <si>
    <t>https://onepiece-cardgame.dev/images/cards/OP02-035_9a2887_jp.jpg</t>
  </si>
  <si>
    <t>https://onepiece-cardgame.dev/images/cards/OP01-033_af7043_jp.jpg</t>
  </si>
  <si>
    <t>https://onepiece-cardgame.dev/images/cards/OP02-036_c68c76_jp.jpg</t>
  </si>
  <si>
    <t>https://onepiece-cardgame.dev/images/cards/OP01-033_72a68d_jp.jpg</t>
  </si>
  <si>
    <t>https://onepiece-cardgame.dev/images/cards/OP02-036_36b2bf_jp.jpg</t>
  </si>
  <si>
    <t>https://onepiece-cardgame.dev/images/cards/OP01-034_44106e_jp.png</t>
  </si>
  <si>
    <t>https://onepiece-cardgame.dev/images/cards/OP02-037_164d58_jp.jpg</t>
  </si>
  <si>
    <t>https://onepiece-cardgame.dev/images/cards/OP01-034_86470d_jp.png</t>
  </si>
  <si>
    <t>https://onepiece-cardgame.dev/images/cards/OP02-038_e472c9_jp.jpg</t>
  </si>
  <si>
    <t>https://onepiece-cardgame.dev/images/cards/OP01-035_dfd5c8_jp.jpg</t>
  </si>
  <si>
    <t>https://onepiece-cardgame.dev/images/cards/OP02-039_561997_jp.jpg</t>
  </si>
  <si>
    <t>https://onepiece-cardgame.dev/images/cards/OP01-036_e4bbd4_jp.jpg</t>
  </si>
  <si>
    <t>https://onepiece-cardgame.dev/images/cards/OP02-040_58dee0_jp.jpg</t>
  </si>
  <si>
    <t>https://onepiece-cardgame.dev/images/cards/OP01-037_421381_jp.jpg</t>
  </si>
  <si>
    <t>https://onepiece-cardgame.dev/images/cards/OP02-041_5ef7e8_jp.jpg</t>
  </si>
  <si>
    <t>https://onepiece-cardgame.dev/images/cards/OP01-038_13b27b_jp.jpg</t>
  </si>
  <si>
    <t>https://onepiece-cardgame.dev/images/cards/OP02-041_52b707_jp.jpg</t>
  </si>
  <si>
    <t>https://onepiece-cardgame.dev/images/cards/OP01-039_12b430_jp.jpg</t>
  </si>
  <si>
    <t>https://onepiece-cardgame.dev/images/cards/OP02-042_a5fb03_jp.jpg</t>
  </si>
  <si>
    <t>https://onepiece-cardgame.dev/images/cards/OP01-040_5cda36_jp.jpg</t>
  </si>
  <si>
    <t>https://onepiece-cardgame.dev/images/cards/OP02-043_68c425_jp.jpg</t>
  </si>
  <si>
    <t>https://onepiece-cardgame.dev/images/cards/OP01-040_041e83_jp.jpg</t>
  </si>
  <si>
    <t>https://onepiece-cardgame.dev/images/cards/OP02-044_f6caa2_jp.jpg</t>
  </si>
  <si>
    <t>https://onepiece-cardgame.dev/images/cards/OP01-041_ff97ab_jp.jpg</t>
  </si>
  <si>
    <t>https://onepiece-cardgame.dev/images/cards/OP02-045_756ad0_jp.jpg</t>
  </si>
  <si>
    <t>https://onepiece-cardgame.dev/images/cards/OP01-042_eefb8b_jp.jpg</t>
  </si>
  <si>
    <t>https://onepiece-cardgame.dev/images/cards/OP02-046_3f9045_jp.jpg</t>
  </si>
  <si>
    <t>https://onepiece-cardgame.dev/images/cards/OP01-043_d842d7_jp.jpg</t>
  </si>
  <si>
    <t>https://onepiece-cardgame.dev/images/cards/OP02-047_d60978_jp.jpg</t>
  </si>
  <si>
    <t>https://onepiece-cardgame.dev/images/cards/OP01-044_5fd83b_jp.jpg</t>
  </si>
  <si>
    <t>https://onepiece-cardgame.dev/images/cards/OP02-048_c2f961_jp.jpg</t>
  </si>
  <si>
    <t>https://onepiece-cardgame.dev/images/cards/OP01-045_36eb89_jp.jpg</t>
  </si>
  <si>
    <t>https://onepiece-cardgame.dev/images/cards/OP02-049_fe802a_jp.jpg</t>
  </si>
  <si>
    <t>https://onepiece-cardgame.dev/images/cards/OP01-046_6ed435_jp.jpg</t>
  </si>
  <si>
    <t>https://onepiece-cardgame.dev/images/cards/OP02-049_5bf199_jp.jpg</t>
  </si>
  <si>
    <t>https://onepiece-cardgame.dev/images/cards/OP01-047_616aca_jp.jpg</t>
  </si>
  <si>
    <t>https://onepiece-cardgame.dev/images/cards/OP02-050_2ad9de_jp.jpg</t>
  </si>
  <si>
    <t>https://onepiece-cardgame.dev/images/cards/OP01-047_72a82f_jp.jpg</t>
  </si>
  <si>
    <t>https://onepiece-cardgame.dev/images/cards/OP02-051_aa7127_jp.jpg</t>
  </si>
  <si>
    <t>https://onepiece-cardgame.dev/images/cards/OP01-048_b74b29_jp.png</t>
  </si>
  <si>
    <t>https://onepiece-cardgame.dev/images/cards/OP02-051_1c06fa_jp.jpg</t>
  </si>
  <si>
    <t>https://onepiece-cardgame.dev/images/cards/OP01-048_970c1e_jp.png</t>
  </si>
  <si>
    <t>https://onepiece-cardgame.dev/images/cards/OP02-052_79ec62_jp.jpg</t>
  </si>
  <si>
    <t>https://onepiece-cardgame.dev/images/cards/OP01-049_72068b_jp.jpg</t>
  </si>
  <si>
    <t>https://onepiece-cardgame.dev/images/cards/OP02-053_987ff4_jp.jpg</t>
  </si>
  <si>
    <t>https://onepiece-cardgame.dev/images/cards/OP01-050_1b0717_jp.jpg</t>
  </si>
  <si>
    <t>https://onepiece-cardgame.dev/images/cards/OP02-054_644d46_jp.jpg</t>
  </si>
  <si>
    <t>https://onepiece-cardgame.dev/images/cards/OP01-051_4e4038_jp.jpg</t>
  </si>
  <si>
    <t>https://onepiece-cardgame.dev/images/cards/OP02-055_5fd9cc_jp.jpg</t>
  </si>
  <si>
    <t>https://onepiece-cardgame.dev/images/cards/OP01-051_439415_jp.jpg</t>
  </si>
  <si>
    <t>https://onepiece-cardgame.dev/images/cards/OP02-056_518736_jp.jpg</t>
  </si>
  <si>
    <t>https://onepiece-cardgame.dev/images/cards/OP01-052_d70403_jp.jpg</t>
  </si>
  <si>
    <t>https://onepiece-cardgame.dev/images/cards/OP02-057_989782_jp.jpg</t>
  </si>
  <si>
    <t>https://onepiece-cardgame.dev/images/cards/OP01-053_851305_jp.jpg</t>
  </si>
  <si>
    <t>https://onepiece-cardgame.dev/images/cards/OP02-058_c25f90_jp.jpg</t>
  </si>
  <si>
    <t>https://onepiece-cardgame.dev/images/cards/OP01-054_a85951_jp.jpg</t>
  </si>
  <si>
    <t>https://onepiece-cardgame.dev/images/cards/OP02-058_04dbfb_jp.jpg</t>
  </si>
  <si>
    <t>https://onepiece-cardgame.dev/images/cards/OP01-055_413a12_jp.jpg</t>
  </si>
  <si>
    <t>https://onepiece-cardgame.dev/images/cards/OP02-059_84d3b4_jp.jpg</t>
  </si>
  <si>
    <t>https://onepiece-cardgame.dev/images/cards/OP01-056_7b72b0_jp.jpg</t>
  </si>
  <si>
    <t>https://onepiece-cardgame.dev/images/cards/OP02-059_4ef953_jp.png</t>
  </si>
  <si>
    <t>https://onepiece-cardgame.dev/images/cards/OP01-057_338da4_jp.jpg</t>
  </si>
  <si>
    <t>https://onepiece-cardgame.dev/images/cards/OP02-060_8efdc1_jp.jpg</t>
  </si>
  <si>
    <t>https://onepiece-cardgame.dev/images/cards/OP01-058_280365_jp.jpg</t>
  </si>
  <si>
    <t>https://onepiece-cardgame.dev/images/cards/OP02-061_f32ff6_jp.jpg</t>
  </si>
  <si>
    <t>https://onepiece-cardgame.dev/images/cards/OP01-059_2f2ba7_jp.jpg</t>
  </si>
  <si>
    <t>https://onepiece-cardgame.dev/images/cards/OP02-062_1b963d_jp.jpg</t>
  </si>
  <si>
    <t>https://onepiece-cardgame.dev/images/cards/OP01-060_ef19ab_jp.jpg</t>
  </si>
  <si>
    <t>https://onepiece-cardgame.dev/images/cards/OP02-062_9a8e87_jp.jpg</t>
  </si>
  <si>
    <t>https://onepiece-cardgame.dev/images/cards/OP01-060_a2eeac_jp.jpg</t>
  </si>
  <si>
    <t>https://onepiece-cardgame.dev/images/cards/OP02-063_50f50f_jp.jpg</t>
  </si>
  <si>
    <t>https://onepiece-cardgame.dev/images/cards/OP01-061_12c0e3_jp.jpg</t>
  </si>
  <si>
    <t>https://onepiece-cardgame.dev/images/cards/OP02-064_8ec7ff_jp.jpg</t>
  </si>
  <si>
    <t>https://onepiece-cardgame.dev/images/cards/OP01-061_618433_jp.jpg</t>
  </si>
  <si>
    <t>https://onepiece-cardgame.dev/images/cards/OP02-065_2233b8_jp.jpg</t>
  </si>
  <si>
    <t>https://onepiece-cardgame.dev/images/cards/OP01-062_dff4c9_jp.jpg</t>
  </si>
  <si>
    <t>https://onepiece-cardgame.dev/images/cards/OP02-066_fc1ac8_jp.jpg</t>
  </si>
  <si>
    <t>https://onepiece-cardgame.dev/images/cards/OP01-062_47d06a_jp.jpg</t>
  </si>
  <si>
    <t>https://onepiece-cardgame.dev/images/cards/OP02-067_4a1a20_jp.jpg</t>
  </si>
  <si>
    <t>https://onepiece-cardgame.dev/images/cards/OP01-063_77bb43_jp.jpg</t>
  </si>
  <si>
    <t>https://onepiece-cardgame.dev/images/cards/OP02-068_9c6769_jp.jpg</t>
  </si>
  <si>
    <t>https://onepiece-cardgame.dev/images/cards/OP01-064_1d95d5_jp.jpg</t>
  </si>
  <si>
    <t>https://onepiece-cardgame.dev/images/cards/OP02-069_2f2c94_jp.jpg</t>
  </si>
  <si>
    <t>https://onepiece-cardgame.dev/images/cards/OP01-065_f76326_jp.jpg</t>
  </si>
  <si>
    <t>https://onepiece-cardgame.dev/images/cards/OP02-070_be5852_jp.jpg</t>
  </si>
  <si>
    <t>https://onepiece-cardgame.dev/images/cards/OP01-066_aeef5d_jp.jpg</t>
  </si>
  <si>
    <t>https://onepiece-cardgame.dev/images/cards/OP02-071_b57d9c_jp.jpg</t>
  </si>
  <si>
    <t>https://onepiece-cardgame.dev/images/cards/OP01-067_732d0e_jp.jpg</t>
  </si>
  <si>
    <t>https://onepiece-cardgame.dev/images/cards/OP02-071_cfe24b_jp.jpg</t>
  </si>
  <si>
    <t>https://onepiece-cardgame.dev/images/cards/OP01-067_7675eb_jp.jpg</t>
  </si>
  <si>
    <t>https://onepiece-cardgame.dev/images/cards/OP02-072_8494e5_jp.jpg</t>
  </si>
  <si>
    <t>https://onepiece-cardgame.dev/images/cards/OP01-068_b52ccd_jp.jpg</t>
  </si>
  <si>
    <t>https://onepiece-cardgame.dev/images/cards/OP02-072_9f58c3_jp.jpg</t>
  </si>
  <si>
    <t>https://onepiece-cardgame.dev/images/cards/OP01-069_c813ec_jp.jpg</t>
  </si>
  <si>
    <t>https://onepiece-cardgame.dev/images/cards/OP02-073_55c46d_jp.jpg</t>
  </si>
  <si>
    <t>https://onepiece-cardgame.dev/images/cards/OP01-070_efbd13_jp.jpg</t>
  </si>
  <si>
    <t>https://onepiece-cardgame.dev/images/cards/OP02-073_9e3d76_jp.jpg</t>
  </si>
  <si>
    <t>https://onepiece-cardgame.dev/images/cards/OP01-070_7212ff_jp.jpg</t>
  </si>
  <si>
    <t>https://onepiece-cardgame.dev/images/cards/OP02-074_285752_jp.jpg</t>
  </si>
  <si>
    <t>https://onepiece-cardgame.dev/images/cards/OP01-071_c340d2_jp.jpg</t>
  </si>
  <si>
    <t>https://onepiece-cardgame.dev/images/cards/OP02-075_96ce0f_jp.jpg</t>
  </si>
  <si>
    <t>https://onepiece-cardgame.dev/images/cards/OP01-072_6b7035_jp.jpg</t>
  </si>
  <si>
    <t>https://onepiece-cardgame.dev/images/cards/OP02-076_adfb49_jp.jpg</t>
  </si>
  <si>
    <t>https://onepiece-cardgame.dev/images/cards/OP01-073_ac7bd0_jp.jpg</t>
  </si>
  <si>
    <t>https://onepiece-cardgame.dev/images/cards/OP02-077_bc8b33_jp.jpg</t>
  </si>
  <si>
    <t>https://onepiece-cardgame.dev/images/cards/OP01-073_685fdd_jp.jpg</t>
  </si>
  <si>
    <t>https://onepiece-cardgame.dev/images/cards/OP02-078_eeb7a8_jp.jpg</t>
  </si>
  <si>
    <t>https://onepiece-cardgame.dev/images/cards/OP01-074_9daffc_jp.jpg</t>
  </si>
  <si>
    <t>https://onepiece-cardgame.dev/images/cards/OP02-079_09d86b_jp.jpg</t>
  </si>
  <si>
    <t>https://onepiece-cardgame.dev/images/cards/OP01-075_00694e_jp.jpg</t>
  </si>
  <si>
    <t>https://onepiece-cardgame.dev/images/cards/OP02-080_6c87e5_jp.jpg</t>
  </si>
  <si>
    <t>https://onepiece-cardgame.dev/images/cards/OP01-076_2d58a2_jp.jpg</t>
  </si>
  <si>
    <t>https://onepiece-cardgame.dev/images/cards/OP02-081_7fcc55_jp.jpg</t>
  </si>
  <si>
    <t>https://onepiece-cardgame.dev/images/cards/OP01-077_2f4494_jp.jpg</t>
  </si>
  <si>
    <t>https://onepiece-cardgame.dev/images/cards/OP02-082_790239_jp.jpg</t>
  </si>
  <si>
    <t>https://onepiece-cardgame.dev/images/cards/OP01-078_a88036_jp.jpg</t>
  </si>
  <si>
    <t>https://onepiece-cardgame.dev/images/cards/OP02-083_32c6b0_jp.jpg</t>
  </si>
  <si>
    <t>https://onepiece-cardgame.dev/images/cards/OP01-078_864478_jp.jpg</t>
  </si>
  <si>
    <t>https://onepiece-cardgame.dev/images/cards/OP02-084_57f859_jp.jpg</t>
  </si>
  <si>
    <t>https://onepiece-cardgame.dev/images/cards/OP01-079_939ab9_jp.jpg</t>
  </si>
  <si>
    <t>https://onepiece-cardgame.dev/images/cards/OP02-085_7be00b_jp.jpg</t>
  </si>
  <si>
    <t>https://onepiece-cardgame.dev/images/cards/OP01-080_29ee15_jp.jpg</t>
  </si>
  <si>
    <t>https://onepiece-cardgame.dev/images/cards/OP02-085_0b7c04_jp.jpg</t>
  </si>
  <si>
    <t>https://onepiece-cardgame.dev/images/cards/OP01-081_e8453f_jp.jpg</t>
  </si>
  <si>
    <t>https://onepiece-cardgame.dev/images/cards/OP02-086_a5f09f_jp.jpg</t>
  </si>
  <si>
    <t>https://onepiece-cardgame.dev/images/cards/OP01-082_739bd3_jp.jpg</t>
  </si>
  <si>
    <t>https://onepiece-cardgame.dev/images/cards/OP02-086_0a7582_jp.jpg</t>
  </si>
  <si>
    <t>https://onepiece-cardgame.dev/images/cards/OP01-083_305f7c_jp.jpg</t>
  </si>
  <si>
    <t>https://onepiece-cardgame.dev/images/cards/OP02-087_3c113f_jp.jpg</t>
  </si>
  <si>
    <t>https://onepiece-cardgame.dev/images/cards/OP01-084_52f7de_jp.jpg</t>
  </si>
  <si>
    <t>https://onepiece-cardgame.dev/images/cards/OP02-088_674596_jp.jpg</t>
  </si>
  <si>
    <t>https://onepiece-cardgame.dev/images/cards/OP01-085_9a4880_jp.jpg</t>
  </si>
  <si>
    <t>https://onepiece-cardgame.dev/images/cards/OP02-089_336391_jp.jpg</t>
  </si>
  <si>
    <t>https://onepiece-cardgame.dev/images/cards/OP01-086_327d3a_jp.jpg</t>
  </si>
  <si>
    <t>https://onepiece-cardgame.dev/images/cards/OP02-090_7077d7_jp.jpg</t>
  </si>
  <si>
    <t>https://onepiece-cardgame.dev/images/cards/OP01-087_79ff50_jp.jpg</t>
  </si>
  <si>
    <t>https://onepiece-cardgame.dev/images/cards/OP02-091_c7d4ec_jp.jpg</t>
  </si>
  <si>
    <t>https://onepiece-cardgame.dev/images/cards/OP01-088_dc8c79_jp.jpg</t>
  </si>
  <si>
    <t>https://onepiece-cardgame.dev/images/cards/OP02-092_d56817_jp.jpg</t>
  </si>
  <si>
    <t>https://onepiece-cardgame.dev/images/cards/OP01-089_fecd11_jp.jpg</t>
  </si>
  <si>
    <t>https://onepiece-cardgame.dev/images/cards/OP02-093_a8375f_jp.jpg</t>
  </si>
  <si>
    <t>https://onepiece-cardgame.dev/images/cards/OP01-090_5d5cb6_jp.jpg</t>
  </si>
  <si>
    <t>https://onepiece-cardgame.dev/images/cards/OP02-093_b77cea_jp.jpg</t>
  </si>
  <si>
    <t>https://onepiece-cardgame.dev/images/cards/OP01-091_1c045d_jp.jpg</t>
  </si>
  <si>
    <t>https://onepiece-cardgame.dev/images/cards/OP02-094_b5be75_jp.jpg</t>
  </si>
  <si>
    <t>https://onepiece-cardgame.dev/images/cards/OP01-091_5a61ff_jp.jpg</t>
  </si>
  <si>
    <t>https://onepiece-cardgame.dev/images/cards/OP02-095_6e08fb_jp.jpg</t>
  </si>
  <si>
    <t>https://onepiece-cardgame.dev/images/cards/OP01-092_8df8b7_jp.jpg</t>
  </si>
  <si>
    <t>https://onepiece-cardgame.dev/images/cards/OP02-096_5fca3e_jp.jpg</t>
  </si>
  <si>
    <t>https://onepiece-cardgame.dev/images/cards/OP01-093_499034_jp.jpg</t>
  </si>
  <si>
    <t>https://onepiece-cardgame.dev/images/cards/OP02-096_a6b8ca_jp.jpg</t>
  </si>
  <si>
    <t>https://onepiece-cardgame.dev/images/cards/OP01-093_e9533a_jp.jpg</t>
  </si>
  <si>
    <t>https://onepiece-cardgame.dev/images/cards/OP02-097_be65f7_jp.jpg</t>
  </si>
  <si>
    <t>https://onepiece-cardgame.dev/images/cards/OP01-094_e24c31_jp.jpg</t>
  </si>
  <si>
    <t>https://onepiece-cardgame.dev/images/cards/OP02-098_163bc4_jp.jpg</t>
  </si>
  <si>
    <t>https://onepiece-cardgame.dev/images/cards/OP01-094_50b5cc_jp.jpg</t>
  </si>
  <si>
    <t>https://onepiece-cardgame.dev/images/cards/OP02-099_93ec7a_jp.jpg</t>
  </si>
  <si>
    <t>https://onepiece-cardgame.dev/images/cards/OP01-095_c7eef3_jp.jpg</t>
  </si>
  <si>
    <t>https://onepiece-cardgame.dev/images/cards/OP02-099_c14255_jp.jpg</t>
  </si>
  <si>
    <t>https://onepiece-cardgame.dev/images/cards/OP01-096_b1a98d_jp.jpg</t>
  </si>
  <si>
    <t>https://onepiece-cardgame.dev/images/cards/OP02-100_3cc275_jp.jpg</t>
  </si>
  <si>
    <t>https://onepiece-cardgame.dev/images/cards/OP01-096_430605_jp.jpg</t>
  </si>
  <si>
    <t>https://onepiece-cardgame.dev/images/cards/OP02-101_86d040_jp.jpg</t>
  </si>
  <si>
    <t>https://onepiece-cardgame.dev/images/cards/OP01-097_bda8bf_jp.jpg</t>
  </si>
  <si>
    <t>https://onepiece-cardgame.dev/images/cards/OP02-102_fed282_jp.jpg</t>
  </si>
  <si>
    <t>https://onepiece-cardgame.dev/images/cards/OP01-097_f20855_jp.jpg</t>
  </si>
  <si>
    <t>https://onepiece-cardgame.dev/images/cards/OP02-103_d10cf8_jp.jpg</t>
  </si>
  <si>
    <t>https://onepiece-cardgame.dev/images/cards/OP01-098_290ef3_jp.jpg</t>
  </si>
  <si>
    <t>https://onepiece-cardgame.dev/images/cards/OP02-104_68a04b_jp.jpg</t>
  </si>
  <si>
    <t>https://onepiece-cardgame.dev/images/cards/OP01-099_0f7cb9_jp.jpg</t>
  </si>
  <si>
    <t>https://onepiece-cardgame.dev/images/cards/OP02-105_2a0401_jp.jpg</t>
  </si>
  <si>
    <t>https://onepiece-cardgame.dev/images/cards/OP01-100_6e96ea_jp.jpg</t>
  </si>
  <si>
    <t>https://onepiece-cardgame.dev/images/cards/OP02-105_ab6c03_jp.jpg</t>
  </si>
  <si>
    <t>https://onepiece-cardgame.dev/images/cards/OP01-101_a02000_jp.jpg</t>
  </si>
  <si>
    <t>https://onepiece-cardgame.dev/images/cards/OP02-106_baf919_jp.jpg</t>
  </si>
  <si>
    <t>https://onepiece-cardgame.dev/images/cards/OP01-102_168410_jp.jpg</t>
  </si>
  <si>
    <t>https://onepiece-cardgame.dev/images/cards/OP02-107_f0e325_jp.jpg</t>
  </si>
  <si>
    <t>https://onepiece-cardgame.dev/images/cards/OP01-102_9e01a1_jp.jpg</t>
  </si>
  <si>
    <t>https://onepiece-cardgame.dev/images/cards/OP02-108_b6479b_jp.jpg</t>
  </si>
  <si>
    <t>https://onepiece-cardgame.dev/images/cards/OP01-103_523240_jp.jpg</t>
  </si>
  <si>
    <t>https://onepiece-cardgame.dev/images/cards/OP02-108_56a658_jp.jpg</t>
  </si>
  <si>
    <t>https://onepiece-cardgame.dev/images/cards/OP01-104_b7e709_jp.jpg</t>
  </si>
  <si>
    <t>https://onepiece-cardgame.dev/images/cards/OP02-109_4db22b_jp.jpg</t>
  </si>
  <si>
    <t>https://onepiece-cardgame.dev/images/cards/OP01-105_6182ff_jp.jpg</t>
  </si>
  <si>
    <t>https://onepiece-cardgame.dev/images/cards/OP02-110_0c7bf1_jp.jpg</t>
  </si>
  <si>
    <t>https://onepiece-cardgame.dev/images/cards/OP01-106_357461_jp.jpg</t>
  </si>
  <si>
    <t>https://onepiece-cardgame.dev/images/cards/OP02-111_58cd34_jp.jpg</t>
  </si>
  <si>
    <t>https://onepiece-cardgame.dev/images/cards/OP01-107_c8ac00_jp.jpg</t>
  </si>
  <si>
    <t>https://onepiece-cardgame.dev/images/cards/OP02-112_0b6690_jp.jpg</t>
  </si>
  <si>
    <t>https://onepiece-cardgame.dev/images/cards/OP01-108_a25329_jp.jpg</t>
  </si>
  <si>
    <t>https://onepiece-cardgame.dev/images/cards/OP02-113_505a28_jp.jpg</t>
  </si>
  <si>
    <t>https://onepiece-cardgame.dev/images/cards/OP01-109_b1724f_jp.jpg</t>
  </si>
  <si>
    <t>https://onepiece-cardgame.dev/images/cards/OP02-114_1d07e9_jp.jpg</t>
  </si>
  <si>
    <t>https://onepiece-cardgame.dev/images/cards/OP01-110_698bc8_jp.jpg</t>
  </si>
  <si>
    <t>https://onepiece-cardgame.dev/images/cards/OP02-114_52742e_jp.jpg</t>
  </si>
  <si>
    <t>https://onepiece-cardgame.dev/images/cards/OP01-111_d0bb9e_jp.jpg</t>
  </si>
  <si>
    <t>https://onepiece-cardgame.dev/images/cards/OP02-115_4c855d_jp.jpg</t>
  </si>
  <si>
    <t>https://onepiece-cardgame.dev/images/cards/OP01-112_1effcf_jp.jpg</t>
  </si>
  <si>
    <t>https://onepiece-cardgame.dev/images/cards/OP02-115_78811a_jp.jpg</t>
  </si>
  <si>
    <t>https://onepiece-cardgame.dev/images/cards/OP01-113_4bbf2b_jp.jpg</t>
  </si>
  <si>
    <t>https://onepiece-cardgame.dev/images/cards/OP02-116_68e7d6_jp.jpg</t>
  </si>
  <si>
    <t>https://onepiece-cardgame.dev/images/cards/OP01-114_6a8f91_jp.jpg</t>
  </si>
  <si>
    <t>https://onepiece-cardgame.dev/images/cards/OP02-117_39b3bc_jp.jpg</t>
  </si>
  <si>
    <t>https://onepiece-cardgame.dev/images/cards/OP01-115_211a26_jp.jpg</t>
  </si>
  <si>
    <t>https://onepiece-cardgame.dev/images/cards/OP02-118_c830c4_jp.jpg</t>
  </si>
  <si>
    <t>https://onepiece-cardgame.dev/images/cards/OP01-116_44fee3_jp.jpg</t>
  </si>
  <si>
    <t>https://onepiece-cardgame.dev/images/cards/OP02-119_c25afc_jp.jpg</t>
  </si>
  <si>
    <t>https://onepiece-cardgame.dev/images/cards/OP01-117_80346e_jp.jpg</t>
  </si>
  <si>
    <t>https://onepiece-cardgame.dev/images/cards/OP02-120_e057cb_jp.jpg</t>
  </si>
  <si>
    <t>https://onepiece-cardgame.dev/images/cards/OP01-118_31a57c_jp.jpg</t>
  </si>
  <si>
    <t>https://onepiece-cardgame.dev/images/cards/OP02-120_f596f4_jp.jpg</t>
  </si>
  <si>
    <t>https://onepiece-cardgame.dev/images/cards/OP01-119_5df30b_jp.jpg</t>
  </si>
  <si>
    <t>https://onepiece-cardgame.dev/images/cards/OP02-121_24b50a_jp.jpg</t>
  </si>
  <si>
    <t>https://onepiece-cardgame.dev/images/cards/OP01-120_d28525_jp.jpg</t>
  </si>
  <si>
    <t>https://onepiece-cardgame.dev/images/cards/OP02-121_8bf3ef_jp.jpg</t>
  </si>
  <si>
    <t>https://onepiece-cardgame.dev/images/cards/OP01-120_1ca474_jp.jpg</t>
  </si>
  <si>
    <t>https://onepiece-cardgame.dev/images/cards/OP01-120_60780c_jp.jpg</t>
  </si>
  <si>
    <t>https://onepiece-cardgame.dev/images/cards/OP01-121_fe334b_jp.jpg</t>
  </si>
  <si>
    <t>https://onepiece-cardgame.dev/images/cards/OP01-121_79b3f5_jp.jpg</t>
  </si>
  <si>
    <t>Set</t>
  </si>
  <si>
    <t>CardNumber</t>
  </si>
  <si>
    <t>Count</t>
  </si>
  <si>
    <t>IsFoil</t>
  </si>
  <si>
    <t>Normal</t>
  </si>
  <si>
    <t>Name</t>
  </si>
  <si>
    <t>Number</t>
  </si>
  <si>
    <t>title</t>
  </si>
  <si>
    <t>subtitle</t>
  </si>
  <si>
    <t>cardNumber</t>
  </si>
  <si>
    <t>cost</t>
  </si>
  <si>
    <t>hp</t>
  </si>
  <si>
    <t>power</t>
  </si>
  <si>
    <t>upgradeHp</t>
  </si>
  <si>
    <t>upgradePower</t>
  </si>
  <si>
    <t>Faithful Friend</t>
  </si>
  <si>
    <t>Jedi Knight</t>
  </si>
  <si>
    <t>Hero of Yavin</t>
  </si>
  <si>
    <t>You Still With Me?</t>
  </si>
  <si>
    <t>Leader</t>
  </si>
  <si>
    <t>Leader Unit</t>
  </si>
  <si>
    <t>Special</t>
  </si>
  <si>
    <t>Standard</t>
  </si>
  <si>
    <t>Legendary</t>
  </si>
  <si>
    <t>Prerelease Promo</t>
  </si>
  <si>
    <t>OP Judge</t>
  </si>
  <si>
    <t>Standard Foil</t>
  </si>
  <si>
    <t>Hyperspace Foil</t>
  </si>
  <si>
    <t>Common</t>
  </si>
  <si>
    <t>Rare</t>
  </si>
  <si>
    <t>Showcase</t>
  </si>
  <si>
    <t xml:space="preserve"> Heroism</t>
  </si>
  <si>
    <t>Dark Lord of the Sith</t>
  </si>
  <si>
    <t xml:space="preserve"> Villainy</t>
  </si>
  <si>
    <t>Death Star Overseer</t>
  </si>
  <si>
    <t>Defiant Princess</t>
  </si>
  <si>
    <t>Aspiring to Authority</t>
  </si>
  <si>
    <t>Walking Carpet</t>
  </si>
  <si>
    <t>Death Star Prison Warden</t>
  </si>
  <si>
    <t>Uncommon</t>
  </si>
  <si>
    <t>Following Fate</t>
  </si>
  <si>
    <t>Overconfident</t>
  </si>
  <si>
    <t>Reluctant Hero</t>
  </si>
  <si>
    <t>Brazen and Scornful</t>
  </si>
  <si>
    <t>Blizzard Force Commander</t>
  </si>
  <si>
    <t>Ignoring Protocol</t>
  </si>
  <si>
    <t>Massassi Group Commander</t>
  </si>
  <si>
    <t>Oversector Governor</t>
  </si>
  <si>
    <t>Alliance General</t>
  </si>
  <si>
    <t>Brilliant Strategist</t>
  </si>
  <si>
    <t>Hunting the Jedi</t>
  </si>
  <si>
    <t>Galvanized Revolutionary</t>
  </si>
  <si>
    <t>Slow on the Draw</t>
  </si>
  <si>
    <t>Collecting the Bounty</t>
  </si>
  <si>
    <t>Audacious Smuggler</t>
  </si>
  <si>
    <t>Patient and Insightful</t>
  </si>
  <si>
    <t>Darth Tyranus</t>
  </si>
  <si>
    <t>Old Master</t>
  </si>
  <si>
    <t>Revealed Jedi</t>
  </si>
  <si>
    <t>Medical Frigate</t>
  </si>
  <si>
    <t>Captain of the Executor</t>
  </si>
  <si>
    <t>Concerned Commander</t>
  </si>
  <si>
    <t>Konstantine's Folly</t>
  </si>
  <si>
    <t>Inescapable</t>
  </si>
  <si>
    <t>The Last Transport</t>
  </si>
  <si>
    <t>Star of the Rebellion</t>
  </si>
  <si>
    <t>Alliance Flagship</t>
  </si>
  <si>
    <t>ISB Director</t>
  </si>
  <si>
    <t>Seeking the Rebels</t>
  </si>
  <si>
    <t>Keeping the Peace on Sullust</t>
  </si>
  <si>
    <t>Master of the Dark Side</t>
  </si>
  <si>
    <t>Explosives Artist</t>
  </si>
  <si>
    <t>Party Crasher</t>
  </si>
  <si>
    <t xml:space="preserve"> Cunning</t>
  </si>
  <si>
    <t>Disintegrator</t>
  </si>
  <si>
    <t>Deadly Stalker</t>
  </si>
  <si>
    <t>Pursuing the Bounty</t>
  </si>
  <si>
    <t>Resourceful Troublemaker</t>
  </si>
  <si>
    <t>Piece of Junk</t>
  </si>
  <si>
    <t>Loyal Companion</t>
  </si>
  <si>
    <t>Responsible Businessman</t>
  </si>
  <si>
    <t>Protocol Droid</t>
  </si>
  <si>
    <t>Inferno Squad Commander</t>
  </si>
  <si>
    <t>One With The Force</t>
  </si>
  <si>
    <t>Galactic Ruler</t>
  </si>
  <si>
    <t>Spectre Two</t>
  </si>
  <si>
    <t>Ruthless Bounty Hunter</t>
  </si>
  <si>
    <t>Dedicated to the Rebellion</t>
  </si>
  <si>
    <t>Resisting Oppression</t>
  </si>
  <si>
    <t>Unforgetting</t>
  </si>
  <si>
    <t>Providing Overwatch</t>
  </si>
  <si>
    <t>Ruthless Loyalist</t>
  </si>
  <si>
    <t>Spectre Home Base</t>
  </si>
  <si>
    <t>Thrawn's Assassin</t>
  </si>
  <si>
    <t>Commanding the First Legion</t>
  </si>
  <si>
    <t>Cassian's Counterpart</t>
  </si>
  <si>
    <t>Headstrong Warrior</t>
  </si>
  <si>
    <t>Scourge of Starkiller Base</t>
  </si>
  <si>
    <t>Partisan Lieutenant</t>
  </si>
  <si>
    <t>Flagship of the Seventh Fleet</t>
  </si>
  <si>
    <t>Metal Menace</t>
  </si>
  <si>
    <t>Unstoppable</t>
  </si>
  <si>
    <t>Imperial Defector</t>
  </si>
  <si>
    <t>Hunting Star Destroyer</t>
  </si>
  <si>
    <t>Voice Of The Rebellion</t>
  </si>
  <si>
    <t>Fear Hunter</t>
  </si>
  <si>
    <t>Implacable Inquisitor</t>
  </si>
  <si>
    <t>Suspicious Veteran</t>
  </si>
  <si>
    <t>Cunning Daimyo</t>
  </si>
  <si>
    <t>OP Promo</t>
  </si>
  <si>
    <t>The One in the Middle</t>
  </si>
  <si>
    <t>Heartless Tactician</t>
  </si>
  <si>
    <t>Extremist</t>
  </si>
  <si>
    <t>Temple Guardian</t>
  </si>
  <si>
    <t>Rebel Councilor</t>
  </si>
  <si>
    <t>Jabba's Majordomo</t>
  </si>
  <si>
    <t>OP Top 8</t>
  </si>
  <si>
    <t>OP Top 4</t>
  </si>
  <si>
    <t>OP Finalist</t>
  </si>
  <si>
    <t>OP Champion</t>
  </si>
  <si>
    <t>Formidable Commander</t>
  </si>
  <si>
    <t>Sworn To The Creed</t>
  </si>
  <si>
    <t>Gideon's Light Cruiser</t>
  </si>
  <si>
    <t>Dark Troopers' Station</t>
  </si>
  <si>
    <t>The Mandalorian's Rifle</t>
  </si>
  <si>
    <t>Reliable Gunship</t>
  </si>
  <si>
    <t>Irresistible</t>
  </si>
  <si>
    <t>Wherever I Go, He Goes</t>
  </si>
  <si>
    <t>His High Exaltedness</t>
  </si>
  <si>
    <t>Outcast Sergeant</t>
  </si>
  <si>
    <t>Princess in Exile</t>
  </si>
  <si>
    <t>Headquarters of the Crimson Dawn</t>
  </si>
  <si>
    <t>Follower of The Way</t>
  </si>
  <si>
    <t>Survivors' Gauntlet</t>
  </si>
  <si>
    <t>Outland TIE Vanguard</t>
  </si>
  <si>
    <t>Following Orders</t>
  </si>
  <si>
    <t>Restored</t>
  </si>
  <si>
    <t>The Demolisher</t>
  </si>
  <si>
    <t>Give In to Your Anger</t>
  </si>
  <si>
    <t>Old Friend</t>
  </si>
  <si>
    <t>Mandalorian, Underworld, Bounty Hunter</t>
  </si>
  <si>
    <t>Loyal Nite Owl</t>
  </si>
  <si>
    <t>I Cannot Be Captured</t>
  </si>
  <si>
    <t>Vambrace Flamethrower</t>
  </si>
  <si>
    <t>Wanted on Twelve Systems</t>
  </si>
  <si>
    <t>Droid Revolutionary</t>
  </si>
  <si>
    <t>Part of the Squad</t>
  </si>
  <si>
    <t>Cloud-Rider</t>
  </si>
  <si>
    <t>Loyal Sharpshooter</t>
  </si>
  <si>
    <t>Source of Insight</t>
  </si>
  <si>
    <t>This Is The Way</t>
  </si>
  <si>
    <t>Kylo's TIE Silencer</t>
  </si>
  <si>
    <t>Ruthlessly Efficient</t>
  </si>
  <si>
    <t>Bounty Hunter for Hire</t>
  </si>
  <si>
    <t>Viceroy of Mandalore</t>
  </si>
  <si>
    <t>Imperial, Mandalorian, Official</t>
  </si>
  <si>
    <t>I Alone Survived</t>
  </si>
  <si>
    <t>This is a Rescue</t>
  </si>
  <si>
    <t>More Than a Scavenger</t>
  </si>
  <si>
    <t>That's Good Business</t>
  </si>
  <si>
    <t>Daimyo</t>
  </si>
  <si>
    <t>Hunting His Prey</t>
  </si>
  <si>
    <t>Rash and Deadly</t>
  </si>
  <si>
    <t>Worth the Risk</t>
  </si>
  <si>
    <t>He Who Needs No Introduction</t>
  </si>
  <si>
    <t>Rapacious Archaeologist</t>
  </si>
  <si>
    <t>Honoring the Deal</t>
  </si>
  <si>
    <t>With Impeccable Taste</t>
  </si>
  <si>
    <t>Experimenting With Life</t>
  </si>
  <si>
    <t>Dictated by Discretion</t>
  </si>
  <si>
    <t>Dealer in Truths</t>
  </si>
  <si>
    <t>Loyal to Kragan</t>
  </si>
  <si>
    <t>Shadow Ruler</t>
  </si>
  <si>
    <t>Kuiil</t>
  </si>
  <si>
    <t>I Have Spoken</t>
  </si>
  <si>
    <t>Dedicated to the Cause</t>
  </si>
  <si>
    <t>Keeping the Past</t>
  </si>
  <si>
    <t>Survival Is Strength</t>
  </si>
  <si>
    <t>Pykesbane</t>
  </si>
  <si>
    <t>Hired Guardian</t>
  </si>
  <si>
    <t>Loyal to the End</t>
  </si>
  <si>
    <t>Stoic and Resolute</t>
  </si>
  <si>
    <t>Protector of Concord Dawn</t>
  </si>
  <si>
    <t>Obnoxious Pet</t>
  </si>
  <si>
    <t>Head of Security</t>
  </si>
  <si>
    <t>Shadow Collective Visionary</t>
  </si>
  <si>
    <t>Pateesa</t>
  </si>
  <si>
    <t>Might of the First Order</t>
  </si>
  <si>
    <t>Pirate Queen</t>
  </si>
  <si>
    <t>Shuttling the Bad Batch</t>
  </si>
  <si>
    <t>Defensive Strategist</t>
  </si>
  <si>
    <t>The Marshal</t>
  </si>
  <si>
    <t>Dengar's Jumpmaster</t>
  </si>
  <si>
    <t>Renowned Bounty Hunter</t>
  </si>
  <si>
    <t>Muscle for Hire</t>
  </si>
  <si>
    <t>Killing the Past</t>
  </si>
  <si>
    <t>Power Hungry</t>
  </si>
  <si>
    <t>Rebellions Are Built On Hope</t>
  </si>
  <si>
    <t>Quick to Improvise</t>
  </si>
  <si>
    <t>Boom!</t>
  </si>
  <si>
    <t>Fighting For Mandalore</t>
  </si>
  <si>
    <t>Triggerman</t>
  </si>
  <si>
    <t>Spy for the First Order</t>
  </si>
  <si>
    <t>4-LOM</t>
  </si>
  <si>
    <t>Cad Bane's Reward</t>
  </si>
  <si>
    <t>Offering No Escape</t>
  </si>
  <si>
    <t>Playing Her Part</t>
  </si>
  <si>
    <t>Valiant Smuggler</t>
  </si>
  <si>
    <t>Lando's Pride</t>
  </si>
  <si>
    <t>Blatant Thief</t>
  </si>
  <si>
    <t>I Trust No One</t>
  </si>
  <si>
    <t>Marauder</t>
  </si>
  <si>
    <t>Ambitious Upstart</t>
  </si>
  <si>
    <t>Warbird Captain</t>
  </si>
  <si>
    <t>Affable Commissioner</t>
  </si>
  <si>
    <t>Kashyyyk Chieftain</t>
  </si>
  <si>
    <t>White Worm Matriarch</t>
  </si>
  <si>
    <t>2024 Convention Exclusive</t>
  </si>
  <si>
    <t>C24</t>
  </si>
  <si>
    <t>Convention Exclusive</t>
  </si>
  <si>
    <t>Count Dooku's Assassin</t>
  </si>
  <si>
    <t>Force, Separatist, Sith</t>
  </si>
  <si>
    <t>Revenge At Last</t>
  </si>
  <si>
    <t>Force, Sith</t>
  </si>
  <si>
    <t>Snips</t>
  </si>
  <si>
    <t>General of the Droid Armies</t>
  </si>
  <si>
    <t>Separatist, Official</t>
  </si>
  <si>
    <t>Separatist, Droid</t>
  </si>
  <si>
    <t>Lead by Example</t>
  </si>
  <si>
    <t>Republic, Clone, Trooper</t>
  </si>
  <si>
    <t>Maverick Mentor</t>
  </si>
  <si>
    <t>Separatist, Droid, Trooper</t>
  </si>
  <si>
    <t>Separatist, Droid, Vehicle, Tank</t>
  </si>
  <si>
    <t>Clone Engineer</t>
  </si>
  <si>
    <t>Vindictive Viceroy</t>
  </si>
  <si>
    <t>Patient Mentor</t>
  </si>
  <si>
    <t>Sensing Darkness</t>
  </si>
  <si>
    <t>Face of the Confederacy</t>
  </si>
  <si>
    <t>Techno Union Foreman</t>
  </si>
  <si>
    <t>Fighting For His Brothers</t>
  </si>
  <si>
    <t>Serving the Republic</t>
  </si>
  <si>
    <t>Naboo, Republic, Official</t>
  </si>
  <si>
    <t>A Rival in Darkness</t>
  </si>
  <si>
    <t>Pursuing the Throne</t>
  </si>
  <si>
    <t>What it Takes to Win</t>
  </si>
  <si>
    <t>Vaapad Form Master</t>
  </si>
  <si>
    <t>Unparalleled Adversary</t>
  </si>
  <si>
    <t>Concealing the Conspiracy</t>
  </si>
  <si>
    <t>Playing Both Sides</t>
  </si>
  <si>
    <t>Republic, Official</t>
  </si>
  <si>
    <t>Sticking the Landing</t>
  </si>
  <si>
    <t>Scheming Second</t>
  </si>
  <si>
    <t>Trophy Collector</t>
  </si>
  <si>
    <t>Keeper of Many Secrets</t>
  </si>
  <si>
    <t>Force, Imperial, Official</t>
  </si>
  <si>
    <t>Separatist, Droid, Vehicle, Transport</t>
  </si>
  <si>
    <t>Separatist, Vehicle, Capital Ship</t>
  </si>
  <si>
    <t>Grievous's Secret Weapon</t>
  </si>
  <si>
    <t>Unassuming Apprentice</t>
  </si>
  <si>
    <t>Protecting the Senator</t>
  </si>
  <si>
    <t>Naboo, Republic, Trooper</t>
  </si>
  <si>
    <t>Committed to Peace</t>
  </si>
  <si>
    <t>Mandalorian, Official</t>
  </si>
  <si>
    <t>This is Why I Hate Flying</t>
  </si>
  <si>
    <t>Jedi, Republic, Vehicle, Fighter</t>
  </si>
  <si>
    <t>Soft-Spoken Master</t>
  </si>
  <si>
    <t>On the Run</t>
  </si>
  <si>
    <t>Naboo, Trooper</t>
  </si>
  <si>
    <t>Separatist, Vehicle, Transport</t>
  </si>
  <si>
    <t>Force, Night</t>
  </si>
  <si>
    <t>Separatist, Droid, Vehicle, Fighter</t>
  </si>
  <si>
    <t>Composed and Confident</t>
  </si>
  <si>
    <t>Republic, Vehicle, Tank</t>
  </si>
  <si>
    <t>Separatist, Vehicle, Tank</t>
  </si>
  <si>
    <t>Awoken From The Depths</t>
  </si>
  <si>
    <t>Separatist, Plan</t>
  </si>
  <si>
    <t>Separatist, Vehicle, Fighter</t>
  </si>
  <si>
    <t>Archduke of the Stalgasin Hive</t>
  </si>
  <si>
    <t>Confederate Tactician</t>
  </si>
  <si>
    <t>Analytical General</t>
  </si>
  <si>
    <t>Holding the Line</t>
  </si>
  <si>
    <t>Valiant ARC Trooper</t>
  </si>
  <si>
    <t>Republic, Clone</t>
  </si>
  <si>
    <t>Advising Caution</t>
  </si>
  <si>
    <t>Unity Wins Wars</t>
  </si>
  <si>
    <t>Republic, Vehicle, Capital Ship</t>
  </si>
  <si>
    <t>Master of the Blade</t>
  </si>
  <si>
    <t>Vice Chair</t>
  </si>
  <si>
    <t>Twi'lek, Trooper</t>
  </si>
  <si>
    <t>Enduring Instructor</t>
  </si>
  <si>
    <t>Jedi, Droid</t>
  </si>
  <si>
    <t>Republic, Vehicle, Fighter</t>
  </si>
  <si>
    <t>Commanding the 212th</t>
  </si>
  <si>
    <t>Warden of the Citadel</t>
  </si>
  <si>
    <t>Separatist, Droid, Walker</t>
  </si>
  <si>
    <t>Grievous's Pet</t>
  </si>
  <si>
    <t>Separatist, Creature</t>
  </si>
  <si>
    <t>Death Watch Lieutenant</t>
  </si>
  <si>
    <t>Monster</t>
  </si>
  <si>
    <t>Force, Night, Underworld</t>
  </si>
  <si>
    <t>Fallen Jedi</t>
  </si>
  <si>
    <t>Where the Fun Begins</t>
  </si>
  <si>
    <t>Stardust</t>
  </si>
  <si>
    <t>Hard-Fighting Patriot</t>
  </si>
  <si>
    <t>Beloved Tactician</t>
  </si>
  <si>
    <t>Republic, Vehicle, Transport</t>
  </si>
  <si>
    <t>Resistance is Not Terrorism</t>
  </si>
  <si>
    <t>Under Anakin's Command</t>
  </si>
  <si>
    <t>I Performed Violence</t>
  </si>
  <si>
    <t>Fringe, Droid</t>
  </si>
  <si>
    <t>Staunch Martyr</t>
  </si>
  <si>
    <t>The Smiling Jedi</t>
  </si>
  <si>
    <t>Crackshot Sniper</t>
  </si>
  <si>
    <t>Customized for Grievous</t>
  </si>
  <si>
    <t>Banking Clan Scion</t>
  </si>
  <si>
    <t>Colorful Schemer</t>
  </si>
  <si>
    <t>Chairman of the Banking Clan</t>
  </si>
  <si>
    <t>Hostage Taker</t>
  </si>
  <si>
    <t>Pursuing Peace</t>
  </si>
  <si>
    <t>Full of Solutions</t>
  </si>
  <si>
    <t>Republic, Droid</t>
  </si>
  <si>
    <t>Always Ready For Trouble</t>
  </si>
  <si>
    <t>You Can Count On Me</t>
  </si>
  <si>
    <t>Fringe, Mandalorian, Spectre</t>
  </si>
  <si>
    <t>Koh-to-yah!</t>
  </si>
  <si>
    <t>Republic, Vehicle, Walker</t>
  </si>
  <si>
    <t>Champion of Justice</t>
  </si>
  <si>
    <t>Foolish Gungan</t>
  </si>
  <si>
    <t>Wartime Chancellor</t>
  </si>
  <si>
    <t>Renegade Separatist</t>
  </si>
  <si>
    <t>Secretive Advisor</t>
  </si>
  <si>
    <t>In Search of Truth</t>
  </si>
  <si>
    <t>Separatist, Droid, Vehicle, Walker</t>
  </si>
  <si>
    <t>Imposing Flagship</t>
  </si>
  <si>
    <t>Inspiring Flagship</t>
  </si>
  <si>
    <t>Republic, Separatist</t>
  </si>
  <si>
    <t>Jedi, Republic, Tactic</t>
  </si>
  <si>
    <t>OP Top 16</t>
  </si>
  <si>
    <t>Full Of Solutions</t>
  </si>
  <si>
    <t>I Work Alone</t>
  </si>
  <si>
    <t>Force, Night, Bounty Hunter, Pilot</t>
  </si>
  <si>
    <t>...How Unfortunate</t>
  </si>
  <si>
    <t>Buying Time</t>
  </si>
  <si>
    <t>Rebel, Official, Pilot</t>
  </si>
  <si>
    <t>Saving What We Love</t>
  </si>
  <si>
    <t>Commanding the Armada</t>
  </si>
  <si>
    <t>Victor Squadron Leader</t>
  </si>
  <si>
    <t>Force, Imperial, Sith, Pilot</t>
  </si>
  <si>
    <t>Admiral Holdo</t>
  </si>
  <si>
    <t>We're Not Alone</t>
  </si>
  <si>
    <t>Resistance, Official</t>
  </si>
  <si>
    <t>Leader of Red Squadron</t>
  </si>
  <si>
    <t>Rebel, Pilot</t>
  </si>
  <si>
    <t>Any Methods Necessary</t>
  </si>
  <si>
    <t>Underworld, Bounty Hunter, Pilot</t>
  </si>
  <si>
    <t>Chrome Dome</t>
  </si>
  <si>
    <t>First Order, Trooper</t>
  </si>
  <si>
    <t>Major Vonreg</t>
  </si>
  <si>
    <t>Red Baron</t>
  </si>
  <si>
    <t>First Order, Pilot</t>
  </si>
  <si>
    <t>Force, Rebel, Pilot</t>
  </si>
  <si>
    <t>I Can Fly Anything</t>
  </si>
  <si>
    <t>Resistance, Pilot</t>
  </si>
  <si>
    <t>Chk-chk-chk-chk</t>
  </si>
  <si>
    <t>Rio Durant</t>
  </si>
  <si>
    <t>Wisecracking Wheelman</t>
  </si>
  <si>
    <t>Underworld, Pilot</t>
  </si>
  <si>
    <t>It's A Trap!</t>
  </si>
  <si>
    <t>Kazuda Xiono</t>
  </si>
  <si>
    <t>Best Pilot in the Galaxy</t>
  </si>
  <si>
    <t>On the Verge of Greatness</t>
  </si>
  <si>
    <t>Imperial, Pilot</t>
  </si>
  <si>
    <t>Searching For Purpose</t>
  </si>
  <si>
    <t>Adapt or Die</t>
  </si>
  <si>
    <t>Crippling Command</t>
  </si>
  <si>
    <t>Inferno Squadron Raider</t>
  </si>
  <si>
    <t>Reinforcing the Center</t>
  </si>
  <si>
    <t>Tagge's Flagship</t>
  </si>
  <si>
    <t>We've Lost Enough</t>
  </si>
  <si>
    <t>Rebel, Twi'lek, Spectre, Pilot</t>
  </si>
  <si>
    <t>Dropping the Hammer</t>
  </si>
  <si>
    <t>Fleet Coordinator</t>
  </si>
  <si>
    <t>Threading the Eye</t>
  </si>
  <si>
    <t>Get Out Of My Seat</t>
  </si>
  <si>
    <t>Underworld, Droid, Pilot</t>
  </si>
  <si>
    <t>Modified to Dock</t>
  </si>
  <si>
    <t>Resistance, Vehicle, Capital Ship</t>
  </si>
  <si>
    <t>Heart of the Family</t>
  </si>
  <si>
    <t>Fastest Ship in the Fleet</t>
  </si>
  <si>
    <t>Superfluous Swindler</t>
  </si>
  <si>
    <t>Droid, Pilot</t>
  </si>
  <si>
    <t>Resistance, Trooper</t>
  </si>
  <si>
    <t>Naboo, Vehicle, Fighter</t>
  </si>
  <si>
    <t>Trace's Hope</t>
  </si>
  <si>
    <t>Imperial, Vehicle, Transport</t>
  </si>
  <si>
    <t>Trusting Sister</t>
  </si>
  <si>
    <t>Fringe, Pilot</t>
  </si>
  <si>
    <t>Mauler Mithel</t>
  </si>
  <si>
    <t>Leading from the Front</t>
  </si>
  <si>
    <t>Backstabber</t>
  </si>
  <si>
    <t>On My Command</t>
  </si>
  <si>
    <t>Crawling With Vultures</t>
  </si>
  <si>
    <t>Might of the Empire</t>
  </si>
  <si>
    <t>Loyal Co-Pilot</t>
  </si>
  <si>
    <t>Scarif Air Support</t>
  </si>
  <si>
    <t>Pilots, To Your Stations</t>
  </si>
  <si>
    <t>Resistance Recon Flier</t>
  </si>
  <si>
    <t>One Hell of a Pilot</t>
  </si>
  <si>
    <t>Form Up</t>
  </si>
  <si>
    <t>Faithful First Mate</t>
  </si>
  <si>
    <t>Rebel, Wookiee, Pilot</t>
  </si>
  <si>
    <t>Holdo's Final Command</t>
  </si>
  <si>
    <t>Prototype Battleship</t>
  </si>
  <si>
    <t>New Republic, Vehicle, Capital Ship</t>
  </si>
  <si>
    <t>Republic, Clone, Pilot</t>
  </si>
  <si>
    <t>Coordinating With The Resistance</t>
  </si>
  <si>
    <t>Rebel, Twi'lek, Official</t>
  </si>
  <si>
    <t>Doing What Must Be Done</t>
  </si>
  <si>
    <t>Ruthless and Loyal</t>
  </si>
  <si>
    <t>First Order, Official</t>
  </si>
  <si>
    <t>No Terms, No Surrender</t>
  </si>
  <si>
    <t>Ace of the First Order</t>
  </si>
  <si>
    <t>Crude and Slovenly</t>
  </si>
  <si>
    <t>Assassin's Aggressor</t>
  </si>
  <si>
    <t>Murderous Phlutdroid</t>
  </si>
  <si>
    <t>Underworld, Droid, Bounty Hunter, Pilot</t>
  </si>
  <si>
    <t>Scourge of Squadrons</t>
  </si>
  <si>
    <t>Hunting the Rebellion</t>
  </si>
  <si>
    <t>Happy Beeps</t>
  </si>
  <si>
    <t>Resistance, Droid, Pilot</t>
  </si>
  <si>
    <t>Straight At Them</t>
  </si>
  <si>
    <t>Vanguard Loudmouth</t>
  </si>
  <si>
    <t>New Republic, Pilot</t>
  </si>
  <si>
    <t>They'll Never Stop Us</t>
  </si>
  <si>
    <t>Running the Trench</t>
  </si>
  <si>
    <t>Resistance, Vehicle, Transport</t>
  </si>
  <si>
    <t>We Fight!</t>
  </si>
  <si>
    <t>Full Forward Assault</t>
  </si>
  <si>
    <t>Rallying Ryloth</t>
  </si>
  <si>
    <t>Rebel, Twi'lek</t>
  </si>
  <si>
    <t>Just Business</t>
  </si>
  <si>
    <t>Item, Modification</t>
  </si>
  <si>
    <t>Enjoy the Exit</t>
  </si>
  <si>
    <t>Reliable and Deadly</t>
  </si>
  <si>
    <t>The Findsman's Pursuit</t>
  </si>
  <si>
    <t>Hunt By Instinct</t>
  </si>
  <si>
    <t>I Know Everything</t>
  </si>
  <si>
    <t>Feared Bounty Hunter</t>
  </si>
  <si>
    <t>Naval Adversary</t>
  </si>
  <si>
    <t>I'll Try Spinning</t>
  </si>
  <si>
    <t>Force, Fringe, Pilot</t>
  </si>
  <si>
    <t>An Explosion With Wings</t>
  </si>
  <si>
    <t>Chasing Whispers</t>
  </si>
  <si>
    <t>Fringe, Force</t>
  </si>
  <si>
    <t>Has His Moments</t>
  </si>
  <si>
    <t>On My Mark</t>
  </si>
  <si>
    <t>Weathered Pilot</t>
  </si>
  <si>
    <t>Mandalorian, Bounty Hunter, Pilot</t>
  </si>
  <si>
    <t>The Crimson Corsair</t>
  </si>
  <si>
    <t>Fringe, Vehicle, Speeder</t>
  </si>
  <si>
    <t>Charismatic Smuggler</t>
  </si>
  <si>
    <t>Fringe, Twi'lek, Trooper</t>
  </si>
  <si>
    <t>Shrewd Sister</t>
  </si>
  <si>
    <t>Ride For Hire</t>
  </si>
  <si>
    <t>Fringe, Vehicle, Tank</t>
  </si>
  <si>
    <t>Fringe, Vehicle, Capital Ship</t>
  </si>
  <si>
    <t>Ambassadors' Arrival</t>
  </si>
  <si>
    <t>First Order, Sith, Trooper</t>
  </si>
  <si>
    <t>First Order, Sith, Vehicle, Fighter</t>
  </si>
  <si>
    <t>Feared Silhouette</t>
  </si>
  <si>
    <t>Under Krennic's Authority</t>
  </si>
  <si>
    <t>Artooooooooo!</t>
  </si>
  <si>
    <t>Rebel, Droid, Pilot</t>
  </si>
  <si>
    <t>Resistance, Vehicle, Speeder</t>
  </si>
  <si>
    <t>Get Out And Push</t>
  </si>
  <si>
    <t>Crazy Colorful</t>
  </si>
  <si>
    <t>Rebel, Vehicle, Fighter, Spectre</t>
  </si>
  <si>
    <t>Jedi, Republic, Vehicle, Capital Ship</t>
  </si>
  <si>
    <t>Fleeing the Empire</t>
  </si>
  <si>
    <t>Vehicle, Speeder</t>
  </si>
  <si>
    <t>Jump to Lightspeed Weekly Play</t>
  </si>
  <si>
    <t>JTLW</t>
  </si>
  <si>
    <t>Standard Prestige</t>
  </si>
  <si>
    <t>Foil Prestige</t>
  </si>
  <si>
    <t>Serialized Prestige</t>
  </si>
  <si>
    <t>Gamegenic</t>
  </si>
  <si>
    <t>GG</t>
  </si>
  <si>
    <t>2024 Judge Program</t>
  </si>
  <si>
    <t>J24</t>
  </si>
  <si>
    <t>Judge Program</t>
  </si>
  <si>
    <t>BOOM!</t>
  </si>
  <si>
    <t>Grit, Sentinel</t>
  </si>
  <si>
    <t>Saboteur, Raid</t>
  </si>
  <si>
    <t>Smuggle, Raid</t>
  </si>
  <si>
    <t>Ambush, Saboteur</t>
  </si>
  <si>
    <t>Bounty, Overwhelm</t>
  </si>
  <si>
    <t>Shielded, Sentinel</t>
  </si>
  <si>
    <t>Sentinel, Shielded</t>
  </si>
  <si>
    <t>Restore, Bounty</t>
  </si>
  <si>
    <t>Raid, Restore</t>
  </si>
  <si>
    <t>Ambush, Raid</t>
  </si>
  <si>
    <t>Overwhelm, Bounty</t>
  </si>
  <si>
    <t>Raid, Overwhelm</t>
  </si>
  <si>
    <t>Bounty, Shielded</t>
  </si>
  <si>
    <t>Ambush, Bounty</t>
  </si>
  <si>
    <t>Exploit, Sentinel, Ambush, Overwhelm</t>
  </si>
  <si>
    <t>Exploit, Sentinel</t>
  </si>
  <si>
    <t>Coordinate, Restore</t>
  </si>
  <si>
    <t>Exploit, Restore</t>
  </si>
  <si>
    <t>Coordinate, Grit</t>
  </si>
  <si>
    <t>Coordinate, Sentinel</t>
  </si>
  <si>
    <t>Coordinate, Ambush</t>
  </si>
  <si>
    <t>Overwhelm, Coordinate</t>
  </si>
  <si>
    <t>Exploit, Ambush</t>
  </si>
  <si>
    <t>Overwhelm, Saboteur</t>
  </si>
  <si>
    <t>Exploit, Overwhelm</t>
  </si>
  <si>
    <t>Coordinate, Raid</t>
  </si>
  <si>
    <t>Saboteur, Coordinate</t>
  </si>
  <si>
    <t>Exploit, Saboteur</t>
  </si>
  <si>
    <t>Ambush, Coordinate, Raid</t>
  </si>
  <si>
    <t>Coordinate, Saboteur</t>
  </si>
  <si>
    <t>Raid, Sentinel</t>
  </si>
  <si>
    <t>Restore, Piloting</t>
  </si>
  <si>
    <t>Shielded, Piloting</t>
  </si>
  <si>
    <t>Ambush, Piloting</t>
  </si>
  <si>
    <t>Grit, Piloting</t>
  </si>
  <si>
    <t>Grit, Restore, Sentinel, Shielded</t>
  </si>
  <si>
    <t>Sentinel, Piloting</t>
  </si>
  <si>
    <t>Sentinel, Saboteur</t>
  </si>
  <si>
    <t>Piloting, Sentinel</t>
  </si>
  <si>
    <t>Overwhelm, Raid</t>
  </si>
  <si>
    <t>Piloting, Overwhelm, Grit</t>
  </si>
  <si>
    <t>Raid, Piloting</t>
  </si>
  <si>
    <t>set</t>
  </si>
  <si>
    <t>variant</t>
  </si>
  <si>
    <t>rarity</t>
  </si>
  <si>
    <t>aspects1</t>
  </si>
  <si>
    <t>aspects2</t>
  </si>
  <si>
    <t>arenas</t>
  </si>
  <si>
    <t>keywords</t>
  </si>
  <si>
    <t>type</t>
  </si>
  <si>
    <t>type2</t>
  </si>
  <si>
    <t>traits</t>
  </si>
  <si>
    <t>setName</t>
  </si>
  <si>
    <t>setSort</t>
  </si>
  <si>
    <t>reprintId</t>
  </si>
  <si>
    <t>owned</t>
  </si>
  <si>
    <t>isReprint</t>
  </si>
  <si>
    <t>inDecks</t>
  </si>
  <si>
    <t>cardUid</t>
  </si>
  <si>
    <t>6401905387</t>
  </si>
  <si>
    <t>5376265546</t>
  </si>
  <si>
    <t>8560666697</t>
  </si>
  <si>
    <t>9383299742</t>
  </si>
  <si>
    <t>7759451019</t>
  </si>
  <si>
    <t>5087702976</t>
  </si>
  <si>
    <t>6202608327</t>
  </si>
  <si>
    <t>2048866729</t>
  </si>
  <si>
    <t>4790129091</t>
  </si>
  <si>
    <t>5932692822</t>
  </si>
  <si>
    <t>7235413532</t>
  </si>
  <si>
    <t>8731121716</t>
  </si>
  <si>
    <t>3445221668</t>
  </si>
  <si>
    <t>3876790810</t>
  </si>
  <si>
    <t>8730520110</t>
  </si>
  <si>
    <t>3496839517</t>
  </si>
  <si>
    <t>3572356139</t>
  </si>
  <si>
    <t>4598707198</t>
  </si>
  <si>
    <t>4263394087</t>
  </si>
  <si>
    <t>3911333113</t>
  </si>
  <si>
    <t>0099508961</t>
  </si>
  <si>
    <t>2579145458</t>
  </si>
  <si>
    <t>6578643394</t>
  </si>
  <si>
    <t>5784497124</t>
  </si>
  <si>
    <t>2912358777</t>
  </si>
  <si>
    <t>3466226801</t>
  </si>
  <si>
    <t>7440067052</t>
  </si>
  <si>
    <t>7039332570</t>
  </si>
  <si>
    <t>6514927936</t>
  </si>
  <si>
    <t>4871422675</t>
  </si>
  <si>
    <t>6088773439</t>
  </si>
  <si>
    <t>4134808155</t>
  </si>
  <si>
    <t>3318822483</t>
  </si>
  <si>
    <t>7911083239</t>
  </si>
  <si>
    <t>9202866888</t>
  </si>
  <si>
    <t>8600121285</t>
  </si>
  <si>
    <t>6183453970</t>
  </si>
  <si>
    <t>3187874229</t>
  </si>
  <si>
    <t>7422038464</t>
  </si>
  <si>
    <t>4841169874</t>
  </si>
  <si>
    <t>4626028465</t>
  </si>
  <si>
    <t>4389936576</t>
  </si>
  <si>
    <t>9962699615</t>
  </si>
  <si>
    <t>1951911851</t>
  </si>
  <si>
    <t>5954056864</t>
  </si>
  <si>
    <t>2430675240</t>
  </si>
  <si>
    <t>4250974844</t>
  </si>
  <si>
    <t>8244682354</t>
  </si>
  <si>
    <t>7892412676</t>
  </si>
  <si>
    <t>7702559557</t>
  </si>
  <si>
    <t>2429341052</t>
  </si>
  <si>
    <t>6366665313</t>
  </si>
  <si>
    <t>7391057142</t>
  </si>
  <si>
    <t>3810584393</t>
  </si>
  <si>
    <t>8327910265</t>
  </si>
  <si>
    <t>2199987257</t>
  </si>
  <si>
    <t>0507674993</t>
  </si>
  <si>
    <t>2055904747</t>
  </si>
  <si>
    <t>1393827469</t>
  </si>
  <si>
    <t>5849274547</t>
  </si>
  <si>
    <t>8659924257</t>
  </si>
  <si>
    <t>0461841375</t>
  </si>
  <si>
    <t>0974992247</t>
  </si>
  <si>
    <t>2569134232</t>
  </si>
  <si>
    <t>8129465864</t>
  </si>
  <si>
    <t>6093792814</t>
  </si>
  <si>
    <t>9133080458</t>
  </si>
  <si>
    <t>4937306426</t>
  </si>
  <si>
    <t>5590980685</t>
  </si>
  <si>
    <t>9633997311</t>
  </si>
  <si>
    <t>6458912354</t>
  </si>
  <si>
    <t>5003106115</t>
  </si>
  <si>
    <t>9412277544</t>
  </si>
  <si>
    <t>6368641736</t>
  </si>
  <si>
    <t>0814399399</t>
  </si>
  <si>
    <t>2855740390</t>
  </si>
  <si>
    <t>1664771721</t>
  </si>
  <si>
    <t>9215009481</t>
  </si>
  <si>
    <t>5462411415</t>
  </si>
  <si>
    <t>7596515127</t>
  </si>
  <si>
    <t>9624333142</t>
  </si>
  <si>
    <t>5985347994</t>
  </si>
  <si>
    <t>6663619377</t>
  </si>
  <si>
    <t>1628510348</t>
  </si>
  <si>
    <t>8240629990</t>
  </si>
  <si>
    <t>0752298660</t>
  </si>
  <si>
    <t>4516464412</t>
  </si>
  <si>
    <t>0176921487</t>
  </si>
  <si>
    <t>7485151088</t>
  </si>
  <si>
    <t>1274915513</t>
  </si>
  <si>
    <t>1623655748</t>
  </si>
  <si>
    <t>1353201082</t>
  </si>
  <si>
    <t>0074718689</t>
  </si>
  <si>
    <t>2818534447</t>
  </si>
  <si>
    <t>6003986786</t>
  </si>
  <si>
    <t>4405415770</t>
  </si>
  <si>
    <t>8184790799</t>
  </si>
  <si>
    <t>4263480215</t>
  </si>
  <si>
    <t>7875667325</t>
  </si>
  <si>
    <t>1662196707</t>
  </si>
  <si>
    <t>0042240871</t>
  </si>
  <si>
    <t>7622279662</t>
  </si>
  <si>
    <t>4786320542</t>
  </si>
  <si>
    <t>8633874886</t>
  </si>
  <si>
    <t>9887983601</t>
  </si>
  <si>
    <t>6931439330</t>
  </si>
  <si>
    <t>3016373545</t>
  </si>
  <si>
    <t>7109944284</t>
  </si>
  <si>
    <t>3896582249</t>
  </si>
  <si>
    <t>3990573511</t>
  </si>
  <si>
    <t>6903722220</t>
  </si>
  <si>
    <t>8495694166</t>
  </si>
  <si>
    <t>3473058437</t>
  </si>
  <si>
    <t>7861932582</t>
  </si>
  <si>
    <t>9279827313</t>
  </si>
  <si>
    <t>5707383130</t>
  </si>
  <si>
    <t>7779325463</t>
  </si>
  <si>
    <t>0406455953</t>
  </si>
  <si>
    <t>4550121827</t>
  </si>
  <si>
    <t>8615772965</t>
  </si>
  <si>
    <t>9775077906</t>
  </si>
  <si>
    <t>5449704164</t>
  </si>
  <si>
    <t>9536837304</t>
  </si>
  <si>
    <t>8333567388</t>
  </si>
  <si>
    <t>0298238428</t>
  </si>
  <si>
    <t>3023984377</t>
  </si>
  <si>
    <t>4166047484</t>
  </si>
  <si>
    <t>3503494534</t>
  </si>
  <si>
    <t>5641697895</t>
  </si>
  <si>
    <t>9702250295</t>
  </si>
  <si>
    <t>9992083404</t>
  </si>
  <si>
    <t>5264521057</t>
  </si>
  <si>
    <t>3785174998</t>
  </si>
  <si>
    <t>5879557998</t>
  </si>
  <si>
    <t>3076276348</t>
  </si>
  <si>
    <t>7751685516</t>
  </si>
  <si>
    <t>7852499827</t>
  </si>
  <si>
    <t>2831131518</t>
  </si>
  <si>
    <t>4599464590</t>
  </si>
  <si>
    <t>9459170449</t>
  </si>
  <si>
    <t>4252559738</t>
  </si>
  <si>
    <t>9062357427</t>
  </si>
  <si>
    <t>9059202647</t>
  </si>
  <si>
    <t>8788948272</t>
  </si>
  <si>
    <t>7820745612</t>
  </si>
  <si>
    <t>3610805698</t>
  </si>
  <si>
    <t>1323728003</t>
  </si>
  <si>
    <t>3099663280</t>
  </si>
  <si>
    <t>7927054812</t>
  </si>
  <si>
    <t>3025680020</t>
  </si>
  <si>
    <t>8981523525</t>
  </si>
  <si>
    <t>8679831560</t>
  </si>
  <si>
    <t>0951188901</t>
  </si>
  <si>
    <t>0867878280</t>
  </si>
  <si>
    <t>7043954394</t>
  </si>
  <si>
    <t>3208391441</t>
  </si>
  <si>
    <t>4654786036</t>
  </si>
  <si>
    <t>4849184191</t>
  </si>
  <si>
    <t>7467610870</t>
  </si>
  <si>
    <t>1437831278</t>
  </si>
  <si>
    <t>6472095064</t>
  </si>
  <si>
    <t>2675425423</t>
  </si>
  <si>
    <t>4566580942</t>
  </si>
  <si>
    <t>1757231337</t>
  </si>
  <si>
    <t>7929181061</t>
  </si>
  <si>
    <t>8258516559</t>
  </si>
  <si>
    <t>3988315236</t>
  </si>
  <si>
    <t>5091346589</t>
  </si>
  <si>
    <t>1780978508</t>
  </si>
  <si>
    <t>8823117331</t>
  </si>
  <si>
    <t>8954587682</t>
  </si>
  <si>
    <t>9266336818</t>
  </si>
  <si>
    <t>0205942607</t>
  </si>
  <si>
    <t>3280523224</t>
  </si>
  <si>
    <t>8294130780</t>
  </si>
  <si>
    <t>9630158689</t>
  </si>
  <si>
    <t>9924144842</t>
  </si>
  <si>
    <t>8506660490</t>
  </si>
  <si>
    <t>3830969722</t>
  </si>
  <si>
    <t>4883149899</t>
  </si>
  <si>
    <t>7319375163</t>
  </si>
  <si>
    <t>3401690666</t>
  </si>
  <si>
    <t>3356773498</t>
  </si>
  <si>
    <t>4631297392</t>
  </si>
  <si>
    <t>3631110356</t>
  </si>
  <si>
    <t>9785616387</t>
  </si>
  <si>
    <t>1900571801</t>
  </si>
  <si>
    <t>8890707051</t>
  </si>
  <si>
    <t>2756312994</t>
  </si>
  <si>
    <t>8576516692</t>
  </si>
  <si>
    <t>2554951775</t>
  </si>
  <si>
    <t>9364990232</t>
  </si>
  <si>
    <t>4317911650</t>
  </si>
  <si>
    <t>3659569130</t>
  </si>
  <si>
    <t>8753171605</t>
  </si>
  <si>
    <t>3498814896</t>
  </si>
  <si>
    <t>6141076117</t>
  </si>
  <si>
    <t>0827076106</t>
  </si>
  <si>
    <t>6912684909</t>
  </si>
  <si>
    <t>1452104568</t>
  </si>
  <si>
    <t>4020731910</t>
  </si>
  <si>
    <t>6253392993</t>
  </si>
  <si>
    <t>9061260029</t>
  </si>
  <si>
    <t>4339330745</t>
  </si>
  <si>
    <t>4957949141</t>
  </si>
  <si>
    <t>3377409249</t>
  </si>
  <si>
    <t>4919000710</t>
  </si>
  <si>
    <t>1917360813</t>
  </si>
  <si>
    <t>9573032908</t>
  </si>
  <si>
    <t>8988732248</t>
  </si>
  <si>
    <t>6797133318</t>
  </si>
  <si>
    <t>8968669390</t>
  </si>
  <si>
    <t>3853259939</t>
  </si>
  <si>
    <t>9353672706</t>
  </si>
  <si>
    <t>1939951561</t>
  </si>
  <si>
    <t>0864025087</t>
  </si>
  <si>
    <t>4601267627</t>
  </si>
  <si>
    <t>0073206444</t>
  </si>
  <si>
    <t>5575681343</t>
  </si>
  <si>
    <t>7414730908</t>
  </si>
  <si>
    <t>9124592591</t>
  </si>
  <si>
    <t>0961039929</t>
  </si>
  <si>
    <t>1314408528</t>
  </si>
  <si>
    <t>2471223947</t>
  </si>
  <si>
    <t>0248471329</t>
  </si>
  <si>
    <t>4721628683</t>
  </si>
  <si>
    <t>0814817923</t>
  </si>
  <si>
    <t>1611702639</t>
  </si>
  <si>
    <t>3138552659</t>
  </si>
  <si>
    <t>1193051933</t>
  </si>
  <si>
    <t>2027289177</t>
  </si>
  <si>
    <t>3299390907</t>
  </si>
  <si>
    <t>6744694559</t>
  </si>
  <si>
    <t>2649829005</t>
  </si>
  <si>
    <t>6432884726</t>
  </si>
  <si>
    <t>1025922696</t>
  </si>
  <si>
    <t>6718924441</t>
  </si>
  <si>
    <t>3443386864</t>
  </si>
  <si>
    <t>6501129003</t>
  </si>
  <si>
    <t>7648077180</t>
  </si>
  <si>
    <t>0584486171</t>
  </si>
  <si>
    <t>8691800148</t>
  </si>
  <si>
    <t>3463676231</t>
  </si>
  <si>
    <t>6788153455</t>
  </si>
  <si>
    <t>6481480131</t>
  </si>
  <si>
    <t>3987987905</t>
  </si>
  <si>
    <t>4837971647</t>
  </si>
  <si>
    <t>8055390529</t>
  </si>
  <si>
    <t>3407775126</t>
  </si>
  <si>
    <t>7118852350</t>
  </si>
  <si>
    <t>2651321164</t>
  </si>
  <si>
    <t>1542992747</t>
  </si>
  <si>
    <t>3974134277</t>
  </si>
  <si>
    <t>1378723208</t>
  </si>
  <si>
    <t>2703877689</t>
  </si>
  <si>
    <t>8350076304</t>
  </si>
  <si>
    <t>4216912118</t>
  </si>
  <si>
    <t>1349057156</t>
  </si>
  <si>
    <t>2383321298</t>
  </si>
  <si>
    <t>0209538862</t>
  </si>
  <si>
    <t>8117080217</t>
  </si>
  <si>
    <t>9421956896</t>
  </si>
  <si>
    <t>4619930426</t>
  </si>
  <si>
    <t>3165526999</t>
  </si>
  <si>
    <t>8395007579</t>
  </si>
  <si>
    <t>1065890670</t>
  </si>
  <si>
    <t>3146678393</t>
  </si>
  <si>
    <t>9002021213</t>
  </si>
  <si>
    <t>7044847823</t>
  </si>
  <si>
    <t>0828695133</t>
  </si>
  <si>
    <t>1047592361</t>
  </si>
  <si>
    <t>2362853972</t>
  </si>
  <si>
    <t>3127212528</t>
  </si>
  <si>
    <t>9097316363</t>
  </si>
  <si>
    <t>0705773109</t>
  </si>
  <si>
    <t>0160548661</t>
  </si>
  <si>
    <t>1289424150</t>
  </si>
  <si>
    <t>0014491492</t>
  </si>
  <si>
    <t>2639435822</t>
  </si>
  <si>
    <t>7364753834</t>
  </si>
  <si>
    <t>1446471743</t>
  </si>
  <si>
    <t>5091074934</t>
  </si>
  <si>
    <t>9070397522</t>
  </si>
  <si>
    <t>1249693395</t>
  </si>
  <si>
    <t>7495752423</t>
  </si>
  <si>
    <t>3646264648</t>
  </si>
  <si>
    <t>3262877313</t>
  </si>
  <si>
    <t>5907868016</t>
  </si>
  <si>
    <t>5353483032</t>
  </si>
  <si>
    <t>0298208992</t>
  </si>
  <si>
    <t>8995892693</t>
  </si>
  <si>
    <t>4913820248</t>
  </si>
  <si>
    <t>3232845719</t>
  </si>
  <si>
    <t>9647945674</t>
  </si>
  <si>
    <t>0639100029</t>
  </si>
  <si>
    <t>8429598559</t>
  </si>
  <si>
    <t>7757395217</t>
  </si>
  <si>
    <t>5335160564</t>
  </si>
  <si>
    <t>5765961831</t>
  </si>
  <si>
    <t>0473013890</t>
  </si>
  <si>
    <t>5230572435</t>
  </si>
  <si>
    <t>5723667202</t>
  </si>
  <si>
    <t>6954704048</t>
  </si>
  <si>
    <t>6515891401</t>
  </si>
  <si>
    <t>1555076551</t>
  </si>
  <si>
    <t>5767546527</t>
  </si>
  <si>
    <t>7666398323</t>
  </si>
  <si>
    <t>2947453176</t>
  </si>
  <si>
    <t>5555846790</t>
  </si>
  <si>
    <t>1208707254</t>
  </si>
  <si>
    <t>2486910828</t>
  </si>
  <si>
    <t>5740862124</t>
  </si>
  <si>
    <t>3736081333</t>
  </si>
  <si>
    <t>0256267292</t>
  </si>
  <si>
    <t>2625394853</t>
  </si>
  <si>
    <t>9075599946</t>
  </si>
  <si>
    <t>2404916657</t>
  </si>
  <si>
    <t>1746195484</t>
  </si>
  <si>
    <t>2318050104</t>
  </si>
  <si>
    <t>4642322279</t>
  </si>
  <si>
    <t>2212154418</t>
  </si>
  <si>
    <t>1346698753</t>
  </si>
  <si>
    <t>7533529264</t>
  </si>
  <si>
    <t>0152879737</t>
  </si>
  <si>
    <t>6348804504</t>
  </si>
  <si>
    <t>4160648296</t>
  </si>
  <si>
    <t>2668056720</t>
  </si>
  <si>
    <t>0867842506</t>
  </si>
  <si>
    <t>7517208605</t>
  </si>
  <si>
    <t>6577517407</t>
  </si>
  <si>
    <t>9063454144</t>
  </si>
  <si>
    <t>8098293047</t>
  </si>
  <si>
    <t>3582518505</t>
  </si>
  <si>
    <t>9134443271</t>
  </si>
  <si>
    <t>0797226725</t>
  </si>
  <si>
    <t>1705806419</t>
  </si>
  <si>
    <t>9126056049</t>
  </si>
  <si>
    <t>9210902604</t>
  </si>
  <si>
    <t>5396345993</t>
  </si>
  <si>
    <t>3058784025</t>
  </si>
  <si>
    <t>5625920747</t>
  </si>
  <si>
    <t>4323691274</t>
  </si>
  <si>
    <t>7396645429</t>
  </si>
  <si>
    <t>7262314209</t>
  </si>
  <si>
    <t>6301324971</t>
  </si>
  <si>
    <t>8148673131</t>
  </si>
  <si>
    <t>0650036907</t>
  </si>
  <si>
    <t>0352001569</t>
  </si>
  <si>
    <t>7916724925</t>
  </si>
  <si>
    <t>6702266551</t>
  </si>
  <si>
    <t>4427179049</t>
  </si>
  <si>
    <t>5871074103</t>
  </si>
  <si>
    <t>9074801698</t>
  </si>
  <si>
    <t>5154172446</t>
  </si>
  <si>
    <t>5472834047</t>
  </si>
  <si>
    <t>7870435409</t>
  </si>
  <si>
    <t>8756720337</t>
  </si>
  <si>
    <t>0306357062</t>
  </si>
  <si>
    <t>3802299538</t>
  </si>
  <si>
    <t>9559322453</t>
  </si>
  <si>
    <t>4156799805</t>
  </si>
  <si>
    <t>5906296324</t>
  </si>
  <si>
    <t>9950828238</t>
  </si>
  <si>
    <t>5035052619</t>
  </si>
  <si>
    <t>6494447710</t>
  </si>
  <si>
    <t>0052542605</t>
  </si>
  <si>
    <t>5272047415</t>
  </si>
  <si>
    <t>4106667332</t>
  </si>
  <si>
    <t>3684950815</t>
  </si>
  <si>
    <t>7232927923</t>
  </si>
  <si>
    <t>4300219753</t>
  </si>
  <si>
    <t>6997147827</t>
  </si>
  <si>
    <t>7728042035</t>
  </si>
  <si>
    <t>5566854975</t>
  </si>
  <si>
    <t>8800836530</t>
  </si>
  <si>
    <t>6475291759</t>
  </si>
  <si>
    <t>2715652707</t>
  </si>
  <si>
    <t>6208347478</t>
  </si>
  <si>
    <t>1223564748</t>
  </si>
  <si>
    <t>9680213078</t>
  </si>
  <si>
    <t>4123079510</t>
  </si>
  <si>
    <t>1880931426</t>
  </si>
  <si>
    <t>9855961085</t>
  </si>
  <si>
    <t>3018017739</t>
  </si>
  <si>
    <t>9560139036</t>
  </si>
  <si>
    <t>5743273245</t>
  </si>
  <si>
    <t>1785627279</t>
  </si>
  <si>
    <t>0013578592</t>
  </si>
  <si>
    <t>1017822723</t>
  </si>
  <si>
    <t>8783032336</t>
  </si>
  <si>
    <t>7285270931</t>
  </si>
  <si>
    <t>1113628421</t>
  </si>
  <si>
    <t>8918765832</t>
  </si>
  <si>
    <t>9267214964</t>
  </si>
  <si>
    <t>9250443409</t>
  </si>
  <si>
    <t>3635353537</t>
  </si>
  <si>
    <t>9482213324</t>
  </si>
  <si>
    <t>9500514827</t>
  </si>
  <si>
    <t>9644107128</t>
  </si>
  <si>
    <t>6390997061</t>
  </si>
  <si>
    <t>2050990622</t>
  </si>
  <si>
    <t>9528534519</t>
  </si>
  <si>
    <t>4157674757</t>
  </si>
  <si>
    <t>7257556541</t>
  </si>
  <si>
    <t>1285703153</t>
  </si>
  <si>
    <t>1021495802</t>
  </si>
  <si>
    <t>3789633661</t>
  </si>
  <si>
    <t>7353595561</t>
  </si>
  <si>
    <t>0949648290</t>
  </si>
  <si>
    <t>6498543798</t>
  </si>
  <si>
    <t>9859536518</t>
  </si>
  <si>
    <t>7976167982</t>
  </si>
  <si>
    <t>4299027717</t>
  </si>
  <si>
    <t>3427552159</t>
  </si>
  <si>
    <t>8072973072</t>
  </si>
  <si>
    <t>0700214503</t>
  </si>
  <si>
    <t>3613174521</t>
  </si>
  <si>
    <t>0989618473</t>
  </si>
  <si>
    <t>6028207223</t>
  </si>
  <si>
    <t>3276369321</t>
  </si>
  <si>
    <t>9448937272</t>
  </si>
  <si>
    <t>1822032307</t>
  </si>
  <si>
    <t>5178613863</t>
  </si>
  <si>
    <t>2739464284</t>
  </si>
  <si>
    <t>7830963707</t>
  </si>
  <si>
    <t>5464125379</t>
  </si>
  <si>
    <t>8339413968</t>
  </si>
  <si>
    <t>5346983501</t>
  </si>
  <si>
    <t>7280213969</t>
  </si>
  <si>
    <t>9108483550</t>
  </si>
  <si>
    <t>9985638644</t>
  </si>
  <si>
    <t>1627207939</t>
  </si>
  <si>
    <t>2587711125</t>
  </si>
  <si>
    <t>2885556627</t>
  </si>
  <si>
    <t>3035373282</t>
  </si>
  <si>
    <t>8297630396</t>
  </si>
  <si>
    <t>6695771605</t>
  </si>
  <si>
    <t>6901817734</t>
  </si>
  <si>
    <t>3426168686</t>
  </si>
  <si>
    <t>1690546616</t>
  </si>
  <si>
    <t>6688740534</t>
  </si>
  <si>
    <t>3809048641</t>
  </si>
  <si>
    <t>8876533102</t>
  </si>
  <si>
    <t>7366340487</t>
  </si>
  <si>
    <t>1576585935</t>
  </si>
  <si>
    <t>7202133736</t>
  </si>
  <si>
    <t>2500632262</t>
  </si>
  <si>
    <t>2202839291</t>
  </si>
  <si>
    <t>0667179996</t>
  </si>
  <si>
    <t>1626462639</t>
  </si>
  <si>
    <t>6958274166</t>
  </si>
  <si>
    <t>5562575456</t>
  </si>
  <si>
    <t>9996676854</t>
  </si>
  <si>
    <t>9097690846</t>
  </si>
  <si>
    <t>9172540780</t>
  </si>
  <si>
    <t>2614838931</t>
  </si>
  <si>
    <t>8986035098</t>
  </si>
  <si>
    <t>4639747991</t>
  </si>
  <si>
    <t>2524528997</t>
  </si>
  <si>
    <t>0006353709</t>
  </si>
  <si>
    <t>1557302740</t>
  </si>
  <si>
    <t>9834405641</t>
  </si>
  <si>
    <t>4092697474</t>
  </si>
  <si>
    <t>6072239164</t>
  </si>
  <si>
    <t>1308094073</t>
  </si>
  <si>
    <t>0523973552</t>
  </si>
  <si>
    <t>7548846844</t>
  </si>
  <si>
    <t>2758597010</t>
  </si>
  <si>
    <t>5494760041</t>
  </si>
  <si>
    <t>4393805347</t>
  </si>
  <si>
    <t>9568000754</t>
  </si>
  <si>
    <t>5286317194</t>
  </si>
  <si>
    <t>0494601180</t>
  </si>
  <si>
    <t>8009713136</t>
  </si>
  <si>
    <t>0046930738</t>
  </si>
  <si>
    <t>7924005895</t>
  </si>
  <si>
    <t>8995618420</t>
  </si>
  <si>
    <t>3038238423</t>
  </si>
  <si>
    <t>3443737404</t>
  </si>
  <si>
    <t>4544578795</t>
  </si>
  <si>
    <t>9799982630</t>
  </si>
  <si>
    <t>5844600408</t>
  </si>
  <si>
    <t>1081012039</t>
  </si>
  <si>
    <t>7044777246</t>
  </si>
  <si>
    <t>1431336812</t>
  </si>
  <si>
    <t>1862616109</t>
  </si>
  <si>
    <t>4536594859</t>
  </si>
  <si>
    <t>8686159455</t>
  </si>
  <si>
    <t>3794938416</t>
  </si>
  <si>
    <t>3509161777</t>
  </si>
  <si>
    <t>4042893883</t>
  </si>
  <si>
    <t>1598425314</t>
  </si>
  <si>
    <t>4111616117</t>
  </si>
  <si>
    <t>3815101256</t>
  </si>
  <si>
    <t>4685993945</t>
  </si>
  <si>
    <t>6097681626</t>
  </si>
  <si>
    <t>7079864366</t>
  </si>
  <si>
    <t>6385228745</t>
  </si>
  <si>
    <t>6506108144</t>
  </si>
  <si>
    <t>5950125325</t>
  </si>
  <si>
    <t>9937879738</t>
  </si>
  <si>
    <t>6087834273</t>
  </si>
  <si>
    <t>9180569535</t>
  </si>
  <si>
    <t>4206960629</t>
  </si>
  <si>
    <t>6417741342</t>
  </si>
  <si>
    <t>7260058240</t>
  </si>
  <si>
    <t>4749593339</t>
  </si>
  <si>
    <t>9075060299</t>
  </si>
  <si>
    <t>4900081072</t>
  </si>
  <si>
    <t>6481531634</t>
  </si>
  <si>
    <t>4990055330</t>
  </si>
  <si>
    <t>6514459251</t>
  </si>
  <si>
    <t>0105825596</t>
  </si>
  <si>
    <t>1577790898</t>
  </si>
  <si>
    <t>8764450237</t>
  </si>
  <si>
    <t>0758217902</t>
  </si>
  <si>
    <t>6260848269</t>
  </si>
  <si>
    <t>3738387449</t>
  </si>
  <si>
    <t>7892744779</t>
  </si>
  <si>
    <t>2612239618</t>
  </si>
  <si>
    <t>5548637636</t>
  </si>
  <si>
    <t>0915651627</t>
  </si>
  <si>
    <t>2577377107</t>
  </si>
  <si>
    <t>9132115094</t>
  </si>
  <si>
    <t>9372605851</t>
  </si>
  <si>
    <t>1244433862</t>
  </si>
  <si>
    <t>1882478690</t>
  </si>
  <si>
    <t>1854367252</t>
  </si>
  <si>
    <t>2441020315</t>
  </si>
  <si>
    <t>4406716801</t>
  </si>
  <si>
    <t>5149992935</t>
  </si>
  <si>
    <t>4461797648</t>
  </si>
  <si>
    <t>1265833747</t>
  </si>
  <si>
    <t>6160646746</t>
  </si>
  <si>
    <t>0511174373</t>
  </si>
  <si>
    <t>8174294945</t>
  </si>
  <si>
    <t>6404118339</t>
  </si>
  <si>
    <t>1392344016</t>
  </si>
  <si>
    <t>8781185829</t>
  </si>
  <si>
    <t>2025671451</t>
  </si>
  <si>
    <t>7200757934</t>
  </si>
  <si>
    <t>8297718214</t>
  </si>
  <si>
    <t>2773791260</t>
  </si>
  <si>
    <t>9385503587</t>
  </si>
  <si>
    <t>9810990107</t>
  </si>
  <si>
    <t>5299216329</t>
  </si>
  <si>
    <t>1746561124</t>
  </si>
  <si>
    <t>6159110450</t>
  </si>
  <si>
    <t>8759737951</t>
  </si>
  <si>
    <t>5487610656</t>
  </si>
  <si>
    <t>5662601237</t>
  </si>
  <si>
    <t>5712079408</t>
  </si>
  <si>
    <t>8936588739</t>
  </si>
  <si>
    <t>7912691664</t>
  </si>
  <si>
    <t>3001136558</t>
  </si>
  <si>
    <t>8786287672</t>
  </si>
  <si>
    <t>7826218312</t>
  </si>
  <si>
    <t>1704585645</t>
  </si>
  <si>
    <t>7692631948</t>
  </si>
  <si>
    <t>5696031727</t>
  </si>
  <si>
    <t>5094216943</t>
  </si>
  <si>
    <t>6992646167</t>
  </si>
  <si>
    <t>1282106153</t>
  </si>
  <si>
    <t>1010575336</t>
  </si>
  <si>
    <t>1333926733</t>
  </si>
  <si>
    <t>2989758026</t>
  </si>
  <si>
    <t>7731383251</t>
  </si>
  <si>
    <t>4255739017</t>
  </si>
  <si>
    <t>9194106557</t>
  </si>
  <si>
    <t>5622736895</t>
  </si>
  <si>
    <t>5541087245</t>
  </si>
  <si>
    <t>9846194584</t>
  </si>
  <si>
    <t>9288148829</t>
  </si>
  <si>
    <t>3608500637</t>
  </si>
  <si>
    <t>7846174312</t>
  </si>
  <si>
    <t>0497978870</t>
  </si>
  <si>
    <t>4561334457</t>
  </si>
  <si>
    <t>3999418620</t>
  </si>
  <si>
    <t>8993820520</t>
  </si>
  <si>
    <t>1612594486</t>
  </si>
  <si>
    <t>5895365448</t>
  </si>
  <si>
    <t>6675085771</t>
  </si>
  <si>
    <t>3704325709</t>
  </si>
  <si>
    <t>2720825327</t>
  </si>
  <si>
    <t>1729298103</t>
  </si>
  <si>
    <t>3384230296</t>
  </si>
  <si>
    <t>0445682902</t>
  </si>
  <si>
    <t>1718681520</t>
  </si>
  <si>
    <t>0589817982</t>
  </si>
  <si>
    <t>7025897408</t>
  </si>
  <si>
    <t>6176577389</t>
  </si>
  <si>
    <t>3087421736</t>
  </si>
  <si>
    <t>3133802764</t>
  </si>
  <si>
    <t>5030553561</t>
  </si>
  <si>
    <t>4442275648</t>
  </si>
  <si>
    <t>7452224458</t>
  </si>
  <si>
    <t>1032732321</t>
  </si>
  <si>
    <t>3937915154</t>
  </si>
  <si>
    <t>6291808628</t>
  </si>
  <si>
    <t>7595343092</t>
  </si>
  <si>
    <t>7555263018</t>
  </si>
  <si>
    <t>8628634443</t>
  </si>
  <si>
    <t>1350797281</t>
  </si>
  <si>
    <t>0025585518</t>
  </si>
  <si>
    <t>2517900638</t>
  </si>
  <si>
    <t>6053218512</t>
  </si>
  <si>
    <t>4656079941</t>
  </si>
  <si>
    <t>5280173799</t>
  </si>
  <si>
    <t>3089614256</t>
  </si>
  <si>
    <t>4517526544</t>
  </si>
  <si>
    <t>7082499643</t>
  </si>
  <si>
    <t>3970162936</t>
  </si>
  <si>
    <t>7517817847</t>
  </si>
  <si>
    <t>3672307160</t>
  </si>
  <si>
    <t>8900600162</t>
  </si>
  <si>
    <t>6649937351</t>
  </si>
  <si>
    <t>7370017518</t>
  </si>
  <si>
    <t>0256405215</t>
  </si>
  <si>
    <t>4577862884</t>
  </si>
  <si>
    <t>6448944518</t>
  </si>
  <si>
    <t>8019819428</t>
  </si>
  <si>
    <t>5730679165</t>
  </si>
  <si>
    <t>9106109909</t>
  </si>
  <si>
    <t>3639447947</t>
  </si>
  <si>
    <t>4325566853</t>
  </si>
  <si>
    <t>5748538045</t>
  </si>
  <si>
    <t>6803807033</t>
  </si>
  <si>
    <t>5517248411</t>
  </si>
  <si>
    <t>0867305267</t>
  </si>
  <si>
    <t>4882090601</t>
  </si>
  <si>
    <t>4092120294</t>
  </si>
  <si>
    <t>7092094220</t>
  </si>
  <si>
    <t>3866754880</t>
  </si>
  <si>
    <t>1643794115</t>
  </si>
  <si>
    <t>6646082045</t>
  </si>
  <si>
    <t>0162747214</t>
  </si>
  <si>
    <t>2065245428</t>
  </si>
  <si>
    <t>6077729934</t>
  </si>
  <si>
    <t>5652581040</t>
  </si>
  <si>
    <t>5245700328</t>
  </si>
  <si>
    <t>8234318376</t>
  </si>
  <si>
    <t>6667278205</t>
  </si>
  <si>
    <t>9675568897</t>
  </si>
  <si>
    <t>1334997418</t>
  </si>
  <si>
    <t>0748605721</t>
  </si>
  <si>
    <t>3157720683</t>
  </si>
  <si>
    <t>2579596407</t>
  </si>
  <si>
    <t>4219573902</t>
  </si>
  <si>
    <t>3953039583</t>
  </si>
  <si>
    <t>0904421047</t>
  </si>
  <si>
    <t>0900271290</t>
  </si>
  <si>
    <t>3877937849</t>
  </si>
  <si>
    <t>2944826391</t>
  </si>
  <si>
    <t>9644513073</t>
  </si>
  <si>
    <t>6522264118</t>
  </si>
  <si>
    <t>3460101227</t>
  </si>
  <si>
    <t>0584575788</t>
  </si>
  <si>
    <t>7862568082</t>
  </si>
  <si>
    <t>1966094284</t>
  </si>
  <si>
    <t>0508588469</t>
  </si>
  <si>
    <t>4501426139</t>
  </si>
  <si>
    <t>2397044018</t>
  </si>
  <si>
    <t>3899453954</t>
  </si>
  <si>
    <t>4449073260</t>
  </si>
  <si>
    <t>4422417924</t>
  </si>
  <si>
    <t>6829847010</t>
  </si>
  <si>
    <t>1770318912</t>
  </si>
  <si>
    <t>0419535336</t>
  </si>
  <si>
    <t>0407533255</t>
  </si>
  <si>
    <t>0381821244</t>
  </si>
  <si>
    <t>6223362580</t>
  </si>
  <si>
    <t>3947315264</t>
  </si>
  <si>
    <t>3194080643</t>
  </si>
  <si>
    <t>9528669769</t>
  </si>
  <si>
    <t>5765567801</t>
  </si>
  <si>
    <t>8872086850</t>
  </si>
  <si>
    <t>6874951554</t>
  </si>
  <si>
    <t>7563520906</t>
  </si>
  <si>
    <t>0037548035</t>
  </si>
  <si>
    <t>5922340440</t>
  </si>
  <si>
    <t>7323574647</t>
  </si>
  <si>
    <t>4266114723</t>
  </si>
  <si>
    <t>9383033188</t>
  </si>
  <si>
    <t>1048695614</t>
  </si>
  <si>
    <t>4871464193</t>
  </si>
  <si>
    <t>1909223563</t>
  </si>
  <si>
    <t>5657120658</t>
  </si>
  <si>
    <t>6359358832</t>
  </si>
  <si>
    <t>7181110378</t>
  </si>
  <si>
    <t>9951301765</t>
  </si>
  <si>
    <t>2064803313</t>
  </si>
  <si>
    <t>4871474756</t>
  </si>
  <si>
    <t>3778654285</t>
  </si>
  <si>
    <t>9452327422</t>
  </si>
  <si>
    <t>9592489587</t>
  </si>
  <si>
    <t>4370175162</t>
  </si>
  <si>
    <t>1849264924</t>
  </si>
  <si>
    <t>5139841545</t>
  </si>
  <si>
    <t>2333682124</t>
  </si>
  <si>
    <t>3995065278</t>
  </si>
  <si>
    <t>7094792576</t>
  </si>
  <si>
    <t>1753777375</t>
  </si>
  <si>
    <t>5960047037</t>
  </si>
  <si>
    <t>8800741049</t>
  </si>
  <si>
    <t>6222506576</t>
  </si>
  <si>
    <t>1183328788</t>
  </si>
  <si>
    <t>8871845645</t>
  </si>
  <si>
    <t>7337213115</t>
  </si>
  <si>
    <t>0777233748</t>
  </si>
  <si>
    <t>5513526281</t>
  </si>
  <si>
    <t>7729020518</t>
  </si>
  <si>
    <t>2589127962</t>
  </si>
  <si>
    <t>5452296413</t>
  </si>
  <si>
    <t>5992386382</t>
  </si>
  <si>
    <t>3777470834</t>
  </si>
  <si>
    <t>5490989147</t>
  </si>
  <si>
    <t>9063604201</t>
  </si>
  <si>
    <t>0826257542</t>
  </si>
  <si>
    <t>9759294713</t>
  </si>
  <si>
    <t>6994243692</t>
  </si>
  <si>
    <t>9079932495</t>
  </si>
  <si>
    <t>2460941052</t>
  </si>
  <si>
    <t>5917437343</t>
  </si>
  <si>
    <t>5880479319</t>
  </si>
  <si>
    <t>0503641878</t>
  </si>
  <si>
    <t>1152993066</t>
  </si>
  <si>
    <t>3209461923</t>
  </si>
  <si>
    <t>9450807930</t>
  </si>
  <si>
    <t>2398178224</t>
  </si>
  <si>
    <t>3049677806</t>
  </si>
  <si>
    <t>5588295894</t>
  </si>
  <si>
    <t>1276390322</t>
  </si>
  <si>
    <t>8193028491</t>
  </si>
  <si>
    <t>7992814423</t>
  </si>
  <si>
    <t>6727481176</t>
  </si>
  <si>
    <t>4316029908</t>
  </si>
  <si>
    <t>0907507723</t>
  </si>
  <si>
    <t>4044247541</t>
  </si>
  <si>
    <t>1179361038</t>
  </si>
  <si>
    <t>5935391999</t>
  </si>
  <si>
    <t>1918272743</t>
  </si>
  <si>
    <t>9022663680</t>
  </si>
  <si>
    <t>1029368375</t>
  </si>
  <si>
    <t>5983502524</t>
  </si>
  <si>
    <t>4140864209</t>
  </si>
  <si>
    <t>3229357744</t>
  </si>
  <si>
    <t>5113858259</t>
  </si>
  <si>
    <t>7178245905</t>
  </si>
  <si>
    <t>3338735880</t>
  </si>
  <si>
    <t>8198851716</t>
  </si>
  <si>
    <t>2042440042</t>
  </si>
  <si>
    <t>7770162135</t>
  </si>
  <si>
    <t>3056774740</t>
  </si>
  <si>
    <t>3629104510</t>
  </si>
  <si>
    <t>2583736737</t>
  </si>
  <si>
    <t>9165026240</t>
  </si>
  <si>
    <t>1262247627</t>
  </si>
  <si>
    <t>3342978793</t>
  </si>
  <si>
    <t>4012735574</t>
  </si>
  <si>
    <t>2211796441</t>
  </si>
  <si>
    <t>8826603181</t>
  </si>
  <si>
    <t>6967516533</t>
  </si>
  <si>
    <t>2401041581</t>
  </si>
  <si>
    <t>2880778398</t>
  </si>
  <si>
    <t>0800149592</t>
  </si>
  <si>
    <t>6154103727</t>
  </si>
  <si>
    <t>8768295837</t>
  </si>
  <si>
    <t>8809578875</t>
  </si>
  <si>
    <t>3497416324</t>
  </si>
  <si>
    <t>2735927174</t>
  </si>
  <si>
    <t>4504882297</t>
  </si>
  <si>
    <t>5215309214</t>
  </si>
  <si>
    <t>1765019598</t>
  </si>
  <si>
    <t>3987790495</t>
  </si>
  <si>
    <t>4291210411</t>
  </si>
  <si>
    <t>0777555413</t>
  </si>
  <si>
    <t>7951723447</t>
  </si>
  <si>
    <t>1011017523</t>
  </si>
  <si>
    <t>2002133943</t>
  </si>
  <si>
    <t>7097025013</t>
  </si>
  <si>
    <t>5437006440</t>
  </si>
  <si>
    <t>7478256588</t>
  </si>
  <si>
    <t>2591254384</t>
  </si>
  <si>
    <t>9859535654</t>
  </si>
  <si>
    <t>2184048066</t>
  </si>
  <si>
    <t>7282404037</t>
  </si>
  <si>
    <t>5013056643</t>
  </si>
  <si>
    <t>0394046085</t>
  </si>
  <si>
    <t>7822618726</t>
  </si>
  <si>
    <t>4970529817</t>
  </si>
  <si>
    <t>1309174148</t>
  </si>
  <si>
    <t>8578453935</t>
  </si>
  <si>
    <t>8420688171</t>
  </si>
  <si>
    <t>7524430575</t>
  </si>
  <si>
    <t>7794859919</t>
  </si>
  <si>
    <t>1747081829</t>
  </si>
  <si>
    <t>3099458408</t>
  </si>
  <si>
    <t>7075010865</t>
  </si>
  <si>
    <t>0552849891</t>
  </si>
  <si>
    <t>6458149789</t>
  </si>
  <si>
    <t>8254309983</t>
  </si>
  <si>
    <t>6055506683</t>
  </si>
  <si>
    <t>1069629198</t>
  </si>
  <si>
    <t>1064639011</t>
  </si>
  <si>
    <t>3569239275</t>
  </si>
  <si>
    <t>5348383305</t>
  </si>
  <si>
    <t>3075362543</t>
  </si>
  <si>
    <t>2872568333</t>
  </si>
  <si>
    <t>9863342365</t>
  </si>
  <si>
    <t>8431111593</t>
  </si>
  <si>
    <t>6578756435</t>
  </si>
  <si>
    <t>0635185029</t>
  </si>
  <si>
    <t>4459183094</t>
  </si>
  <si>
    <t>3804498876</t>
  </si>
  <si>
    <t>5331404450</t>
  </si>
  <si>
    <t>1483937888</t>
  </si>
  <si>
    <t>5242368661</t>
  </si>
  <si>
    <t>2091800476</t>
  </si>
  <si>
    <t>7514991798</t>
  </si>
  <si>
    <t>2492673829</t>
  </si>
  <si>
    <t>5883083208</t>
  </si>
  <si>
    <t>1357698598</t>
  </si>
  <si>
    <t>6924338737</t>
  </si>
  <si>
    <t>7879429056</t>
  </si>
  <si>
    <t>4901179077</t>
  </si>
  <si>
    <t>7154891806</t>
  </si>
  <si>
    <t>4717353445</t>
  </si>
  <si>
    <t>9075274749</t>
  </si>
  <si>
    <t>7991997385</t>
  </si>
  <si>
    <t>7269768633</t>
  </si>
  <si>
    <t>9091692235</t>
  </si>
  <si>
    <t>8785189802</t>
  </si>
  <si>
    <t>1562662696</t>
  </si>
  <si>
    <t>4334426675</t>
  </si>
  <si>
    <t>9180780689</t>
  </si>
  <si>
    <t>6100290834</t>
  </si>
  <si>
    <t>1081135873</t>
  </si>
  <si>
    <t>9897730296</t>
  </si>
  <si>
    <t>6710385551</t>
  </si>
  <si>
    <t>6565219517</t>
  </si>
  <si>
    <t>9157093119</t>
  </si>
  <si>
    <t>0408494142</t>
  </si>
  <si>
    <t>1106321537</t>
  </si>
  <si>
    <t>6577348748</t>
  </si>
  <si>
    <t>0668259790</t>
  </si>
  <si>
    <t>6640355320</t>
  </si>
  <si>
    <t>5727136931</t>
  </si>
  <si>
    <t>4883420915</t>
  </si>
  <si>
    <t>9448073099</t>
  </si>
  <si>
    <t>6330618330</t>
  </si>
  <si>
    <t>0300796390</t>
  </si>
  <si>
    <t>8956322408</t>
  </si>
  <si>
    <t>5854521269</t>
  </si>
  <si>
    <t>3666440820</t>
  </si>
  <si>
    <t>4643388500</t>
  </si>
  <si>
    <t>8926618985</t>
  </si>
  <si>
    <t>6313158414</t>
  </si>
  <si>
    <t>9211384507</t>
  </si>
  <si>
    <t>0683075791</t>
  </si>
  <si>
    <t>4861576947</t>
  </si>
  <si>
    <t>0312626770</t>
  </si>
  <si>
    <t>4155462314</t>
  </si>
  <si>
    <t>1010475005</t>
  </si>
  <si>
    <t>9862857712</t>
  </si>
  <si>
    <t>9782237476</t>
  </si>
  <si>
    <t>8032581120</t>
  </si>
  <si>
    <t>0275239517</t>
  </si>
  <si>
    <t>5270095689</t>
  </si>
  <si>
    <t>5279326853</t>
  </si>
  <si>
    <t>3728569784</t>
  </si>
  <si>
    <t>0814416901</t>
  </si>
  <si>
    <t>0451231264</t>
  </si>
  <si>
    <t>4819906658</t>
  </si>
  <si>
    <t>6058635927</t>
  </si>
  <si>
    <t>0576642556</t>
  </si>
  <si>
    <t>6377890882</t>
  </si>
  <si>
    <t>7448418760</t>
  </si>
  <si>
    <t>3523257452</t>
  </si>
  <si>
    <t>2009407619</t>
  </si>
  <si>
    <t>9154501563</t>
  </si>
  <si>
    <t>3269358354</t>
  </si>
  <si>
    <t>4527912964</t>
  </si>
  <si>
    <t>3957587817</t>
  </si>
  <si>
    <t>1770609542</t>
  </si>
  <si>
    <t>3409091727</t>
  </si>
  <si>
    <t>2383366433</t>
  </si>
  <si>
    <t>2127537402</t>
  </si>
  <si>
    <t>9230236363</t>
  </si>
  <si>
    <t>9105486404</t>
  </si>
  <si>
    <t>7381362980</t>
  </si>
  <si>
    <t>4446791657</t>
  </si>
  <si>
    <t>6445872773</t>
  </si>
  <si>
    <t>4354734900</t>
  </si>
  <si>
    <t>7475105011</t>
  </si>
  <si>
    <t>8913534890</t>
  </si>
  <si>
    <t>4356354323</t>
  </si>
  <si>
    <t>7889339641</t>
  </si>
  <si>
    <t>0439845723</t>
  </si>
  <si>
    <t>3512766109</t>
  </si>
  <si>
    <t>9951894141</t>
  </si>
  <si>
    <t>9722016911</t>
  </si>
  <si>
    <t>3570750231</t>
  </si>
  <si>
    <t>4866329392</t>
  </si>
  <si>
    <t>9436766225</t>
  </si>
  <si>
    <t>7271941722</t>
  </si>
  <si>
    <t>6991987820</t>
  </si>
  <si>
    <t>9596832264</t>
  </si>
  <si>
    <t>1439651750</t>
  </si>
  <si>
    <t>2599797802</t>
  </si>
  <si>
    <t>9077156033</t>
  </si>
  <si>
    <t>4368671654</t>
  </si>
  <si>
    <t>6725886199</t>
  </si>
  <si>
    <t>2200476647</t>
  </si>
  <si>
    <t>4475183907</t>
  </si>
  <si>
    <t>2770743102</t>
  </si>
  <si>
    <t>6011927073</t>
  </si>
  <si>
    <t>9579145968</t>
  </si>
  <si>
    <t>5942649312</t>
  </si>
  <si>
    <t>9926136634</t>
  </si>
  <si>
    <t>2971771477</t>
  </si>
  <si>
    <t>0278380796</t>
  </si>
  <si>
    <t>3319227601</t>
  </si>
  <si>
    <t>4002623060</t>
  </si>
  <si>
    <t>9870670878</t>
  </si>
  <si>
    <t>2852924500</t>
  </si>
  <si>
    <t>1974392350</t>
  </si>
  <si>
    <t>7810425125</t>
  </si>
  <si>
    <t>3161463067</t>
  </si>
  <si>
    <t>6492506835</t>
  </si>
  <si>
    <t>7984288000</t>
  </si>
  <si>
    <t>6317034291</t>
  </si>
  <si>
    <t>9510651427</t>
  </si>
  <si>
    <t>6444010135</t>
  </si>
  <si>
    <t>5439918533</t>
  </si>
  <si>
    <t>8308941044</t>
  </si>
  <si>
    <t>4864070861</t>
  </si>
  <si>
    <t>4144966802</t>
  </si>
  <si>
    <t>8927079848</t>
  </si>
  <si>
    <t>5093899390</t>
  </si>
  <si>
    <t>4043021556</t>
  </si>
  <si>
    <t>4733116946</t>
  </si>
  <si>
    <t>4475090589</t>
  </si>
  <si>
    <t>7087829714</t>
  </si>
  <si>
    <t>7143211209</t>
  </si>
  <si>
    <t>7992333066</t>
  </si>
  <si>
    <t>6379773254</t>
  </si>
  <si>
    <t>9389048455</t>
  </si>
  <si>
    <t>0938494352</t>
  </si>
  <si>
    <t>7559953363</t>
  </si>
  <si>
    <t>1872844298</t>
  </si>
  <si>
    <t>0480509895</t>
  </si>
  <si>
    <t>9782435573</t>
  </si>
  <si>
    <t>3426555630</t>
  </si>
  <si>
    <t>9381099959</t>
  </si>
  <si>
    <t>7119886954</t>
  </si>
  <si>
    <t>1941492643</t>
  </si>
  <si>
    <t>0711440280</t>
  </si>
  <si>
    <t>2482974117</t>
  </si>
  <si>
    <t>7440807459</t>
  </si>
  <si>
    <t>0380999068</t>
  </si>
  <si>
    <t>3668464972</t>
  </si>
  <si>
    <t>4779414717</t>
  </si>
  <si>
    <t>3802844296</t>
  </si>
  <si>
    <t>8136683590</t>
  </si>
  <si>
    <t>4492106433</t>
  </si>
  <si>
    <t>5459664318</t>
  </si>
  <si>
    <t>6131167624</t>
  </si>
  <si>
    <t>9312394204</t>
  </si>
  <si>
    <t>1523987577</t>
  </si>
  <si>
    <t>9053054590</t>
  </si>
  <si>
    <t>5867961711</t>
  </si>
  <si>
    <t>0396243658</t>
  </si>
  <si>
    <t>8163986379</t>
  </si>
  <si>
    <t>7691362334</t>
  </si>
  <si>
    <t>8217558205</t>
  </si>
  <si>
    <t>9335875476</t>
  </si>
  <si>
    <t>3154996029</t>
  </si>
  <si>
    <t>6699848096</t>
  </si>
  <si>
    <t>8743621815</t>
  </si>
  <si>
    <t>7329425110</t>
  </si>
  <si>
    <t>7091323476</t>
  </si>
  <si>
    <t>4441617392</t>
  </si>
  <si>
    <t>0775217933</t>
  </si>
  <si>
    <t>9794215464</t>
  </si>
  <si>
    <t>9183617982</t>
  </si>
  <si>
    <t>4970948221</t>
  </si>
  <si>
    <t>7488273935</t>
  </si>
  <si>
    <t>3836374111</t>
  </si>
  <si>
    <t>3145707863</t>
  </si>
  <si>
    <t>2432897157</t>
  </si>
  <si>
    <t>6012397579</t>
  </si>
  <si>
    <t>5844240772</t>
  </si>
  <si>
    <t>5060129491</t>
  </si>
  <si>
    <t>8704780364</t>
  </si>
  <si>
    <t>4831609912</t>
  </si>
  <si>
    <t>1375216683</t>
  </si>
  <si>
    <t>3949983713</t>
  </si>
  <si>
    <t>5250100802</t>
  </si>
  <si>
    <t>1121880672</t>
  </si>
  <si>
    <t>9596662994</t>
  </si>
  <si>
    <t>1669296326</t>
  </si>
  <si>
    <t>4352150438</t>
  </si>
  <si>
    <t>2533728456</t>
  </si>
  <si>
    <t>9282807279</t>
  </si>
  <si>
    <t>3045538805</t>
  </si>
  <si>
    <t>8191652929</t>
  </si>
  <si>
    <t>0622803599</t>
  </si>
  <si>
    <t>3629570666</t>
  </si>
  <si>
    <t>2503039837</t>
  </si>
  <si>
    <t>8305738102</t>
  </si>
  <si>
    <t>9334480612</t>
  </si>
  <si>
    <t>8709191884</t>
  </si>
  <si>
    <t>2963166069</t>
  </si>
  <si>
    <t>9981343822</t>
  </si>
  <si>
    <t>2526288781</t>
  </si>
  <si>
    <t>9696335772</t>
  </si>
  <si>
    <t>1480894253</t>
  </si>
  <si>
    <t>6738181835</t>
  </si>
  <si>
    <t>7424360283</t>
  </si>
  <si>
    <t>7177838945</t>
  </si>
  <si>
    <t>9226435975</t>
  </si>
  <si>
    <t>1112044122</t>
  </si>
  <si>
    <t>1384530409</t>
  </si>
  <si>
    <t>0254929700</t>
  </si>
  <si>
    <t>3760476921</t>
  </si>
  <si>
    <t>8384014768</t>
  </si>
  <si>
    <t>0911874487</t>
  </si>
  <si>
    <t>0391635453</t>
  </si>
  <si>
    <t>5440730550</t>
  </si>
  <si>
    <t>2598258875</t>
  </si>
  <si>
    <t>9005139831</t>
  </si>
  <si>
    <t>5600359333</t>
  </si>
  <si>
    <t>3488958204</t>
  </si>
  <si>
    <t>2184977854</t>
  </si>
  <si>
    <t>2403450809</t>
  </si>
  <si>
    <t>6299953667</t>
  </si>
  <si>
    <t>4006047777</t>
  </si>
  <si>
    <t>5662039114</t>
  </si>
  <si>
    <t>2547571983</t>
  </si>
  <si>
    <t>6956298674</t>
  </si>
  <si>
    <t>4313706014</t>
  </si>
  <si>
    <t>9617095664</t>
  </si>
  <si>
    <t>3454044185</t>
  </si>
  <si>
    <t>6878039039</t>
  </si>
  <si>
    <t>6722700037</t>
  </si>
  <si>
    <t>2092480389</t>
  </si>
  <si>
    <t>0934687759</t>
  </si>
  <si>
    <t>2969011922</t>
  </si>
  <si>
    <t>9336505300</t>
  </si>
  <si>
    <t>1349315347</t>
  </si>
  <si>
    <t>1090660242</t>
  </si>
  <si>
    <t>1062218188</t>
  </si>
  <si>
    <t>5632569775</t>
  </si>
  <si>
    <t>0252207505</t>
  </si>
  <si>
    <t>9661323187</t>
  </si>
  <si>
    <t>2696946726</t>
  </si>
  <si>
    <t>4341703515</t>
  </si>
  <si>
    <t>8228196561</t>
  </si>
  <si>
    <t>1470753804</t>
  </si>
  <si>
    <t>4783554451</t>
  </si>
  <si>
    <t>9562218051</t>
  </si>
  <si>
    <t>5435851925</t>
  </si>
  <si>
    <t>3731235174</t>
  </si>
  <si>
    <t>1897297502</t>
  </si>
  <si>
    <t>4843813137</t>
  </si>
  <si>
    <t>0302968596</t>
  </si>
  <si>
    <t>0282219568</t>
  </si>
  <si>
    <t>5597644091</t>
  </si>
  <si>
    <t>6408747101</t>
  </si>
  <si>
    <t>5511838014</t>
  </si>
  <si>
    <t>0713623808</t>
  </si>
  <si>
    <t>7486516061</t>
  </si>
  <si>
    <t>6836303571</t>
  </si>
  <si>
    <t>1747533523</t>
  </si>
  <si>
    <t>8142386948</t>
  </si>
  <si>
    <t>6857116289</t>
  </si>
  <si>
    <t>5080989992</t>
  </si>
  <si>
    <t>4166548820</t>
  </si>
  <si>
    <t>0196346374</t>
  </si>
  <si>
    <t>2560835268</t>
  </si>
  <si>
    <t>6075763584</t>
  </si>
  <si>
    <t>8190373087</t>
  </si>
  <si>
    <t>1428661834</t>
  </si>
  <si>
    <t>6585115122</t>
  </si>
  <si>
    <t>2397528282</t>
  </si>
  <si>
    <t>1299708541</t>
  </si>
  <si>
    <t>5169472456</t>
  </si>
  <si>
    <t>3471907164</t>
  </si>
  <si>
    <t>9999079491</t>
  </si>
  <si>
    <t>9932483165</t>
  </si>
  <si>
    <t>9871430123</t>
  </si>
  <si>
    <t>7610151746</t>
  </si>
  <si>
    <t>6911505367</t>
  </si>
  <si>
    <t>2739482971</t>
  </si>
  <si>
    <t>8818201543</t>
  </si>
  <si>
    <t>4327133297</t>
  </si>
  <si>
    <t>1644483104</t>
  </si>
  <si>
    <t>7205063987</t>
  </si>
  <si>
    <t>4511413808</t>
  </si>
  <si>
    <t>7291903225</t>
  </si>
  <si>
    <t>5885667151</t>
  </si>
  <si>
    <t>0474909987</t>
  </si>
  <si>
    <t>4660730799</t>
  </si>
  <si>
    <t>0518313150</t>
  </si>
  <si>
    <t>3426434372</t>
  </si>
  <si>
    <t>9129804638</t>
  </si>
  <si>
    <t>5636691221</t>
  </si>
  <si>
    <t>8076597407</t>
  </si>
  <si>
    <t>4383889628</t>
  </si>
  <si>
    <t>6409922374</t>
  </si>
  <si>
    <t>1091284271</t>
  </si>
  <si>
    <t>8639184906</t>
  </si>
  <si>
    <t>1503633301</t>
  </si>
  <si>
    <t>8460410976</t>
  </si>
  <si>
    <t>1982478444</t>
  </si>
  <si>
    <t>7605409169</t>
  </si>
  <si>
    <t>3756369489</t>
  </si>
  <si>
    <t>3770196734</t>
  </si>
  <si>
    <t>3399023235</t>
  </si>
  <si>
    <t>1505194802</t>
  </si>
  <si>
    <t>4833775818</t>
  </si>
  <si>
    <t>1780014071</t>
  </si>
  <si>
    <t>6440701476</t>
  </si>
  <si>
    <t>7687006104</t>
  </si>
  <si>
    <t>7277605274</t>
  </si>
  <si>
    <t>3318064433</t>
  </si>
  <si>
    <t>4282425335</t>
  </si>
  <si>
    <t>7694973697</t>
  </si>
  <si>
    <t>1368144544</t>
  </si>
  <si>
    <t>6106743400</t>
  </si>
  <si>
    <t>3514010297</t>
  </si>
  <si>
    <t>5813287586</t>
  </si>
  <si>
    <t>3525325147</t>
  </si>
  <si>
    <t>8826929846</t>
  </si>
  <si>
    <t>8645125292</t>
  </si>
  <si>
    <t>0704850725</t>
  </si>
  <si>
    <t>1973545191</t>
  </si>
  <si>
    <t>6452159858</t>
  </si>
  <si>
    <t>9935649904</t>
  </si>
  <si>
    <t>3329959260</t>
  </si>
  <si>
    <t>7030644262</t>
  </si>
  <si>
    <t>5303936245</t>
  </si>
  <si>
    <t>6488727363</t>
  </si>
  <si>
    <t>4113913156</t>
  </si>
  <si>
    <t>2744523125</t>
  </si>
  <si>
    <t>7936091758</t>
  </si>
  <si>
    <t>3501064381</t>
  </si>
  <si>
    <t>8712779685</t>
  </si>
  <si>
    <t>9462361238</t>
  </si>
  <si>
    <t>4843225228</t>
  </si>
  <si>
    <t>1994773472</t>
  </si>
  <si>
    <t>8305828130</t>
  </si>
  <si>
    <t>6067024283</t>
  </si>
  <si>
    <t>7538659456</t>
  </si>
  <si>
    <t>1885628519</t>
  </si>
  <si>
    <t>3580434976</t>
  </si>
  <si>
    <t>9734237871</t>
  </si>
  <si>
    <t>7827278210</t>
  </si>
  <si>
    <t>8552719712</t>
  </si>
  <si>
    <t>3837505167</t>
  </si>
  <si>
    <t>8862896760</t>
  </si>
  <si>
    <t>6178606148</t>
  </si>
  <si>
    <t>8380936981</t>
  </si>
  <si>
    <t>4426718035</t>
  </si>
  <si>
    <t>9752523457</t>
  </si>
  <si>
    <t>1736872086</t>
  </si>
  <si>
    <t>1565760222</t>
  </si>
  <si>
    <t>4643489029</t>
  </si>
  <si>
    <t>6382203054</t>
  </si>
  <si>
    <t>9503028597</t>
  </si>
  <si>
    <t>7553993931</t>
  </si>
  <si>
    <t>9850906885</t>
  </si>
  <si>
    <t>4619792555</t>
  </si>
  <si>
    <t>4534554684</t>
  </si>
  <si>
    <t>4297004899</t>
  </si>
  <si>
    <t>9684066822</t>
  </si>
  <si>
    <t>5977238053</t>
  </si>
  <si>
    <t>2492407238</t>
  </si>
  <si>
    <t>3671559022</t>
  </si>
  <si>
    <t>0057945659</t>
  </si>
  <si>
    <t>1805986989</t>
  </si>
  <si>
    <t>2724254690</t>
  </si>
  <si>
    <t>9757839764</t>
  </si>
  <si>
    <t>4734342958</t>
  </si>
  <si>
    <t>2143627819</t>
  </si>
  <si>
    <t>7252386333</t>
  </si>
  <si>
    <t>3468546373</t>
  </si>
  <si>
    <t>6775521270</t>
  </si>
  <si>
    <t>0914614719</t>
  </si>
  <si>
    <t>9828896088</t>
  </si>
  <si>
    <t>9177525907</t>
  </si>
  <si>
    <t>8713863418</t>
  </si>
  <si>
    <t>8080818347</t>
  </si>
  <si>
    <t>6247832476</t>
  </si>
  <si>
    <t>7204838421</t>
  </si>
  <si>
    <t>5535434959</t>
  </si>
  <si>
    <t>5984647454</t>
  </si>
  <si>
    <t>5576996578</t>
  </si>
  <si>
    <t>1757001852</t>
  </si>
  <si>
    <t>0336440515</t>
  </si>
  <si>
    <t>7345583590</t>
  </si>
  <si>
    <t>4536720799</t>
  </si>
  <si>
    <t>5171970586</t>
  </si>
  <si>
    <t>0995653832</t>
  </si>
  <si>
    <t>4590862665</t>
  </si>
  <si>
    <t>8478489648</t>
  </si>
  <si>
    <t>2288926269</t>
  </si>
  <si>
    <t>0505904136</t>
  </si>
  <si>
    <t>3033664590</t>
  </si>
  <si>
    <t>0067380562</t>
  </si>
  <si>
    <t>9151673075</t>
  </si>
  <si>
    <t>8116926866</t>
  </si>
  <si>
    <t>3503780024</t>
  </si>
  <si>
    <t>6905327595</t>
  </si>
  <si>
    <t>8305940496</t>
  </si>
  <si>
    <t>4721657243</t>
  </si>
  <si>
    <t>8401287982</t>
  </si>
  <si>
    <t>6653672363</t>
  </si>
  <si>
    <t>9483244696</t>
  </si>
  <si>
    <t>0788050240</t>
  </si>
  <si>
    <t>9765804063</t>
  </si>
  <si>
    <t>3027902905</t>
  </si>
  <si>
    <t>0082875810</t>
  </si>
  <si>
    <t>2533062238</t>
  </si>
  <si>
    <t>1086021299</t>
  </si>
  <si>
    <t>0240868278</t>
  </si>
  <si>
    <t>9642863632</t>
  </si>
  <si>
    <t>8877249477</t>
  </si>
  <si>
    <t>2331222868</t>
  </si>
  <si>
    <t>2178538979</t>
  </si>
  <si>
    <t>6986316807</t>
  </si>
  <si>
    <t>3141660491</t>
  </si>
  <si>
    <t>3252545954</t>
  </si>
  <si>
    <t>1141018768</t>
  </si>
  <si>
    <t>1366579450</t>
  </si>
  <si>
    <t>0802973415</t>
  </si>
  <si>
    <t>2789865397</t>
  </si>
  <si>
    <t>4977844391</t>
  </si>
  <si>
    <t>6847268098</t>
  </si>
  <si>
    <t>0408945206</t>
  </si>
  <si>
    <t>1701265931</t>
  </si>
  <si>
    <t>3765912000</t>
  </si>
  <si>
    <t>8001217844</t>
  </si>
  <si>
    <t>2346145249</t>
  </si>
  <si>
    <t>3683362268</t>
  </si>
  <si>
    <t>8031540027</t>
  </si>
  <si>
    <t>6535585387</t>
  </si>
  <si>
    <t>2151430798</t>
  </si>
  <si>
    <t>2288224583</t>
  </si>
  <si>
    <t>8952151494</t>
  </si>
  <si>
    <t>3991112153</t>
  </si>
  <si>
    <t>5557494276</t>
  </si>
  <si>
    <t>4895379859</t>
  </si>
  <si>
    <t>8687233791</t>
  </si>
  <si>
    <t>5712530523</t>
  </si>
  <si>
    <t>6769342445</t>
  </si>
  <si>
    <t>3031741996</t>
  </si>
  <si>
    <t>3622749641</t>
  </si>
  <si>
    <t>7033024653</t>
  </si>
  <si>
    <t>4520285532</t>
  </si>
  <si>
    <t>1743599390</t>
  </si>
  <si>
    <t>5213915152</t>
  </si>
  <si>
    <t>6263178121</t>
  </si>
  <si>
    <t>3086868510</t>
  </si>
  <si>
    <t>0640976215</t>
  </si>
  <si>
    <t>4897501399</t>
  </si>
  <si>
    <t>2980365677</t>
  </si>
  <si>
    <t>8386062487</t>
  </si>
  <si>
    <t>3012322434</t>
  </si>
  <si>
    <t>5896817672</t>
  </si>
  <si>
    <t>3699231125</t>
  </si>
  <si>
    <t>9195624101</t>
  </si>
  <si>
    <t>7909492607</t>
  </si>
  <si>
    <t>3468422976</t>
  </si>
  <si>
    <t>4595532978</t>
  </si>
  <si>
    <t>6234506067</t>
  </si>
  <si>
    <t>6730980203</t>
  </si>
  <si>
    <t>6037778228</t>
  </si>
  <si>
    <t>8466416302</t>
  </si>
  <si>
    <t>5094805865</t>
  </si>
  <si>
    <t>9951020952</t>
  </si>
  <si>
    <t>1007861509</t>
  </si>
  <si>
    <t>7922308768</t>
  </si>
  <si>
    <t>4673472253</t>
  </si>
  <si>
    <t>1556608115</t>
  </si>
  <si>
    <t>5966087637</t>
  </si>
  <si>
    <t>9818009534</t>
  </si>
  <si>
    <t>2470093702</t>
  </si>
  <si>
    <t>2919402703</t>
  </si>
  <si>
    <t>4085341914</t>
  </si>
  <si>
    <t>9837088285</t>
  </si>
  <si>
    <t>4606211001</t>
  </si>
  <si>
    <t>3228620062</t>
  </si>
  <si>
    <t>7624960628</t>
  </si>
  <si>
    <t>9637610169</t>
  </si>
  <si>
    <t>9270539174</t>
  </si>
  <si>
    <t>7323836094</t>
  </si>
  <si>
    <t>3437727206</t>
  </si>
  <si>
    <t>8090818642</t>
  </si>
  <si>
    <t>5544715981</t>
  </si>
  <si>
    <t>9690731982</t>
  </si>
  <si>
    <t>9804976416</t>
  </si>
  <si>
    <t>7642980906</t>
  </si>
  <si>
    <t>3786602643</t>
  </si>
  <si>
    <t>8885780290</t>
  </si>
  <si>
    <t>6910883839</t>
  </si>
  <si>
    <t>5058804802</t>
  </si>
  <si>
    <t>7351946067</t>
  </si>
  <si>
    <t>3646532342</t>
  </si>
  <si>
    <t>1015939295</t>
  </si>
  <si>
    <t>2965702252</t>
  </si>
  <si>
    <t>4395522409</t>
  </si>
  <si>
    <t>7181935499</t>
  </si>
  <si>
    <t>8679638018</t>
  </si>
  <si>
    <t>4082361836</t>
  </si>
  <si>
    <t>8991513192</t>
  </si>
  <si>
    <t>7263135192</t>
  </si>
  <si>
    <t>3487311898</t>
  </si>
  <si>
    <t>6767037044</t>
  </si>
  <si>
    <t>3833223716</t>
  </si>
  <si>
    <t>3417125055</t>
  </si>
  <si>
    <t>1304452249</t>
  </si>
  <si>
    <t>8923037455</t>
  </si>
  <si>
    <t>4935319539</t>
  </si>
  <si>
    <t>7190955170</t>
  </si>
  <si>
    <t>7420592484</t>
  </si>
  <si>
    <t>2740761445</t>
  </si>
  <si>
    <t>5874342508</t>
  </si>
  <si>
    <t>9734668628</t>
  </si>
  <si>
    <t>6678768364</t>
  </si>
  <si>
    <t>1938453783</t>
  </si>
  <si>
    <t>8459701125</t>
  </si>
  <si>
    <t>0807120264</t>
  </si>
  <si>
    <t>3199011036</t>
  </si>
  <si>
    <t>6471336466</t>
  </si>
  <si>
    <t>4630482332</t>
  </si>
  <si>
    <t>7826408293</t>
  </si>
  <si>
    <t>6962053552</t>
  </si>
  <si>
    <t>8201871080</t>
  </si>
  <si>
    <t>8576088385</t>
  </si>
  <si>
    <t>8110956686</t>
  </si>
  <si>
    <t>8932897444</t>
  </si>
  <si>
    <t>4772866341</t>
  </si>
  <si>
    <t>7212445649</t>
  </si>
  <si>
    <t>7436743407</t>
  </si>
  <si>
    <t>9725921907</t>
  </si>
  <si>
    <t>6715505198</t>
  </si>
  <si>
    <t>5830140660</t>
  </si>
  <si>
    <t>3760315571</t>
  </si>
  <si>
    <t>6135081953</t>
  </si>
  <si>
    <t>1548189926</t>
  </si>
  <si>
    <t>6939947927</t>
  </si>
  <si>
    <t>2938759104</t>
  </si>
  <si>
    <t>0283036152</t>
  </si>
  <si>
    <t>1810342362</t>
  </si>
  <si>
    <t>6097248635</t>
  </si>
  <si>
    <t>4401880694</t>
  </si>
  <si>
    <t>6853970496</t>
  </si>
  <si>
    <t>1884697536</t>
  </si>
  <si>
    <t>1690726274</t>
  </si>
  <si>
    <t>9438919973</t>
  </si>
  <si>
    <t>5818136044</t>
  </si>
  <si>
    <t>6946670143</t>
  </si>
  <si>
    <t>0598830553</t>
  </si>
  <si>
    <t>4050923312</t>
  </si>
  <si>
    <t>7718080954</t>
  </si>
  <si>
    <t>8671818545</t>
  </si>
  <si>
    <t>2303572686</t>
  </si>
  <si>
    <t>5696041568</t>
  </si>
  <si>
    <t>0064941498</t>
  </si>
  <si>
    <t>9108611319</t>
  </si>
  <si>
    <t>6536128825</t>
  </si>
  <si>
    <t>9552605383</t>
  </si>
  <si>
    <t>6093970352</t>
  </si>
  <si>
    <t>1386874723</t>
  </si>
  <si>
    <t>6105238852</t>
  </si>
  <si>
    <t>6307203236</t>
  </si>
  <si>
    <t>9115773123</t>
  </si>
  <si>
    <t>8656645362</t>
  </si>
  <si>
    <t>8780158782</t>
  </si>
  <si>
    <t>7716112231</t>
  </si>
  <si>
    <t>9040137775</t>
  </si>
  <si>
    <t>7964782056</t>
  </si>
  <si>
    <t>8933917894</t>
  </si>
  <si>
    <t>2522489681</t>
  </si>
  <si>
    <t>8913376072</t>
  </si>
  <si>
    <t>5038045543</t>
  </si>
  <si>
    <t>5752414373</t>
  </si>
  <si>
    <t>7578472075</t>
  </si>
  <si>
    <t>6887818592</t>
  </si>
  <si>
    <t>5283722046</t>
  </si>
  <si>
    <t>3733171303</t>
  </si>
  <si>
    <t>9334570482</t>
  </si>
  <si>
    <t>4717189843</t>
  </si>
  <si>
    <t>1910812527</t>
  </si>
  <si>
    <t>4440340251</t>
  </si>
  <si>
    <t>5204532119</t>
  </si>
  <si>
    <t>6475868209</t>
  </si>
  <si>
    <t>5649618324</t>
  </si>
  <si>
    <t>2121724481</t>
  </si>
  <si>
    <t>4968605293</t>
  </si>
  <si>
    <t>6947306017</t>
  </si>
  <si>
    <t>8360288072</t>
  </si>
  <si>
    <t>0088477218</t>
  </si>
  <si>
    <t>0057238369</t>
  </si>
  <si>
    <t>4002861992</t>
  </si>
  <si>
    <t>9560032039</t>
  </si>
  <si>
    <t>8095362491</t>
  </si>
  <si>
    <t>2444723447</t>
  </si>
  <si>
    <t>1312599620</t>
  </si>
  <si>
    <t>7171636330</t>
  </si>
  <si>
    <t>0623634680</t>
  </si>
  <si>
    <t>9189767963</t>
  </si>
  <si>
    <t>3010720738</t>
  </si>
  <si>
    <t>8512463013</t>
  </si>
  <si>
    <t>2556508706</t>
  </si>
  <si>
    <t>8107876051</t>
  </si>
  <si>
    <t>3681016965</t>
  </si>
  <si>
    <t>7422050500</t>
  </si>
  <si>
    <t>7982524453</t>
  </si>
  <si>
    <t>4117365450</t>
  </si>
  <si>
    <t>7094485348</t>
  </si>
  <si>
    <t>6420322033</t>
  </si>
  <si>
    <t>6659402253</t>
  </si>
  <si>
    <t>2011561919</t>
  </si>
  <si>
    <t>5738033724</t>
  </si>
  <si>
    <t>4427915171</t>
  </si>
  <si>
    <t>6117103324</t>
  </si>
  <si>
    <t>3931829207</t>
  </si>
  <si>
    <t>4756589797</t>
  </si>
  <si>
    <t>7270736993</t>
  </si>
  <si>
    <t>2750823386</t>
  </si>
  <si>
    <t>4051093468</t>
  </si>
  <si>
    <t>6151970296</t>
  </si>
  <si>
    <t>6549736567</t>
  </si>
  <si>
    <t>0931441928</t>
  </si>
  <si>
    <t>1155984272</t>
  </si>
  <si>
    <t>9223355278</t>
  </si>
  <si>
    <t>4663781580</t>
  </si>
  <si>
    <t>7685652066</t>
  </si>
  <si>
    <t>8750826002</t>
  </si>
  <si>
    <t>5322618147</t>
  </si>
  <si>
    <t>5778949819</t>
  </si>
  <si>
    <t>8261033110</t>
  </si>
  <si>
    <t>7003320341</t>
  </si>
  <si>
    <t>4328408486</t>
  </si>
  <si>
    <t>4222471975</t>
  </si>
  <si>
    <t>3803148745</t>
  </si>
  <si>
    <t>6416685228</t>
  </si>
  <si>
    <t>4703600359</t>
  </si>
  <si>
    <t>0315522200</t>
  </si>
  <si>
    <t>1575743055</t>
  </si>
  <si>
    <t>3206825045</t>
  </si>
  <si>
    <t>3952758746</t>
  </si>
  <si>
    <t>6635692731</t>
  </si>
  <si>
    <t>2617239836</t>
  </si>
  <si>
    <t>7674544152</t>
  </si>
  <si>
    <t>7448718582</t>
  </si>
  <si>
    <t>5351496853</t>
  </si>
  <si>
    <t>6425029011</t>
  </si>
  <si>
    <t>1765174232</t>
  </si>
  <si>
    <t>6086775186</t>
  </si>
  <si>
    <t>7354795397</t>
  </si>
  <si>
    <t>6884078296</t>
  </si>
  <si>
    <t>9472541076</t>
  </si>
  <si>
    <t>8450014601</t>
  </si>
  <si>
    <t>9498830385</t>
  </si>
  <si>
    <t>9405733493</t>
  </si>
  <si>
    <t>7747911072</t>
  </si>
  <si>
    <t>3881257511</t>
  </si>
  <si>
    <t>9224975944</t>
  </si>
  <si>
    <t>1477806735</t>
  </si>
  <si>
    <t>8744895690</t>
  </si>
  <si>
    <t>7022736145</t>
  </si>
  <si>
    <t>0754286363</t>
  </si>
  <si>
    <t>0866321455</t>
  </si>
  <si>
    <t>5235566662</t>
  </si>
  <si>
    <t>1203026212</t>
  </si>
  <si>
    <t>9845101935</t>
  </si>
  <si>
    <t>0812733168</t>
  </si>
  <si>
    <t>4057912610</t>
  </si>
  <si>
    <t>0981852103</t>
  </si>
  <si>
    <t>0895987142</t>
  </si>
  <si>
    <t>3577961001</t>
  </si>
  <si>
    <t>8939637591</t>
  </si>
  <si>
    <t>4088627455</t>
  </si>
  <si>
    <t>7553059306</t>
  </si>
  <si>
    <t>1081897816</t>
  </si>
  <si>
    <t>4267066746</t>
  </si>
  <si>
    <t>6148515031</t>
  </si>
  <si>
    <t>6870437193</t>
  </si>
  <si>
    <t>2090698177</t>
  </si>
  <si>
    <t>4344545978</t>
  </si>
  <si>
    <t>3074091930</t>
  </si>
  <si>
    <t>6967906928</t>
  </si>
  <si>
    <t>1630144142</t>
  </si>
  <si>
    <t>2864250460</t>
  </si>
  <si>
    <t>6668162148</t>
  </si>
  <si>
    <t>2564838536</t>
  </si>
  <si>
    <t>9343954142</t>
  </si>
  <si>
    <t>8947921410</t>
  </si>
  <si>
    <t>2980292976</t>
  </si>
  <si>
    <t>1680836362</t>
  </si>
  <si>
    <t>0250784939</t>
  </si>
  <si>
    <t>5567053116</t>
  </si>
  <si>
    <t>8115114285</t>
  </si>
  <si>
    <t>7856301652</t>
  </si>
  <si>
    <t>9435774309</t>
  </si>
  <si>
    <t>0969907583</t>
  </si>
  <si>
    <t>0069533641</t>
  </si>
  <si>
    <t>2005466522</t>
  </si>
  <si>
    <t>1659057911</t>
  </si>
  <si>
    <t>5898411257</t>
  </si>
  <si>
    <t>9202592726</t>
  </si>
  <si>
    <t>2119931801</t>
  </si>
  <si>
    <t>8717524935</t>
  </si>
  <si>
    <t>4306284715</t>
  </si>
  <si>
    <t>6636146596</t>
  </si>
  <si>
    <t>3269946785</t>
  </si>
  <si>
    <t>6561568565</t>
  </si>
  <si>
    <t>5822923403</t>
  </si>
  <si>
    <t>3596152378</t>
  </si>
  <si>
    <t>1486506596</t>
  </si>
  <si>
    <t>9028058403</t>
  </si>
  <si>
    <t>3272927500</t>
  </si>
  <si>
    <t>3592808792</t>
  </si>
  <si>
    <t>5830439094</t>
  </si>
  <si>
    <t>8105430930</t>
  </si>
  <si>
    <t>0339643901</t>
  </si>
  <si>
    <t>2576362348</t>
  </si>
  <si>
    <t>7211565953</t>
  </si>
  <si>
    <t>9969851785</t>
  </si>
  <si>
    <t>3772120195</t>
  </si>
  <si>
    <t>3795981604</t>
  </si>
  <si>
    <t>4751113720</t>
  </si>
  <si>
    <t>2324607744</t>
  </si>
  <si>
    <t>1413370224</t>
  </si>
  <si>
    <t>1595718700</t>
  </si>
  <si>
    <t>3254000341</t>
  </si>
  <si>
    <t>3934862607</t>
  </si>
  <si>
    <t>4087880984</t>
  </si>
  <si>
    <t>6933978095</t>
  </si>
  <si>
    <t>6495771935</t>
  </si>
  <si>
    <t>4743533986</t>
  </si>
  <si>
    <t>2900274529</t>
  </si>
  <si>
    <t>4407601291</t>
  </si>
  <si>
    <t>6624761177</t>
  </si>
  <si>
    <t>9733217256</t>
  </si>
  <si>
    <t>6197704066</t>
  </si>
  <si>
    <t>9300011435</t>
  </si>
  <si>
    <t>0825551237</t>
  </si>
  <si>
    <t>5173253302</t>
  </si>
  <si>
    <t>3366110217</t>
  </si>
  <si>
    <t>6642865942</t>
  </si>
  <si>
    <t>8001885567</t>
  </si>
  <si>
    <t>5582477204</t>
  </si>
  <si>
    <t>0562290346</t>
  </si>
  <si>
    <t>3050895086</t>
  </si>
  <si>
    <t>5368737904</t>
  </si>
  <si>
    <t>5733339853</t>
  </si>
  <si>
    <t>9546689072</t>
  </si>
  <si>
    <t>1296534133</t>
  </si>
  <si>
    <t>5048488667</t>
  </si>
  <si>
    <t>7066271134</t>
  </si>
  <si>
    <t>8550050762</t>
  </si>
  <si>
    <t>9278077835</t>
  </si>
  <si>
    <t>6949479324</t>
  </si>
  <si>
    <t>7609198244</t>
  </si>
  <si>
    <t>0944553225</t>
  </si>
  <si>
    <t>0430773409</t>
  </si>
  <si>
    <t>1722583640</t>
  </si>
  <si>
    <t>4578570964</t>
  </si>
  <si>
    <t>3736456250</t>
  </si>
  <si>
    <t>1023738075</t>
  </si>
  <si>
    <t>9835048234</t>
  </si>
  <si>
    <t>4416800214</t>
  </si>
  <si>
    <t>1989428724</t>
  </si>
  <si>
    <t>7003637181</t>
  </si>
  <si>
    <t>4513450029</t>
  </si>
  <si>
    <t>0103554280</t>
  </si>
  <si>
    <t>6331577682</t>
  </si>
  <si>
    <t>5216274186</t>
  </si>
  <si>
    <t>4722191721</t>
  </si>
  <si>
    <t>8926826796</t>
  </si>
  <si>
    <t>1789257198</t>
  </si>
  <si>
    <t>1020119518</t>
  </si>
  <si>
    <t>2286963746</t>
  </si>
  <si>
    <t>2374186865</t>
  </si>
  <si>
    <t>8588521292</t>
  </si>
  <si>
    <t>0237003199</t>
  </si>
  <si>
    <t>1436380535</t>
  </si>
  <si>
    <t>7164321460</t>
  </si>
  <si>
    <t>5558732157</t>
  </si>
  <si>
    <t>6887499337</t>
  </si>
  <si>
    <t>6373028312</t>
  </si>
  <si>
    <t>5663242908</t>
  </si>
  <si>
    <t>2627242615</t>
  </si>
  <si>
    <t>8162437149</t>
  </si>
  <si>
    <t>5208874095</t>
  </si>
  <si>
    <t>2486148546</t>
  </si>
  <si>
    <t>8144541962</t>
  </si>
  <si>
    <t>1049000778</t>
  </si>
  <si>
    <t>5651107504</t>
  </si>
  <si>
    <t>0338571305</t>
  </si>
  <si>
    <t>6204893540</t>
  </si>
  <si>
    <t>7019767492</t>
  </si>
  <si>
    <t>8777158943</t>
  </si>
  <si>
    <t>4905067876</t>
  </si>
  <si>
    <t>3942558442</t>
  </si>
  <si>
    <t>7104440361</t>
  </si>
  <si>
    <t>7915437894</t>
  </si>
  <si>
    <t>8593453608</t>
  </si>
  <si>
    <t>8601003326</t>
  </si>
  <si>
    <t>0119225025</t>
  </si>
  <si>
    <t>6443458025</t>
  </si>
  <si>
    <t>1951405342</t>
  </si>
  <si>
    <t>8395554744</t>
  </si>
  <si>
    <t>1409402457</t>
  </si>
  <si>
    <t>4290298534</t>
  </si>
  <si>
    <t>3797396778</t>
  </si>
  <si>
    <t>1926268197</t>
  </si>
  <si>
    <t>5466105954</t>
  </si>
  <si>
    <t>2614892396</t>
  </si>
  <si>
    <t>9105647858</t>
  </si>
  <si>
    <t>3692296178</t>
  </si>
  <si>
    <t>9724496448</t>
  </si>
  <si>
    <t>3502826542</t>
  </si>
  <si>
    <t>5220605211</t>
  </si>
  <si>
    <t>3475938160</t>
  </si>
  <si>
    <t>0925221150</t>
  </si>
  <si>
    <t>1001446043</t>
  </si>
  <si>
    <t>0362885508</t>
  </si>
  <si>
    <t>9864803874</t>
  </si>
  <si>
    <t>4129865801</t>
  </si>
  <si>
    <t>0441461866</t>
  </si>
  <si>
    <t>0508664803</t>
  </si>
  <si>
    <t>2040053413</t>
  </si>
  <si>
    <t>5501360075</t>
  </si>
  <si>
    <t>2837441176</t>
  </si>
  <si>
    <t>3257303878</t>
  </si>
  <si>
    <t>1269939186</t>
  </si>
  <si>
    <t>2283562634</t>
  </si>
  <si>
    <t>4952359821</t>
  </si>
  <si>
    <t>1243854053</t>
  </si>
  <si>
    <t>1184554449</t>
  </si>
  <si>
    <t>2587967955</t>
  </si>
  <si>
    <t>5166502092</t>
  </si>
  <si>
    <t>4184024081</t>
  </si>
  <si>
    <t>9646356444</t>
  </si>
  <si>
    <t>6420467779</t>
  </si>
  <si>
    <t>8519267961</t>
  </si>
  <si>
    <t>8999782674</t>
  </si>
  <si>
    <t>0523527734</t>
  </si>
  <si>
    <t>0804304624</t>
  </si>
  <si>
    <t>0328165174</t>
  </si>
  <si>
    <t>8351291634</t>
  </si>
  <si>
    <t>9459495271</t>
  </si>
  <si>
    <t>8323007438</t>
  </si>
  <si>
    <t>6339865002</t>
  </si>
  <si>
    <t>3546770649</t>
  </si>
  <si>
    <t>9579148288</t>
  </si>
  <si>
    <t>4577547011</t>
  </si>
  <si>
    <t>1281110379</t>
  </si>
  <si>
    <t>3266602089</t>
  </si>
  <si>
    <t>4441426830</t>
  </si>
  <si>
    <t>1434426588</t>
  </si>
  <si>
    <t>4966205300</t>
  </si>
  <si>
    <t>2277032441</t>
  </si>
  <si>
    <t>3574039436</t>
  </si>
  <si>
    <t>6043713662</t>
  </si>
  <si>
    <t>6368736794</t>
  </si>
  <si>
    <t>6972231148</t>
  </si>
  <si>
    <t>1451889927</t>
  </si>
  <si>
    <t>3380884733</t>
  </si>
  <si>
    <t>4700929756</t>
  </si>
  <si>
    <t>1273394245</t>
  </si>
  <si>
    <t>2398998509</t>
  </si>
  <si>
    <t>1117260242</t>
  </si>
  <si>
    <t>5111313290</t>
  </si>
  <si>
    <t>2480014279</t>
  </si>
  <si>
    <t>7562568843</t>
  </si>
  <si>
    <t>6169420681</t>
  </si>
  <si>
    <t>1799603719</t>
  </si>
  <si>
    <t>7122809253</t>
  </si>
  <si>
    <t>9490044159</t>
  </si>
  <si>
    <t>1646607033</t>
  </si>
  <si>
    <t>5401949205</t>
  </si>
  <si>
    <t>0118938031</t>
  </si>
  <si>
    <t>8660969942</t>
  </si>
  <si>
    <t>6059527754</t>
  </si>
  <si>
    <t>0491897592</t>
  </si>
  <si>
    <t>9202873800</t>
  </si>
  <si>
    <t>8860278672</t>
  </si>
  <si>
    <t>5508645246</t>
  </si>
  <si>
    <t>0461186088</t>
  </si>
  <si>
    <t>6255954267</t>
  </si>
  <si>
    <t>3453553696</t>
  </si>
  <si>
    <t>0262618687</t>
  </si>
  <si>
    <t>6705935372</t>
  </si>
  <si>
    <t>9139736644</t>
  </si>
  <si>
    <t>7932329439</t>
  </si>
  <si>
    <t>1843172241</t>
  </si>
  <si>
    <t>2102995092</t>
  </si>
  <si>
    <t>9185119383</t>
  </si>
  <si>
    <t>3555811563</t>
  </si>
  <si>
    <t>7671788032</t>
  </si>
  <si>
    <t>1285359452</t>
  </si>
  <si>
    <t>5360495444</t>
  </si>
  <si>
    <t>9954434956</t>
  </si>
  <si>
    <t>4518768086</t>
  </si>
  <si>
    <t>4936831376</t>
  </si>
  <si>
    <t>2900461924</t>
  </si>
  <si>
    <t>6222370988</t>
  </si>
  <si>
    <t>5270393921</t>
  </si>
  <si>
    <t>3163512853</t>
  </si>
  <si>
    <t>3335952094</t>
  </si>
  <si>
    <t>0066921866</t>
  </si>
  <si>
    <t>3071827721</t>
  </si>
  <si>
    <t>2445849050</t>
  </si>
  <si>
    <t>1668664355</t>
  </si>
  <si>
    <t>3382938133</t>
  </si>
  <si>
    <t>5145074232</t>
  </si>
  <si>
    <t>9679255233</t>
  </si>
  <si>
    <t>4828435677</t>
  </si>
  <si>
    <t>6735161634</t>
  </si>
  <si>
    <t>8081208065</t>
  </si>
  <si>
    <t>7495344212</t>
  </si>
  <si>
    <t>5684861339</t>
  </si>
  <si>
    <t>8082287654</t>
  </si>
  <si>
    <t>3489419140</t>
  </si>
  <si>
    <t>0214643889</t>
  </si>
  <si>
    <t>3507849781</t>
  </si>
  <si>
    <t>3478535523</t>
  </si>
  <si>
    <t>2571497189</t>
  </si>
  <si>
    <t>5977214517</t>
  </si>
  <si>
    <t>9928241050</t>
  </si>
  <si>
    <t>3915145070</t>
  </si>
  <si>
    <t>5403671101</t>
  </si>
  <si>
    <t>6604521707</t>
  </si>
  <si>
    <t>3646362968</t>
  </si>
  <si>
    <t>6154965987</t>
  </si>
  <si>
    <t>3593095094</t>
  </si>
  <si>
    <t>4024098588</t>
  </si>
  <si>
    <t>4850150661</t>
  </si>
  <si>
    <t>9908657005</t>
  </si>
  <si>
    <t>1956804379</t>
  </si>
  <si>
    <t>8558710283</t>
  </si>
  <si>
    <t>5095439984</t>
  </si>
  <si>
    <t>2935367500</t>
  </si>
  <si>
    <t>1566647471</t>
  </si>
  <si>
    <t>0178349560</t>
  </si>
  <si>
    <t>4629477358</t>
  </si>
  <si>
    <t>7980768146</t>
  </si>
  <si>
    <t>8814494233</t>
  </si>
  <si>
    <t>3155397342</t>
  </si>
  <si>
    <t>5528860465</t>
  </si>
  <si>
    <t>0906382204</t>
  </si>
  <si>
    <t>6044204234</t>
  </si>
  <si>
    <t>2682718592</t>
  </si>
  <si>
    <t>4296878478</t>
  </si>
  <si>
    <t>4287174347</t>
  </si>
  <si>
    <t>0663388207</t>
  </si>
  <si>
    <t>5138240823</t>
  </si>
  <si>
    <t>8543264985</t>
  </si>
  <si>
    <t>3513477991</t>
  </si>
  <si>
    <t>9561520463</t>
  </si>
  <si>
    <t>6689747226</t>
  </si>
  <si>
    <t>7849222245</t>
  </si>
  <si>
    <t>3532232435</t>
  </si>
  <si>
    <t>2838715134</t>
  </si>
  <si>
    <t>4739155596</t>
  </si>
  <si>
    <t>8839307984</t>
  </si>
  <si>
    <t>7760907502</t>
  </si>
  <si>
    <t>7213978950</t>
  </si>
  <si>
    <t>2892733055</t>
  </si>
  <si>
    <t>1219772185</t>
  </si>
  <si>
    <t>1214131096</t>
  </si>
  <si>
    <t>7487544721</t>
  </si>
  <si>
    <t>1502316520</t>
  </si>
  <si>
    <t>4562018930</t>
  </si>
  <si>
    <t>5669031418</t>
  </si>
  <si>
    <t>3404368419</t>
  </si>
  <si>
    <t>6997343835</t>
  </si>
  <si>
    <t>3052595154</t>
  </si>
  <si>
    <t>2932135958</t>
  </si>
  <si>
    <t>9490215289</t>
  </si>
  <si>
    <t>7313333663</t>
  </si>
  <si>
    <t>5996477772</t>
  </si>
  <si>
    <t>5633561392</t>
  </si>
  <si>
    <t>2535243857</t>
  </si>
  <si>
    <t>3443977096</t>
  </si>
  <si>
    <t>9017079007</t>
  </si>
  <si>
    <t>9545918269</t>
  </si>
  <si>
    <t>8279097405</t>
  </si>
  <si>
    <t>8736622447</t>
  </si>
  <si>
    <t>3918332547</t>
  </si>
  <si>
    <t>5804735435</t>
  </si>
  <si>
    <t>6337483832</t>
  </si>
  <si>
    <t>2470843509</t>
  </si>
  <si>
    <t>6278109237</t>
  </si>
  <si>
    <t>8787044932</t>
  </si>
  <si>
    <t>5811808995</t>
  </si>
  <si>
    <t>9742591861</t>
  </si>
  <si>
    <t>6725133027</t>
  </si>
  <si>
    <t>1326625324</t>
  </si>
  <si>
    <t>4413565158</t>
  </si>
  <si>
    <t>1732272008</t>
  </si>
  <si>
    <t>4039812381</t>
  </si>
  <si>
    <t>2108709215</t>
  </si>
  <si>
    <t>3953942678</t>
  </si>
  <si>
    <t>9703237388</t>
  </si>
  <si>
    <t>7031116483</t>
  </si>
  <si>
    <t>0572878594</t>
  </si>
  <si>
    <t>5637271466</t>
  </si>
  <si>
    <t>3303155985</t>
  </si>
  <si>
    <t>4323355232</t>
  </si>
  <si>
    <t>0587137031</t>
  </si>
  <si>
    <t>7806433083</t>
  </si>
  <si>
    <t>4173027250</t>
  </si>
  <si>
    <t>3633732330</t>
  </si>
  <si>
    <t>3524364254</t>
  </si>
  <si>
    <t>9495467675</t>
  </si>
  <si>
    <t>0747405267</t>
  </si>
  <si>
    <t>3649914227</t>
  </si>
  <si>
    <t>8223351680</t>
  </si>
  <si>
    <t>4039686310</t>
  </si>
  <si>
    <t>7324580906</t>
  </si>
  <si>
    <t>7018675345</t>
  </si>
  <si>
    <t>2177310099</t>
  </si>
  <si>
    <t>5719479983</t>
  </si>
  <si>
    <t>8874563715</t>
  </si>
  <si>
    <t>7634311653</t>
  </si>
  <si>
    <t>2120809139</t>
  </si>
  <si>
    <t>9202597860</t>
  </si>
  <si>
    <t>6247590502</t>
  </si>
  <si>
    <t>2999123480</t>
  </si>
  <si>
    <t>3238790531</t>
  </si>
  <si>
    <t>9576552000</t>
  </si>
  <si>
    <t>6289273770</t>
  </si>
  <si>
    <t>5387410628</t>
  </si>
  <si>
    <t>3058896731</t>
  </si>
  <si>
    <t>6480045116</t>
  </si>
  <si>
    <t>6313639866</t>
  </si>
  <si>
    <t>0403653124</t>
  </si>
  <si>
    <t>8491836350</t>
  </si>
  <si>
    <t>6582606684</t>
  </si>
  <si>
    <t>5122950356</t>
  </si>
  <si>
    <t>6718902072</t>
  </si>
  <si>
    <t>3822118056</t>
  </si>
  <si>
    <t>2348512033</t>
  </si>
  <si>
    <t>4186302829</t>
  </si>
  <si>
    <t>6195970080</t>
  </si>
  <si>
    <t>3288628677</t>
  </si>
  <si>
    <t>0356467458</t>
  </si>
  <si>
    <t>7679930554</t>
  </si>
  <si>
    <t>7967304865</t>
  </si>
  <si>
    <t>8942753426</t>
  </si>
  <si>
    <t>7699840196</t>
  </si>
  <si>
    <t>5154049188</t>
  </si>
  <si>
    <t>0612042033</t>
  </si>
  <si>
    <t>7318284739</t>
  </si>
  <si>
    <t>5486214191</t>
  </si>
  <si>
    <t>4797418465</t>
  </si>
  <si>
    <t>1635014689</t>
  </si>
  <si>
    <t>1963058561</t>
  </si>
  <si>
    <t>4071042740</t>
  </si>
  <si>
    <t>0369825578</t>
  </si>
  <si>
    <t>1388318808</t>
  </si>
  <si>
    <t>2700671369</t>
  </si>
  <si>
    <t>0194676477</t>
  </si>
  <si>
    <t>9643504779</t>
  </si>
  <si>
    <t>1632418764</t>
  </si>
  <si>
    <t>7393262863</t>
  </si>
  <si>
    <t>3157327823</t>
  </si>
  <si>
    <t>5100968764</t>
  </si>
  <si>
    <t>1666600955</t>
  </si>
  <si>
    <t>3241327342</t>
  </si>
  <si>
    <t>7117071641</t>
  </si>
  <si>
    <t>6697410585</t>
  </si>
  <si>
    <t>8258317102</t>
  </si>
  <si>
    <t>9594159289</t>
  </si>
  <si>
    <t>0925336087</t>
  </si>
  <si>
    <t>8344180763</t>
  </si>
  <si>
    <t>2719055593</t>
  </si>
  <si>
    <t>3415621335</t>
  </si>
  <si>
    <t>4944054476</t>
  </si>
  <si>
    <t>0966510450</t>
  </si>
  <si>
    <t>7390819087</t>
  </si>
  <si>
    <t>9580415245</t>
  </si>
  <si>
    <t>7659573286</t>
  </si>
  <si>
    <t>5776074722</t>
  </si>
  <si>
    <t>1381336836</t>
  </si>
  <si>
    <t>4549151249</t>
  </si>
  <si>
    <t>8978289435</t>
  </si>
  <si>
    <t>9739765768</t>
  </si>
  <si>
    <t>2957477211</t>
  </si>
  <si>
    <t>2129402522</t>
  </si>
  <si>
    <t>0399224225</t>
  </si>
  <si>
    <t>3541817514</t>
  </si>
  <si>
    <t>4854172124</t>
  </si>
  <si>
    <t>2460783243</t>
  </si>
  <si>
    <t>1259796071</t>
  </si>
  <si>
    <t>5268234983</t>
  </si>
  <si>
    <t>2165962254</t>
  </si>
  <si>
    <t>0766491007</t>
  </si>
  <si>
    <t>4855836820</t>
  </si>
  <si>
    <t>1726538224</t>
  </si>
  <si>
    <t>2259745052</t>
  </si>
  <si>
    <t>4279002961</t>
  </si>
  <si>
    <t>1095165662</t>
  </si>
  <si>
    <t>0008514643</t>
  </si>
  <si>
    <t>2310719956</t>
  </si>
  <si>
    <t>5021891286</t>
  </si>
  <si>
    <t>1431025731</t>
  </si>
  <si>
    <t>0472565595</t>
  </si>
  <si>
    <t>8277921708</t>
  </si>
  <si>
    <t>1546098724</t>
  </si>
  <si>
    <t>9600878095</t>
  </si>
  <si>
    <t>4947724133</t>
  </si>
  <si>
    <t>0863923585</t>
  </si>
  <si>
    <t>2435141832</t>
  </si>
  <si>
    <t>7086874983</t>
  </si>
  <si>
    <t>9948938143</t>
  </si>
  <si>
    <t>9849063515</t>
  </si>
  <si>
    <t>3187343705</t>
  </si>
  <si>
    <t>6429106790</t>
  </si>
  <si>
    <t>6127783544</t>
  </si>
  <si>
    <t>6165336651</t>
  </si>
  <si>
    <t>0515526931</t>
  </si>
  <si>
    <t>9146151430</t>
  </si>
  <si>
    <t>3868579525</t>
  </si>
  <si>
    <t>6895954221</t>
  </si>
  <si>
    <t>2726010407</t>
  </si>
  <si>
    <t>0627964267</t>
  </si>
  <si>
    <t>9837404303</t>
  </si>
  <si>
    <t>0064139656</t>
  </si>
  <si>
    <t>5614482636</t>
  </si>
  <si>
    <t>3187974365</t>
  </si>
  <si>
    <t>6465882254</t>
  </si>
  <si>
    <t>9845231609</t>
  </si>
  <si>
    <t>5743626225</t>
  </si>
  <si>
    <t>5398932897</t>
  </si>
  <si>
    <t>5183058389</t>
  </si>
  <si>
    <t>9549633221</t>
  </si>
  <si>
    <t>4454290552</t>
  </si>
  <si>
    <t>5284582353</t>
  </si>
  <si>
    <t>2522381331</t>
  </si>
  <si>
    <t>3166550066</t>
  </si>
  <si>
    <t>5496076244</t>
  </si>
  <si>
    <t>0062552374</t>
  </si>
  <si>
    <t>5682282744</t>
  </si>
  <si>
    <t>8549522514</t>
  </si>
  <si>
    <t>8061095422</t>
  </si>
  <si>
    <t>4927779907</t>
  </si>
  <si>
    <t>2923064675</t>
  </si>
  <si>
    <t>5792584806</t>
  </si>
  <si>
    <t>2939921425</t>
  </si>
  <si>
    <t>0263702199</t>
  </si>
  <si>
    <t>7578669777</t>
  </si>
  <si>
    <t>1866957826</t>
  </si>
  <si>
    <t>2366072292</t>
  </si>
  <si>
    <t>9282398115</t>
  </si>
  <si>
    <t>7112556233</t>
  </si>
  <si>
    <t>0709920894</t>
  </si>
  <si>
    <t>0736202648</t>
  </si>
  <si>
    <t>1900144315</t>
  </si>
  <si>
    <t>0942225530</t>
  </si>
  <si>
    <t>9328338260</t>
  </si>
  <si>
    <t>7409692925</t>
  </si>
  <si>
    <t>9052546033</t>
  </si>
  <si>
    <t>0858347793</t>
  </si>
  <si>
    <t>2017517497</t>
  </si>
  <si>
    <t>9517188679</t>
  </si>
  <si>
    <t>1587090370</t>
  </si>
  <si>
    <t>7686635334</t>
  </si>
  <si>
    <t>1401885853</t>
  </si>
  <si>
    <t>8292269690</t>
  </si>
  <si>
    <t>9954244145</t>
  </si>
  <si>
    <t>3038397952</t>
  </si>
  <si>
    <t>7315203824</t>
  </si>
  <si>
    <t>5866567543</t>
  </si>
  <si>
    <t>0723442413</t>
  </si>
  <si>
    <t>6053011321</t>
  </si>
  <si>
    <t>2742665601</t>
  </si>
  <si>
    <t>4372015825</t>
  </si>
  <si>
    <t>7091064372</t>
  </si>
  <si>
    <t>6824963869</t>
  </si>
  <si>
    <t>2490395490</t>
  </si>
  <si>
    <t>4384520773</t>
  </si>
  <si>
    <t>3388104018</t>
  </si>
  <si>
    <t>3067919244</t>
  </si>
  <si>
    <t>1280347403</t>
  </si>
  <si>
    <t>6064906790</t>
  </si>
  <si>
    <t>4671924583</t>
  </si>
  <si>
    <t>5879505662</t>
  </si>
  <si>
    <t>6748686107</t>
  </si>
  <si>
    <t>7275733525</t>
  </si>
  <si>
    <t>3628987731</t>
  </si>
  <si>
    <t>5723448268</t>
  </si>
  <si>
    <t>9207608938</t>
  </si>
  <si>
    <t>2784756758</t>
  </si>
  <si>
    <t>8089151580</t>
  </si>
  <si>
    <t>2847868671</t>
  </si>
  <si>
    <t>9108792074</t>
  </si>
  <si>
    <t>5683908835</t>
  </si>
  <si>
    <t>2587376995</t>
  </si>
  <si>
    <t>9989858548</t>
  </si>
  <si>
    <t>1686059165</t>
  </si>
  <si>
    <t>7734824762</t>
  </si>
  <si>
    <t>6694933654</t>
  </si>
  <si>
    <t>4568484650</t>
  </si>
  <si>
    <t>2870878795</t>
  </si>
  <si>
    <t>1841169962</t>
  </si>
  <si>
    <t>6461101372</t>
  </si>
  <si>
    <t>7029428833</t>
  </si>
  <si>
    <t>5081383630</t>
  </si>
  <si>
    <t>2155351882</t>
  </si>
  <si>
    <t>3021318843</t>
  </si>
  <si>
    <t>3251889786</t>
  </si>
  <si>
    <t>0660450186</t>
  </si>
  <si>
    <t>8777351722</t>
  </si>
  <si>
    <t>6744243626</t>
  </si>
  <si>
    <t>4628885755</t>
  </si>
  <si>
    <t>8929774056</t>
  </si>
  <si>
    <t>2031713818</t>
  </si>
  <si>
    <t>3125580850</t>
  </si>
  <si>
    <t>2872203891</t>
  </si>
  <si>
    <t>6023934972</t>
  </si>
  <si>
    <t>4354361790</t>
  </si>
  <si>
    <t>9155536481</t>
  </si>
  <si>
    <t>1716049989</t>
  </si>
  <si>
    <t>3778893678</t>
  </si>
  <si>
    <t>6726931204</t>
  </si>
  <si>
    <t>0026166404</t>
  </si>
  <si>
    <t>2358113881</t>
  </si>
  <si>
    <t>6923902016</t>
  </si>
  <si>
    <t>4660262236</t>
  </si>
  <si>
    <t>6594935791</t>
  </si>
  <si>
    <t>8517913337</t>
  </si>
  <si>
    <t>2206208298</t>
  </si>
  <si>
    <t>6672139274</t>
  </si>
  <si>
    <t>2545118473</t>
  </si>
  <si>
    <t>7303722102</t>
  </si>
  <si>
    <t>8589863038</t>
  </si>
  <si>
    <t>7844025324</t>
  </si>
  <si>
    <t>7827173440</t>
  </si>
  <si>
    <t>0348855629</t>
  </si>
  <si>
    <t>4232394735</t>
  </si>
  <si>
    <t>6854189262</t>
  </si>
  <si>
    <t>0109520913</t>
  </si>
  <si>
    <t>3867306441</t>
  </si>
  <si>
    <t>6676857832</t>
  </si>
  <si>
    <t>9652861741</t>
  </si>
  <si>
    <t>1023625185</t>
  </si>
  <si>
    <t>2293075446</t>
  </si>
  <si>
    <t>0386229569</t>
  </si>
  <si>
    <t>5333016146</t>
  </si>
  <si>
    <t>3085324974</t>
  </si>
  <si>
    <t>0677558416</t>
  </si>
  <si>
    <t>7518209773</t>
  </si>
  <si>
    <t>1039828081</t>
  </si>
  <si>
    <t>4776553531</t>
  </si>
  <si>
    <t>2027784571</t>
  </si>
  <si>
    <t>9396022664</t>
  </si>
  <si>
    <t>6412545836</t>
  </si>
  <si>
    <t>1368018026</t>
  </si>
  <si>
    <t>2761325938</t>
  </si>
  <si>
    <t>2811797852</t>
  </si>
  <si>
    <t>5084084838</t>
  </si>
  <si>
    <t>6436543702</t>
  </si>
  <si>
    <t>7731627825</t>
  </si>
  <si>
    <t>2694430857</t>
  </si>
  <si>
    <t>3381931079</t>
  </si>
  <si>
    <t>5870751396</t>
  </si>
  <si>
    <t>7895170711</t>
  </si>
  <si>
    <t>0997401958</t>
  </si>
  <si>
    <t>1389085256</t>
  </si>
  <si>
    <t>8861098409</t>
  </si>
  <si>
    <t>7924172103</t>
  </si>
  <si>
    <t>8919416985</t>
  </si>
  <si>
    <t>3930757141</t>
  </si>
  <si>
    <t>4622020326</t>
  </si>
  <si>
    <t>8552292852</t>
  </si>
  <si>
    <t>2260777958</t>
  </si>
  <si>
    <t>0976688419</t>
  </si>
  <si>
    <t>3033790509</t>
  </si>
  <si>
    <t>7210819720</t>
  </si>
  <si>
    <t>2698106799</t>
  </si>
  <si>
    <t>6384086894</t>
  </si>
  <si>
    <t>8428379155</t>
  </si>
  <si>
    <t>6648824001</t>
  </si>
  <si>
    <t>3843820337</t>
  </si>
  <si>
    <t>4541556921</t>
  </si>
  <si>
    <t>4180444593</t>
  </si>
  <si>
    <t>9832122703</t>
  </si>
  <si>
    <t>9141511855</t>
  </si>
  <si>
    <t>7884488904</t>
  </si>
  <si>
    <t>3479421547</t>
  </si>
  <si>
    <t>4036958275</t>
  </si>
  <si>
    <t>5391372921</t>
  </si>
  <si>
    <t>7244268162</t>
  </si>
  <si>
    <t>1557449419</t>
  </si>
  <si>
    <t>7289764651</t>
  </si>
  <si>
    <t>5013214638</t>
  </si>
  <si>
    <t>8505911216</t>
  </si>
  <si>
    <t>5157630261</t>
  </si>
  <si>
    <t>1953260725</t>
  </si>
  <si>
    <t>3504029875</t>
  </si>
  <si>
    <t>5135964264</t>
  </si>
  <si>
    <t>4718895864</t>
  </si>
  <si>
    <t>7968116546</t>
  </si>
  <si>
    <t>0598115741</t>
  </si>
  <si>
    <t>4052028098</t>
  </si>
  <si>
    <t>3335048638</t>
  </si>
  <si>
    <t>8345985976</t>
  </si>
  <si>
    <t>1621540453</t>
  </si>
  <si>
    <t>4179773207</t>
  </si>
  <si>
    <t>4242879314</t>
  </si>
  <si>
    <t>3420865217</t>
  </si>
  <si>
    <t>7684487859</t>
  </si>
  <si>
    <t>7000286964</t>
  </si>
  <si>
    <t>7483458968</t>
  </si>
  <si>
    <t>7200475001</t>
  </si>
  <si>
    <t>8845972926</t>
  </si>
  <si>
    <t>5959255453</t>
  </si>
  <si>
    <t>9626071803</t>
  </si>
  <si>
    <t>1320229479</t>
  </si>
  <si>
    <t>0216922902</t>
  </si>
  <si>
    <t>9184905849</t>
  </si>
  <si>
    <t>3962135775</t>
  </si>
  <si>
    <t>0235090313</t>
  </si>
  <si>
    <t>1555775184</t>
  </si>
  <si>
    <t>2432598901</t>
  </si>
  <si>
    <t>8061497086</t>
  </si>
  <si>
    <t>9242605959</t>
  </si>
  <si>
    <t>4991712618</t>
  </si>
  <si>
    <t>0562659786</t>
  </si>
  <si>
    <t>7453380854</t>
  </si>
  <si>
    <t>9399634203</t>
  </si>
  <si>
    <t>6732988831</t>
  </si>
  <si>
    <t>1751529947</t>
  </si>
  <si>
    <t>2359136621</t>
  </si>
  <si>
    <t>1985358809</t>
  </si>
  <si>
    <t>2109371051</t>
  </si>
  <si>
    <t>3596811933</t>
  </si>
  <si>
    <t>0968965258</t>
  </si>
  <si>
    <t>3500716199</t>
  </si>
  <si>
    <t>1476531121</t>
  </si>
  <si>
    <t>5406361032</t>
  </si>
  <si>
    <t>2565830105</t>
  </si>
  <si>
    <t>4908341822</t>
  </si>
  <si>
    <t>0399940941</t>
  </si>
  <si>
    <t>3680942691</t>
  </si>
  <si>
    <t>3741841669</t>
  </si>
  <si>
    <t>9610332938</t>
  </si>
  <si>
    <t>4934881706</t>
  </si>
  <si>
    <t>6999668340</t>
  </si>
  <si>
    <t>5630404651</t>
  </si>
  <si>
    <t>8347159139</t>
  </si>
  <si>
    <t>3876951742</t>
  </si>
  <si>
    <t>7979348081</t>
  </si>
  <si>
    <t>0998863420</t>
  </si>
  <si>
    <t>1039176181</t>
  </si>
  <si>
    <t>3819043669</t>
  </si>
  <si>
    <t>7013591351</t>
  </si>
  <si>
    <t>4146778305</t>
  </si>
  <si>
    <t>2796282616</t>
  </si>
  <si>
    <t>9283787549</t>
  </si>
  <si>
    <t>7579458834</t>
  </si>
  <si>
    <t>3330348080</t>
  </si>
  <si>
    <t>4377544383</t>
  </si>
  <si>
    <t>4895747419</t>
  </si>
  <si>
    <t>2265363405</t>
  </si>
  <si>
    <t>9270601045</t>
  </si>
  <si>
    <t>9043774961</t>
  </si>
  <si>
    <t>2395430106</t>
  </si>
  <si>
    <t>0268657344</t>
  </si>
  <si>
    <t>7348200101</t>
  </si>
  <si>
    <t>3660508778</t>
  </si>
  <si>
    <t>8640210306</t>
  </si>
  <si>
    <t>3149420853</t>
  </si>
  <si>
    <t>1314547987</t>
  </si>
  <si>
    <t>1719167553</t>
  </si>
  <si>
    <t>9966134941</t>
  </si>
  <si>
    <t>6190335038</t>
  </si>
  <si>
    <t>8889200464</t>
  </si>
  <si>
    <t>0511508627</t>
  </si>
  <si>
    <t>6238512843</t>
  </si>
  <si>
    <t>8343487341</t>
  </si>
  <si>
    <t>0014257061</t>
  </si>
  <si>
    <t>0633620454</t>
  </si>
  <si>
    <t>5875616516</t>
  </si>
  <si>
    <t>3500129784</t>
  </si>
  <si>
    <t>0142631581</t>
  </si>
  <si>
    <t>5367598729</t>
  </si>
  <si>
    <t>2477783147</t>
  </si>
  <si>
    <t>1192349217</t>
  </si>
  <si>
    <t>9415708584</t>
  </si>
  <si>
    <t>0020475396</t>
  </si>
  <si>
    <t>7768612862</t>
  </si>
  <si>
    <t>0249398533</t>
  </si>
  <si>
    <t>5382358302</t>
  </si>
  <si>
    <t>3258646001</t>
  </si>
  <si>
    <t>7380773849</t>
  </si>
  <si>
    <t>6218940237</t>
  </si>
  <si>
    <t>6534973905</t>
  </si>
  <si>
    <t>9878588930</t>
  </si>
  <si>
    <t>8426882030</t>
  </si>
  <si>
    <t>7252148824</t>
  </si>
  <si>
    <t>3742319833</t>
  </si>
  <si>
    <t>8418001763</t>
  </si>
  <si>
    <t>7749402462</t>
  </si>
  <si>
    <t>2324914195</t>
  </si>
  <si>
    <t>9176356859</t>
  </si>
  <si>
    <t>4824842849</t>
  </si>
  <si>
    <t>4028074208</t>
  </si>
  <si>
    <t>8753305210</t>
  </si>
  <si>
    <t>6330903136</t>
  </si>
  <si>
    <t>9017877021</t>
  </si>
  <si>
    <t>1595809988</t>
  </si>
  <si>
    <t>2041344712</t>
  </si>
  <si>
    <t>3871335605</t>
  </si>
  <si>
    <t>9664527526</t>
  </si>
  <si>
    <t>0345124206</t>
  </si>
  <si>
    <t>5243634234</t>
  </si>
  <si>
    <t>5784807071</t>
  </si>
  <si>
    <t>2554988743</t>
  </si>
  <si>
    <t>5441839131</t>
  </si>
  <si>
    <t>1835878162</t>
  </si>
  <si>
    <t>4886127868</t>
  </si>
  <si>
    <t>2397845395</t>
  </si>
  <si>
    <t>6881323827</t>
  </si>
  <si>
    <t>0414253215</t>
  </si>
  <si>
    <t>2098807442</t>
  </si>
  <si>
    <t>8056481309</t>
  </si>
  <si>
    <t>3292172753</t>
  </si>
  <si>
    <t>7344129644</t>
  </si>
  <si>
    <t>6830921347</t>
  </si>
  <si>
    <t>2267524398</t>
  </si>
  <si>
    <t>4736758069</t>
  </si>
  <si>
    <t>8281858123</t>
  </si>
  <si>
    <t>4916334670</t>
  </si>
  <si>
    <t>3365254092</t>
  </si>
  <si>
    <t>1616146210</t>
  </si>
  <si>
    <t>8981474286</t>
  </si>
  <si>
    <t>5316152584</t>
  </si>
  <si>
    <t>4095152100</t>
  </si>
  <si>
    <t>1272825113</t>
  </si>
  <si>
    <t>8139901441</t>
  </si>
  <si>
    <t>8723625609</t>
  </si>
  <si>
    <t>4952795509</t>
  </si>
  <si>
    <t>6022703929</t>
  </si>
  <si>
    <t>5505263014</t>
  </si>
  <si>
    <t>6277739341</t>
  </si>
  <si>
    <t>9938200312</t>
  </si>
  <si>
    <t>1313247160</t>
  </si>
  <si>
    <t>9796910030</t>
  </si>
  <si>
    <t>3556557330</t>
  </si>
  <si>
    <t>8613680163</t>
  </si>
  <si>
    <t>8055041305</t>
  </si>
  <si>
    <t>8201333805</t>
  </si>
  <si>
    <t>7022930027</t>
  </si>
  <si>
    <t>0181091005</t>
  </si>
  <si>
    <t>8540765053</t>
  </si>
  <si>
    <t>8655450523</t>
  </si>
  <si>
    <t>2873722745</t>
  </si>
  <si>
    <t>5400230276</t>
  </si>
  <si>
    <t>6476609909</t>
  </si>
  <si>
    <t>8060312086</t>
  </si>
  <si>
    <t>8399172027</t>
  </si>
  <si>
    <t>1130056946</t>
  </si>
  <si>
    <t>2800918480</t>
  </si>
  <si>
    <t>4551109857</t>
  </si>
  <si>
    <t>7292351198</t>
  </si>
  <si>
    <t>3559008945</t>
  </si>
  <si>
    <t>7099699830</t>
  </si>
  <si>
    <t>6969421569</t>
  </si>
  <si>
    <t>6854679417</t>
  </si>
  <si>
    <t>5853189180</t>
  </si>
  <si>
    <t>5936350569</t>
  </si>
  <si>
    <t>8096748603</t>
  </si>
  <si>
    <t>7223090838</t>
  </si>
  <si>
    <t>2282198576</t>
  </si>
  <si>
    <t>0364932137</t>
  </si>
  <si>
    <t>6404471739</t>
  </si>
  <si>
    <t>8838406952</t>
  </si>
  <si>
    <t>3476041913</t>
  </si>
  <si>
    <t>2223251157</t>
  </si>
  <si>
    <t>0354710662</t>
  </si>
  <si>
    <t>6748526848</t>
  </si>
  <si>
    <t>2585318816</t>
  </si>
  <si>
    <t>4944265913</t>
  </si>
  <si>
    <t>6410481716</t>
  </si>
  <si>
    <t>8022262805</t>
  </si>
  <si>
    <t>2775424067</t>
  </si>
  <si>
    <t>7789777396</t>
  </si>
  <si>
    <t>9466959741</t>
  </si>
  <si>
    <t>7439418148</t>
  </si>
  <si>
    <t>0578154907</t>
  </si>
  <si>
    <t>0521147101</t>
  </si>
  <si>
    <t>0056489820</t>
  </si>
  <si>
    <t>7822604205</t>
  </si>
  <si>
    <t>0595607848</t>
  </si>
  <si>
    <t>0493376400</t>
  </si>
  <si>
    <t>9227411088</t>
  </si>
  <si>
    <t>8084593619</t>
  </si>
  <si>
    <t>8165090784</t>
  </si>
  <si>
    <t>4683803607</t>
  </si>
  <si>
    <t>3410014206</t>
  </si>
  <si>
    <t>3600744650</t>
  </si>
  <si>
    <t>3998733581</t>
  </si>
  <si>
    <t>4334666589</t>
  </si>
  <si>
    <t>2298508689</t>
  </si>
  <si>
    <t>1368135704</t>
  </si>
  <si>
    <t>8964524872</t>
  </si>
  <si>
    <t>0683052393</t>
  </si>
  <si>
    <t>8725761850</t>
  </si>
  <si>
    <t>1641175580</t>
  </si>
  <si>
    <t>6696452977</t>
  </si>
  <si>
    <t>1815885825</t>
  </si>
  <si>
    <t>3693364726</t>
  </si>
  <si>
    <t>4210027426</t>
  </si>
  <si>
    <t>4346851194</t>
  </si>
  <si>
    <t>2361982545</t>
  </si>
  <si>
    <t>3840495762</t>
  </si>
  <si>
    <t>6144770599</t>
  </si>
  <si>
    <t>2007876522</t>
  </si>
  <si>
    <t>4362937866</t>
  </si>
  <si>
    <t>0915629044</t>
  </si>
  <si>
    <t>6415910025</t>
  </si>
  <si>
    <t>4042866439</t>
  </si>
  <si>
    <t>6669050232</t>
  </si>
  <si>
    <t>8752054978</t>
  </si>
  <si>
    <t>5793422716</t>
  </si>
  <si>
    <t>2103133661</t>
  </si>
  <si>
    <t>5807228000</t>
  </si>
  <si>
    <t>1417180295</t>
  </si>
  <si>
    <t>2158819460</t>
  </si>
  <si>
    <t>5013139687</t>
  </si>
  <si>
    <t>7957085939</t>
  </si>
  <si>
    <t>0440016737</t>
  </si>
  <si>
    <t>7235023816</t>
  </si>
  <si>
    <t>5143293411</t>
  </si>
  <si>
    <t>1167572655</t>
  </si>
  <si>
    <t>6406254252</t>
  </si>
  <si>
    <t>3785144947</t>
  </si>
  <si>
    <t>5027991609</t>
  </si>
  <si>
    <t>0036920495</t>
  </si>
  <si>
    <t>8662723529</t>
  </si>
  <si>
    <t>9478932714</t>
  </si>
  <si>
    <t>6623894685</t>
  </si>
  <si>
    <t>7517030851</t>
  </si>
  <si>
    <t>9964112400</t>
  </si>
  <si>
    <t>1302730391</t>
  </si>
  <si>
    <t>3589814405</t>
  </si>
  <si>
    <t>4489623180</t>
  </si>
  <si>
    <t>3255093474</t>
  </si>
  <si>
    <t>0021045666</t>
  </si>
  <si>
    <t>8980527152</t>
  </si>
  <si>
    <t>0693815329</t>
  </si>
  <si>
    <t>6227503757</t>
  </si>
  <si>
    <t>7833855310</t>
  </si>
  <si>
    <t>3459567689</t>
  </si>
  <si>
    <t>4113123883</t>
  </si>
  <si>
    <t>7774853651</t>
  </si>
  <si>
    <t>2483302291</t>
  </si>
  <si>
    <t>4893447521</t>
  </si>
  <si>
    <t>1882027961</t>
  </si>
  <si>
    <t>0998252884</t>
  </si>
  <si>
    <t>8307804692</t>
  </si>
  <si>
    <t>4396661320</t>
  </si>
  <si>
    <t>6754544091</t>
  </si>
  <si>
    <t>5616678900</t>
  </si>
  <si>
    <t>9222176128</t>
  </si>
  <si>
    <t>7144880397</t>
  </si>
  <si>
    <t>2843644198</t>
  </si>
  <si>
    <t>2272929712</t>
  </si>
  <si>
    <t>9687795789</t>
  </si>
  <si>
    <t>7494987248</t>
  </si>
  <si>
    <t>2443835595</t>
  </si>
  <si>
    <t>1282918786</t>
  </si>
  <si>
    <t>4949957565</t>
  </si>
  <si>
    <t>8414572243</t>
  </si>
  <si>
    <t>4562363791</t>
  </si>
  <si>
    <t>9620454519</t>
  </si>
  <si>
    <t>9685548299</t>
  </si>
  <si>
    <t>0328412140</t>
  </si>
  <si>
    <t>7510418786</t>
  </si>
  <si>
    <t>2501974987</t>
  </si>
  <si>
    <t>1241030901</t>
  </si>
  <si>
    <t>9216621233</t>
  </si>
  <si>
    <t>5426564078</t>
  </si>
  <si>
    <t>0038286155</t>
  </si>
  <si>
    <t>1302133998</t>
  </si>
  <si>
    <t>7704733324</t>
  </si>
  <si>
    <t>0690759812</t>
  </si>
  <si>
    <t>5445166624</t>
  </si>
  <si>
    <t>9262288850</t>
  </si>
  <si>
    <t>2205791071</t>
  </si>
  <si>
    <t>6257858302</t>
  </si>
  <si>
    <t>6974902848</t>
  </si>
  <si>
    <t>9479767991</t>
  </si>
  <si>
    <t>1337314141</t>
  </si>
  <si>
    <t>8549156761</t>
  </si>
  <si>
    <t>6746100751</t>
  </si>
  <si>
    <t>2802614186</t>
  </si>
  <si>
    <t>0199085444</t>
  </si>
  <si>
    <t>7732981122</t>
  </si>
  <si>
    <t>6068964796</t>
  </si>
  <si>
    <t>8839068683</t>
  </si>
  <si>
    <t>3339824091</t>
  </si>
  <si>
    <t>7771371089</t>
  </si>
  <si>
    <t>4512764429</t>
  </si>
  <si>
    <t>7953154930</t>
  </si>
  <si>
    <t>8988487360</t>
  </si>
  <si>
    <t>2350115242</t>
  </si>
  <si>
    <t>3348783048</t>
  </si>
  <si>
    <t>6465269913</t>
  </si>
  <si>
    <t>3434956158</t>
  </si>
  <si>
    <t>6700679522</t>
  </si>
  <si>
    <t>8763448204</t>
  </si>
  <si>
    <t>3625261341</t>
  </si>
  <si>
    <t>7547538214</t>
  </si>
  <si>
    <t>7525758382</t>
  </si>
  <si>
    <t>2012334456</t>
  </si>
  <si>
    <t>9003830954</t>
  </si>
  <si>
    <t>6440917723</t>
  </si>
  <si>
    <t>6401761275</t>
  </si>
  <si>
    <t>3098512872</t>
  </si>
  <si>
    <t>3357486161</t>
  </si>
  <si>
    <t>9072356324</t>
  </si>
  <si>
    <t>3765843083</t>
  </si>
  <si>
    <t>0959549331</t>
  </si>
  <si>
    <t>9465976910</t>
  </si>
  <si>
    <t>4910017138</t>
  </si>
  <si>
    <t>9795873886</t>
  </si>
  <si>
    <t>6849037019</t>
  </si>
  <si>
    <t>5190917242</t>
  </si>
  <si>
    <t>3799780905</t>
  </si>
  <si>
    <t>1622867570</t>
  </si>
  <si>
    <t>2141470322</t>
  </si>
  <si>
    <t>4050810437</t>
  </si>
  <si>
    <t>5584601885</t>
  </si>
  <si>
    <t>3246242155</t>
  </si>
  <si>
    <t>6313220712</t>
  </si>
  <si>
    <t>2251058954</t>
  </si>
  <si>
    <t>6787851182</t>
  </si>
  <si>
    <t>8221678495</t>
  </si>
  <si>
    <t>9927473096</t>
  </si>
  <si>
    <t>6772128891</t>
  </si>
  <si>
    <t>1965772618</t>
  </si>
  <si>
    <t>5170226446</t>
  </si>
  <si>
    <t>0398102006</t>
  </si>
  <si>
    <t>1083333786</t>
  </si>
  <si>
    <t>3543699600</t>
  </si>
  <si>
    <t>0875550518</t>
  </si>
  <si>
    <t>6826668370</t>
  </si>
  <si>
    <t>1759366593</t>
  </si>
  <si>
    <t>8481222689</t>
  </si>
  <si>
    <t>4412828936</t>
  </si>
  <si>
    <t>4573069013</t>
  </si>
  <si>
    <t>4569767827</t>
  </si>
  <si>
    <t>1209133362</t>
  </si>
  <si>
    <t>7947120277</t>
  </si>
  <si>
    <t>9209567613</t>
  </si>
  <si>
    <t>4135600248</t>
  </si>
  <si>
    <t>1988887369</t>
  </si>
  <si>
    <t>4506682260</t>
  </si>
  <si>
    <t>8187818742</t>
  </si>
  <si>
    <t>7648143036</t>
  </si>
  <si>
    <t>9185282472</t>
  </si>
  <si>
    <t>7884088000</t>
  </si>
  <si>
    <t>9184637268</t>
  </si>
  <si>
    <t>6570091935</t>
  </si>
  <si>
    <t>6749870022</t>
  </si>
  <si>
    <t>5350889336</t>
  </si>
  <si>
    <t>4632057591</t>
  </si>
  <si>
    <t>0741296536</t>
  </si>
  <si>
    <t>5610901450</t>
  </si>
  <si>
    <t>9330217984</t>
  </si>
  <si>
    <t>8719468890</t>
  </si>
  <si>
    <t>3740586642</t>
  </si>
  <si>
    <t>5074877594</t>
  </si>
  <si>
    <t>2097804949</t>
  </si>
  <si>
    <t>0591531503</t>
  </si>
  <si>
    <t>2535372432</t>
  </si>
  <si>
    <t>2574847177</t>
  </si>
  <si>
    <t>8642678209</t>
  </si>
  <si>
    <t>1358583691</t>
  </si>
  <si>
    <t>7723805091</t>
  </si>
  <si>
    <t>4602353389</t>
  </si>
  <si>
    <t>1515374494</t>
  </si>
  <si>
    <t>7280804443</t>
  </si>
  <si>
    <t>1422470553</t>
  </si>
  <si>
    <t>2483520485</t>
  </si>
  <si>
    <t>5903017859</t>
  </si>
  <si>
    <t>5473712185</t>
  </si>
  <si>
    <t>4249960227</t>
  </si>
  <si>
    <t>4045234045</t>
  </si>
  <si>
    <t>0799652080</t>
  </si>
  <si>
    <t>4828871934</t>
  </si>
  <si>
    <t>4221575967</t>
  </si>
  <si>
    <t>2159035661</t>
  </si>
  <si>
    <t>9755725028</t>
  </si>
  <si>
    <t>9056132729</t>
  </si>
  <si>
    <t>8147019406</t>
  </si>
  <si>
    <t>8480582306</t>
  </si>
  <si>
    <t>9213031445</t>
  </si>
  <si>
    <t>5826647985</t>
  </si>
  <si>
    <t>6999459658</t>
  </si>
  <si>
    <t>0818157056</t>
  </si>
  <si>
    <t>2407507398</t>
  </si>
  <si>
    <t>1954229614</t>
  </si>
  <si>
    <t>2479169771</t>
  </si>
  <si>
    <t>4068889516</t>
  </si>
  <si>
    <t>5841564752</t>
  </si>
  <si>
    <t>7157875657</t>
  </si>
  <si>
    <t>5543794830</t>
  </si>
  <si>
    <t>7140628361</t>
  </si>
  <si>
    <t>8470018093</t>
  </si>
  <si>
    <t>3490024688</t>
  </si>
  <si>
    <t>3947269698</t>
  </si>
  <si>
    <t>6260279927</t>
  </si>
  <si>
    <t>1983605794</t>
  </si>
  <si>
    <t>2538164802</t>
  </si>
  <si>
    <t>6575818490</t>
  </si>
  <si>
    <t>9820073838</t>
  </si>
  <si>
    <t>9415113873</t>
  </si>
  <si>
    <t>5178885370</t>
  </si>
  <si>
    <t>5250702324</t>
  </si>
  <si>
    <t>8867824200</t>
  </si>
  <si>
    <t>6818831356</t>
  </si>
  <si>
    <t>9233275710</t>
  </si>
  <si>
    <t>9779580502</t>
  </si>
  <si>
    <t>0232789374</t>
  </si>
  <si>
    <t>4669545699</t>
  </si>
  <si>
    <t>6190534743</t>
  </si>
  <si>
    <t>0293123633</t>
  </si>
  <si>
    <t>2247276517</t>
  </si>
  <si>
    <t>6566124082</t>
  </si>
  <si>
    <t>8779097126</t>
  </si>
  <si>
    <t>2110748404</t>
  </si>
  <si>
    <t>7799179329</t>
  </si>
  <si>
    <t>5499136382</t>
  </si>
  <si>
    <t>6138812599</t>
  </si>
  <si>
    <t>0548011123</t>
  </si>
  <si>
    <t>6153423711</t>
  </si>
  <si>
    <t>7860071789</t>
  </si>
  <si>
    <t>0348610925</t>
  </si>
  <si>
    <t>1755183670</t>
  </si>
  <si>
    <t>6119381955</t>
  </si>
  <si>
    <t>9059525424</t>
  </si>
  <si>
    <t>3110540047</t>
  </si>
  <si>
    <t>4918323100</t>
  </si>
  <si>
    <t>0529406620</t>
  </si>
  <si>
    <t>7201069514</t>
  </si>
  <si>
    <t>6934316161</t>
  </si>
  <si>
    <t>9908361480</t>
  </si>
  <si>
    <t>2750238150</t>
  </si>
  <si>
    <t>3437601366</t>
  </si>
  <si>
    <t>6986296712</t>
  </si>
  <si>
    <t>9654061610</t>
  </si>
  <si>
    <t>3530718282</t>
  </si>
  <si>
    <t>0218799125</t>
  </si>
  <si>
    <t>5521755340</t>
  </si>
  <si>
    <t>1386079986</t>
  </si>
  <si>
    <t>1011219594</t>
  </si>
  <si>
    <t>0378068103</t>
  </si>
  <si>
    <t>6720800758</t>
  </si>
  <si>
    <t>1807538165</t>
  </si>
  <si>
    <t>1101812585</t>
  </si>
  <si>
    <t>2161939225</t>
  </si>
  <si>
    <t>7777172911</t>
  </si>
  <si>
    <t>1694798189</t>
  </si>
  <si>
    <t>8593918603</t>
  </si>
  <si>
    <t>6811581790</t>
  </si>
  <si>
    <t>0143959216</t>
  </si>
  <si>
    <t>9329405684</t>
  </si>
  <si>
    <t>9842868947</t>
  </si>
  <si>
    <t>9264567410</t>
  </si>
  <si>
    <t>6205144008</t>
  </si>
  <si>
    <t>1108203498</t>
  </si>
  <si>
    <t>5145626518</t>
  </si>
  <si>
    <t>8108125355</t>
  </si>
  <si>
    <t>9771736138</t>
  </si>
  <si>
    <t>7991909918</t>
  </si>
  <si>
    <t>7962790148</t>
  </si>
  <si>
    <t>9567865063</t>
  </si>
  <si>
    <t>8086858751</t>
  </si>
  <si>
    <t>3543568972</t>
  </si>
  <si>
    <t>0932821534</t>
  </si>
  <si>
    <t>5595356384</t>
  </si>
  <si>
    <t>6066006237</t>
  </si>
  <si>
    <t>6580779842</t>
  </si>
  <si>
    <t>5307112462</t>
  </si>
  <si>
    <t>1933518438</t>
  </si>
  <si>
    <t>9824784658</t>
  </si>
  <si>
    <t>8984980145</t>
  </si>
  <si>
    <t>5454380041</t>
  </si>
  <si>
    <t>3962462232</t>
  </si>
  <si>
    <t>2480105968</t>
  </si>
  <si>
    <t>5797671220</t>
  </si>
  <si>
    <t>9615914859</t>
  </si>
  <si>
    <t>5826073712</t>
  </si>
  <si>
    <t>0975323625</t>
  </si>
  <si>
    <t>7762100802</t>
  </si>
  <si>
    <t>6770150752</t>
  </si>
  <si>
    <t>3867520793</t>
  </si>
  <si>
    <t>7507266232</t>
  </si>
  <si>
    <t>8372729259</t>
  </si>
  <si>
    <t>0320349843</t>
  </si>
  <si>
    <t>9375315559</t>
  </si>
  <si>
    <t>6515047625</t>
  </si>
  <si>
    <t>0149037252</t>
  </si>
  <si>
    <t>0913137229</t>
  </si>
  <si>
    <t>0857435973</t>
  </si>
  <si>
    <t>6777049376</t>
  </si>
  <si>
    <t>8873397434</t>
  </si>
  <si>
    <t>5482222765</t>
  </si>
  <si>
    <t>1234710338</t>
  </si>
  <si>
    <t>1714368761</t>
  </si>
  <si>
    <t>7195626332</t>
  </si>
  <si>
    <t>2971146008</t>
  </si>
  <si>
    <t>5686414212</t>
  </si>
  <si>
    <t>1604947996</t>
  </si>
  <si>
    <t>5948910277</t>
  </si>
  <si>
    <t>6242921441</t>
  </si>
  <si>
    <t>3912560221</t>
  </si>
  <si>
    <t>0118835946</t>
  </si>
  <si>
    <t>3870925229</t>
  </si>
  <si>
    <t>5639896278</t>
  </si>
  <si>
    <t>0775324586</t>
  </si>
  <si>
    <t>3437936575</t>
  </si>
  <si>
    <t>6124162405</t>
  </si>
  <si>
    <t>2285673944</t>
  </si>
  <si>
    <t>5521672679</t>
  </si>
  <si>
    <t>7523728873</t>
  </si>
  <si>
    <t>5128650890</t>
  </si>
  <si>
    <t>9410176661</t>
  </si>
  <si>
    <t>1272274893</t>
  </si>
  <si>
    <t>1703055855</t>
  </si>
  <si>
    <t>6508065693</t>
  </si>
  <si>
    <t>0333703697</t>
  </si>
  <si>
    <t>4127599947</t>
  </si>
  <si>
    <t>4515453875</t>
  </si>
  <si>
    <t>8851099811</t>
  </si>
  <si>
    <t>1658588165</t>
  </si>
  <si>
    <t>0867058382</t>
  </si>
  <si>
    <t>7787547082</t>
  </si>
  <si>
    <t>7292504267</t>
  </si>
  <si>
    <t>9128666034</t>
  </si>
  <si>
    <t>3147458273</t>
  </si>
  <si>
    <t>7643455134</t>
  </si>
  <si>
    <t>9264347044</t>
  </si>
  <si>
    <t>1899114516</t>
  </si>
  <si>
    <t>7933866039</t>
  </si>
  <si>
    <t>2434642653</t>
  </si>
  <si>
    <t>1183258094</t>
  </si>
  <si>
    <t>3957541013</t>
  </si>
  <si>
    <t>8110676880</t>
  </si>
  <si>
    <t>9039140301</t>
  </si>
  <si>
    <t>7126539594</t>
  </si>
  <si>
    <t>1756367363</t>
  </si>
  <si>
    <t>0709854090</t>
  </si>
  <si>
    <t>4517263626</t>
  </si>
  <si>
    <t>7809402333</t>
  </si>
  <si>
    <t>5826271704</t>
  </si>
  <si>
    <t>3636776221</t>
  </si>
  <si>
    <t>4484249815</t>
  </si>
  <si>
    <t>8804388576</t>
  </si>
  <si>
    <t>6641161984</t>
  </si>
  <si>
    <t>7199764958</t>
  </si>
  <si>
    <t>7405267302</t>
  </si>
  <si>
    <t>0171917923</t>
  </si>
  <si>
    <t>0898376376</t>
  </si>
  <si>
    <t>5226456055</t>
  </si>
  <si>
    <t>1254452618</t>
  </si>
  <si>
    <t>8070349015</t>
  </si>
  <si>
    <t>5735442734</t>
  </si>
  <si>
    <t>9584417421</t>
  </si>
  <si>
    <t>4377444904</t>
  </si>
  <si>
    <t>0881034309</t>
  </si>
  <si>
    <t>2098997717</t>
  </si>
  <si>
    <t>0235680133</t>
  </si>
  <si>
    <t>8627485922</t>
  </si>
  <si>
    <t>3598054273</t>
  </si>
  <si>
    <t>8974741727</t>
  </si>
  <si>
    <t>5182164727</t>
  </si>
  <si>
    <t>7376881837</t>
  </si>
  <si>
    <t>9902929059</t>
  </si>
  <si>
    <t>1067535124</t>
  </si>
  <si>
    <t>4552102508</t>
  </si>
  <si>
    <t>3691398853</t>
  </si>
  <si>
    <t>9938957725</t>
  </si>
  <si>
    <t>2365302874</t>
  </si>
  <si>
    <t>8717848116</t>
  </si>
  <si>
    <t>9900068617</t>
  </si>
  <si>
    <t>0398184868</t>
  </si>
  <si>
    <t>3292791475</t>
  </si>
  <si>
    <t>4220074647</t>
  </si>
  <si>
    <t>5147050008</t>
  </si>
  <si>
    <t>9353035996</t>
  </si>
  <si>
    <t>6881272867</t>
  </si>
  <si>
    <t>9928388344</t>
  </si>
  <si>
    <t>5484135449</t>
  </si>
  <si>
    <t>6103112723</t>
  </si>
  <si>
    <t>8156273190</t>
  </si>
  <si>
    <t>0426777861</t>
  </si>
  <si>
    <t>8074654329</t>
  </si>
  <si>
    <t>5896993327</t>
  </si>
  <si>
    <t>2686781698</t>
  </si>
  <si>
    <t>4576144290</t>
  </si>
  <si>
    <t>6136538542</t>
  </si>
  <si>
    <t>7186878269</t>
  </si>
  <si>
    <t>6086854548</t>
  </si>
  <si>
    <t>0940247166</t>
  </si>
  <si>
    <t>3799916920</t>
  </si>
  <si>
    <t>6533023508</t>
  </si>
  <si>
    <t>4073743858</t>
  </si>
  <si>
    <t>8939663256</t>
  </si>
  <si>
    <t>9292206087</t>
  </si>
  <si>
    <t>2525354665</t>
  </si>
  <si>
    <t>8211780065</t>
  </si>
  <si>
    <t>4751947756</t>
  </si>
  <si>
    <t>3451902671</t>
  </si>
  <si>
    <t>2508150013</t>
  </si>
  <si>
    <t>0722056146</t>
  </si>
  <si>
    <t>0968878115</t>
  </si>
  <si>
    <t>8381212991</t>
  </si>
  <si>
    <t>9207682186</t>
  </si>
  <si>
    <t>0235144627</t>
  </si>
  <si>
    <t>7254701002</t>
  </si>
  <si>
    <t>4988013248</t>
  </si>
  <si>
    <t>4625507377</t>
  </si>
  <si>
    <t>1178043754</t>
  </si>
  <si>
    <t>3715545889</t>
  </si>
  <si>
    <t>4162987570</t>
  </si>
  <si>
    <t>4797502679</t>
  </si>
  <si>
    <t>8773160569</t>
  </si>
  <si>
    <t>0824370922</t>
  </si>
  <si>
    <t>5988830228</t>
  </si>
  <si>
    <t>9688458131</t>
  </si>
  <si>
    <t>9955988380</t>
  </si>
  <si>
    <t>4695901435</t>
  </si>
  <si>
    <t>8881428697</t>
  </si>
  <si>
    <t>4330648544</t>
  </si>
  <si>
    <t>9494955319</t>
  </si>
  <si>
    <t>6685981829</t>
  </si>
  <si>
    <t>1664272447</t>
  </si>
  <si>
    <t>2427052353</t>
  </si>
  <si>
    <t>1144879875</t>
  </si>
  <si>
    <t>6405251227</t>
  </si>
  <si>
    <t>4542449991</t>
  </si>
  <si>
    <t>5735440120</t>
  </si>
  <si>
    <t>4501309444</t>
  </si>
  <si>
    <t>9311684794</t>
  </si>
  <si>
    <t>1146915457</t>
  </si>
  <si>
    <t>1688737530</t>
  </si>
  <si>
    <t>4114756322</t>
  </si>
  <si>
    <t>0268763246</t>
  </si>
  <si>
    <t>9715556935</t>
  </si>
  <si>
    <t>7120476081</t>
  </si>
  <si>
    <t>3146551036</t>
  </si>
  <si>
    <t>0970572453</t>
  </si>
  <si>
    <t>4697641168</t>
  </si>
  <si>
    <t>6135339669</t>
  </si>
  <si>
    <t>1932271358</t>
  </si>
  <si>
    <t>8338519092</t>
  </si>
  <si>
    <t>4943983695</t>
  </si>
  <si>
    <t>1063678904</t>
  </si>
  <si>
    <t>1539437382</t>
  </si>
  <si>
    <t>0891614912</t>
  </si>
  <si>
    <t>1823196456</t>
  </si>
  <si>
    <t>2768424298</t>
  </si>
  <si>
    <t>4669485230</t>
  </si>
  <si>
    <t>0252008083</t>
  </si>
  <si>
    <t>5913326349</t>
  </si>
  <si>
    <t>1783588415</t>
  </si>
  <si>
    <t>0941289182</t>
  </si>
  <si>
    <t>3924908474</t>
  </si>
  <si>
    <t>4420461213</t>
  </si>
  <si>
    <t>3938583452</t>
  </si>
  <si>
    <t>6490412551</t>
  </si>
  <si>
    <t>1323415019</t>
  </si>
  <si>
    <t>6964227735</t>
  </si>
  <si>
    <t>2286132000</t>
  </si>
  <si>
    <t>2226594100</t>
  </si>
  <si>
    <t>5017114395</t>
  </si>
  <si>
    <t>0787748852</t>
  </si>
  <si>
    <t>5897058951</t>
  </si>
  <si>
    <t>1005526797</t>
  </si>
  <si>
    <t>7887290510</t>
  </si>
  <si>
    <t>0796603050</t>
  </si>
  <si>
    <t>7334775905</t>
  </si>
  <si>
    <t>2397498328</t>
  </si>
  <si>
    <t>5427609571</t>
  </si>
  <si>
    <t>2009355043</t>
  </si>
  <si>
    <t>5413013611</t>
  </si>
  <si>
    <t>1911580960</t>
  </si>
  <si>
    <t>1570975227</t>
  </si>
  <si>
    <t>8579737981</t>
  </si>
  <si>
    <t>9787659670</t>
  </si>
  <si>
    <t>7780953906</t>
  </si>
  <si>
    <t>7140195525</t>
  </si>
  <si>
    <t>0458577445</t>
  </si>
  <si>
    <t>8790826197</t>
  </si>
  <si>
    <t>5793925461</t>
  </si>
  <si>
    <t>8111673651</t>
  </si>
  <si>
    <t>8391314946</t>
  </si>
  <si>
    <t>1656565166</t>
  </si>
  <si>
    <t>1838286147</t>
  </si>
  <si>
    <t>6535348488</t>
  </si>
  <si>
    <t>0138963526</t>
  </si>
  <si>
    <t>9761447192</t>
  </si>
  <si>
    <t>5032331418</t>
  </si>
  <si>
    <t>1132181462</t>
  </si>
  <si>
    <t>0116847189</t>
  </si>
  <si>
    <t>9190253471</t>
  </si>
  <si>
    <t>3281711025</t>
  </si>
  <si>
    <t>7863821846</t>
  </si>
  <si>
    <t>8668197105</t>
  </si>
  <si>
    <t>7295521244</t>
  </si>
  <si>
    <t>4779498092</t>
  </si>
  <si>
    <t>9578726368</t>
  </si>
  <si>
    <t>9201622449</t>
  </si>
  <si>
    <t>1211479385</t>
  </si>
  <si>
    <t>0770853393</t>
  </si>
  <si>
    <t>7102284469</t>
  </si>
  <si>
    <t>5871776107</t>
  </si>
  <si>
    <t>3045725674</t>
  </si>
  <si>
    <t>4513802326</t>
  </si>
  <si>
    <t>5427723776</t>
  </si>
  <si>
    <t>0353501530</t>
  </si>
  <si>
    <t>3183244593</t>
  </si>
  <si>
    <t>4328107543</t>
  </si>
  <si>
    <t>2627555889</t>
  </si>
  <si>
    <t>4826145716</t>
  </si>
  <si>
    <t>5629694229</t>
  </si>
  <si>
    <t>4921786259</t>
  </si>
  <si>
    <t>3210063935</t>
  </si>
  <si>
    <t>5100297351</t>
  </si>
  <si>
    <t>5555717126</t>
  </si>
  <si>
    <t>0592499798</t>
  </si>
  <si>
    <t>2044180991</t>
  </si>
  <si>
    <t>3256754225</t>
  </si>
  <si>
    <t>0411626763</t>
  </si>
  <si>
    <t>6906735897</t>
  </si>
  <si>
    <t>4853536553</t>
  </si>
  <si>
    <t>2879362823</t>
  </si>
  <si>
    <t>9389975790</t>
  </si>
  <si>
    <t>3611825717</t>
  </si>
  <si>
    <t>2022435810</t>
  </si>
  <si>
    <t>2887061248</t>
  </si>
  <si>
    <t>1213772649</t>
  </si>
  <si>
    <t>7168818629</t>
  </si>
  <si>
    <t>7651194786</t>
  </si>
  <si>
    <t>9788637369</t>
  </si>
  <si>
    <t>0212925700</t>
  </si>
  <si>
    <t>8921679145</t>
  </si>
  <si>
    <t>4231234656</t>
  </si>
  <si>
    <t>4835738327</t>
  </si>
  <si>
    <t>0083742359</t>
  </si>
  <si>
    <t>9761704371</t>
  </si>
  <si>
    <t>1971818962</t>
  </si>
  <si>
    <t>4649545202</t>
  </si>
  <si>
    <t>8868348309</t>
  </si>
  <si>
    <t>3385337347</t>
  </si>
  <si>
    <t>0638663933</t>
  </si>
  <si>
    <t>5095953757</t>
  </si>
  <si>
    <t>7797662015</t>
  </si>
  <si>
    <t>8637078620</t>
  </si>
  <si>
    <t>1842079660</t>
  </si>
  <si>
    <t>1337579857</t>
  </si>
  <si>
    <t>9446949185</t>
  </si>
  <si>
    <t>6754583416</t>
  </si>
  <si>
    <t>3526916627</t>
  </si>
  <si>
    <t>1663507226</t>
  </si>
  <si>
    <t>6921615814</t>
  </si>
  <si>
    <t>2729846393</t>
  </si>
  <si>
    <t>3897927885</t>
  </si>
  <si>
    <t>1125546358</t>
  </si>
  <si>
    <t>2492895161</t>
  </si>
  <si>
    <t>5647111077</t>
  </si>
  <si>
    <t>1605603958</t>
  </si>
  <si>
    <t>9335492531</t>
  </si>
  <si>
    <t>1179724527</t>
  </si>
  <si>
    <t>4049951815</t>
  </si>
  <si>
    <t>5866600491</t>
  </si>
  <si>
    <t>7139648395</t>
  </si>
  <si>
    <t>2185951745</t>
  </si>
  <si>
    <t>2247616915</t>
  </si>
  <si>
    <t>5260604025</t>
  </si>
  <si>
    <t>3677033615</t>
  </si>
  <si>
    <t>0227789072</t>
  </si>
  <si>
    <t>7675477069</t>
  </si>
  <si>
    <t>3658242355</t>
  </si>
  <si>
    <t>7171058062</t>
  </si>
  <si>
    <t>2587517866</t>
  </si>
  <si>
    <t>1720688429</t>
  </si>
  <si>
    <t>2094894634</t>
  </si>
  <si>
    <t>5842358550</t>
  </si>
  <si>
    <t>4556242290</t>
  </si>
  <si>
    <t>5481410698</t>
  </si>
  <si>
    <t>6053728469</t>
  </si>
  <si>
    <t>0828007258</t>
  </si>
  <si>
    <t>7957835249</t>
  </si>
  <si>
    <t>6274763877</t>
  </si>
  <si>
    <t>8770567243</t>
  </si>
  <si>
    <t>4401033920</t>
  </si>
  <si>
    <t>7373424597</t>
  </si>
  <si>
    <t>4613405934</t>
  </si>
  <si>
    <t>6040041084</t>
  </si>
  <si>
    <t>7010471270</t>
  </si>
  <si>
    <t>8641645709</t>
  </si>
  <si>
    <t>8941085860</t>
  </si>
  <si>
    <t>4704341701</t>
  </si>
  <si>
    <t>2617782535</t>
  </si>
  <si>
    <t>6862440700</t>
  </si>
  <si>
    <t>5281317532</t>
  </si>
  <si>
    <t>3178929763</t>
  </si>
  <si>
    <t>9407804776</t>
  </si>
  <si>
    <t>5680751035</t>
  </si>
  <si>
    <t>4304763455</t>
  </si>
  <si>
    <t>0001581846</t>
  </si>
  <si>
    <t>6610817272</t>
  </si>
  <si>
    <t>5072539303</t>
  </si>
  <si>
    <t>6957444655</t>
  </si>
  <si>
    <t>7279984782</t>
  </si>
  <si>
    <t>5591084506</t>
  </si>
  <si>
    <t>1379886548</t>
  </si>
  <si>
    <t>0605749912</t>
  </si>
  <si>
    <t>7132072675</t>
  </si>
  <si>
    <t>3642813469</t>
  </si>
  <si>
    <t>1660991067</t>
  </si>
  <si>
    <t>2342285042</t>
  </si>
  <si>
    <t>3011626130</t>
  </si>
  <si>
    <t>6674942764</t>
  </si>
  <si>
    <t>2151341221</t>
  </si>
  <si>
    <t>2119472157</t>
  </si>
  <si>
    <t>8541868005</t>
  </si>
  <si>
    <t>1425453326</t>
  </si>
  <si>
    <t>3480265827</t>
  </si>
  <si>
    <t>9003921865</t>
  </si>
  <si>
    <t>7622709679</t>
  </si>
  <si>
    <t>6981356901</t>
  </si>
  <si>
    <t>1889522659</t>
  </si>
  <si>
    <t>2513165136</t>
  </si>
  <si>
    <t>3439942255</t>
  </si>
  <si>
    <t>0141226996</t>
  </si>
  <si>
    <t>9371244977</t>
  </si>
  <si>
    <t>3373779372</t>
  </si>
  <si>
    <t>8118431686</t>
  </si>
  <si>
    <t>3970488196</t>
  </si>
  <si>
    <t>4735211542</t>
  </si>
  <si>
    <t>9810652319</t>
  </si>
  <si>
    <t>0400044896</t>
  </si>
  <si>
    <t>9612204252</t>
  </si>
  <si>
    <t>4711745222</t>
  </si>
  <si>
    <t>6069277727</t>
  </si>
  <si>
    <t>7759130473</t>
  </si>
  <si>
    <t>7368266788</t>
  </si>
  <si>
    <t>4587032313</t>
  </si>
  <si>
    <t>6891540186</t>
  </si>
  <si>
    <t>6215259426</t>
  </si>
  <si>
    <t>5112357877</t>
  </si>
  <si>
    <t>6431588796</t>
  </si>
  <si>
    <t>4006098695</t>
  </si>
  <si>
    <t>2379450880</t>
  </si>
  <si>
    <t>5924148328</t>
  </si>
  <si>
    <t>2448799975</t>
  </si>
  <si>
    <t>6581165306</t>
  </si>
  <si>
    <t>3736018826</t>
  </si>
  <si>
    <t>5187646510</t>
  </si>
  <si>
    <t>9812851810</t>
  </si>
  <si>
    <t>5804775032</t>
  </si>
  <si>
    <t>1278608465</t>
  </si>
  <si>
    <t>5821036108</t>
  </si>
  <si>
    <t>2537094666</t>
  </si>
  <si>
    <t>3187141304</t>
  </si>
  <si>
    <t>2225121939</t>
  </si>
  <si>
    <t>1391345786</t>
  </si>
  <si>
    <t>8441034878</t>
  </si>
  <si>
    <t>6181330491</t>
  </si>
  <si>
    <t>4019234570</t>
  </si>
  <si>
    <t>1583627558</t>
  </si>
  <si>
    <t>8842404900</t>
  </si>
  <si>
    <t>0385796969</t>
  </si>
  <si>
    <t>7579967109</t>
  </si>
  <si>
    <t>2855019427</t>
  </si>
  <si>
    <t>2300735835</t>
  </si>
  <si>
    <t>0282915387</t>
  </si>
  <si>
    <t>7901484215</t>
  </si>
  <si>
    <t>8437892403</t>
  </si>
  <si>
    <t>2810644441</t>
  </si>
  <si>
    <t>6864010809</t>
  </si>
  <si>
    <t>0256547071</t>
  </si>
  <si>
    <t>3248826052</t>
  </si>
  <si>
    <t>8666297378</t>
  </si>
  <si>
    <t>1919456338</t>
  </si>
  <si>
    <t>2757811795</t>
  </si>
  <si>
    <t>8384504746</t>
  </si>
  <si>
    <t>6489060437</t>
  </si>
  <si>
    <t>0417314165</t>
  </si>
  <si>
    <t>5191307053</t>
  </si>
  <si>
    <t>9873327623</t>
  </si>
  <si>
    <t>2641323207</t>
  </si>
  <si>
    <t>4890598739</t>
  </si>
  <si>
    <t>1263062391</t>
  </si>
  <si>
    <t>1114868516</t>
  </si>
  <si>
    <t>7685390660</t>
  </si>
  <si>
    <t>0603417422</t>
  </si>
  <si>
    <t>8485261509</t>
  </si>
  <si>
    <t>1924596037</t>
  </si>
  <si>
    <t>9089733339</t>
  </si>
  <si>
    <t>9098753603</t>
  </si>
  <si>
    <t>7279095478</t>
  </si>
  <si>
    <t>1621294486</t>
  </si>
  <si>
    <t>8708308417</t>
  </si>
  <si>
    <t>6990974085</t>
  </si>
  <si>
    <t>8168032970</t>
  </si>
  <si>
    <t>1312365110</t>
  </si>
  <si>
    <t>0647006261</t>
  </si>
  <si>
    <t>2567945754</t>
  </si>
  <si>
    <t>7004920811</t>
  </si>
  <si>
    <t>4179470615</t>
  </si>
  <si>
    <t>5846322081</t>
  </si>
  <si>
    <t>3658069276</t>
  </si>
  <si>
    <t>3933322003</t>
  </si>
  <si>
    <t>4030832630</t>
  </si>
  <si>
    <t>7661383869</t>
  </si>
  <si>
    <t>8943696478</t>
  </si>
  <si>
    <t>0011262813</t>
  </si>
  <si>
    <t>9831674351</t>
  </si>
  <si>
    <t>3132453342</t>
  </si>
  <si>
    <t>9763190770</t>
  </si>
  <si>
    <t>0766281795</t>
  </si>
  <si>
    <t>8520821318</t>
  </si>
  <si>
    <t>3905028200</t>
  </si>
  <si>
    <t>8656409691</t>
  </si>
  <si>
    <t>7514405173</t>
  </si>
  <si>
    <t>0616724418</t>
  </si>
  <si>
    <t>4531112134</t>
  </si>
  <si>
    <t>8909627038</t>
  </si>
  <si>
    <t>9014930596</t>
  </si>
  <si>
    <t>1029978899</t>
  </si>
  <si>
    <t>7884329236</t>
  </si>
  <si>
    <t>1055085019</t>
  </si>
  <si>
    <t>4028826022</t>
  </si>
  <si>
    <t>4301437393</t>
  </si>
  <si>
    <t>7720892024</t>
  </si>
  <si>
    <t>0547032058</t>
  </si>
  <si>
    <t>9586661707</t>
  </si>
  <si>
    <t>3032734610</t>
  </si>
  <si>
    <t>4751899478</t>
  </si>
  <si>
    <t>1672815328</t>
  </si>
  <si>
    <t>6311662442</t>
  </si>
  <si>
    <t>1164297413</t>
  </si>
  <si>
    <t>3878744555</t>
  </si>
  <si>
    <t>0086781673</t>
  </si>
  <si>
    <t>9325037410</t>
  </si>
  <si>
    <t>6390089966</t>
  </si>
  <si>
    <t>0753794638</t>
  </si>
  <si>
    <t>5184505570</t>
  </si>
  <si>
    <t>0235116526</t>
  </si>
  <si>
    <t>8582806124</t>
  </si>
  <si>
    <t>3858069945</t>
  </si>
  <si>
    <t>9810057689</t>
  </si>
  <si>
    <t>3660641793</t>
  </si>
  <si>
    <t>9430527677</t>
  </si>
  <si>
    <t>1039444094</t>
  </si>
  <si>
    <t>3148212344</t>
  </si>
  <si>
    <t>3475471540</t>
  </si>
  <si>
    <t>6032641503</t>
  </si>
  <si>
    <t>5306772000</t>
  </si>
  <si>
    <t>5751831621</t>
  </si>
  <si>
    <t>5422802110</t>
  </si>
  <si>
    <t>5763330426</t>
  </si>
  <si>
    <t>6300552434</t>
  </si>
  <si>
    <t>5834478243</t>
  </si>
  <si>
    <t>2644994192</t>
  </si>
  <si>
    <t>0511138070</t>
  </si>
  <si>
    <t>3874382333</t>
  </si>
  <si>
    <t>4332645242</t>
  </si>
  <si>
    <t>1397553238</t>
  </si>
  <si>
    <t>5412384703</t>
  </si>
  <si>
    <t>8352777268</t>
  </si>
  <si>
    <t>0596500013</t>
  </si>
  <si>
    <t>6332346890</t>
  </si>
  <si>
    <t>3770706835</t>
  </si>
  <si>
    <t>2532510371</t>
  </si>
  <si>
    <t>1996597848</t>
  </si>
  <si>
    <t>9056204789</t>
  </si>
  <si>
    <t>4789935295</t>
  </si>
  <si>
    <t>8544209291</t>
  </si>
  <si>
    <t>7610382003</t>
  </si>
  <si>
    <t>7508489374</t>
  </si>
  <si>
    <t>3291001746</t>
  </si>
  <si>
    <t>8736422150</t>
  </si>
  <si>
    <t>8162439090</t>
  </si>
  <si>
    <t>2579248092</t>
  </si>
  <si>
    <t>3272995563</t>
  </si>
  <si>
    <t>5093056978</t>
  </si>
  <si>
    <t>3782661648</t>
  </si>
  <si>
    <t>6196035152</t>
  </si>
  <si>
    <t>1034181657</t>
  </si>
  <si>
    <t>5345999887</t>
  </si>
  <si>
    <t>6515230001</t>
  </si>
  <si>
    <t>4921363233</t>
  </si>
  <si>
    <t>9811031405</t>
  </si>
  <si>
    <t>1911230033</t>
  </si>
  <si>
    <t>0097256640</t>
  </si>
  <si>
    <t>3427170256</t>
  </si>
  <si>
    <t>7138400365</t>
  </si>
  <si>
    <t>2870117979</t>
  </si>
  <si>
    <t>9283378702</t>
  </si>
  <si>
    <t>5841647666</t>
  </si>
  <si>
    <t>6610553087</t>
  </si>
  <si>
    <t>5942811090</t>
  </si>
  <si>
    <t>7653629848</t>
  </si>
  <si>
    <t>2388374331</t>
  </si>
  <si>
    <t>7924461681</t>
  </si>
  <si>
    <t>0524529055</t>
  </si>
  <si>
    <t>9347873117</t>
  </si>
  <si>
    <t>8757741946</t>
  </si>
  <si>
    <t>3711891756</t>
  </si>
  <si>
    <t>5941636047</t>
  </si>
  <si>
    <t>7208848194</t>
  </si>
  <si>
    <t>8779760486</t>
  </si>
  <si>
    <t>0728753133</t>
  </si>
  <si>
    <t>0753707056</t>
  </si>
  <si>
    <t>8248876187</t>
  </si>
  <si>
    <t>3261127126</t>
  </si>
  <si>
    <t>9706341387</t>
  </si>
  <si>
    <t>3584805138</t>
  </si>
  <si>
    <t>8247495024</t>
  </si>
  <si>
    <t>2913957813</t>
  </si>
  <si>
    <t>4726288488</t>
  </si>
  <si>
    <t>7500360419</t>
  </si>
  <si>
    <t>3213928129</t>
  </si>
  <si>
    <t>3622750563</t>
  </si>
  <si>
    <t>2778554011</t>
  </si>
  <si>
    <t>0756051511</t>
  </si>
  <si>
    <t>0926549684</t>
  </si>
  <si>
    <t>9338356823</t>
  </si>
  <si>
    <t>2614693321</t>
  </si>
  <si>
    <t>6588309727</t>
  </si>
  <si>
    <t>3436482269</t>
  </si>
  <si>
    <t>4334684518</t>
  </si>
  <si>
    <t>6410144226</t>
  </si>
  <si>
    <t>8993849612</t>
  </si>
  <si>
    <t>8606123385</t>
  </si>
  <si>
    <t>7901601022</t>
  </si>
  <si>
    <t>8905858173</t>
  </si>
  <si>
    <t>2301911685</t>
  </si>
  <si>
    <t>8174214418</t>
  </si>
  <si>
    <t>6861397107</t>
  </si>
  <si>
    <t>9611596703</t>
  </si>
  <si>
    <t>9921128444</t>
  </si>
  <si>
    <t>9595057518</t>
  </si>
  <si>
    <t>8746311599</t>
  </si>
  <si>
    <t>2948071304</t>
  </si>
  <si>
    <t>6576881465</t>
  </si>
  <si>
    <t>3282713547</t>
  </si>
  <si>
    <t>3722493191</t>
  </si>
  <si>
    <t>1463418669</t>
  </si>
  <si>
    <t>6079255999</t>
  </si>
  <si>
    <t>1330473789</t>
  </si>
  <si>
    <t>4033634907</t>
  </si>
  <si>
    <t>2283726359</t>
  </si>
  <si>
    <t>6600603122</t>
  </si>
  <si>
    <t>3389903389</t>
  </si>
  <si>
    <t>0514089787</t>
  </si>
  <si>
    <t>7831643253</t>
  </si>
  <si>
    <t>2633842896</t>
  </si>
  <si>
    <t>8500401413</t>
  </si>
  <si>
    <t>6228218834</t>
  </si>
  <si>
    <t>5540797366</t>
  </si>
  <si>
    <t>7072861308</t>
  </si>
  <si>
    <t>7461173274</t>
  </si>
  <si>
    <t>2995807621</t>
  </si>
  <si>
    <t>4147863169</t>
  </si>
  <si>
    <t>4159101997</t>
  </si>
  <si>
    <t>3287404938</t>
  </si>
  <si>
    <t>7232609585</t>
  </si>
  <si>
    <t>3666212779</t>
  </si>
  <si>
    <t>8287246260</t>
  </si>
  <si>
    <t>1087522061</t>
  </si>
  <si>
    <t>4019449999</t>
  </si>
  <si>
    <t>4560739921</t>
  </si>
  <si>
    <t>1107172562</t>
  </si>
  <si>
    <t>6294458683</t>
  </si>
  <si>
    <t>3310100725</t>
  </si>
  <si>
    <t>9033398895</t>
  </si>
  <si>
    <t>4203363893</t>
  </si>
  <si>
    <t>7021680131</t>
  </si>
  <si>
    <t>9981313319</t>
  </si>
  <si>
    <t>3885807284</t>
  </si>
  <si>
    <t>6544277158</t>
  </si>
  <si>
    <t>2454329668</t>
  </si>
  <si>
    <t>7730475388</t>
  </si>
  <si>
    <t>8734471238</t>
  </si>
  <si>
    <t>4942377291</t>
  </si>
  <si>
    <t>9695562265</t>
  </si>
  <si>
    <t>6938023363</t>
  </si>
  <si>
    <t>0425156332</t>
  </si>
  <si>
    <t>9720757803</t>
  </si>
  <si>
    <t>7389195577</t>
  </si>
  <si>
    <t>9014161111</t>
  </si>
  <si>
    <t>3876470102</t>
  </si>
  <si>
    <t>7192849828</t>
  </si>
  <si>
    <t>4573745395</t>
  </si>
  <si>
    <t>7312183744</t>
  </si>
  <si>
    <t>7700932371</t>
  </si>
  <si>
    <t>7385763727</t>
  </si>
  <si>
    <t>9958088138</t>
  </si>
  <si>
    <t>7962923506</t>
  </si>
  <si>
    <t>5667308555</t>
  </si>
  <si>
    <t>2384695376</t>
  </si>
  <si>
    <t>3658858659</t>
  </si>
  <si>
    <t>7420426716</t>
  </si>
  <si>
    <t>8523415830</t>
  </si>
  <si>
    <t>4240570958</t>
  </si>
  <si>
    <t>1965647391</t>
  </si>
  <si>
    <t>1990020761</t>
  </si>
  <si>
    <t>3388566378</t>
  </si>
  <si>
    <t>6354077246</t>
  </si>
  <si>
    <t>6720065735</t>
  </si>
  <si>
    <t>1356826899</t>
  </si>
  <si>
    <t>8323555870</t>
  </si>
  <si>
    <t>2948553808</t>
  </si>
  <si>
    <t>0391050270</t>
  </si>
  <si>
    <t>8833191722</t>
  </si>
  <si>
    <t>0964312065</t>
  </si>
  <si>
    <t>6421006753</t>
  </si>
  <si>
    <t>0587196584</t>
  </si>
  <si>
    <t>3923779254</t>
  </si>
  <si>
    <t>0979322247</t>
  </si>
  <si>
    <t>7198833142</t>
  </si>
  <si>
    <t>5673100759</t>
  </si>
  <si>
    <t>7489502985</t>
  </si>
  <si>
    <t>1303370295</t>
  </si>
  <si>
    <t>2711104544</t>
  </si>
  <si>
    <t>3278986026</t>
  </si>
  <si>
    <t>5177897609</t>
  </si>
  <si>
    <t>6272475624</t>
  </si>
  <si>
    <t>6757031085</t>
  </si>
  <si>
    <t>1935873883</t>
  </si>
  <si>
    <t>8776260462</t>
  </si>
  <si>
    <t>7458361203</t>
  </si>
  <si>
    <t>3567283316</t>
  </si>
  <si>
    <t>5016817239</t>
  </si>
  <si>
    <t>7660822254</t>
  </si>
  <si>
    <t>7214707216</t>
  </si>
  <si>
    <t>4819196588</t>
  </si>
  <si>
    <t>6413979593</t>
  </si>
  <si>
    <t>5329736697</t>
  </si>
  <si>
    <t>7039711282</t>
  </si>
  <si>
    <t>7456670756</t>
  </si>
  <si>
    <t>8105698374</t>
  </si>
  <si>
    <t>3356393152</t>
  </si>
  <si>
    <t>3504944818</t>
  </si>
  <si>
    <t>2922063712</t>
  </si>
  <si>
    <t>7157369742</t>
  </si>
  <si>
    <t>6648978613</t>
  </si>
  <si>
    <t>1036605983</t>
  </si>
  <si>
    <t>1519837763</t>
  </si>
  <si>
    <t>2657417747</t>
  </si>
  <si>
    <t>9184947464</t>
  </si>
  <si>
    <t>5375722883</t>
  </si>
  <si>
    <t>8930110877</t>
  </si>
  <si>
    <t>5052103576</t>
  </si>
  <si>
    <t>5012301077</t>
  </si>
  <si>
    <t>8845408332</t>
  </si>
  <si>
    <t>7325248681</t>
  </si>
  <si>
    <t>1271289335</t>
  </si>
  <si>
    <t>6854247423</t>
  </si>
  <si>
    <t>9595202461</t>
  </si>
  <si>
    <t>8382691367</t>
  </si>
  <si>
    <t>4164902248</t>
  </si>
  <si>
    <t>2177194044</t>
  </si>
  <si>
    <t>0626954301</t>
  </si>
  <si>
    <t>3155290877</t>
  </si>
  <si>
    <t>9667260960</t>
  </si>
  <si>
    <t>7501988286</t>
  </si>
  <si>
    <t>1355075014</t>
  </si>
  <si>
    <t>5038195777</t>
  </si>
  <si>
    <t>9456794741</t>
  </si>
  <si>
    <t>0839922803</t>
  </si>
  <si>
    <t>4629246715</t>
  </si>
  <si>
    <t>3090758348</t>
  </si>
  <si>
    <t>3739097630</t>
  </si>
  <si>
    <t>3189893488</t>
  </si>
  <si>
    <t>4656276102</t>
  </si>
  <si>
    <t>7769393543</t>
  </si>
  <si>
    <t>5287148686</t>
  </si>
  <si>
    <t>4465105896</t>
  </si>
  <si>
    <t>9792398236</t>
  </si>
  <si>
    <t>6985398746</t>
  </si>
  <si>
    <t>9820836289</t>
  </si>
  <si>
    <t>0600900077</t>
  </si>
  <si>
    <t>4308137497</t>
  </si>
  <si>
    <t>5878582101</t>
  </si>
  <si>
    <t>0478912060</t>
  </si>
  <si>
    <t>9962013714</t>
  </si>
  <si>
    <t>7657690116</t>
  </si>
  <si>
    <t>3411047766</t>
  </si>
  <si>
    <t>6237953342</t>
  </si>
  <si>
    <t>3943371681</t>
  </si>
  <si>
    <t>9772244400</t>
  </si>
  <si>
    <t>4778788071</t>
  </si>
  <si>
    <t>0065588605</t>
  </si>
  <si>
    <t>1229409033</t>
  </si>
  <si>
    <t>0224382407</t>
  </si>
  <si>
    <t>2069847018</t>
  </si>
  <si>
    <t>9007446111</t>
  </si>
  <si>
    <t>4568829325</t>
  </si>
  <si>
    <t>6802850201</t>
  </si>
  <si>
    <t>4564604164</t>
  </si>
  <si>
    <t>0833191405</t>
  </si>
  <si>
    <t>5191456502</t>
  </si>
  <si>
    <t>9364023130</t>
  </si>
  <si>
    <t>7570173799</t>
  </si>
  <si>
    <t>1323151277</t>
  </si>
  <si>
    <t>8221983989</t>
  </si>
  <si>
    <t>2814431283</t>
  </si>
  <si>
    <t>9378788646</t>
  </si>
  <si>
    <t>5954767434</t>
  </si>
  <si>
    <t>9114639996</t>
  </si>
  <si>
    <t>2902044644</t>
  </si>
  <si>
    <t>9049998184</t>
  </si>
  <si>
    <t>3148299165</t>
  </si>
  <si>
    <t>9111604919</t>
  </si>
  <si>
    <t>2337782648</t>
  </si>
  <si>
    <t>1339827527</t>
  </si>
  <si>
    <t>1738611591</t>
  </si>
  <si>
    <t>3193501810</t>
  </si>
  <si>
    <t>8169984941</t>
  </si>
  <si>
    <t>2128523983</t>
  </si>
  <si>
    <t>3808190251</t>
  </si>
  <si>
    <t>1717408426</t>
  </si>
  <si>
    <t>6139352393</t>
  </si>
  <si>
    <t>4488975210</t>
  </si>
  <si>
    <t>6997472132</t>
  </si>
  <si>
    <t>4707110996</t>
  </si>
  <si>
    <t>0351573126</t>
  </si>
  <si>
    <t>2125938643</t>
  </si>
  <si>
    <t>5177964484</t>
  </si>
  <si>
    <t>6592951286</t>
  </si>
  <si>
    <t>5534969861</t>
  </si>
  <si>
    <t>0682326830</t>
  </si>
  <si>
    <t>2701948245</t>
  </si>
  <si>
    <t>0248779118</t>
  </si>
  <si>
    <t>1241963564</t>
  </si>
  <si>
    <t>2813302809</t>
  </si>
  <si>
    <t>4947118418</t>
  </si>
  <si>
    <t>2490874178</t>
  </si>
  <si>
    <t>2093782136</t>
  </si>
  <si>
    <t>7805645398</t>
  </si>
  <si>
    <t>1032605871</t>
  </si>
  <si>
    <t>1249229098</t>
  </si>
  <si>
    <t>0378714589</t>
  </si>
  <si>
    <t>0890980073</t>
  </si>
  <si>
    <t>2919569466</t>
  </si>
  <si>
    <t>9874232689</t>
  </si>
  <si>
    <t>4543428224</t>
  </si>
  <si>
    <t>4841892157</t>
  </si>
  <si>
    <t>4961199680</t>
  </si>
  <si>
    <t>5268835507</t>
  </si>
  <si>
    <t>4391647122</t>
  </si>
  <si>
    <t>1393874837</t>
  </si>
  <si>
    <t>6641629104</t>
  </si>
  <si>
    <t>2346342189</t>
  </si>
  <si>
    <t>2351444700</t>
  </si>
  <si>
    <t>4836502884</t>
  </si>
  <si>
    <t>1298312985</t>
  </si>
  <si>
    <t>6755510212</t>
  </si>
  <si>
    <t>3529297426</t>
  </si>
  <si>
    <t>6492231087</t>
  </si>
  <si>
    <t>8390532891</t>
  </si>
  <si>
    <t>5330416224</t>
  </si>
  <si>
    <t>5265451451</t>
  </si>
  <si>
    <t>1141671953</t>
  </si>
  <si>
    <t>0226285770</t>
  </si>
  <si>
    <t>4084047820</t>
  </si>
  <si>
    <t>6978067448</t>
  </si>
  <si>
    <t>3921045609</t>
  </si>
  <si>
    <t>7753776911</t>
  </si>
  <si>
    <t>3725590679</t>
  </si>
  <si>
    <t>5522189432</t>
  </si>
  <si>
    <t>4992863827</t>
  </si>
  <si>
    <t>3264378649</t>
  </si>
  <si>
    <t>5901301627</t>
  </si>
  <si>
    <t>4319023442</t>
  </si>
  <si>
    <t>6790133093</t>
  </si>
  <si>
    <t>7689412136</t>
  </si>
  <si>
    <t>6488386743</t>
  </si>
  <si>
    <t>9276907813</t>
  </si>
  <si>
    <t>5442140085</t>
  </si>
  <si>
    <t>4372905298</t>
  </si>
  <si>
    <t>5089375744</t>
  </si>
  <si>
    <t>3802337321</t>
  </si>
  <si>
    <t>4979850259</t>
  </si>
  <si>
    <t>1892616569</t>
  </si>
  <si>
    <t>8584069187</t>
  </si>
  <si>
    <t>0332752614</t>
  </si>
  <si>
    <t>5539321308</t>
  </si>
  <si>
    <t>1875441834</t>
  </si>
  <si>
    <t>6095086608</t>
  </si>
  <si>
    <t>0584973587</t>
  </si>
  <si>
    <t>3514260250</t>
  </si>
  <si>
    <t>6845335701</t>
  </si>
  <si>
    <t>9199887059</t>
  </si>
  <si>
    <t>9663925549</t>
  </si>
  <si>
    <t>4551243752</t>
  </si>
  <si>
    <t>5875168401</t>
  </si>
  <si>
    <t>5625725716</t>
  </si>
  <si>
    <t>8623223876</t>
  </si>
  <si>
    <t>2952228482</t>
  </si>
  <si>
    <t>6778307875</t>
  </si>
  <si>
    <t>5239620694</t>
  </si>
  <si>
    <t>8556357326</t>
  </si>
  <si>
    <t>6546034368</t>
  </si>
  <si>
    <t>5029802823</t>
  </si>
  <si>
    <t>1852454561</t>
  </si>
  <si>
    <t>2296060182</t>
  </si>
  <si>
    <t>1185281112</t>
  </si>
  <si>
    <t>9318715076</t>
  </si>
  <si>
    <t>6878057194</t>
  </si>
  <si>
    <t>4148452336</t>
  </si>
  <si>
    <t>6412555194</t>
  </si>
  <si>
    <t>7374683590</t>
  </si>
  <si>
    <t>4122638731</t>
  </si>
  <si>
    <t>8650549807</t>
  </si>
  <si>
    <t>2442686945</t>
  </si>
  <si>
    <t>1917462648</t>
  </si>
  <si>
    <t>5366057020</t>
  </si>
  <si>
    <t>6393337897</t>
  </si>
  <si>
    <t>7567482040</t>
  </si>
  <si>
    <t>4062648804</t>
  </si>
  <si>
    <t>0449798108</t>
  </si>
  <si>
    <t>9501549382</t>
  </si>
  <si>
    <t>1288884954</t>
  </si>
  <si>
    <t>5403929346</t>
  </si>
  <si>
    <t>7710098885</t>
  </si>
  <si>
    <t>9507720850</t>
  </si>
  <si>
    <t>4166813747</t>
  </si>
  <si>
    <t>5609353488</t>
  </si>
  <si>
    <t>9574630494</t>
  </si>
  <si>
    <t>5941428917</t>
  </si>
  <si>
    <t>8174156254</t>
  </si>
  <si>
    <t>2520267059</t>
  </si>
  <si>
    <t>9782065925</t>
  </si>
  <si>
    <t>3259141963</t>
  </si>
  <si>
    <t>7497717187</t>
  </si>
  <si>
    <t>2429867393</t>
  </si>
  <si>
    <t>3981566128</t>
  </si>
  <si>
    <t>2807340146</t>
  </si>
  <si>
    <t>3304308065</t>
  </si>
  <si>
    <t>3410146600</t>
  </si>
  <si>
    <t>3985194535</t>
  </si>
  <si>
    <t>2662818240</t>
  </si>
  <si>
    <t>9072161443</t>
  </si>
  <si>
    <t>2331911057</t>
  </si>
  <si>
    <t>0128655738</t>
  </si>
  <si>
    <t>7707895500</t>
  </si>
  <si>
    <t>0162412799</t>
  </si>
  <si>
    <t>2341143194</t>
  </si>
  <si>
    <t>0334700122</t>
  </si>
  <si>
    <t>4842217823</t>
  </si>
  <si>
    <t>4973772434</t>
  </si>
  <si>
    <t>3105775341</t>
  </si>
  <si>
    <t>7621754376</t>
  </si>
  <si>
    <t>5358269878</t>
  </si>
  <si>
    <t>1066281824</t>
  </si>
  <si>
    <t>9258914604</t>
  </si>
  <si>
    <t>1475753363</t>
  </si>
  <si>
    <t>1076624733</t>
  </si>
  <si>
    <t>2049290231</t>
  </si>
  <si>
    <t>9061153606</t>
  </si>
  <si>
    <t>5063969762</t>
  </si>
  <si>
    <t>7669821567</t>
  </si>
  <si>
    <t>4898885803</t>
  </si>
  <si>
    <t>6402158893</t>
  </si>
  <si>
    <t>5625894202</t>
  </si>
  <si>
    <t>6245206959</t>
  </si>
  <si>
    <t>8006898294</t>
  </si>
  <si>
    <t>1402694577</t>
  </si>
  <si>
    <t>8430458171</t>
  </si>
  <si>
    <t>4662833569</t>
  </si>
  <si>
    <t>5979199987</t>
  </si>
  <si>
    <t>5970894611</t>
  </si>
  <si>
    <t>0672533684</t>
  </si>
  <si>
    <t>3995585819</t>
  </si>
  <si>
    <t>0521752866</t>
  </si>
  <si>
    <t>8457339778</t>
  </si>
  <si>
    <t>6601689219</t>
  </si>
  <si>
    <t>5212075412</t>
  </si>
  <si>
    <t>3313485080</t>
  </si>
  <si>
    <t>2140410865</t>
  </si>
  <si>
    <t>4674996239</t>
  </si>
  <si>
    <t>4759119682</t>
  </si>
  <si>
    <t>3045380393</t>
  </si>
  <si>
    <t>2569837493</t>
  </si>
  <si>
    <t>6435321109</t>
  </si>
  <si>
    <t>1264862530</t>
  </si>
  <si>
    <t>5538447709</t>
  </si>
  <si>
    <t>4891146373</t>
  </si>
  <si>
    <t>8900063351</t>
  </si>
  <si>
    <t>2055962587</t>
  </si>
  <si>
    <t>7228729741</t>
  </si>
  <si>
    <t>9005322391</t>
  </si>
  <si>
    <t>7404064967</t>
  </si>
  <si>
    <t>0928552664</t>
  </si>
  <si>
    <t>3419769271</t>
  </si>
  <si>
    <t>1941704750</t>
  </si>
  <si>
    <t>1671320120</t>
  </si>
  <si>
    <t>0639901155</t>
  </si>
  <si>
    <t>1624454682</t>
  </si>
  <si>
    <t>2439931775</t>
  </si>
  <si>
    <t>0399702821</t>
  </si>
  <si>
    <t>7565600091</t>
  </si>
  <si>
    <t>8084776853</t>
  </si>
  <si>
    <t>7791864924</t>
  </si>
  <si>
    <t>1910781283</t>
  </si>
  <si>
    <t>1272573778</t>
  </si>
  <si>
    <t>8379678995</t>
  </si>
  <si>
    <t>5614314543</t>
  </si>
  <si>
    <t>7214574841</t>
  </si>
  <si>
    <t>0394797127</t>
  </si>
  <si>
    <t>8147136875</t>
  </si>
  <si>
    <t>8484847920</t>
  </si>
  <si>
    <t>9120844728</t>
  </si>
  <si>
    <t>7062674400</t>
  </si>
  <si>
    <t>9784912152</t>
  </si>
  <si>
    <t>2861431703</t>
  </si>
  <si>
    <t>9269173538</t>
  </si>
  <si>
    <t>5711656275</t>
  </si>
  <si>
    <t>4560533287</t>
  </si>
  <si>
    <t>3780716629</t>
  </si>
  <si>
    <t>8409396949</t>
  </si>
  <si>
    <t>8212419501</t>
  </si>
  <si>
    <t>3817230092</t>
  </si>
  <si>
    <t>1249651308</t>
  </si>
  <si>
    <t>9397064885</t>
  </si>
  <si>
    <t>4165262693</t>
  </si>
  <si>
    <t>6014242029</t>
  </si>
  <si>
    <t>9512233483</t>
  </si>
  <si>
    <t>4598334767</t>
  </si>
  <si>
    <t>0336046276</t>
  </si>
  <si>
    <t>0666421836</t>
  </si>
  <si>
    <t>9175201817</t>
  </si>
  <si>
    <t>9787570269</t>
  </si>
  <si>
    <t>7815455670</t>
  </si>
  <si>
    <t>6031334998</t>
  </si>
  <si>
    <t>3953651327</t>
  </si>
  <si>
    <t>0676030618</t>
  </si>
  <si>
    <t>1083725322</t>
  </si>
  <si>
    <t>3167326199</t>
  </si>
  <si>
    <t>5185041069</t>
  </si>
  <si>
    <t>7149492782</t>
  </si>
  <si>
    <t>6980806763</t>
  </si>
  <si>
    <t>7916450268</t>
  </si>
  <si>
    <t>0173271058</t>
  </si>
  <si>
    <t>8860570832</t>
  </si>
  <si>
    <t>9726997979</t>
  </si>
  <si>
    <t>1588671746</t>
  </si>
  <si>
    <t>0370516467</t>
  </si>
  <si>
    <t>2818868165</t>
  </si>
  <si>
    <t>6649996005</t>
  </si>
  <si>
    <t>2135249677</t>
  </si>
  <si>
    <t>8472098214</t>
  </si>
  <si>
    <t>8480665118</t>
  </si>
  <si>
    <t>8735733265</t>
  </si>
  <si>
    <t>8816598744</t>
  </si>
  <si>
    <t>6269453141</t>
  </si>
  <si>
    <t>3493976473</t>
  </si>
  <si>
    <t>9694955495</t>
  </si>
  <si>
    <t>2848746316</t>
  </si>
  <si>
    <t>1692205776</t>
  </si>
  <si>
    <t>4598364860</t>
  </si>
  <si>
    <t>1326559628</t>
  </si>
  <si>
    <t>1767176836</t>
  </si>
  <si>
    <t>9565438814</t>
  </si>
  <si>
    <t>3464034661</t>
  </si>
  <si>
    <t>3267613162</t>
  </si>
  <si>
    <t>9205771164</t>
  </si>
  <si>
    <t>3039738945</t>
  </si>
  <si>
    <t>3655271038</t>
  </si>
  <si>
    <t>0060740093</t>
  </si>
  <si>
    <t>6572560104</t>
  </si>
  <si>
    <t>6439917632</t>
  </si>
  <si>
    <t>9365259798</t>
  </si>
  <si>
    <t>8045699541</t>
  </si>
  <si>
    <t>2002990594</t>
  </si>
  <si>
    <t>3894679940</t>
  </si>
  <si>
    <t>3906933157</t>
  </si>
  <si>
    <t>5788837896</t>
  </si>
  <si>
    <t>6720099531</t>
  </si>
  <si>
    <t>6112811024</t>
  </si>
  <si>
    <t>7225677658</t>
  </si>
  <si>
    <t>7182284537</t>
  </si>
  <si>
    <t>1563216633</t>
  </si>
  <si>
    <t>8926867058</t>
  </si>
  <si>
    <t>5985601074</t>
  </si>
  <si>
    <t>1995260387</t>
  </si>
  <si>
    <t>8155337693</t>
  </si>
  <si>
    <t>3006977062</t>
  </si>
  <si>
    <t>8070494753</t>
  </si>
  <si>
    <t>2924345065</t>
  </si>
  <si>
    <t>4996193153</t>
  </si>
  <si>
    <t>5943456635</t>
  </si>
  <si>
    <t>7390235003</t>
  </si>
  <si>
    <t>7745627083</t>
  </si>
  <si>
    <t>5190354357</t>
  </si>
  <si>
    <t>5039674930</t>
  </si>
  <si>
    <t>2355621232</t>
  </si>
  <si>
    <t>8295570968</t>
  </si>
  <si>
    <t>7267392244</t>
  </si>
  <si>
    <t>5614573494</t>
  </si>
  <si>
    <t>5847775686</t>
  </si>
  <si>
    <t>8605248397</t>
  </si>
  <si>
    <t>3631675300</t>
  </si>
  <si>
    <t>6381783490</t>
  </si>
  <si>
    <t>7598914608</t>
  </si>
  <si>
    <t>6095067668</t>
  </si>
  <si>
    <t>8705426651</t>
  </si>
  <si>
    <t>8104916153</t>
  </si>
  <si>
    <t>5399643624</t>
  </si>
  <si>
    <t>6515741041</t>
  </si>
  <si>
    <t>3916668972</t>
  </si>
  <si>
    <t>3675516705</t>
  </si>
  <si>
    <t>9856111218</t>
  </si>
  <si>
    <t>3726487588</t>
  </si>
  <si>
    <t>2188120657</t>
  </si>
  <si>
    <t>5077244386</t>
  </si>
  <si>
    <t>8595376357</t>
  </si>
  <si>
    <t>7402389857</t>
  </si>
  <si>
    <t>6849100565</t>
  </si>
  <si>
    <t>5216847093</t>
  </si>
  <si>
    <t>2249456085</t>
  </si>
  <si>
    <t>8293056362</t>
  </si>
  <si>
    <t>1258229976</t>
  </si>
  <si>
    <t>1101363051</t>
  </si>
  <si>
    <t>6225017638</t>
  </si>
  <si>
    <t>2620382778</t>
  </si>
  <si>
    <t>8895030762</t>
  </si>
  <si>
    <t>4408668844</t>
  </si>
  <si>
    <t>1740333875</t>
  </si>
  <si>
    <t>1654487590</t>
  </si>
  <si>
    <t>8232248099</t>
  </si>
  <si>
    <t>0752841427</t>
  </si>
  <si>
    <t>5364575025</t>
  </si>
  <si>
    <t>6115617351</t>
  </si>
  <si>
    <t>8311277281</t>
  </si>
  <si>
    <t>6943084248</t>
  </si>
  <si>
    <t>8941891027</t>
  </si>
  <si>
    <t>3957436063</t>
  </si>
  <si>
    <t>1285480118</t>
  </si>
  <si>
    <t>7247745896</t>
  </si>
  <si>
    <t>0551645936</t>
  </si>
  <si>
    <t>4990837989</t>
  </si>
  <si>
    <t>9659826881</t>
  </si>
  <si>
    <t>1343338819</t>
  </si>
  <si>
    <t>1174950467</t>
  </si>
  <si>
    <t>9678387172</t>
  </si>
  <si>
    <t>2763292348</t>
  </si>
  <si>
    <t>9537695405</t>
  </si>
  <si>
    <t>2393646299</t>
  </si>
  <si>
    <t>0404688584</t>
  </si>
  <si>
    <t>3570204249</t>
  </si>
  <si>
    <t>5345928286</t>
  </si>
  <si>
    <t>0336047093</t>
  </si>
  <si>
    <t>9537305077</t>
  </si>
  <si>
    <t>9163101432</t>
  </si>
  <si>
    <t>0314463732</t>
  </si>
  <si>
    <t>3790177718</t>
  </si>
  <si>
    <t>8689199270</t>
  </si>
  <si>
    <t>1587828833</t>
  </si>
  <si>
    <t>6138362882</t>
  </si>
  <si>
    <t>8774946509</t>
  </si>
  <si>
    <t>3894962033</t>
  </si>
  <si>
    <t>1025096620</t>
  </si>
  <si>
    <t>9546428836</t>
  </si>
  <si>
    <t>5585759255</t>
  </si>
  <si>
    <t>4368323282</t>
  </si>
  <si>
    <t>4705257110</t>
  </si>
  <si>
    <t>8358399816</t>
  </si>
  <si>
    <t>9232723087</t>
  </si>
  <si>
    <t>4614983775</t>
  </si>
  <si>
    <t>6839337052</t>
  </si>
  <si>
    <t>3989755379</t>
  </si>
  <si>
    <t>8059689183</t>
  </si>
  <si>
    <t>5165600762</t>
  </si>
  <si>
    <t>7009812216</t>
  </si>
  <si>
    <t>0531848048</t>
  </si>
  <si>
    <t>6362869065</t>
  </si>
  <si>
    <t>8292857185</t>
  </si>
  <si>
    <t>5638700425</t>
  </si>
  <si>
    <t>8343861541</t>
  </si>
  <si>
    <t>2149937955</t>
  </si>
  <si>
    <t>6334435103</t>
  </si>
  <si>
    <t>8106385206</t>
  </si>
  <si>
    <t>5557303364</t>
  </si>
  <si>
    <t>8997501446</t>
  </si>
  <si>
    <t>8990115618</t>
  </si>
  <si>
    <t>9742551422</t>
  </si>
  <si>
    <t>2360431285</t>
  </si>
  <si>
    <t>7764686765</t>
  </si>
  <si>
    <t>6964901223</t>
  </si>
  <si>
    <t>2843012349</t>
  </si>
  <si>
    <t>3138164440</t>
  </si>
  <si>
    <t>1390218909</t>
  </si>
  <si>
    <t>8139986606</t>
  </si>
  <si>
    <t>4939258418</t>
  </si>
  <si>
    <t>8404567071</t>
  </si>
  <si>
    <t>8624103456</t>
  </si>
  <si>
    <t>9148589026</t>
  </si>
  <si>
    <t>6717350400</t>
  </si>
  <si>
    <t>9189562308</t>
  </si>
  <si>
    <t>3751547543</t>
  </si>
  <si>
    <t>3811325460</t>
  </si>
  <si>
    <t>1305524360</t>
  </si>
  <si>
    <t>8838588165</t>
  </si>
  <si>
    <t>4303709539</t>
  </si>
  <si>
    <t>8497602576</t>
  </si>
  <si>
    <t>7305723542</t>
  </si>
  <si>
    <t>6523012029</t>
  </si>
  <si>
    <t>5830081835</t>
  </si>
  <si>
    <t>2361176733</t>
  </si>
  <si>
    <t>6820768904</t>
  </si>
  <si>
    <t>6492112247</t>
  </si>
  <si>
    <t>1738408652</t>
  </si>
  <si>
    <t>3247379242</t>
  </si>
  <si>
    <t>3243452033</t>
  </si>
  <si>
    <t>9426447868</t>
  </si>
  <si>
    <t>8564769104</t>
  </si>
  <si>
    <t>8764762301</t>
  </si>
  <si>
    <t>2915885302</t>
  </si>
  <si>
    <t>2534156027</t>
  </si>
  <si>
    <t>8780966699</t>
  </si>
  <si>
    <t>1386143650</t>
  </si>
  <si>
    <t>0989709479</t>
  </si>
  <si>
    <t>7242363123</t>
  </si>
  <si>
    <t>0223595129</t>
  </si>
  <si>
    <t>1687845998</t>
  </si>
  <si>
    <t>3885355445</t>
  </si>
  <si>
    <t>1282579399</t>
  </si>
  <si>
    <t>8961720931</t>
  </si>
  <si>
    <t>2884322887</t>
  </si>
  <si>
    <t>3767659437</t>
  </si>
  <si>
    <t>6617124981</t>
  </si>
  <si>
    <t>4500206272</t>
  </si>
  <si>
    <t>1466182655</t>
  </si>
  <si>
    <t>8602281749</t>
  </si>
  <si>
    <t>0480605830</t>
  </si>
  <si>
    <t>4914096364</t>
  </si>
  <si>
    <t>1286549833</t>
  </si>
  <si>
    <t>6512576136</t>
  </si>
  <si>
    <t>4017640357</t>
  </si>
  <si>
    <t>5790562132</t>
  </si>
  <si>
    <t>2150032475</t>
  </si>
  <si>
    <t>2328517698</t>
  </si>
  <si>
    <t>9592055100</t>
  </si>
  <si>
    <t>6783055698</t>
  </si>
  <si>
    <t>3290712454</t>
  </si>
  <si>
    <t>4515455328</t>
  </si>
  <si>
    <t>2927817912</t>
  </si>
  <si>
    <t>9828411626</t>
  </si>
  <si>
    <t>6115076627</t>
  </si>
  <si>
    <t>8457316746</t>
  </si>
  <si>
    <t>0813434323</t>
  </si>
  <si>
    <t>2213543610</t>
  </si>
  <si>
    <t>7518713483</t>
  </si>
  <si>
    <t>6971666989</t>
  </si>
  <si>
    <t>6603681080</t>
  </si>
  <si>
    <t>4217179186</t>
  </si>
  <si>
    <t>3129573374</t>
  </si>
  <si>
    <t>7851530658</t>
  </si>
  <si>
    <t>2053161030</t>
  </si>
  <si>
    <t>2886992270</t>
  </si>
  <si>
    <t>2667272776</t>
  </si>
  <si>
    <t>8250980001</t>
  </si>
  <si>
    <t>8530876316</t>
  </si>
  <si>
    <t>8286687791</t>
  </si>
  <si>
    <t>6350206735</t>
  </si>
  <si>
    <t>9027407156</t>
  </si>
  <si>
    <t>9901962387</t>
  </si>
  <si>
    <t>6648500350</t>
  </si>
  <si>
    <t>4803387573</t>
  </si>
  <si>
    <t>8368735967</t>
  </si>
  <si>
    <t>6236040315</t>
  </si>
  <si>
    <t>6069890131</t>
  </si>
  <si>
    <t>4858395228</t>
  </si>
  <si>
    <t>0108567451</t>
  </si>
  <si>
    <t>6340362536</t>
  </si>
  <si>
    <t>8642518574</t>
  </si>
  <si>
    <t>0278194794</t>
  </si>
  <si>
    <t>0016569355</t>
  </si>
  <si>
    <t>4319001653</t>
  </si>
  <si>
    <t>0486766272</t>
  </si>
  <si>
    <t>5545112572</t>
  </si>
  <si>
    <t>8806659864</t>
  </si>
  <si>
    <t>9228465265</t>
  </si>
  <si>
    <t>2930388291</t>
  </si>
  <si>
    <t>0266908432</t>
  </si>
  <si>
    <t>4399380475</t>
  </si>
  <si>
    <t>3882585366</t>
  </si>
  <si>
    <t>6563816846</t>
  </si>
  <si>
    <t>1907102917</t>
  </si>
  <si>
    <t>7835976878</t>
  </si>
  <si>
    <t>3219028989</t>
  </si>
  <si>
    <t>7096440152</t>
  </si>
  <si>
    <t>5442549731</t>
  </si>
  <si>
    <t>7913241037</t>
  </si>
  <si>
    <t>7602328540</t>
  </si>
  <si>
    <t>9999788205</t>
  </si>
  <si>
    <t>1963021773</t>
  </si>
  <si>
    <t>2234886038</t>
  </si>
  <si>
    <t>2755729361</t>
  </si>
  <si>
    <t>9441868889</t>
  </si>
  <si>
    <t>8965632996</t>
  </si>
  <si>
    <t>2350876739</t>
  </si>
  <si>
    <t>0836420309</t>
  </si>
  <si>
    <t>9286423955</t>
  </si>
  <si>
    <t>9218363900</t>
  </si>
  <si>
    <t>0507453372</t>
  </si>
  <si>
    <t>5805591228</t>
  </si>
  <si>
    <t>4157453416</t>
  </si>
  <si>
    <t>3945016753</t>
  </si>
  <si>
    <t>2162795874</t>
  </si>
  <si>
    <t>4904026587</t>
  </si>
  <si>
    <t>0155022600</t>
  </si>
  <si>
    <t>5244726563</t>
  </si>
  <si>
    <t>6289468138</t>
  </si>
  <si>
    <t>3859411540</t>
  </si>
  <si>
    <t>3465089623</t>
  </si>
  <si>
    <t>6971874581</t>
  </si>
  <si>
    <t>5252191735</t>
  </si>
  <si>
    <t>4172520552</t>
  </si>
  <si>
    <t>0868501453</t>
  </si>
  <si>
    <t>3783303339</t>
  </si>
  <si>
    <t>6775546920</t>
  </si>
  <si>
    <t>6036575012</t>
  </si>
  <si>
    <t>7686206004</t>
  </si>
  <si>
    <t>9877417804</t>
  </si>
  <si>
    <t>3717277819</t>
  </si>
  <si>
    <t>8569658527</t>
  </si>
  <si>
    <t>1022298672</t>
  </si>
  <si>
    <t>3945909736</t>
  </si>
  <si>
    <t>7235315806</t>
  </si>
  <si>
    <t>3800520418</t>
  </si>
  <si>
    <t>2174466067</t>
  </si>
  <si>
    <t>1133712731</t>
  </si>
  <si>
    <t>8034084487</t>
  </si>
  <si>
    <t>6057447786</t>
  </si>
  <si>
    <t>5170747649</t>
  </si>
  <si>
    <t>3021179089</t>
  </si>
  <si>
    <t>3182854466</t>
  </si>
  <si>
    <t>0072243313</t>
  </si>
  <si>
    <t>4092719694</t>
  </si>
  <si>
    <t>3005971260</t>
  </si>
  <si>
    <t>0979903498</t>
  </si>
  <si>
    <t>7159303412</t>
  </si>
  <si>
    <t>4938894336</t>
  </si>
  <si>
    <t>4783727694</t>
  </si>
  <si>
    <t>3442128410</t>
  </si>
  <si>
    <t>3471027980</t>
  </si>
  <si>
    <t>2345101827</t>
  </si>
  <si>
    <t>5512318487</t>
  </si>
  <si>
    <t>8535398782</t>
  </si>
  <si>
    <t>6241918060</t>
  </si>
  <si>
    <t>8371838531</t>
  </si>
  <si>
    <t>9883845530</t>
  </si>
  <si>
    <t>5406861965</t>
  </si>
  <si>
    <t>7103196703</t>
  </si>
  <si>
    <t>4213581291</t>
  </si>
  <si>
    <t>3782376876</t>
  </si>
  <si>
    <t>8643059205</t>
  </si>
  <si>
    <t>8262923008</t>
  </si>
  <si>
    <t>7039807064</t>
  </si>
  <si>
    <t>5612721442</t>
  </si>
  <si>
    <t>4358013292</t>
  </si>
  <si>
    <t>7722739963</t>
  </si>
  <si>
    <t>6401771987</t>
  </si>
  <si>
    <t>5609906617</t>
  </si>
  <si>
    <t>2364559743</t>
  </si>
  <si>
    <t>0914847025</t>
  </si>
  <si>
    <t>1573770384</t>
  </si>
  <si>
    <t>6452055334</t>
  </si>
  <si>
    <t>7700275428</t>
  </si>
  <si>
    <t>9425655754</t>
  </si>
  <si>
    <t>5533239539</t>
  </si>
  <si>
    <t>3715934259</t>
  </si>
  <si>
    <t>2567143306</t>
  </si>
  <si>
    <t>5050716401</t>
  </si>
  <si>
    <t>2543628473</t>
  </si>
  <si>
    <t>3675646301</t>
  </si>
  <si>
    <t>2687097613</t>
  </si>
  <si>
    <t>0372913260</t>
  </si>
  <si>
    <t>3798058803</t>
  </si>
  <si>
    <t>9308655455</t>
  </si>
  <si>
    <t>3978941144</t>
  </si>
  <si>
    <t>8677082306</t>
  </si>
  <si>
    <t>9298367848</t>
  </si>
  <si>
    <t>7544750270</t>
  </si>
  <si>
    <t>0877303173</t>
  </si>
  <si>
    <t>6450435709</t>
  </si>
  <si>
    <t>7374582202</t>
  </si>
  <si>
    <t>5157369095</t>
  </si>
  <si>
    <t>9870022794</t>
  </si>
  <si>
    <t>0696916164</t>
  </si>
  <si>
    <t>6293854555</t>
  </si>
  <si>
    <t>9119203812</t>
  </si>
  <si>
    <t>5127039488</t>
  </si>
  <si>
    <t>9027424825</t>
  </si>
  <si>
    <t>6668264896</t>
  </si>
  <si>
    <t>0147374222</t>
  </si>
  <si>
    <t>6645587226</t>
  </si>
  <si>
    <t>2075474806</t>
  </si>
  <si>
    <t>9346916140</t>
  </si>
  <si>
    <t>9577215075</t>
  </si>
  <si>
    <t>0340053435</t>
  </si>
  <si>
    <t>4842794400</t>
  </si>
  <si>
    <t>8733435549</t>
  </si>
  <si>
    <t>8410300292</t>
  </si>
  <si>
    <t>1911067366</t>
  </si>
  <si>
    <t>6576637200</t>
  </si>
  <si>
    <t>5186963791</t>
  </si>
  <si>
    <t>3176707116</t>
  </si>
  <si>
    <t>3560931973</t>
  </si>
  <si>
    <t>2797085926</t>
  </si>
  <si>
    <t>0895438438</t>
  </si>
  <si>
    <t>7537795548</t>
  </si>
  <si>
    <t>5093466637</t>
  </si>
  <si>
    <t>2985988302</t>
  </si>
  <si>
    <t>6015002064</t>
  </si>
  <si>
    <t>8466417945</t>
  </si>
  <si>
    <t>9958678587</t>
  </si>
  <si>
    <t>6259447633</t>
  </si>
  <si>
    <t>4575687800</t>
  </si>
  <si>
    <t>7941591988</t>
  </si>
  <si>
    <t>8178149438</t>
  </si>
  <si>
    <t>5580722304</t>
  </si>
  <si>
    <t>1904388577</t>
  </si>
  <si>
    <t>7285837026</t>
  </si>
  <si>
    <t>1591207235</t>
  </si>
  <si>
    <t>3996952268</t>
  </si>
  <si>
    <t>3900988107</t>
  </si>
  <si>
    <t>4234682351</t>
  </si>
  <si>
    <t>6446336256</t>
  </si>
  <si>
    <t>0817867004</t>
  </si>
  <si>
    <t>1290181403</t>
  </si>
  <si>
    <t>3613723357</t>
  </si>
  <si>
    <t>4309381364</t>
  </si>
  <si>
    <t>1243251031</t>
  </si>
  <si>
    <t>2744687663</t>
  </si>
  <si>
    <t>4014986738</t>
  </si>
  <si>
    <t>3137339299</t>
  </si>
  <si>
    <t>3810567771</t>
  </si>
  <si>
    <t>3952097832</t>
  </si>
  <si>
    <t>5147735736</t>
  </si>
  <si>
    <t>4064598973</t>
  </si>
  <si>
    <t>8090191007</t>
  </si>
  <si>
    <t>7573971581</t>
  </si>
  <si>
    <t>3354036153</t>
  </si>
  <si>
    <t>3054591870</t>
  </si>
  <si>
    <t>8915951445</t>
  </si>
  <si>
    <t>7654124765</t>
  </si>
  <si>
    <t>7286771759</t>
  </si>
  <si>
    <t>5379694220</t>
  </si>
  <si>
    <t>4982665773</t>
  </si>
  <si>
    <t>1440657541</t>
  </si>
  <si>
    <t>8349637955</t>
  </si>
  <si>
    <t>3635946682</t>
  </si>
  <si>
    <t>9043044030</t>
  </si>
  <si>
    <t>4488733423</t>
  </si>
  <si>
    <t>2131440003</t>
  </si>
  <si>
    <t>7674826554</t>
  </si>
  <si>
    <t>2049138165</t>
  </si>
  <si>
    <t>5724635565</t>
  </si>
  <si>
    <t>0695944919</t>
  </si>
  <si>
    <t>7438712343</t>
  </si>
  <si>
    <t>0260975692</t>
  </si>
  <si>
    <t>1431842026</t>
  </si>
  <si>
    <t>5529732199</t>
  </si>
  <si>
    <t>2522496662</t>
  </si>
  <si>
    <t>4173490228</t>
  </si>
  <si>
    <t>3520600713</t>
  </si>
  <si>
    <t>6017190922</t>
  </si>
  <si>
    <t>3789782333</t>
  </si>
  <si>
    <t>9205449992</t>
  </si>
  <si>
    <t>9649039930</t>
  </si>
  <si>
    <t>3400608065</t>
  </si>
  <si>
    <t>1427056137</t>
  </si>
  <si>
    <t>2799028730</t>
  </si>
  <si>
    <t>7488821768</t>
  </si>
  <si>
    <t>1118380100</t>
  </si>
  <si>
    <t>6229024786</t>
  </si>
  <si>
    <t>4814849314</t>
  </si>
  <si>
    <t>5908731130</t>
  </si>
  <si>
    <t>6032915914</t>
  </si>
  <si>
    <t>4675180504</t>
  </si>
  <si>
    <t>0430122665</t>
  </si>
  <si>
    <t>9346033534</t>
  </si>
  <si>
    <t>9204917291</t>
  </si>
  <si>
    <t>0752931190</t>
  </si>
  <si>
    <t>8589399335</t>
  </si>
  <si>
    <t>9903327716</t>
  </si>
  <si>
    <t>4375558084</t>
  </si>
  <si>
    <t>6714163993</t>
  </si>
  <si>
    <t>8157616636</t>
  </si>
  <si>
    <t>0426728266</t>
  </si>
  <si>
    <t>8977283611</t>
  </si>
  <si>
    <t>0262410655</t>
  </si>
  <si>
    <t>5532402000</t>
  </si>
  <si>
    <t>9652896471</t>
  </si>
  <si>
    <t>2022523994</t>
  </si>
  <si>
    <t>5548440049</t>
  </si>
  <si>
    <t>9425173218</t>
  </si>
  <si>
    <t>0961968734</t>
  </si>
  <si>
    <t>8500541836</t>
  </si>
  <si>
    <t>4441265476</t>
  </si>
  <si>
    <t>1776837432</t>
  </si>
  <si>
    <t>7019410935</t>
  </si>
  <si>
    <t>4136361352</t>
  </si>
  <si>
    <t>6032126506</t>
  </si>
  <si>
    <t>1176668386</t>
  </si>
  <si>
    <t>5067986918</t>
  </si>
  <si>
    <t>9001680027</t>
  </si>
  <si>
    <t>0901974883</t>
  </si>
  <si>
    <t>6065487932</t>
  </si>
  <si>
    <t>8704972842</t>
  </si>
  <si>
    <t>8299104995</t>
  </si>
  <si>
    <t>0636193417</t>
  </si>
  <si>
    <t>5156244285</t>
  </si>
  <si>
    <t>7963656809</t>
  </si>
  <si>
    <t>0845458483</t>
  </si>
  <si>
    <t>6400863260</t>
  </si>
  <si>
    <t>8884983204</t>
  </si>
  <si>
    <t>9064173960</t>
  </si>
  <si>
    <t>8312839987</t>
  </si>
  <si>
    <t>1793439249</t>
  </si>
  <si>
    <t>1797207982</t>
  </si>
  <si>
    <t>1204195387</t>
  </si>
  <si>
    <t>3139389860</t>
  </si>
  <si>
    <t>1182189313</t>
  </si>
  <si>
    <t>8518216265</t>
  </si>
  <si>
    <t>1896725552</t>
  </si>
  <si>
    <t>1800004795</t>
  </si>
  <si>
    <t>9402500189</t>
  </si>
  <si>
    <t>5174079009</t>
  </si>
  <si>
    <t>3425777552</t>
  </si>
  <si>
    <t>6901418751</t>
  </si>
  <si>
    <t>2341357260</t>
  </si>
  <si>
    <t>4905544604</t>
  </si>
  <si>
    <t>1159311614</t>
  </si>
  <si>
    <t>1793521942</t>
  </si>
  <si>
    <t>1979366322</t>
  </si>
  <si>
    <t>9332701797</t>
  </si>
  <si>
    <t>0516502445</t>
  </si>
  <si>
    <t>2373462680</t>
  </si>
  <si>
    <t>9842671858</t>
  </si>
  <si>
    <t>9041446256</t>
  </si>
  <si>
    <t>2271934726</t>
  </si>
  <si>
    <t>8553062554</t>
  </si>
  <si>
    <t>7425458851</t>
  </si>
  <si>
    <t>3438672964</t>
  </si>
  <si>
    <t>9013049838</t>
  </si>
  <si>
    <t>2042109059</t>
  </si>
  <si>
    <t>2632200083</t>
  </si>
  <si>
    <t>5468040688</t>
  </si>
  <si>
    <t>1398460307</t>
  </si>
  <si>
    <t>7003106921</t>
  </si>
  <si>
    <t>6082393080</t>
  </si>
  <si>
    <t>2768585579</t>
  </si>
  <si>
    <t>1334960473</t>
  </si>
  <si>
    <t>5722315999</t>
  </si>
  <si>
    <t>4277323683</t>
  </si>
  <si>
    <t>2360909815</t>
  </si>
  <si>
    <t>0056017717</t>
  </si>
  <si>
    <t>4062117448</t>
  </si>
  <si>
    <t>5680924022</t>
  </si>
  <si>
    <t>9238617741</t>
  </si>
  <si>
    <t>1358018325</t>
  </si>
  <si>
    <t>5147486190</t>
  </si>
  <si>
    <t>9409662427</t>
  </si>
  <si>
    <t>4700362988</t>
  </si>
  <si>
    <t>2792887491</t>
  </si>
  <si>
    <t>5444643248</t>
  </si>
  <si>
    <t>3883335414</t>
  </si>
  <si>
    <t>5694476147</t>
  </si>
  <si>
    <t>3587524566</t>
  </si>
  <si>
    <t>9679235856</t>
  </si>
  <si>
    <t>3221099050</t>
  </si>
  <si>
    <t>2592451920</t>
  </si>
  <si>
    <t>7278711398</t>
  </si>
  <si>
    <t>0287737050</t>
  </si>
  <si>
    <t>9261853430</t>
  </si>
  <si>
    <t>9541997409</t>
  </si>
  <si>
    <t>4590780074</t>
  </si>
  <si>
    <t>2941768528</t>
  </si>
  <si>
    <t>2674514298</t>
  </si>
  <si>
    <t>3860932881</t>
  </si>
  <si>
    <t>8208398696</t>
  </si>
  <si>
    <t>1229062287</t>
  </si>
  <si>
    <t>8140408874</t>
  </si>
  <si>
    <t>8663184017</t>
  </si>
  <si>
    <t>5285279762</t>
  </si>
  <si>
    <t>4664148830</t>
  </si>
  <si>
    <t>2923707239</t>
  </si>
  <si>
    <t>6603394919</t>
  </si>
  <si>
    <t>0680593579</t>
  </si>
  <si>
    <t>8743023584</t>
  </si>
  <si>
    <t>8533881292</t>
  </si>
  <si>
    <t>6689887856</t>
  </si>
  <si>
    <t>2411333821</t>
  </si>
  <si>
    <t>6104355196</t>
  </si>
  <si>
    <t>6628056980</t>
  </si>
  <si>
    <t>4211220199</t>
  </si>
  <si>
    <t>0118929813</t>
  </si>
  <si>
    <t>2454464703</t>
  </si>
  <si>
    <t>7233856501</t>
  </si>
  <si>
    <t>2247428765</t>
  </si>
  <si>
    <t>9719766569</t>
  </si>
  <si>
    <t>9672858917</t>
  </si>
  <si>
    <t>5599844904</t>
  </si>
  <si>
    <t>3925136504</t>
  </si>
  <si>
    <t>5801693139</t>
  </si>
  <si>
    <t>8304629538</t>
  </si>
  <si>
    <t>9822620912</t>
  </si>
  <si>
    <t>0916323706</t>
  </si>
  <si>
    <t>7016142890</t>
  </si>
  <si>
    <t>0218622052</t>
  </si>
  <si>
    <t>0768360253</t>
  </si>
  <si>
    <t>2284324916</t>
  </si>
  <si>
    <t>0423712171</t>
  </si>
  <si>
    <t>1857367015</t>
  </si>
  <si>
    <t>5406885684</t>
  </si>
  <si>
    <t>8425194717</t>
  </si>
  <si>
    <t>4520698730</t>
  </si>
  <si>
    <t>9504535044</t>
  </si>
  <si>
    <t>5709647281</t>
  </si>
  <si>
    <t>6265272666</t>
  </si>
  <si>
    <t>3156094280</t>
  </si>
  <si>
    <t>5768443024</t>
  </si>
  <si>
    <t>9921782427</t>
  </si>
  <si>
    <t>cardKey</t>
  </si>
  <si>
    <t>id</t>
  </si>
  <si>
    <t>standardKey</t>
  </si>
  <si>
    <t>title - 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</si>
</sst>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u/>
      <sz val="12"/>
      <color theme="1"/>
      <name val="Arial"/>
    </font>
    <font>
      <b/>
      <sz val="12"/>
      <color theme="1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3" xfId="0" applyFont="1" applyFill="1" applyBorder="1"/>
    <xf numFmtId="0" fontId="3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0" xfId="0" applyFont="1" applyFill="1" applyBorder="1"/>
    <xf numFmtId="1" fontId="5" fillId="2" borderId="11" xfId="0" applyNumberFormat="1" applyFont="1" applyFill="1" applyBorder="1" applyAlignment="1">
      <alignment horizontal="right"/>
    </xf>
    <xf numFmtId="0" fontId="3" fillId="4" borderId="12" xfId="0" applyFont="1" applyFill="1" applyBorder="1"/>
    <xf numFmtId="0" fontId="3" fillId="4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9" fontId="3" fillId="7" borderId="19" xfId="0" applyNumberFormat="1" applyFont="1" applyFill="1" applyBorder="1" applyAlignment="1">
      <alignment horizontal="center"/>
    </xf>
    <xf numFmtId="0" fontId="5" fillId="2" borderId="3" xfId="0" applyFont="1" applyFill="1" applyBorder="1"/>
    <xf numFmtId="3" fontId="5" fillId="2" borderId="5" xfId="0" applyNumberFormat="1" applyFont="1" applyFill="1" applyBorder="1" applyAlignment="1">
      <alignment horizontal="right"/>
    </xf>
    <xf numFmtId="0" fontId="3" fillId="4" borderId="2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2" borderId="6" xfId="0" applyFont="1" applyFill="1" applyBorder="1"/>
    <xf numFmtId="1" fontId="5" fillId="2" borderId="20" xfId="0" applyNumberFormat="1" applyFont="1" applyFill="1" applyBorder="1" applyAlignment="1">
      <alignment horizontal="right"/>
    </xf>
    <xf numFmtId="0" fontId="5" fillId="2" borderId="13" xfId="0" applyFont="1" applyFill="1" applyBorder="1"/>
    <xf numFmtId="9" fontId="5" fillId="2" borderId="14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9" fontId="3" fillId="7" borderId="4" xfId="0" applyNumberFormat="1" applyFont="1" applyFill="1" applyBorder="1" applyAlignment="1">
      <alignment horizontal="center"/>
    </xf>
    <xf numFmtId="0" fontId="1" fillId="3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4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7" xfId="0" applyFont="1" applyFill="1" applyBorder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All Card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Leaders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Bases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Promo Card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Promo Cards-style 2" pivot="0" count="2" xr9:uid="{00000000-0011-0000-FFFF-FFFF04000000}">
      <tableStyleElement type="firstRowStripe" dxfId="20"/>
      <tableStyleElement type="secondRowStripe" dxfId="19"/>
    </tableStyle>
    <tableStyle name="Promo Cards-style 3" pivot="0" count="2" xr9:uid="{00000000-0011-0000-FFFF-FFFF05000000}">
      <tableStyleElement type="firstRowStripe" dxfId="18"/>
      <tableStyleElement type="secondRowStripe" dxfId="17"/>
    </tableStyle>
    <tableStyle name="Promo Cards-style 4" pivot="0" count="2" xr9:uid="{00000000-0011-0000-FFFF-FFFF06000000}">
      <tableStyleElement type="firstRowStripe" dxfId="16"/>
      <tableStyleElement type="secondRowStripe" dxfId="15"/>
    </tableStyle>
    <tableStyle name="Promo Cards-style 5" pivot="0" count="2" xr9:uid="{00000000-0011-0000-FFFF-FFFF07000000}">
      <tableStyleElement type="firstRowStripe" dxfId="14"/>
      <tableStyleElement type="secondRowStripe" dxfId="13"/>
    </tableStyle>
    <tableStyle name="Promo Cards-style 6" pivot="0" count="2" xr9:uid="{00000000-0011-0000-FFFF-FFFF08000000}">
      <tableStyleElement type="firstRowStripe" dxfId="12"/>
      <tableStyleElement type="secondRowStripe" dxfId="11"/>
    </tableStyle>
    <tableStyle name="Other-style" pivot="0" count="3" xr9:uid="{00000000-0011-0000-FFFF-FFFF09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38474-D5DD-47F9-81EA-80BB37F4F350}" autoFormatId="16" applyNumberFormats="0" applyBorderFormats="0" applyFontFormats="0" applyPatternFormats="0" applyAlignmentFormats="0" applyWidthHeightFormats="0">
  <queryTableRefresh nextId="128">
    <queryTableFields count="29">
      <queryTableField id="118" name="id" tableColumnId="13"/>
      <queryTableField id="106" name="cardUid" tableColumnId="5"/>
      <queryTableField id="3" name="cardNumber" tableColumnId="3"/>
      <queryTableField id="103" dataBound="0" tableColumnId="27"/>
      <queryTableField id="105" dataBound="0" tableColumnId="4"/>
      <queryTableField id="104" dataBound="0" tableColumnId="28"/>
      <queryTableField id="84" name="set" tableColumnId="16"/>
      <queryTableField id="85" name="variant" tableColumnId="17"/>
      <queryTableField id="86" name="rarity" tableColumnId="18"/>
      <queryTableField id="87" name="aspects1" tableColumnId="19"/>
      <queryTableField id="88" name="aspects2" tableColumnId="20"/>
      <queryTableField id="1" name="title" tableColumnId="1"/>
      <queryTableField id="2" name="subtitle" tableColumnId="2"/>
      <queryTableField id="126" dataBound="0" tableColumnId="15"/>
      <queryTableField id="9" name="cost" tableColumnId="9"/>
      <queryTableField id="11" name="power" tableColumnId="11"/>
      <queryTableField id="10" name="hp" tableColumnId="10"/>
      <queryTableField id="32" name="upgradePower" tableColumnId="32"/>
      <queryTableField id="31" name="upgradeHp" tableColumnId="31"/>
      <queryTableField id="89" name="arenas" tableColumnId="21"/>
      <queryTableField id="68" name="Keywords" tableColumnId="12"/>
      <queryTableField id="90" name="type" tableColumnId="22"/>
      <queryTableField id="91" name="type2" tableColumnId="23"/>
      <queryTableField id="66" name="Traits" tableColumnId="7"/>
      <queryTableField id="111" dataBound="0" tableColumnId="6"/>
      <queryTableField id="125" dataBound="0" tableColumnId="14"/>
      <queryTableField id="92" name="setName" tableColumnId="24"/>
      <queryTableField id="93" name="setSort" tableColumnId="25"/>
      <queryTableField id="94" name="reprintId" tableColumnId="26"/>
    </queryTableFields>
    <queryTableDeletedFields count="1">
      <deletedField name="art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8E8941-3EF8-4462-97D7-E28FC8644388}" name="cards" displayName="cards" ref="A1:AC4147" tableType="queryTable" totalsRowShown="0">
  <autoFilter ref="A1:AC4147" xr:uid="{6C8E8941-3EF8-4462-97D7-E28FC8644388}"/>
  <sortState xmlns:xlrd2="http://schemas.microsoft.com/office/spreadsheetml/2017/richdata2" ref="A2:AC4147">
    <sortCondition ref="Z1:Z4147"/>
  </sortState>
  <tableColumns count="29">
    <tableColumn id="13" xr3:uid="{DF6579E4-728C-4806-8B9D-2635D0BDC437}" uniqueName="13" name="id" queryTableFieldId="118"/>
    <tableColumn id="5" xr3:uid="{4686A52A-2D73-4FFD-9424-6DD189B048C6}" uniqueName="5" name="cardUid" queryTableFieldId="106"/>
    <tableColumn id="3" xr3:uid="{9415EBB9-F994-4436-B123-968E4CD6EC0E}" uniqueName="3" name="cardNumber" queryTableFieldId="3"/>
    <tableColumn id="27" xr3:uid="{7AA2F1DC-91EB-4294-9D24-3B4460A7F611}" uniqueName="27" name="owned" queryTableFieldId="103"/>
    <tableColumn id="4" xr3:uid="{57D5BE2F-9351-4FF8-9BDD-2B0D8526325F}" uniqueName="4" name="inDecks" queryTableFieldId="105"/>
    <tableColumn id="28" xr3:uid="{22FD42BF-0BB7-4F3F-900A-A2BCABD54962}" uniqueName="28" name="isReprint" queryTableFieldId="104" dataDxfId="7">
      <calculatedColumnFormula>IF(ISBLANK(AC2), FALSE, TRUE)</calculatedColumnFormula>
    </tableColumn>
    <tableColumn id="16" xr3:uid="{3A750962-1D8C-4FF1-AF91-6DBA8AE13B35}" uniqueName="16" name="set" queryTableFieldId="84"/>
    <tableColumn id="17" xr3:uid="{F378482D-4DDE-44A5-BAE7-D8598D70AC0B}" uniqueName="17" name="variant" queryTableFieldId="85"/>
    <tableColumn id="18" xr3:uid="{58D7BBFE-7C16-4FD5-813F-C9BB8E7774D1}" uniqueName="18" name="rarity" queryTableFieldId="86"/>
    <tableColumn id="19" xr3:uid="{61474BE7-DDF4-467C-BB32-7A3E1240BA37}" uniqueName="19" name="aspects1" queryTableFieldId="87" dataDxfId="6"/>
    <tableColumn id="20" xr3:uid="{73018441-8D26-412F-B373-D867E3B2563F}" uniqueName="20" name="aspects2" queryTableFieldId="88" dataDxfId="5"/>
    <tableColumn id="1" xr3:uid="{7E05CE3F-4EE4-4D5A-938B-FC0634F4B4BD}" uniqueName="1" name="title" queryTableFieldId="1"/>
    <tableColumn id="2" xr3:uid="{3251D8F5-A258-4B01-9378-27E3FFD6C57B}" uniqueName="2" name="subtitle" queryTableFieldId="2"/>
    <tableColumn id="15" xr3:uid="{329B8FF5-49C4-44EA-A550-A2AEDE3C3E84}" uniqueName="15" name="title - subtitle" queryTableFieldId="126" dataDxfId="4">
      <calculatedColumnFormula>IF(AND(NOT(ISBLANK(cards[[#This Row],[subtitle]])), cards[[#This Row],[subtitle]] &lt;&gt; ""), _xlfn.CONCAT(cards[[#This Row],[title]], " - ", cards[[#This Row],[subtitle]]), cards[[#This Row],[title]])</calculatedColumnFormula>
    </tableColumn>
    <tableColumn id="9" xr3:uid="{D84AC822-97DE-411C-974F-AFE050A3A29E}" uniqueName="9" name="cost" queryTableFieldId="9"/>
    <tableColumn id="11" xr3:uid="{51149A9E-C644-4A4F-A916-C30A9B7114B2}" uniqueName="11" name="power" queryTableFieldId="11"/>
    <tableColumn id="10" xr3:uid="{48C826D9-B984-4298-B0AE-0731A4972005}" uniqueName="10" name="hp" queryTableFieldId="10"/>
    <tableColumn id="32" xr3:uid="{FCDDB189-A78C-49A9-A303-58DE48E7B4BE}" uniqueName="32" name="upgradePower" queryTableFieldId="32"/>
    <tableColumn id="31" xr3:uid="{A392CA0B-FC83-4068-B0EA-EBEA29FA412F}" uniqueName="31" name="upgradeHp" queryTableFieldId="31"/>
    <tableColumn id="21" xr3:uid="{D4833A14-CF6D-4E42-BE33-7B31E8F2BD02}" uniqueName="21" name="arenas" queryTableFieldId="89"/>
    <tableColumn id="12" xr3:uid="{0CA7A1A2-F8EE-4A16-9C3C-B1D79809CA16}" uniqueName="12" name="keywords" queryTableFieldId="68" dataDxfId="3"/>
    <tableColumn id="22" xr3:uid="{6118DA66-872C-4F0C-9C88-01CDDD202E0F}" uniqueName="22" name="type" queryTableFieldId="90"/>
    <tableColumn id="23" xr3:uid="{A50F0C0F-5D46-4E2C-9B21-F5124A1CD5D4}" uniqueName="23" name="type2" queryTableFieldId="91"/>
    <tableColumn id="7" xr3:uid="{4C3945C8-5B0A-4A40-B4EB-92F7CD4BE387}" uniqueName="7" name="traits" queryTableFieldId="66" dataDxfId="2"/>
    <tableColumn id="6" xr3:uid="{58A254F5-F374-4A1A-BB7A-98149079774F}" uniqueName="6" name="cardKey" queryTableFieldId="111" dataDxfId="1">
      <calculatedColumnFormula>_xlfn.CONCAT(cards[[#This Row],[set]],"_",TEXT(cards[[#This Row],[cardNumber]], "000"))</calculatedColumnFormula>
    </tableColumn>
    <tableColumn id="14" xr3:uid="{9F864803-7919-4863-8B75-7B0D4D378AB7}" uniqueName="14" name="standardKey" queryTableFieldId="125" dataDxfId="0">
      <calculatedColumnFormula array="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calculatedColumnFormula>
    </tableColumn>
    <tableColumn id="24" xr3:uid="{B6529B88-A21F-487A-BC41-40C56A2E52CD}" uniqueName="24" name="setName" queryTableFieldId="92"/>
    <tableColumn id="25" xr3:uid="{A8CAABB9-547C-49EE-A85D-4CDC6C243154}" uniqueName="25" name="setSort" queryTableFieldId="93"/>
    <tableColumn id="26" xr3:uid="{D603FE1D-7975-4978-977E-9D3FCDF448A2}" uniqueName="26" name="reprintId" queryTableFieldId="9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D444-3890-40C7-B32C-D35C556F01C6}">
  <dimension ref="A1:AC4147"/>
  <sheetViews>
    <sheetView tabSelected="1" workbookViewId="0">
      <selection activeCell="E1" sqref="E1:E1048576"/>
    </sheetView>
  </sheetViews>
  <sheetFormatPr defaultRowHeight="12.75" x14ac:dyDescent="0.2"/>
  <cols>
    <col min="1" max="1" width="6" bestFit="1" customWidth="1"/>
    <col min="2" max="2" width="11" bestFit="1" customWidth="1"/>
    <col min="3" max="3" width="14.42578125" bestFit="1" customWidth="1"/>
    <col min="4" max="4" width="9.42578125" bestFit="1" customWidth="1"/>
    <col min="5" max="5" width="10.28515625" bestFit="1" customWidth="1"/>
    <col min="6" max="6" width="11.28515625" bestFit="1" customWidth="1"/>
    <col min="7" max="7" width="5.85546875" bestFit="1" customWidth="1"/>
    <col min="8" max="8" width="18.7109375" bestFit="1" customWidth="1"/>
    <col min="9" max="9" width="10.42578125" bestFit="1" customWidth="1"/>
    <col min="10" max="11" width="11" bestFit="1" customWidth="1"/>
    <col min="12" max="12" width="26.42578125" bestFit="1" customWidth="1"/>
    <col min="13" max="13" width="30.42578125" bestFit="1" customWidth="1"/>
    <col min="14" max="14" width="30.42578125" customWidth="1"/>
    <col min="15" max="15" width="37.7109375" customWidth="1"/>
    <col min="16" max="16" width="6.85546875" bestFit="1" customWidth="1"/>
    <col min="17" max="17" width="9" bestFit="1" customWidth="1"/>
    <col min="18" max="18" width="5.5703125" bestFit="1" customWidth="1"/>
    <col min="19" max="19" width="16.85546875" bestFit="1" customWidth="1"/>
    <col min="20" max="20" width="13.28515625" bestFit="1" customWidth="1"/>
    <col min="21" max="21" width="9.42578125" bestFit="1" customWidth="1"/>
    <col min="22" max="22" width="33.42578125" bestFit="1" customWidth="1"/>
    <col min="23" max="23" width="10.42578125" bestFit="1" customWidth="1"/>
    <col min="24" max="24" width="35.140625" bestFit="1" customWidth="1"/>
    <col min="25" max="26" width="10.7109375" bestFit="1" customWidth="1"/>
    <col min="27" max="27" width="10.7109375" customWidth="1"/>
    <col min="28" max="28" width="28.85546875" bestFit="1" customWidth="1"/>
    <col min="29" max="29" width="9.5703125" bestFit="1" customWidth="1"/>
    <col min="30" max="30" width="26.85546875" bestFit="1" customWidth="1"/>
    <col min="31" max="31" width="28" bestFit="1" customWidth="1"/>
    <col min="32" max="32" width="35.140625" bestFit="1" customWidth="1"/>
    <col min="33" max="33" width="32.7109375" bestFit="1" customWidth="1"/>
    <col min="34" max="34" width="36.28515625" bestFit="1" customWidth="1"/>
    <col min="35" max="35" width="18.28515625" bestFit="1" customWidth="1"/>
    <col min="36" max="37" width="11.7109375" bestFit="1" customWidth="1"/>
    <col min="38" max="38" width="35.140625" bestFit="1" customWidth="1"/>
    <col min="39" max="39" width="34.85546875" bestFit="1" customWidth="1"/>
    <col min="40" max="40" width="16" bestFit="1" customWidth="1"/>
    <col min="41" max="41" width="5.5703125" bestFit="1" customWidth="1"/>
    <col min="42" max="42" width="9" bestFit="1" customWidth="1"/>
    <col min="43" max="49" width="81.140625" bestFit="1" customWidth="1"/>
    <col min="50" max="50" width="11" bestFit="1" customWidth="1"/>
    <col min="51" max="53" width="23.28515625" bestFit="1" customWidth="1"/>
    <col min="54" max="54" width="8.85546875" bestFit="1" customWidth="1"/>
    <col min="55" max="55" width="13.7109375" bestFit="1" customWidth="1"/>
    <col min="56" max="56" width="9.5703125" bestFit="1" customWidth="1"/>
    <col min="57" max="57" width="12.140625" bestFit="1" customWidth="1"/>
    <col min="58" max="58" width="11" bestFit="1" customWidth="1"/>
    <col min="59" max="60" width="81.140625" bestFit="1" customWidth="1"/>
    <col min="61" max="61" width="13" bestFit="1" customWidth="1"/>
    <col min="62" max="62" width="13.28515625" bestFit="1" customWidth="1"/>
    <col min="63" max="63" width="16.85546875" bestFit="1" customWidth="1"/>
    <col min="64" max="64" width="10.42578125" bestFit="1" customWidth="1"/>
    <col min="65" max="65" width="10.140625" bestFit="1" customWidth="1"/>
    <col min="66" max="66" width="15.5703125" bestFit="1" customWidth="1"/>
    <col min="67" max="67" width="14.7109375" bestFit="1" customWidth="1"/>
    <col min="68" max="68" width="10" bestFit="1" customWidth="1"/>
    <col min="69" max="69" width="18.7109375" bestFit="1" customWidth="1"/>
    <col min="70" max="70" width="8" bestFit="1" customWidth="1"/>
    <col min="71" max="71" width="8.140625" bestFit="1" customWidth="1"/>
    <col min="72" max="72" width="8" bestFit="1" customWidth="1"/>
    <col min="73" max="73" width="9.42578125" bestFit="1" customWidth="1"/>
    <col min="74" max="74" width="11.85546875" bestFit="1" customWidth="1"/>
    <col min="75" max="75" width="8" bestFit="1" customWidth="1"/>
    <col min="76" max="76" width="12.7109375" bestFit="1" customWidth="1"/>
    <col min="77" max="77" width="14.85546875" bestFit="1" customWidth="1"/>
    <col min="78" max="78" width="11.5703125" bestFit="1" customWidth="1"/>
    <col min="79" max="79" width="11.28515625" bestFit="1" customWidth="1"/>
    <col min="80" max="80" width="14" customWidth="1"/>
  </cols>
  <sheetData>
    <row r="1" spans="1:29" x14ac:dyDescent="0.2">
      <c r="A1" t="s">
        <v>6190</v>
      </c>
      <c r="B1" t="s">
        <v>2042</v>
      </c>
      <c r="C1" s="35" t="s">
        <v>1502</v>
      </c>
      <c r="D1" s="35" t="s">
        <v>2039</v>
      </c>
      <c r="E1" s="35" t="s">
        <v>2041</v>
      </c>
      <c r="F1" s="35" t="s">
        <v>2040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1500</v>
      </c>
      <c r="M1" t="s">
        <v>1501</v>
      </c>
      <c r="N1" t="s">
        <v>6192</v>
      </c>
      <c r="O1" t="s">
        <v>1503</v>
      </c>
      <c r="P1" t="s">
        <v>1505</v>
      </c>
      <c r="Q1" t="s">
        <v>1504</v>
      </c>
      <c r="R1" t="s">
        <v>1507</v>
      </c>
      <c r="S1" t="s">
        <v>1506</v>
      </c>
      <c r="T1" t="s">
        <v>2031</v>
      </c>
      <c r="U1" t="s">
        <v>2032</v>
      </c>
      <c r="V1" t="s">
        <v>2033</v>
      </c>
      <c r="W1" t="s">
        <v>2034</v>
      </c>
      <c r="X1" t="s">
        <v>2035</v>
      </c>
      <c r="Y1" t="s">
        <v>6189</v>
      </c>
      <c r="Z1" t="s">
        <v>6191</v>
      </c>
      <c r="AA1" t="s">
        <v>2036</v>
      </c>
      <c r="AB1" t="s">
        <v>2037</v>
      </c>
      <c r="AC1" t="s">
        <v>2038</v>
      </c>
    </row>
    <row r="2" spans="1:29" x14ac:dyDescent="0.2">
      <c r="A2">
        <v>19476</v>
      </c>
      <c r="B2" t="s">
        <v>5067</v>
      </c>
      <c r="C2">
        <v>1</v>
      </c>
      <c r="F2" t="b">
        <f>IF(ISBLANK(AC2), FALSE, TRUE)</f>
        <v>0</v>
      </c>
      <c r="G2" t="s">
        <v>187</v>
      </c>
      <c r="H2" t="s">
        <v>1515</v>
      </c>
      <c r="I2" t="s">
        <v>1522</v>
      </c>
      <c r="J2" t="s">
        <v>3</v>
      </c>
      <c r="K2" t="s">
        <v>1526</v>
      </c>
      <c r="L2" t="s">
        <v>704</v>
      </c>
      <c r="M2" t="s">
        <v>1832</v>
      </c>
      <c r="N2" t="str">
        <f>IF(AND(NOT(ISBLANK(cards[[#This Row],[subtitle]])), cards[[#This Row],[subtitle]] &lt;&gt; ""), _xlfn.CONCAT(cards[[#This Row],[title]], " - ", cards[[#This Row],[subtitle]]), cards[[#This Row],[title]])</f>
        <v>Asajj Ventress - I Work Alone</v>
      </c>
      <c r="O2">
        <v>6</v>
      </c>
      <c r="P2">
        <v>4</v>
      </c>
      <c r="Q2">
        <v>6</v>
      </c>
      <c r="R2">
        <v>3</v>
      </c>
      <c r="S2">
        <v>4</v>
      </c>
      <c r="T2" t="s">
        <v>83</v>
      </c>
      <c r="U2" t="s">
        <v>158</v>
      </c>
      <c r="V2" t="s">
        <v>1512</v>
      </c>
      <c r="W2" t="s">
        <v>1513</v>
      </c>
      <c r="X2" t="s">
        <v>1833</v>
      </c>
      <c r="Y2" t="str">
        <f>_xlfn.CONCAT(cards[[#This Row],[set]],"_",TEXT(cards[[#This Row],[cardNumber]], "000"))</f>
        <v>JTL_001</v>
      </c>
      <c r="Z2" t="str" cm="1">
        <f t="array" ref="Z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JTL_001</v>
      </c>
      <c r="AA2" t="s">
        <v>234</v>
      </c>
      <c r="AB2">
        <v>49</v>
      </c>
    </row>
    <row r="3" spans="1:29" x14ac:dyDescent="0.2">
      <c r="A3">
        <v>20816</v>
      </c>
      <c r="B3" t="s">
        <v>5329</v>
      </c>
      <c r="C3">
        <v>263</v>
      </c>
      <c r="F3" t="b">
        <f>IF(ISBLANK(AC3), FALSE, TRUE)</f>
        <v>0</v>
      </c>
      <c r="G3" t="s">
        <v>187</v>
      </c>
      <c r="H3" t="s">
        <v>1</v>
      </c>
      <c r="I3" t="s">
        <v>1522</v>
      </c>
      <c r="J3" t="s">
        <v>3</v>
      </c>
      <c r="K3" t="s">
        <v>1526</v>
      </c>
      <c r="L3" t="s">
        <v>704</v>
      </c>
      <c r="M3" t="s">
        <v>1832</v>
      </c>
      <c r="N3" t="str">
        <f>IF(AND(NOT(ISBLANK(cards[[#This Row],[subtitle]])), cards[[#This Row],[subtitle]] &lt;&gt; ""), _xlfn.CONCAT(cards[[#This Row],[title]], " - ", cards[[#This Row],[subtitle]]), cards[[#This Row],[title]])</f>
        <v>Asajj Ventress - I Work Alone</v>
      </c>
      <c r="O3">
        <v>6</v>
      </c>
      <c r="P3">
        <v>4</v>
      </c>
      <c r="Q3">
        <v>6</v>
      </c>
      <c r="R3">
        <v>3</v>
      </c>
      <c r="S3">
        <v>4</v>
      </c>
      <c r="T3" t="s">
        <v>83</v>
      </c>
      <c r="U3" t="s">
        <v>158</v>
      </c>
      <c r="V3" t="s">
        <v>1512</v>
      </c>
      <c r="W3" t="s">
        <v>1513</v>
      </c>
      <c r="X3" t="s">
        <v>1833</v>
      </c>
      <c r="Y3" t="str">
        <f>_xlfn.CONCAT(cards[[#This Row],[set]],"_",TEXT(cards[[#This Row],[cardNumber]], "000"))</f>
        <v>JTL_263</v>
      </c>
      <c r="Z3" t="str" cm="1">
        <f t="array" ref="Z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JTL_001</v>
      </c>
      <c r="AA3" t="s">
        <v>234</v>
      </c>
      <c r="AB3">
        <v>49</v>
      </c>
    </row>
    <row r="4" spans="1:29" x14ac:dyDescent="0.2">
      <c r="A4">
        <v>22146</v>
      </c>
      <c r="B4" t="s">
        <v>6063</v>
      </c>
      <c r="C4">
        <v>997</v>
      </c>
      <c r="F4" t="b">
        <f>IF(ISBLANK(AC4), FALSE, TRUE)</f>
        <v>0</v>
      </c>
      <c r="G4" t="s">
        <v>187</v>
      </c>
      <c r="H4" t="s">
        <v>1523</v>
      </c>
      <c r="I4" t="s">
        <v>1522</v>
      </c>
      <c r="J4" t="s">
        <v>3</v>
      </c>
      <c r="K4" t="s">
        <v>1526</v>
      </c>
      <c r="L4" t="s">
        <v>704</v>
      </c>
      <c r="M4" t="s">
        <v>1832</v>
      </c>
      <c r="N4" t="str">
        <f>IF(AND(NOT(ISBLANK(cards[[#This Row],[subtitle]])), cards[[#This Row],[subtitle]] &lt;&gt; ""), _xlfn.CONCAT(cards[[#This Row],[title]], " - ", cards[[#This Row],[subtitle]]), cards[[#This Row],[title]])</f>
        <v>Asajj Ventress - I Work Alone</v>
      </c>
      <c r="O4">
        <v>6</v>
      </c>
      <c r="P4">
        <v>4</v>
      </c>
      <c r="Q4">
        <v>6</v>
      </c>
      <c r="R4">
        <v>3</v>
      </c>
      <c r="S4">
        <v>4</v>
      </c>
      <c r="T4" t="s">
        <v>83</v>
      </c>
      <c r="U4" t="s">
        <v>158</v>
      </c>
      <c r="V4" t="s">
        <v>1512</v>
      </c>
      <c r="W4" t="s">
        <v>1513</v>
      </c>
      <c r="X4" t="s">
        <v>1833</v>
      </c>
      <c r="Y4" t="str">
        <f>_xlfn.CONCAT(cards[[#This Row],[set]],"_",TEXT(cards[[#This Row],[cardNumber]], "000"))</f>
        <v>JTL_997</v>
      </c>
      <c r="Z4" t="str" cm="1">
        <f t="array" ref="Z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JTL_001</v>
      </c>
      <c r="AA4" t="s">
        <v>234</v>
      </c>
      <c r="AB4">
        <v>49</v>
      </c>
    </row>
    <row r="5" spans="1:29" x14ac:dyDescent="0.2">
      <c r="A5">
        <v>19481</v>
      </c>
      <c r="B5" t="s">
        <v>5068</v>
      </c>
      <c r="C5">
        <v>2</v>
      </c>
      <c r="F5" t="b">
        <f>IF(ISBLANK(AC5), FALSE, TRUE)</f>
        <v>0</v>
      </c>
      <c r="G5" t="s">
        <v>187</v>
      </c>
      <c r="H5" t="s">
        <v>1515</v>
      </c>
      <c r="I5" t="s">
        <v>1521</v>
      </c>
      <c r="J5" t="s">
        <v>3</v>
      </c>
      <c r="K5" t="s">
        <v>1526</v>
      </c>
      <c r="L5" t="s">
        <v>997</v>
      </c>
      <c r="M5" t="s">
        <v>1834</v>
      </c>
      <c r="N5" t="str">
        <f>IF(AND(NOT(ISBLANK(cards[[#This Row],[subtitle]])), cards[[#This Row],[subtitle]] &lt;&gt; ""), _xlfn.CONCAT(cards[[#This Row],[title]], " - ", cards[[#This Row],[subtitle]]), cards[[#This Row],[title]])</f>
        <v>Grand Admiral Thrawn - ...How Unfortunate</v>
      </c>
      <c r="O5">
        <v>6</v>
      </c>
      <c r="P5">
        <v>4</v>
      </c>
      <c r="Q5">
        <v>7</v>
      </c>
      <c r="T5" t="s">
        <v>83</v>
      </c>
      <c r="U5" t="s">
        <v>991</v>
      </c>
      <c r="V5" t="s">
        <v>1512</v>
      </c>
      <c r="W5" t="s">
        <v>1513</v>
      </c>
      <c r="X5" t="s">
        <v>280</v>
      </c>
      <c r="Y5" t="str">
        <f>_xlfn.CONCAT(cards[[#This Row],[set]],"_",TEXT(cards[[#This Row],[cardNumber]], "000"))</f>
        <v>JTL_002</v>
      </c>
      <c r="Z5" t="str" cm="1">
        <f t="array" ref="Z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JTL_002</v>
      </c>
      <c r="AA5" t="s">
        <v>234</v>
      </c>
      <c r="AB5">
        <v>49</v>
      </c>
    </row>
    <row r="6" spans="1:29" x14ac:dyDescent="0.2">
      <c r="A6">
        <v>20821</v>
      </c>
      <c r="B6" t="s">
        <v>5330</v>
      </c>
      <c r="C6">
        <v>264</v>
      </c>
      <c r="F6" t="b">
        <f>IF(ISBLANK(AC6), FALSE, TRUE)</f>
        <v>0</v>
      </c>
      <c r="G6" t="s">
        <v>187</v>
      </c>
      <c r="H6" t="s">
        <v>1</v>
      </c>
      <c r="I6" t="s">
        <v>1521</v>
      </c>
      <c r="J6" t="s">
        <v>3</v>
      </c>
      <c r="K6" t="s">
        <v>1526</v>
      </c>
      <c r="L6" t="s">
        <v>997</v>
      </c>
      <c r="M6" t="s">
        <v>1834</v>
      </c>
      <c r="N6" t="str">
        <f>IF(AND(NOT(ISBLANK(cards[[#This Row],[subtitle]])), cards[[#This Row],[subtitle]] &lt;&gt; ""), _xlfn.CONCAT(cards[[#This Row],[title]], " - ", cards[[#This Row],[subtitle]]), cards[[#This Row],[title]])</f>
        <v>Grand Admiral Thrawn - ...How Unfortunate</v>
      </c>
      <c r="O6">
        <v>6</v>
      </c>
      <c r="P6">
        <v>4</v>
      </c>
      <c r="Q6">
        <v>7</v>
      </c>
      <c r="T6" t="s">
        <v>83</v>
      </c>
      <c r="U6" t="s">
        <v>991</v>
      </c>
      <c r="V6" t="s">
        <v>1512</v>
      </c>
      <c r="W6" t="s">
        <v>1513</v>
      </c>
      <c r="X6" t="s">
        <v>280</v>
      </c>
      <c r="Y6" t="str">
        <f>_xlfn.CONCAT(cards[[#This Row],[set]],"_",TEXT(cards[[#This Row],[cardNumber]], "000"))</f>
        <v>JTL_264</v>
      </c>
      <c r="Z6" t="str" cm="1">
        <f t="array" ref="Z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JTL_002</v>
      </c>
      <c r="AA6" t="s">
        <v>234</v>
      </c>
      <c r="AB6">
        <v>49</v>
      </c>
    </row>
    <row r="7" spans="1:29" x14ac:dyDescent="0.2">
      <c r="A7">
        <v>22151</v>
      </c>
      <c r="B7" t="s">
        <v>6064</v>
      </c>
      <c r="C7">
        <v>998</v>
      </c>
      <c r="F7" t="b">
        <f>IF(ISBLANK(AC7), FALSE, TRUE)</f>
        <v>0</v>
      </c>
      <c r="G7" t="s">
        <v>187</v>
      </c>
      <c r="H7" t="s">
        <v>1523</v>
      </c>
      <c r="I7" t="s">
        <v>1521</v>
      </c>
      <c r="J7" t="s">
        <v>3</v>
      </c>
      <c r="K7" t="s">
        <v>1526</v>
      </c>
      <c r="L7" t="s">
        <v>997</v>
      </c>
      <c r="M7" t="s">
        <v>1834</v>
      </c>
      <c r="N7" t="str">
        <f>IF(AND(NOT(ISBLANK(cards[[#This Row],[subtitle]])), cards[[#This Row],[subtitle]] &lt;&gt; ""), _xlfn.CONCAT(cards[[#This Row],[title]], " - ", cards[[#This Row],[subtitle]]), cards[[#This Row],[title]])</f>
        <v>Grand Admiral Thrawn - ...How Unfortunate</v>
      </c>
      <c r="O7">
        <v>6</v>
      </c>
      <c r="P7">
        <v>4</v>
      </c>
      <c r="Q7">
        <v>7</v>
      </c>
      <c r="T7" t="s">
        <v>83</v>
      </c>
      <c r="U7" t="s">
        <v>991</v>
      </c>
      <c r="V7" t="s">
        <v>1512</v>
      </c>
      <c r="W7" t="s">
        <v>1513</v>
      </c>
      <c r="X7" t="s">
        <v>280</v>
      </c>
      <c r="Y7" t="str">
        <f>_xlfn.CONCAT(cards[[#This Row],[set]],"_",TEXT(cards[[#This Row],[cardNumber]], "000"))</f>
        <v>JTL_998</v>
      </c>
      <c r="Z7" t="str" cm="1">
        <f t="array" ref="Z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JTL_002</v>
      </c>
      <c r="AA7" t="s">
        <v>234</v>
      </c>
      <c r="AB7">
        <v>49</v>
      </c>
    </row>
    <row r="8" spans="1:29" x14ac:dyDescent="0.2">
      <c r="A8">
        <v>19486</v>
      </c>
      <c r="B8" t="s">
        <v>5069</v>
      </c>
      <c r="C8">
        <v>3</v>
      </c>
      <c r="F8" t="b">
        <f>IF(ISBLANK(AC8), FALSE, TRUE)</f>
        <v>0</v>
      </c>
      <c r="G8" t="s">
        <v>187</v>
      </c>
      <c r="H8" t="s">
        <v>1515</v>
      </c>
      <c r="I8" t="s">
        <v>1522</v>
      </c>
      <c r="J8" t="s">
        <v>3</v>
      </c>
      <c r="K8" t="s">
        <v>1524</v>
      </c>
      <c r="L8" t="s">
        <v>430</v>
      </c>
      <c r="M8" t="s">
        <v>1835</v>
      </c>
      <c r="N8" t="str">
        <f>IF(AND(NOT(ISBLANK(cards[[#This Row],[subtitle]])), cards[[#This Row],[subtitle]] &lt;&gt; ""), _xlfn.CONCAT(cards[[#This Row],[title]], " - ", cards[[#This Row],[subtitle]]), cards[[#This Row],[title]])</f>
        <v>Lando Calrissian - Buying Time</v>
      </c>
      <c r="O8">
        <v>7</v>
      </c>
      <c r="P8">
        <v>5</v>
      </c>
      <c r="Q8">
        <v>7</v>
      </c>
      <c r="R8">
        <v>5</v>
      </c>
      <c r="S8">
        <v>5</v>
      </c>
      <c r="T8" t="s">
        <v>83</v>
      </c>
      <c r="U8" t="s">
        <v>135</v>
      </c>
      <c r="V8" t="s">
        <v>1512</v>
      </c>
      <c r="W8" t="s">
        <v>1513</v>
      </c>
      <c r="X8" t="s">
        <v>1836</v>
      </c>
      <c r="Y8" t="str">
        <f>_xlfn.CONCAT(cards[[#This Row],[set]],"_",TEXT(cards[[#This Row],[cardNumber]], "000"))</f>
        <v>JTL_003</v>
      </c>
      <c r="Z8" t="str" cm="1">
        <f t="array" ref="Z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JTL_003</v>
      </c>
      <c r="AA8" t="s">
        <v>234</v>
      </c>
      <c r="AB8">
        <v>49</v>
      </c>
    </row>
    <row r="9" spans="1:29" x14ac:dyDescent="0.2">
      <c r="A9">
        <v>20826</v>
      </c>
      <c r="B9" t="s">
        <v>5331</v>
      </c>
      <c r="C9">
        <v>265</v>
      </c>
      <c r="F9" t="b">
        <f>IF(ISBLANK(AC9), FALSE, TRUE)</f>
        <v>0</v>
      </c>
      <c r="G9" t="s">
        <v>187</v>
      </c>
      <c r="H9" t="s">
        <v>1</v>
      </c>
      <c r="I9" t="s">
        <v>1522</v>
      </c>
      <c r="J9" t="s">
        <v>3</v>
      </c>
      <c r="K9" t="s">
        <v>1524</v>
      </c>
      <c r="L9" t="s">
        <v>430</v>
      </c>
      <c r="M9" t="s">
        <v>1835</v>
      </c>
      <c r="N9" t="str">
        <f>IF(AND(NOT(ISBLANK(cards[[#This Row],[subtitle]])), cards[[#This Row],[subtitle]] &lt;&gt; ""), _xlfn.CONCAT(cards[[#This Row],[title]], " - ", cards[[#This Row],[subtitle]]), cards[[#This Row],[title]])</f>
        <v>Lando Calrissian - Buying Time</v>
      </c>
      <c r="O9">
        <v>7</v>
      </c>
      <c r="P9">
        <v>5</v>
      </c>
      <c r="Q9">
        <v>7</v>
      </c>
      <c r="R9">
        <v>5</v>
      </c>
      <c r="S9">
        <v>5</v>
      </c>
      <c r="T9" t="s">
        <v>83</v>
      </c>
      <c r="U9" t="s">
        <v>135</v>
      </c>
      <c r="V9" t="s">
        <v>1512</v>
      </c>
      <c r="W9" t="s">
        <v>1513</v>
      </c>
      <c r="X9" t="s">
        <v>1836</v>
      </c>
      <c r="Y9" t="str">
        <f>_xlfn.CONCAT(cards[[#This Row],[set]],"_",TEXT(cards[[#This Row],[cardNumber]], "000"))</f>
        <v>JTL_265</v>
      </c>
      <c r="Z9" t="str" cm="1">
        <f t="array" ref="Z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JTL_003</v>
      </c>
      <c r="AA9" t="s">
        <v>234</v>
      </c>
      <c r="AB9">
        <v>49</v>
      </c>
    </row>
    <row r="10" spans="1:29" x14ac:dyDescent="0.2">
      <c r="A10">
        <v>22156</v>
      </c>
      <c r="B10" t="s">
        <v>6065</v>
      </c>
      <c r="C10">
        <v>999</v>
      </c>
      <c r="F10" t="b">
        <f>IF(ISBLANK(AC10), FALSE, TRUE)</f>
        <v>0</v>
      </c>
      <c r="G10" t="s">
        <v>187</v>
      </c>
      <c r="H10" t="s">
        <v>1523</v>
      </c>
      <c r="I10" t="s">
        <v>1522</v>
      </c>
      <c r="J10" t="s">
        <v>3</v>
      </c>
      <c r="K10" t="s">
        <v>1524</v>
      </c>
      <c r="L10" t="s">
        <v>430</v>
      </c>
      <c r="M10" t="s">
        <v>1835</v>
      </c>
      <c r="N10" t="str">
        <f>IF(AND(NOT(ISBLANK(cards[[#This Row],[subtitle]])), cards[[#This Row],[subtitle]] &lt;&gt; ""), _xlfn.CONCAT(cards[[#This Row],[title]], " - ", cards[[#This Row],[subtitle]]), cards[[#This Row],[title]])</f>
        <v>Lando Calrissian - Buying Time</v>
      </c>
      <c r="O10">
        <v>7</v>
      </c>
      <c r="P10">
        <v>5</v>
      </c>
      <c r="Q10">
        <v>7</v>
      </c>
      <c r="R10">
        <v>5</v>
      </c>
      <c r="S10">
        <v>5</v>
      </c>
      <c r="T10" t="s">
        <v>83</v>
      </c>
      <c r="U10" t="s">
        <v>135</v>
      </c>
      <c r="V10" t="s">
        <v>1512</v>
      </c>
      <c r="W10" t="s">
        <v>1513</v>
      </c>
      <c r="X10" t="s">
        <v>1836</v>
      </c>
      <c r="Y10" t="str">
        <f>_xlfn.CONCAT(cards[[#This Row],[set]],"_",TEXT(cards[[#This Row],[cardNumber]], "000"))</f>
        <v>JTL_999</v>
      </c>
      <c r="Z10" t="str" cm="1">
        <f t="array" ref="Z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JTL_003</v>
      </c>
      <c r="AA10" t="s">
        <v>234</v>
      </c>
      <c r="AB10">
        <v>49</v>
      </c>
    </row>
    <row r="11" spans="1:29" x14ac:dyDescent="0.2">
      <c r="A11">
        <v>19491</v>
      </c>
      <c r="B11" t="s">
        <v>5070</v>
      </c>
      <c r="C11">
        <v>4</v>
      </c>
      <c r="F11" t="b">
        <f>IF(ISBLANK(AC11), FALSE, TRUE)</f>
        <v>0</v>
      </c>
      <c r="G11" t="s">
        <v>187</v>
      </c>
      <c r="H11" t="s">
        <v>1515</v>
      </c>
      <c r="I11" t="s">
        <v>1521</v>
      </c>
      <c r="J11" t="s">
        <v>3</v>
      </c>
      <c r="K11" t="s">
        <v>1524</v>
      </c>
      <c r="L11" t="s">
        <v>487</v>
      </c>
      <c r="M11" t="s">
        <v>1837</v>
      </c>
      <c r="N11" t="str">
        <f>IF(AND(NOT(ISBLANK(cards[[#This Row],[subtitle]])), cards[[#This Row],[subtitle]] &lt;&gt; ""), _xlfn.CONCAT(cards[[#This Row],[title]], " - ", cards[[#This Row],[subtitle]]), cards[[#This Row],[title]])</f>
        <v>Rose Tico - Saving What We Love</v>
      </c>
      <c r="O11">
        <v>5</v>
      </c>
      <c r="P11">
        <v>4</v>
      </c>
      <c r="Q11">
        <v>6</v>
      </c>
      <c r="T11" t="s">
        <v>83</v>
      </c>
      <c r="U11" t="s">
        <v>991</v>
      </c>
      <c r="V11" t="s">
        <v>1512</v>
      </c>
      <c r="W11" t="s">
        <v>1513</v>
      </c>
      <c r="X11" t="s">
        <v>488</v>
      </c>
      <c r="Y11" t="str">
        <f>_xlfn.CONCAT(cards[[#This Row],[set]],"_",TEXT(cards[[#This Row],[cardNumber]], "000"))</f>
        <v>JTL_004</v>
      </c>
      <c r="Z11" t="str" cm="1">
        <f t="array" ref="Z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JTL_004</v>
      </c>
      <c r="AA11" t="s">
        <v>234</v>
      </c>
      <c r="AB11">
        <v>49</v>
      </c>
    </row>
    <row r="12" spans="1:29" x14ac:dyDescent="0.2">
      <c r="A12">
        <v>22161</v>
      </c>
      <c r="B12" t="s">
        <v>6066</v>
      </c>
      <c r="C12">
        <v>1000</v>
      </c>
      <c r="F12" t="b">
        <f>IF(ISBLANK(AC12), FALSE, TRUE)</f>
        <v>0</v>
      </c>
      <c r="G12" t="s">
        <v>187</v>
      </c>
      <c r="H12" t="s">
        <v>1523</v>
      </c>
      <c r="I12" t="s">
        <v>1521</v>
      </c>
      <c r="J12" t="s">
        <v>3</v>
      </c>
      <c r="K12" t="s">
        <v>1524</v>
      </c>
      <c r="L12" t="s">
        <v>487</v>
      </c>
      <c r="M12" t="s">
        <v>1837</v>
      </c>
      <c r="N12" t="str">
        <f>IF(AND(NOT(ISBLANK(cards[[#This Row],[subtitle]])), cards[[#This Row],[subtitle]] &lt;&gt; ""), _xlfn.CONCAT(cards[[#This Row],[title]], " - ", cards[[#This Row],[subtitle]]), cards[[#This Row],[title]])</f>
        <v>Rose Tico - Saving What We Love</v>
      </c>
      <c r="O12">
        <v>5</v>
      </c>
      <c r="P12">
        <v>4</v>
      </c>
      <c r="Q12">
        <v>6</v>
      </c>
      <c r="T12" t="s">
        <v>83</v>
      </c>
      <c r="U12" t="s">
        <v>991</v>
      </c>
      <c r="V12" t="s">
        <v>1512</v>
      </c>
      <c r="W12" t="s">
        <v>1513</v>
      </c>
      <c r="X12" t="s">
        <v>488</v>
      </c>
      <c r="Y12" t="str">
        <f>_xlfn.CONCAT(cards[[#This Row],[set]],"_",TEXT(cards[[#This Row],[cardNumber]], "000"))</f>
        <v>JTL_1000</v>
      </c>
      <c r="Z12" t="str" cm="1">
        <f t="array" ref="Z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JTL_004</v>
      </c>
      <c r="AA12" t="s">
        <v>234</v>
      </c>
      <c r="AB12">
        <v>49</v>
      </c>
    </row>
    <row r="13" spans="1:29" x14ac:dyDescent="0.2">
      <c r="A13">
        <v>20831</v>
      </c>
      <c r="B13" t="s">
        <v>5332</v>
      </c>
      <c r="C13">
        <v>266</v>
      </c>
      <c r="F13" t="b">
        <f>IF(ISBLANK(AC13), FALSE, TRUE)</f>
        <v>0</v>
      </c>
      <c r="G13" t="s">
        <v>187</v>
      </c>
      <c r="H13" t="s">
        <v>1</v>
      </c>
      <c r="I13" t="s">
        <v>1521</v>
      </c>
      <c r="J13" t="s">
        <v>3</v>
      </c>
      <c r="K13" t="s">
        <v>1524</v>
      </c>
      <c r="L13" t="s">
        <v>487</v>
      </c>
      <c r="M13" t="s">
        <v>1837</v>
      </c>
      <c r="N13" t="str">
        <f>IF(AND(NOT(ISBLANK(cards[[#This Row],[subtitle]])), cards[[#This Row],[subtitle]] &lt;&gt; ""), _xlfn.CONCAT(cards[[#This Row],[title]], " - ", cards[[#This Row],[subtitle]]), cards[[#This Row],[title]])</f>
        <v>Rose Tico - Saving What We Love</v>
      </c>
      <c r="O13">
        <v>5</v>
      </c>
      <c r="P13">
        <v>4</v>
      </c>
      <c r="Q13">
        <v>6</v>
      </c>
      <c r="T13" t="s">
        <v>83</v>
      </c>
      <c r="U13" t="s">
        <v>991</v>
      </c>
      <c r="V13" t="s">
        <v>1512</v>
      </c>
      <c r="W13" t="s">
        <v>1513</v>
      </c>
      <c r="X13" t="s">
        <v>488</v>
      </c>
      <c r="Y13" t="str">
        <f>_xlfn.CONCAT(cards[[#This Row],[set]],"_",TEXT(cards[[#This Row],[cardNumber]], "000"))</f>
        <v>JTL_266</v>
      </c>
      <c r="Z13" t="str" cm="1">
        <f t="array" ref="Z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JTL_004</v>
      </c>
      <c r="AA13" t="s">
        <v>234</v>
      </c>
      <c r="AB13">
        <v>49</v>
      </c>
    </row>
    <row r="14" spans="1:29" x14ac:dyDescent="0.2">
      <c r="A14">
        <v>19496</v>
      </c>
      <c r="B14" t="s">
        <v>5071</v>
      </c>
      <c r="C14">
        <v>5</v>
      </c>
      <c r="F14" t="b">
        <f>IF(ISBLANK(AC14), FALSE, TRUE)</f>
        <v>0</v>
      </c>
      <c r="G14" t="s">
        <v>187</v>
      </c>
      <c r="H14" t="s">
        <v>1515</v>
      </c>
      <c r="I14" t="s">
        <v>1522</v>
      </c>
      <c r="J14" t="s">
        <v>22</v>
      </c>
      <c r="K14" t="s">
        <v>1526</v>
      </c>
      <c r="L14" t="s">
        <v>323</v>
      </c>
      <c r="M14" t="s">
        <v>1838</v>
      </c>
      <c r="N14" t="str">
        <f>IF(AND(NOT(ISBLANK(cards[[#This Row],[subtitle]])), cards[[#This Row],[subtitle]] &lt;&gt; ""), _xlfn.CONCAT(cards[[#This Row],[title]], " - ", cards[[#This Row],[subtitle]]), cards[[#This Row],[title]])</f>
        <v>Admiral Piett - Commanding the Armada</v>
      </c>
      <c r="O14">
        <v>5</v>
      </c>
      <c r="P14">
        <v>2</v>
      </c>
      <c r="Q14">
        <v>7</v>
      </c>
      <c r="T14" t="s">
        <v>83</v>
      </c>
      <c r="U14" t="s">
        <v>991</v>
      </c>
      <c r="V14" t="s">
        <v>1512</v>
      </c>
      <c r="W14" t="s">
        <v>1513</v>
      </c>
      <c r="X14" t="s">
        <v>280</v>
      </c>
      <c r="Y14" t="str">
        <f>_xlfn.CONCAT(cards[[#This Row],[set]],"_",TEXT(cards[[#This Row],[cardNumber]], "000"))</f>
        <v>JTL_005</v>
      </c>
      <c r="Z14" t="str" cm="1">
        <f t="array" ref="Z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JTL_005</v>
      </c>
      <c r="AA14" t="s">
        <v>234</v>
      </c>
      <c r="AB14">
        <v>49</v>
      </c>
    </row>
    <row r="15" spans="1:29" x14ac:dyDescent="0.2">
      <c r="A15">
        <v>22166</v>
      </c>
      <c r="B15" t="s">
        <v>6067</v>
      </c>
      <c r="C15">
        <v>1001</v>
      </c>
      <c r="F15" t="b">
        <f>IF(ISBLANK(AC15), FALSE, TRUE)</f>
        <v>0</v>
      </c>
      <c r="G15" t="s">
        <v>187</v>
      </c>
      <c r="H15" t="s">
        <v>1523</v>
      </c>
      <c r="I15" t="s">
        <v>1522</v>
      </c>
      <c r="J15" t="s">
        <v>22</v>
      </c>
      <c r="K15" t="s">
        <v>1526</v>
      </c>
      <c r="L15" t="s">
        <v>323</v>
      </c>
      <c r="M15" t="s">
        <v>1838</v>
      </c>
      <c r="N15" t="str">
        <f>IF(AND(NOT(ISBLANK(cards[[#This Row],[subtitle]])), cards[[#This Row],[subtitle]] &lt;&gt; ""), _xlfn.CONCAT(cards[[#This Row],[title]], " - ", cards[[#This Row],[subtitle]]), cards[[#This Row],[title]])</f>
        <v>Admiral Piett - Commanding the Armada</v>
      </c>
      <c r="O15">
        <v>5</v>
      </c>
      <c r="P15">
        <v>2</v>
      </c>
      <c r="Q15">
        <v>7</v>
      </c>
      <c r="T15" t="s">
        <v>83</v>
      </c>
      <c r="U15" t="s">
        <v>991</v>
      </c>
      <c r="V15" t="s">
        <v>1512</v>
      </c>
      <c r="W15" t="s">
        <v>1513</v>
      </c>
      <c r="X15" t="s">
        <v>280</v>
      </c>
      <c r="Y15" t="str">
        <f>_xlfn.CONCAT(cards[[#This Row],[set]],"_",TEXT(cards[[#This Row],[cardNumber]], "000"))</f>
        <v>JTL_1001</v>
      </c>
      <c r="Z15" t="str" cm="1">
        <f t="array" ref="Z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JTL_005</v>
      </c>
      <c r="AA15" t="s">
        <v>234</v>
      </c>
      <c r="AB15">
        <v>49</v>
      </c>
    </row>
    <row r="16" spans="1:29" x14ac:dyDescent="0.2">
      <c r="A16">
        <v>20836</v>
      </c>
      <c r="B16" t="s">
        <v>5333</v>
      </c>
      <c r="C16">
        <v>267</v>
      </c>
      <c r="F16" t="b">
        <f>IF(ISBLANK(AC16), FALSE, TRUE)</f>
        <v>0</v>
      </c>
      <c r="G16" t="s">
        <v>187</v>
      </c>
      <c r="H16" t="s">
        <v>1</v>
      </c>
      <c r="I16" t="s">
        <v>1522</v>
      </c>
      <c r="J16" t="s">
        <v>22</v>
      </c>
      <c r="K16" t="s">
        <v>1526</v>
      </c>
      <c r="L16" t="s">
        <v>323</v>
      </c>
      <c r="M16" t="s">
        <v>1838</v>
      </c>
      <c r="N16" t="str">
        <f>IF(AND(NOT(ISBLANK(cards[[#This Row],[subtitle]])), cards[[#This Row],[subtitle]] &lt;&gt; ""), _xlfn.CONCAT(cards[[#This Row],[title]], " - ", cards[[#This Row],[subtitle]]), cards[[#This Row],[title]])</f>
        <v>Admiral Piett - Commanding the Armada</v>
      </c>
      <c r="O16">
        <v>5</v>
      </c>
      <c r="P16">
        <v>2</v>
      </c>
      <c r="Q16">
        <v>7</v>
      </c>
      <c r="T16" t="s">
        <v>83</v>
      </c>
      <c r="U16" t="s">
        <v>991</v>
      </c>
      <c r="V16" t="s">
        <v>1512</v>
      </c>
      <c r="W16" t="s">
        <v>1513</v>
      </c>
      <c r="X16" t="s">
        <v>280</v>
      </c>
      <c r="Y16" t="str">
        <f>_xlfn.CONCAT(cards[[#This Row],[set]],"_",TEXT(cards[[#This Row],[cardNumber]], "000"))</f>
        <v>JTL_267</v>
      </c>
      <c r="Z16" t="str" cm="1">
        <f t="array" ref="Z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JTL_005</v>
      </c>
      <c r="AA16" t="s">
        <v>234</v>
      </c>
      <c r="AB16">
        <v>49</v>
      </c>
    </row>
    <row r="17" spans="1:28" x14ac:dyDescent="0.2">
      <c r="A17">
        <v>19501</v>
      </c>
      <c r="B17" t="s">
        <v>5072</v>
      </c>
      <c r="C17">
        <v>6</v>
      </c>
      <c r="F17" t="b">
        <f>IF(ISBLANK(AC17), FALSE, TRUE)</f>
        <v>0</v>
      </c>
      <c r="G17" t="s">
        <v>187</v>
      </c>
      <c r="H17" t="s">
        <v>1515</v>
      </c>
      <c r="I17" t="s">
        <v>1521</v>
      </c>
      <c r="J17" t="s">
        <v>22</v>
      </c>
      <c r="K17" t="s">
        <v>1526</v>
      </c>
      <c r="L17" t="s">
        <v>332</v>
      </c>
      <c r="M17" t="s">
        <v>1839</v>
      </c>
      <c r="N17" t="str">
        <f>IF(AND(NOT(ISBLANK(cards[[#This Row],[subtitle]])), cards[[#This Row],[subtitle]] &lt;&gt; ""), _xlfn.CONCAT(cards[[#This Row],[title]], " - ", cards[[#This Row],[subtitle]]), cards[[#This Row],[title]])</f>
        <v>Darth Vader - Victor Squadron Leader</v>
      </c>
      <c r="O17">
        <v>6</v>
      </c>
      <c r="P17">
        <v>5</v>
      </c>
      <c r="Q17">
        <v>6</v>
      </c>
      <c r="R17">
        <v>5</v>
      </c>
      <c r="S17">
        <v>5</v>
      </c>
      <c r="T17" t="s">
        <v>83</v>
      </c>
      <c r="U17" t="s">
        <v>991</v>
      </c>
      <c r="V17" t="s">
        <v>1512</v>
      </c>
      <c r="W17" t="s">
        <v>1513</v>
      </c>
      <c r="X17" t="s">
        <v>1840</v>
      </c>
      <c r="Y17" t="str">
        <f>_xlfn.CONCAT(cards[[#This Row],[set]],"_",TEXT(cards[[#This Row],[cardNumber]], "000"))</f>
        <v>JTL_006</v>
      </c>
      <c r="Z17" t="str" cm="1">
        <f t="array" ref="Z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JTL_006</v>
      </c>
      <c r="AA17" t="s">
        <v>234</v>
      </c>
      <c r="AB17">
        <v>49</v>
      </c>
    </row>
    <row r="18" spans="1:28" x14ac:dyDescent="0.2">
      <c r="A18">
        <v>22171</v>
      </c>
      <c r="B18" t="s">
        <v>6068</v>
      </c>
      <c r="C18">
        <v>1002</v>
      </c>
      <c r="F18" t="b">
        <f>IF(ISBLANK(AC18), FALSE, TRUE)</f>
        <v>0</v>
      </c>
      <c r="G18" t="s">
        <v>187</v>
      </c>
      <c r="H18" t="s">
        <v>1523</v>
      </c>
      <c r="I18" t="s">
        <v>1521</v>
      </c>
      <c r="J18" t="s">
        <v>22</v>
      </c>
      <c r="K18" t="s">
        <v>1526</v>
      </c>
      <c r="L18" t="s">
        <v>332</v>
      </c>
      <c r="M18" t="s">
        <v>1839</v>
      </c>
      <c r="N18" t="str">
        <f>IF(AND(NOT(ISBLANK(cards[[#This Row],[subtitle]])), cards[[#This Row],[subtitle]] &lt;&gt; ""), _xlfn.CONCAT(cards[[#This Row],[title]], " - ", cards[[#This Row],[subtitle]]), cards[[#This Row],[title]])</f>
        <v>Darth Vader - Victor Squadron Leader</v>
      </c>
      <c r="O18">
        <v>6</v>
      </c>
      <c r="P18">
        <v>5</v>
      </c>
      <c r="Q18">
        <v>6</v>
      </c>
      <c r="R18">
        <v>5</v>
      </c>
      <c r="S18">
        <v>5</v>
      </c>
      <c r="T18" t="s">
        <v>83</v>
      </c>
      <c r="U18" t="s">
        <v>991</v>
      </c>
      <c r="V18" t="s">
        <v>1512</v>
      </c>
      <c r="W18" t="s">
        <v>1513</v>
      </c>
      <c r="X18" t="s">
        <v>1840</v>
      </c>
      <c r="Y18" t="str">
        <f>_xlfn.CONCAT(cards[[#This Row],[set]],"_",TEXT(cards[[#This Row],[cardNumber]], "000"))</f>
        <v>JTL_1002</v>
      </c>
      <c r="Z18" t="str" cm="1">
        <f t="array" ref="Z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JTL_006</v>
      </c>
      <c r="AA18" t="s">
        <v>234</v>
      </c>
      <c r="AB18">
        <v>49</v>
      </c>
    </row>
    <row r="19" spans="1:28" x14ac:dyDescent="0.2">
      <c r="A19">
        <v>20841</v>
      </c>
      <c r="B19" t="s">
        <v>5334</v>
      </c>
      <c r="C19">
        <v>268</v>
      </c>
      <c r="F19" t="b">
        <f>IF(ISBLANK(AC19), FALSE, TRUE)</f>
        <v>0</v>
      </c>
      <c r="G19" t="s">
        <v>187</v>
      </c>
      <c r="H19" t="s">
        <v>1</v>
      </c>
      <c r="I19" t="s">
        <v>1521</v>
      </c>
      <c r="J19" t="s">
        <v>22</v>
      </c>
      <c r="K19" t="s">
        <v>1526</v>
      </c>
      <c r="L19" t="s">
        <v>332</v>
      </c>
      <c r="M19" t="s">
        <v>1839</v>
      </c>
      <c r="N19" t="str">
        <f>IF(AND(NOT(ISBLANK(cards[[#This Row],[subtitle]])), cards[[#This Row],[subtitle]] &lt;&gt; ""), _xlfn.CONCAT(cards[[#This Row],[title]], " - ", cards[[#This Row],[subtitle]]), cards[[#This Row],[title]])</f>
        <v>Darth Vader - Victor Squadron Leader</v>
      </c>
      <c r="O19">
        <v>6</v>
      </c>
      <c r="P19">
        <v>5</v>
      </c>
      <c r="Q19">
        <v>6</v>
      </c>
      <c r="R19">
        <v>5</v>
      </c>
      <c r="S19">
        <v>5</v>
      </c>
      <c r="T19" t="s">
        <v>83</v>
      </c>
      <c r="U19" t="s">
        <v>991</v>
      </c>
      <c r="V19" t="s">
        <v>1512</v>
      </c>
      <c r="W19" t="s">
        <v>1513</v>
      </c>
      <c r="X19" t="s">
        <v>1840</v>
      </c>
      <c r="Y19" t="str">
        <f>_xlfn.CONCAT(cards[[#This Row],[set]],"_",TEXT(cards[[#This Row],[cardNumber]], "000"))</f>
        <v>JTL_268</v>
      </c>
      <c r="Z19" t="str" cm="1">
        <f t="array" ref="Z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JTL_006</v>
      </c>
      <c r="AA19" t="s">
        <v>234</v>
      </c>
      <c r="AB19">
        <v>49</v>
      </c>
    </row>
    <row r="20" spans="1:28" x14ac:dyDescent="0.2">
      <c r="A20">
        <v>19506</v>
      </c>
      <c r="B20" t="s">
        <v>5073</v>
      </c>
      <c r="C20">
        <v>7</v>
      </c>
      <c r="F20" t="b">
        <f>IF(ISBLANK(AC20), FALSE, TRUE)</f>
        <v>0</v>
      </c>
      <c r="G20" t="s">
        <v>187</v>
      </c>
      <c r="H20" t="s">
        <v>1515</v>
      </c>
      <c r="I20" t="s">
        <v>1522</v>
      </c>
      <c r="J20" t="s">
        <v>22</v>
      </c>
      <c r="K20" t="s">
        <v>1524</v>
      </c>
      <c r="L20" t="s">
        <v>1841</v>
      </c>
      <c r="M20" t="s">
        <v>1842</v>
      </c>
      <c r="N20" t="str">
        <f>IF(AND(NOT(ISBLANK(cards[[#This Row],[subtitle]])), cards[[#This Row],[subtitle]] &lt;&gt; ""), _xlfn.CONCAT(cards[[#This Row],[title]], " - ", cards[[#This Row],[subtitle]]), cards[[#This Row],[title]])</f>
        <v>Admiral Holdo - We're Not Alone</v>
      </c>
      <c r="O20">
        <v>6</v>
      </c>
      <c r="P20">
        <v>3</v>
      </c>
      <c r="Q20">
        <v>8</v>
      </c>
      <c r="T20" t="s">
        <v>83</v>
      </c>
      <c r="U20" t="s">
        <v>991</v>
      </c>
      <c r="V20" t="s">
        <v>1512</v>
      </c>
      <c r="W20" t="s">
        <v>1513</v>
      </c>
      <c r="X20" t="s">
        <v>1843</v>
      </c>
      <c r="Y20" t="str">
        <f>_xlfn.CONCAT(cards[[#This Row],[set]],"_",TEXT(cards[[#This Row],[cardNumber]], "000"))</f>
        <v>JTL_007</v>
      </c>
      <c r="Z20" t="str" cm="1">
        <f t="array" ref="Z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JTL_007</v>
      </c>
      <c r="AA20" t="s">
        <v>234</v>
      </c>
      <c r="AB20">
        <v>49</v>
      </c>
    </row>
    <row r="21" spans="1:28" x14ac:dyDescent="0.2">
      <c r="A21">
        <v>22176</v>
      </c>
      <c r="B21" t="s">
        <v>6069</v>
      </c>
      <c r="C21">
        <v>1003</v>
      </c>
      <c r="F21" t="b">
        <f>IF(ISBLANK(AC21), FALSE, TRUE)</f>
        <v>0</v>
      </c>
      <c r="G21" t="s">
        <v>187</v>
      </c>
      <c r="H21" t="s">
        <v>1523</v>
      </c>
      <c r="I21" t="s">
        <v>1522</v>
      </c>
      <c r="J21" t="s">
        <v>22</v>
      </c>
      <c r="K21" t="s">
        <v>1524</v>
      </c>
      <c r="L21" t="s">
        <v>1841</v>
      </c>
      <c r="M21" t="s">
        <v>1842</v>
      </c>
      <c r="N21" t="str">
        <f>IF(AND(NOT(ISBLANK(cards[[#This Row],[subtitle]])), cards[[#This Row],[subtitle]] &lt;&gt; ""), _xlfn.CONCAT(cards[[#This Row],[title]], " - ", cards[[#This Row],[subtitle]]), cards[[#This Row],[title]])</f>
        <v>Admiral Holdo - We're Not Alone</v>
      </c>
      <c r="O21">
        <v>6</v>
      </c>
      <c r="P21">
        <v>3</v>
      </c>
      <c r="Q21">
        <v>8</v>
      </c>
      <c r="T21" t="s">
        <v>83</v>
      </c>
      <c r="U21" t="s">
        <v>991</v>
      </c>
      <c r="V21" t="s">
        <v>1512</v>
      </c>
      <c r="W21" t="s">
        <v>1513</v>
      </c>
      <c r="X21" t="s">
        <v>1843</v>
      </c>
      <c r="Y21" t="str">
        <f>_xlfn.CONCAT(cards[[#This Row],[set]],"_",TEXT(cards[[#This Row],[cardNumber]], "000"))</f>
        <v>JTL_1003</v>
      </c>
      <c r="Z21" t="str" cm="1">
        <f t="array" ref="Z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JTL_007</v>
      </c>
      <c r="AA21" t="s">
        <v>234</v>
      </c>
      <c r="AB21">
        <v>49</v>
      </c>
    </row>
    <row r="22" spans="1:28" x14ac:dyDescent="0.2">
      <c r="A22">
        <v>20846</v>
      </c>
      <c r="B22" t="s">
        <v>5335</v>
      </c>
      <c r="C22">
        <v>269</v>
      </c>
      <c r="F22" t="b">
        <f>IF(ISBLANK(AC22), FALSE, TRUE)</f>
        <v>0</v>
      </c>
      <c r="G22" t="s">
        <v>187</v>
      </c>
      <c r="H22" t="s">
        <v>1</v>
      </c>
      <c r="I22" t="s">
        <v>1522</v>
      </c>
      <c r="J22" t="s">
        <v>22</v>
      </c>
      <c r="K22" t="s">
        <v>1524</v>
      </c>
      <c r="L22" t="s">
        <v>1841</v>
      </c>
      <c r="M22" t="s">
        <v>1842</v>
      </c>
      <c r="N22" t="str">
        <f>IF(AND(NOT(ISBLANK(cards[[#This Row],[subtitle]])), cards[[#This Row],[subtitle]] &lt;&gt; ""), _xlfn.CONCAT(cards[[#This Row],[title]], " - ", cards[[#This Row],[subtitle]]), cards[[#This Row],[title]])</f>
        <v>Admiral Holdo - We're Not Alone</v>
      </c>
      <c r="O22">
        <v>6</v>
      </c>
      <c r="P22">
        <v>3</v>
      </c>
      <c r="Q22">
        <v>8</v>
      </c>
      <c r="T22" t="s">
        <v>83</v>
      </c>
      <c r="U22" t="s">
        <v>991</v>
      </c>
      <c r="V22" t="s">
        <v>1512</v>
      </c>
      <c r="W22" t="s">
        <v>1513</v>
      </c>
      <c r="X22" t="s">
        <v>1843</v>
      </c>
      <c r="Y22" t="str">
        <f>_xlfn.CONCAT(cards[[#This Row],[set]],"_",TEXT(cards[[#This Row],[cardNumber]], "000"))</f>
        <v>JTL_269</v>
      </c>
      <c r="Z22" t="str" cm="1">
        <f t="array" ref="Z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JTL_007</v>
      </c>
      <c r="AA22" t="s">
        <v>234</v>
      </c>
      <c r="AB22">
        <v>49</v>
      </c>
    </row>
    <row r="23" spans="1:28" x14ac:dyDescent="0.2">
      <c r="A23">
        <v>19511</v>
      </c>
      <c r="B23" t="s">
        <v>5074</v>
      </c>
      <c r="C23">
        <v>8</v>
      </c>
      <c r="F23" t="b">
        <f>IF(ISBLANK(AC23), FALSE, TRUE)</f>
        <v>0</v>
      </c>
      <c r="G23" t="s">
        <v>187</v>
      </c>
      <c r="H23" t="s">
        <v>1515</v>
      </c>
      <c r="I23" t="s">
        <v>1521</v>
      </c>
      <c r="J23" t="s">
        <v>22</v>
      </c>
      <c r="K23" t="s">
        <v>1524</v>
      </c>
      <c r="L23" t="s">
        <v>341</v>
      </c>
      <c r="M23" t="s">
        <v>1844</v>
      </c>
      <c r="N23" t="str">
        <f>IF(AND(NOT(ISBLANK(cards[[#This Row],[subtitle]])), cards[[#This Row],[subtitle]] &lt;&gt; ""), _xlfn.CONCAT(cards[[#This Row],[title]], " - ", cards[[#This Row],[subtitle]]), cards[[#This Row],[title]])</f>
        <v>Wedge Antilles - Leader of Red Squadron</v>
      </c>
      <c r="O23">
        <v>5</v>
      </c>
      <c r="P23">
        <v>3</v>
      </c>
      <c r="Q23">
        <v>6</v>
      </c>
      <c r="R23">
        <v>3</v>
      </c>
      <c r="S23">
        <v>4</v>
      </c>
      <c r="T23" t="s">
        <v>83</v>
      </c>
      <c r="U23" t="s">
        <v>780</v>
      </c>
      <c r="V23" t="s">
        <v>1512</v>
      </c>
      <c r="W23" t="s">
        <v>1513</v>
      </c>
      <c r="X23" t="s">
        <v>1845</v>
      </c>
      <c r="Y23" t="str">
        <f>_xlfn.CONCAT(cards[[#This Row],[set]],"_",TEXT(cards[[#This Row],[cardNumber]], "000"))</f>
        <v>JTL_008</v>
      </c>
      <c r="Z23" t="str" cm="1">
        <f t="array" ref="Z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JTL_008</v>
      </c>
      <c r="AA23" t="s">
        <v>234</v>
      </c>
      <c r="AB23">
        <v>49</v>
      </c>
    </row>
    <row r="24" spans="1:28" x14ac:dyDescent="0.2">
      <c r="A24">
        <v>22181</v>
      </c>
      <c r="B24" t="s">
        <v>6070</v>
      </c>
      <c r="C24">
        <v>1004</v>
      </c>
      <c r="F24" t="b">
        <f>IF(ISBLANK(AC24), FALSE, TRUE)</f>
        <v>0</v>
      </c>
      <c r="G24" t="s">
        <v>187</v>
      </c>
      <c r="H24" t="s">
        <v>1523</v>
      </c>
      <c r="I24" t="s">
        <v>1521</v>
      </c>
      <c r="J24" t="s">
        <v>22</v>
      </c>
      <c r="K24" t="s">
        <v>1524</v>
      </c>
      <c r="L24" t="s">
        <v>341</v>
      </c>
      <c r="M24" t="s">
        <v>1844</v>
      </c>
      <c r="N24" t="str">
        <f>IF(AND(NOT(ISBLANK(cards[[#This Row],[subtitle]])), cards[[#This Row],[subtitle]] &lt;&gt; ""), _xlfn.CONCAT(cards[[#This Row],[title]], " - ", cards[[#This Row],[subtitle]]), cards[[#This Row],[title]])</f>
        <v>Wedge Antilles - Leader of Red Squadron</v>
      </c>
      <c r="O24">
        <v>5</v>
      </c>
      <c r="P24">
        <v>3</v>
      </c>
      <c r="Q24">
        <v>6</v>
      </c>
      <c r="R24">
        <v>3</v>
      </c>
      <c r="S24">
        <v>4</v>
      </c>
      <c r="T24" t="s">
        <v>83</v>
      </c>
      <c r="U24" t="s">
        <v>780</v>
      </c>
      <c r="V24" t="s">
        <v>1512</v>
      </c>
      <c r="W24" t="s">
        <v>1513</v>
      </c>
      <c r="X24" t="s">
        <v>1845</v>
      </c>
      <c r="Y24" t="str">
        <f>_xlfn.CONCAT(cards[[#This Row],[set]],"_",TEXT(cards[[#This Row],[cardNumber]], "000"))</f>
        <v>JTL_1004</v>
      </c>
      <c r="Z24" t="str" cm="1">
        <f t="array" ref="Z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JTL_008</v>
      </c>
      <c r="AA24" t="s">
        <v>234</v>
      </c>
      <c r="AB24">
        <v>49</v>
      </c>
    </row>
    <row r="25" spans="1:28" x14ac:dyDescent="0.2">
      <c r="A25">
        <v>20851</v>
      </c>
      <c r="B25" t="s">
        <v>5336</v>
      </c>
      <c r="C25">
        <v>270</v>
      </c>
      <c r="F25" t="b">
        <f>IF(ISBLANK(AC25), FALSE, TRUE)</f>
        <v>0</v>
      </c>
      <c r="G25" t="s">
        <v>187</v>
      </c>
      <c r="H25" t="s">
        <v>1</v>
      </c>
      <c r="I25" t="s">
        <v>1521</v>
      </c>
      <c r="J25" t="s">
        <v>22</v>
      </c>
      <c r="K25" t="s">
        <v>1524</v>
      </c>
      <c r="L25" t="s">
        <v>341</v>
      </c>
      <c r="M25" t="s">
        <v>1844</v>
      </c>
      <c r="N25" t="str">
        <f>IF(AND(NOT(ISBLANK(cards[[#This Row],[subtitle]])), cards[[#This Row],[subtitle]] &lt;&gt; ""), _xlfn.CONCAT(cards[[#This Row],[title]], " - ", cards[[#This Row],[subtitle]]), cards[[#This Row],[title]])</f>
        <v>Wedge Antilles - Leader of Red Squadron</v>
      </c>
      <c r="O25">
        <v>5</v>
      </c>
      <c r="P25">
        <v>3</v>
      </c>
      <c r="Q25">
        <v>6</v>
      </c>
      <c r="R25">
        <v>3</v>
      </c>
      <c r="S25">
        <v>4</v>
      </c>
      <c r="T25" t="s">
        <v>83</v>
      </c>
      <c r="U25" t="s">
        <v>780</v>
      </c>
      <c r="V25" t="s">
        <v>1512</v>
      </c>
      <c r="W25" t="s">
        <v>1513</v>
      </c>
      <c r="X25" t="s">
        <v>1845</v>
      </c>
      <c r="Y25" t="str">
        <f>_xlfn.CONCAT(cards[[#This Row],[set]],"_",TEXT(cards[[#This Row],[cardNumber]], "000"))</f>
        <v>JTL_270</v>
      </c>
      <c r="Z25" t="str" cm="1">
        <f t="array" ref="Z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JTL_008</v>
      </c>
      <c r="AA25" t="s">
        <v>234</v>
      </c>
      <c r="AB25">
        <v>49</v>
      </c>
    </row>
    <row r="26" spans="1:28" x14ac:dyDescent="0.2">
      <c r="A26">
        <v>19516</v>
      </c>
      <c r="B26" t="s">
        <v>5075</v>
      </c>
      <c r="C26">
        <v>9</v>
      </c>
      <c r="F26" t="b">
        <f>IF(ISBLANK(AC26), FALSE, TRUE)</f>
        <v>0</v>
      </c>
      <c r="G26" t="s">
        <v>187</v>
      </c>
      <c r="H26" t="s">
        <v>1515</v>
      </c>
      <c r="I26" t="s">
        <v>1514</v>
      </c>
      <c r="J26" t="s">
        <v>36</v>
      </c>
      <c r="K26" t="s">
        <v>1526</v>
      </c>
      <c r="L26" t="s">
        <v>408</v>
      </c>
      <c r="M26" t="s">
        <v>1846</v>
      </c>
      <c r="N26" t="str">
        <f>IF(AND(NOT(ISBLANK(cards[[#This Row],[subtitle]])), cards[[#This Row],[subtitle]] &lt;&gt; ""), _xlfn.CONCAT(cards[[#This Row],[title]], " - ", cards[[#This Row],[subtitle]]), cards[[#This Row],[title]])</f>
        <v>Boba Fett - Any Methods Necessary</v>
      </c>
      <c r="O26">
        <v>6</v>
      </c>
      <c r="P26">
        <v>4</v>
      </c>
      <c r="Q26">
        <v>7</v>
      </c>
      <c r="R26">
        <v>4</v>
      </c>
      <c r="S26">
        <v>4</v>
      </c>
      <c r="T26" t="s">
        <v>83</v>
      </c>
      <c r="U26" t="s">
        <v>991</v>
      </c>
      <c r="V26" t="s">
        <v>1512</v>
      </c>
      <c r="W26" t="s">
        <v>1513</v>
      </c>
      <c r="X26" t="s">
        <v>1847</v>
      </c>
      <c r="Y26" t="str">
        <f>_xlfn.CONCAT(cards[[#This Row],[set]],"_",TEXT(cards[[#This Row],[cardNumber]], "000"))</f>
        <v>JTL_009</v>
      </c>
      <c r="Z26" t="str" cm="1">
        <f t="array" ref="Z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JTL_009</v>
      </c>
      <c r="AA26" t="s">
        <v>234</v>
      </c>
      <c r="AB26">
        <v>49</v>
      </c>
    </row>
    <row r="27" spans="1:28" x14ac:dyDescent="0.2">
      <c r="A27">
        <v>22186</v>
      </c>
      <c r="B27" t="s">
        <v>6071</v>
      </c>
      <c r="C27">
        <v>1005</v>
      </c>
      <c r="F27" t="b">
        <f>IF(ISBLANK(AC27), FALSE, TRUE)</f>
        <v>0</v>
      </c>
      <c r="G27" t="s">
        <v>187</v>
      </c>
      <c r="H27" t="s">
        <v>1523</v>
      </c>
      <c r="I27" t="s">
        <v>1514</v>
      </c>
      <c r="J27" t="s">
        <v>36</v>
      </c>
      <c r="K27" t="s">
        <v>1526</v>
      </c>
      <c r="L27" t="s">
        <v>408</v>
      </c>
      <c r="M27" t="s">
        <v>1846</v>
      </c>
      <c r="N27" t="str">
        <f>IF(AND(NOT(ISBLANK(cards[[#This Row],[subtitle]])), cards[[#This Row],[subtitle]] &lt;&gt; ""), _xlfn.CONCAT(cards[[#This Row],[title]], " - ", cards[[#This Row],[subtitle]]), cards[[#This Row],[title]])</f>
        <v>Boba Fett - Any Methods Necessary</v>
      </c>
      <c r="O27">
        <v>6</v>
      </c>
      <c r="P27">
        <v>4</v>
      </c>
      <c r="Q27">
        <v>7</v>
      </c>
      <c r="R27">
        <v>4</v>
      </c>
      <c r="S27">
        <v>4</v>
      </c>
      <c r="T27" t="s">
        <v>83</v>
      </c>
      <c r="U27" t="s">
        <v>991</v>
      </c>
      <c r="V27" t="s">
        <v>1512</v>
      </c>
      <c r="W27" t="s">
        <v>1513</v>
      </c>
      <c r="X27" t="s">
        <v>1847</v>
      </c>
      <c r="Y27" t="str">
        <f>_xlfn.CONCAT(cards[[#This Row],[set]],"_",TEXT(cards[[#This Row],[cardNumber]], "000"))</f>
        <v>JTL_1005</v>
      </c>
      <c r="Z27" t="str" cm="1">
        <f t="array" ref="Z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JTL_009</v>
      </c>
      <c r="AA27" t="s">
        <v>234</v>
      </c>
      <c r="AB27">
        <v>49</v>
      </c>
    </row>
    <row r="28" spans="1:28" x14ac:dyDescent="0.2">
      <c r="A28">
        <v>20856</v>
      </c>
      <c r="B28" t="s">
        <v>5337</v>
      </c>
      <c r="C28">
        <v>271</v>
      </c>
      <c r="F28" t="b">
        <f>IF(ISBLANK(AC28), FALSE, TRUE)</f>
        <v>0</v>
      </c>
      <c r="G28" t="s">
        <v>187</v>
      </c>
      <c r="H28" t="s">
        <v>1</v>
      </c>
      <c r="I28" t="s">
        <v>1514</v>
      </c>
      <c r="J28" t="s">
        <v>36</v>
      </c>
      <c r="K28" t="s">
        <v>1526</v>
      </c>
      <c r="L28" t="s">
        <v>408</v>
      </c>
      <c r="M28" t="s">
        <v>1846</v>
      </c>
      <c r="N28" t="str">
        <f>IF(AND(NOT(ISBLANK(cards[[#This Row],[subtitle]])), cards[[#This Row],[subtitle]] &lt;&gt; ""), _xlfn.CONCAT(cards[[#This Row],[title]], " - ", cards[[#This Row],[subtitle]]), cards[[#This Row],[title]])</f>
        <v>Boba Fett - Any Methods Necessary</v>
      </c>
      <c r="O28">
        <v>6</v>
      </c>
      <c r="P28">
        <v>4</v>
      </c>
      <c r="Q28">
        <v>7</v>
      </c>
      <c r="R28">
        <v>4</v>
      </c>
      <c r="S28">
        <v>4</v>
      </c>
      <c r="T28" t="s">
        <v>83</v>
      </c>
      <c r="U28" t="s">
        <v>991</v>
      </c>
      <c r="V28" t="s">
        <v>1512</v>
      </c>
      <c r="W28" t="s">
        <v>1513</v>
      </c>
      <c r="X28" t="s">
        <v>1847</v>
      </c>
      <c r="Y28" t="str">
        <f>_xlfn.CONCAT(cards[[#This Row],[set]],"_",TEXT(cards[[#This Row],[cardNumber]], "000"))</f>
        <v>JTL_271</v>
      </c>
      <c r="Z28" t="str" cm="1">
        <f t="array" ref="Z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JTL_009</v>
      </c>
      <c r="AA28" t="s">
        <v>234</v>
      </c>
      <c r="AB28">
        <v>49</v>
      </c>
    </row>
    <row r="29" spans="1:28" x14ac:dyDescent="0.2">
      <c r="A29">
        <v>19521</v>
      </c>
      <c r="B29" t="s">
        <v>5076</v>
      </c>
      <c r="C29">
        <v>10</v>
      </c>
      <c r="F29" t="b">
        <f>IF(ISBLANK(AC29), FALSE, TRUE)</f>
        <v>0</v>
      </c>
      <c r="G29" t="s">
        <v>187</v>
      </c>
      <c r="H29" t="s">
        <v>1515</v>
      </c>
      <c r="I29" t="s">
        <v>1522</v>
      </c>
      <c r="J29" t="s">
        <v>36</v>
      </c>
      <c r="K29" t="s">
        <v>1526</v>
      </c>
      <c r="L29" t="s">
        <v>795</v>
      </c>
      <c r="M29" t="s">
        <v>1848</v>
      </c>
      <c r="N29" t="str">
        <f>IF(AND(NOT(ISBLANK(cards[[#This Row],[subtitle]])), cards[[#This Row],[subtitle]] &lt;&gt; ""), _xlfn.CONCAT(cards[[#This Row],[title]], " - ", cards[[#This Row],[subtitle]]), cards[[#This Row],[title]])</f>
        <v>Captain Phasma - Chrome Dome</v>
      </c>
      <c r="O29">
        <v>5</v>
      </c>
      <c r="P29">
        <v>4</v>
      </c>
      <c r="Q29">
        <v>6</v>
      </c>
      <c r="T29" t="s">
        <v>83</v>
      </c>
      <c r="U29" t="s">
        <v>991</v>
      </c>
      <c r="V29" t="s">
        <v>1512</v>
      </c>
      <c r="W29" t="s">
        <v>1513</v>
      </c>
      <c r="X29" t="s">
        <v>1849</v>
      </c>
      <c r="Y29" t="str">
        <f>_xlfn.CONCAT(cards[[#This Row],[set]],"_",TEXT(cards[[#This Row],[cardNumber]], "000"))</f>
        <v>JTL_010</v>
      </c>
      <c r="Z29" t="str" cm="1">
        <f t="array" ref="Z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JTL_010</v>
      </c>
      <c r="AA29" t="s">
        <v>234</v>
      </c>
      <c r="AB29">
        <v>49</v>
      </c>
    </row>
    <row r="30" spans="1:28" x14ac:dyDescent="0.2">
      <c r="A30">
        <v>22191</v>
      </c>
      <c r="B30" t="s">
        <v>6072</v>
      </c>
      <c r="C30">
        <v>1006</v>
      </c>
      <c r="F30" t="b">
        <f>IF(ISBLANK(AC30), FALSE, TRUE)</f>
        <v>0</v>
      </c>
      <c r="G30" t="s">
        <v>187</v>
      </c>
      <c r="H30" t="s">
        <v>1523</v>
      </c>
      <c r="I30" t="s">
        <v>1522</v>
      </c>
      <c r="J30" t="s">
        <v>36</v>
      </c>
      <c r="K30" t="s">
        <v>1526</v>
      </c>
      <c r="L30" t="s">
        <v>795</v>
      </c>
      <c r="M30" t="s">
        <v>1848</v>
      </c>
      <c r="N30" t="str">
        <f>IF(AND(NOT(ISBLANK(cards[[#This Row],[subtitle]])), cards[[#This Row],[subtitle]] &lt;&gt; ""), _xlfn.CONCAT(cards[[#This Row],[title]], " - ", cards[[#This Row],[subtitle]]), cards[[#This Row],[title]])</f>
        <v>Captain Phasma - Chrome Dome</v>
      </c>
      <c r="O30">
        <v>5</v>
      </c>
      <c r="P30">
        <v>4</v>
      </c>
      <c r="Q30">
        <v>6</v>
      </c>
      <c r="T30" t="s">
        <v>83</v>
      </c>
      <c r="U30" t="s">
        <v>991</v>
      </c>
      <c r="V30" t="s">
        <v>1512</v>
      </c>
      <c r="W30" t="s">
        <v>1513</v>
      </c>
      <c r="X30" t="s">
        <v>1849</v>
      </c>
      <c r="Y30" t="str">
        <f>_xlfn.CONCAT(cards[[#This Row],[set]],"_",TEXT(cards[[#This Row],[cardNumber]], "000"))</f>
        <v>JTL_1006</v>
      </c>
      <c r="Z30" t="str" cm="1">
        <f t="array" ref="Z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JTL_010</v>
      </c>
      <c r="AA30" t="s">
        <v>234</v>
      </c>
      <c r="AB30">
        <v>49</v>
      </c>
    </row>
    <row r="31" spans="1:28" x14ac:dyDescent="0.2">
      <c r="A31">
        <v>20861</v>
      </c>
      <c r="B31" t="s">
        <v>5338</v>
      </c>
      <c r="C31">
        <v>272</v>
      </c>
      <c r="F31" t="b">
        <f>IF(ISBLANK(AC31), FALSE, TRUE)</f>
        <v>0</v>
      </c>
      <c r="G31" t="s">
        <v>187</v>
      </c>
      <c r="H31" t="s">
        <v>1</v>
      </c>
      <c r="I31" t="s">
        <v>1522</v>
      </c>
      <c r="J31" t="s">
        <v>36</v>
      </c>
      <c r="K31" t="s">
        <v>1526</v>
      </c>
      <c r="L31" t="s">
        <v>795</v>
      </c>
      <c r="M31" t="s">
        <v>1848</v>
      </c>
      <c r="N31" t="str">
        <f>IF(AND(NOT(ISBLANK(cards[[#This Row],[subtitle]])), cards[[#This Row],[subtitle]] &lt;&gt; ""), _xlfn.CONCAT(cards[[#This Row],[title]], " - ", cards[[#This Row],[subtitle]]), cards[[#This Row],[title]])</f>
        <v>Captain Phasma - Chrome Dome</v>
      </c>
      <c r="O31">
        <v>5</v>
      </c>
      <c r="P31">
        <v>4</v>
      </c>
      <c r="Q31">
        <v>6</v>
      </c>
      <c r="T31" t="s">
        <v>83</v>
      </c>
      <c r="U31" t="s">
        <v>991</v>
      </c>
      <c r="V31" t="s">
        <v>1512</v>
      </c>
      <c r="W31" t="s">
        <v>1513</v>
      </c>
      <c r="X31" t="s">
        <v>1849</v>
      </c>
      <c r="Y31" t="str">
        <f>_xlfn.CONCAT(cards[[#This Row],[set]],"_",TEXT(cards[[#This Row],[cardNumber]], "000"))</f>
        <v>JTL_272</v>
      </c>
      <c r="Z31" t="str" cm="1">
        <f t="array" ref="Z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JTL_010</v>
      </c>
      <c r="AA31" t="s">
        <v>234</v>
      </c>
      <c r="AB31">
        <v>49</v>
      </c>
    </row>
    <row r="32" spans="1:28" x14ac:dyDescent="0.2">
      <c r="A32">
        <v>19526</v>
      </c>
      <c r="B32" t="s">
        <v>5077</v>
      </c>
      <c r="C32">
        <v>11</v>
      </c>
      <c r="F32" t="b">
        <f>IF(ISBLANK(AC32), FALSE, TRUE)</f>
        <v>0</v>
      </c>
      <c r="G32" t="s">
        <v>187</v>
      </c>
      <c r="H32" t="s">
        <v>1515</v>
      </c>
      <c r="I32" t="s">
        <v>1521</v>
      </c>
      <c r="J32" t="s">
        <v>36</v>
      </c>
      <c r="K32" t="s">
        <v>1526</v>
      </c>
      <c r="L32" t="s">
        <v>1850</v>
      </c>
      <c r="M32" t="s">
        <v>1851</v>
      </c>
      <c r="N32" t="str">
        <f>IF(AND(NOT(ISBLANK(cards[[#This Row],[subtitle]])), cards[[#This Row],[subtitle]] &lt;&gt; ""), _xlfn.CONCAT(cards[[#This Row],[title]], " - ", cards[[#This Row],[subtitle]]), cards[[#This Row],[title]])</f>
        <v>Major Vonreg - Red Baron</v>
      </c>
      <c r="O32">
        <v>4</v>
      </c>
      <c r="P32">
        <v>2</v>
      </c>
      <c r="Q32">
        <v>5</v>
      </c>
      <c r="R32">
        <v>3</v>
      </c>
      <c r="S32">
        <v>3</v>
      </c>
      <c r="T32" t="s">
        <v>83</v>
      </c>
      <c r="U32" t="s">
        <v>991</v>
      </c>
      <c r="V32" t="s">
        <v>1512</v>
      </c>
      <c r="W32" t="s">
        <v>1513</v>
      </c>
      <c r="X32" t="s">
        <v>1852</v>
      </c>
      <c r="Y32" t="str">
        <f>_xlfn.CONCAT(cards[[#This Row],[set]],"_",TEXT(cards[[#This Row],[cardNumber]], "000"))</f>
        <v>JTL_011</v>
      </c>
      <c r="Z32" t="str" cm="1">
        <f t="array" ref="Z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JTL_011</v>
      </c>
      <c r="AA32" t="s">
        <v>234</v>
      </c>
      <c r="AB32">
        <v>49</v>
      </c>
    </row>
    <row r="33" spans="1:28" x14ac:dyDescent="0.2">
      <c r="A33">
        <v>22196</v>
      </c>
      <c r="B33" t="s">
        <v>6073</v>
      </c>
      <c r="C33">
        <v>1007</v>
      </c>
      <c r="F33" t="b">
        <f>IF(ISBLANK(AC33), FALSE, TRUE)</f>
        <v>0</v>
      </c>
      <c r="G33" t="s">
        <v>187</v>
      </c>
      <c r="H33" t="s">
        <v>1523</v>
      </c>
      <c r="I33" t="s">
        <v>1521</v>
      </c>
      <c r="J33" t="s">
        <v>36</v>
      </c>
      <c r="K33" t="s">
        <v>1526</v>
      </c>
      <c r="L33" t="s">
        <v>1850</v>
      </c>
      <c r="M33" t="s">
        <v>1851</v>
      </c>
      <c r="N33" t="str">
        <f>IF(AND(NOT(ISBLANK(cards[[#This Row],[subtitle]])), cards[[#This Row],[subtitle]] &lt;&gt; ""), _xlfn.CONCAT(cards[[#This Row],[title]], " - ", cards[[#This Row],[subtitle]]), cards[[#This Row],[title]])</f>
        <v>Major Vonreg - Red Baron</v>
      </c>
      <c r="O33">
        <v>4</v>
      </c>
      <c r="P33">
        <v>2</v>
      </c>
      <c r="Q33">
        <v>5</v>
      </c>
      <c r="R33">
        <v>3</v>
      </c>
      <c r="S33">
        <v>3</v>
      </c>
      <c r="T33" t="s">
        <v>83</v>
      </c>
      <c r="U33" t="s">
        <v>991</v>
      </c>
      <c r="V33" t="s">
        <v>1512</v>
      </c>
      <c r="W33" t="s">
        <v>1513</v>
      </c>
      <c r="X33" t="s">
        <v>1852</v>
      </c>
      <c r="Y33" t="str">
        <f>_xlfn.CONCAT(cards[[#This Row],[set]],"_",TEXT(cards[[#This Row],[cardNumber]], "000"))</f>
        <v>JTL_1007</v>
      </c>
      <c r="Z33" t="str" cm="1">
        <f t="array" ref="Z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JTL_011</v>
      </c>
      <c r="AA33" t="s">
        <v>234</v>
      </c>
      <c r="AB33">
        <v>49</v>
      </c>
    </row>
    <row r="34" spans="1:28" x14ac:dyDescent="0.2">
      <c r="A34">
        <v>20866</v>
      </c>
      <c r="B34" t="s">
        <v>5339</v>
      </c>
      <c r="C34">
        <v>273</v>
      </c>
      <c r="F34" t="b">
        <f>IF(ISBLANK(AC34), FALSE, TRUE)</f>
        <v>0</v>
      </c>
      <c r="G34" t="s">
        <v>187</v>
      </c>
      <c r="H34" t="s">
        <v>1</v>
      </c>
      <c r="I34" t="s">
        <v>1521</v>
      </c>
      <c r="J34" t="s">
        <v>36</v>
      </c>
      <c r="K34" t="s">
        <v>1526</v>
      </c>
      <c r="L34" t="s">
        <v>1850</v>
      </c>
      <c r="M34" t="s">
        <v>1851</v>
      </c>
      <c r="N34" t="str">
        <f>IF(AND(NOT(ISBLANK(cards[[#This Row],[subtitle]])), cards[[#This Row],[subtitle]] &lt;&gt; ""), _xlfn.CONCAT(cards[[#This Row],[title]], " - ", cards[[#This Row],[subtitle]]), cards[[#This Row],[title]])</f>
        <v>Major Vonreg - Red Baron</v>
      </c>
      <c r="O34">
        <v>4</v>
      </c>
      <c r="P34">
        <v>2</v>
      </c>
      <c r="Q34">
        <v>5</v>
      </c>
      <c r="R34">
        <v>3</v>
      </c>
      <c r="S34">
        <v>3</v>
      </c>
      <c r="T34" t="s">
        <v>83</v>
      </c>
      <c r="U34" t="s">
        <v>991</v>
      </c>
      <c r="V34" t="s">
        <v>1512</v>
      </c>
      <c r="W34" t="s">
        <v>1513</v>
      </c>
      <c r="X34" t="s">
        <v>1852</v>
      </c>
      <c r="Y34" t="str">
        <f>_xlfn.CONCAT(cards[[#This Row],[set]],"_",TEXT(cards[[#This Row],[cardNumber]], "000"))</f>
        <v>JTL_273</v>
      </c>
      <c r="Z34" t="str" cm="1">
        <f t="array" ref="Z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JTL_011</v>
      </c>
      <c r="AA34" t="s">
        <v>234</v>
      </c>
      <c r="AB34">
        <v>49</v>
      </c>
    </row>
    <row r="35" spans="1:28" x14ac:dyDescent="0.2">
      <c r="A35">
        <v>19531</v>
      </c>
      <c r="B35" t="s">
        <v>5078</v>
      </c>
      <c r="C35">
        <v>12</v>
      </c>
      <c r="F35" t="b">
        <f>IF(ISBLANK(AC35), FALSE, TRUE)</f>
        <v>0</v>
      </c>
      <c r="G35" t="s">
        <v>187</v>
      </c>
      <c r="H35" t="s">
        <v>1515</v>
      </c>
      <c r="I35" t="s">
        <v>1521</v>
      </c>
      <c r="J35" t="s">
        <v>36</v>
      </c>
      <c r="K35" t="s">
        <v>1524</v>
      </c>
      <c r="L35" t="s">
        <v>300</v>
      </c>
      <c r="M35" t="s">
        <v>1510</v>
      </c>
      <c r="N35" t="str">
        <f>IF(AND(NOT(ISBLANK(cards[[#This Row],[subtitle]])), cards[[#This Row],[subtitle]] &lt;&gt; ""), _xlfn.CONCAT(cards[[#This Row],[title]], " - ", cards[[#This Row],[subtitle]]), cards[[#This Row],[title]])</f>
        <v>Luke Skywalker - Hero of Yavin</v>
      </c>
      <c r="O35">
        <v>6</v>
      </c>
      <c r="P35">
        <v>5</v>
      </c>
      <c r="Q35">
        <v>6</v>
      </c>
      <c r="R35">
        <v>4</v>
      </c>
      <c r="S35">
        <v>5</v>
      </c>
      <c r="T35" t="s">
        <v>83</v>
      </c>
      <c r="U35" t="s">
        <v>991</v>
      </c>
      <c r="V35" t="s">
        <v>1512</v>
      </c>
      <c r="W35" t="s">
        <v>1513</v>
      </c>
      <c r="X35" t="s">
        <v>1853</v>
      </c>
      <c r="Y35" t="str">
        <f>_xlfn.CONCAT(cards[[#This Row],[set]],"_",TEXT(cards[[#This Row],[cardNumber]], "000"))</f>
        <v>JTL_012</v>
      </c>
      <c r="Z35" t="str" cm="1">
        <f t="array" ref="Z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JTL_012</v>
      </c>
      <c r="AA35" t="s">
        <v>234</v>
      </c>
      <c r="AB35">
        <v>49</v>
      </c>
    </row>
    <row r="36" spans="1:28" x14ac:dyDescent="0.2">
      <c r="A36">
        <v>22201</v>
      </c>
      <c r="B36" t="s">
        <v>6074</v>
      </c>
      <c r="C36">
        <v>1008</v>
      </c>
      <c r="F36" t="b">
        <f>IF(ISBLANK(AC36), FALSE, TRUE)</f>
        <v>0</v>
      </c>
      <c r="G36" t="s">
        <v>187</v>
      </c>
      <c r="H36" t="s">
        <v>1523</v>
      </c>
      <c r="I36" t="s">
        <v>1521</v>
      </c>
      <c r="J36" t="s">
        <v>36</v>
      </c>
      <c r="K36" t="s">
        <v>1524</v>
      </c>
      <c r="L36" t="s">
        <v>300</v>
      </c>
      <c r="M36" t="s">
        <v>1510</v>
      </c>
      <c r="N36" t="str">
        <f>IF(AND(NOT(ISBLANK(cards[[#This Row],[subtitle]])), cards[[#This Row],[subtitle]] &lt;&gt; ""), _xlfn.CONCAT(cards[[#This Row],[title]], " - ", cards[[#This Row],[subtitle]]), cards[[#This Row],[title]])</f>
        <v>Luke Skywalker - Hero of Yavin</v>
      </c>
      <c r="O36">
        <v>6</v>
      </c>
      <c r="P36">
        <v>5</v>
      </c>
      <c r="Q36">
        <v>6</v>
      </c>
      <c r="R36">
        <v>4</v>
      </c>
      <c r="S36">
        <v>5</v>
      </c>
      <c r="T36" t="s">
        <v>83</v>
      </c>
      <c r="U36" t="s">
        <v>991</v>
      </c>
      <c r="V36" t="s">
        <v>1512</v>
      </c>
      <c r="W36" t="s">
        <v>1513</v>
      </c>
      <c r="X36" t="s">
        <v>1853</v>
      </c>
      <c r="Y36" t="str">
        <f>_xlfn.CONCAT(cards[[#This Row],[set]],"_",TEXT(cards[[#This Row],[cardNumber]], "000"))</f>
        <v>JTL_1008</v>
      </c>
      <c r="Z36" t="str" cm="1">
        <f t="array" ref="Z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JTL_012</v>
      </c>
      <c r="AA36" t="s">
        <v>234</v>
      </c>
      <c r="AB36">
        <v>49</v>
      </c>
    </row>
    <row r="37" spans="1:28" x14ac:dyDescent="0.2">
      <c r="A37">
        <v>20871</v>
      </c>
      <c r="B37" t="s">
        <v>5340</v>
      </c>
      <c r="C37">
        <v>274</v>
      </c>
      <c r="F37" t="b">
        <f>IF(ISBLANK(AC37), FALSE, TRUE)</f>
        <v>0</v>
      </c>
      <c r="G37" t="s">
        <v>187</v>
      </c>
      <c r="H37" t="s">
        <v>1</v>
      </c>
      <c r="I37" t="s">
        <v>1521</v>
      </c>
      <c r="J37" t="s">
        <v>36</v>
      </c>
      <c r="K37" t="s">
        <v>1524</v>
      </c>
      <c r="L37" t="s">
        <v>300</v>
      </c>
      <c r="M37" t="s">
        <v>1510</v>
      </c>
      <c r="N37" t="str">
        <f>IF(AND(NOT(ISBLANK(cards[[#This Row],[subtitle]])), cards[[#This Row],[subtitle]] &lt;&gt; ""), _xlfn.CONCAT(cards[[#This Row],[title]], " - ", cards[[#This Row],[subtitle]]), cards[[#This Row],[title]])</f>
        <v>Luke Skywalker - Hero of Yavin</v>
      </c>
      <c r="O37">
        <v>6</v>
      </c>
      <c r="P37">
        <v>5</v>
      </c>
      <c r="Q37">
        <v>6</v>
      </c>
      <c r="R37">
        <v>4</v>
      </c>
      <c r="S37">
        <v>5</v>
      </c>
      <c r="T37" t="s">
        <v>83</v>
      </c>
      <c r="U37" t="s">
        <v>991</v>
      </c>
      <c r="V37" t="s">
        <v>1512</v>
      </c>
      <c r="W37" t="s">
        <v>1513</v>
      </c>
      <c r="X37" t="s">
        <v>1853</v>
      </c>
      <c r="Y37" t="str">
        <f>_xlfn.CONCAT(cards[[#This Row],[set]],"_",TEXT(cards[[#This Row],[cardNumber]], "000"))</f>
        <v>JTL_274</v>
      </c>
      <c r="Z37" t="str" cm="1">
        <f t="array" ref="Z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JTL_012</v>
      </c>
      <c r="AA37" t="s">
        <v>234</v>
      </c>
      <c r="AB37">
        <v>49</v>
      </c>
    </row>
    <row r="38" spans="1:28" x14ac:dyDescent="0.2">
      <c r="A38">
        <v>19536</v>
      </c>
      <c r="B38" t="s">
        <v>5079</v>
      </c>
      <c r="C38">
        <v>13</v>
      </c>
      <c r="F38" t="b">
        <f>IF(ISBLANK(AC38), FALSE, TRUE)</f>
        <v>0</v>
      </c>
      <c r="G38" t="s">
        <v>187</v>
      </c>
      <c r="H38" t="s">
        <v>1515</v>
      </c>
      <c r="I38" t="s">
        <v>1522</v>
      </c>
      <c r="J38" t="s">
        <v>36</v>
      </c>
      <c r="K38" t="s">
        <v>1524</v>
      </c>
      <c r="L38" t="s">
        <v>573</v>
      </c>
      <c r="M38" t="s">
        <v>1854</v>
      </c>
      <c r="N38" t="str">
        <f>IF(AND(NOT(ISBLANK(cards[[#This Row],[subtitle]])), cards[[#This Row],[subtitle]] &lt;&gt; ""), _xlfn.CONCAT(cards[[#This Row],[title]], " - ", cards[[#This Row],[subtitle]]), cards[[#This Row],[title]])</f>
        <v>Poe Dameron - I Can Fly Anything</v>
      </c>
      <c r="O38">
        <v>5</v>
      </c>
      <c r="P38">
        <v>4</v>
      </c>
      <c r="Q38">
        <v>6</v>
      </c>
      <c r="R38">
        <v>2</v>
      </c>
      <c r="S38">
        <v>1</v>
      </c>
      <c r="T38" t="s">
        <v>83</v>
      </c>
      <c r="U38" t="s">
        <v>991</v>
      </c>
      <c r="V38" t="s">
        <v>1512</v>
      </c>
      <c r="W38" t="s">
        <v>1513</v>
      </c>
      <c r="X38" t="s">
        <v>1855</v>
      </c>
      <c r="Y38" t="str">
        <f>_xlfn.CONCAT(cards[[#This Row],[set]],"_",TEXT(cards[[#This Row],[cardNumber]], "000"))</f>
        <v>JTL_013</v>
      </c>
      <c r="Z38" t="str" cm="1">
        <f t="array" ref="Z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JTL_013</v>
      </c>
      <c r="AA38" t="s">
        <v>234</v>
      </c>
      <c r="AB38">
        <v>49</v>
      </c>
    </row>
    <row r="39" spans="1:28" x14ac:dyDescent="0.2">
      <c r="A39">
        <v>22206</v>
      </c>
      <c r="B39" t="s">
        <v>6075</v>
      </c>
      <c r="C39">
        <v>1009</v>
      </c>
      <c r="F39" t="b">
        <f>IF(ISBLANK(AC39), FALSE, TRUE)</f>
        <v>0</v>
      </c>
      <c r="G39" t="s">
        <v>187</v>
      </c>
      <c r="H39" t="s">
        <v>1523</v>
      </c>
      <c r="I39" t="s">
        <v>1522</v>
      </c>
      <c r="J39" t="s">
        <v>36</v>
      </c>
      <c r="K39" t="s">
        <v>1524</v>
      </c>
      <c r="L39" t="s">
        <v>573</v>
      </c>
      <c r="M39" t="s">
        <v>1854</v>
      </c>
      <c r="N39" t="str">
        <f>IF(AND(NOT(ISBLANK(cards[[#This Row],[subtitle]])), cards[[#This Row],[subtitle]] &lt;&gt; ""), _xlfn.CONCAT(cards[[#This Row],[title]], " - ", cards[[#This Row],[subtitle]]), cards[[#This Row],[title]])</f>
        <v>Poe Dameron - I Can Fly Anything</v>
      </c>
      <c r="O39">
        <v>5</v>
      </c>
      <c r="P39">
        <v>4</v>
      </c>
      <c r="Q39">
        <v>6</v>
      </c>
      <c r="R39">
        <v>2</v>
      </c>
      <c r="S39">
        <v>1</v>
      </c>
      <c r="T39" t="s">
        <v>83</v>
      </c>
      <c r="U39" t="s">
        <v>991</v>
      </c>
      <c r="V39" t="s">
        <v>1512</v>
      </c>
      <c r="W39" t="s">
        <v>1513</v>
      </c>
      <c r="X39" t="s">
        <v>1855</v>
      </c>
      <c r="Y39" t="str">
        <f>_xlfn.CONCAT(cards[[#This Row],[set]],"_",TEXT(cards[[#This Row],[cardNumber]], "000"))</f>
        <v>JTL_1009</v>
      </c>
      <c r="Z39" t="str" cm="1">
        <f t="array" ref="Z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JTL_013</v>
      </c>
      <c r="AA39" t="s">
        <v>234</v>
      </c>
      <c r="AB39">
        <v>49</v>
      </c>
    </row>
    <row r="40" spans="1:28" x14ac:dyDescent="0.2">
      <c r="A40">
        <v>20876</v>
      </c>
      <c r="B40" t="s">
        <v>5341</v>
      </c>
      <c r="C40">
        <v>275</v>
      </c>
      <c r="F40" t="b">
        <f>IF(ISBLANK(AC40), FALSE, TRUE)</f>
        <v>0</v>
      </c>
      <c r="G40" t="s">
        <v>187</v>
      </c>
      <c r="H40" t="s">
        <v>1</v>
      </c>
      <c r="I40" t="s">
        <v>1522</v>
      </c>
      <c r="J40" t="s">
        <v>36</v>
      </c>
      <c r="K40" t="s">
        <v>1524</v>
      </c>
      <c r="L40" t="s">
        <v>573</v>
      </c>
      <c r="M40" t="s">
        <v>1854</v>
      </c>
      <c r="N40" t="str">
        <f>IF(AND(NOT(ISBLANK(cards[[#This Row],[subtitle]])), cards[[#This Row],[subtitle]] &lt;&gt; ""), _xlfn.CONCAT(cards[[#This Row],[title]], " - ", cards[[#This Row],[subtitle]]), cards[[#This Row],[title]])</f>
        <v>Poe Dameron - I Can Fly Anything</v>
      </c>
      <c r="O40">
        <v>5</v>
      </c>
      <c r="P40">
        <v>4</v>
      </c>
      <c r="Q40">
        <v>6</v>
      </c>
      <c r="R40">
        <v>2</v>
      </c>
      <c r="S40">
        <v>1</v>
      </c>
      <c r="T40" t="s">
        <v>83</v>
      </c>
      <c r="U40" t="s">
        <v>991</v>
      </c>
      <c r="V40" t="s">
        <v>1512</v>
      </c>
      <c r="W40" t="s">
        <v>1513</v>
      </c>
      <c r="X40" t="s">
        <v>1855</v>
      </c>
      <c r="Y40" t="str">
        <f>_xlfn.CONCAT(cards[[#This Row],[set]],"_",TEXT(cards[[#This Row],[cardNumber]], "000"))</f>
        <v>JTL_275</v>
      </c>
      <c r="Z40" t="str" cm="1">
        <f t="array" ref="Z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JTL_013</v>
      </c>
      <c r="AA40" t="s">
        <v>234</v>
      </c>
      <c r="AB40">
        <v>49</v>
      </c>
    </row>
    <row r="41" spans="1:28" x14ac:dyDescent="0.2">
      <c r="A41">
        <v>19541</v>
      </c>
      <c r="B41" t="s">
        <v>5080</v>
      </c>
      <c r="C41">
        <v>14</v>
      </c>
      <c r="F41" t="b">
        <f>IF(ISBLANK(AC41), FALSE, TRUE)</f>
        <v>0</v>
      </c>
      <c r="G41" t="s">
        <v>187</v>
      </c>
      <c r="H41" t="s">
        <v>1515</v>
      </c>
      <c r="I41" t="s">
        <v>1522</v>
      </c>
      <c r="J41" t="s">
        <v>54</v>
      </c>
      <c r="K41" t="s">
        <v>1526</v>
      </c>
      <c r="L41" t="s">
        <v>676</v>
      </c>
      <c r="M41" t="s">
        <v>1856</v>
      </c>
      <c r="N41" t="str">
        <f>IF(AND(NOT(ISBLANK(cards[[#This Row],[subtitle]])), cards[[#This Row],[subtitle]] &lt;&gt; ""), _xlfn.CONCAT(cards[[#This Row],[title]], " - ", cards[[#This Row],[subtitle]]), cards[[#This Row],[title]])</f>
        <v>Admiral Trench - Chk-chk-chk-chk</v>
      </c>
      <c r="O41">
        <v>6</v>
      </c>
      <c r="P41">
        <v>4</v>
      </c>
      <c r="Q41">
        <v>5</v>
      </c>
      <c r="T41" t="s">
        <v>83</v>
      </c>
      <c r="U41" t="s">
        <v>991</v>
      </c>
      <c r="V41" t="s">
        <v>1512</v>
      </c>
      <c r="W41" t="s">
        <v>1513</v>
      </c>
      <c r="X41" t="s">
        <v>1719</v>
      </c>
      <c r="Y41" t="str">
        <f>_xlfn.CONCAT(cards[[#This Row],[set]],"_",TEXT(cards[[#This Row],[cardNumber]], "000"))</f>
        <v>JTL_014</v>
      </c>
      <c r="Z41" t="str" cm="1">
        <f t="array" ref="Z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JTL_014</v>
      </c>
      <c r="AA41" t="s">
        <v>234</v>
      </c>
      <c r="AB41">
        <v>49</v>
      </c>
    </row>
    <row r="42" spans="1:28" x14ac:dyDescent="0.2">
      <c r="A42">
        <v>22211</v>
      </c>
      <c r="B42" t="s">
        <v>6076</v>
      </c>
      <c r="C42">
        <v>1010</v>
      </c>
      <c r="F42" t="b">
        <f>IF(ISBLANK(AC42), FALSE, TRUE)</f>
        <v>0</v>
      </c>
      <c r="G42" t="s">
        <v>187</v>
      </c>
      <c r="H42" t="s">
        <v>1523</v>
      </c>
      <c r="I42" t="s">
        <v>1522</v>
      </c>
      <c r="J42" t="s">
        <v>54</v>
      </c>
      <c r="K42" t="s">
        <v>1526</v>
      </c>
      <c r="L42" t="s">
        <v>676</v>
      </c>
      <c r="M42" t="s">
        <v>1856</v>
      </c>
      <c r="N42" t="str">
        <f>IF(AND(NOT(ISBLANK(cards[[#This Row],[subtitle]])), cards[[#This Row],[subtitle]] &lt;&gt; ""), _xlfn.CONCAT(cards[[#This Row],[title]], " - ", cards[[#This Row],[subtitle]]), cards[[#This Row],[title]])</f>
        <v>Admiral Trench - Chk-chk-chk-chk</v>
      </c>
      <c r="O42">
        <v>6</v>
      </c>
      <c r="P42">
        <v>4</v>
      </c>
      <c r="Q42">
        <v>5</v>
      </c>
      <c r="T42" t="s">
        <v>83</v>
      </c>
      <c r="U42" t="s">
        <v>991</v>
      </c>
      <c r="V42" t="s">
        <v>1512</v>
      </c>
      <c r="W42" t="s">
        <v>1513</v>
      </c>
      <c r="X42" t="s">
        <v>1719</v>
      </c>
      <c r="Y42" t="str">
        <f>_xlfn.CONCAT(cards[[#This Row],[set]],"_",TEXT(cards[[#This Row],[cardNumber]], "000"))</f>
        <v>JTL_1010</v>
      </c>
      <c r="Z42" t="str" cm="1">
        <f t="array" ref="Z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JTL_014</v>
      </c>
      <c r="AA42" t="s">
        <v>234</v>
      </c>
      <c r="AB42">
        <v>49</v>
      </c>
    </row>
    <row r="43" spans="1:28" x14ac:dyDescent="0.2">
      <c r="A43">
        <v>20881</v>
      </c>
      <c r="B43" t="s">
        <v>5342</v>
      </c>
      <c r="C43">
        <v>276</v>
      </c>
      <c r="F43" t="b">
        <f>IF(ISBLANK(AC43), FALSE, TRUE)</f>
        <v>0</v>
      </c>
      <c r="G43" t="s">
        <v>187</v>
      </c>
      <c r="H43" t="s">
        <v>1</v>
      </c>
      <c r="I43" t="s">
        <v>1522</v>
      </c>
      <c r="J43" t="s">
        <v>54</v>
      </c>
      <c r="K43" t="s">
        <v>1526</v>
      </c>
      <c r="L43" t="s">
        <v>676</v>
      </c>
      <c r="M43" t="s">
        <v>1856</v>
      </c>
      <c r="N43" t="str">
        <f>IF(AND(NOT(ISBLANK(cards[[#This Row],[subtitle]])), cards[[#This Row],[subtitle]] &lt;&gt; ""), _xlfn.CONCAT(cards[[#This Row],[title]], " - ", cards[[#This Row],[subtitle]]), cards[[#This Row],[title]])</f>
        <v>Admiral Trench - Chk-chk-chk-chk</v>
      </c>
      <c r="O43">
        <v>6</v>
      </c>
      <c r="P43">
        <v>4</v>
      </c>
      <c r="Q43">
        <v>5</v>
      </c>
      <c r="T43" t="s">
        <v>83</v>
      </c>
      <c r="U43" t="s">
        <v>991</v>
      </c>
      <c r="V43" t="s">
        <v>1512</v>
      </c>
      <c r="W43" t="s">
        <v>1513</v>
      </c>
      <c r="X43" t="s">
        <v>1719</v>
      </c>
      <c r="Y43" t="str">
        <f>_xlfn.CONCAT(cards[[#This Row],[set]],"_",TEXT(cards[[#This Row],[cardNumber]], "000"))</f>
        <v>JTL_276</v>
      </c>
      <c r="Z43" t="str" cm="1">
        <f t="array" ref="Z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JTL_014</v>
      </c>
      <c r="AA43" t="s">
        <v>234</v>
      </c>
      <c r="AB43">
        <v>49</v>
      </c>
    </row>
    <row r="44" spans="1:28" x14ac:dyDescent="0.2">
      <c r="A44">
        <v>19546</v>
      </c>
      <c r="B44" t="s">
        <v>5081</v>
      </c>
      <c r="C44">
        <v>15</v>
      </c>
      <c r="F44" t="b">
        <f>IF(ISBLANK(AC44), FALSE, TRUE)</f>
        <v>0</v>
      </c>
      <c r="G44" t="s">
        <v>187</v>
      </c>
      <c r="H44" t="s">
        <v>1515</v>
      </c>
      <c r="I44" t="s">
        <v>1521</v>
      </c>
      <c r="J44" t="s">
        <v>54</v>
      </c>
      <c r="K44" t="s">
        <v>1526</v>
      </c>
      <c r="L44" t="s">
        <v>1857</v>
      </c>
      <c r="M44" t="s">
        <v>1858</v>
      </c>
      <c r="N44" t="str">
        <f>IF(AND(NOT(ISBLANK(cards[[#This Row],[subtitle]])), cards[[#This Row],[subtitle]] &lt;&gt; ""), _xlfn.CONCAT(cards[[#This Row],[title]], " - ", cards[[#This Row],[subtitle]]), cards[[#This Row],[title]])</f>
        <v>Rio Durant - Wisecracking Wheelman</v>
      </c>
      <c r="O44">
        <v>5</v>
      </c>
      <c r="P44">
        <v>3</v>
      </c>
      <c r="Q44">
        <v>5</v>
      </c>
      <c r="R44">
        <v>3</v>
      </c>
      <c r="S44">
        <v>5</v>
      </c>
      <c r="T44" t="s">
        <v>83</v>
      </c>
      <c r="U44" t="s">
        <v>177</v>
      </c>
      <c r="V44" t="s">
        <v>1512</v>
      </c>
      <c r="W44" t="s">
        <v>1513</v>
      </c>
      <c r="X44" t="s">
        <v>1859</v>
      </c>
      <c r="Y44" t="str">
        <f>_xlfn.CONCAT(cards[[#This Row],[set]],"_",TEXT(cards[[#This Row],[cardNumber]], "000"))</f>
        <v>JTL_015</v>
      </c>
      <c r="Z44" t="str" cm="1">
        <f t="array" ref="Z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JTL_015</v>
      </c>
      <c r="AA44" t="s">
        <v>234</v>
      </c>
      <c r="AB44">
        <v>49</v>
      </c>
    </row>
    <row r="45" spans="1:28" x14ac:dyDescent="0.2">
      <c r="A45">
        <v>22216</v>
      </c>
      <c r="B45" t="s">
        <v>6077</v>
      </c>
      <c r="C45">
        <v>1011</v>
      </c>
      <c r="F45" t="b">
        <f>IF(ISBLANK(AC45), FALSE, TRUE)</f>
        <v>0</v>
      </c>
      <c r="G45" t="s">
        <v>187</v>
      </c>
      <c r="H45" t="s">
        <v>1523</v>
      </c>
      <c r="I45" t="s">
        <v>1521</v>
      </c>
      <c r="J45" t="s">
        <v>54</v>
      </c>
      <c r="K45" t="s">
        <v>1526</v>
      </c>
      <c r="L45" t="s">
        <v>1857</v>
      </c>
      <c r="M45" t="s">
        <v>1858</v>
      </c>
      <c r="N45" t="str">
        <f>IF(AND(NOT(ISBLANK(cards[[#This Row],[subtitle]])), cards[[#This Row],[subtitle]] &lt;&gt; ""), _xlfn.CONCAT(cards[[#This Row],[title]], " - ", cards[[#This Row],[subtitle]]), cards[[#This Row],[title]])</f>
        <v>Rio Durant - Wisecracking Wheelman</v>
      </c>
      <c r="O45">
        <v>5</v>
      </c>
      <c r="P45">
        <v>3</v>
      </c>
      <c r="Q45">
        <v>5</v>
      </c>
      <c r="R45">
        <v>3</v>
      </c>
      <c r="S45">
        <v>5</v>
      </c>
      <c r="T45" t="s">
        <v>83</v>
      </c>
      <c r="U45" t="s">
        <v>177</v>
      </c>
      <c r="V45" t="s">
        <v>1512</v>
      </c>
      <c r="W45" t="s">
        <v>1513</v>
      </c>
      <c r="X45" t="s">
        <v>1859</v>
      </c>
      <c r="Y45" t="str">
        <f>_xlfn.CONCAT(cards[[#This Row],[set]],"_",TEXT(cards[[#This Row],[cardNumber]], "000"))</f>
        <v>JTL_1011</v>
      </c>
      <c r="Z45" t="str" cm="1">
        <f t="array" ref="Z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JTL_015</v>
      </c>
      <c r="AA45" t="s">
        <v>234</v>
      </c>
      <c r="AB45">
        <v>49</v>
      </c>
    </row>
    <row r="46" spans="1:28" x14ac:dyDescent="0.2">
      <c r="A46">
        <v>20886</v>
      </c>
      <c r="B46" t="s">
        <v>5343</v>
      </c>
      <c r="C46">
        <v>277</v>
      </c>
      <c r="F46" t="b">
        <f>IF(ISBLANK(AC46), FALSE, TRUE)</f>
        <v>0</v>
      </c>
      <c r="G46" t="s">
        <v>187</v>
      </c>
      <c r="H46" t="s">
        <v>1</v>
      </c>
      <c r="I46" t="s">
        <v>1521</v>
      </c>
      <c r="J46" t="s">
        <v>54</v>
      </c>
      <c r="K46" t="s">
        <v>1526</v>
      </c>
      <c r="L46" t="s">
        <v>1857</v>
      </c>
      <c r="M46" t="s">
        <v>1858</v>
      </c>
      <c r="N46" t="str">
        <f>IF(AND(NOT(ISBLANK(cards[[#This Row],[subtitle]])), cards[[#This Row],[subtitle]] &lt;&gt; ""), _xlfn.CONCAT(cards[[#This Row],[title]], " - ", cards[[#This Row],[subtitle]]), cards[[#This Row],[title]])</f>
        <v>Rio Durant - Wisecracking Wheelman</v>
      </c>
      <c r="O46">
        <v>5</v>
      </c>
      <c r="P46">
        <v>3</v>
      </c>
      <c r="Q46">
        <v>5</v>
      </c>
      <c r="R46">
        <v>3</v>
      </c>
      <c r="S46">
        <v>5</v>
      </c>
      <c r="T46" t="s">
        <v>83</v>
      </c>
      <c r="U46" t="s">
        <v>177</v>
      </c>
      <c r="V46" t="s">
        <v>1512</v>
      </c>
      <c r="W46" t="s">
        <v>1513</v>
      </c>
      <c r="X46" t="s">
        <v>1859</v>
      </c>
      <c r="Y46" t="str">
        <f>_xlfn.CONCAT(cards[[#This Row],[set]],"_",TEXT(cards[[#This Row],[cardNumber]], "000"))</f>
        <v>JTL_277</v>
      </c>
      <c r="Z46" t="str" cm="1">
        <f t="array" ref="Z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JTL_015</v>
      </c>
      <c r="AA46" t="s">
        <v>234</v>
      </c>
      <c r="AB46">
        <v>49</v>
      </c>
    </row>
    <row r="47" spans="1:28" x14ac:dyDescent="0.2">
      <c r="A47">
        <v>19551</v>
      </c>
      <c r="B47" t="s">
        <v>5082</v>
      </c>
      <c r="C47">
        <v>16</v>
      </c>
      <c r="F47" t="b">
        <f>IF(ISBLANK(AC47), FALSE, TRUE)</f>
        <v>0</v>
      </c>
      <c r="G47" t="s">
        <v>187</v>
      </c>
      <c r="H47" t="s">
        <v>1515</v>
      </c>
      <c r="I47" t="s">
        <v>1521</v>
      </c>
      <c r="J47" t="s">
        <v>54</v>
      </c>
      <c r="K47" t="s">
        <v>1524</v>
      </c>
      <c r="L47" t="s">
        <v>337</v>
      </c>
      <c r="M47" t="s">
        <v>1860</v>
      </c>
      <c r="N47" t="str">
        <f>IF(AND(NOT(ISBLANK(cards[[#This Row],[subtitle]])), cards[[#This Row],[subtitle]] &lt;&gt; ""), _xlfn.CONCAT(cards[[#This Row],[title]], " - ", cards[[#This Row],[subtitle]]), cards[[#This Row],[title]])</f>
        <v>Admiral Ackbar - It's A Trap!</v>
      </c>
      <c r="O47">
        <v>6</v>
      </c>
      <c r="P47">
        <v>3</v>
      </c>
      <c r="Q47">
        <v>8</v>
      </c>
      <c r="T47" t="s">
        <v>83</v>
      </c>
      <c r="U47" t="s">
        <v>991</v>
      </c>
      <c r="V47" t="s">
        <v>1512</v>
      </c>
      <c r="W47" t="s">
        <v>1513</v>
      </c>
      <c r="X47" t="s">
        <v>252</v>
      </c>
      <c r="Y47" t="str">
        <f>_xlfn.CONCAT(cards[[#This Row],[set]],"_",TEXT(cards[[#This Row],[cardNumber]], "000"))</f>
        <v>JTL_016</v>
      </c>
      <c r="Z47" t="str" cm="1">
        <f t="array" ref="Z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JTL_016</v>
      </c>
      <c r="AA47" t="s">
        <v>234</v>
      </c>
      <c r="AB47">
        <v>49</v>
      </c>
    </row>
    <row r="48" spans="1:28" x14ac:dyDescent="0.2">
      <c r="A48">
        <v>22221</v>
      </c>
      <c r="B48" t="s">
        <v>6078</v>
      </c>
      <c r="C48">
        <v>1012</v>
      </c>
      <c r="F48" t="b">
        <f>IF(ISBLANK(AC48), FALSE, TRUE)</f>
        <v>0</v>
      </c>
      <c r="G48" t="s">
        <v>187</v>
      </c>
      <c r="H48" t="s">
        <v>1523</v>
      </c>
      <c r="I48" t="s">
        <v>1521</v>
      </c>
      <c r="J48" t="s">
        <v>54</v>
      </c>
      <c r="K48" t="s">
        <v>1524</v>
      </c>
      <c r="L48" t="s">
        <v>337</v>
      </c>
      <c r="M48" t="s">
        <v>1860</v>
      </c>
      <c r="N48" t="str">
        <f>IF(AND(NOT(ISBLANK(cards[[#This Row],[subtitle]])), cards[[#This Row],[subtitle]] &lt;&gt; ""), _xlfn.CONCAT(cards[[#This Row],[title]], " - ", cards[[#This Row],[subtitle]]), cards[[#This Row],[title]])</f>
        <v>Admiral Ackbar - It's A Trap!</v>
      </c>
      <c r="O48">
        <v>6</v>
      </c>
      <c r="P48">
        <v>3</v>
      </c>
      <c r="Q48">
        <v>8</v>
      </c>
      <c r="T48" t="s">
        <v>83</v>
      </c>
      <c r="U48" t="s">
        <v>991</v>
      </c>
      <c r="V48" t="s">
        <v>1512</v>
      </c>
      <c r="W48" t="s">
        <v>1513</v>
      </c>
      <c r="X48" t="s">
        <v>252</v>
      </c>
      <c r="Y48" t="str">
        <f>_xlfn.CONCAT(cards[[#This Row],[set]],"_",TEXT(cards[[#This Row],[cardNumber]], "000"))</f>
        <v>JTL_1012</v>
      </c>
      <c r="Z48" t="str" cm="1">
        <f t="array" ref="Z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JTL_016</v>
      </c>
      <c r="AA48" t="s">
        <v>234</v>
      </c>
      <c r="AB48">
        <v>49</v>
      </c>
    </row>
    <row r="49" spans="1:28" x14ac:dyDescent="0.2">
      <c r="A49">
        <v>20891</v>
      </c>
      <c r="B49" t="s">
        <v>5344</v>
      </c>
      <c r="C49">
        <v>278</v>
      </c>
      <c r="F49" t="b">
        <f>IF(ISBLANK(AC49), FALSE, TRUE)</f>
        <v>0</v>
      </c>
      <c r="G49" t="s">
        <v>187</v>
      </c>
      <c r="H49" t="s">
        <v>1</v>
      </c>
      <c r="I49" t="s">
        <v>1521</v>
      </c>
      <c r="J49" t="s">
        <v>54</v>
      </c>
      <c r="K49" t="s">
        <v>1524</v>
      </c>
      <c r="L49" t="s">
        <v>337</v>
      </c>
      <c r="M49" t="s">
        <v>1860</v>
      </c>
      <c r="N49" t="str">
        <f>IF(AND(NOT(ISBLANK(cards[[#This Row],[subtitle]])), cards[[#This Row],[subtitle]] &lt;&gt; ""), _xlfn.CONCAT(cards[[#This Row],[title]], " - ", cards[[#This Row],[subtitle]]), cards[[#This Row],[title]])</f>
        <v>Admiral Ackbar - It's A Trap!</v>
      </c>
      <c r="O49">
        <v>6</v>
      </c>
      <c r="P49">
        <v>3</v>
      </c>
      <c r="Q49">
        <v>8</v>
      </c>
      <c r="T49" t="s">
        <v>83</v>
      </c>
      <c r="U49" t="s">
        <v>991</v>
      </c>
      <c r="V49" t="s">
        <v>1512</v>
      </c>
      <c r="W49" t="s">
        <v>1513</v>
      </c>
      <c r="X49" t="s">
        <v>252</v>
      </c>
      <c r="Y49" t="str">
        <f>_xlfn.CONCAT(cards[[#This Row],[set]],"_",TEXT(cards[[#This Row],[cardNumber]], "000"))</f>
        <v>JTL_278</v>
      </c>
      <c r="Z49" t="str" cm="1">
        <f t="array" ref="Z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JTL_016</v>
      </c>
      <c r="AA49" t="s">
        <v>234</v>
      </c>
      <c r="AB49">
        <v>49</v>
      </c>
    </row>
    <row r="50" spans="1:28" x14ac:dyDescent="0.2">
      <c r="A50">
        <v>19556</v>
      </c>
      <c r="B50" t="s">
        <v>5083</v>
      </c>
      <c r="C50">
        <v>17</v>
      </c>
      <c r="F50" t="b">
        <f>IF(ISBLANK(AC50), FALSE, TRUE)</f>
        <v>0</v>
      </c>
      <c r="G50" t="s">
        <v>187</v>
      </c>
      <c r="H50" t="s">
        <v>1515</v>
      </c>
      <c r="I50" t="s">
        <v>1514</v>
      </c>
      <c r="J50" t="s">
        <v>54</v>
      </c>
      <c r="K50" t="s">
        <v>1524</v>
      </c>
      <c r="L50" t="s">
        <v>432</v>
      </c>
      <c r="M50" t="s">
        <v>228</v>
      </c>
      <c r="N50" t="str">
        <f>IF(AND(NOT(ISBLANK(cards[[#This Row],[subtitle]])), cards[[#This Row],[subtitle]] &lt;&gt; ""), _xlfn.CONCAT(cards[[#This Row],[title]], " - ", cards[[#This Row],[subtitle]]), cards[[#This Row],[title]])</f>
        <v>Han Solo - Never Tell Me the Odds</v>
      </c>
      <c r="O50">
        <v>5</v>
      </c>
      <c r="P50">
        <v>3</v>
      </c>
      <c r="Q50">
        <v>7</v>
      </c>
      <c r="R50">
        <v>3</v>
      </c>
      <c r="S50">
        <v>4</v>
      </c>
      <c r="T50" t="s">
        <v>83</v>
      </c>
      <c r="U50" t="s">
        <v>991</v>
      </c>
      <c r="V50" t="s">
        <v>1512</v>
      </c>
      <c r="W50" t="s">
        <v>1513</v>
      </c>
      <c r="X50" t="s">
        <v>1845</v>
      </c>
      <c r="Y50" t="str">
        <f>_xlfn.CONCAT(cards[[#This Row],[set]],"_",TEXT(cards[[#This Row],[cardNumber]], "000"))</f>
        <v>JTL_017</v>
      </c>
      <c r="Z50" t="str" cm="1">
        <f t="array" ref="Z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JTL_017</v>
      </c>
      <c r="AA50" t="s">
        <v>234</v>
      </c>
      <c r="AB50">
        <v>49</v>
      </c>
    </row>
    <row r="51" spans="1:28" x14ac:dyDescent="0.2">
      <c r="A51">
        <v>22226</v>
      </c>
      <c r="B51" t="s">
        <v>6079</v>
      </c>
      <c r="C51">
        <v>1013</v>
      </c>
      <c r="F51" t="b">
        <f>IF(ISBLANK(AC51), FALSE, TRUE)</f>
        <v>0</v>
      </c>
      <c r="G51" t="s">
        <v>187</v>
      </c>
      <c r="H51" t="s">
        <v>1523</v>
      </c>
      <c r="I51" t="s">
        <v>1514</v>
      </c>
      <c r="J51" t="s">
        <v>54</v>
      </c>
      <c r="K51" t="s">
        <v>1524</v>
      </c>
      <c r="L51" t="s">
        <v>432</v>
      </c>
      <c r="M51" t="s">
        <v>228</v>
      </c>
      <c r="N51" t="str">
        <f>IF(AND(NOT(ISBLANK(cards[[#This Row],[subtitle]])), cards[[#This Row],[subtitle]] &lt;&gt; ""), _xlfn.CONCAT(cards[[#This Row],[title]], " - ", cards[[#This Row],[subtitle]]), cards[[#This Row],[title]])</f>
        <v>Han Solo - Never Tell Me the Odds</v>
      </c>
      <c r="O51">
        <v>5</v>
      </c>
      <c r="P51">
        <v>3</v>
      </c>
      <c r="Q51">
        <v>7</v>
      </c>
      <c r="R51">
        <v>3</v>
      </c>
      <c r="S51">
        <v>4</v>
      </c>
      <c r="T51" t="s">
        <v>83</v>
      </c>
      <c r="U51" t="s">
        <v>991</v>
      </c>
      <c r="V51" t="s">
        <v>1512</v>
      </c>
      <c r="W51" t="s">
        <v>1513</v>
      </c>
      <c r="X51" t="s">
        <v>1845</v>
      </c>
      <c r="Y51" t="str">
        <f>_xlfn.CONCAT(cards[[#This Row],[set]],"_",TEXT(cards[[#This Row],[cardNumber]], "000"))</f>
        <v>JTL_1013</v>
      </c>
      <c r="Z51" t="str" cm="1">
        <f t="array" ref="Z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JTL_017</v>
      </c>
      <c r="AA51" t="s">
        <v>234</v>
      </c>
      <c r="AB51">
        <v>49</v>
      </c>
    </row>
    <row r="52" spans="1:28" x14ac:dyDescent="0.2">
      <c r="A52">
        <v>20896</v>
      </c>
      <c r="B52" t="s">
        <v>5345</v>
      </c>
      <c r="C52">
        <v>279</v>
      </c>
      <c r="F52" t="b">
        <f>IF(ISBLANK(AC52), FALSE, TRUE)</f>
        <v>0</v>
      </c>
      <c r="G52" t="s">
        <v>187</v>
      </c>
      <c r="H52" t="s">
        <v>1</v>
      </c>
      <c r="I52" t="s">
        <v>1514</v>
      </c>
      <c r="J52" t="s">
        <v>54</v>
      </c>
      <c r="K52" t="s">
        <v>1524</v>
      </c>
      <c r="L52" t="s">
        <v>432</v>
      </c>
      <c r="M52" t="s">
        <v>228</v>
      </c>
      <c r="N52" t="str">
        <f>IF(AND(NOT(ISBLANK(cards[[#This Row],[subtitle]])), cards[[#This Row],[subtitle]] &lt;&gt; ""), _xlfn.CONCAT(cards[[#This Row],[title]], " - ", cards[[#This Row],[subtitle]]), cards[[#This Row],[title]])</f>
        <v>Han Solo - Never Tell Me the Odds</v>
      </c>
      <c r="O52">
        <v>5</v>
      </c>
      <c r="P52">
        <v>3</v>
      </c>
      <c r="Q52">
        <v>7</v>
      </c>
      <c r="R52">
        <v>3</v>
      </c>
      <c r="S52">
        <v>4</v>
      </c>
      <c r="T52" t="s">
        <v>83</v>
      </c>
      <c r="U52" t="s">
        <v>991</v>
      </c>
      <c r="V52" t="s">
        <v>1512</v>
      </c>
      <c r="W52" t="s">
        <v>1513</v>
      </c>
      <c r="X52" t="s">
        <v>1845</v>
      </c>
      <c r="Y52" t="str">
        <f>_xlfn.CONCAT(cards[[#This Row],[set]],"_",TEXT(cards[[#This Row],[cardNumber]], "000"))</f>
        <v>JTL_279</v>
      </c>
      <c r="Z52" t="str" cm="1">
        <f t="array" ref="Z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JTL_017</v>
      </c>
      <c r="AA52" t="s">
        <v>234</v>
      </c>
      <c r="AB52">
        <v>49</v>
      </c>
    </row>
    <row r="53" spans="1:28" x14ac:dyDescent="0.2">
      <c r="A53">
        <v>19561</v>
      </c>
      <c r="B53" t="s">
        <v>5084</v>
      </c>
      <c r="C53">
        <v>18</v>
      </c>
      <c r="F53" t="b">
        <f>IF(ISBLANK(AC53), FALSE, TRUE)</f>
        <v>0</v>
      </c>
      <c r="G53" t="s">
        <v>187</v>
      </c>
      <c r="H53" t="s">
        <v>1515</v>
      </c>
      <c r="I53" t="s">
        <v>1522</v>
      </c>
      <c r="J53" t="s">
        <v>54</v>
      </c>
      <c r="K53" t="s">
        <v>1524</v>
      </c>
      <c r="L53" t="s">
        <v>1861</v>
      </c>
      <c r="M53" t="s">
        <v>1862</v>
      </c>
      <c r="N53" t="str">
        <f>IF(AND(NOT(ISBLANK(cards[[#This Row],[subtitle]])), cards[[#This Row],[subtitle]] &lt;&gt; ""), _xlfn.CONCAT(cards[[#This Row],[title]], " - ", cards[[#This Row],[subtitle]]), cards[[#This Row],[title]])</f>
        <v>Kazuda Xiono - Best Pilot in the Galaxy</v>
      </c>
      <c r="O53">
        <v>4</v>
      </c>
      <c r="P53">
        <v>2</v>
      </c>
      <c r="Q53">
        <v>5</v>
      </c>
      <c r="R53">
        <v>3</v>
      </c>
      <c r="S53">
        <v>3</v>
      </c>
      <c r="T53" t="s">
        <v>83</v>
      </c>
      <c r="U53" t="s">
        <v>991</v>
      </c>
      <c r="V53" t="s">
        <v>1512</v>
      </c>
      <c r="W53" t="s">
        <v>1513</v>
      </c>
      <c r="X53" t="s">
        <v>1855</v>
      </c>
      <c r="Y53" t="str">
        <f>_xlfn.CONCAT(cards[[#This Row],[set]],"_",TEXT(cards[[#This Row],[cardNumber]], "000"))</f>
        <v>JTL_018</v>
      </c>
      <c r="Z53" t="str" cm="1">
        <f t="array" ref="Z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JTL_018</v>
      </c>
      <c r="AA53" t="s">
        <v>234</v>
      </c>
      <c r="AB53">
        <v>49</v>
      </c>
    </row>
    <row r="54" spans="1:28" x14ac:dyDescent="0.2">
      <c r="A54">
        <v>22231</v>
      </c>
      <c r="B54" t="s">
        <v>6080</v>
      </c>
      <c r="C54">
        <v>1014</v>
      </c>
      <c r="F54" t="b">
        <f>IF(ISBLANK(AC54), FALSE, TRUE)</f>
        <v>0</v>
      </c>
      <c r="G54" t="s">
        <v>187</v>
      </c>
      <c r="H54" t="s">
        <v>1523</v>
      </c>
      <c r="I54" t="s">
        <v>1522</v>
      </c>
      <c r="J54" t="s">
        <v>54</v>
      </c>
      <c r="K54" t="s">
        <v>1524</v>
      </c>
      <c r="L54" t="s">
        <v>1861</v>
      </c>
      <c r="M54" t="s">
        <v>1862</v>
      </c>
      <c r="N54" t="str">
        <f>IF(AND(NOT(ISBLANK(cards[[#This Row],[subtitle]])), cards[[#This Row],[subtitle]] &lt;&gt; ""), _xlfn.CONCAT(cards[[#This Row],[title]], " - ", cards[[#This Row],[subtitle]]), cards[[#This Row],[title]])</f>
        <v>Kazuda Xiono - Best Pilot in the Galaxy</v>
      </c>
      <c r="O54">
        <v>4</v>
      </c>
      <c r="P54">
        <v>2</v>
      </c>
      <c r="Q54">
        <v>5</v>
      </c>
      <c r="R54">
        <v>3</v>
      </c>
      <c r="S54">
        <v>3</v>
      </c>
      <c r="T54" t="s">
        <v>83</v>
      </c>
      <c r="U54" t="s">
        <v>991</v>
      </c>
      <c r="V54" t="s">
        <v>1512</v>
      </c>
      <c r="W54" t="s">
        <v>1513</v>
      </c>
      <c r="X54" t="s">
        <v>1855</v>
      </c>
      <c r="Y54" t="str">
        <f>_xlfn.CONCAT(cards[[#This Row],[set]],"_",TEXT(cards[[#This Row],[cardNumber]], "000"))</f>
        <v>JTL_1014</v>
      </c>
      <c r="Z54" t="str" cm="1">
        <f t="array" ref="Z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JTL_018</v>
      </c>
      <c r="AA54" t="s">
        <v>234</v>
      </c>
      <c r="AB54">
        <v>49</v>
      </c>
    </row>
    <row r="55" spans="1:28" x14ac:dyDescent="0.2">
      <c r="A55">
        <v>20901</v>
      </c>
      <c r="B55" t="s">
        <v>5346</v>
      </c>
      <c r="C55">
        <v>280</v>
      </c>
      <c r="F55" t="b">
        <f>IF(ISBLANK(AC55), FALSE, TRUE)</f>
        <v>0</v>
      </c>
      <c r="G55" t="s">
        <v>187</v>
      </c>
      <c r="H55" t="s">
        <v>1</v>
      </c>
      <c r="I55" t="s">
        <v>1522</v>
      </c>
      <c r="J55" t="s">
        <v>54</v>
      </c>
      <c r="K55" t="s">
        <v>1524</v>
      </c>
      <c r="L55" t="s">
        <v>1861</v>
      </c>
      <c r="M55" t="s">
        <v>1862</v>
      </c>
      <c r="N55" t="str">
        <f>IF(AND(NOT(ISBLANK(cards[[#This Row],[subtitle]])), cards[[#This Row],[subtitle]] &lt;&gt; ""), _xlfn.CONCAT(cards[[#This Row],[title]], " - ", cards[[#This Row],[subtitle]]), cards[[#This Row],[title]])</f>
        <v>Kazuda Xiono - Best Pilot in the Galaxy</v>
      </c>
      <c r="O55">
        <v>4</v>
      </c>
      <c r="P55">
        <v>2</v>
      </c>
      <c r="Q55">
        <v>5</v>
      </c>
      <c r="R55">
        <v>3</v>
      </c>
      <c r="S55">
        <v>3</v>
      </c>
      <c r="T55" t="s">
        <v>83</v>
      </c>
      <c r="U55" t="s">
        <v>991</v>
      </c>
      <c r="V55" t="s">
        <v>1512</v>
      </c>
      <c r="W55" t="s">
        <v>1513</v>
      </c>
      <c r="X55" t="s">
        <v>1855</v>
      </c>
      <c r="Y55" t="str">
        <f>_xlfn.CONCAT(cards[[#This Row],[set]],"_",TEXT(cards[[#This Row],[cardNumber]], "000"))</f>
        <v>JTL_280</v>
      </c>
      <c r="Z55" t="str" cm="1">
        <f t="array" ref="Z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JTL_018</v>
      </c>
      <c r="AA55" t="s">
        <v>234</v>
      </c>
      <c r="AB55">
        <v>49</v>
      </c>
    </row>
    <row r="56" spans="1:28" x14ac:dyDescent="0.2">
      <c r="A56">
        <v>19566</v>
      </c>
      <c r="B56" t="s">
        <v>5085</v>
      </c>
      <c r="C56">
        <v>19</v>
      </c>
      <c r="F56" t="b">
        <f>IF(ISBLANK(AC56), FALSE, TRUE)</f>
        <v>0</v>
      </c>
      <c r="G56" t="s">
        <v>187</v>
      </c>
      <c r="H56" t="s">
        <v>1515</v>
      </c>
      <c r="I56" t="s">
        <v>1521</v>
      </c>
      <c r="J56" t="s">
        <v>3</v>
      </c>
      <c r="K56" t="s">
        <v>991</v>
      </c>
      <c r="L56" t="s">
        <v>1010</v>
      </c>
      <c r="M56" t="s">
        <v>991</v>
      </c>
      <c r="N56" t="str">
        <f>IF(AND(NOT(ISBLANK(cards[[#This Row],[subtitle]])), cards[[#This Row],[subtitle]] &lt;&gt; ""), _xlfn.CONCAT(cards[[#This Row],[title]], " - ", cards[[#This Row],[subtitle]]), cards[[#This Row],[title]])</f>
        <v>City in the Clouds</v>
      </c>
      <c r="Q56">
        <v>30</v>
      </c>
      <c r="U56" t="s">
        <v>991</v>
      </c>
      <c r="V56" t="s">
        <v>1006</v>
      </c>
      <c r="X56" t="s">
        <v>991</v>
      </c>
      <c r="Y56" t="str">
        <f>_xlfn.CONCAT(cards[[#This Row],[set]],"_",TEXT(cards[[#This Row],[cardNumber]], "000"))</f>
        <v>JTL_019</v>
      </c>
      <c r="Z56" t="str" cm="1">
        <f t="array" ref="Z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JTL_019</v>
      </c>
      <c r="AA56" t="s">
        <v>234</v>
      </c>
      <c r="AB56">
        <v>49</v>
      </c>
    </row>
    <row r="57" spans="1:28" x14ac:dyDescent="0.2">
      <c r="A57">
        <v>20906</v>
      </c>
      <c r="B57" t="s">
        <v>5347</v>
      </c>
      <c r="C57">
        <v>281</v>
      </c>
      <c r="F57" t="b">
        <f>IF(ISBLANK(AC57), FALSE, TRUE)</f>
        <v>0</v>
      </c>
      <c r="G57" t="s">
        <v>187</v>
      </c>
      <c r="H57" t="s">
        <v>1</v>
      </c>
      <c r="I57" t="s">
        <v>1521</v>
      </c>
      <c r="J57" t="s">
        <v>3</v>
      </c>
      <c r="K57" t="s">
        <v>991</v>
      </c>
      <c r="L57" t="s">
        <v>1010</v>
      </c>
      <c r="M57" t="s">
        <v>991</v>
      </c>
      <c r="N57" t="str">
        <f>IF(AND(NOT(ISBLANK(cards[[#This Row],[subtitle]])), cards[[#This Row],[subtitle]] &lt;&gt; ""), _xlfn.CONCAT(cards[[#This Row],[title]], " - ", cards[[#This Row],[subtitle]]), cards[[#This Row],[title]])</f>
        <v>City in the Clouds</v>
      </c>
      <c r="Q57">
        <v>30</v>
      </c>
      <c r="U57" t="s">
        <v>991</v>
      </c>
      <c r="V57" t="s">
        <v>1006</v>
      </c>
      <c r="X57" t="s">
        <v>991</v>
      </c>
      <c r="Y57" t="str">
        <f>_xlfn.CONCAT(cards[[#This Row],[set]],"_",TEXT(cards[[#This Row],[cardNumber]], "000"))</f>
        <v>JTL_281</v>
      </c>
      <c r="Z57" t="str" cm="1">
        <f t="array" ref="Z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JTL_019</v>
      </c>
      <c r="AA57" t="s">
        <v>234</v>
      </c>
      <c r="AB57">
        <v>49</v>
      </c>
    </row>
    <row r="58" spans="1:28" x14ac:dyDescent="0.2">
      <c r="A58">
        <v>19571</v>
      </c>
      <c r="B58" t="s">
        <v>5086</v>
      </c>
      <c r="C58">
        <v>20</v>
      </c>
      <c r="F58" t="b">
        <f>IF(ISBLANK(AC58), FALSE, TRUE)</f>
        <v>0</v>
      </c>
      <c r="G58" t="s">
        <v>187</v>
      </c>
      <c r="H58" t="s">
        <v>1515</v>
      </c>
      <c r="I58" t="s">
        <v>1521</v>
      </c>
      <c r="J58" t="s">
        <v>3</v>
      </c>
      <c r="K58" t="s">
        <v>991</v>
      </c>
      <c r="L58" t="s">
        <v>1041</v>
      </c>
      <c r="M58" t="s">
        <v>991</v>
      </c>
      <c r="N58" t="str">
        <f>IF(AND(NOT(ISBLANK(cards[[#This Row],[subtitle]])), cards[[#This Row],[subtitle]] &lt;&gt; ""), _xlfn.CONCAT(cards[[#This Row],[title]], " - ", cards[[#This Row],[subtitle]]), cards[[#This Row],[title]])</f>
        <v>Shield Generator Complex</v>
      </c>
      <c r="Q58">
        <v>30</v>
      </c>
      <c r="U58" t="s">
        <v>991</v>
      </c>
      <c r="V58" t="s">
        <v>1006</v>
      </c>
      <c r="X58" t="s">
        <v>991</v>
      </c>
      <c r="Y58" t="str">
        <f>_xlfn.CONCAT(cards[[#This Row],[set]],"_",TEXT(cards[[#This Row],[cardNumber]], "000"))</f>
        <v>JTL_020</v>
      </c>
      <c r="Z58" t="str" cm="1">
        <f t="array" ref="Z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JTL_020</v>
      </c>
      <c r="AA58" t="s">
        <v>234</v>
      </c>
      <c r="AB58">
        <v>49</v>
      </c>
    </row>
    <row r="59" spans="1:28" x14ac:dyDescent="0.2">
      <c r="A59">
        <v>20911</v>
      </c>
      <c r="B59" t="s">
        <v>5348</v>
      </c>
      <c r="C59">
        <v>282</v>
      </c>
      <c r="F59" t="b">
        <f>IF(ISBLANK(AC59), FALSE, TRUE)</f>
        <v>0</v>
      </c>
      <c r="G59" t="s">
        <v>187</v>
      </c>
      <c r="H59" t="s">
        <v>1</v>
      </c>
      <c r="I59" t="s">
        <v>1521</v>
      </c>
      <c r="J59" t="s">
        <v>3</v>
      </c>
      <c r="K59" t="s">
        <v>991</v>
      </c>
      <c r="L59" t="s">
        <v>1041</v>
      </c>
      <c r="M59" t="s">
        <v>991</v>
      </c>
      <c r="N59" t="str">
        <f>IF(AND(NOT(ISBLANK(cards[[#This Row],[subtitle]])), cards[[#This Row],[subtitle]] &lt;&gt; ""), _xlfn.CONCAT(cards[[#This Row],[title]], " - ", cards[[#This Row],[subtitle]]), cards[[#This Row],[title]])</f>
        <v>Shield Generator Complex</v>
      </c>
      <c r="Q59">
        <v>30</v>
      </c>
      <c r="U59" t="s">
        <v>991</v>
      </c>
      <c r="V59" t="s">
        <v>1006</v>
      </c>
      <c r="X59" t="s">
        <v>991</v>
      </c>
      <c r="Y59" t="str">
        <f>_xlfn.CONCAT(cards[[#This Row],[set]],"_",TEXT(cards[[#This Row],[cardNumber]], "000"))</f>
        <v>JTL_282</v>
      </c>
      <c r="Z59" t="str" cm="1">
        <f t="array" ref="Z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JTL_020</v>
      </c>
      <c r="AA59" t="s">
        <v>234</v>
      </c>
      <c r="AB59">
        <v>49</v>
      </c>
    </row>
    <row r="60" spans="1:28" x14ac:dyDescent="0.2">
      <c r="A60">
        <v>19576</v>
      </c>
      <c r="B60" t="s">
        <v>5087</v>
      </c>
      <c r="C60">
        <v>21</v>
      </c>
      <c r="F60" t="b">
        <f>IF(ISBLANK(AC60), FALSE, TRUE)</f>
        <v>0</v>
      </c>
      <c r="G60" t="s">
        <v>187</v>
      </c>
      <c r="H60" t="s">
        <v>1515</v>
      </c>
      <c r="I60" t="s">
        <v>1522</v>
      </c>
      <c r="J60" t="s">
        <v>3</v>
      </c>
      <c r="K60" t="s">
        <v>991</v>
      </c>
      <c r="L60" t="s">
        <v>1011</v>
      </c>
      <c r="M60" t="s">
        <v>991</v>
      </c>
      <c r="N60" t="str">
        <f>IF(AND(NOT(ISBLANK(cards[[#This Row],[subtitle]])), cards[[#This Row],[subtitle]] &lt;&gt; ""), _xlfn.CONCAT(cards[[#This Row],[title]], " - ", cards[[#This Row],[subtitle]]), cards[[#This Row],[title]])</f>
        <v>Colossus</v>
      </c>
      <c r="Q60">
        <v>35</v>
      </c>
      <c r="U60" t="s">
        <v>991</v>
      </c>
      <c r="V60" t="s">
        <v>1006</v>
      </c>
      <c r="X60" t="s">
        <v>991</v>
      </c>
      <c r="Y60" t="str">
        <f>_xlfn.CONCAT(cards[[#This Row],[set]],"_",TEXT(cards[[#This Row],[cardNumber]], "000"))</f>
        <v>JTL_021</v>
      </c>
      <c r="Z60" t="str" cm="1">
        <f t="array" ref="Z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JTL_021</v>
      </c>
      <c r="AA60" t="s">
        <v>234</v>
      </c>
      <c r="AB60">
        <v>49</v>
      </c>
    </row>
    <row r="61" spans="1:28" x14ac:dyDescent="0.2">
      <c r="A61">
        <v>20916</v>
      </c>
      <c r="B61" t="s">
        <v>5349</v>
      </c>
      <c r="C61">
        <v>283</v>
      </c>
      <c r="F61" t="b">
        <f>IF(ISBLANK(AC61), FALSE, TRUE)</f>
        <v>0</v>
      </c>
      <c r="G61" t="s">
        <v>187</v>
      </c>
      <c r="H61" t="s">
        <v>1</v>
      </c>
      <c r="I61" t="s">
        <v>1522</v>
      </c>
      <c r="J61" t="s">
        <v>3</v>
      </c>
      <c r="K61" t="s">
        <v>991</v>
      </c>
      <c r="L61" t="s">
        <v>1011</v>
      </c>
      <c r="M61" t="s">
        <v>991</v>
      </c>
      <c r="N61" t="str">
        <f>IF(AND(NOT(ISBLANK(cards[[#This Row],[subtitle]])), cards[[#This Row],[subtitle]] &lt;&gt; ""), _xlfn.CONCAT(cards[[#This Row],[title]], " - ", cards[[#This Row],[subtitle]]), cards[[#This Row],[title]])</f>
        <v>Colossus</v>
      </c>
      <c r="Q61">
        <v>35</v>
      </c>
      <c r="U61" t="s">
        <v>991</v>
      </c>
      <c r="V61" t="s">
        <v>1006</v>
      </c>
      <c r="X61" t="s">
        <v>991</v>
      </c>
      <c r="Y61" t="str">
        <f>_xlfn.CONCAT(cards[[#This Row],[set]],"_",TEXT(cards[[#This Row],[cardNumber]], "000"))</f>
        <v>JTL_283</v>
      </c>
      <c r="Z61" t="str" cm="1">
        <f t="array" ref="Z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JTL_021</v>
      </c>
      <c r="AA61" t="s">
        <v>234</v>
      </c>
      <c r="AB61">
        <v>49</v>
      </c>
    </row>
    <row r="62" spans="1:28" x14ac:dyDescent="0.2">
      <c r="A62">
        <v>22236</v>
      </c>
      <c r="B62" t="s">
        <v>5591</v>
      </c>
      <c r="C62">
        <v>525</v>
      </c>
      <c r="F62" t="b">
        <f>IF(ISBLANK(AC62), FALSE, TRUE)</f>
        <v>0</v>
      </c>
      <c r="G62" t="s">
        <v>187</v>
      </c>
      <c r="H62" t="s">
        <v>1519</v>
      </c>
      <c r="I62" t="s">
        <v>1522</v>
      </c>
      <c r="J62" t="s">
        <v>3</v>
      </c>
      <c r="K62" t="s">
        <v>991</v>
      </c>
      <c r="L62" t="s">
        <v>1011</v>
      </c>
      <c r="M62" t="s">
        <v>991</v>
      </c>
      <c r="N62" t="str">
        <f>IF(AND(NOT(ISBLANK(cards[[#This Row],[subtitle]])), cards[[#This Row],[subtitle]] &lt;&gt; ""), _xlfn.CONCAT(cards[[#This Row],[title]], " - ", cards[[#This Row],[subtitle]]), cards[[#This Row],[title]])</f>
        <v>Colossus</v>
      </c>
      <c r="Q62">
        <v>35</v>
      </c>
      <c r="U62" t="s">
        <v>991</v>
      </c>
      <c r="V62" t="s">
        <v>1006</v>
      </c>
      <c r="X62" t="s">
        <v>991</v>
      </c>
      <c r="Y62" t="str">
        <f>_xlfn.CONCAT(cards[[#This Row],[set]],"_",TEXT(cards[[#This Row],[cardNumber]], "000"))</f>
        <v>JTL_525</v>
      </c>
      <c r="Z62" t="str" cm="1">
        <f t="array" ref="Z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JTL_021</v>
      </c>
      <c r="AA62" t="s">
        <v>234</v>
      </c>
      <c r="AB62">
        <v>49</v>
      </c>
    </row>
    <row r="63" spans="1:28" x14ac:dyDescent="0.2">
      <c r="A63">
        <v>23416</v>
      </c>
      <c r="B63" t="s">
        <v>5827</v>
      </c>
      <c r="C63">
        <v>761</v>
      </c>
      <c r="F63" t="b">
        <f>IF(ISBLANK(AC63), FALSE, TRUE)</f>
        <v>0</v>
      </c>
      <c r="G63" t="s">
        <v>187</v>
      </c>
      <c r="H63" t="s">
        <v>1520</v>
      </c>
      <c r="I63" t="s">
        <v>1522</v>
      </c>
      <c r="J63" t="s">
        <v>3</v>
      </c>
      <c r="K63" t="s">
        <v>991</v>
      </c>
      <c r="L63" t="s">
        <v>1011</v>
      </c>
      <c r="M63" t="s">
        <v>991</v>
      </c>
      <c r="N63" t="str">
        <f>IF(AND(NOT(ISBLANK(cards[[#This Row],[subtitle]])), cards[[#This Row],[subtitle]] &lt;&gt; ""), _xlfn.CONCAT(cards[[#This Row],[title]], " - ", cards[[#This Row],[subtitle]]), cards[[#This Row],[title]])</f>
        <v>Colossus</v>
      </c>
      <c r="Q63">
        <v>35</v>
      </c>
      <c r="U63" t="s">
        <v>991</v>
      </c>
      <c r="V63" t="s">
        <v>1006</v>
      </c>
      <c r="X63" t="s">
        <v>991</v>
      </c>
      <c r="Y63" t="str">
        <f>_xlfn.CONCAT(cards[[#This Row],[set]],"_",TEXT(cards[[#This Row],[cardNumber]], "000"))</f>
        <v>JTL_761</v>
      </c>
      <c r="Z63" t="str" cm="1">
        <f t="array" ref="Z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JTL_021</v>
      </c>
      <c r="AA63" t="s">
        <v>234</v>
      </c>
      <c r="AB63">
        <v>49</v>
      </c>
    </row>
    <row r="64" spans="1:28" x14ac:dyDescent="0.2">
      <c r="A64">
        <v>19581</v>
      </c>
      <c r="B64" t="s">
        <v>5088</v>
      </c>
      <c r="C64">
        <v>22</v>
      </c>
      <c r="F64" t="b">
        <f>IF(ISBLANK(AC64), FALSE, TRUE)</f>
        <v>0</v>
      </c>
      <c r="G64" t="s">
        <v>187</v>
      </c>
      <c r="H64" t="s">
        <v>1515</v>
      </c>
      <c r="I64" t="s">
        <v>1521</v>
      </c>
      <c r="J64" t="s">
        <v>22</v>
      </c>
      <c r="K64" t="s">
        <v>991</v>
      </c>
      <c r="L64" t="s">
        <v>1038</v>
      </c>
      <c r="M64" t="s">
        <v>991</v>
      </c>
      <c r="N64" t="str">
        <f>IF(AND(NOT(ISBLANK(cards[[#This Row],[subtitle]])), cards[[#This Row],[subtitle]] &lt;&gt; ""), _xlfn.CONCAT(cards[[#This Row],[title]], " - ", cards[[#This Row],[subtitle]]), cards[[#This Row],[title]])</f>
        <v>Resistance Headquarters</v>
      </c>
      <c r="Q64">
        <v>30</v>
      </c>
      <c r="U64" t="s">
        <v>991</v>
      </c>
      <c r="V64" t="s">
        <v>1006</v>
      </c>
      <c r="X64" t="s">
        <v>991</v>
      </c>
      <c r="Y64" t="str">
        <f>_xlfn.CONCAT(cards[[#This Row],[set]],"_",TEXT(cards[[#This Row],[cardNumber]], "000"))</f>
        <v>JTL_022</v>
      </c>
      <c r="Z64" t="str" cm="1">
        <f t="array" ref="Z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JTL_022</v>
      </c>
      <c r="AA64" t="s">
        <v>234</v>
      </c>
      <c r="AB64">
        <v>49</v>
      </c>
    </row>
    <row r="65" spans="1:28" x14ac:dyDescent="0.2">
      <c r="A65">
        <v>20921</v>
      </c>
      <c r="B65" t="s">
        <v>5350</v>
      </c>
      <c r="C65">
        <v>284</v>
      </c>
      <c r="F65" t="b">
        <f>IF(ISBLANK(AC65), FALSE, TRUE)</f>
        <v>0</v>
      </c>
      <c r="G65" t="s">
        <v>187</v>
      </c>
      <c r="H65" t="s">
        <v>1</v>
      </c>
      <c r="I65" t="s">
        <v>1521</v>
      </c>
      <c r="J65" t="s">
        <v>22</v>
      </c>
      <c r="K65" t="s">
        <v>991</v>
      </c>
      <c r="L65" t="s">
        <v>1038</v>
      </c>
      <c r="M65" t="s">
        <v>991</v>
      </c>
      <c r="N65" t="str">
        <f>IF(AND(NOT(ISBLANK(cards[[#This Row],[subtitle]])), cards[[#This Row],[subtitle]] &lt;&gt; ""), _xlfn.CONCAT(cards[[#This Row],[title]], " - ", cards[[#This Row],[subtitle]]), cards[[#This Row],[title]])</f>
        <v>Resistance Headquarters</v>
      </c>
      <c r="Q65">
        <v>30</v>
      </c>
      <c r="U65" t="s">
        <v>991</v>
      </c>
      <c r="V65" t="s">
        <v>1006</v>
      </c>
      <c r="X65" t="s">
        <v>991</v>
      </c>
      <c r="Y65" t="str">
        <f>_xlfn.CONCAT(cards[[#This Row],[set]],"_",TEXT(cards[[#This Row],[cardNumber]], "000"))</f>
        <v>JTL_284</v>
      </c>
      <c r="Z65" t="str" cm="1">
        <f t="array" ref="Z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JTL_022</v>
      </c>
      <c r="AA65" t="s">
        <v>234</v>
      </c>
      <c r="AB65">
        <v>49</v>
      </c>
    </row>
    <row r="66" spans="1:28" x14ac:dyDescent="0.2">
      <c r="A66">
        <v>19586</v>
      </c>
      <c r="B66" t="s">
        <v>5089</v>
      </c>
      <c r="C66">
        <v>23</v>
      </c>
      <c r="F66" t="b">
        <f>IF(ISBLANK(AC66), FALSE, TRUE)</f>
        <v>0</v>
      </c>
      <c r="G66" t="s">
        <v>187</v>
      </c>
      <c r="H66" t="s">
        <v>1515</v>
      </c>
      <c r="I66" t="s">
        <v>1521</v>
      </c>
      <c r="J66" t="s">
        <v>22</v>
      </c>
      <c r="K66" t="s">
        <v>991</v>
      </c>
      <c r="L66" t="s">
        <v>1047</v>
      </c>
      <c r="M66" t="s">
        <v>991</v>
      </c>
      <c r="N66" t="str">
        <f>IF(AND(NOT(ISBLANK(cards[[#This Row],[subtitle]])), cards[[#This Row],[subtitle]] &lt;&gt; ""), _xlfn.CONCAT(cards[[#This Row],[title]], " - ", cards[[#This Row],[subtitle]]), cards[[#This Row],[title]])</f>
        <v>Theed Palace</v>
      </c>
      <c r="Q66">
        <v>30</v>
      </c>
      <c r="U66" t="s">
        <v>991</v>
      </c>
      <c r="V66" t="s">
        <v>1006</v>
      </c>
      <c r="X66" t="s">
        <v>991</v>
      </c>
      <c r="Y66" t="str">
        <f>_xlfn.CONCAT(cards[[#This Row],[set]],"_",TEXT(cards[[#This Row],[cardNumber]], "000"))</f>
        <v>JTL_023</v>
      </c>
      <c r="Z66" t="str" cm="1">
        <f t="array" ref="Z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JTL_023</v>
      </c>
      <c r="AA66" t="s">
        <v>234</v>
      </c>
      <c r="AB66">
        <v>49</v>
      </c>
    </row>
    <row r="67" spans="1:28" x14ac:dyDescent="0.2">
      <c r="A67">
        <v>20926</v>
      </c>
      <c r="B67" t="s">
        <v>5351</v>
      </c>
      <c r="C67">
        <v>285</v>
      </c>
      <c r="F67" t="b">
        <f>IF(ISBLANK(AC67), FALSE, TRUE)</f>
        <v>0</v>
      </c>
      <c r="G67" t="s">
        <v>187</v>
      </c>
      <c r="H67" t="s">
        <v>1</v>
      </c>
      <c r="I67" t="s">
        <v>1521</v>
      </c>
      <c r="J67" t="s">
        <v>22</v>
      </c>
      <c r="K67" t="s">
        <v>991</v>
      </c>
      <c r="L67" t="s">
        <v>1047</v>
      </c>
      <c r="M67" t="s">
        <v>991</v>
      </c>
      <c r="N67" t="str">
        <f>IF(AND(NOT(ISBLANK(cards[[#This Row],[subtitle]])), cards[[#This Row],[subtitle]] &lt;&gt; ""), _xlfn.CONCAT(cards[[#This Row],[title]], " - ", cards[[#This Row],[subtitle]]), cards[[#This Row],[title]])</f>
        <v>Theed Palace</v>
      </c>
      <c r="Q67">
        <v>30</v>
      </c>
      <c r="U67" t="s">
        <v>991</v>
      </c>
      <c r="V67" t="s">
        <v>1006</v>
      </c>
      <c r="X67" t="s">
        <v>991</v>
      </c>
      <c r="Y67" t="str">
        <f>_xlfn.CONCAT(cards[[#This Row],[set]],"_",TEXT(cards[[#This Row],[cardNumber]], "000"))</f>
        <v>JTL_285</v>
      </c>
      <c r="Z67" t="str" cm="1">
        <f t="array" ref="Z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JTL_023</v>
      </c>
      <c r="AA67" t="s">
        <v>234</v>
      </c>
      <c r="AB67">
        <v>49</v>
      </c>
    </row>
    <row r="68" spans="1:28" x14ac:dyDescent="0.2">
      <c r="A68">
        <v>19591</v>
      </c>
      <c r="B68" t="s">
        <v>5090</v>
      </c>
      <c r="C68">
        <v>24</v>
      </c>
      <c r="F68" t="b">
        <f>IF(ISBLANK(AC68), FALSE, TRUE)</f>
        <v>0</v>
      </c>
      <c r="G68" t="s">
        <v>187</v>
      </c>
      <c r="H68" t="s">
        <v>1515</v>
      </c>
      <c r="I68" t="s">
        <v>1522</v>
      </c>
      <c r="J68" t="s">
        <v>22</v>
      </c>
      <c r="K68" t="s">
        <v>991</v>
      </c>
      <c r="L68" t="s">
        <v>1015</v>
      </c>
      <c r="M68" t="s">
        <v>991</v>
      </c>
      <c r="N68" t="str">
        <f>IF(AND(NOT(ISBLANK(cards[[#This Row],[subtitle]])), cards[[#This Row],[subtitle]] &lt;&gt; ""), _xlfn.CONCAT(cards[[#This Row],[title]], " - ", cards[[#This Row],[subtitle]]), cards[[#This Row],[title]])</f>
        <v>Data Vault</v>
      </c>
      <c r="Q68">
        <v>33</v>
      </c>
      <c r="U68" t="s">
        <v>991</v>
      </c>
      <c r="V68" t="s">
        <v>1006</v>
      </c>
      <c r="X68" t="s">
        <v>991</v>
      </c>
      <c r="Y68" t="str">
        <f>_xlfn.CONCAT(cards[[#This Row],[set]],"_",TEXT(cards[[#This Row],[cardNumber]], "000"))</f>
        <v>JTL_024</v>
      </c>
      <c r="Z68" t="str" cm="1">
        <f t="array" ref="Z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JTL_024</v>
      </c>
      <c r="AA68" t="s">
        <v>234</v>
      </c>
      <c r="AB68">
        <v>49</v>
      </c>
    </row>
    <row r="69" spans="1:28" x14ac:dyDescent="0.2">
      <c r="A69">
        <v>20931</v>
      </c>
      <c r="B69" t="s">
        <v>5352</v>
      </c>
      <c r="C69">
        <v>286</v>
      </c>
      <c r="F69" t="b">
        <f>IF(ISBLANK(AC69), FALSE, TRUE)</f>
        <v>0</v>
      </c>
      <c r="G69" t="s">
        <v>187</v>
      </c>
      <c r="H69" t="s">
        <v>1</v>
      </c>
      <c r="I69" t="s">
        <v>1522</v>
      </c>
      <c r="J69" t="s">
        <v>22</v>
      </c>
      <c r="K69" t="s">
        <v>991</v>
      </c>
      <c r="L69" t="s">
        <v>1015</v>
      </c>
      <c r="M69" t="s">
        <v>991</v>
      </c>
      <c r="N69" t="str">
        <f>IF(AND(NOT(ISBLANK(cards[[#This Row],[subtitle]])), cards[[#This Row],[subtitle]] &lt;&gt; ""), _xlfn.CONCAT(cards[[#This Row],[title]], " - ", cards[[#This Row],[subtitle]]), cards[[#This Row],[title]])</f>
        <v>Data Vault</v>
      </c>
      <c r="Q69">
        <v>33</v>
      </c>
      <c r="U69" t="s">
        <v>991</v>
      </c>
      <c r="V69" t="s">
        <v>1006</v>
      </c>
      <c r="X69" t="s">
        <v>991</v>
      </c>
      <c r="Y69" t="str">
        <f>_xlfn.CONCAT(cards[[#This Row],[set]],"_",TEXT(cards[[#This Row],[cardNumber]], "000"))</f>
        <v>JTL_286</v>
      </c>
      <c r="Z69" t="str" cm="1">
        <f t="array" ref="Z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JTL_024</v>
      </c>
      <c r="AA69" t="s">
        <v>234</v>
      </c>
      <c r="AB69">
        <v>49</v>
      </c>
    </row>
    <row r="70" spans="1:28" x14ac:dyDescent="0.2">
      <c r="A70">
        <v>22241</v>
      </c>
      <c r="B70" t="s">
        <v>5592</v>
      </c>
      <c r="C70">
        <v>526</v>
      </c>
      <c r="F70" t="b">
        <f>IF(ISBLANK(AC70), FALSE, TRUE)</f>
        <v>0</v>
      </c>
      <c r="G70" t="s">
        <v>187</v>
      </c>
      <c r="H70" t="s">
        <v>1519</v>
      </c>
      <c r="I70" t="s">
        <v>1522</v>
      </c>
      <c r="J70" t="s">
        <v>22</v>
      </c>
      <c r="K70" t="s">
        <v>991</v>
      </c>
      <c r="L70" t="s">
        <v>1015</v>
      </c>
      <c r="M70" t="s">
        <v>991</v>
      </c>
      <c r="N70" t="str">
        <f>IF(AND(NOT(ISBLANK(cards[[#This Row],[subtitle]])), cards[[#This Row],[subtitle]] &lt;&gt; ""), _xlfn.CONCAT(cards[[#This Row],[title]], " - ", cards[[#This Row],[subtitle]]), cards[[#This Row],[title]])</f>
        <v>Data Vault</v>
      </c>
      <c r="Q70">
        <v>33</v>
      </c>
      <c r="U70" t="s">
        <v>991</v>
      </c>
      <c r="V70" t="s">
        <v>1006</v>
      </c>
      <c r="X70" t="s">
        <v>991</v>
      </c>
      <c r="Y70" t="str">
        <f>_xlfn.CONCAT(cards[[#This Row],[set]],"_",TEXT(cards[[#This Row],[cardNumber]], "000"))</f>
        <v>JTL_526</v>
      </c>
      <c r="Z70" t="str" cm="1">
        <f t="array" ref="Z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JTL_024</v>
      </c>
      <c r="AA70" t="s">
        <v>234</v>
      </c>
      <c r="AB70">
        <v>49</v>
      </c>
    </row>
    <row r="71" spans="1:28" x14ac:dyDescent="0.2">
      <c r="A71">
        <v>23421</v>
      </c>
      <c r="B71" t="s">
        <v>5828</v>
      </c>
      <c r="C71">
        <v>762</v>
      </c>
      <c r="F71" t="b">
        <f>IF(ISBLANK(AC71), FALSE, TRUE)</f>
        <v>0</v>
      </c>
      <c r="G71" t="s">
        <v>187</v>
      </c>
      <c r="H71" t="s">
        <v>1520</v>
      </c>
      <c r="I71" t="s">
        <v>1522</v>
      </c>
      <c r="J71" t="s">
        <v>22</v>
      </c>
      <c r="K71" t="s">
        <v>991</v>
      </c>
      <c r="L71" t="s">
        <v>1015</v>
      </c>
      <c r="M71" t="s">
        <v>991</v>
      </c>
      <c r="N71" t="str">
        <f>IF(AND(NOT(ISBLANK(cards[[#This Row],[subtitle]])), cards[[#This Row],[subtitle]] &lt;&gt; ""), _xlfn.CONCAT(cards[[#This Row],[title]], " - ", cards[[#This Row],[subtitle]]), cards[[#This Row],[title]])</f>
        <v>Data Vault</v>
      </c>
      <c r="Q71">
        <v>33</v>
      </c>
      <c r="U71" t="s">
        <v>991</v>
      </c>
      <c r="V71" t="s">
        <v>1006</v>
      </c>
      <c r="X71" t="s">
        <v>991</v>
      </c>
      <c r="Y71" t="str">
        <f>_xlfn.CONCAT(cards[[#This Row],[set]],"_",TEXT(cards[[#This Row],[cardNumber]], "000"))</f>
        <v>JTL_762</v>
      </c>
      <c r="Z71" t="str" cm="1">
        <f t="array" ref="Z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JTL_024</v>
      </c>
      <c r="AA71" t="s">
        <v>234</v>
      </c>
      <c r="AB71">
        <v>49</v>
      </c>
    </row>
    <row r="72" spans="1:28" x14ac:dyDescent="0.2">
      <c r="A72">
        <v>19596</v>
      </c>
      <c r="B72" t="s">
        <v>5091</v>
      </c>
      <c r="C72">
        <v>25</v>
      </c>
      <c r="F72" t="b">
        <f>IF(ISBLANK(AC72), FALSE, TRUE)</f>
        <v>0</v>
      </c>
      <c r="G72" t="s">
        <v>187</v>
      </c>
      <c r="H72" t="s">
        <v>1515</v>
      </c>
      <c r="I72" t="s">
        <v>1522</v>
      </c>
      <c r="J72" t="s">
        <v>36</v>
      </c>
      <c r="K72" t="s">
        <v>991</v>
      </c>
      <c r="L72" t="s">
        <v>1048</v>
      </c>
      <c r="M72" t="s">
        <v>991</v>
      </c>
      <c r="N72" t="str">
        <f>IF(AND(NOT(ISBLANK(cards[[#This Row],[subtitle]])), cards[[#This Row],[subtitle]] &lt;&gt; ""), _xlfn.CONCAT(cards[[#This Row],[title]], " - ", cards[[#This Row],[subtitle]]), cards[[#This Row],[title]])</f>
        <v>Thermal Oscillator</v>
      </c>
      <c r="Q72">
        <v>27</v>
      </c>
      <c r="U72" t="s">
        <v>991</v>
      </c>
      <c r="V72" t="s">
        <v>1006</v>
      </c>
      <c r="X72" t="s">
        <v>991</v>
      </c>
      <c r="Y72" t="str">
        <f>_xlfn.CONCAT(cards[[#This Row],[set]],"_",TEXT(cards[[#This Row],[cardNumber]], "000"))</f>
        <v>JTL_025</v>
      </c>
      <c r="Z72" t="str" cm="1">
        <f t="array" ref="Z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JTL_025</v>
      </c>
      <c r="AA72" t="s">
        <v>234</v>
      </c>
      <c r="AB72">
        <v>49</v>
      </c>
    </row>
    <row r="73" spans="1:28" x14ac:dyDescent="0.2">
      <c r="A73">
        <v>20936</v>
      </c>
      <c r="B73" t="s">
        <v>5353</v>
      </c>
      <c r="C73">
        <v>287</v>
      </c>
      <c r="F73" t="b">
        <f>IF(ISBLANK(AC73), FALSE, TRUE)</f>
        <v>0</v>
      </c>
      <c r="G73" t="s">
        <v>187</v>
      </c>
      <c r="H73" t="s">
        <v>1</v>
      </c>
      <c r="I73" t="s">
        <v>1522</v>
      </c>
      <c r="J73" t="s">
        <v>36</v>
      </c>
      <c r="K73" t="s">
        <v>991</v>
      </c>
      <c r="L73" t="s">
        <v>1048</v>
      </c>
      <c r="M73" t="s">
        <v>991</v>
      </c>
      <c r="N73" t="str">
        <f>IF(AND(NOT(ISBLANK(cards[[#This Row],[subtitle]])), cards[[#This Row],[subtitle]] &lt;&gt; ""), _xlfn.CONCAT(cards[[#This Row],[title]], " - ", cards[[#This Row],[subtitle]]), cards[[#This Row],[title]])</f>
        <v>Thermal Oscillator</v>
      </c>
      <c r="Q73">
        <v>27</v>
      </c>
      <c r="U73" t="s">
        <v>991</v>
      </c>
      <c r="V73" t="s">
        <v>1006</v>
      </c>
      <c r="X73" t="s">
        <v>991</v>
      </c>
      <c r="Y73" t="str">
        <f>_xlfn.CONCAT(cards[[#This Row],[set]],"_",TEXT(cards[[#This Row],[cardNumber]], "000"))</f>
        <v>JTL_287</v>
      </c>
      <c r="Z73" t="str" cm="1">
        <f t="array" ref="Z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JTL_025</v>
      </c>
      <c r="AA73" t="s">
        <v>234</v>
      </c>
      <c r="AB73">
        <v>49</v>
      </c>
    </row>
    <row r="74" spans="1:28" x14ac:dyDescent="0.2">
      <c r="A74">
        <v>22246</v>
      </c>
      <c r="B74" t="s">
        <v>5593</v>
      </c>
      <c r="C74">
        <v>527</v>
      </c>
      <c r="F74" t="b">
        <f>IF(ISBLANK(AC74), FALSE, TRUE)</f>
        <v>0</v>
      </c>
      <c r="G74" t="s">
        <v>187</v>
      </c>
      <c r="H74" t="s">
        <v>1519</v>
      </c>
      <c r="I74" t="s">
        <v>1522</v>
      </c>
      <c r="J74" t="s">
        <v>36</v>
      </c>
      <c r="K74" t="s">
        <v>991</v>
      </c>
      <c r="L74" t="s">
        <v>1048</v>
      </c>
      <c r="M74" t="s">
        <v>991</v>
      </c>
      <c r="N74" t="str">
        <f>IF(AND(NOT(ISBLANK(cards[[#This Row],[subtitle]])), cards[[#This Row],[subtitle]] &lt;&gt; ""), _xlfn.CONCAT(cards[[#This Row],[title]], " - ", cards[[#This Row],[subtitle]]), cards[[#This Row],[title]])</f>
        <v>Thermal Oscillator</v>
      </c>
      <c r="Q74">
        <v>27</v>
      </c>
      <c r="U74" t="s">
        <v>991</v>
      </c>
      <c r="V74" t="s">
        <v>1006</v>
      </c>
      <c r="X74" t="s">
        <v>991</v>
      </c>
      <c r="Y74" t="str">
        <f>_xlfn.CONCAT(cards[[#This Row],[set]],"_",TEXT(cards[[#This Row],[cardNumber]], "000"))</f>
        <v>JTL_527</v>
      </c>
      <c r="Z74" t="str" cm="1">
        <f t="array" ref="Z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JTL_025</v>
      </c>
      <c r="AA74" t="s">
        <v>234</v>
      </c>
      <c r="AB74">
        <v>49</v>
      </c>
    </row>
    <row r="75" spans="1:28" x14ac:dyDescent="0.2">
      <c r="A75">
        <v>23426</v>
      </c>
      <c r="B75" t="s">
        <v>5829</v>
      </c>
      <c r="C75">
        <v>763</v>
      </c>
      <c r="F75" t="b">
        <f>IF(ISBLANK(AC75), FALSE, TRUE)</f>
        <v>0</v>
      </c>
      <c r="G75" t="s">
        <v>187</v>
      </c>
      <c r="H75" t="s">
        <v>1520</v>
      </c>
      <c r="I75" t="s">
        <v>1522</v>
      </c>
      <c r="J75" t="s">
        <v>36</v>
      </c>
      <c r="K75" t="s">
        <v>991</v>
      </c>
      <c r="L75" t="s">
        <v>1048</v>
      </c>
      <c r="M75" t="s">
        <v>991</v>
      </c>
      <c r="N75" t="str">
        <f>IF(AND(NOT(ISBLANK(cards[[#This Row],[subtitle]])), cards[[#This Row],[subtitle]] &lt;&gt; ""), _xlfn.CONCAT(cards[[#This Row],[title]], " - ", cards[[#This Row],[subtitle]]), cards[[#This Row],[title]])</f>
        <v>Thermal Oscillator</v>
      </c>
      <c r="Q75">
        <v>27</v>
      </c>
      <c r="U75" t="s">
        <v>991</v>
      </c>
      <c r="V75" t="s">
        <v>1006</v>
      </c>
      <c r="X75" t="s">
        <v>991</v>
      </c>
      <c r="Y75" t="str">
        <f>_xlfn.CONCAT(cards[[#This Row],[set]],"_",TEXT(cards[[#This Row],[cardNumber]], "000"))</f>
        <v>JTL_763</v>
      </c>
      <c r="Z75" t="str" cm="1">
        <f t="array" ref="Z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JTL_025</v>
      </c>
      <c r="AA75" t="s">
        <v>234</v>
      </c>
      <c r="AB75">
        <v>49</v>
      </c>
    </row>
    <row r="76" spans="1:28" x14ac:dyDescent="0.2">
      <c r="A76">
        <v>19601</v>
      </c>
      <c r="B76" t="s">
        <v>5092</v>
      </c>
      <c r="C76">
        <v>26</v>
      </c>
      <c r="F76" t="b">
        <f>IF(ISBLANK(AC76), FALSE, TRUE)</f>
        <v>0</v>
      </c>
      <c r="G76" t="s">
        <v>187</v>
      </c>
      <c r="H76" t="s">
        <v>1515</v>
      </c>
      <c r="I76" t="s">
        <v>1521</v>
      </c>
      <c r="J76" t="s">
        <v>36</v>
      </c>
      <c r="K76" t="s">
        <v>991</v>
      </c>
      <c r="L76" t="s">
        <v>1027</v>
      </c>
      <c r="M76" t="s">
        <v>991</v>
      </c>
      <c r="N76" t="str">
        <f>IF(AND(NOT(ISBLANK(cards[[#This Row],[subtitle]])), cards[[#This Row],[subtitle]] &lt;&gt; ""), _xlfn.CONCAT(cards[[#This Row],[title]], " - ", cards[[#This Row],[subtitle]]), cards[[#This Row],[title]])</f>
        <v>Massassi Temple</v>
      </c>
      <c r="Q76">
        <v>30</v>
      </c>
      <c r="U76" t="s">
        <v>991</v>
      </c>
      <c r="V76" t="s">
        <v>1006</v>
      </c>
      <c r="X76" t="s">
        <v>991</v>
      </c>
      <c r="Y76" t="str">
        <f>_xlfn.CONCAT(cards[[#This Row],[set]],"_",TEXT(cards[[#This Row],[cardNumber]], "000"))</f>
        <v>JTL_026</v>
      </c>
      <c r="Z76" t="str" cm="1">
        <f t="array" ref="Z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JTL_026</v>
      </c>
      <c r="AA76" t="s">
        <v>234</v>
      </c>
      <c r="AB76">
        <v>49</v>
      </c>
    </row>
    <row r="77" spans="1:28" x14ac:dyDescent="0.2">
      <c r="A77">
        <v>20941</v>
      </c>
      <c r="B77" t="s">
        <v>5354</v>
      </c>
      <c r="C77">
        <v>288</v>
      </c>
      <c r="F77" t="b">
        <f>IF(ISBLANK(AC77), FALSE, TRUE)</f>
        <v>0</v>
      </c>
      <c r="G77" t="s">
        <v>187</v>
      </c>
      <c r="H77" t="s">
        <v>1</v>
      </c>
      <c r="I77" t="s">
        <v>1521</v>
      </c>
      <c r="J77" t="s">
        <v>36</v>
      </c>
      <c r="K77" t="s">
        <v>991</v>
      </c>
      <c r="L77" t="s">
        <v>1027</v>
      </c>
      <c r="M77" t="s">
        <v>991</v>
      </c>
      <c r="N77" t="str">
        <f>IF(AND(NOT(ISBLANK(cards[[#This Row],[subtitle]])), cards[[#This Row],[subtitle]] &lt;&gt; ""), _xlfn.CONCAT(cards[[#This Row],[title]], " - ", cards[[#This Row],[subtitle]]), cards[[#This Row],[title]])</f>
        <v>Massassi Temple</v>
      </c>
      <c r="Q77">
        <v>30</v>
      </c>
      <c r="U77" t="s">
        <v>991</v>
      </c>
      <c r="V77" t="s">
        <v>1006</v>
      </c>
      <c r="X77" t="s">
        <v>991</v>
      </c>
      <c r="Y77" t="str">
        <f>_xlfn.CONCAT(cards[[#This Row],[set]],"_",TEXT(cards[[#This Row],[cardNumber]], "000"))</f>
        <v>JTL_288</v>
      </c>
      <c r="Z77" t="str" cm="1">
        <f t="array" ref="Z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JTL_026</v>
      </c>
      <c r="AA77" t="s">
        <v>234</v>
      </c>
      <c r="AB77">
        <v>49</v>
      </c>
    </row>
    <row r="78" spans="1:28" x14ac:dyDescent="0.2">
      <c r="A78">
        <v>19606</v>
      </c>
      <c r="B78" t="s">
        <v>5093</v>
      </c>
      <c r="C78">
        <v>27</v>
      </c>
      <c r="F78" t="b">
        <f>IF(ISBLANK(AC78), FALSE, TRUE)</f>
        <v>0</v>
      </c>
      <c r="G78" t="s">
        <v>187</v>
      </c>
      <c r="H78" t="s">
        <v>1515</v>
      </c>
      <c r="I78" t="s">
        <v>1521</v>
      </c>
      <c r="J78" t="s">
        <v>36</v>
      </c>
      <c r="K78" t="s">
        <v>991</v>
      </c>
      <c r="L78" t="s">
        <v>1031</v>
      </c>
      <c r="M78" t="s">
        <v>991</v>
      </c>
      <c r="N78" t="str">
        <f>IF(AND(NOT(ISBLANK(cards[[#This Row],[subtitle]])), cards[[#This Row],[subtitle]] &lt;&gt; ""), _xlfn.CONCAT(cards[[#This Row],[title]], " - ", cards[[#This Row],[subtitle]]), cards[[#This Row],[title]])</f>
        <v>Nadiri Dockyards</v>
      </c>
      <c r="Q78">
        <v>30</v>
      </c>
      <c r="U78" t="s">
        <v>991</v>
      </c>
      <c r="V78" t="s">
        <v>1006</v>
      </c>
      <c r="X78" t="s">
        <v>991</v>
      </c>
      <c r="Y78" t="str">
        <f>_xlfn.CONCAT(cards[[#This Row],[set]],"_",TEXT(cards[[#This Row],[cardNumber]], "000"))</f>
        <v>JTL_027</v>
      </c>
      <c r="Z78" t="str" cm="1">
        <f t="array" ref="Z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JTL_027</v>
      </c>
      <c r="AA78" t="s">
        <v>234</v>
      </c>
      <c r="AB78">
        <v>49</v>
      </c>
    </row>
    <row r="79" spans="1:28" x14ac:dyDescent="0.2">
      <c r="A79">
        <v>20946</v>
      </c>
      <c r="B79" t="s">
        <v>5355</v>
      </c>
      <c r="C79">
        <v>289</v>
      </c>
      <c r="F79" t="b">
        <f>IF(ISBLANK(AC79), FALSE, TRUE)</f>
        <v>0</v>
      </c>
      <c r="G79" t="s">
        <v>187</v>
      </c>
      <c r="H79" t="s">
        <v>1</v>
      </c>
      <c r="I79" t="s">
        <v>1521</v>
      </c>
      <c r="J79" t="s">
        <v>36</v>
      </c>
      <c r="K79" t="s">
        <v>991</v>
      </c>
      <c r="L79" t="s">
        <v>1031</v>
      </c>
      <c r="M79" t="s">
        <v>991</v>
      </c>
      <c r="N79" t="str">
        <f>IF(AND(NOT(ISBLANK(cards[[#This Row],[subtitle]])), cards[[#This Row],[subtitle]] &lt;&gt; ""), _xlfn.CONCAT(cards[[#This Row],[title]], " - ", cards[[#This Row],[subtitle]]), cards[[#This Row],[title]])</f>
        <v>Nadiri Dockyards</v>
      </c>
      <c r="Q79">
        <v>30</v>
      </c>
      <c r="U79" t="s">
        <v>991</v>
      </c>
      <c r="V79" t="s">
        <v>1006</v>
      </c>
      <c r="X79" t="s">
        <v>991</v>
      </c>
      <c r="Y79" t="str">
        <f>_xlfn.CONCAT(cards[[#This Row],[set]],"_",TEXT(cards[[#This Row],[cardNumber]], "000"))</f>
        <v>JTL_289</v>
      </c>
      <c r="Z79" t="str" cm="1">
        <f t="array" ref="Z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JTL_027</v>
      </c>
      <c r="AA79" t="s">
        <v>234</v>
      </c>
      <c r="AB79">
        <v>49</v>
      </c>
    </row>
    <row r="80" spans="1:28" x14ac:dyDescent="0.2">
      <c r="A80">
        <v>19611</v>
      </c>
      <c r="B80" t="s">
        <v>5094</v>
      </c>
      <c r="C80">
        <v>28</v>
      </c>
      <c r="F80" t="b">
        <f>IF(ISBLANK(AC80), FALSE, TRUE)</f>
        <v>0</v>
      </c>
      <c r="G80" t="s">
        <v>187</v>
      </c>
      <c r="H80" t="s">
        <v>1515</v>
      </c>
      <c r="I80" t="s">
        <v>1522</v>
      </c>
      <c r="J80" t="s">
        <v>54</v>
      </c>
      <c r="K80" t="s">
        <v>991</v>
      </c>
      <c r="L80" t="s">
        <v>1030</v>
      </c>
      <c r="M80" t="s">
        <v>991</v>
      </c>
      <c r="N80" t="str">
        <f>IF(AND(NOT(ISBLANK(cards[[#This Row],[subtitle]])), cards[[#This Row],[subtitle]] &lt;&gt; ""), _xlfn.CONCAT(cards[[#This Row],[title]], " - ", cards[[#This Row],[subtitle]]), cards[[#This Row],[title]])</f>
        <v>Nabat Village</v>
      </c>
      <c r="Q80">
        <v>27</v>
      </c>
      <c r="U80" t="s">
        <v>991</v>
      </c>
      <c r="V80" t="s">
        <v>1006</v>
      </c>
      <c r="X80" t="s">
        <v>991</v>
      </c>
      <c r="Y80" t="str">
        <f>_xlfn.CONCAT(cards[[#This Row],[set]],"_",TEXT(cards[[#This Row],[cardNumber]], "000"))</f>
        <v>JTL_028</v>
      </c>
      <c r="Z80" t="str" cm="1">
        <f t="array" ref="Z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JTL_028</v>
      </c>
      <c r="AA80" t="s">
        <v>234</v>
      </c>
      <c r="AB80">
        <v>49</v>
      </c>
    </row>
    <row r="81" spans="1:28" x14ac:dyDescent="0.2">
      <c r="A81">
        <v>20951</v>
      </c>
      <c r="B81" t="s">
        <v>5356</v>
      </c>
      <c r="C81">
        <v>290</v>
      </c>
      <c r="F81" t="b">
        <f>IF(ISBLANK(AC81), FALSE, TRUE)</f>
        <v>0</v>
      </c>
      <c r="G81" t="s">
        <v>187</v>
      </c>
      <c r="H81" t="s">
        <v>1</v>
      </c>
      <c r="I81" t="s">
        <v>1522</v>
      </c>
      <c r="J81" t="s">
        <v>54</v>
      </c>
      <c r="K81" t="s">
        <v>991</v>
      </c>
      <c r="L81" t="s">
        <v>1030</v>
      </c>
      <c r="M81" t="s">
        <v>991</v>
      </c>
      <c r="N81" t="str">
        <f>IF(AND(NOT(ISBLANK(cards[[#This Row],[subtitle]])), cards[[#This Row],[subtitle]] &lt;&gt; ""), _xlfn.CONCAT(cards[[#This Row],[title]], " - ", cards[[#This Row],[subtitle]]), cards[[#This Row],[title]])</f>
        <v>Nabat Village</v>
      </c>
      <c r="Q81">
        <v>27</v>
      </c>
      <c r="U81" t="s">
        <v>991</v>
      </c>
      <c r="V81" t="s">
        <v>1006</v>
      </c>
      <c r="X81" t="s">
        <v>991</v>
      </c>
      <c r="Y81" t="str">
        <f>_xlfn.CONCAT(cards[[#This Row],[set]],"_",TEXT(cards[[#This Row],[cardNumber]], "000"))</f>
        <v>JTL_290</v>
      </c>
      <c r="Z81" t="str" cm="1">
        <f t="array" ref="Z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JTL_028</v>
      </c>
      <c r="AA81" t="s">
        <v>234</v>
      </c>
      <c r="AB81">
        <v>49</v>
      </c>
    </row>
    <row r="82" spans="1:28" x14ac:dyDescent="0.2">
      <c r="A82">
        <v>22251</v>
      </c>
      <c r="B82" t="s">
        <v>5594</v>
      </c>
      <c r="C82">
        <v>528</v>
      </c>
      <c r="F82" t="b">
        <f>IF(ISBLANK(AC82), FALSE, TRUE)</f>
        <v>0</v>
      </c>
      <c r="G82" t="s">
        <v>187</v>
      </c>
      <c r="H82" t="s">
        <v>1519</v>
      </c>
      <c r="I82" t="s">
        <v>1522</v>
      </c>
      <c r="J82" t="s">
        <v>54</v>
      </c>
      <c r="K82" t="s">
        <v>991</v>
      </c>
      <c r="L82" t="s">
        <v>1030</v>
      </c>
      <c r="M82" t="s">
        <v>991</v>
      </c>
      <c r="N82" t="str">
        <f>IF(AND(NOT(ISBLANK(cards[[#This Row],[subtitle]])), cards[[#This Row],[subtitle]] &lt;&gt; ""), _xlfn.CONCAT(cards[[#This Row],[title]], " - ", cards[[#This Row],[subtitle]]), cards[[#This Row],[title]])</f>
        <v>Nabat Village</v>
      </c>
      <c r="Q82">
        <v>27</v>
      </c>
      <c r="U82" t="s">
        <v>991</v>
      </c>
      <c r="V82" t="s">
        <v>1006</v>
      </c>
      <c r="X82" t="s">
        <v>991</v>
      </c>
      <c r="Y82" t="str">
        <f>_xlfn.CONCAT(cards[[#This Row],[set]],"_",TEXT(cards[[#This Row],[cardNumber]], "000"))</f>
        <v>JTL_528</v>
      </c>
      <c r="Z82" t="str" cm="1">
        <f t="array" ref="Z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JTL_028</v>
      </c>
      <c r="AA82" t="s">
        <v>234</v>
      </c>
      <c r="AB82">
        <v>49</v>
      </c>
    </row>
    <row r="83" spans="1:28" x14ac:dyDescent="0.2">
      <c r="A83">
        <v>23431</v>
      </c>
      <c r="B83" t="s">
        <v>5830</v>
      </c>
      <c r="C83">
        <v>764</v>
      </c>
      <c r="F83" t="b">
        <f>IF(ISBLANK(AC83), FALSE, TRUE)</f>
        <v>0</v>
      </c>
      <c r="G83" t="s">
        <v>187</v>
      </c>
      <c r="H83" t="s">
        <v>1520</v>
      </c>
      <c r="I83" t="s">
        <v>1522</v>
      </c>
      <c r="J83" t="s">
        <v>54</v>
      </c>
      <c r="K83" t="s">
        <v>991</v>
      </c>
      <c r="L83" t="s">
        <v>1030</v>
      </c>
      <c r="M83" t="s">
        <v>991</v>
      </c>
      <c r="N83" t="str">
        <f>IF(AND(NOT(ISBLANK(cards[[#This Row],[subtitle]])), cards[[#This Row],[subtitle]] &lt;&gt; ""), _xlfn.CONCAT(cards[[#This Row],[title]], " - ", cards[[#This Row],[subtitle]]), cards[[#This Row],[title]])</f>
        <v>Nabat Village</v>
      </c>
      <c r="Q83">
        <v>27</v>
      </c>
      <c r="U83" t="s">
        <v>991</v>
      </c>
      <c r="V83" t="s">
        <v>1006</v>
      </c>
      <c r="X83" t="s">
        <v>991</v>
      </c>
      <c r="Y83" t="str">
        <f>_xlfn.CONCAT(cards[[#This Row],[set]],"_",TEXT(cards[[#This Row],[cardNumber]], "000"))</f>
        <v>JTL_764</v>
      </c>
      <c r="Z83" t="str" cm="1">
        <f t="array" ref="Z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JTL_028</v>
      </c>
      <c r="AA83" t="s">
        <v>234</v>
      </c>
      <c r="AB83">
        <v>49</v>
      </c>
    </row>
    <row r="84" spans="1:28" x14ac:dyDescent="0.2">
      <c r="A84">
        <v>19616</v>
      </c>
      <c r="B84" t="s">
        <v>5095</v>
      </c>
      <c r="C84">
        <v>29</v>
      </c>
      <c r="F84" t="b">
        <f>IF(ISBLANK(AC84), FALSE, TRUE)</f>
        <v>0</v>
      </c>
      <c r="G84" t="s">
        <v>187</v>
      </c>
      <c r="H84" t="s">
        <v>1515</v>
      </c>
      <c r="I84" t="s">
        <v>1521</v>
      </c>
      <c r="J84" t="s">
        <v>54</v>
      </c>
      <c r="K84" t="s">
        <v>991</v>
      </c>
      <c r="L84" t="s">
        <v>1009</v>
      </c>
      <c r="M84" t="s">
        <v>991</v>
      </c>
      <c r="N84" t="str">
        <f>IF(AND(NOT(ISBLANK(cards[[#This Row],[subtitle]])), cards[[#This Row],[subtitle]] &lt;&gt; ""), _xlfn.CONCAT(cards[[#This Row],[title]], " - ", cards[[#This Row],[subtitle]]), cards[[#This Row],[title]])</f>
        <v>Chopper Base</v>
      </c>
      <c r="Q84">
        <v>30</v>
      </c>
      <c r="U84" t="s">
        <v>991</v>
      </c>
      <c r="V84" t="s">
        <v>1006</v>
      </c>
      <c r="X84" t="s">
        <v>991</v>
      </c>
      <c r="Y84" t="str">
        <f>_xlfn.CONCAT(cards[[#This Row],[set]],"_",TEXT(cards[[#This Row],[cardNumber]], "000"))</f>
        <v>JTL_029</v>
      </c>
      <c r="Z84" t="str" cm="1">
        <f t="array" ref="Z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JTL_029</v>
      </c>
      <c r="AA84" t="s">
        <v>234</v>
      </c>
      <c r="AB84">
        <v>49</v>
      </c>
    </row>
    <row r="85" spans="1:28" x14ac:dyDescent="0.2">
      <c r="A85">
        <v>20956</v>
      </c>
      <c r="B85" t="s">
        <v>5357</v>
      </c>
      <c r="C85">
        <v>291</v>
      </c>
      <c r="F85" t="b">
        <f>IF(ISBLANK(AC85), FALSE, TRUE)</f>
        <v>0</v>
      </c>
      <c r="G85" t="s">
        <v>187</v>
      </c>
      <c r="H85" t="s">
        <v>1</v>
      </c>
      <c r="I85" t="s">
        <v>1521</v>
      </c>
      <c r="J85" t="s">
        <v>54</v>
      </c>
      <c r="K85" t="s">
        <v>991</v>
      </c>
      <c r="L85" t="s">
        <v>1009</v>
      </c>
      <c r="M85" t="s">
        <v>991</v>
      </c>
      <c r="N85" t="str">
        <f>IF(AND(NOT(ISBLANK(cards[[#This Row],[subtitle]])), cards[[#This Row],[subtitle]] &lt;&gt; ""), _xlfn.CONCAT(cards[[#This Row],[title]], " - ", cards[[#This Row],[subtitle]]), cards[[#This Row],[title]])</f>
        <v>Chopper Base</v>
      </c>
      <c r="Q85">
        <v>30</v>
      </c>
      <c r="U85" t="s">
        <v>991</v>
      </c>
      <c r="V85" t="s">
        <v>1006</v>
      </c>
      <c r="X85" t="s">
        <v>991</v>
      </c>
      <c r="Y85" t="str">
        <f>_xlfn.CONCAT(cards[[#This Row],[set]],"_",TEXT(cards[[#This Row],[cardNumber]], "000"))</f>
        <v>JTL_291</v>
      </c>
      <c r="Z85" t="str" cm="1">
        <f t="array" ref="Z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JTL_029</v>
      </c>
      <c r="AA85" t="s">
        <v>234</v>
      </c>
      <c r="AB85">
        <v>49</v>
      </c>
    </row>
    <row r="86" spans="1:28" x14ac:dyDescent="0.2">
      <c r="A86">
        <v>1694</v>
      </c>
      <c r="B86" t="s">
        <v>2592</v>
      </c>
      <c r="C86">
        <v>296</v>
      </c>
      <c r="F86" t="b">
        <f>IF(ISBLANK(AC86), FALSE, TRUE)</f>
        <v>0</v>
      </c>
      <c r="G86" t="s">
        <v>2</v>
      </c>
      <c r="H86" t="s">
        <v>1</v>
      </c>
      <c r="I86" t="s">
        <v>1521</v>
      </c>
      <c r="J86" t="s">
        <v>54</v>
      </c>
      <c r="K86" t="s">
        <v>991</v>
      </c>
      <c r="L86" t="s">
        <v>1009</v>
      </c>
      <c r="N86" t="str">
        <f>IF(AND(NOT(ISBLANK(cards[[#This Row],[subtitle]])), cards[[#This Row],[subtitle]] &lt;&gt; ""), _xlfn.CONCAT(cards[[#This Row],[title]], " - ", cards[[#This Row],[subtitle]]), cards[[#This Row],[title]])</f>
        <v>Chopper Base</v>
      </c>
      <c r="Q86">
        <v>30</v>
      </c>
      <c r="U86" t="s">
        <v>991</v>
      </c>
      <c r="V86" t="s">
        <v>1006</v>
      </c>
      <c r="X86" t="s">
        <v>991</v>
      </c>
      <c r="Y86" t="str">
        <f>_xlfn.CONCAT(cards[[#This Row],[set]],"_",TEXT(cards[[#This Row],[cardNumber]], "000"))</f>
        <v>SOR_296</v>
      </c>
      <c r="Z86" t="str" cm="1">
        <f t="array" ref="Z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JTL_029</v>
      </c>
      <c r="AA86" t="s">
        <v>59</v>
      </c>
      <c r="AB86">
        <v>19</v>
      </c>
    </row>
    <row r="87" spans="1:28" x14ac:dyDescent="0.2">
      <c r="A87">
        <v>19621</v>
      </c>
      <c r="B87" t="s">
        <v>5096</v>
      </c>
      <c r="C87">
        <v>30</v>
      </c>
      <c r="F87" t="b">
        <f>IF(ISBLANK(AC87), FALSE, TRUE)</f>
        <v>0</v>
      </c>
      <c r="G87" t="s">
        <v>187</v>
      </c>
      <c r="H87" t="s">
        <v>1515</v>
      </c>
      <c r="I87" t="s">
        <v>1521</v>
      </c>
      <c r="J87" t="s">
        <v>54</v>
      </c>
      <c r="K87" t="s">
        <v>991</v>
      </c>
      <c r="L87" t="s">
        <v>1029</v>
      </c>
      <c r="M87" t="s">
        <v>991</v>
      </c>
      <c r="N87" t="str">
        <f>IF(AND(NOT(ISBLANK(cards[[#This Row],[subtitle]])), cards[[#This Row],[subtitle]] &lt;&gt; ""), _xlfn.CONCAT(cards[[#This Row],[title]], " - ", cards[[#This Row],[subtitle]]), cards[[#This Row],[title]])</f>
        <v>Mos Eisley</v>
      </c>
      <c r="Q87">
        <v>30</v>
      </c>
      <c r="U87" t="s">
        <v>991</v>
      </c>
      <c r="V87" t="s">
        <v>1006</v>
      </c>
      <c r="X87" t="s">
        <v>991</v>
      </c>
      <c r="Y87" t="str">
        <f>_xlfn.CONCAT(cards[[#This Row],[set]],"_",TEXT(cards[[#This Row],[cardNumber]], "000"))</f>
        <v>JTL_030</v>
      </c>
      <c r="Z87" t="str" cm="1">
        <f t="array" ref="Z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JTL_030</v>
      </c>
      <c r="AA87" t="s">
        <v>234</v>
      </c>
      <c r="AB87">
        <v>49</v>
      </c>
    </row>
    <row r="88" spans="1:28" x14ac:dyDescent="0.2">
      <c r="A88">
        <v>20961</v>
      </c>
      <c r="B88" t="s">
        <v>5358</v>
      </c>
      <c r="C88">
        <v>292</v>
      </c>
      <c r="F88" t="b">
        <f>IF(ISBLANK(AC88), FALSE, TRUE)</f>
        <v>0</v>
      </c>
      <c r="G88" t="s">
        <v>187</v>
      </c>
      <c r="H88" t="s">
        <v>1</v>
      </c>
      <c r="I88" t="s">
        <v>1521</v>
      </c>
      <c r="J88" t="s">
        <v>54</v>
      </c>
      <c r="K88" t="s">
        <v>991</v>
      </c>
      <c r="L88" t="s">
        <v>1029</v>
      </c>
      <c r="M88" t="s">
        <v>991</v>
      </c>
      <c r="N88" t="str">
        <f>IF(AND(NOT(ISBLANK(cards[[#This Row],[subtitle]])), cards[[#This Row],[subtitle]] &lt;&gt; ""), _xlfn.CONCAT(cards[[#This Row],[title]], " - ", cards[[#This Row],[subtitle]]), cards[[#This Row],[title]])</f>
        <v>Mos Eisley</v>
      </c>
      <c r="Q88">
        <v>30</v>
      </c>
      <c r="U88" t="s">
        <v>991</v>
      </c>
      <c r="V88" t="s">
        <v>1006</v>
      </c>
      <c r="X88" t="s">
        <v>991</v>
      </c>
      <c r="Y88" t="str">
        <f>_xlfn.CONCAT(cards[[#This Row],[set]],"_",TEXT(cards[[#This Row],[cardNumber]], "000"))</f>
        <v>JTL_292</v>
      </c>
      <c r="Z88" t="str" cm="1">
        <f t="array" ref="Z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JTL_030</v>
      </c>
      <c r="AA88" t="s">
        <v>234</v>
      </c>
      <c r="AB88">
        <v>49</v>
      </c>
    </row>
    <row r="89" spans="1:28" x14ac:dyDescent="0.2">
      <c r="A89">
        <v>19626</v>
      </c>
      <c r="B89" t="s">
        <v>5097</v>
      </c>
      <c r="C89">
        <v>31</v>
      </c>
      <c r="F89" t="b">
        <f>IF(ISBLANK(AC89), FALSE, TRUE)</f>
        <v>0</v>
      </c>
      <c r="G89" t="s">
        <v>187</v>
      </c>
      <c r="H89" t="s">
        <v>1515</v>
      </c>
      <c r="I89" t="s">
        <v>1522</v>
      </c>
      <c r="J89" t="s">
        <v>991</v>
      </c>
      <c r="K89" t="s">
        <v>991</v>
      </c>
      <c r="L89" t="s">
        <v>1025</v>
      </c>
      <c r="M89" t="s">
        <v>991</v>
      </c>
      <c r="N89" t="str">
        <f>IF(AND(NOT(ISBLANK(cards[[#This Row],[subtitle]])), cards[[#This Row],[subtitle]] &lt;&gt; ""), _xlfn.CONCAT(cards[[#This Row],[title]], " - ", cards[[#This Row],[subtitle]]), cards[[#This Row],[title]])</f>
        <v>Lake Country</v>
      </c>
      <c r="Q89">
        <v>34</v>
      </c>
      <c r="U89" t="s">
        <v>991</v>
      </c>
      <c r="V89" t="s">
        <v>1006</v>
      </c>
      <c r="X89" t="s">
        <v>991</v>
      </c>
      <c r="Y89" t="str">
        <f>_xlfn.CONCAT(cards[[#This Row],[set]],"_",TEXT(cards[[#This Row],[cardNumber]], "000"))</f>
        <v>JTL_031</v>
      </c>
      <c r="Z89" t="str" cm="1">
        <f t="array" ref="Z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JTL_031</v>
      </c>
      <c r="AA89" t="s">
        <v>234</v>
      </c>
      <c r="AB89">
        <v>49</v>
      </c>
    </row>
    <row r="90" spans="1:28" x14ac:dyDescent="0.2">
      <c r="A90">
        <v>20966</v>
      </c>
      <c r="B90" t="s">
        <v>5359</v>
      </c>
      <c r="C90">
        <v>293</v>
      </c>
      <c r="F90" t="b">
        <f>IF(ISBLANK(AC90), FALSE, TRUE)</f>
        <v>0</v>
      </c>
      <c r="G90" t="s">
        <v>187</v>
      </c>
      <c r="H90" t="s">
        <v>1</v>
      </c>
      <c r="I90" t="s">
        <v>1522</v>
      </c>
      <c r="J90" t="s">
        <v>991</v>
      </c>
      <c r="K90" t="s">
        <v>991</v>
      </c>
      <c r="L90" t="s">
        <v>1025</v>
      </c>
      <c r="M90" t="s">
        <v>991</v>
      </c>
      <c r="N90" t="str">
        <f>IF(AND(NOT(ISBLANK(cards[[#This Row],[subtitle]])), cards[[#This Row],[subtitle]] &lt;&gt; ""), _xlfn.CONCAT(cards[[#This Row],[title]], " - ", cards[[#This Row],[subtitle]]), cards[[#This Row],[title]])</f>
        <v>Lake Country</v>
      </c>
      <c r="Q90">
        <v>34</v>
      </c>
      <c r="U90" t="s">
        <v>991</v>
      </c>
      <c r="V90" t="s">
        <v>1006</v>
      </c>
      <c r="X90" t="s">
        <v>991</v>
      </c>
      <c r="Y90" t="str">
        <f>_xlfn.CONCAT(cards[[#This Row],[set]],"_",TEXT(cards[[#This Row],[cardNumber]], "000"))</f>
        <v>JTL_293</v>
      </c>
      <c r="Z90" t="str" cm="1">
        <f t="array" ref="Z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JTL_031</v>
      </c>
      <c r="AA90" t="s">
        <v>234</v>
      </c>
      <c r="AB90">
        <v>49</v>
      </c>
    </row>
    <row r="91" spans="1:28" x14ac:dyDescent="0.2">
      <c r="A91">
        <v>22256</v>
      </c>
      <c r="B91" t="s">
        <v>5595</v>
      </c>
      <c r="C91">
        <v>529</v>
      </c>
      <c r="F91" t="b">
        <f>IF(ISBLANK(AC91), FALSE, TRUE)</f>
        <v>0</v>
      </c>
      <c r="G91" t="s">
        <v>187</v>
      </c>
      <c r="H91" t="s">
        <v>1519</v>
      </c>
      <c r="I91" t="s">
        <v>1522</v>
      </c>
      <c r="J91" t="s">
        <v>991</v>
      </c>
      <c r="K91" t="s">
        <v>991</v>
      </c>
      <c r="L91" t="s">
        <v>1025</v>
      </c>
      <c r="M91" t="s">
        <v>991</v>
      </c>
      <c r="N91" t="str">
        <f>IF(AND(NOT(ISBLANK(cards[[#This Row],[subtitle]])), cards[[#This Row],[subtitle]] &lt;&gt; ""), _xlfn.CONCAT(cards[[#This Row],[title]], " - ", cards[[#This Row],[subtitle]]), cards[[#This Row],[title]])</f>
        <v>Lake Country</v>
      </c>
      <c r="Q91">
        <v>34</v>
      </c>
      <c r="U91" t="s">
        <v>991</v>
      </c>
      <c r="V91" t="s">
        <v>1006</v>
      </c>
      <c r="X91" t="s">
        <v>991</v>
      </c>
      <c r="Y91" t="str">
        <f>_xlfn.CONCAT(cards[[#This Row],[set]],"_",TEXT(cards[[#This Row],[cardNumber]], "000"))</f>
        <v>JTL_529</v>
      </c>
      <c r="Z91" t="str" cm="1">
        <f t="array" ref="Z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JTL_031</v>
      </c>
      <c r="AA91" t="s">
        <v>234</v>
      </c>
      <c r="AB91">
        <v>49</v>
      </c>
    </row>
    <row r="92" spans="1:28" x14ac:dyDescent="0.2">
      <c r="A92">
        <v>23436</v>
      </c>
      <c r="B92" t="s">
        <v>5831</v>
      </c>
      <c r="C92">
        <v>765</v>
      </c>
      <c r="F92" t="b">
        <f>IF(ISBLANK(AC92), FALSE, TRUE)</f>
        <v>0</v>
      </c>
      <c r="G92" t="s">
        <v>187</v>
      </c>
      <c r="H92" t="s">
        <v>1520</v>
      </c>
      <c r="I92" t="s">
        <v>1522</v>
      </c>
      <c r="J92" t="s">
        <v>991</v>
      </c>
      <c r="K92" t="s">
        <v>991</v>
      </c>
      <c r="L92" t="s">
        <v>1025</v>
      </c>
      <c r="M92" t="s">
        <v>991</v>
      </c>
      <c r="N92" t="str">
        <f>IF(AND(NOT(ISBLANK(cards[[#This Row],[subtitle]])), cards[[#This Row],[subtitle]] &lt;&gt; ""), _xlfn.CONCAT(cards[[#This Row],[title]], " - ", cards[[#This Row],[subtitle]]), cards[[#This Row],[title]])</f>
        <v>Lake Country</v>
      </c>
      <c r="Q92">
        <v>34</v>
      </c>
      <c r="U92" t="s">
        <v>991</v>
      </c>
      <c r="V92" t="s">
        <v>1006</v>
      </c>
      <c r="X92" t="s">
        <v>991</v>
      </c>
      <c r="Y92" t="str">
        <f>_xlfn.CONCAT(cards[[#This Row],[set]],"_",TEXT(cards[[#This Row],[cardNumber]], "000"))</f>
        <v>JTL_765</v>
      </c>
      <c r="Z92" t="str" cm="1">
        <f t="array" ref="Z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JTL_031</v>
      </c>
      <c r="AA92" t="s">
        <v>234</v>
      </c>
      <c r="AB92">
        <v>49</v>
      </c>
    </row>
    <row r="93" spans="1:28" x14ac:dyDescent="0.2">
      <c r="A93">
        <v>19631</v>
      </c>
      <c r="B93" t="s">
        <v>5098</v>
      </c>
      <c r="C93">
        <v>32</v>
      </c>
      <c r="F93" t="b">
        <f>IF(ISBLANK(AC93), FALSE, TRUE)</f>
        <v>0</v>
      </c>
      <c r="G93" t="s">
        <v>187</v>
      </c>
      <c r="H93" t="s">
        <v>1515</v>
      </c>
      <c r="I93" t="s">
        <v>1532</v>
      </c>
      <c r="J93" t="s">
        <v>3</v>
      </c>
      <c r="K93" t="s">
        <v>1526</v>
      </c>
      <c r="L93" t="s">
        <v>778</v>
      </c>
      <c r="M93" t="s">
        <v>1863</v>
      </c>
      <c r="N93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3">
        <v>2</v>
      </c>
      <c r="P93">
        <v>2</v>
      </c>
      <c r="Q93">
        <v>2</v>
      </c>
      <c r="T93" t="s">
        <v>83</v>
      </c>
      <c r="U93" t="s">
        <v>285</v>
      </c>
      <c r="V93" t="s">
        <v>245</v>
      </c>
      <c r="X93" t="s">
        <v>280</v>
      </c>
      <c r="Y93" t="str">
        <f>_xlfn.CONCAT(cards[[#This Row],[set]],"_",TEXT(cards[[#This Row],[cardNumber]], "000"))</f>
        <v>JTL_032</v>
      </c>
      <c r="Z93" t="str" cm="1">
        <f t="array" ref="Z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3" t="s">
        <v>234</v>
      </c>
      <c r="AB93">
        <v>49</v>
      </c>
    </row>
    <row r="94" spans="1:28" x14ac:dyDescent="0.2">
      <c r="A94">
        <v>20971</v>
      </c>
      <c r="B94" t="s">
        <v>5360</v>
      </c>
      <c r="C94">
        <v>294</v>
      </c>
      <c r="F94" t="b">
        <f>IF(ISBLANK(AC94), FALSE, TRUE)</f>
        <v>0</v>
      </c>
      <c r="G94" t="s">
        <v>187</v>
      </c>
      <c r="H94" t="s">
        <v>1</v>
      </c>
      <c r="I94" t="s">
        <v>1532</v>
      </c>
      <c r="J94" t="s">
        <v>3</v>
      </c>
      <c r="K94" t="s">
        <v>1526</v>
      </c>
      <c r="L94" t="s">
        <v>778</v>
      </c>
      <c r="M94" t="s">
        <v>1863</v>
      </c>
      <c r="N94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4">
        <v>2</v>
      </c>
      <c r="P94">
        <v>2</v>
      </c>
      <c r="Q94">
        <v>2</v>
      </c>
      <c r="T94" t="s">
        <v>83</v>
      </c>
      <c r="U94" t="s">
        <v>285</v>
      </c>
      <c r="V94" t="s">
        <v>245</v>
      </c>
      <c r="X94" t="s">
        <v>280</v>
      </c>
      <c r="Y94" t="str">
        <f>_xlfn.CONCAT(cards[[#This Row],[set]],"_",TEXT(cards[[#This Row],[cardNumber]], "000"))</f>
        <v>JTL_294</v>
      </c>
      <c r="Z94" t="str" cm="1">
        <f t="array" ref="Z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4" t="s">
        <v>234</v>
      </c>
      <c r="AB94">
        <v>49</v>
      </c>
    </row>
    <row r="95" spans="1:28" x14ac:dyDescent="0.2">
      <c r="A95">
        <v>22261</v>
      </c>
      <c r="B95" t="s">
        <v>5596</v>
      </c>
      <c r="C95">
        <v>530</v>
      </c>
      <c r="F95" t="b">
        <f>IF(ISBLANK(AC95), FALSE, TRUE)</f>
        <v>0</v>
      </c>
      <c r="G95" t="s">
        <v>187</v>
      </c>
      <c r="H95" t="s">
        <v>1519</v>
      </c>
      <c r="I95" t="s">
        <v>1532</v>
      </c>
      <c r="J95" t="s">
        <v>3</v>
      </c>
      <c r="K95" t="s">
        <v>1526</v>
      </c>
      <c r="L95" t="s">
        <v>778</v>
      </c>
      <c r="M95" t="s">
        <v>1863</v>
      </c>
      <c r="N95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5">
        <v>2</v>
      </c>
      <c r="P95">
        <v>2</v>
      </c>
      <c r="Q95">
        <v>2</v>
      </c>
      <c r="T95" t="s">
        <v>83</v>
      </c>
      <c r="U95" t="s">
        <v>285</v>
      </c>
      <c r="V95" t="s">
        <v>245</v>
      </c>
      <c r="X95" t="s">
        <v>280</v>
      </c>
      <c r="Y95" t="str">
        <f>_xlfn.CONCAT(cards[[#This Row],[set]],"_",TEXT(cards[[#This Row],[cardNumber]], "000"))</f>
        <v>JTL_530</v>
      </c>
      <c r="Z95" t="str" cm="1">
        <f t="array" ref="Z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5" t="s">
        <v>234</v>
      </c>
      <c r="AB95">
        <v>49</v>
      </c>
    </row>
    <row r="96" spans="1:28" x14ac:dyDescent="0.2">
      <c r="A96">
        <v>23441</v>
      </c>
      <c r="B96" t="s">
        <v>5832</v>
      </c>
      <c r="C96">
        <v>766</v>
      </c>
      <c r="F96" t="b">
        <f>IF(ISBLANK(AC96), FALSE, TRUE)</f>
        <v>0</v>
      </c>
      <c r="G96" t="s">
        <v>187</v>
      </c>
      <c r="H96" t="s">
        <v>1520</v>
      </c>
      <c r="I96" t="s">
        <v>1532</v>
      </c>
      <c r="J96" t="s">
        <v>3</v>
      </c>
      <c r="K96" t="s">
        <v>1526</v>
      </c>
      <c r="L96" t="s">
        <v>778</v>
      </c>
      <c r="M96" t="s">
        <v>1863</v>
      </c>
      <c r="N96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6">
        <v>2</v>
      </c>
      <c r="P96">
        <v>2</v>
      </c>
      <c r="Q96">
        <v>2</v>
      </c>
      <c r="T96" t="s">
        <v>83</v>
      </c>
      <c r="U96" t="s">
        <v>285</v>
      </c>
      <c r="V96" t="s">
        <v>245</v>
      </c>
      <c r="X96" t="s">
        <v>280</v>
      </c>
      <c r="Y96" t="str">
        <f>_xlfn.CONCAT(cards[[#This Row],[set]],"_",TEXT(cards[[#This Row],[cardNumber]], "000"))</f>
        <v>JTL_766</v>
      </c>
      <c r="Z96" t="str" cm="1">
        <f t="array" ref="Z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6" t="s">
        <v>234</v>
      </c>
      <c r="AB96">
        <v>49</v>
      </c>
    </row>
    <row r="97" spans="1:29" x14ac:dyDescent="0.2">
      <c r="A97">
        <v>24596</v>
      </c>
      <c r="B97" t="s">
        <v>5027</v>
      </c>
      <c r="C97">
        <v>1</v>
      </c>
      <c r="F97" t="b">
        <f>IF(ISBLANK(AC97), FALSE, TRUE)</f>
        <v>1</v>
      </c>
      <c r="G97" t="s">
        <v>1974</v>
      </c>
      <c r="H97" t="s">
        <v>1602</v>
      </c>
      <c r="I97" t="s">
        <v>1532</v>
      </c>
      <c r="J97" t="s">
        <v>3</v>
      </c>
      <c r="K97" t="s">
        <v>1526</v>
      </c>
      <c r="L97" t="s">
        <v>778</v>
      </c>
      <c r="M97" t="s">
        <v>1863</v>
      </c>
      <c r="N97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7">
        <v>2</v>
      </c>
      <c r="P97">
        <v>2</v>
      </c>
      <c r="Q97">
        <v>2</v>
      </c>
      <c r="T97" t="s">
        <v>83</v>
      </c>
      <c r="U97" t="s">
        <v>285</v>
      </c>
      <c r="V97" t="s">
        <v>245</v>
      </c>
      <c r="X97" t="s">
        <v>280</v>
      </c>
      <c r="Y97" t="str">
        <f>_xlfn.CONCAT(cards[[#This Row],[set]],"_",TEXT(cards[[#This Row],[cardNumber]], "000"))</f>
        <v>JTLW_001</v>
      </c>
      <c r="Z97" t="str" cm="1">
        <f t="array" ref="Z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7" t="s">
        <v>1973</v>
      </c>
      <c r="AB97">
        <v>48</v>
      </c>
      <c r="AC97">
        <v>19631</v>
      </c>
    </row>
    <row r="98" spans="1:29" x14ac:dyDescent="0.2">
      <c r="A98">
        <v>24706</v>
      </c>
      <c r="B98" t="s">
        <v>5047</v>
      </c>
      <c r="C98">
        <v>21</v>
      </c>
      <c r="F98" t="b">
        <f>IF(ISBLANK(AC98), FALSE, TRUE)</f>
        <v>0</v>
      </c>
      <c r="G98" t="s">
        <v>1974</v>
      </c>
      <c r="I98" t="s">
        <v>1532</v>
      </c>
      <c r="J98" t="s">
        <v>3</v>
      </c>
      <c r="K98" t="s">
        <v>1526</v>
      </c>
      <c r="L98" t="s">
        <v>778</v>
      </c>
      <c r="M98" t="s">
        <v>1863</v>
      </c>
      <c r="N98" t="str">
        <f>IF(AND(NOT(ISBLANK(cards[[#This Row],[subtitle]])), cards[[#This Row],[subtitle]] &lt;&gt; ""), _xlfn.CONCAT(cards[[#This Row],[title]], " - ", cards[[#This Row],[subtitle]]), cards[[#This Row],[title]])</f>
        <v>Director Krennic - On the Verge of Greatness</v>
      </c>
      <c r="O98">
        <v>2</v>
      </c>
      <c r="P98">
        <v>2</v>
      </c>
      <c r="Q98">
        <v>2</v>
      </c>
      <c r="T98" t="s">
        <v>83</v>
      </c>
      <c r="U98" t="s">
        <v>285</v>
      </c>
      <c r="V98" t="s">
        <v>245</v>
      </c>
      <c r="X98" t="s">
        <v>280</v>
      </c>
      <c r="Y98" t="str">
        <f>_xlfn.CONCAT(cards[[#This Row],[set]],"_",TEXT(cards[[#This Row],[cardNumber]], "000"))</f>
        <v>JTLW_021</v>
      </c>
      <c r="Z98" t="str" cm="1">
        <f t="array" ref="Z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JTL_032</v>
      </c>
      <c r="AA98" t="s">
        <v>1973</v>
      </c>
      <c r="AB98">
        <v>48</v>
      </c>
    </row>
    <row r="99" spans="1:29" x14ac:dyDescent="0.2">
      <c r="A99">
        <v>19636</v>
      </c>
      <c r="B99" t="s">
        <v>5099</v>
      </c>
      <c r="C99">
        <v>33</v>
      </c>
      <c r="F99" t="b">
        <f>IF(ISBLANK(AC99), FALSE, TRUE)</f>
        <v>0</v>
      </c>
      <c r="G99" t="s">
        <v>187</v>
      </c>
      <c r="H99" t="s">
        <v>1515</v>
      </c>
      <c r="I99" t="s">
        <v>1521</v>
      </c>
      <c r="J99" t="s">
        <v>3</v>
      </c>
      <c r="K99" t="s">
        <v>1526</v>
      </c>
      <c r="L99" t="s">
        <v>828</v>
      </c>
      <c r="M99" t="s">
        <v>991</v>
      </c>
      <c r="N99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99">
        <v>2</v>
      </c>
      <c r="P99">
        <v>2</v>
      </c>
      <c r="Q99">
        <v>3</v>
      </c>
      <c r="T99" t="s">
        <v>248</v>
      </c>
      <c r="U99" t="s">
        <v>991</v>
      </c>
      <c r="V99" t="s">
        <v>245</v>
      </c>
      <c r="X99" t="s">
        <v>274</v>
      </c>
      <c r="Y99" t="str">
        <f>_xlfn.CONCAT(cards[[#This Row],[set]],"_",TEXT(cards[[#This Row],[cardNumber]], "000"))</f>
        <v>JTL_033</v>
      </c>
      <c r="Z99" t="str" cm="1">
        <f t="array" ref="Z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99" t="s">
        <v>234</v>
      </c>
      <c r="AB99">
        <v>49</v>
      </c>
    </row>
    <row r="100" spans="1:29" x14ac:dyDescent="0.2">
      <c r="A100">
        <v>20976</v>
      </c>
      <c r="B100" t="s">
        <v>5361</v>
      </c>
      <c r="C100">
        <v>295</v>
      </c>
      <c r="F100" t="b">
        <f>IF(ISBLANK(AC100), FALSE, TRUE)</f>
        <v>0</v>
      </c>
      <c r="G100" t="s">
        <v>187</v>
      </c>
      <c r="H100" t="s">
        <v>1</v>
      </c>
      <c r="I100" t="s">
        <v>1521</v>
      </c>
      <c r="J100" t="s">
        <v>3</v>
      </c>
      <c r="K100" t="s">
        <v>1526</v>
      </c>
      <c r="L100" t="s">
        <v>828</v>
      </c>
      <c r="M100" t="s">
        <v>991</v>
      </c>
      <c r="N100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100">
        <v>2</v>
      </c>
      <c r="P100">
        <v>2</v>
      </c>
      <c r="Q100">
        <v>3</v>
      </c>
      <c r="T100" t="s">
        <v>248</v>
      </c>
      <c r="U100" t="s">
        <v>991</v>
      </c>
      <c r="V100" t="s">
        <v>245</v>
      </c>
      <c r="X100" t="s">
        <v>274</v>
      </c>
      <c r="Y100" t="str">
        <f>_xlfn.CONCAT(cards[[#This Row],[set]],"_",TEXT(cards[[#This Row],[cardNumber]], "000"))</f>
        <v>JTL_295</v>
      </c>
      <c r="Z100" t="str" cm="1">
        <f t="array" ref="Z1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100" t="s">
        <v>234</v>
      </c>
      <c r="AB100">
        <v>49</v>
      </c>
    </row>
    <row r="101" spans="1:29" x14ac:dyDescent="0.2">
      <c r="A101">
        <v>22266</v>
      </c>
      <c r="B101" t="s">
        <v>5597</v>
      </c>
      <c r="C101">
        <v>531</v>
      </c>
      <c r="F101" t="b">
        <f>IF(ISBLANK(AC101), FALSE, TRUE)</f>
        <v>0</v>
      </c>
      <c r="G101" t="s">
        <v>187</v>
      </c>
      <c r="H101" t="s">
        <v>1519</v>
      </c>
      <c r="I101" t="s">
        <v>1521</v>
      </c>
      <c r="J101" t="s">
        <v>3</v>
      </c>
      <c r="K101" t="s">
        <v>1526</v>
      </c>
      <c r="L101" t="s">
        <v>828</v>
      </c>
      <c r="M101" t="s">
        <v>991</v>
      </c>
      <c r="N101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101">
        <v>2</v>
      </c>
      <c r="P101">
        <v>2</v>
      </c>
      <c r="Q101">
        <v>3</v>
      </c>
      <c r="T101" t="s">
        <v>248</v>
      </c>
      <c r="U101" t="s">
        <v>991</v>
      </c>
      <c r="V101" t="s">
        <v>245</v>
      </c>
      <c r="X101" t="s">
        <v>274</v>
      </c>
      <c r="Y101" t="str">
        <f>_xlfn.CONCAT(cards[[#This Row],[set]],"_",TEXT(cards[[#This Row],[cardNumber]], "000"))</f>
        <v>JTL_531</v>
      </c>
      <c r="Z101" t="str" cm="1">
        <f t="array" ref="Z1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101" t="s">
        <v>234</v>
      </c>
      <c r="AB101">
        <v>49</v>
      </c>
    </row>
    <row r="102" spans="1:29" x14ac:dyDescent="0.2">
      <c r="A102">
        <v>23446</v>
      </c>
      <c r="B102" t="s">
        <v>5833</v>
      </c>
      <c r="C102">
        <v>767</v>
      </c>
      <c r="F102" t="b">
        <f>IF(ISBLANK(AC102), FALSE, TRUE)</f>
        <v>0</v>
      </c>
      <c r="G102" t="s">
        <v>187</v>
      </c>
      <c r="H102" t="s">
        <v>1520</v>
      </c>
      <c r="I102" t="s">
        <v>1521</v>
      </c>
      <c r="J102" t="s">
        <v>3</v>
      </c>
      <c r="K102" t="s">
        <v>1526</v>
      </c>
      <c r="L102" t="s">
        <v>828</v>
      </c>
      <c r="M102" t="s">
        <v>991</v>
      </c>
      <c r="N102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102">
        <v>2</v>
      </c>
      <c r="P102">
        <v>2</v>
      </c>
      <c r="Q102">
        <v>3</v>
      </c>
      <c r="T102" t="s">
        <v>248</v>
      </c>
      <c r="U102" t="s">
        <v>991</v>
      </c>
      <c r="V102" t="s">
        <v>245</v>
      </c>
      <c r="X102" t="s">
        <v>274</v>
      </c>
      <c r="Y102" t="str">
        <f>_xlfn.CONCAT(cards[[#This Row],[set]],"_",TEXT(cards[[#This Row],[cardNumber]], "000"))</f>
        <v>JTL_767</v>
      </c>
      <c r="Z102" t="str" cm="1">
        <f t="array" ref="Z1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102" t="s">
        <v>234</v>
      </c>
      <c r="AB102">
        <v>49</v>
      </c>
    </row>
    <row r="103" spans="1:29" x14ac:dyDescent="0.2">
      <c r="A103">
        <v>24600</v>
      </c>
      <c r="B103" t="s">
        <v>5028</v>
      </c>
      <c r="C103">
        <v>2</v>
      </c>
      <c r="F103" t="b">
        <f>IF(ISBLANK(AC103), FALSE, TRUE)</f>
        <v>1</v>
      </c>
      <c r="G103" t="s">
        <v>1974</v>
      </c>
      <c r="H103" t="s">
        <v>1602</v>
      </c>
      <c r="I103" t="s">
        <v>1521</v>
      </c>
      <c r="J103" t="s">
        <v>3</v>
      </c>
      <c r="K103" t="s">
        <v>1526</v>
      </c>
      <c r="L103" t="s">
        <v>828</v>
      </c>
      <c r="M103" t="s">
        <v>991</v>
      </c>
      <c r="N103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103">
        <v>2</v>
      </c>
      <c r="P103">
        <v>2</v>
      </c>
      <c r="Q103">
        <v>3</v>
      </c>
      <c r="T103" t="s">
        <v>248</v>
      </c>
      <c r="U103" t="s">
        <v>991</v>
      </c>
      <c r="V103" t="s">
        <v>245</v>
      </c>
      <c r="X103" t="s">
        <v>274</v>
      </c>
      <c r="Y103" t="str">
        <f>_xlfn.CONCAT(cards[[#This Row],[set]],"_",TEXT(cards[[#This Row],[cardNumber]], "000"))</f>
        <v>JTLW_002</v>
      </c>
      <c r="Z103" t="str" cm="1">
        <f t="array" ref="Z1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103" t="s">
        <v>1973</v>
      </c>
      <c r="AB103">
        <v>48</v>
      </c>
      <c r="AC103">
        <v>19636</v>
      </c>
    </row>
    <row r="104" spans="1:29" x14ac:dyDescent="0.2">
      <c r="A104">
        <v>24710</v>
      </c>
      <c r="B104" t="s">
        <v>5048</v>
      </c>
      <c r="C104">
        <v>22</v>
      </c>
      <c r="F104" t="b">
        <f>IF(ISBLANK(AC104), FALSE, TRUE)</f>
        <v>0</v>
      </c>
      <c r="G104" t="s">
        <v>1974</v>
      </c>
      <c r="I104" t="s">
        <v>1521</v>
      </c>
      <c r="J104" t="s">
        <v>3</v>
      </c>
      <c r="K104" t="s">
        <v>1526</v>
      </c>
      <c r="L104" t="s">
        <v>828</v>
      </c>
      <c r="M104" t="s">
        <v>991</v>
      </c>
      <c r="N104" t="str">
        <f>IF(AND(NOT(ISBLANK(cards[[#This Row],[subtitle]])), cards[[#This Row],[subtitle]] &lt;&gt; ""), _xlfn.CONCAT(cards[[#This Row],[title]], " - ", cards[[#This Row],[subtitle]]), cards[[#This Row],[title]])</f>
        <v>Onyx Squadron Brute</v>
      </c>
      <c r="O104">
        <v>2</v>
      </c>
      <c r="P104">
        <v>2</v>
      </c>
      <c r="Q104">
        <v>3</v>
      </c>
      <c r="T104" t="s">
        <v>248</v>
      </c>
      <c r="U104" t="s">
        <v>991</v>
      </c>
      <c r="V104" t="s">
        <v>245</v>
      </c>
      <c r="X104" t="s">
        <v>274</v>
      </c>
      <c r="Y104" t="str">
        <f>_xlfn.CONCAT(cards[[#This Row],[set]],"_",TEXT(cards[[#This Row],[cardNumber]], "000"))</f>
        <v>JTLW_022</v>
      </c>
      <c r="Z104" t="str" cm="1">
        <f t="array" ref="Z1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JTL_033</v>
      </c>
      <c r="AA104" t="s">
        <v>1973</v>
      </c>
      <c r="AB104">
        <v>48</v>
      </c>
    </row>
    <row r="105" spans="1:29" x14ac:dyDescent="0.2">
      <c r="A105">
        <v>19641</v>
      </c>
      <c r="B105" t="s">
        <v>5100</v>
      </c>
      <c r="C105">
        <v>34</v>
      </c>
      <c r="F105" t="b">
        <f>IF(ISBLANK(AC105), FALSE, TRUE)</f>
        <v>0</v>
      </c>
      <c r="G105" t="s">
        <v>187</v>
      </c>
      <c r="H105" t="s">
        <v>1515</v>
      </c>
      <c r="I105" t="s">
        <v>1521</v>
      </c>
      <c r="J105" t="s">
        <v>3</v>
      </c>
      <c r="K105" t="s">
        <v>1526</v>
      </c>
      <c r="L105" t="s">
        <v>829</v>
      </c>
      <c r="M105" t="s">
        <v>991</v>
      </c>
      <c r="N105" t="str">
        <f>IF(AND(NOT(ISBLANK(cards[[#This Row],[subtitle]])), cards[[#This Row],[subtitle]] &lt;&gt; ""), _xlfn.CONCAT(cards[[#This Row],[title]], " - ", cards[[#This Row],[subtitle]]), cards[[#This Row],[title]])</f>
        <v>Interceptor Ace</v>
      </c>
      <c r="O105">
        <v>3</v>
      </c>
      <c r="P105">
        <v>2</v>
      </c>
      <c r="Q105">
        <v>3</v>
      </c>
      <c r="R105">
        <v>2</v>
      </c>
      <c r="S105">
        <v>3</v>
      </c>
      <c r="T105" t="s">
        <v>83</v>
      </c>
      <c r="U105" t="s">
        <v>2018</v>
      </c>
      <c r="V105" t="s">
        <v>245</v>
      </c>
      <c r="X105" t="s">
        <v>1864</v>
      </c>
      <c r="Y105" t="str">
        <f>_xlfn.CONCAT(cards[[#This Row],[set]],"_",TEXT(cards[[#This Row],[cardNumber]], "000"))</f>
        <v>JTL_034</v>
      </c>
      <c r="Z105" t="str" cm="1">
        <f t="array" ref="Z1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JTL_034</v>
      </c>
      <c r="AA105" t="s">
        <v>234</v>
      </c>
      <c r="AB105">
        <v>49</v>
      </c>
    </row>
    <row r="106" spans="1:29" x14ac:dyDescent="0.2">
      <c r="A106">
        <v>20981</v>
      </c>
      <c r="B106" t="s">
        <v>5362</v>
      </c>
      <c r="C106">
        <v>296</v>
      </c>
      <c r="F106" t="b">
        <f>IF(ISBLANK(AC106), FALSE, TRUE)</f>
        <v>0</v>
      </c>
      <c r="G106" t="s">
        <v>187</v>
      </c>
      <c r="H106" t="s">
        <v>1</v>
      </c>
      <c r="I106" t="s">
        <v>1521</v>
      </c>
      <c r="J106" t="s">
        <v>3</v>
      </c>
      <c r="K106" t="s">
        <v>1526</v>
      </c>
      <c r="L106" t="s">
        <v>829</v>
      </c>
      <c r="M106" t="s">
        <v>991</v>
      </c>
      <c r="N106" t="str">
        <f>IF(AND(NOT(ISBLANK(cards[[#This Row],[subtitle]])), cards[[#This Row],[subtitle]] &lt;&gt; ""), _xlfn.CONCAT(cards[[#This Row],[title]], " - ", cards[[#This Row],[subtitle]]), cards[[#This Row],[title]])</f>
        <v>Interceptor Ace</v>
      </c>
      <c r="O106">
        <v>3</v>
      </c>
      <c r="P106">
        <v>2</v>
      </c>
      <c r="Q106">
        <v>3</v>
      </c>
      <c r="R106">
        <v>2</v>
      </c>
      <c r="S106">
        <v>3</v>
      </c>
      <c r="T106" t="s">
        <v>83</v>
      </c>
      <c r="U106" t="s">
        <v>2018</v>
      </c>
      <c r="V106" t="s">
        <v>245</v>
      </c>
      <c r="X106" t="s">
        <v>1864</v>
      </c>
      <c r="Y106" t="str">
        <f>_xlfn.CONCAT(cards[[#This Row],[set]],"_",TEXT(cards[[#This Row],[cardNumber]], "000"))</f>
        <v>JTL_296</v>
      </c>
      <c r="Z106" t="str" cm="1">
        <f t="array" ref="Z1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JTL_034</v>
      </c>
      <c r="AA106" t="s">
        <v>234</v>
      </c>
      <c r="AB106">
        <v>49</v>
      </c>
    </row>
    <row r="107" spans="1:29" x14ac:dyDescent="0.2">
      <c r="A107">
        <v>22271</v>
      </c>
      <c r="B107" t="s">
        <v>5598</v>
      </c>
      <c r="C107">
        <v>532</v>
      </c>
      <c r="F107" t="b">
        <f>IF(ISBLANK(AC107), FALSE, TRUE)</f>
        <v>0</v>
      </c>
      <c r="G107" t="s">
        <v>187</v>
      </c>
      <c r="H107" t="s">
        <v>1519</v>
      </c>
      <c r="I107" t="s">
        <v>1521</v>
      </c>
      <c r="J107" t="s">
        <v>3</v>
      </c>
      <c r="K107" t="s">
        <v>1526</v>
      </c>
      <c r="L107" t="s">
        <v>829</v>
      </c>
      <c r="M107" t="s">
        <v>991</v>
      </c>
      <c r="N107" t="str">
        <f>IF(AND(NOT(ISBLANK(cards[[#This Row],[subtitle]])), cards[[#This Row],[subtitle]] &lt;&gt; ""), _xlfn.CONCAT(cards[[#This Row],[title]], " - ", cards[[#This Row],[subtitle]]), cards[[#This Row],[title]])</f>
        <v>Interceptor Ace</v>
      </c>
      <c r="O107">
        <v>3</v>
      </c>
      <c r="P107">
        <v>2</v>
      </c>
      <c r="Q107">
        <v>3</v>
      </c>
      <c r="R107">
        <v>2</v>
      </c>
      <c r="S107">
        <v>3</v>
      </c>
      <c r="T107" t="s">
        <v>83</v>
      </c>
      <c r="U107" t="s">
        <v>2018</v>
      </c>
      <c r="V107" t="s">
        <v>245</v>
      </c>
      <c r="X107" t="s">
        <v>1864</v>
      </c>
      <c r="Y107" t="str">
        <f>_xlfn.CONCAT(cards[[#This Row],[set]],"_",TEXT(cards[[#This Row],[cardNumber]], "000"))</f>
        <v>JTL_532</v>
      </c>
      <c r="Z107" t="str" cm="1">
        <f t="array" ref="Z1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JTL_034</v>
      </c>
      <c r="AA107" t="s">
        <v>234</v>
      </c>
      <c r="AB107">
        <v>49</v>
      </c>
    </row>
    <row r="108" spans="1:29" x14ac:dyDescent="0.2">
      <c r="A108">
        <v>23451</v>
      </c>
      <c r="B108" t="s">
        <v>5834</v>
      </c>
      <c r="C108">
        <v>768</v>
      </c>
      <c r="F108" t="b">
        <f>IF(ISBLANK(AC108), FALSE, TRUE)</f>
        <v>0</v>
      </c>
      <c r="G108" t="s">
        <v>187</v>
      </c>
      <c r="H108" t="s">
        <v>1520</v>
      </c>
      <c r="I108" t="s">
        <v>1521</v>
      </c>
      <c r="J108" t="s">
        <v>3</v>
      </c>
      <c r="K108" t="s">
        <v>1526</v>
      </c>
      <c r="L108" t="s">
        <v>829</v>
      </c>
      <c r="M108" t="s">
        <v>991</v>
      </c>
      <c r="N108" t="str">
        <f>IF(AND(NOT(ISBLANK(cards[[#This Row],[subtitle]])), cards[[#This Row],[subtitle]] &lt;&gt; ""), _xlfn.CONCAT(cards[[#This Row],[title]], " - ", cards[[#This Row],[subtitle]]), cards[[#This Row],[title]])</f>
        <v>Interceptor Ace</v>
      </c>
      <c r="O108">
        <v>3</v>
      </c>
      <c r="P108">
        <v>2</v>
      </c>
      <c r="Q108">
        <v>3</v>
      </c>
      <c r="R108">
        <v>2</v>
      </c>
      <c r="S108">
        <v>3</v>
      </c>
      <c r="T108" t="s">
        <v>83</v>
      </c>
      <c r="U108" t="s">
        <v>2018</v>
      </c>
      <c r="V108" t="s">
        <v>245</v>
      </c>
      <c r="X108" t="s">
        <v>1864</v>
      </c>
      <c r="Y108" t="str">
        <f>_xlfn.CONCAT(cards[[#This Row],[set]],"_",TEXT(cards[[#This Row],[cardNumber]], "000"))</f>
        <v>JTL_768</v>
      </c>
      <c r="Z108" t="str" cm="1">
        <f t="array" ref="Z1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JTL_034</v>
      </c>
      <c r="AA108" t="s">
        <v>234</v>
      </c>
      <c r="AB108">
        <v>49</v>
      </c>
    </row>
    <row r="109" spans="1:29" x14ac:dyDescent="0.2">
      <c r="A109">
        <v>19646</v>
      </c>
      <c r="B109" t="s">
        <v>5101</v>
      </c>
      <c r="C109">
        <v>35</v>
      </c>
      <c r="F109" t="b">
        <f>IF(ISBLANK(AC109), FALSE, TRUE)</f>
        <v>0</v>
      </c>
      <c r="G109" t="s">
        <v>187</v>
      </c>
      <c r="H109" t="s">
        <v>1515</v>
      </c>
      <c r="I109" t="s">
        <v>1522</v>
      </c>
      <c r="J109" t="s">
        <v>3</v>
      </c>
      <c r="K109" t="s">
        <v>1526</v>
      </c>
      <c r="L109" t="s">
        <v>779</v>
      </c>
      <c r="M109" t="s">
        <v>1865</v>
      </c>
      <c r="N109" t="str">
        <f>IF(AND(NOT(ISBLANK(cards[[#This Row],[subtitle]])), cards[[#This Row],[subtitle]] &lt;&gt; ""), _xlfn.CONCAT(cards[[#This Row],[title]], " - ", cards[[#This Row],[subtitle]]), cards[[#This Row],[title]])</f>
        <v>Tam Ryvora - Searching For Purpose</v>
      </c>
      <c r="O109">
        <v>3</v>
      </c>
      <c r="P109">
        <v>2</v>
      </c>
      <c r="Q109">
        <v>5</v>
      </c>
      <c r="R109">
        <v>2</v>
      </c>
      <c r="S109">
        <v>2</v>
      </c>
      <c r="T109" t="s">
        <v>83</v>
      </c>
      <c r="U109" t="s">
        <v>780</v>
      </c>
      <c r="V109" t="s">
        <v>245</v>
      </c>
      <c r="X109" t="s">
        <v>1852</v>
      </c>
      <c r="Y109" t="str">
        <f>_xlfn.CONCAT(cards[[#This Row],[set]],"_",TEXT(cards[[#This Row],[cardNumber]], "000"))</f>
        <v>JTL_035</v>
      </c>
      <c r="Z109" t="str" cm="1">
        <f t="array" ref="Z1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JTL_035</v>
      </c>
      <c r="AA109" t="s">
        <v>234</v>
      </c>
      <c r="AB109">
        <v>49</v>
      </c>
    </row>
    <row r="110" spans="1:29" x14ac:dyDescent="0.2">
      <c r="A110">
        <v>20986</v>
      </c>
      <c r="B110" t="s">
        <v>5363</v>
      </c>
      <c r="C110">
        <v>297</v>
      </c>
      <c r="F110" t="b">
        <f>IF(ISBLANK(AC110), FALSE, TRUE)</f>
        <v>0</v>
      </c>
      <c r="G110" t="s">
        <v>187</v>
      </c>
      <c r="H110" t="s">
        <v>1</v>
      </c>
      <c r="I110" t="s">
        <v>1522</v>
      </c>
      <c r="J110" t="s">
        <v>3</v>
      </c>
      <c r="K110" t="s">
        <v>1526</v>
      </c>
      <c r="L110" t="s">
        <v>779</v>
      </c>
      <c r="M110" t="s">
        <v>1865</v>
      </c>
      <c r="N110" t="str">
        <f>IF(AND(NOT(ISBLANK(cards[[#This Row],[subtitle]])), cards[[#This Row],[subtitle]] &lt;&gt; ""), _xlfn.CONCAT(cards[[#This Row],[title]], " - ", cards[[#This Row],[subtitle]]), cards[[#This Row],[title]])</f>
        <v>Tam Ryvora - Searching For Purpose</v>
      </c>
      <c r="O110">
        <v>3</v>
      </c>
      <c r="P110">
        <v>2</v>
      </c>
      <c r="Q110">
        <v>5</v>
      </c>
      <c r="R110">
        <v>2</v>
      </c>
      <c r="S110">
        <v>2</v>
      </c>
      <c r="T110" t="s">
        <v>83</v>
      </c>
      <c r="U110" t="s">
        <v>780</v>
      </c>
      <c r="V110" t="s">
        <v>245</v>
      </c>
      <c r="X110" t="s">
        <v>1852</v>
      </c>
      <c r="Y110" t="str">
        <f>_xlfn.CONCAT(cards[[#This Row],[set]],"_",TEXT(cards[[#This Row],[cardNumber]], "000"))</f>
        <v>JTL_297</v>
      </c>
      <c r="Z110" t="str" cm="1">
        <f t="array" ref="Z1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JTL_035</v>
      </c>
      <c r="AA110" t="s">
        <v>234</v>
      </c>
      <c r="AB110">
        <v>49</v>
      </c>
    </row>
    <row r="111" spans="1:29" x14ac:dyDescent="0.2">
      <c r="A111">
        <v>22276</v>
      </c>
      <c r="B111" t="s">
        <v>5599</v>
      </c>
      <c r="C111">
        <v>533</v>
      </c>
      <c r="F111" t="b">
        <f>IF(ISBLANK(AC111), FALSE, TRUE)</f>
        <v>0</v>
      </c>
      <c r="G111" t="s">
        <v>187</v>
      </c>
      <c r="H111" t="s">
        <v>1519</v>
      </c>
      <c r="I111" t="s">
        <v>1522</v>
      </c>
      <c r="J111" t="s">
        <v>3</v>
      </c>
      <c r="K111" t="s">
        <v>1526</v>
      </c>
      <c r="L111" t="s">
        <v>779</v>
      </c>
      <c r="M111" t="s">
        <v>1865</v>
      </c>
      <c r="N111" t="str">
        <f>IF(AND(NOT(ISBLANK(cards[[#This Row],[subtitle]])), cards[[#This Row],[subtitle]] &lt;&gt; ""), _xlfn.CONCAT(cards[[#This Row],[title]], " - ", cards[[#This Row],[subtitle]]), cards[[#This Row],[title]])</f>
        <v>Tam Ryvora - Searching For Purpose</v>
      </c>
      <c r="O111">
        <v>3</v>
      </c>
      <c r="P111">
        <v>2</v>
      </c>
      <c r="Q111">
        <v>5</v>
      </c>
      <c r="R111">
        <v>2</v>
      </c>
      <c r="S111">
        <v>2</v>
      </c>
      <c r="T111" t="s">
        <v>83</v>
      </c>
      <c r="U111" t="s">
        <v>780</v>
      </c>
      <c r="V111" t="s">
        <v>245</v>
      </c>
      <c r="X111" t="s">
        <v>1852</v>
      </c>
      <c r="Y111" t="str">
        <f>_xlfn.CONCAT(cards[[#This Row],[set]],"_",TEXT(cards[[#This Row],[cardNumber]], "000"))</f>
        <v>JTL_533</v>
      </c>
      <c r="Z111" t="str" cm="1">
        <f t="array" ref="Z1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JTL_035</v>
      </c>
      <c r="AA111" t="s">
        <v>234</v>
      </c>
      <c r="AB111">
        <v>49</v>
      </c>
    </row>
    <row r="112" spans="1:29" x14ac:dyDescent="0.2">
      <c r="A112">
        <v>23456</v>
      </c>
      <c r="B112" t="s">
        <v>5835</v>
      </c>
      <c r="C112">
        <v>769</v>
      </c>
      <c r="F112" t="b">
        <f>IF(ISBLANK(AC112), FALSE, TRUE)</f>
        <v>0</v>
      </c>
      <c r="G112" t="s">
        <v>187</v>
      </c>
      <c r="H112" t="s">
        <v>1520</v>
      </c>
      <c r="I112" t="s">
        <v>1522</v>
      </c>
      <c r="J112" t="s">
        <v>3</v>
      </c>
      <c r="K112" t="s">
        <v>1526</v>
      </c>
      <c r="L112" t="s">
        <v>779</v>
      </c>
      <c r="M112" t="s">
        <v>1865</v>
      </c>
      <c r="N112" t="str">
        <f>IF(AND(NOT(ISBLANK(cards[[#This Row],[subtitle]])), cards[[#This Row],[subtitle]] &lt;&gt; ""), _xlfn.CONCAT(cards[[#This Row],[title]], " - ", cards[[#This Row],[subtitle]]), cards[[#This Row],[title]])</f>
        <v>Tam Ryvora - Searching For Purpose</v>
      </c>
      <c r="O112">
        <v>3</v>
      </c>
      <c r="P112">
        <v>2</v>
      </c>
      <c r="Q112">
        <v>5</v>
      </c>
      <c r="R112">
        <v>2</v>
      </c>
      <c r="S112">
        <v>2</v>
      </c>
      <c r="T112" t="s">
        <v>83</v>
      </c>
      <c r="U112" t="s">
        <v>780</v>
      </c>
      <c r="V112" t="s">
        <v>245</v>
      </c>
      <c r="X112" t="s">
        <v>1852</v>
      </c>
      <c r="Y112" t="str">
        <f>_xlfn.CONCAT(cards[[#This Row],[set]],"_",TEXT(cards[[#This Row],[cardNumber]], "000"))</f>
        <v>JTL_769</v>
      </c>
      <c r="Z112" t="str" cm="1">
        <f t="array" ref="Z1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JTL_035</v>
      </c>
      <c r="AA112" t="s">
        <v>234</v>
      </c>
      <c r="AB112">
        <v>49</v>
      </c>
    </row>
    <row r="113" spans="1:28" x14ac:dyDescent="0.2">
      <c r="A113">
        <v>19651</v>
      </c>
      <c r="B113" t="s">
        <v>5102</v>
      </c>
      <c r="C113">
        <v>36</v>
      </c>
      <c r="F113" t="b">
        <f>IF(ISBLANK(AC113), FALSE, TRUE)</f>
        <v>0</v>
      </c>
      <c r="G113" t="s">
        <v>187</v>
      </c>
      <c r="H113" t="s">
        <v>1515</v>
      </c>
      <c r="I113" t="s">
        <v>1522</v>
      </c>
      <c r="J113" t="s">
        <v>3</v>
      </c>
      <c r="K113" t="s">
        <v>1526</v>
      </c>
      <c r="L113" t="s">
        <v>781</v>
      </c>
      <c r="M113" t="s">
        <v>1866</v>
      </c>
      <c r="N113" t="str">
        <f>IF(AND(NOT(ISBLANK(cards[[#This Row],[subtitle]])), cards[[#This Row],[subtitle]] &lt;&gt; ""), _xlfn.CONCAT(cards[[#This Row],[title]], " - ", cards[[#This Row],[subtitle]]), cards[[#This Row],[title]])</f>
        <v>Iden Versio - Adapt or Die</v>
      </c>
      <c r="O113">
        <v>4</v>
      </c>
      <c r="P113">
        <v>4</v>
      </c>
      <c r="Q113">
        <v>3</v>
      </c>
      <c r="R113">
        <v>3</v>
      </c>
      <c r="S113">
        <v>3</v>
      </c>
      <c r="T113" t="s">
        <v>83</v>
      </c>
      <c r="U113" t="s">
        <v>2016</v>
      </c>
      <c r="V113" t="s">
        <v>245</v>
      </c>
      <c r="X113" t="s">
        <v>1864</v>
      </c>
      <c r="Y113" t="str">
        <f>_xlfn.CONCAT(cards[[#This Row],[set]],"_",TEXT(cards[[#This Row],[cardNumber]], "000"))</f>
        <v>JTL_036</v>
      </c>
      <c r="Z113" t="str" cm="1">
        <f t="array" ref="Z1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JTL_036</v>
      </c>
      <c r="AA113" t="s">
        <v>234</v>
      </c>
      <c r="AB113">
        <v>49</v>
      </c>
    </row>
    <row r="114" spans="1:28" x14ac:dyDescent="0.2">
      <c r="A114">
        <v>20991</v>
      </c>
      <c r="B114" t="s">
        <v>5364</v>
      </c>
      <c r="C114">
        <v>298</v>
      </c>
      <c r="F114" t="b">
        <f>IF(ISBLANK(AC114), FALSE, TRUE)</f>
        <v>0</v>
      </c>
      <c r="G114" t="s">
        <v>187</v>
      </c>
      <c r="H114" t="s">
        <v>1</v>
      </c>
      <c r="I114" t="s">
        <v>1522</v>
      </c>
      <c r="J114" t="s">
        <v>3</v>
      </c>
      <c r="K114" t="s">
        <v>1526</v>
      </c>
      <c r="L114" t="s">
        <v>781</v>
      </c>
      <c r="M114" t="s">
        <v>1866</v>
      </c>
      <c r="N114" t="str">
        <f>IF(AND(NOT(ISBLANK(cards[[#This Row],[subtitle]])), cards[[#This Row],[subtitle]] &lt;&gt; ""), _xlfn.CONCAT(cards[[#This Row],[title]], " - ", cards[[#This Row],[subtitle]]), cards[[#This Row],[title]])</f>
        <v>Iden Versio - Adapt or Die</v>
      </c>
      <c r="O114">
        <v>4</v>
      </c>
      <c r="P114">
        <v>4</v>
      </c>
      <c r="Q114">
        <v>3</v>
      </c>
      <c r="R114">
        <v>3</v>
      </c>
      <c r="S114">
        <v>3</v>
      </c>
      <c r="T114" t="s">
        <v>83</v>
      </c>
      <c r="U114" t="s">
        <v>2016</v>
      </c>
      <c r="V114" t="s">
        <v>245</v>
      </c>
      <c r="X114" t="s">
        <v>1864</v>
      </c>
      <c r="Y114" t="str">
        <f>_xlfn.CONCAT(cards[[#This Row],[set]],"_",TEXT(cards[[#This Row],[cardNumber]], "000"))</f>
        <v>JTL_298</v>
      </c>
      <c r="Z114" t="str" cm="1">
        <f t="array" ref="Z1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JTL_036</v>
      </c>
      <c r="AA114" t="s">
        <v>234</v>
      </c>
      <c r="AB114">
        <v>49</v>
      </c>
    </row>
    <row r="115" spans="1:28" x14ac:dyDescent="0.2">
      <c r="A115">
        <v>22281</v>
      </c>
      <c r="B115" t="s">
        <v>5600</v>
      </c>
      <c r="C115">
        <v>534</v>
      </c>
      <c r="F115" t="b">
        <f>IF(ISBLANK(AC115), FALSE, TRUE)</f>
        <v>0</v>
      </c>
      <c r="G115" t="s">
        <v>187</v>
      </c>
      <c r="H115" t="s">
        <v>1519</v>
      </c>
      <c r="I115" t="s">
        <v>1522</v>
      </c>
      <c r="J115" t="s">
        <v>3</v>
      </c>
      <c r="K115" t="s">
        <v>1526</v>
      </c>
      <c r="L115" t="s">
        <v>781</v>
      </c>
      <c r="M115" t="s">
        <v>1866</v>
      </c>
      <c r="N115" t="str">
        <f>IF(AND(NOT(ISBLANK(cards[[#This Row],[subtitle]])), cards[[#This Row],[subtitle]] &lt;&gt; ""), _xlfn.CONCAT(cards[[#This Row],[title]], " - ", cards[[#This Row],[subtitle]]), cards[[#This Row],[title]])</f>
        <v>Iden Versio - Adapt or Die</v>
      </c>
      <c r="O115">
        <v>4</v>
      </c>
      <c r="P115">
        <v>4</v>
      </c>
      <c r="Q115">
        <v>3</v>
      </c>
      <c r="R115">
        <v>3</v>
      </c>
      <c r="S115">
        <v>3</v>
      </c>
      <c r="T115" t="s">
        <v>83</v>
      </c>
      <c r="U115" t="s">
        <v>2016</v>
      </c>
      <c r="V115" t="s">
        <v>245</v>
      </c>
      <c r="X115" t="s">
        <v>1864</v>
      </c>
      <c r="Y115" t="str">
        <f>_xlfn.CONCAT(cards[[#This Row],[set]],"_",TEXT(cards[[#This Row],[cardNumber]], "000"))</f>
        <v>JTL_534</v>
      </c>
      <c r="Z115" t="str" cm="1">
        <f t="array" ref="Z1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JTL_036</v>
      </c>
      <c r="AA115" t="s">
        <v>234</v>
      </c>
      <c r="AB115">
        <v>49</v>
      </c>
    </row>
    <row r="116" spans="1:28" x14ac:dyDescent="0.2">
      <c r="A116">
        <v>23461</v>
      </c>
      <c r="B116" t="s">
        <v>5836</v>
      </c>
      <c r="C116">
        <v>770</v>
      </c>
      <c r="F116" t="b">
        <f>IF(ISBLANK(AC116), FALSE, TRUE)</f>
        <v>0</v>
      </c>
      <c r="G116" t="s">
        <v>187</v>
      </c>
      <c r="H116" t="s">
        <v>1520</v>
      </c>
      <c r="I116" t="s">
        <v>1522</v>
      </c>
      <c r="J116" t="s">
        <v>3</v>
      </c>
      <c r="K116" t="s">
        <v>1526</v>
      </c>
      <c r="L116" t="s">
        <v>781</v>
      </c>
      <c r="M116" t="s">
        <v>1866</v>
      </c>
      <c r="N116" t="str">
        <f>IF(AND(NOT(ISBLANK(cards[[#This Row],[subtitle]])), cards[[#This Row],[subtitle]] &lt;&gt; ""), _xlfn.CONCAT(cards[[#This Row],[title]], " - ", cards[[#This Row],[subtitle]]), cards[[#This Row],[title]])</f>
        <v>Iden Versio - Adapt or Die</v>
      </c>
      <c r="O116">
        <v>4</v>
      </c>
      <c r="P116">
        <v>4</v>
      </c>
      <c r="Q116">
        <v>3</v>
      </c>
      <c r="R116">
        <v>3</v>
      </c>
      <c r="S116">
        <v>3</v>
      </c>
      <c r="T116" t="s">
        <v>83</v>
      </c>
      <c r="U116" t="s">
        <v>2016</v>
      </c>
      <c r="V116" t="s">
        <v>245</v>
      </c>
      <c r="X116" t="s">
        <v>1864</v>
      </c>
      <c r="Y116" t="str">
        <f>_xlfn.CONCAT(cards[[#This Row],[set]],"_",TEXT(cards[[#This Row],[cardNumber]], "000"))</f>
        <v>JTL_770</v>
      </c>
      <c r="Z116" t="str" cm="1">
        <f t="array" ref="Z1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JTL_036</v>
      </c>
      <c r="AA116" t="s">
        <v>234</v>
      </c>
      <c r="AB116">
        <v>49</v>
      </c>
    </row>
    <row r="117" spans="1:28" x14ac:dyDescent="0.2">
      <c r="A117">
        <v>19656</v>
      </c>
      <c r="B117" t="s">
        <v>5103</v>
      </c>
      <c r="C117">
        <v>37</v>
      </c>
      <c r="F117" t="b">
        <f>IF(ISBLANK(AC117), FALSE, TRUE)</f>
        <v>0</v>
      </c>
      <c r="G117" t="s">
        <v>187</v>
      </c>
      <c r="H117" t="s">
        <v>1515</v>
      </c>
      <c r="I117" t="s">
        <v>1532</v>
      </c>
      <c r="J117" t="s">
        <v>3</v>
      </c>
      <c r="K117" t="s">
        <v>1526</v>
      </c>
      <c r="L117" t="s">
        <v>782</v>
      </c>
      <c r="M117" t="s">
        <v>1867</v>
      </c>
      <c r="N117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17">
        <v>5</v>
      </c>
      <c r="P117">
        <v>4</v>
      </c>
      <c r="Q117">
        <v>5</v>
      </c>
      <c r="T117" t="s">
        <v>248</v>
      </c>
      <c r="U117" t="s">
        <v>991</v>
      </c>
      <c r="V117" t="s">
        <v>245</v>
      </c>
      <c r="X117" t="s">
        <v>1769</v>
      </c>
      <c r="Y117" t="str">
        <f>_xlfn.CONCAT(cards[[#This Row],[set]],"_",TEXT(cards[[#This Row],[cardNumber]], "000"))</f>
        <v>JTL_037</v>
      </c>
      <c r="Z117" t="str" cm="1">
        <f t="array" ref="Z1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17" t="s">
        <v>234</v>
      </c>
      <c r="AB117">
        <v>49</v>
      </c>
    </row>
    <row r="118" spans="1:28" x14ac:dyDescent="0.2">
      <c r="A118">
        <v>24786</v>
      </c>
      <c r="B118" t="s">
        <v>6081</v>
      </c>
      <c r="C118">
        <v>1015</v>
      </c>
      <c r="F118" t="b">
        <f>IF(ISBLANK(AC118), FALSE, TRUE)</f>
        <v>0</v>
      </c>
      <c r="G118" t="s">
        <v>187</v>
      </c>
      <c r="H118" t="s">
        <v>1975</v>
      </c>
      <c r="I118" t="s">
        <v>1532</v>
      </c>
      <c r="J118" t="s">
        <v>3</v>
      </c>
      <c r="K118" t="s">
        <v>1526</v>
      </c>
      <c r="L118" t="s">
        <v>782</v>
      </c>
      <c r="M118" t="s">
        <v>1867</v>
      </c>
      <c r="N118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18">
        <v>5</v>
      </c>
      <c r="P118">
        <v>4</v>
      </c>
      <c r="Q118">
        <v>5</v>
      </c>
      <c r="T118" t="s">
        <v>248</v>
      </c>
      <c r="U118" t="s">
        <v>991</v>
      </c>
      <c r="V118" t="s">
        <v>245</v>
      </c>
      <c r="X118" t="s">
        <v>1769</v>
      </c>
      <c r="Y118" t="str">
        <f>_xlfn.CONCAT(cards[[#This Row],[set]],"_",TEXT(cards[[#This Row],[cardNumber]], "000"))</f>
        <v>JTL_1015</v>
      </c>
      <c r="Z118" t="str" cm="1">
        <f t="array" ref="Z1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18" t="s">
        <v>234</v>
      </c>
      <c r="AB118">
        <v>49</v>
      </c>
    </row>
    <row r="119" spans="1:28" x14ac:dyDescent="0.2">
      <c r="A119">
        <v>24966</v>
      </c>
      <c r="B119" t="s">
        <v>6117</v>
      </c>
      <c r="C119">
        <v>1051</v>
      </c>
      <c r="F119" t="b">
        <f>IF(ISBLANK(AC119), FALSE, TRUE)</f>
        <v>0</v>
      </c>
      <c r="G119" t="s">
        <v>187</v>
      </c>
      <c r="H119" t="s">
        <v>1976</v>
      </c>
      <c r="I119" t="s">
        <v>1532</v>
      </c>
      <c r="J119" t="s">
        <v>3</v>
      </c>
      <c r="K119" t="s">
        <v>1526</v>
      </c>
      <c r="L119" t="s">
        <v>782</v>
      </c>
      <c r="M119" t="s">
        <v>1867</v>
      </c>
      <c r="N119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19">
        <v>5</v>
      </c>
      <c r="P119">
        <v>4</v>
      </c>
      <c r="Q119">
        <v>5</v>
      </c>
      <c r="T119" t="s">
        <v>248</v>
      </c>
      <c r="U119" t="s">
        <v>991</v>
      </c>
      <c r="V119" t="s">
        <v>245</v>
      </c>
      <c r="X119" t="s">
        <v>1769</v>
      </c>
      <c r="Y119" t="str">
        <f>_xlfn.CONCAT(cards[[#This Row],[set]],"_",TEXT(cards[[#This Row],[cardNumber]], "000"))</f>
        <v>JTL_1051</v>
      </c>
      <c r="Z119" t="str" cm="1">
        <f t="array" ref="Z1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19" t="s">
        <v>234</v>
      </c>
      <c r="AB119">
        <v>49</v>
      </c>
    </row>
    <row r="120" spans="1:28" x14ac:dyDescent="0.2">
      <c r="A120">
        <v>25146</v>
      </c>
      <c r="B120" t="s">
        <v>6153</v>
      </c>
      <c r="C120">
        <v>1087</v>
      </c>
      <c r="F120" t="b">
        <f>IF(ISBLANK(AC120), FALSE, TRUE)</f>
        <v>0</v>
      </c>
      <c r="G120" t="s">
        <v>187</v>
      </c>
      <c r="H120" t="s">
        <v>1977</v>
      </c>
      <c r="I120" t="s">
        <v>1532</v>
      </c>
      <c r="J120" t="s">
        <v>3</v>
      </c>
      <c r="K120" t="s">
        <v>1526</v>
      </c>
      <c r="L120" t="s">
        <v>782</v>
      </c>
      <c r="M120" t="s">
        <v>1867</v>
      </c>
      <c r="N120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20">
        <v>5</v>
      </c>
      <c r="P120">
        <v>4</v>
      </c>
      <c r="Q120">
        <v>5</v>
      </c>
      <c r="T120" t="s">
        <v>248</v>
      </c>
      <c r="U120" t="s">
        <v>991</v>
      </c>
      <c r="V120" t="s">
        <v>245</v>
      </c>
      <c r="X120" t="s">
        <v>1769</v>
      </c>
      <c r="Y120" t="str">
        <f>_xlfn.CONCAT(cards[[#This Row],[set]],"_",TEXT(cards[[#This Row],[cardNumber]], "000"))</f>
        <v>JTL_1087</v>
      </c>
      <c r="Z120" t="str" cm="1">
        <f t="array" ref="Z1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20" t="s">
        <v>234</v>
      </c>
      <c r="AB120">
        <v>49</v>
      </c>
    </row>
    <row r="121" spans="1:28" x14ac:dyDescent="0.2">
      <c r="A121">
        <v>20996</v>
      </c>
      <c r="B121" t="s">
        <v>5365</v>
      </c>
      <c r="C121">
        <v>299</v>
      </c>
      <c r="F121" t="b">
        <f>IF(ISBLANK(AC121), FALSE, TRUE)</f>
        <v>0</v>
      </c>
      <c r="G121" t="s">
        <v>187</v>
      </c>
      <c r="H121" t="s">
        <v>1</v>
      </c>
      <c r="I121" t="s">
        <v>1532</v>
      </c>
      <c r="J121" t="s">
        <v>3</v>
      </c>
      <c r="K121" t="s">
        <v>1526</v>
      </c>
      <c r="L121" t="s">
        <v>782</v>
      </c>
      <c r="M121" t="s">
        <v>1867</v>
      </c>
      <c r="N121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21">
        <v>5</v>
      </c>
      <c r="P121">
        <v>4</v>
      </c>
      <c r="Q121">
        <v>5</v>
      </c>
      <c r="T121" t="s">
        <v>248</v>
      </c>
      <c r="U121" t="s">
        <v>991</v>
      </c>
      <c r="V121" t="s">
        <v>245</v>
      </c>
      <c r="X121" t="s">
        <v>1769</v>
      </c>
      <c r="Y121" t="str">
        <f>_xlfn.CONCAT(cards[[#This Row],[set]],"_",TEXT(cards[[#This Row],[cardNumber]], "000"))</f>
        <v>JTL_299</v>
      </c>
      <c r="Z121" t="str" cm="1">
        <f t="array" ref="Z1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21" t="s">
        <v>234</v>
      </c>
      <c r="AB121">
        <v>49</v>
      </c>
    </row>
    <row r="122" spans="1:28" x14ac:dyDescent="0.2">
      <c r="A122">
        <v>22286</v>
      </c>
      <c r="B122" t="s">
        <v>5601</v>
      </c>
      <c r="C122">
        <v>535</v>
      </c>
      <c r="F122" t="b">
        <f>IF(ISBLANK(AC122), FALSE, TRUE)</f>
        <v>0</v>
      </c>
      <c r="G122" t="s">
        <v>187</v>
      </c>
      <c r="H122" t="s">
        <v>1519</v>
      </c>
      <c r="I122" t="s">
        <v>1532</v>
      </c>
      <c r="J122" t="s">
        <v>3</v>
      </c>
      <c r="K122" t="s">
        <v>1526</v>
      </c>
      <c r="L122" t="s">
        <v>782</v>
      </c>
      <c r="M122" t="s">
        <v>1867</v>
      </c>
      <c r="N122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22">
        <v>5</v>
      </c>
      <c r="P122">
        <v>4</v>
      </c>
      <c r="Q122">
        <v>5</v>
      </c>
      <c r="T122" t="s">
        <v>248</v>
      </c>
      <c r="U122" t="s">
        <v>991</v>
      </c>
      <c r="V122" t="s">
        <v>245</v>
      </c>
      <c r="X122" t="s">
        <v>1769</v>
      </c>
      <c r="Y122" t="str">
        <f>_xlfn.CONCAT(cards[[#This Row],[set]],"_",TEXT(cards[[#This Row],[cardNumber]], "000"))</f>
        <v>JTL_535</v>
      </c>
      <c r="Z122" t="str" cm="1">
        <f t="array" ref="Z1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22" t="s">
        <v>234</v>
      </c>
      <c r="AB122">
        <v>49</v>
      </c>
    </row>
    <row r="123" spans="1:28" x14ac:dyDescent="0.2">
      <c r="A123">
        <v>23466</v>
      </c>
      <c r="B123" t="s">
        <v>5837</v>
      </c>
      <c r="C123">
        <v>771</v>
      </c>
      <c r="F123" t="b">
        <f>IF(ISBLANK(AC123), FALSE, TRUE)</f>
        <v>0</v>
      </c>
      <c r="G123" t="s">
        <v>187</v>
      </c>
      <c r="H123" t="s">
        <v>1520</v>
      </c>
      <c r="I123" t="s">
        <v>1532</v>
      </c>
      <c r="J123" t="s">
        <v>3</v>
      </c>
      <c r="K123" t="s">
        <v>1526</v>
      </c>
      <c r="L123" t="s">
        <v>782</v>
      </c>
      <c r="M123" t="s">
        <v>1867</v>
      </c>
      <c r="N123" t="str">
        <f>IF(AND(NOT(ISBLANK(cards[[#This Row],[subtitle]])), cards[[#This Row],[subtitle]] &lt;&gt; ""), _xlfn.CONCAT(cards[[#This Row],[title]], " - ", cards[[#This Row],[subtitle]]), cards[[#This Row],[title]])</f>
        <v>Banshee - Crippling Command</v>
      </c>
      <c r="O123">
        <v>5</v>
      </c>
      <c r="P123">
        <v>4</v>
      </c>
      <c r="Q123">
        <v>5</v>
      </c>
      <c r="T123" t="s">
        <v>248</v>
      </c>
      <c r="U123" t="s">
        <v>991</v>
      </c>
      <c r="V123" t="s">
        <v>245</v>
      </c>
      <c r="X123" t="s">
        <v>1769</v>
      </c>
      <c r="Y123" t="str">
        <f>_xlfn.CONCAT(cards[[#This Row],[set]],"_",TEXT(cards[[#This Row],[cardNumber]], "000"))</f>
        <v>JTL_771</v>
      </c>
      <c r="Z123" t="str" cm="1">
        <f t="array" ref="Z1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JTL_037</v>
      </c>
      <c r="AA123" t="s">
        <v>234</v>
      </c>
      <c r="AB123">
        <v>49</v>
      </c>
    </row>
    <row r="124" spans="1:28" x14ac:dyDescent="0.2">
      <c r="A124">
        <v>19661</v>
      </c>
      <c r="B124" t="s">
        <v>5104</v>
      </c>
      <c r="C124">
        <v>38</v>
      </c>
      <c r="F124" t="b">
        <f>IF(ISBLANK(AC124), FALSE, TRUE)</f>
        <v>0</v>
      </c>
      <c r="G124" t="s">
        <v>187</v>
      </c>
      <c r="H124" t="s">
        <v>1515</v>
      </c>
      <c r="I124" t="s">
        <v>1522</v>
      </c>
      <c r="J124" t="s">
        <v>3</v>
      </c>
      <c r="K124" t="s">
        <v>1526</v>
      </c>
      <c r="L124" t="s">
        <v>783</v>
      </c>
      <c r="M124" t="s">
        <v>1868</v>
      </c>
      <c r="N124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4">
        <v>5</v>
      </c>
      <c r="P124">
        <v>4</v>
      </c>
      <c r="Q124">
        <v>5</v>
      </c>
      <c r="T124" t="s">
        <v>248</v>
      </c>
      <c r="U124" t="s">
        <v>150</v>
      </c>
      <c r="V124" t="s">
        <v>245</v>
      </c>
      <c r="X124" t="s">
        <v>257</v>
      </c>
      <c r="Y124" t="str">
        <f>_xlfn.CONCAT(cards[[#This Row],[set]],"_",TEXT(cards[[#This Row],[cardNumber]], "000"))</f>
        <v>JTL_038</v>
      </c>
      <c r="Z124" t="str" cm="1">
        <f t="array" ref="Z1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4" t="s">
        <v>234</v>
      </c>
      <c r="AB124">
        <v>49</v>
      </c>
    </row>
    <row r="125" spans="1:28" x14ac:dyDescent="0.2">
      <c r="A125">
        <v>24791</v>
      </c>
      <c r="B125" t="s">
        <v>6082</v>
      </c>
      <c r="C125">
        <v>1016</v>
      </c>
      <c r="F125" t="b">
        <f>IF(ISBLANK(AC125), FALSE, TRUE)</f>
        <v>0</v>
      </c>
      <c r="G125" t="s">
        <v>187</v>
      </c>
      <c r="H125" t="s">
        <v>1975</v>
      </c>
      <c r="I125" t="s">
        <v>1522</v>
      </c>
      <c r="J125" t="s">
        <v>3</v>
      </c>
      <c r="K125" t="s">
        <v>1526</v>
      </c>
      <c r="L125" t="s">
        <v>783</v>
      </c>
      <c r="M125" t="s">
        <v>1868</v>
      </c>
      <c r="N125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5">
        <v>5</v>
      </c>
      <c r="P125">
        <v>4</v>
      </c>
      <c r="Q125">
        <v>5</v>
      </c>
      <c r="T125" t="s">
        <v>248</v>
      </c>
      <c r="U125" t="s">
        <v>150</v>
      </c>
      <c r="V125" t="s">
        <v>245</v>
      </c>
      <c r="X125" t="s">
        <v>257</v>
      </c>
      <c r="Y125" t="str">
        <f>_xlfn.CONCAT(cards[[#This Row],[set]],"_",TEXT(cards[[#This Row],[cardNumber]], "000"))</f>
        <v>JTL_1016</v>
      </c>
      <c r="Z125" t="str" cm="1">
        <f t="array" ref="Z1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5" t="s">
        <v>234</v>
      </c>
      <c r="AB125">
        <v>49</v>
      </c>
    </row>
    <row r="126" spans="1:28" x14ac:dyDescent="0.2">
      <c r="A126">
        <v>24971</v>
      </c>
      <c r="B126" t="s">
        <v>6118</v>
      </c>
      <c r="C126">
        <v>1052</v>
      </c>
      <c r="F126" t="b">
        <f>IF(ISBLANK(AC126), FALSE, TRUE)</f>
        <v>0</v>
      </c>
      <c r="G126" t="s">
        <v>187</v>
      </c>
      <c r="H126" t="s">
        <v>1976</v>
      </c>
      <c r="I126" t="s">
        <v>1522</v>
      </c>
      <c r="J126" t="s">
        <v>3</v>
      </c>
      <c r="K126" t="s">
        <v>1526</v>
      </c>
      <c r="L126" t="s">
        <v>783</v>
      </c>
      <c r="M126" t="s">
        <v>1868</v>
      </c>
      <c r="N126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6">
        <v>5</v>
      </c>
      <c r="P126">
        <v>4</v>
      </c>
      <c r="Q126">
        <v>5</v>
      </c>
      <c r="T126" t="s">
        <v>248</v>
      </c>
      <c r="U126" t="s">
        <v>150</v>
      </c>
      <c r="V126" t="s">
        <v>245</v>
      </c>
      <c r="X126" t="s">
        <v>257</v>
      </c>
      <c r="Y126" t="str">
        <f>_xlfn.CONCAT(cards[[#This Row],[set]],"_",TEXT(cards[[#This Row],[cardNumber]], "000"))</f>
        <v>JTL_1052</v>
      </c>
      <c r="Z126" t="str" cm="1">
        <f t="array" ref="Z1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6" t="s">
        <v>234</v>
      </c>
      <c r="AB126">
        <v>49</v>
      </c>
    </row>
    <row r="127" spans="1:28" x14ac:dyDescent="0.2">
      <c r="A127">
        <v>25151</v>
      </c>
      <c r="B127" t="s">
        <v>6154</v>
      </c>
      <c r="C127">
        <v>1088</v>
      </c>
      <c r="F127" t="b">
        <f>IF(ISBLANK(AC127), FALSE, TRUE)</f>
        <v>0</v>
      </c>
      <c r="G127" t="s">
        <v>187</v>
      </c>
      <c r="H127" t="s">
        <v>1977</v>
      </c>
      <c r="I127" t="s">
        <v>1522</v>
      </c>
      <c r="J127" t="s">
        <v>3</v>
      </c>
      <c r="K127" t="s">
        <v>1526</v>
      </c>
      <c r="L127" t="s">
        <v>783</v>
      </c>
      <c r="M127" t="s">
        <v>1868</v>
      </c>
      <c r="N127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7">
        <v>5</v>
      </c>
      <c r="P127">
        <v>4</v>
      </c>
      <c r="Q127">
        <v>5</v>
      </c>
      <c r="T127" t="s">
        <v>248</v>
      </c>
      <c r="U127" t="s">
        <v>150</v>
      </c>
      <c r="V127" t="s">
        <v>245</v>
      </c>
      <c r="X127" t="s">
        <v>257</v>
      </c>
      <c r="Y127" t="str">
        <f>_xlfn.CONCAT(cards[[#This Row],[set]],"_",TEXT(cards[[#This Row],[cardNumber]], "000"))</f>
        <v>JTL_1088</v>
      </c>
      <c r="Z127" t="str" cm="1">
        <f t="array" ref="Z1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7" t="s">
        <v>234</v>
      </c>
      <c r="AB127">
        <v>49</v>
      </c>
    </row>
    <row r="128" spans="1:28" x14ac:dyDescent="0.2">
      <c r="A128">
        <v>21001</v>
      </c>
      <c r="B128" t="s">
        <v>5366</v>
      </c>
      <c r="C128">
        <v>300</v>
      </c>
      <c r="F128" t="b">
        <f>IF(ISBLANK(AC128), FALSE, TRUE)</f>
        <v>0</v>
      </c>
      <c r="G128" t="s">
        <v>187</v>
      </c>
      <c r="H128" t="s">
        <v>1</v>
      </c>
      <c r="I128" t="s">
        <v>1522</v>
      </c>
      <c r="J128" t="s">
        <v>3</v>
      </c>
      <c r="K128" t="s">
        <v>1526</v>
      </c>
      <c r="L128" t="s">
        <v>783</v>
      </c>
      <c r="M128" t="s">
        <v>1868</v>
      </c>
      <c r="N128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8">
        <v>5</v>
      </c>
      <c r="P128">
        <v>4</v>
      </c>
      <c r="Q128">
        <v>5</v>
      </c>
      <c r="T128" t="s">
        <v>248</v>
      </c>
      <c r="U128" t="s">
        <v>150</v>
      </c>
      <c r="V128" t="s">
        <v>245</v>
      </c>
      <c r="X128" t="s">
        <v>257</v>
      </c>
      <c r="Y128" t="str">
        <f>_xlfn.CONCAT(cards[[#This Row],[set]],"_",TEXT(cards[[#This Row],[cardNumber]], "000"))</f>
        <v>JTL_300</v>
      </c>
      <c r="Z128" t="str" cm="1">
        <f t="array" ref="Z1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8" t="s">
        <v>234</v>
      </c>
      <c r="AB128">
        <v>49</v>
      </c>
    </row>
    <row r="129" spans="1:28" x14ac:dyDescent="0.2">
      <c r="A129">
        <v>22291</v>
      </c>
      <c r="B129" t="s">
        <v>5602</v>
      </c>
      <c r="C129">
        <v>536</v>
      </c>
      <c r="F129" t="b">
        <f>IF(ISBLANK(AC129), FALSE, TRUE)</f>
        <v>0</v>
      </c>
      <c r="G129" t="s">
        <v>187</v>
      </c>
      <c r="H129" t="s">
        <v>1519</v>
      </c>
      <c r="I129" t="s">
        <v>1522</v>
      </c>
      <c r="J129" t="s">
        <v>3</v>
      </c>
      <c r="K129" t="s">
        <v>1526</v>
      </c>
      <c r="L129" t="s">
        <v>783</v>
      </c>
      <c r="M129" t="s">
        <v>1868</v>
      </c>
      <c r="N129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29">
        <v>5</v>
      </c>
      <c r="P129">
        <v>4</v>
      </c>
      <c r="Q129">
        <v>5</v>
      </c>
      <c r="T129" t="s">
        <v>248</v>
      </c>
      <c r="U129" t="s">
        <v>150</v>
      </c>
      <c r="V129" t="s">
        <v>245</v>
      </c>
      <c r="X129" t="s">
        <v>257</v>
      </c>
      <c r="Y129" t="str">
        <f>_xlfn.CONCAT(cards[[#This Row],[set]],"_",TEXT(cards[[#This Row],[cardNumber]], "000"))</f>
        <v>JTL_536</v>
      </c>
      <c r="Z129" t="str" cm="1">
        <f t="array" ref="Z1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29" t="s">
        <v>234</v>
      </c>
      <c r="AB129">
        <v>49</v>
      </c>
    </row>
    <row r="130" spans="1:28" x14ac:dyDescent="0.2">
      <c r="A130">
        <v>23471</v>
      </c>
      <c r="B130" t="s">
        <v>5838</v>
      </c>
      <c r="C130">
        <v>772</v>
      </c>
      <c r="F130" t="b">
        <f>IF(ISBLANK(AC130), FALSE, TRUE)</f>
        <v>0</v>
      </c>
      <c r="G130" t="s">
        <v>187</v>
      </c>
      <c r="H130" t="s">
        <v>1520</v>
      </c>
      <c r="I130" t="s">
        <v>1522</v>
      </c>
      <c r="J130" t="s">
        <v>3</v>
      </c>
      <c r="K130" t="s">
        <v>1526</v>
      </c>
      <c r="L130" t="s">
        <v>783</v>
      </c>
      <c r="M130" t="s">
        <v>1868</v>
      </c>
      <c r="N130" t="str">
        <f>IF(AND(NOT(ISBLANK(cards[[#This Row],[subtitle]])), cards[[#This Row],[subtitle]] &lt;&gt; ""), _xlfn.CONCAT(cards[[#This Row],[title]], " - ", cards[[#This Row],[subtitle]]), cards[[#This Row],[title]])</f>
        <v>Corvus - Inferno Squadron Raider</v>
      </c>
      <c r="O130">
        <v>5</v>
      </c>
      <c r="P130">
        <v>4</v>
      </c>
      <c r="Q130">
        <v>5</v>
      </c>
      <c r="T130" t="s">
        <v>248</v>
      </c>
      <c r="U130" t="s">
        <v>150</v>
      </c>
      <c r="V130" t="s">
        <v>245</v>
      </c>
      <c r="X130" t="s">
        <v>257</v>
      </c>
      <c r="Y130" t="str">
        <f>_xlfn.CONCAT(cards[[#This Row],[set]],"_",TEXT(cards[[#This Row],[cardNumber]], "000"))</f>
        <v>JTL_772</v>
      </c>
      <c r="Z130" t="str" cm="1">
        <f t="array" ref="Z1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JTL_038</v>
      </c>
      <c r="AA130" t="s">
        <v>234</v>
      </c>
      <c r="AB130">
        <v>49</v>
      </c>
    </row>
    <row r="131" spans="1:28" x14ac:dyDescent="0.2">
      <c r="A131">
        <v>19666</v>
      </c>
      <c r="B131" t="s">
        <v>5105</v>
      </c>
      <c r="C131">
        <v>39</v>
      </c>
      <c r="F131" t="b">
        <f>IF(ISBLANK(AC131), FALSE, TRUE)</f>
        <v>0</v>
      </c>
      <c r="G131" t="s">
        <v>187</v>
      </c>
      <c r="H131" t="s">
        <v>1515</v>
      </c>
      <c r="I131" t="s">
        <v>1532</v>
      </c>
      <c r="J131" t="s">
        <v>3</v>
      </c>
      <c r="K131" t="s">
        <v>1526</v>
      </c>
      <c r="L131" t="s">
        <v>416</v>
      </c>
      <c r="M131" t="s">
        <v>1869</v>
      </c>
      <c r="N131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1">
        <v>6</v>
      </c>
      <c r="P131">
        <v>5</v>
      </c>
      <c r="Q131">
        <v>6</v>
      </c>
      <c r="T131" t="s">
        <v>248</v>
      </c>
      <c r="U131" t="s">
        <v>991</v>
      </c>
      <c r="V131" t="s">
        <v>245</v>
      </c>
      <c r="X131" t="s">
        <v>257</v>
      </c>
      <c r="Y131" t="str">
        <f>_xlfn.CONCAT(cards[[#This Row],[set]],"_",TEXT(cards[[#This Row],[cardNumber]], "000"))</f>
        <v>JTL_039</v>
      </c>
      <c r="Z131" t="str" cm="1">
        <f t="array" ref="Z1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1" t="s">
        <v>234</v>
      </c>
      <c r="AB131">
        <v>49</v>
      </c>
    </row>
    <row r="132" spans="1:28" x14ac:dyDescent="0.2">
      <c r="A132">
        <v>24796</v>
      </c>
      <c r="B132" t="s">
        <v>6083</v>
      </c>
      <c r="C132">
        <v>1017</v>
      </c>
      <c r="F132" t="b">
        <f>IF(ISBLANK(AC132), FALSE, TRUE)</f>
        <v>0</v>
      </c>
      <c r="G132" t="s">
        <v>187</v>
      </c>
      <c r="H132" t="s">
        <v>1975</v>
      </c>
      <c r="I132" t="s">
        <v>1532</v>
      </c>
      <c r="J132" t="s">
        <v>3</v>
      </c>
      <c r="K132" t="s">
        <v>1526</v>
      </c>
      <c r="L132" t="s">
        <v>416</v>
      </c>
      <c r="M132" t="s">
        <v>1869</v>
      </c>
      <c r="N132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2">
        <v>6</v>
      </c>
      <c r="P132">
        <v>5</v>
      </c>
      <c r="Q132">
        <v>6</v>
      </c>
      <c r="T132" t="s">
        <v>248</v>
      </c>
      <c r="U132" t="s">
        <v>991</v>
      </c>
      <c r="V132" t="s">
        <v>245</v>
      </c>
      <c r="X132" t="s">
        <v>257</v>
      </c>
      <c r="Y132" t="str">
        <f>_xlfn.CONCAT(cards[[#This Row],[set]],"_",TEXT(cards[[#This Row],[cardNumber]], "000"))</f>
        <v>JTL_1017</v>
      </c>
      <c r="Z132" t="str" cm="1">
        <f t="array" ref="Z1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2" t="s">
        <v>234</v>
      </c>
      <c r="AB132">
        <v>49</v>
      </c>
    </row>
    <row r="133" spans="1:28" x14ac:dyDescent="0.2">
      <c r="A133">
        <v>24976</v>
      </c>
      <c r="B133" t="s">
        <v>6119</v>
      </c>
      <c r="C133">
        <v>1053</v>
      </c>
      <c r="F133" t="b">
        <f>IF(ISBLANK(AC133), FALSE, TRUE)</f>
        <v>0</v>
      </c>
      <c r="G133" t="s">
        <v>187</v>
      </c>
      <c r="H133" t="s">
        <v>1976</v>
      </c>
      <c r="I133" t="s">
        <v>1532</v>
      </c>
      <c r="J133" t="s">
        <v>3</v>
      </c>
      <c r="K133" t="s">
        <v>1526</v>
      </c>
      <c r="L133" t="s">
        <v>416</v>
      </c>
      <c r="M133" t="s">
        <v>1869</v>
      </c>
      <c r="N133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3">
        <v>6</v>
      </c>
      <c r="P133">
        <v>5</v>
      </c>
      <c r="Q133">
        <v>6</v>
      </c>
      <c r="T133" t="s">
        <v>248</v>
      </c>
      <c r="U133" t="s">
        <v>991</v>
      </c>
      <c r="V133" t="s">
        <v>245</v>
      </c>
      <c r="X133" t="s">
        <v>257</v>
      </c>
      <c r="Y133" t="str">
        <f>_xlfn.CONCAT(cards[[#This Row],[set]],"_",TEXT(cards[[#This Row],[cardNumber]], "000"))</f>
        <v>JTL_1053</v>
      </c>
      <c r="Z133" t="str" cm="1">
        <f t="array" ref="Z1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3" t="s">
        <v>234</v>
      </c>
      <c r="AB133">
        <v>49</v>
      </c>
    </row>
    <row r="134" spans="1:28" x14ac:dyDescent="0.2">
      <c r="A134">
        <v>25156</v>
      </c>
      <c r="B134" t="s">
        <v>6155</v>
      </c>
      <c r="C134">
        <v>1089</v>
      </c>
      <c r="F134" t="b">
        <f>IF(ISBLANK(AC134), FALSE, TRUE)</f>
        <v>0</v>
      </c>
      <c r="G134" t="s">
        <v>187</v>
      </c>
      <c r="H134" t="s">
        <v>1977</v>
      </c>
      <c r="I134" t="s">
        <v>1532</v>
      </c>
      <c r="J134" t="s">
        <v>3</v>
      </c>
      <c r="K134" t="s">
        <v>1526</v>
      </c>
      <c r="L134" t="s">
        <v>416</v>
      </c>
      <c r="M134" t="s">
        <v>1869</v>
      </c>
      <c r="N134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4">
        <v>6</v>
      </c>
      <c r="P134">
        <v>5</v>
      </c>
      <c r="Q134">
        <v>6</v>
      </c>
      <c r="T134" t="s">
        <v>248</v>
      </c>
      <c r="U134" t="s">
        <v>991</v>
      </c>
      <c r="V134" t="s">
        <v>245</v>
      </c>
      <c r="X134" t="s">
        <v>257</v>
      </c>
      <c r="Y134" t="str">
        <f>_xlfn.CONCAT(cards[[#This Row],[set]],"_",TEXT(cards[[#This Row],[cardNumber]], "000"))</f>
        <v>JTL_1089</v>
      </c>
      <c r="Z134" t="str" cm="1">
        <f t="array" ref="Z1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4" t="s">
        <v>234</v>
      </c>
      <c r="AB134">
        <v>49</v>
      </c>
    </row>
    <row r="135" spans="1:28" x14ac:dyDescent="0.2">
      <c r="A135">
        <v>21006</v>
      </c>
      <c r="B135" t="s">
        <v>5367</v>
      </c>
      <c r="C135">
        <v>301</v>
      </c>
      <c r="F135" t="b">
        <f>IF(ISBLANK(AC135), FALSE, TRUE)</f>
        <v>0</v>
      </c>
      <c r="G135" t="s">
        <v>187</v>
      </c>
      <c r="H135" t="s">
        <v>1</v>
      </c>
      <c r="I135" t="s">
        <v>1532</v>
      </c>
      <c r="J135" t="s">
        <v>3</v>
      </c>
      <c r="K135" t="s">
        <v>1526</v>
      </c>
      <c r="L135" t="s">
        <v>416</v>
      </c>
      <c r="M135" t="s">
        <v>1869</v>
      </c>
      <c r="N135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5">
        <v>6</v>
      </c>
      <c r="P135">
        <v>5</v>
      </c>
      <c r="Q135">
        <v>6</v>
      </c>
      <c r="T135" t="s">
        <v>248</v>
      </c>
      <c r="U135" t="s">
        <v>991</v>
      </c>
      <c r="V135" t="s">
        <v>245</v>
      </c>
      <c r="X135" t="s">
        <v>257</v>
      </c>
      <c r="Y135" t="str">
        <f>_xlfn.CONCAT(cards[[#This Row],[set]],"_",TEXT(cards[[#This Row],[cardNumber]], "000"))</f>
        <v>JTL_301</v>
      </c>
      <c r="Z135" t="str" cm="1">
        <f t="array" ref="Z1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5" t="s">
        <v>234</v>
      </c>
      <c r="AB135">
        <v>49</v>
      </c>
    </row>
    <row r="136" spans="1:28" x14ac:dyDescent="0.2">
      <c r="A136">
        <v>22296</v>
      </c>
      <c r="B136" t="s">
        <v>5603</v>
      </c>
      <c r="C136">
        <v>537</v>
      </c>
      <c r="F136" t="b">
        <f>IF(ISBLANK(AC136), FALSE, TRUE)</f>
        <v>0</v>
      </c>
      <c r="G136" t="s">
        <v>187</v>
      </c>
      <c r="H136" t="s">
        <v>1519</v>
      </c>
      <c r="I136" t="s">
        <v>1532</v>
      </c>
      <c r="J136" t="s">
        <v>3</v>
      </c>
      <c r="K136" t="s">
        <v>1526</v>
      </c>
      <c r="L136" t="s">
        <v>416</v>
      </c>
      <c r="M136" t="s">
        <v>1869</v>
      </c>
      <c r="N136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6">
        <v>6</v>
      </c>
      <c r="P136">
        <v>5</v>
      </c>
      <c r="Q136">
        <v>6</v>
      </c>
      <c r="T136" t="s">
        <v>248</v>
      </c>
      <c r="U136" t="s">
        <v>991</v>
      </c>
      <c r="V136" t="s">
        <v>245</v>
      </c>
      <c r="X136" t="s">
        <v>257</v>
      </c>
      <c r="Y136" t="str">
        <f>_xlfn.CONCAT(cards[[#This Row],[set]],"_",TEXT(cards[[#This Row],[cardNumber]], "000"))</f>
        <v>JTL_537</v>
      </c>
      <c r="Z136" t="str" cm="1">
        <f t="array" ref="Z1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6" t="s">
        <v>234</v>
      </c>
      <c r="AB136">
        <v>49</v>
      </c>
    </row>
    <row r="137" spans="1:28" x14ac:dyDescent="0.2">
      <c r="A137">
        <v>23476</v>
      </c>
      <c r="B137" t="s">
        <v>5839</v>
      </c>
      <c r="C137">
        <v>773</v>
      </c>
      <c r="F137" t="b">
        <f>IF(ISBLANK(AC137), FALSE, TRUE)</f>
        <v>0</v>
      </c>
      <c r="G137" t="s">
        <v>187</v>
      </c>
      <c r="H137" t="s">
        <v>1520</v>
      </c>
      <c r="I137" t="s">
        <v>1532</v>
      </c>
      <c r="J137" t="s">
        <v>3</v>
      </c>
      <c r="K137" t="s">
        <v>1526</v>
      </c>
      <c r="L137" t="s">
        <v>416</v>
      </c>
      <c r="M137" t="s">
        <v>1869</v>
      </c>
      <c r="N137" t="str">
        <f>IF(AND(NOT(ISBLANK(cards[[#This Row],[subtitle]])), cards[[#This Row],[subtitle]] &lt;&gt; ""), _xlfn.CONCAT(cards[[#This Row],[title]], " - ", cards[[#This Row],[subtitle]]), cards[[#This Row],[title]])</f>
        <v>Chimaera - Reinforcing the Center</v>
      </c>
      <c r="O137">
        <v>6</v>
      </c>
      <c r="P137">
        <v>5</v>
      </c>
      <c r="Q137">
        <v>6</v>
      </c>
      <c r="T137" t="s">
        <v>248</v>
      </c>
      <c r="U137" t="s">
        <v>991</v>
      </c>
      <c r="V137" t="s">
        <v>245</v>
      </c>
      <c r="X137" t="s">
        <v>257</v>
      </c>
      <c r="Y137" t="str">
        <f>_xlfn.CONCAT(cards[[#This Row],[set]],"_",TEXT(cards[[#This Row],[cardNumber]], "000"))</f>
        <v>JTL_773</v>
      </c>
      <c r="Z137" t="str" cm="1">
        <f t="array" ref="Z1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JTL_039</v>
      </c>
      <c r="AA137" t="s">
        <v>234</v>
      </c>
      <c r="AB137">
        <v>49</v>
      </c>
    </row>
    <row r="138" spans="1:28" x14ac:dyDescent="0.2">
      <c r="A138">
        <v>19671</v>
      </c>
      <c r="B138" t="s">
        <v>5106</v>
      </c>
      <c r="C138">
        <v>40</v>
      </c>
      <c r="F138" t="b">
        <f>IF(ISBLANK(AC138), FALSE, TRUE)</f>
        <v>0</v>
      </c>
      <c r="G138" t="s">
        <v>187</v>
      </c>
      <c r="H138" t="s">
        <v>1515</v>
      </c>
      <c r="I138" t="s">
        <v>1521</v>
      </c>
      <c r="J138" t="s">
        <v>3</v>
      </c>
      <c r="K138" t="s">
        <v>1526</v>
      </c>
      <c r="L138" t="s">
        <v>830</v>
      </c>
      <c r="M138" t="s">
        <v>991</v>
      </c>
      <c r="N138" t="str">
        <f>IF(AND(NOT(ISBLANK(cards[[#This Row],[subtitle]])), cards[[#This Row],[subtitle]] &lt;&gt; ""), _xlfn.CONCAT(cards[[#This Row],[title]], " - ", cards[[#This Row],[subtitle]]), cards[[#This Row],[title]])</f>
        <v>Fleet Interdictor</v>
      </c>
      <c r="O138">
        <v>7</v>
      </c>
      <c r="P138">
        <v>6</v>
      </c>
      <c r="Q138">
        <v>6</v>
      </c>
      <c r="T138" t="s">
        <v>248</v>
      </c>
      <c r="U138" t="s">
        <v>135</v>
      </c>
      <c r="V138" t="s">
        <v>245</v>
      </c>
      <c r="X138" t="s">
        <v>257</v>
      </c>
      <c r="Y138" t="str">
        <f>_xlfn.CONCAT(cards[[#This Row],[set]],"_",TEXT(cards[[#This Row],[cardNumber]], "000"))</f>
        <v>JTL_040</v>
      </c>
      <c r="Z138" t="str" cm="1">
        <f t="array" ref="Z1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JTL_040</v>
      </c>
      <c r="AA138" t="s">
        <v>234</v>
      </c>
      <c r="AB138">
        <v>49</v>
      </c>
    </row>
    <row r="139" spans="1:28" x14ac:dyDescent="0.2">
      <c r="A139">
        <v>21011</v>
      </c>
      <c r="B139" t="s">
        <v>5368</v>
      </c>
      <c r="C139">
        <v>302</v>
      </c>
      <c r="F139" t="b">
        <f>IF(ISBLANK(AC139), FALSE, TRUE)</f>
        <v>0</v>
      </c>
      <c r="G139" t="s">
        <v>187</v>
      </c>
      <c r="H139" t="s">
        <v>1</v>
      </c>
      <c r="I139" t="s">
        <v>1521</v>
      </c>
      <c r="J139" t="s">
        <v>3</v>
      </c>
      <c r="K139" t="s">
        <v>1526</v>
      </c>
      <c r="L139" t="s">
        <v>830</v>
      </c>
      <c r="M139" t="s">
        <v>991</v>
      </c>
      <c r="N139" t="str">
        <f>IF(AND(NOT(ISBLANK(cards[[#This Row],[subtitle]])), cards[[#This Row],[subtitle]] &lt;&gt; ""), _xlfn.CONCAT(cards[[#This Row],[title]], " - ", cards[[#This Row],[subtitle]]), cards[[#This Row],[title]])</f>
        <v>Fleet Interdictor</v>
      </c>
      <c r="O139">
        <v>7</v>
      </c>
      <c r="P139">
        <v>6</v>
      </c>
      <c r="Q139">
        <v>6</v>
      </c>
      <c r="T139" t="s">
        <v>248</v>
      </c>
      <c r="U139" t="s">
        <v>135</v>
      </c>
      <c r="V139" t="s">
        <v>245</v>
      </c>
      <c r="X139" t="s">
        <v>257</v>
      </c>
      <c r="Y139" t="str">
        <f>_xlfn.CONCAT(cards[[#This Row],[set]],"_",TEXT(cards[[#This Row],[cardNumber]], "000"))</f>
        <v>JTL_302</v>
      </c>
      <c r="Z139" t="str" cm="1">
        <f t="array" ref="Z1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JTL_040</v>
      </c>
      <c r="AA139" t="s">
        <v>234</v>
      </c>
      <c r="AB139">
        <v>49</v>
      </c>
    </row>
    <row r="140" spans="1:28" x14ac:dyDescent="0.2">
      <c r="A140">
        <v>22301</v>
      </c>
      <c r="B140" t="s">
        <v>5604</v>
      </c>
      <c r="C140">
        <v>538</v>
      </c>
      <c r="F140" t="b">
        <f>IF(ISBLANK(AC140), FALSE, TRUE)</f>
        <v>0</v>
      </c>
      <c r="G140" t="s">
        <v>187</v>
      </c>
      <c r="H140" t="s">
        <v>1519</v>
      </c>
      <c r="I140" t="s">
        <v>1521</v>
      </c>
      <c r="J140" t="s">
        <v>3</v>
      </c>
      <c r="K140" t="s">
        <v>1526</v>
      </c>
      <c r="L140" t="s">
        <v>830</v>
      </c>
      <c r="M140" t="s">
        <v>991</v>
      </c>
      <c r="N140" t="str">
        <f>IF(AND(NOT(ISBLANK(cards[[#This Row],[subtitle]])), cards[[#This Row],[subtitle]] &lt;&gt; ""), _xlfn.CONCAT(cards[[#This Row],[title]], " - ", cards[[#This Row],[subtitle]]), cards[[#This Row],[title]])</f>
        <v>Fleet Interdictor</v>
      </c>
      <c r="O140">
        <v>7</v>
      </c>
      <c r="P140">
        <v>6</v>
      </c>
      <c r="Q140">
        <v>6</v>
      </c>
      <c r="T140" t="s">
        <v>248</v>
      </c>
      <c r="U140" t="s">
        <v>135</v>
      </c>
      <c r="V140" t="s">
        <v>245</v>
      </c>
      <c r="X140" t="s">
        <v>257</v>
      </c>
      <c r="Y140" t="str">
        <f>_xlfn.CONCAT(cards[[#This Row],[set]],"_",TEXT(cards[[#This Row],[cardNumber]], "000"))</f>
        <v>JTL_538</v>
      </c>
      <c r="Z140" t="str" cm="1">
        <f t="array" ref="Z1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JTL_040</v>
      </c>
      <c r="AA140" t="s">
        <v>234</v>
      </c>
      <c r="AB140">
        <v>49</v>
      </c>
    </row>
    <row r="141" spans="1:28" x14ac:dyDescent="0.2">
      <c r="A141">
        <v>23481</v>
      </c>
      <c r="B141" t="s">
        <v>5840</v>
      </c>
      <c r="C141">
        <v>774</v>
      </c>
      <c r="F141" t="b">
        <f>IF(ISBLANK(AC141), FALSE, TRUE)</f>
        <v>0</v>
      </c>
      <c r="G141" t="s">
        <v>187</v>
      </c>
      <c r="H141" t="s">
        <v>1520</v>
      </c>
      <c r="I141" t="s">
        <v>1521</v>
      </c>
      <c r="J141" t="s">
        <v>3</v>
      </c>
      <c r="K141" t="s">
        <v>1526</v>
      </c>
      <c r="L141" t="s">
        <v>830</v>
      </c>
      <c r="M141" t="s">
        <v>991</v>
      </c>
      <c r="N141" t="str">
        <f>IF(AND(NOT(ISBLANK(cards[[#This Row],[subtitle]])), cards[[#This Row],[subtitle]] &lt;&gt; ""), _xlfn.CONCAT(cards[[#This Row],[title]], " - ", cards[[#This Row],[subtitle]]), cards[[#This Row],[title]])</f>
        <v>Fleet Interdictor</v>
      </c>
      <c r="O141">
        <v>7</v>
      </c>
      <c r="P141">
        <v>6</v>
      </c>
      <c r="Q141">
        <v>6</v>
      </c>
      <c r="T141" t="s">
        <v>248</v>
      </c>
      <c r="U141" t="s">
        <v>135</v>
      </c>
      <c r="V141" t="s">
        <v>245</v>
      </c>
      <c r="X141" t="s">
        <v>257</v>
      </c>
      <c r="Y141" t="str">
        <f>_xlfn.CONCAT(cards[[#This Row],[set]],"_",TEXT(cards[[#This Row],[cardNumber]], "000"))</f>
        <v>JTL_774</v>
      </c>
      <c r="Z141" t="str" cm="1">
        <f t="array" ref="Z1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JTL_040</v>
      </c>
      <c r="AA141" t="s">
        <v>234</v>
      </c>
      <c r="AB141">
        <v>49</v>
      </c>
    </row>
    <row r="142" spans="1:28" x14ac:dyDescent="0.2">
      <c r="A142">
        <v>19676</v>
      </c>
      <c r="B142" t="s">
        <v>5107</v>
      </c>
      <c r="C142">
        <v>41</v>
      </c>
      <c r="F142" t="b">
        <f>IF(ISBLANK(AC142), FALSE, TRUE)</f>
        <v>0</v>
      </c>
      <c r="G142" t="s">
        <v>187</v>
      </c>
      <c r="H142" t="s">
        <v>1515</v>
      </c>
      <c r="I142" t="s">
        <v>1516</v>
      </c>
      <c r="J142" t="s">
        <v>3</v>
      </c>
      <c r="K142" t="s">
        <v>1526</v>
      </c>
      <c r="L142" t="s">
        <v>784</v>
      </c>
      <c r="M142" t="s">
        <v>1870</v>
      </c>
      <c r="N142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2">
        <v>11</v>
      </c>
      <c r="P142">
        <v>12</v>
      </c>
      <c r="Q142">
        <v>12</v>
      </c>
      <c r="T142" t="s">
        <v>248</v>
      </c>
      <c r="U142" t="s">
        <v>991</v>
      </c>
      <c r="V142" t="s">
        <v>245</v>
      </c>
      <c r="X142" t="s">
        <v>257</v>
      </c>
      <c r="Y142" t="str">
        <f>_xlfn.CONCAT(cards[[#This Row],[set]],"_",TEXT(cards[[#This Row],[cardNumber]], "000"))</f>
        <v>JTL_041</v>
      </c>
      <c r="Z142" t="str" cm="1">
        <f t="array" ref="Z1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2" t="s">
        <v>234</v>
      </c>
      <c r="AB142">
        <v>49</v>
      </c>
    </row>
    <row r="143" spans="1:28" x14ac:dyDescent="0.2">
      <c r="A143">
        <v>25466</v>
      </c>
      <c r="B143" t="s">
        <v>6084</v>
      </c>
      <c r="C143">
        <v>1018</v>
      </c>
      <c r="F143" t="b">
        <f>IF(ISBLANK(AC143), FALSE, TRUE)</f>
        <v>0</v>
      </c>
      <c r="G143" t="s">
        <v>187</v>
      </c>
      <c r="H143" t="s">
        <v>1975</v>
      </c>
      <c r="I143" t="s">
        <v>1516</v>
      </c>
      <c r="J143" t="s">
        <v>3</v>
      </c>
      <c r="K143" t="s">
        <v>1526</v>
      </c>
      <c r="L143" t="s">
        <v>784</v>
      </c>
      <c r="M143" t="s">
        <v>1870</v>
      </c>
      <c r="N143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3">
        <v>11</v>
      </c>
      <c r="P143">
        <v>12</v>
      </c>
      <c r="Q143">
        <v>12</v>
      </c>
      <c r="T143" t="s">
        <v>248</v>
      </c>
      <c r="U143" t="s">
        <v>991</v>
      </c>
      <c r="V143" t="s">
        <v>245</v>
      </c>
      <c r="X143" t="s">
        <v>257</v>
      </c>
      <c r="Y143" t="str">
        <f>_xlfn.CONCAT(cards[[#This Row],[set]],"_",TEXT(cards[[#This Row],[cardNumber]], "000"))</f>
        <v>JTL_1018</v>
      </c>
      <c r="Z143" t="str" cm="1">
        <f t="array" ref="Z1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3" t="s">
        <v>234</v>
      </c>
      <c r="AB143">
        <v>49</v>
      </c>
    </row>
    <row r="144" spans="1:28" x14ac:dyDescent="0.2">
      <c r="A144">
        <v>24981</v>
      </c>
      <c r="B144" t="s">
        <v>6120</v>
      </c>
      <c r="C144">
        <v>1054</v>
      </c>
      <c r="F144" t="b">
        <f>IF(ISBLANK(AC144), FALSE, TRUE)</f>
        <v>0</v>
      </c>
      <c r="G144" t="s">
        <v>187</v>
      </c>
      <c r="H144" t="s">
        <v>1976</v>
      </c>
      <c r="I144" t="s">
        <v>1516</v>
      </c>
      <c r="J144" t="s">
        <v>3</v>
      </c>
      <c r="K144" t="s">
        <v>1526</v>
      </c>
      <c r="L144" t="s">
        <v>784</v>
      </c>
      <c r="M144" t="s">
        <v>1870</v>
      </c>
      <c r="N144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4">
        <v>11</v>
      </c>
      <c r="P144">
        <v>12</v>
      </c>
      <c r="Q144">
        <v>12</v>
      </c>
      <c r="T144" t="s">
        <v>248</v>
      </c>
      <c r="U144" t="s">
        <v>991</v>
      </c>
      <c r="V144" t="s">
        <v>245</v>
      </c>
      <c r="X144" t="s">
        <v>257</v>
      </c>
      <c r="Y144" t="str">
        <f>_xlfn.CONCAT(cards[[#This Row],[set]],"_",TEXT(cards[[#This Row],[cardNumber]], "000"))</f>
        <v>JTL_1054</v>
      </c>
      <c r="Z144" t="str" cm="1">
        <f t="array" ref="Z1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4" t="s">
        <v>234</v>
      </c>
      <c r="AB144">
        <v>49</v>
      </c>
    </row>
    <row r="145" spans="1:28" x14ac:dyDescent="0.2">
      <c r="A145">
        <v>25476</v>
      </c>
      <c r="B145" t="s">
        <v>6156</v>
      </c>
      <c r="C145">
        <v>1090</v>
      </c>
      <c r="F145" t="b">
        <f>IF(ISBLANK(AC145), FALSE, TRUE)</f>
        <v>0</v>
      </c>
      <c r="G145" t="s">
        <v>187</v>
      </c>
      <c r="H145" t="s">
        <v>1977</v>
      </c>
      <c r="I145" t="s">
        <v>1516</v>
      </c>
      <c r="J145" t="s">
        <v>3</v>
      </c>
      <c r="K145" t="s">
        <v>1526</v>
      </c>
      <c r="L145" t="s">
        <v>784</v>
      </c>
      <c r="M145" t="s">
        <v>1870</v>
      </c>
      <c r="N145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5">
        <v>11</v>
      </c>
      <c r="P145">
        <v>12</v>
      </c>
      <c r="Q145">
        <v>12</v>
      </c>
      <c r="T145" t="s">
        <v>248</v>
      </c>
      <c r="U145" t="s">
        <v>991</v>
      </c>
      <c r="V145" t="s">
        <v>245</v>
      </c>
      <c r="X145" t="s">
        <v>257</v>
      </c>
      <c r="Y145" t="str">
        <f>_xlfn.CONCAT(cards[[#This Row],[set]],"_",TEXT(cards[[#This Row],[cardNumber]], "000"))</f>
        <v>JTL_1090</v>
      </c>
      <c r="Z145" t="str" cm="1">
        <f t="array" ref="Z1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5" t="s">
        <v>234</v>
      </c>
      <c r="AB145">
        <v>49</v>
      </c>
    </row>
    <row r="146" spans="1:28" x14ac:dyDescent="0.2">
      <c r="A146">
        <v>21016</v>
      </c>
      <c r="B146" t="s">
        <v>5369</v>
      </c>
      <c r="C146">
        <v>303</v>
      </c>
      <c r="F146" t="b">
        <f>IF(ISBLANK(AC146), FALSE, TRUE)</f>
        <v>0</v>
      </c>
      <c r="G146" t="s">
        <v>187</v>
      </c>
      <c r="H146" t="s">
        <v>1</v>
      </c>
      <c r="I146" t="s">
        <v>1516</v>
      </c>
      <c r="J146" t="s">
        <v>3</v>
      </c>
      <c r="K146" t="s">
        <v>1526</v>
      </c>
      <c r="L146" t="s">
        <v>784</v>
      </c>
      <c r="M146" t="s">
        <v>1870</v>
      </c>
      <c r="N146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6">
        <v>11</v>
      </c>
      <c r="P146">
        <v>12</v>
      </c>
      <c r="Q146">
        <v>12</v>
      </c>
      <c r="T146" t="s">
        <v>248</v>
      </c>
      <c r="U146" t="s">
        <v>991</v>
      </c>
      <c r="V146" t="s">
        <v>245</v>
      </c>
      <c r="X146" t="s">
        <v>257</v>
      </c>
      <c r="Y146" t="str">
        <f>_xlfn.CONCAT(cards[[#This Row],[set]],"_",TEXT(cards[[#This Row],[cardNumber]], "000"))</f>
        <v>JTL_303</v>
      </c>
      <c r="Z146" t="str" cm="1">
        <f t="array" ref="Z1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6" t="s">
        <v>234</v>
      </c>
      <c r="AB146">
        <v>49</v>
      </c>
    </row>
    <row r="147" spans="1:28" x14ac:dyDescent="0.2">
      <c r="A147">
        <v>22306</v>
      </c>
      <c r="B147" t="s">
        <v>5605</v>
      </c>
      <c r="C147">
        <v>539</v>
      </c>
      <c r="F147" t="b">
        <f>IF(ISBLANK(AC147), FALSE, TRUE)</f>
        <v>0</v>
      </c>
      <c r="G147" t="s">
        <v>187</v>
      </c>
      <c r="H147" t="s">
        <v>1519</v>
      </c>
      <c r="I147" t="s">
        <v>1516</v>
      </c>
      <c r="J147" t="s">
        <v>3</v>
      </c>
      <c r="K147" t="s">
        <v>1526</v>
      </c>
      <c r="L147" t="s">
        <v>784</v>
      </c>
      <c r="M147" t="s">
        <v>1870</v>
      </c>
      <c r="N147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7">
        <v>11</v>
      </c>
      <c r="P147">
        <v>12</v>
      </c>
      <c r="Q147">
        <v>12</v>
      </c>
      <c r="T147" t="s">
        <v>248</v>
      </c>
      <c r="U147" t="s">
        <v>991</v>
      </c>
      <c r="V147" t="s">
        <v>245</v>
      </c>
      <c r="X147" t="s">
        <v>257</v>
      </c>
      <c r="Y147" t="str">
        <f>_xlfn.CONCAT(cards[[#This Row],[set]],"_",TEXT(cards[[#This Row],[cardNumber]], "000"))</f>
        <v>JTL_539</v>
      </c>
      <c r="Z147" t="str" cm="1">
        <f t="array" ref="Z1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7" t="s">
        <v>234</v>
      </c>
      <c r="AB147">
        <v>49</v>
      </c>
    </row>
    <row r="148" spans="1:28" x14ac:dyDescent="0.2">
      <c r="A148">
        <v>23486</v>
      </c>
      <c r="B148" t="s">
        <v>5841</v>
      </c>
      <c r="C148">
        <v>775</v>
      </c>
      <c r="F148" t="b">
        <f>IF(ISBLANK(AC148), FALSE, TRUE)</f>
        <v>0</v>
      </c>
      <c r="G148" t="s">
        <v>187</v>
      </c>
      <c r="H148" t="s">
        <v>1520</v>
      </c>
      <c r="I148" t="s">
        <v>1516</v>
      </c>
      <c r="J148" t="s">
        <v>3</v>
      </c>
      <c r="K148" t="s">
        <v>1526</v>
      </c>
      <c r="L148" t="s">
        <v>784</v>
      </c>
      <c r="M148" t="s">
        <v>1870</v>
      </c>
      <c r="N148" t="str">
        <f>IF(AND(NOT(ISBLANK(cards[[#This Row],[subtitle]])), cards[[#This Row],[subtitle]] &lt;&gt; ""), _xlfn.CONCAT(cards[[#This Row],[title]], " - ", cards[[#This Row],[subtitle]]), cards[[#This Row],[title]])</f>
        <v>Annihilator - Tagge's Flagship</v>
      </c>
      <c r="O148">
        <v>11</v>
      </c>
      <c r="P148">
        <v>12</v>
      </c>
      <c r="Q148">
        <v>12</v>
      </c>
      <c r="T148" t="s">
        <v>248</v>
      </c>
      <c r="U148" t="s">
        <v>991</v>
      </c>
      <c r="V148" t="s">
        <v>245</v>
      </c>
      <c r="X148" t="s">
        <v>257</v>
      </c>
      <c r="Y148" t="str">
        <f>_xlfn.CONCAT(cards[[#This Row],[set]],"_",TEXT(cards[[#This Row],[cardNumber]], "000"))</f>
        <v>JTL_775</v>
      </c>
      <c r="Z148" t="str" cm="1">
        <f t="array" ref="Z1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JTL_041</v>
      </c>
      <c r="AA148" t="s">
        <v>234</v>
      </c>
      <c r="AB148">
        <v>49</v>
      </c>
    </row>
    <row r="149" spans="1:28" x14ac:dyDescent="0.2">
      <c r="A149">
        <v>19681</v>
      </c>
      <c r="B149" t="s">
        <v>5108</v>
      </c>
      <c r="C149">
        <v>42</v>
      </c>
      <c r="F149" t="b">
        <f>IF(ISBLANK(AC149), FALSE, TRUE)</f>
        <v>0</v>
      </c>
      <c r="G149" t="s">
        <v>187</v>
      </c>
      <c r="H149" t="s">
        <v>1515</v>
      </c>
      <c r="I149" t="s">
        <v>1532</v>
      </c>
      <c r="J149" t="s">
        <v>3</v>
      </c>
      <c r="K149" t="s">
        <v>1526</v>
      </c>
      <c r="L149" t="s">
        <v>188</v>
      </c>
      <c r="M149" t="s">
        <v>991</v>
      </c>
      <c r="N149" t="str">
        <f>IF(AND(NOT(ISBLANK(cards[[#This Row],[subtitle]])), cards[[#This Row],[subtitle]] &lt;&gt; ""), _xlfn.CONCAT(cards[[#This Row],[title]], " - ", cards[[#This Row],[subtitle]]), cards[[#This Row],[title]])</f>
        <v>Power from Pain</v>
      </c>
      <c r="O149">
        <v>3</v>
      </c>
      <c r="U149" t="s">
        <v>991</v>
      </c>
      <c r="V149" t="s">
        <v>6</v>
      </c>
      <c r="X149" t="s">
        <v>19</v>
      </c>
      <c r="Y149" t="str">
        <f>_xlfn.CONCAT(cards[[#This Row],[set]],"_",TEXT(cards[[#This Row],[cardNumber]], "000"))</f>
        <v>JTL_042</v>
      </c>
      <c r="Z149" t="str" cm="1">
        <f t="array" ref="Z1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JTL_042</v>
      </c>
      <c r="AA149" t="s">
        <v>234</v>
      </c>
      <c r="AB149">
        <v>49</v>
      </c>
    </row>
    <row r="150" spans="1:28" x14ac:dyDescent="0.2">
      <c r="A150">
        <v>21021</v>
      </c>
      <c r="B150" t="s">
        <v>5370</v>
      </c>
      <c r="C150">
        <v>304</v>
      </c>
      <c r="F150" t="b">
        <f>IF(ISBLANK(AC150), FALSE, TRUE)</f>
        <v>0</v>
      </c>
      <c r="G150" t="s">
        <v>187</v>
      </c>
      <c r="H150" t="s">
        <v>1</v>
      </c>
      <c r="I150" t="s">
        <v>1532</v>
      </c>
      <c r="J150" t="s">
        <v>3</v>
      </c>
      <c r="K150" t="s">
        <v>1526</v>
      </c>
      <c r="L150" t="s">
        <v>188</v>
      </c>
      <c r="M150" t="s">
        <v>991</v>
      </c>
      <c r="N150" t="str">
        <f>IF(AND(NOT(ISBLANK(cards[[#This Row],[subtitle]])), cards[[#This Row],[subtitle]] &lt;&gt; ""), _xlfn.CONCAT(cards[[#This Row],[title]], " - ", cards[[#This Row],[subtitle]]), cards[[#This Row],[title]])</f>
        <v>Power from Pain</v>
      </c>
      <c r="O150">
        <v>3</v>
      </c>
      <c r="U150" t="s">
        <v>991</v>
      </c>
      <c r="V150" t="s">
        <v>6</v>
      </c>
      <c r="X150" t="s">
        <v>19</v>
      </c>
      <c r="Y150" t="str">
        <f>_xlfn.CONCAT(cards[[#This Row],[set]],"_",TEXT(cards[[#This Row],[cardNumber]], "000"))</f>
        <v>JTL_304</v>
      </c>
      <c r="Z150" t="str" cm="1">
        <f t="array" ref="Z1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JTL_042</v>
      </c>
      <c r="AA150" t="s">
        <v>234</v>
      </c>
      <c r="AB150">
        <v>49</v>
      </c>
    </row>
    <row r="151" spans="1:28" x14ac:dyDescent="0.2">
      <c r="A151">
        <v>22311</v>
      </c>
      <c r="B151" t="s">
        <v>5606</v>
      </c>
      <c r="C151">
        <v>540</v>
      </c>
      <c r="F151" t="b">
        <f>IF(ISBLANK(AC151), FALSE, TRUE)</f>
        <v>0</v>
      </c>
      <c r="G151" t="s">
        <v>187</v>
      </c>
      <c r="H151" t="s">
        <v>1519</v>
      </c>
      <c r="I151" t="s">
        <v>1532</v>
      </c>
      <c r="J151" t="s">
        <v>3</v>
      </c>
      <c r="K151" t="s">
        <v>1526</v>
      </c>
      <c r="L151" t="s">
        <v>188</v>
      </c>
      <c r="M151" t="s">
        <v>991</v>
      </c>
      <c r="N151" t="str">
        <f>IF(AND(NOT(ISBLANK(cards[[#This Row],[subtitle]])), cards[[#This Row],[subtitle]] &lt;&gt; ""), _xlfn.CONCAT(cards[[#This Row],[title]], " - ", cards[[#This Row],[subtitle]]), cards[[#This Row],[title]])</f>
        <v>Power from Pain</v>
      </c>
      <c r="O151">
        <v>3</v>
      </c>
      <c r="U151" t="s">
        <v>991</v>
      </c>
      <c r="V151" t="s">
        <v>6</v>
      </c>
      <c r="X151" t="s">
        <v>19</v>
      </c>
      <c r="Y151" t="str">
        <f>_xlfn.CONCAT(cards[[#This Row],[set]],"_",TEXT(cards[[#This Row],[cardNumber]], "000"))</f>
        <v>JTL_540</v>
      </c>
      <c r="Z151" t="str" cm="1">
        <f t="array" ref="Z1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JTL_042</v>
      </c>
      <c r="AA151" t="s">
        <v>234</v>
      </c>
      <c r="AB151">
        <v>49</v>
      </c>
    </row>
    <row r="152" spans="1:28" x14ac:dyDescent="0.2">
      <c r="A152">
        <v>23491</v>
      </c>
      <c r="B152" t="s">
        <v>5842</v>
      </c>
      <c r="C152">
        <v>776</v>
      </c>
      <c r="F152" t="b">
        <f>IF(ISBLANK(AC152), FALSE, TRUE)</f>
        <v>0</v>
      </c>
      <c r="G152" t="s">
        <v>187</v>
      </c>
      <c r="H152" t="s">
        <v>1520</v>
      </c>
      <c r="I152" t="s">
        <v>1532</v>
      </c>
      <c r="J152" t="s">
        <v>3</v>
      </c>
      <c r="K152" t="s">
        <v>1526</v>
      </c>
      <c r="L152" t="s">
        <v>188</v>
      </c>
      <c r="M152" t="s">
        <v>991</v>
      </c>
      <c r="N152" t="str">
        <f>IF(AND(NOT(ISBLANK(cards[[#This Row],[subtitle]])), cards[[#This Row],[subtitle]] &lt;&gt; ""), _xlfn.CONCAT(cards[[#This Row],[title]], " - ", cards[[#This Row],[subtitle]]), cards[[#This Row],[title]])</f>
        <v>Power from Pain</v>
      </c>
      <c r="O152">
        <v>3</v>
      </c>
      <c r="U152" t="s">
        <v>991</v>
      </c>
      <c r="V152" t="s">
        <v>6</v>
      </c>
      <c r="X152" t="s">
        <v>19</v>
      </c>
      <c r="Y152" t="str">
        <f>_xlfn.CONCAT(cards[[#This Row],[set]],"_",TEXT(cards[[#This Row],[cardNumber]], "000"))</f>
        <v>JTL_776</v>
      </c>
      <c r="Z152" t="str" cm="1">
        <f t="array" ref="Z1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JTL_042</v>
      </c>
      <c r="AA152" t="s">
        <v>234</v>
      </c>
      <c r="AB152">
        <v>49</v>
      </c>
    </row>
    <row r="153" spans="1:28" x14ac:dyDescent="0.2">
      <c r="A153">
        <v>19686</v>
      </c>
      <c r="B153" t="s">
        <v>5109</v>
      </c>
      <c r="C153">
        <v>43</v>
      </c>
      <c r="F153" t="b">
        <f>IF(ISBLANK(AC153), FALSE, TRUE)</f>
        <v>0</v>
      </c>
      <c r="G153" t="s">
        <v>187</v>
      </c>
      <c r="H153" t="s">
        <v>1515</v>
      </c>
      <c r="I153" t="s">
        <v>1522</v>
      </c>
      <c r="J153" t="s">
        <v>3</v>
      </c>
      <c r="K153" t="s">
        <v>1526</v>
      </c>
      <c r="L153" t="s">
        <v>189</v>
      </c>
      <c r="M153" t="s">
        <v>991</v>
      </c>
      <c r="N153" t="str">
        <f>IF(AND(NOT(ISBLANK(cards[[#This Row],[subtitle]])), cards[[#This Row],[subtitle]] &lt;&gt; ""), _xlfn.CONCAT(cards[[#This Row],[title]], " - ", cards[[#This Row],[subtitle]]), cards[[#This Row],[title]])</f>
        <v>No Glory, Only Results</v>
      </c>
      <c r="O153">
        <v>5</v>
      </c>
      <c r="U153" t="s">
        <v>991</v>
      </c>
      <c r="V153" t="s">
        <v>6</v>
      </c>
      <c r="X153" t="s">
        <v>19</v>
      </c>
      <c r="Y153" t="str">
        <f>_xlfn.CONCAT(cards[[#This Row],[set]],"_",TEXT(cards[[#This Row],[cardNumber]], "000"))</f>
        <v>JTL_043</v>
      </c>
      <c r="Z153" t="str" cm="1">
        <f t="array" ref="Z1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JTL_043</v>
      </c>
      <c r="AA153" t="s">
        <v>234</v>
      </c>
      <c r="AB153">
        <v>49</v>
      </c>
    </row>
    <row r="154" spans="1:28" x14ac:dyDescent="0.2">
      <c r="A154">
        <v>21026</v>
      </c>
      <c r="B154" t="s">
        <v>5371</v>
      </c>
      <c r="C154">
        <v>305</v>
      </c>
      <c r="F154" t="b">
        <f>IF(ISBLANK(AC154), FALSE, TRUE)</f>
        <v>0</v>
      </c>
      <c r="G154" t="s">
        <v>187</v>
      </c>
      <c r="H154" t="s">
        <v>1</v>
      </c>
      <c r="I154" t="s">
        <v>1522</v>
      </c>
      <c r="J154" t="s">
        <v>3</v>
      </c>
      <c r="K154" t="s">
        <v>1526</v>
      </c>
      <c r="L154" t="s">
        <v>189</v>
      </c>
      <c r="M154" t="s">
        <v>991</v>
      </c>
      <c r="N154" t="str">
        <f>IF(AND(NOT(ISBLANK(cards[[#This Row],[subtitle]])), cards[[#This Row],[subtitle]] &lt;&gt; ""), _xlfn.CONCAT(cards[[#This Row],[title]], " - ", cards[[#This Row],[subtitle]]), cards[[#This Row],[title]])</f>
        <v>No Glory, Only Results</v>
      </c>
      <c r="O154">
        <v>5</v>
      </c>
      <c r="U154" t="s">
        <v>991</v>
      </c>
      <c r="V154" t="s">
        <v>6</v>
      </c>
      <c r="X154" t="s">
        <v>19</v>
      </c>
      <c r="Y154" t="str">
        <f>_xlfn.CONCAT(cards[[#This Row],[set]],"_",TEXT(cards[[#This Row],[cardNumber]], "000"))</f>
        <v>JTL_305</v>
      </c>
      <c r="Z154" t="str" cm="1">
        <f t="array" ref="Z1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JTL_043</v>
      </c>
      <c r="AA154" t="s">
        <v>234</v>
      </c>
      <c r="AB154">
        <v>49</v>
      </c>
    </row>
    <row r="155" spans="1:28" x14ac:dyDescent="0.2">
      <c r="A155">
        <v>22316</v>
      </c>
      <c r="B155" t="s">
        <v>5607</v>
      </c>
      <c r="C155">
        <v>541</v>
      </c>
      <c r="F155" t="b">
        <f>IF(ISBLANK(AC155), FALSE, TRUE)</f>
        <v>0</v>
      </c>
      <c r="G155" t="s">
        <v>187</v>
      </c>
      <c r="H155" t="s">
        <v>1519</v>
      </c>
      <c r="I155" t="s">
        <v>1522</v>
      </c>
      <c r="J155" t="s">
        <v>3</v>
      </c>
      <c r="K155" t="s">
        <v>1526</v>
      </c>
      <c r="L155" t="s">
        <v>189</v>
      </c>
      <c r="M155" t="s">
        <v>991</v>
      </c>
      <c r="N155" t="str">
        <f>IF(AND(NOT(ISBLANK(cards[[#This Row],[subtitle]])), cards[[#This Row],[subtitle]] &lt;&gt; ""), _xlfn.CONCAT(cards[[#This Row],[title]], " - ", cards[[#This Row],[subtitle]]), cards[[#This Row],[title]])</f>
        <v>No Glory, Only Results</v>
      </c>
      <c r="O155">
        <v>5</v>
      </c>
      <c r="U155" t="s">
        <v>991</v>
      </c>
      <c r="V155" t="s">
        <v>6</v>
      </c>
      <c r="X155" t="s">
        <v>19</v>
      </c>
      <c r="Y155" t="str">
        <f>_xlfn.CONCAT(cards[[#This Row],[set]],"_",TEXT(cards[[#This Row],[cardNumber]], "000"))</f>
        <v>JTL_541</v>
      </c>
      <c r="Z155" t="str" cm="1">
        <f t="array" ref="Z1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JTL_043</v>
      </c>
      <c r="AA155" t="s">
        <v>234</v>
      </c>
      <c r="AB155">
        <v>49</v>
      </c>
    </row>
    <row r="156" spans="1:28" x14ac:dyDescent="0.2">
      <c r="A156">
        <v>23496</v>
      </c>
      <c r="B156" t="s">
        <v>5843</v>
      </c>
      <c r="C156">
        <v>777</v>
      </c>
      <c r="F156" t="b">
        <f>IF(ISBLANK(AC156), FALSE, TRUE)</f>
        <v>0</v>
      </c>
      <c r="G156" t="s">
        <v>187</v>
      </c>
      <c r="H156" t="s">
        <v>1520</v>
      </c>
      <c r="I156" t="s">
        <v>1522</v>
      </c>
      <c r="J156" t="s">
        <v>3</v>
      </c>
      <c r="K156" t="s">
        <v>1526</v>
      </c>
      <c r="L156" t="s">
        <v>189</v>
      </c>
      <c r="M156" t="s">
        <v>991</v>
      </c>
      <c r="N156" t="str">
        <f>IF(AND(NOT(ISBLANK(cards[[#This Row],[subtitle]])), cards[[#This Row],[subtitle]] &lt;&gt; ""), _xlfn.CONCAT(cards[[#This Row],[title]], " - ", cards[[#This Row],[subtitle]]), cards[[#This Row],[title]])</f>
        <v>No Glory, Only Results</v>
      </c>
      <c r="O156">
        <v>5</v>
      </c>
      <c r="U156" t="s">
        <v>991</v>
      </c>
      <c r="V156" t="s">
        <v>6</v>
      </c>
      <c r="X156" t="s">
        <v>19</v>
      </c>
      <c r="Y156" t="str">
        <f>_xlfn.CONCAT(cards[[#This Row],[set]],"_",TEXT(cards[[#This Row],[cardNumber]], "000"))</f>
        <v>JTL_777</v>
      </c>
      <c r="Z156" t="str" cm="1">
        <f t="array" ref="Z1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JTL_043</v>
      </c>
      <c r="AA156" t="s">
        <v>234</v>
      </c>
      <c r="AB156">
        <v>49</v>
      </c>
    </row>
    <row r="157" spans="1:28" x14ac:dyDescent="0.2">
      <c r="A157">
        <v>19691</v>
      </c>
      <c r="B157" t="s">
        <v>5110</v>
      </c>
      <c r="C157">
        <v>44</v>
      </c>
      <c r="F157" t="b">
        <f>IF(ISBLANK(AC157), FALSE, TRUE)</f>
        <v>0</v>
      </c>
      <c r="G157" t="s">
        <v>187</v>
      </c>
      <c r="H157" t="s">
        <v>1515</v>
      </c>
      <c r="I157" t="s">
        <v>1521</v>
      </c>
      <c r="J157" t="s">
        <v>3</v>
      </c>
      <c r="K157" t="s">
        <v>1524</v>
      </c>
      <c r="L157" t="s">
        <v>831</v>
      </c>
      <c r="M157" t="s">
        <v>991</v>
      </c>
      <c r="N157" t="str">
        <f>IF(AND(NOT(ISBLANK(cards[[#This Row],[subtitle]])), cards[[#This Row],[subtitle]] &lt;&gt; ""), _xlfn.CONCAT(cards[[#This Row],[title]], " - ", cards[[#This Row],[subtitle]]), cards[[#This Row],[title]])</f>
        <v>Echo Base Engineer</v>
      </c>
      <c r="O157">
        <v>2</v>
      </c>
      <c r="P157">
        <v>2</v>
      </c>
      <c r="Q157">
        <v>3</v>
      </c>
      <c r="T157" t="s">
        <v>83</v>
      </c>
      <c r="U157" t="s">
        <v>991</v>
      </c>
      <c r="V157" t="s">
        <v>245</v>
      </c>
      <c r="X157" t="s">
        <v>75</v>
      </c>
      <c r="Y157" t="str">
        <f>_xlfn.CONCAT(cards[[#This Row],[set]],"_",TEXT(cards[[#This Row],[cardNumber]], "000"))</f>
        <v>JTL_044</v>
      </c>
      <c r="Z157" t="str" cm="1">
        <f t="array" ref="Z1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JTL_044</v>
      </c>
      <c r="AA157" t="s">
        <v>234</v>
      </c>
      <c r="AB157">
        <v>49</v>
      </c>
    </row>
    <row r="158" spans="1:28" x14ac:dyDescent="0.2">
      <c r="A158">
        <v>21031</v>
      </c>
      <c r="B158" t="s">
        <v>5372</v>
      </c>
      <c r="C158">
        <v>306</v>
      </c>
      <c r="F158" t="b">
        <f>IF(ISBLANK(AC158), FALSE, TRUE)</f>
        <v>0</v>
      </c>
      <c r="G158" t="s">
        <v>187</v>
      </c>
      <c r="H158" t="s">
        <v>1</v>
      </c>
      <c r="I158" t="s">
        <v>1521</v>
      </c>
      <c r="J158" t="s">
        <v>3</v>
      </c>
      <c r="K158" t="s">
        <v>1524</v>
      </c>
      <c r="L158" t="s">
        <v>831</v>
      </c>
      <c r="M158" t="s">
        <v>991</v>
      </c>
      <c r="N158" t="str">
        <f>IF(AND(NOT(ISBLANK(cards[[#This Row],[subtitle]])), cards[[#This Row],[subtitle]] &lt;&gt; ""), _xlfn.CONCAT(cards[[#This Row],[title]], " - ", cards[[#This Row],[subtitle]]), cards[[#This Row],[title]])</f>
        <v>Echo Base Engineer</v>
      </c>
      <c r="O158">
        <v>2</v>
      </c>
      <c r="P158">
        <v>2</v>
      </c>
      <c r="Q158">
        <v>3</v>
      </c>
      <c r="T158" t="s">
        <v>83</v>
      </c>
      <c r="U158" t="s">
        <v>991</v>
      </c>
      <c r="V158" t="s">
        <v>245</v>
      </c>
      <c r="X158" t="s">
        <v>75</v>
      </c>
      <c r="Y158" t="str">
        <f>_xlfn.CONCAT(cards[[#This Row],[set]],"_",TEXT(cards[[#This Row],[cardNumber]], "000"))</f>
        <v>JTL_306</v>
      </c>
      <c r="Z158" t="str" cm="1">
        <f t="array" ref="Z1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JTL_044</v>
      </c>
      <c r="AA158" t="s">
        <v>234</v>
      </c>
      <c r="AB158">
        <v>49</v>
      </c>
    </row>
    <row r="159" spans="1:28" x14ac:dyDescent="0.2">
      <c r="A159">
        <v>22321</v>
      </c>
      <c r="B159" t="s">
        <v>5608</v>
      </c>
      <c r="C159">
        <v>542</v>
      </c>
      <c r="F159" t="b">
        <f>IF(ISBLANK(AC159), FALSE, TRUE)</f>
        <v>0</v>
      </c>
      <c r="G159" t="s">
        <v>187</v>
      </c>
      <c r="H159" t="s">
        <v>1519</v>
      </c>
      <c r="I159" t="s">
        <v>1521</v>
      </c>
      <c r="J159" t="s">
        <v>3</v>
      </c>
      <c r="K159" t="s">
        <v>1524</v>
      </c>
      <c r="L159" t="s">
        <v>831</v>
      </c>
      <c r="M159" t="s">
        <v>991</v>
      </c>
      <c r="N159" t="str">
        <f>IF(AND(NOT(ISBLANK(cards[[#This Row],[subtitle]])), cards[[#This Row],[subtitle]] &lt;&gt; ""), _xlfn.CONCAT(cards[[#This Row],[title]], " - ", cards[[#This Row],[subtitle]]), cards[[#This Row],[title]])</f>
        <v>Echo Base Engineer</v>
      </c>
      <c r="O159">
        <v>2</v>
      </c>
      <c r="P159">
        <v>2</v>
      </c>
      <c r="Q159">
        <v>3</v>
      </c>
      <c r="T159" t="s">
        <v>83</v>
      </c>
      <c r="U159" t="s">
        <v>991</v>
      </c>
      <c r="V159" t="s">
        <v>245</v>
      </c>
      <c r="X159" t="s">
        <v>75</v>
      </c>
      <c r="Y159" t="str">
        <f>_xlfn.CONCAT(cards[[#This Row],[set]],"_",TEXT(cards[[#This Row],[cardNumber]], "000"))</f>
        <v>JTL_542</v>
      </c>
      <c r="Z159" t="str" cm="1">
        <f t="array" ref="Z1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JTL_044</v>
      </c>
      <c r="AA159" t="s">
        <v>234</v>
      </c>
      <c r="AB159">
        <v>49</v>
      </c>
    </row>
    <row r="160" spans="1:28" x14ac:dyDescent="0.2">
      <c r="A160">
        <v>23501</v>
      </c>
      <c r="B160" t="s">
        <v>5844</v>
      </c>
      <c r="C160">
        <v>778</v>
      </c>
      <c r="F160" t="b">
        <f>IF(ISBLANK(AC160), FALSE, TRUE)</f>
        <v>0</v>
      </c>
      <c r="G160" t="s">
        <v>187</v>
      </c>
      <c r="H160" t="s">
        <v>1520</v>
      </c>
      <c r="I160" t="s">
        <v>1521</v>
      </c>
      <c r="J160" t="s">
        <v>3</v>
      </c>
      <c r="K160" t="s">
        <v>1524</v>
      </c>
      <c r="L160" t="s">
        <v>831</v>
      </c>
      <c r="M160" t="s">
        <v>991</v>
      </c>
      <c r="N160" t="str">
        <f>IF(AND(NOT(ISBLANK(cards[[#This Row],[subtitle]])), cards[[#This Row],[subtitle]] &lt;&gt; ""), _xlfn.CONCAT(cards[[#This Row],[title]], " - ", cards[[#This Row],[subtitle]]), cards[[#This Row],[title]])</f>
        <v>Echo Base Engineer</v>
      </c>
      <c r="O160">
        <v>2</v>
      </c>
      <c r="P160">
        <v>2</v>
      </c>
      <c r="Q160">
        <v>3</v>
      </c>
      <c r="T160" t="s">
        <v>83</v>
      </c>
      <c r="U160" t="s">
        <v>991</v>
      </c>
      <c r="V160" t="s">
        <v>245</v>
      </c>
      <c r="X160" t="s">
        <v>75</v>
      </c>
      <c r="Y160" t="str">
        <f>_xlfn.CONCAT(cards[[#This Row],[set]],"_",TEXT(cards[[#This Row],[cardNumber]], "000"))</f>
        <v>JTL_778</v>
      </c>
      <c r="Z160" t="str" cm="1">
        <f t="array" ref="Z1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JTL_044</v>
      </c>
      <c r="AA160" t="s">
        <v>234</v>
      </c>
      <c r="AB160">
        <v>49</v>
      </c>
    </row>
    <row r="161" spans="1:29" x14ac:dyDescent="0.2">
      <c r="A161">
        <v>19696</v>
      </c>
      <c r="B161" t="s">
        <v>5111</v>
      </c>
      <c r="C161">
        <v>45</v>
      </c>
      <c r="F161" t="b">
        <f>IF(ISBLANK(AC161), FALSE, TRUE)</f>
        <v>0</v>
      </c>
      <c r="G161" t="s">
        <v>187</v>
      </c>
      <c r="H161" t="s">
        <v>1515</v>
      </c>
      <c r="I161" t="s">
        <v>1532</v>
      </c>
      <c r="J161" t="s">
        <v>3</v>
      </c>
      <c r="K161" t="s">
        <v>1524</v>
      </c>
      <c r="L161" t="s">
        <v>785</v>
      </c>
      <c r="M161" t="s">
        <v>1871</v>
      </c>
      <c r="N161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1">
        <v>2</v>
      </c>
      <c r="P161">
        <v>2</v>
      </c>
      <c r="Q161">
        <v>3</v>
      </c>
      <c r="R161">
        <v>2</v>
      </c>
      <c r="S161">
        <v>3</v>
      </c>
      <c r="T161" t="s">
        <v>83</v>
      </c>
      <c r="U161" t="s">
        <v>2015</v>
      </c>
      <c r="V161" t="s">
        <v>245</v>
      </c>
      <c r="X161" t="s">
        <v>1872</v>
      </c>
      <c r="Y161" t="str">
        <f>_xlfn.CONCAT(cards[[#This Row],[set]],"_",TEXT(cards[[#This Row],[cardNumber]], "000"))</f>
        <v>JTL_045</v>
      </c>
      <c r="Z161" t="str" cm="1">
        <f t="array" ref="Z1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1" t="s">
        <v>234</v>
      </c>
      <c r="AB161">
        <v>49</v>
      </c>
    </row>
    <row r="162" spans="1:29" x14ac:dyDescent="0.2">
      <c r="A162">
        <v>21036</v>
      </c>
      <c r="B162" t="s">
        <v>5373</v>
      </c>
      <c r="C162">
        <v>307</v>
      </c>
      <c r="F162" t="b">
        <f>IF(ISBLANK(AC162), FALSE, TRUE)</f>
        <v>0</v>
      </c>
      <c r="G162" t="s">
        <v>187</v>
      </c>
      <c r="H162" t="s">
        <v>1</v>
      </c>
      <c r="I162" t="s">
        <v>1532</v>
      </c>
      <c r="J162" t="s">
        <v>3</v>
      </c>
      <c r="K162" t="s">
        <v>1524</v>
      </c>
      <c r="L162" t="s">
        <v>785</v>
      </c>
      <c r="M162" t="s">
        <v>1871</v>
      </c>
      <c r="N162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2">
        <v>2</v>
      </c>
      <c r="P162">
        <v>2</v>
      </c>
      <c r="Q162">
        <v>3</v>
      </c>
      <c r="R162">
        <v>2</v>
      </c>
      <c r="S162">
        <v>3</v>
      </c>
      <c r="T162" t="s">
        <v>83</v>
      </c>
      <c r="U162" t="s">
        <v>2015</v>
      </c>
      <c r="V162" t="s">
        <v>245</v>
      </c>
      <c r="X162" t="s">
        <v>1872</v>
      </c>
      <c r="Y162" t="str">
        <f>_xlfn.CONCAT(cards[[#This Row],[set]],"_",TEXT(cards[[#This Row],[cardNumber]], "000"))</f>
        <v>JTL_307</v>
      </c>
      <c r="Z162" t="str" cm="1">
        <f t="array" ref="Z1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2" t="s">
        <v>234</v>
      </c>
      <c r="AB162">
        <v>49</v>
      </c>
    </row>
    <row r="163" spans="1:29" x14ac:dyDescent="0.2">
      <c r="A163">
        <v>22326</v>
      </c>
      <c r="B163" t="s">
        <v>5609</v>
      </c>
      <c r="C163">
        <v>543</v>
      </c>
      <c r="F163" t="b">
        <f>IF(ISBLANK(AC163), FALSE, TRUE)</f>
        <v>0</v>
      </c>
      <c r="G163" t="s">
        <v>187</v>
      </c>
      <c r="H163" t="s">
        <v>1519</v>
      </c>
      <c r="I163" t="s">
        <v>1532</v>
      </c>
      <c r="J163" t="s">
        <v>3</v>
      </c>
      <c r="K163" t="s">
        <v>1524</v>
      </c>
      <c r="L163" t="s">
        <v>785</v>
      </c>
      <c r="M163" t="s">
        <v>1871</v>
      </c>
      <c r="N163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3">
        <v>2</v>
      </c>
      <c r="P163">
        <v>2</v>
      </c>
      <c r="Q163">
        <v>3</v>
      </c>
      <c r="R163">
        <v>2</v>
      </c>
      <c r="S163">
        <v>3</v>
      </c>
      <c r="T163" t="s">
        <v>83</v>
      </c>
      <c r="U163" t="s">
        <v>2015</v>
      </c>
      <c r="V163" t="s">
        <v>245</v>
      </c>
      <c r="X163" t="s">
        <v>1872</v>
      </c>
      <c r="Y163" t="str">
        <f>_xlfn.CONCAT(cards[[#This Row],[set]],"_",TEXT(cards[[#This Row],[cardNumber]], "000"))</f>
        <v>JTL_543</v>
      </c>
      <c r="Z163" t="str" cm="1">
        <f t="array" ref="Z1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3" t="s">
        <v>234</v>
      </c>
      <c r="AB163">
        <v>49</v>
      </c>
    </row>
    <row r="164" spans="1:29" x14ac:dyDescent="0.2">
      <c r="A164">
        <v>23506</v>
      </c>
      <c r="B164" t="s">
        <v>5845</v>
      </c>
      <c r="C164">
        <v>779</v>
      </c>
      <c r="F164" t="b">
        <f>IF(ISBLANK(AC164), FALSE, TRUE)</f>
        <v>0</v>
      </c>
      <c r="G164" t="s">
        <v>187</v>
      </c>
      <c r="H164" t="s">
        <v>1520</v>
      </c>
      <c r="I164" t="s">
        <v>1532</v>
      </c>
      <c r="J164" t="s">
        <v>3</v>
      </c>
      <c r="K164" t="s">
        <v>1524</v>
      </c>
      <c r="L164" t="s">
        <v>785</v>
      </c>
      <c r="M164" t="s">
        <v>1871</v>
      </c>
      <c r="N164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4">
        <v>2</v>
      </c>
      <c r="P164">
        <v>2</v>
      </c>
      <c r="Q164">
        <v>3</v>
      </c>
      <c r="R164">
        <v>2</v>
      </c>
      <c r="S164">
        <v>3</v>
      </c>
      <c r="T164" t="s">
        <v>83</v>
      </c>
      <c r="U164" t="s">
        <v>2015</v>
      </c>
      <c r="V164" t="s">
        <v>245</v>
      </c>
      <c r="X164" t="s">
        <v>1872</v>
      </c>
      <c r="Y164" t="str">
        <f>_xlfn.CONCAT(cards[[#This Row],[set]],"_",TEXT(cards[[#This Row],[cardNumber]], "000"))</f>
        <v>JTL_779</v>
      </c>
      <c r="Z164" t="str" cm="1">
        <f t="array" ref="Z1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4" t="s">
        <v>234</v>
      </c>
      <c r="AB164">
        <v>49</v>
      </c>
    </row>
    <row r="165" spans="1:29" x14ac:dyDescent="0.2">
      <c r="A165">
        <v>24604</v>
      </c>
      <c r="B165" t="s">
        <v>5029</v>
      </c>
      <c r="C165">
        <v>3</v>
      </c>
      <c r="F165" t="b">
        <f>IF(ISBLANK(AC165), FALSE, TRUE)</f>
        <v>1</v>
      </c>
      <c r="G165" t="s">
        <v>1974</v>
      </c>
      <c r="H165" t="s">
        <v>1602</v>
      </c>
      <c r="I165" t="s">
        <v>1532</v>
      </c>
      <c r="J165" t="s">
        <v>3</v>
      </c>
      <c r="K165" t="s">
        <v>1524</v>
      </c>
      <c r="L165" t="s">
        <v>785</v>
      </c>
      <c r="M165" t="s">
        <v>1871</v>
      </c>
      <c r="N165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5">
        <v>2</v>
      </c>
      <c r="P165">
        <v>2</v>
      </c>
      <c r="Q165">
        <v>3</v>
      </c>
      <c r="R165">
        <v>2</v>
      </c>
      <c r="S165">
        <v>3</v>
      </c>
      <c r="T165" t="s">
        <v>83</v>
      </c>
      <c r="U165" t="s">
        <v>2015</v>
      </c>
      <c r="V165" t="s">
        <v>245</v>
      </c>
      <c r="X165" t="s">
        <v>1872</v>
      </c>
      <c r="Y165" t="str">
        <f>_xlfn.CONCAT(cards[[#This Row],[set]],"_",TEXT(cards[[#This Row],[cardNumber]], "000"))</f>
        <v>JTLW_003</v>
      </c>
      <c r="Z165" t="str" cm="1">
        <f t="array" ref="Z1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5" t="s">
        <v>1973</v>
      </c>
      <c r="AB165">
        <v>48</v>
      </c>
      <c r="AC165">
        <v>19696</v>
      </c>
    </row>
    <row r="166" spans="1:29" x14ac:dyDescent="0.2">
      <c r="A166">
        <v>24714</v>
      </c>
      <c r="B166" t="s">
        <v>5049</v>
      </c>
      <c r="C166">
        <v>23</v>
      </c>
      <c r="F166" t="b">
        <f>IF(ISBLANK(AC166), FALSE, TRUE)</f>
        <v>0</v>
      </c>
      <c r="G166" t="s">
        <v>1974</v>
      </c>
      <c r="I166" t="s">
        <v>1532</v>
      </c>
      <c r="J166" t="s">
        <v>3</v>
      </c>
      <c r="K166" t="s">
        <v>1524</v>
      </c>
      <c r="L166" t="s">
        <v>785</v>
      </c>
      <c r="M166" t="s">
        <v>1871</v>
      </c>
      <c r="N166" t="str">
        <f>IF(AND(NOT(ISBLANK(cards[[#This Row],[subtitle]])), cards[[#This Row],[subtitle]] &lt;&gt; ""), _xlfn.CONCAT(cards[[#This Row],[title]], " - ", cards[[#This Row],[subtitle]]), cards[[#This Row],[title]])</f>
        <v>Hera Syndulla - We've Lost Enough</v>
      </c>
      <c r="O166">
        <v>2</v>
      </c>
      <c r="P166">
        <v>2</v>
      </c>
      <c r="Q166">
        <v>3</v>
      </c>
      <c r="R166">
        <v>2</v>
      </c>
      <c r="S166">
        <v>3</v>
      </c>
      <c r="T166" t="s">
        <v>83</v>
      </c>
      <c r="U166" t="s">
        <v>2015</v>
      </c>
      <c r="V166" t="s">
        <v>245</v>
      </c>
      <c r="X166" t="s">
        <v>1872</v>
      </c>
      <c r="Y166" t="str">
        <f>_xlfn.CONCAT(cards[[#This Row],[set]],"_",TEXT(cards[[#This Row],[cardNumber]], "000"))</f>
        <v>JTLW_023</v>
      </c>
      <c r="Z166" t="str" cm="1">
        <f t="array" ref="Z1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JTL_045</v>
      </c>
      <c r="AA166" t="s">
        <v>1973</v>
      </c>
      <c r="AB166">
        <v>48</v>
      </c>
    </row>
    <row r="167" spans="1:29" x14ac:dyDescent="0.2">
      <c r="A167">
        <v>19701</v>
      </c>
      <c r="B167" t="s">
        <v>5112</v>
      </c>
      <c r="C167">
        <v>46</v>
      </c>
      <c r="F167" t="b">
        <f>IF(ISBLANK(AC167), FALSE, TRUE)</f>
        <v>0</v>
      </c>
      <c r="G167" t="s">
        <v>187</v>
      </c>
      <c r="H167" t="s">
        <v>1515</v>
      </c>
      <c r="I167" t="s">
        <v>1532</v>
      </c>
      <c r="J167" t="s">
        <v>3</v>
      </c>
      <c r="K167" t="s">
        <v>1524</v>
      </c>
      <c r="L167" t="s">
        <v>786</v>
      </c>
      <c r="M167" t="s">
        <v>1873</v>
      </c>
      <c r="N167" t="str">
        <f>IF(AND(NOT(ISBLANK(cards[[#This Row],[subtitle]])), cards[[#This Row],[subtitle]] &lt;&gt; ""), _xlfn.CONCAT(cards[[#This Row],[title]], " - ", cards[[#This Row],[subtitle]]), cards[[#This Row],[title]])</f>
        <v>Paige Tico - Dropping the Hammer</v>
      </c>
      <c r="O167">
        <v>2</v>
      </c>
      <c r="P167">
        <v>3</v>
      </c>
      <c r="Q167">
        <v>2</v>
      </c>
      <c r="R167">
        <v>2</v>
      </c>
      <c r="S167">
        <v>2</v>
      </c>
      <c r="T167" t="s">
        <v>83</v>
      </c>
      <c r="U167" t="s">
        <v>780</v>
      </c>
      <c r="V167" t="s">
        <v>245</v>
      </c>
      <c r="X167" t="s">
        <v>1855</v>
      </c>
      <c r="Y167" t="str">
        <f>_xlfn.CONCAT(cards[[#This Row],[set]],"_",TEXT(cards[[#This Row],[cardNumber]], "000"))</f>
        <v>JTL_046</v>
      </c>
      <c r="Z167" t="str" cm="1">
        <f t="array" ref="Z1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JTL_046</v>
      </c>
      <c r="AA167" t="s">
        <v>234</v>
      </c>
      <c r="AB167">
        <v>49</v>
      </c>
    </row>
    <row r="168" spans="1:29" x14ac:dyDescent="0.2">
      <c r="A168">
        <v>21041</v>
      </c>
      <c r="B168" t="s">
        <v>5374</v>
      </c>
      <c r="C168">
        <v>308</v>
      </c>
      <c r="F168" t="b">
        <f>IF(ISBLANK(AC168), FALSE, TRUE)</f>
        <v>0</v>
      </c>
      <c r="G168" t="s">
        <v>187</v>
      </c>
      <c r="H168" t="s">
        <v>1</v>
      </c>
      <c r="I168" t="s">
        <v>1532</v>
      </c>
      <c r="J168" t="s">
        <v>3</v>
      </c>
      <c r="K168" t="s">
        <v>1524</v>
      </c>
      <c r="L168" t="s">
        <v>786</v>
      </c>
      <c r="M168" t="s">
        <v>1873</v>
      </c>
      <c r="N168" t="str">
        <f>IF(AND(NOT(ISBLANK(cards[[#This Row],[subtitle]])), cards[[#This Row],[subtitle]] &lt;&gt; ""), _xlfn.CONCAT(cards[[#This Row],[title]], " - ", cards[[#This Row],[subtitle]]), cards[[#This Row],[title]])</f>
        <v>Paige Tico - Dropping the Hammer</v>
      </c>
      <c r="O168">
        <v>2</v>
      </c>
      <c r="P168">
        <v>3</v>
      </c>
      <c r="Q168">
        <v>2</v>
      </c>
      <c r="R168">
        <v>2</v>
      </c>
      <c r="S168">
        <v>2</v>
      </c>
      <c r="T168" t="s">
        <v>83</v>
      </c>
      <c r="U168" t="s">
        <v>780</v>
      </c>
      <c r="V168" t="s">
        <v>245</v>
      </c>
      <c r="X168" t="s">
        <v>1855</v>
      </c>
      <c r="Y168" t="str">
        <f>_xlfn.CONCAT(cards[[#This Row],[set]],"_",TEXT(cards[[#This Row],[cardNumber]], "000"))</f>
        <v>JTL_308</v>
      </c>
      <c r="Z168" t="str" cm="1">
        <f t="array" ref="Z1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JTL_046</v>
      </c>
      <c r="AA168" t="s">
        <v>234</v>
      </c>
      <c r="AB168">
        <v>49</v>
      </c>
    </row>
    <row r="169" spans="1:29" x14ac:dyDescent="0.2">
      <c r="A169">
        <v>22331</v>
      </c>
      <c r="B169" t="s">
        <v>5610</v>
      </c>
      <c r="C169">
        <v>544</v>
      </c>
      <c r="F169" t="b">
        <f>IF(ISBLANK(AC169), FALSE, TRUE)</f>
        <v>0</v>
      </c>
      <c r="G169" t="s">
        <v>187</v>
      </c>
      <c r="H169" t="s">
        <v>1519</v>
      </c>
      <c r="I169" t="s">
        <v>1532</v>
      </c>
      <c r="J169" t="s">
        <v>3</v>
      </c>
      <c r="K169" t="s">
        <v>1524</v>
      </c>
      <c r="L169" t="s">
        <v>786</v>
      </c>
      <c r="M169" t="s">
        <v>1873</v>
      </c>
      <c r="N169" t="str">
        <f>IF(AND(NOT(ISBLANK(cards[[#This Row],[subtitle]])), cards[[#This Row],[subtitle]] &lt;&gt; ""), _xlfn.CONCAT(cards[[#This Row],[title]], " - ", cards[[#This Row],[subtitle]]), cards[[#This Row],[title]])</f>
        <v>Paige Tico - Dropping the Hammer</v>
      </c>
      <c r="O169">
        <v>2</v>
      </c>
      <c r="P169">
        <v>3</v>
      </c>
      <c r="Q169">
        <v>2</v>
      </c>
      <c r="R169">
        <v>2</v>
      </c>
      <c r="S169">
        <v>2</v>
      </c>
      <c r="T169" t="s">
        <v>83</v>
      </c>
      <c r="U169" t="s">
        <v>780</v>
      </c>
      <c r="V169" t="s">
        <v>245</v>
      </c>
      <c r="X169" t="s">
        <v>1855</v>
      </c>
      <c r="Y169" t="str">
        <f>_xlfn.CONCAT(cards[[#This Row],[set]],"_",TEXT(cards[[#This Row],[cardNumber]], "000"))</f>
        <v>JTL_544</v>
      </c>
      <c r="Z169" t="str" cm="1">
        <f t="array" ref="Z1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JTL_046</v>
      </c>
      <c r="AA169" t="s">
        <v>234</v>
      </c>
      <c r="AB169">
        <v>49</v>
      </c>
    </row>
    <row r="170" spans="1:29" x14ac:dyDescent="0.2">
      <c r="A170">
        <v>23511</v>
      </c>
      <c r="B170" t="s">
        <v>5846</v>
      </c>
      <c r="C170">
        <v>780</v>
      </c>
      <c r="F170" t="b">
        <f>IF(ISBLANK(AC170), FALSE, TRUE)</f>
        <v>0</v>
      </c>
      <c r="G170" t="s">
        <v>187</v>
      </c>
      <c r="H170" t="s">
        <v>1520</v>
      </c>
      <c r="I170" t="s">
        <v>1532</v>
      </c>
      <c r="J170" t="s">
        <v>3</v>
      </c>
      <c r="K170" t="s">
        <v>1524</v>
      </c>
      <c r="L170" t="s">
        <v>786</v>
      </c>
      <c r="M170" t="s">
        <v>1873</v>
      </c>
      <c r="N170" t="str">
        <f>IF(AND(NOT(ISBLANK(cards[[#This Row],[subtitle]])), cards[[#This Row],[subtitle]] &lt;&gt; ""), _xlfn.CONCAT(cards[[#This Row],[title]], " - ", cards[[#This Row],[subtitle]]), cards[[#This Row],[title]])</f>
        <v>Paige Tico - Dropping the Hammer</v>
      </c>
      <c r="O170">
        <v>2</v>
      </c>
      <c r="P170">
        <v>3</v>
      </c>
      <c r="Q170">
        <v>2</v>
      </c>
      <c r="R170">
        <v>2</v>
      </c>
      <c r="S170">
        <v>2</v>
      </c>
      <c r="T170" t="s">
        <v>83</v>
      </c>
      <c r="U170" t="s">
        <v>780</v>
      </c>
      <c r="V170" t="s">
        <v>245</v>
      </c>
      <c r="X170" t="s">
        <v>1855</v>
      </c>
      <c r="Y170" t="str">
        <f>_xlfn.CONCAT(cards[[#This Row],[set]],"_",TEXT(cards[[#This Row],[cardNumber]], "000"))</f>
        <v>JTL_780</v>
      </c>
      <c r="Z170" t="str" cm="1">
        <f t="array" ref="Z1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JTL_046</v>
      </c>
      <c r="AA170" t="s">
        <v>234</v>
      </c>
      <c r="AB170">
        <v>49</v>
      </c>
    </row>
    <row r="171" spans="1:29" x14ac:dyDescent="0.2">
      <c r="A171">
        <v>19706</v>
      </c>
      <c r="B171" t="s">
        <v>5113</v>
      </c>
      <c r="C171">
        <v>47</v>
      </c>
      <c r="F171" t="b">
        <f>IF(ISBLANK(AC171), FALSE, TRUE)</f>
        <v>0</v>
      </c>
      <c r="G171" t="s">
        <v>187</v>
      </c>
      <c r="H171" t="s">
        <v>1515</v>
      </c>
      <c r="I171" t="s">
        <v>1522</v>
      </c>
      <c r="J171" t="s">
        <v>3</v>
      </c>
      <c r="K171" t="s">
        <v>1524</v>
      </c>
      <c r="L171" t="s">
        <v>679</v>
      </c>
      <c r="M171" t="s">
        <v>1874</v>
      </c>
      <c r="N171" t="str">
        <f>IF(AND(NOT(ISBLANK(cards[[#This Row],[subtitle]])), cards[[#This Row],[subtitle]] &lt;&gt; ""), _xlfn.CONCAT(cards[[#This Row],[title]], " - ", cards[[#This Row],[subtitle]]), cards[[#This Row],[title]])</f>
        <v>Admiral Yularen - Fleet Coordinator</v>
      </c>
      <c r="O171">
        <v>3</v>
      </c>
      <c r="P171">
        <v>1</v>
      </c>
      <c r="Q171">
        <v>5</v>
      </c>
      <c r="T171" t="s">
        <v>83</v>
      </c>
      <c r="U171" t="s">
        <v>2019</v>
      </c>
      <c r="V171" t="s">
        <v>245</v>
      </c>
      <c r="X171" t="s">
        <v>1742</v>
      </c>
      <c r="Y171" t="str">
        <f>_xlfn.CONCAT(cards[[#This Row],[set]],"_",TEXT(cards[[#This Row],[cardNumber]], "000"))</f>
        <v>JTL_047</v>
      </c>
      <c r="Z171" t="str" cm="1">
        <f t="array" ref="Z1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JTL_047</v>
      </c>
      <c r="AA171" t="s">
        <v>234</v>
      </c>
      <c r="AB171">
        <v>49</v>
      </c>
    </row>
    <row r="172" spans="1:29" x14ac:dyDescent="0.2">
      <c r="A172">
        <v>21046</v>
      </c>
      <c r="B172" t="s">
        <v>5375</v>
      </c>
      <c r="C172">
        <v>309</v>
      </c>
      <c r="F172" t="b">
        <f>IF(ISBLANK(AC172), FALSE, TRUE)</f>
        <v>0</v>
      </c>
      <c r="G172" t="s">
        <v>187</v>
      </c>
      <c r="H172" t="s">
        <v>1</v>
      </c>
      <c r="I172" t="s">
        <v>1522</v>
      </c>
      <c r="J172" t="s">
        <v>3</v>
      </c>
      <c r="K172" t="s">
        <v>1524</v>
      </c>
      <c r="L172" t="s">
        <v>679</v>
      </c>
      <c r="M172" t="s">
        <v>1874</v>
      </c>
      <c r="N172" t="str">
        <f>IF(AND(NOT(ISBLANK(cards[[#This Row],[subtitle]])), cards[[#This Row],[subtitle]] &lt;&gt; ""), _xlfn.CONCAT(cards[[#This Row],[title]], " - ", cards[[#This Row],[subtitle]]), cards[[#This Row],[title]])</f>
        <v>Admiral Yularen - Fleet Coordinator</v>
      </c>
      <c r="O172">
        <v>3</v>
      </c>
      <c r="P172">
        <v>1</v>
      </c>
      <c r="Q172">
        <v>5</v>
      </c>
      <c r="T172" t="s">
        <v>83</v>
      </c>
      <c r="U172" t="s">
        <v>2019</v>
      </c>
      <c r="V172" t="s">
        <v>245</v>
      </c>
      <c r="X172" t="s">
        <v>1742</v>
      </c>
      <c r="Y172" t="str">
        <f>_xlfn.CONCAT(cards[[#This Row],[set]],"_",TEXT(cards[[#This Row],[cardNumber]], "000"))</f>
        <v>JTL_309</v>
      </c>
      <c r="Z172" t="str" cm="1">
        <f t="array" ref="Z1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JTL_047</v>
      </c>
      <c r="AA172" t="s">
        <v>234</v>
      </c>
      <c r="AB172">
        <v>49</v>
      </c>
    </row>
    <row r="173" spans="1:29" x14ac:dyDescent="0.2">
      <c r="A173">
        <v>22336</v>
      </c>
      <c r="B173" t="s">
        <v>5611</v>
      </c>
      <c r="C173">
        <v>545</v>
      </c>
      <c r="F173" t="b">
        <f>IF(ISBLANK(AC173), FALSE, TRUE)</f>
        <v>0</v>
      </c>
      <c r="G173" t="s">
        <v>187</v>
      </c>
      <c r="H173" t="s">
        <v>1519</v>
      </c>
      <c r="I173" t="s">
        <v>1522</v>
      </c>
      <c r="J173" t="s">
        <v>3</v>
      </c>
      <c r="K173" t="s">
        <v>1524</v>
      </c>
      <c r="L173" t="s">
        <v>679</v>
      </c>
      <c r="M173" t="s">
        <v>1874</v>
      </c>
      <c r="N173" t="str">
        <f>IF(AND(NOT(ISBLANK(cards[[#This Row],[subtitle]])), cards[[#This Row],[subtitle]] &lt;&gt; ""), _xlfn.CONCAT(cards[[#This Row],[title]], " - ", cards[[#This Row],[subtitle]]), cards[[#This Row],[title]])</f>
        <v>Admiral Yularen - Fleet Coordinator</v>
      </c>
      <c r="O173">
        <v>3</v>
      </c>
      <c r="P173">
        <v>1</v>
      </c>
      <c r="Q173">
        <v>5</v>
      </c>
      <c r="T173" t="s">
        <v>83</v>
      </c>
      <c r="U173" t="s">
        <v>2019</v>
      </c>
      <c r="V173" t="s">
        <v>245</v>
      </c>
      <c r="X173" t="s">
        <v>1742</v>
      </c>
      <c r="Y173" t="str">
        <f>_xlfn.CONCAT(cards[[#This Row],[set]],"_",TEXT(cards[[#This Row],[cardNumber]], "000"))</f>
        <v>JTL_545</v>
      </c>
      <c r="Z173" t="str" cm="1">
        <f t="array" ref="Z1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JTL_047</v>
      </c>
      <c r="AA173" t="s">
        <v>234</v>
      </c>
      <c r="AB173">
        <v>49</v>
      </c>
    </row>
    <row r="174" spans="1:29" x14ac:dyDescent="0.2">
      <c r="A174">
        <v>23516</v>
      </c>
      <c r="B174" t="s">
        <v>5847</v>
      </c>
      <c r="C174">
        <v>781</v>
      </c>
      <c r="F174" t="b">
        <f>IF(ISBLANK(AC174), FALSE, TRUE)</f>
        <v>0</v>
      </c>
      <c r="G174" t="s">
        <v>187</v>
      </c>
      <c r="H174" t="s">
        <v>1520</v>
      </c>
      <c r="I174" t="s">
        <v>1522</v>
      </c>
      <c r="J174" t="s">
        <v>3</v>
      </c>
      <c r="K174" t="s">
        <v>1524</v>
      </c>
      <c r="L174" t="s">
        <v>679</v>
      </c>
      <c r="M174" t="s">
        <v>1874</v>
      </c>
      <c r="N174" t="str">
        <f>IF(AND(NOT(ISBLANK(cards[[#This Row],[subtitle]])), cards[[#This Row],[subtitle]] &lt;&gt; ""), _xlfn.CONCAT(cards[[#This Row],[title]], " - ", cards[[#This Row],[subtitle]]), cards[[#This Row],[title]])</f>
        <v>Admiral Yularen - Fleet Coordinator</v>
      </c>
      <c r="O174">
        <v>3</v>
      </c>
      <c r="P174">
        <v>1</v>
      </c>
      <c r="Q174">
        <v>5</v>
      </c>
      <c r="T174" t="s">
        <v>83</v>
      </c>
      <c r="U174" t="s">
        <v>2019</v>
      </c>
      <c r="V174" t="s">
        <v>245</v>
      </c>
      <c r="X174" t="s">
        <v>1742</v>
      </c>
      <c r="Y174" t="str">
        <f>_xlfn.CONCAT(cards[[#This Row],[set]],"_",TEXT(cards[[#This Row],[cardNumber]], "000"))</f>
        <v>JTL_781</v>
      </c>
      <c r="Z174" t="str" cm="1">
        <f t="array" ref="Z1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JTL_047</v>
      </c>
      <c r="AA174" t="s">
        <v>234</v>
      </c>
      <c r="AB174">
        <v>49</v>
      </c>
    </row>
    <row r="175" spans="1:29" x14ac:dyDescent="0.2">
      <c r="A175">
        <v>19711</v>
      </c>
      <c r="B175" t="s">
        <v>5114</v>
      </c>
      <c r="C175">
        <v>48</v>
      </c>
      <c r="F175" t="b">
        <f>IF(ISBLANK(AC175), FALSE, TRUE)</f>
        <v>0</v>
      </c>
      <c r="G175" t="s">
        <v>187</v>
      </c>
      <c r="H175" t="s">
        <v>1515</v>
      </c>
      <c r="I175" t="s">
        <v>1522</v>
      </c>
      <c r="J175" t="s">
        <v>3</v>
      </c>
      <c r="K175" t="s">
        <v>1524</v>
      </c>
      <c r="L175" t="s">
        <v>568</v>
      </c>
      <c r="M175" t="s">
        <v>1875</v>
      </c>
      <c r="N175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75">
        <v>3</v>
      </c>
      <c r="P175">
        <v>3</v>
      </c>
      <c r="Q175">
        <v>4</v>
      </c>
      <c r="R175">
        <v>1</v>
      </c>
      <c r="S175">
        <v>3</v>
      </c>
      <c r="T175" t="s">
        <v>83</v>
      </c>
      <c r="U175" t="s">
        <v>780</v>
      </c>
      <c r="V175" t="s">
        <v>245</v>
      </c>
      <c r="X175" t="s">
        <v>1845</v>
      </c>
      <c r="Y175" t="str">
        <f>_xlfn.CONCAT(cards[[#This Row],[set]],"_",TEXT(cards[[#This Row],[cardNumber]], "000"))</f>
        <v>JTL_048</v>
      </c>
      <c r="Z175" t="str" cm="1">
        <f t="array" ref="Z1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75" t="s">
        <v>234</v>
      </c>
      <c r="AB175">
        <v>49</v>
      </c>
    </row>
    <row r="176" spans="1:29" x14ac:dyDescent="0.2">
      <c r="A176">
        <v>21051</v>
      </c>
      <c r="B176" t="s">
        <v>5376</v>
      </c>
      <c r="C176">
        <v>310</v>
      </c>
      <c r="F176" t="b">
        <f>IF(ISBLANK(AC176), FALSE, TRUE)</f>
        <v>0</v>
      </c>
      <c r="G176" t="s">
        <v>187</v>
      </c>
      <c r="H176" t="s">
        <v>1</v>
      </c>
      <c r="I176" t="s">
        <v>1522</v>
      </c>
      <c r="J176" t="s">
        <v>3</v>
      </c>
      <c r="K176" t="s">
        <v>1524</v>
      </c>
      <c r="L176" t="s">
        <v>568</v>
      </c>
      <c r="M176" t="s">
        <v>1875</v>
      </c>
      <c r="N176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76">
        <v>3</v>
      </c>
      <c r="P176">
        <v>3</v>
      </c>
      <c r="Q176">
        <v>4</v>
      </c>
      <c r="R176">
        <v>1</v>
      </c>
      <c r="S176">
        <v>3</v>
      </c>
      <c r="T176" t="s">
        <v>83</v>
      </c>
      <c r="U176" t="s">
        <v>780</v>
      </c>
      <c r="V176" t="s">
        <v>245</v>
      </c>
      <c r="X176" t="s">
        <v>1845</v>
      </c>
      <c r="Y176" t="str">
        <f>_xlfn.CONCAT(cards[[#This Row],[set]],"_",TEXT(cards[[#This Row],[cardNumber]], "000"))</f>
        <v>JTL_310</v>
      </c>
      <c r="Z176" t="str" cm="1">
        <f t="array" ref="Z1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76" t="s">
        <v>234</v>
      </c>
      <c r="AB176">
        <v>49</v>
      </c>
    </row>
    <row r="177" spans="1:29" x14ac:dyDescent="0.2">
      <c r="A177">
        <v>22341</v>
      </c>
      <c r="B177" t="s">
        <v>5612</v>
      </c>
      <c r="C177">
        <v>546</v>
      </c>
      <c r="F177" t="b">
        <f>IF(ISBLANK(AC177), FALSE, TRUE)</f>
        <v>0</v>
      </c>
      <c r="G177" t="s">
        <v>187</v>
      </c>
      <c r="H177" t="s">
        <v>1519</v>
      </c>
      <c r="I177" t="s">
        <v>1522</v>
      </c>
      <c r="J177" t="s">
        <v>3</v>
      </c>
      <c r="K177" t="s">
        <v>1524</v>
      </c>
      <c r="L177" t="s">
        <v>568</v>
      </c>
      <c r="M177" t="s">
        <v>1875</v>
      </c>
      <c r="N177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77">
        <v>3</v>
      </c>
      <c r="P177">
        <v>3</v>
      </c>
      <c r="Q177">
        <v>4</v>
      </c>
      <c r="R177">
        <v>1</v>
      </c>
      <c r="S177">
        <v>3</v>
      </c>
      <c r="T177" t="s">
        <v>83</v>
      </c>
      <c r="U177" t="s">
        <v>780</v>
      </c>
      <c r="V177" t="s">
        <v>245</v>
      </c>
      <c r="X177" t="s">
        <v>1845</v>
      </c>
      <c r="Y177" t="str">
        <f>_xlfn.CONCAT(cards[[#This Row],[set]],"_",TEXT(cards[[#This Row],[cardNumber]], "000"))</f>
        <v>JTL_546</v>
      </c>
      <c r="Z177" t="str" cm="1">
        <f t="array" ref="Z1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77" t="s">
        <v>234</v>
      </c>
      <c r="AB177">
        <v>49</v>
      </c>
    </row>
    <row r="178" spans="1:29" x14ac:dyDescent="0.2">
      <c r="A178">
        <v>23521</v>
      </c>
      <c r="B178" t="s">
        <v>5848</v>
      </c>
      <c r="C178">
        <v>782</v>
      </c>
      <c r="F178" t="b">
        <f>IF(ISBLANK(AC178), FALSE, TRUE)</f>
        <v>0</v>
      </c>
      <c r="G178" t="s">
        <v>187</v>
      </c>
      <c r="H178" t="s">
        <v>1520</v>
      </c>
      <c r="I178" t="s">
        <v>1522</v>
      </c>
      <c r="J178" t="s">
        <v>3</v>
      </c>
      <c r="K178" t="s">
        <v>1524</v>
      </c>
      <c r="L178" t="s">
        <v>568</v>
      </c>
      <c r="M178" t="s">
        <v>1875</v>
      </c>
      <c r="N178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78">
        <v>3</v>
      </c>
      <c r="P178">
        <v>3</v>
      </c>
      <c r="Q178">
        <v>4</v>
      </c>
      <c r="R178">
        <v>1</v>
      </c>
      <c r="S178">
        <v>3</v>
      </c>
      <c r="T178" t="s">
        <v>83</v>
      </c>
      <c r="U178" t="s">
        <v>780</v>
      </c>
      <c r="V178" t="s">
        <v>245</v>
      </c>
      <c r="X178" t="s">
        <v>1845</v>
      </c>
      <c r="Y178" t="str">
        <f>_xlfn.CONCAT(cards[[#This Row],[set]],"_",TEXT(cards[[#This Row],[cardNumber]], "000"))</f>
        <v>JTL_782</v>
      </c>
      <c r="Z178" t="str" cm="1">
        <f t="array" ref="Z1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78" t="s">
        <v>234</v>
      </c>
      <c r="AB178">
        <v>49</v>
      </c>
    </row>
    <row r="179" spans="1:29" x14ac:dyDescent="0.2">
      <c r="A179">
        <v>24608</v>
      </c>
      <c r="B179" t="s">
        <v>5030</v>
      </c>
      <c r="C179">
        <v>4</v>
      </c>
      <c r="F179" t="b">
        <f>IF(ISBLANK(AC179), FALSE, TRUE)</f>
        <v>1</v>
      </c>
      <c r="G179" t="s">
        <v>1974</v>
      </c>
      <c r="H179" t="s">
        <v>1602</v>
      </c>
      <c r="I179" t="s">
        <v>1522</v>
      </c>
      <c r="J179" t="s">
        <v>3</v>
      </c>
      <c r="K179" t="s">
        <v>1524</v>
      </c>
      <c r="L179" t="s">
        <v>568</v>
      </c>
      <c r="M179" t="s">
        <v>1875</v>
      </c>
      <c r="N179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79">
        <v>3</v>
      </c>
      <c r="P179">
        <v>3</v>
      </c>
      <c r="Q179">
        <v>4</v>
      </c>
      <c r="R179">
        <v>1</v>
      </c>
      <c r="S179">
        <v>3</v>
      </c>
      <c r="T179" t="s">
        <v>83</v>
      </c>
      <c r="U179" t="s">
        <v>780</v>
      </c>
      <c r="V179" t="s">
        <v>245</v>
      </c>
      <c r="X179" t="s">
        <v>1845</v>
      </c>
      <c r="Y179" t="str">
        <f>_xlfn.CONCAT(cards[[#This Row],[set]],"_",TEXT(cards[[#This Row],[cardNumber]], "000"))</f>
        <v>JTLW_004</v>
      </c>
      <c r="Z179" t="str" cm="1">
        <f t="array" ref="Z1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79" t="s">
        <v>1973</v>
      </c>
      <c r="AB179">
        <v>48</v>
      </c>
      <c r="AC179">
        <v>19711</v>
      </c>
    </row>
    <row r="180" spans="1:29" x14ac:dyDescent="0.2">
      <c r="A180">
        <v>24718</v>
      </c>
      <c r="B180" t="s">
        <v>5050</v>
      </c>
      <c r="C180">
        <v>24</v>
      </c>
      <c r="F180" t="b">
        <f>IF(ISBLANK(AC180), FALSE, TRUE)</f>
        <v>0</v>
      </c>
      <c r="G180" t="s">
        <v>1974</v>
      </c>
      <c r="I180" t="s">
        <v>1522</v>
      </c>
      <c r="J180" t="s">
        <v>3</v>
      </c>
      <c r="K180" t="s">
        <v>1524</v>
      </c>
      <c r="L180" t="s">
        <v>568</v>
      </c>
      <c r="M180" t="s">
        <v>1875</v>
      </c>
      <c r="N180" t="str">
        <f>IF(AND(NOT(ISBLANK(cards[[#This Row],[subtitle]])), cards[[#This Row],[subtitle]] &lt;&gt; ""), _xlfn.CONCAT(cards[[#This Row],[title]], " - ", cards[[#This Row],[subtitle]]), cards[[#This Row],[title]])</f>
        <v>Cassian Andor - Threading the Eye</v>
      </c>
      <c r="O180">
        <v>3</v>
      </c>
      <c r="P180">
        <v>3</v>
      </c>
      <c r="Q180">
        <v>4</v>
      </c>
      <c r="R180">
        <v>1</v>
      </c>
      <c r="S180">
        <v>3</v>
      </c>
      <c r="T180" t="s">
        <v>83</v>
      </c>
      <c r="U180" t="s">
        <v>780</v>
      </c>
      <c r="V180" t="s">
        <v>245</v>
      </c>
      <c r="X180" t="s">
        <v>1845</v>
      </c>
      <c r="Y180" t="str">
        <f>_xlfn.CONCAT(cards[[#This Row],[set]],"_",TEXT(cards[[#This Row],[cardNumber]], "000"))</f>
        <v>JTLW_024</v>
      </c>
      <c r="Z180" t="str" cm="1">
        <f t="array" ref="Z1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JTL_048</v>
      </c>
      <c r="AA180" t="s">
        <v>1973</v>
      </c>
      <c r="AB180">
        <v>48</v>
      </c>
    </row>
    <row r="181" spans="1:29" x14ac:dyDescent="0.2">
      <c r="A181">
        <v>19716</v>
      </c>
      <c r="B181" t="s">
        <v>5115</v>
      </c>
      <c r="C181">
        <v>49</v>
      </c>
      <c r="F181" t="b">
        <f>IF(ISBLANK(AC181), FALSE, TRUE)</f>
        <v>0</v>
      </c>
      <c r="G181" t="s">
        <v>187</v>
      </c>
      <c r="H181" t="s">
        <v>1515</v>
      </c>
      <c r="I181" t="s">
        <v>1522</v>
      </c>
      <c r="J181" t="s">
        <v>3</v>
      </c>
      <c r="K181" t="s">
        <v>1524</v>
      </c>
      <c r="L181" t="s">
        <v>598</v>
      </c>
      <c r="M181" t="s">
        <v>1876</v>
      </c>
      <c r="N181" t="str">
        <f>IF(AND(NOT(ISBLANK(cards[[#This Row],[subtitle]])), cards[[#This Row],[subtitle]] &lt;&gt; ""), _xlfn.CONCAT(cards[[#This Row],[title]], " - ", cards[[#This Row],[subtitle]]), cards[[#This Row],[title]])</f>
        <v>L3-37 - Get Out Of My Seat</v>
      </c>
      <c r="O181">
        <v>3</v>
      </c>
      <c r="P181">
        <v>3</v>
      </c>
      <c r="Q181">
        <v>3</v>
      </c>
      <c r="R181">
        <v>3</v>
      </c>
      <c r="S181">
        <v>3</v>
      </c>
      <c r="T181" t="s">
        <v>83</v>
      </c>
      <c r="U181" t="s">
        <v>780</v>
      </c>
      <c r="V181" t="s">
        <v>245</v>
      </c>
      <c r="X181" t="s">
        <v>1877</v>
      </c>
      <c r="Y181" t="str">
        <f>_xlfn.CONCAT(cards[[#This Row],[set]],"_",TEXT(cards[[#This Row],[cardNumber]], "000"))</f>
        <v>JTL_049</v>
      </c>
      <c r="Z181" t="str" cm="1">
        <f t="array" ref="Z1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JTL_049</v>
      </c>
      <c r="AA181" t="s">
        <v>234</v>
      </c>
      <c r="AB181">
        <v>49</v>
      </c>
    </row>
    <row r="182" spans="1:29" x14ac:dyDescent="0.2">
      <c r="A182">
        <v>21056</v>
      </c>
      <c r="B182" t="s">
        <v>5377</v>
      </c>
      <c r="C182">
        <v>311</v>
      </c>
      <c r="F182" t="b">
        <f>IF(ISBLANK(AC182), FALSE, TRUE)</f>
        <v>0</v>
      </c>
      <c r="G182" t="s">
        <v>187</v>
      </c>
      <c r="H182" t="s">
        <v>1</v>
      </c>
      <c r="I182" t="s">
        <v>1522</v>
      </c>
      <c r="J182" t="s">
        <v>3</v>
      </c>
      <c r="K182" t="s">
        <v>1524</v>
      </c>
      <c r="L182" t="s">
        <v>598</v>
      </c>
      <c r="M182" t="s">
        <v>1876</v>
      </c>
      <c r="N182" t="str">
        <f>IF(AND(NOT(ISBLANK(cards[[#This Row],[subtitle]])), cards[[#This Row],[subtitle]] &lt;&gt; ""), _xlfn.CONCAT(cards[[#This Row],[title]], " - ", cards[[#This Row],[subtitle]]), cards[[#This Row],[title]])</f>
        <v>L3-37 - Get Out Of My Seat</v>
      </c>
      <c r="O182">
        <v>3</v>
      </c>
      <c r="P182">
        <v>3</v>
      </c>
      <c r="Q182">
        <v>3</v>
      </c>
      <c r="R182">
        <v>3</v>
      </c>
      <c r="S182">
        <v>3</v>
      </c>
      <c r="T182" t="s">
        <v>83</v>
      </c>
      <c r="U182" t="s">
        <v>780</v>
      </c>
      <c r="V182" t="s">
        <v>245</v>
      </c>
      <c r="X182" t="s">
        <v>1877</v>
      </c>
      <c r="Y182" t="str">
        <f>_xlfn.CONCAT(cards[[#This Row],[set]],"_",TEXT(cards[[#This Row],[cardNumber]], "000"))</f>
        <v>JTL_311</v>
      </c>
      <c r="Z182" t="str" cm="1">
        <f t="array" ref="Z1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JTL_049</v>
      </c>
      <c r="AA182" t="s">
        <v>234</v>
      </c>
      <c r="AB182">
        <v>49</v>
      </c>
    </row>
    <row r="183" spans="1:29" x14ac:dyDescent="0.2">
      <c r="A183">
        <v>22346</v>
      </c>
      <c r="B183" t="s">
        <v>5613</v>
      </c>
      <c r="C183">
        <v>547</v>
      </c>
      <c r="F183" t="b">
        <f>IF(ISBLANK(AC183), FALSE, TRUE)</f>
        <v>0</v>
      </c>
      <c r="G183" t="s">
        <v>187</v>
      </c>
      <c r="H183" t="s">
        <v>1519</v>
      </c>
      <c r="I183" t="s">
        <v>1522</v>
      </c>
      <c r="J183" t="s">
        <v>3</v>
      </c>
      <c r="K183" t="s">
        <v>1524</v>
      </c>
      <c r="L183" t="s">
        <v>598</v>
      </c>
      <c r="M183" t="s">
        <v>1876</v>
      </c>
      <c r="N183" t="str">
        <f>IF(AND(NOT(ISBLANK(cards[[#This Row],[subtitle]])), cards[[#This Row],[subtitle]] &lt;&gt; ""), _xlfn.CONCAT(cards[[#This Row],[title]], " - ", cards[[#This Row],[subtitle]]), cards[[#This Row],[title]])</f>
        <v>L3-37 - Get Out Of My Seat</v>
      </c>
      <c r="O183">
        <v>3</v>
      </c>
      <c r="P183">
        <v>3</v>
      </c>
      <c r="Q183">
        <v>3</v>
      </c>
      <c r="R183">
        <v>3</v>
      </c>
      <c r="S183">
        <v>3</v>
      </c>
      <c r="T183" t="s">
        <v>83</v>
      </c>
      <c r="U183" t="s">
        <v>780</v>
      </c>
      <c r="V183" t="s">
        <v>245</v>
      </c>
      <c r="X183" t="s">
        <v>1877</v>
      </c>
      <c r="Y183" t="str">
        <f>_xlfn.CONCAT(cards[[#This Row],[set]],"_",TEXT(cards[[#This Row],[cardNumber]], "000"))</f>
        <v>JTL_547</v>
      </c>
      <c r="Z183" t="str" cm="1">
        <f t="array" ref="Z1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JTL_049</v>
      </c>
      <c r="AA183" t="s">
        <v>234</v>
      </c>
      <c r="AB183">
        <v>49</v>
      </c>
    </row>
    <row r="184" spans="1:29" x14ac:dyDescent="0.2">
      <c r="A184">
        <v>23526</v>
      </c>
      <c r="B184" t="s">
        <v>5849</v>
      </c>
      <c r="C184">
        <v>783</v>
      </c>
      <c r="F184" t="b">
        <f>IF(ISBLANK(AC184), FALSE, TRUE)</f>
        <v>0</v>
      </c>
      <c r="G184" t="s">
        <v>187</v>
      </c>
      <c r="H184" t="s">
        <v>1520</v>
      </c>
      <c r="I184" t="s">
        <v>1522</v>
      </c>
      <c r="J184" t="s">
        <v>3</v>
      </c>
      <c r="K184" t="s">
        <v>1524</v>
      </c>
      <c r="L184" t="s">
        <v>598</v>
      </c>
      <c r="M184" t="s">
        <v>1876</v>
      </c>
      <c r="N184" t="str">
        <f>IF(AND(NOT(ISBLANK(cards[[#This Row],[subtitle]])), cards[[#This Row],[subtitle]] &lt;&gt; ""), _xlfn.CONCAT(cards[[#This Row],[title]], " - ", cards[[#This Row],[subtitle]]), cards[[#This Row],[title]])</f>
        <v>L3-37 - Get Out Of My Seat</v>
      </c>
      <c r="O184">
        <v>3</v>
      </c>
      <c r="P184">
        <v>3</v>
      </c>
      <c r="Q184">
        <v>3</v>
      </c>
      <c r="R184">
        <v>3</v>
      </c>
      <c r="S184">
        <v>3</v>
      </c>
      <c r="T184" t="s">
        <v>83</v>
      </c>
      <c r="U184" t="s">
        <v>780</v>
      </c>
      <c r="V184" t="s">
        <v>245</v>
      </c>
      <c r="X184" t="s">
        <v>1877</v>
      </c>
      <c r="Y184" t="str">
        <f>_xlfn.CONCAT(cards[[#This Row],[set]],"_",TEXT(cards[[#This Row],[cardNumber]], "000"))</f>
        <v>JTL_783</v>
      </c>
      <c r="Z184" t="str" cm="1">
        <f t="array" ref="Z1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JTL_049</v>
      </c>
      <c r="AA184" t="s">
        <v>234</v>
      </c>
      <c r="AB184">
        <v>49</v>
      </c>
    </row>
    <row r="185" spans="1:29" x14ac:dyDescent="0.2">
      <c r="A185">
        <v>19721</v>
      </c>
      <c r="B185" t="s">
        <v>5116</v>
      </c>
      <c r="C185">
        <v>50</v>
      </c>
      <c r="F185" t="b">
        <f>IF(ISBLANK(AC185), FALSE, TRUE)</f>
        <v>0</v>
      </c>
      <c r="G185" t="s">
        <v>187</v>
      </c>
      <c r="H185" t="s">
        <v>1515</v>
      </c>
      <c r="I185" t="s">
        <v>1522</v>
      </c>
      <c r="J185" t="s">
        <v>3</v>
      </c>
      <c r="K185" t="s">
        <v>1524</v>
      </c>
      <c r="L185" t="s">
        <v>787</v>
      </c>
      <c r="M185" t="s">
        <v>1878</v>
      </c>
      <c r="N185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85">
        <v>3</v>
      </c>
      <c r="P185">
        <v>3</v>
      </c>
      <c r="Q185">
        <v>3</v>
      </c>
      <c r="T185" t="s">
        <v>248</v>
      </c>
      <c r="U185" t="s">
        <v>158</v>
      </c>
      <c r="V185" t="s">
        <v>245</v>
      </c>
      <c r="X185" t="s">
        <v>299</v>
      </c>
      <c r="Y185" t="str">
        <f>_xlfn.CONCAT(cards[[#This Row],[set]],"_",TEXT(cards[[#This Row],[cardNumber]], "000"))</f>
        <v>JTL_050</v>
      </c>
      <c r="Z185" t="str" cm="1">
        <f t="array" ref="Z1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85" t="s">
        <v>234</v>
      </c>
      <c r="AB185">
        <v>49</v>
      </c>
    </row>
    <row r="186" spans="1:29" x14ac:dyDescent="0.2">
      <c r="A186">
        <v>24806</v>
      </c>
      <c r="B186" t="s">
        <v>6085</v>
      </c>
      <c r="C186">
        <v>1019</v>
      </c>
      <c r="F186" t="b">
        <f>IF(ISBLANK(AC186), FALSE, TRUE)</f>
        <v>0</v>
      </c>
      <c r="G186" t="s">
        <v>187</v>
      </c>
      <c r="H186" t="s">
        <v>1975</v>
      </c>
      <c r="I186" t="s">
        <v>1522</v>
      </c>
      <c r="J186" t="s">
        <v>3</v>
      </c>
      <c r="K186" t="s">
        <v>1524</v>
      </c>
      <c r="L186" t="s">
        <v>787</v>
      </c>
      <c r="M186" t="s">
        <v>1878</v>
      </c>
      <c r="N186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86">
        <v>3</v>
      </c>
      <c r="P186">
        <v>3</v>
      </c>
      <c r="Q186">
        <v>3</v>
      </c>
      <c r="T186" t="s">
        <v>248</v>
      </c>
      <c r="U186" t="s">
        <v>158</v>
      </c>
      <c r="V186" t="s">
        <v>245</v>
      </c>
      <c r="X186" t="s">
        <v>299</v>
      </c>
      <c r="Y186" t="str">
        <f>_xlfn.CONCAT(cards[[#This Row],[set]],"_",TEXT(cards[[#This Row],[cardNumber]], "000"))</f>
        <v>JTL_1019</v>
      </c>
      <c r="Z186" t="str" cm="1">
        <f t="array" ref="Z1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86" t="s">
        <v>234</v>
      </c>
      <c r="AB186">
        <v>49</v>
      </c>
    </row>
    <row r="187" spans="1:29" x14ac:dyDescent="0.2">
      <c r="A187">
        <v>24986</v>
      </c>
      <c r="B187" t="s">
        <v>6121</v>
      </c>
      <c r="C187">
        <v>1055</v>
      </c>
      <c r="F187" t="b">
        <f>IF(ISBLANK(AC187), FALSE, TRUE)</f>
        <v>0</v>
      </c>
      <c r="G187" t="s">
        <v>187</v>
      </c>
      <c r="H187" t="s">
        <v>1976</v>
      </c>
      <c r="I187" t="s">
        <v>1522</v>
      </c>
      <c r="J187" t="s">
        <v>3</v>
      </c>
      <c r="K187" t="s">
        <v>1524</v>
      </c>
      <c r="L187" t="s">
        <v>787</v>
      </c>
      <c r="M187" t="s">
        <v>1878</v>
      </c>
      <c r="N187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87">
        <v>3</v>
      </c>
      <c r="P187">
        <v>3</v>
      </c>
      <c r="Q187">
        <v>3</v>
      </c>
      <c r="T187" t="s">
        <v>248</v>
      </c>
      <c r="U187" t="s">
        <v>158</v>
      </c>
      <c r="V187" t="s">
        <v>245</v>
      </c>
      <c r="X187" t="s">
        <v>299</v>
      </c>
      <c r="Y187" t="str">
        <f>_xlfn.CONCAT(cards[[#This Row],[set]],"_",TEXT(cards[[#This Row],[cardNumber]], "000"))</f>
        <v>JTL_1055</v>
      </c>
      <c r="Z187" t="str" cm="1">
        <f t="array" ref="Z1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87" t="s">
        <v>234</v>
      </c>
      <c r="AB187">
        <v>49</v>
      </c>
    </row>
    <row r="188" spans="1:29" x14ac:dyDescent="0.2">
      <c r="A188">
        <v>25166</v>
      </c>
      <c r="B188" t="s">
        <v>6157</v>
      </c>
      <c r="C188">
        <v>1091</v>
      </c>
      <c r="F188" t="b">
        <f>IF(ISBLANK(AC188), FALSE, TRUE)</f>
        <v>0</v>
      </c>
      <c r="G188" t="s">
        <v>187</v>
      </c>
      <c r="H188" t="s">
        <v>1977</v>
      </c>
      <c r="I188" t="s">
        <v>1522</v>
      </c>
      <c r="J188" t="s">
        <v>3</v>
      </c>
      <c r="K188" t="s">
        <v>1524</v>
      </c>
      <c r="L188" t="s">
        <v>787</v>
      </c>
      <c r="M188" t="s">
        <v>1878</v>
      </c>
      <c r="N188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88">
        <v>3</v>
      </c>
      <c r="P188">
        <v>3</v>
      </c>
      <c r="Q188">
        <v>3</v>
      </c>
      <c r="T188" t="s">
        <v>248</v>
      </c>
      <c r="U188" t="s">
        <v>158</v>
      </c>
      <c r="V188" t="s">
        <v>245</v>
      </c>
      <c r="X188" t="s">
        <v>299</v>
      </c>
      <c r="Y188" t="str">
        <f>_xlfn.CONCAT(cards[[#This Row],[set]],"_",TEXT(cards[[#This Row],[cardNumber]], "000"))</f>
        <v>JTL_1091</v>
      </c>
      <c r="Z188" t="str" cm="1">
        <f t="array" ref="Z1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88" t="s">
        <v>234</v>
      </c>
      <c r="AB188">
        <v>49</v>
      </c>
    </row>
    <row r="189" spans="1:29" x14ac:dyDescent="0.2">
      <c r="A189">
        <v>21061</v>
      </c>
      <c r="B189" t="s">
        <v>5378</v>
      </c>
      <c r="C189">
        <v>312</v>
      </c>
      <c r="F189" t="b">
        <f>IF(ISBLANK(AC189), FALSE, TRUE)</f>
        <v>0</v>
      </c>
      <c r="G189" t="s">
        <v>187</v>
      </c>
      <c r="H189" t="s">
        <v>1</v>
      </c>
      <c r="I189" t="s">
        <v>1522</v>
      </c>
      <c r="J189" t="s">
        <v>3</v>
      </c>
      <c r="K189" t="s">
        <v>1524</v>
      </c>
      <c r="L189" t="s">
        <v>787</v>
      </c>
      <c r="M189" t="s">
        <v>1878</v>
      </c>
      <c r="N189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89">
        <v>3</v>
      </c>
      <c r="P189">
        <v>3</v>
      </c>
      <c r="Q189">
        <v>3</v>
      </c>
      <c r="T189" t="s">
        <v>248</v>
      </c>
      <c r="U189" t="s">
        <v>158</v>
      </c>
      <c r="V189" t="s">
        <v>245</v>
      </c>
      <c r="X189" t="s">
        <v>299</v>
      </c>
      <c r="Y189" t="str">
        <f>_xlfn.CONCAT(cards[[#This Row],[set]],"_",TEXT(cards[[#This Row],[cardNumber]], "000"))</f>
        <v>JTL_312</v>
      </c>
      <c r="Z189" t="str" cm="1">
        <f t="array" ref="Z1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89" t="s">
        <v>234</v>
      </c>
      <c r="AB189">
        <v>49</v>
      </c>
    </row>
    <row r="190" spans="1:29" x14ac:dyDescent="0.2">
      <c r="A190">
        <v>22351</v>
      </c>
      <c r="B190" t="s">
        <v>5614</v>
      </c>
      <c r="C190">
        <v>548</v>
      </c>
      <c r="F190" t="b">
        <f>IF(ISBLANK(AC190), FALSE, TRUE)</f>
        <v>0</v>
      </c>
      <c r="G190" t="s">
        <v>187</v>
      </c>
      <c r="H190" t="s">
        <v>1519</v>
      </c>
      <c r="I190" t="s">
        <v>1522</v>
      </c>
      <c r="J190" t="s">
        <v>3</v>
      </c>
      <c r="K190" t="s">
        <v>1524</v>
      </c>
      <c r="L190" t="s">
        <v>787</v>
      </c>
      <c r="M190" t="s">
        <v>1878</v>
      </c>
      <c r="N190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90">
        <v>3</v>
      </c>
      <c r="P190">
        <v>3</v>
      </c>
      <c r="Q190">
        <v>3</v>
      </c>
      <c r="T190" t="s">
        <v>248</v>
      </c>
      <c r="U190" t="s">
        <v>158</v>
      </c>
      <c r="V190" t="s">
        <v>245</v>
      </c>
      <c r="X190" t="s">
        <v>299</v>
      </c>
      <c r="Y190" t="str">
        <f>_xlfn.CONCAT(cards[[#This Row],[set]],"_",TEXT(cards[[#This Row],[cardNumber]], "000"))</f>
        <v>JTL_548</v>
      </c>
      <c r="Z190" t="str" cm="1">
        <f t="array" ref="Z1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90" t="s">
        <v>234</v>
      </c>
      <c r="AB190">
        <v>49</v>
      </c>
    </row>
    <row r="191" spans="1:29" x14ac:dyDescent="0.2">
      <c r="A191">
        <v>23531</v>
      </c>
      <c r="B191" t="s">
        <v>5850</v>
      </c>
      <c r="C191">
        <v>784</v>
      </c>
      <c r="F191" t="b">
        <f>IF(ISBLANK(AC191), FALSE, TRUE)</f>
        <v>0</v>
      </c>
      <c r="G191" t="s">
        <v>187</v>
      </c>
      <c r="H191" t="s">
        <v>1520</v>
      </c>
      <c r="I191" t="s">
        <v>1522</v>
      </c>
      <c r="J191" t="s">
        <v>3</v>
      </c>
      <c r="K191" t="s">
        <v>1524</v>
      </c>
      <c r="L191" t="s">
        <v>787</v>
      </c>
      <c r="M191" t="s">
        <v>1878</v>
      </c>
      <c r="N191" t="str">
        <f>IF(AND(NOT(ISBLANK(cards[[#This Row],[subtitle]])), cards[[#This Row],[subtitle]] &lt;&gt; ""), _xlfn.CONCAT(cards[[#This Row],[title]], " - ", cards[[#This Row],[subtitle]]), cards[[#This Row],[title]])</f>
        <v>Phantom II - Modified to Dock</v>
      </c>
      <c r="O191">
        <v>3</v>
      </c>
      <c r="P191">
        <v>3</v>
      </c>
      <c r="Q191">
        <v>3</v>
      </c>
      <c r="T191" t="s">
        <v>248</v>
      </c>
      <c r="U191" t="s">
        <v>158</v>
      </c>
      <c r="V191" t="s">
        <v>245</v>
      </c>
      <c r="X191" t="s">
        <v>299</v>
      </c>
      <c r="Y191" t="str">
        <f>_xlfn.CONCAT(cards[[#This Row],[set]],"_",TEXT(cards[[#This Row],[cardNumber]], "000"))</f>
        <v>JTL_784</v>
      </c>
      <c r="Z191" t="str" cm="1">
        <f t="array" ref="Z1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JTL_050</v>
      </c>
      <c r="AA191" t="s">
        <v>234</v>
      </c>
      <c r="AB191">
        <v>49</v>
      </c>
    </row>
    <row r="192" spans="1:29" x14ac:dyDescent="0.2">
      <c r="A192">
        <v>19726</v>
      </c>
      <c r="B192" t="s">
        <v>5117</v>
      </c>
      <c r="C192">
        <v>51</v>
      </c>
      <c r="F192" t="b">
        <f>IF(ISBLANK(AC192), FALSE, TRUE)</f>
        <v>0</v>
      </c>
      <c r="G192" t="s">
        <v>187</v>
      </c>
      <c r="H192" t="s">
        <v>1515</v>
      </c>
      <c r="I192" t="s">
        <v>1521</v>
      </c>
      <c r="J192" t="s">
        <v>3</v>
      </c>
      <c r="K192" t="s">
        <v>1524</v>
      </c>
      <c r="L192" t="s">
        <v>832</v>
      </c>
      <c r="M192" t="s">
        <v>991</v>
      </c>
      <c r="N192" t="str">
        <f>IF(AND(NOT(ISBLANK(cards[[#This Row],[subtitle]])), cards[[#This Row],[subtitle]] &lt;&gt; ""), _xlfn.CONCAT(cards[[#This Row],[title]], " - ", cards[[#This Row],[subtitle]]), cards[[#This Row],[title]])</f>
        <v>Red Squadron X-Wing</v>
      </c>
      <c r="O192">
        <v>3</v>
      </c>
      <c r="P192">
        <v>3</v>
      </c>
      <c r="Q192">
        <v>4</v>
      </c>
      <c r="T192" t="s">
        <v>248</v>
      </c>
      <c r="U192" t="s">
        <v>991</v>
      </c>
      <c r="V192" t="s">
        <v>245</v>
      </c>
      <c r="X192" t="s">
        <v>290</v>
      </c>
      <c r="Y192" t="str">
        <f>_xlfn.CONCAT(cards[[#This Row],[set]],"_",TEXT(cards[[#This Row],[cardNumber]], "000"))</f>
        <v>JTL_051</v>
      </c>
      <c r="Z192" t="str" cm="1">
        <f t="array" ref="Z1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JTL_051</v>
      </c>
      <c r="AA192" t="s">
        <v>234</v>
      </c>
      <c r="AB192">
        <v>49</v>
      </c>
    </row>
    <row r="193" spans="1:28" x14ac:dyDescent="0.2">
      <c r="A193">
        <v>21066</v>
      </c>
      <c r="B193" t="s">
        <v>5379</v>
      </c>
      <c r="C193">
        <v>313</v>
      </c>
      <c r="F193" t="b">
        <f>IF(ISBLANK(AC193), FALSE, TRUE)</f>
        <v>0</v>
      </c>
      <c r="G193" t="s">
        <v>187</v>
      </c>
      <c r="H193" t="s">
        <v>1</v>
      </c>
      <c r="I193" t="s">
        <v>1521</v>
      </c>
      <c r="J193" t="s">
        <v>3</v>
      </c>
      <c r="K193" t="s">
        <v>1524</v>
      </c>
      <c r="L193" t="s">
        <v>832</v>
      </c>
      <c r="M193" t="s">
        <v>991</v>
      </c>
      <c r="N193" t="str">
        <f>IF(AND(NOT(ISBLANK(cards[[#This Row],[subtitle]])), cards[[#This Row],[subtitle]] &lt;&gt; ""), _xlfn.CONCAT(cards[[#This Row],[title]], " - ", cards[[#This Row],[subtitle]]), cards[[#This Row],[title]])</f>
        <v>Red Squadron X-Wing</v>
      </c>
      <c r="O193">
        <v>3</v>
      </c>
      <c r="P193">
        <v>3</v>
      </c>
      <c r="Q193">
        <v>4</v>
      </c>
      <c r="T193" t="s">
        <v>248</v>
      </c>
      <c r="U193" t="s">
        <v>991</v>
      </c>
      <c r="V193" t="s">
        <v>245</v>
      </c>
      <c r="X193" t="s">
        <v>290</v>
      </c>
      <c r="Y193" t="str">
        <f>_xlfn.CONCAT(cards[[#This Row],[set]],"_",TEXT(cards[[#This Row],[cardNumber]], "000"))</f>
        <v>JTL_313</v>
      </c>
      <c r="Z193" t="str" cm="1">
        <f t="array" ref="Z1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JTL_051</v>
      </c>
      <c r="AA193" t="s">
        <v>234</v>
      </c>
      <c r="AB193">
        <v>49</v>
      </c>
    </row>
    <row r="194" spans="1:28" x14ac:dyDescent="0.2">
      <c r="A194">
        <v>22356</v>
      </c>
      <c r="B194" t="s">
        <v>5615</v>
      </c>
      <c r="C194">
        <v>549</v>
      </c>
      <c r="F194" t="b">
        <f>IF(ISBLANK(AC194), FALSE, TRUE)</f>
        <v>0</v>
      </c>
      <c r="G194" t="s">
        <v>187</v>
      </c>
      <c r="H194" t="s">
        <v>1519</v>
      </c>
      <c r="I194" t="s">
        <v>1521</v>
      </c>
      <c r="J194" t="s">
        <v>3</v>
      </c>
      <c r="K194" t="s">
        <v>1524</v>
      </c>
      <c r="L194" t="s">
        <v>832</v>
      </c>
      <c r="M194" t="s">
        <v>991</v>
      </c>
      <c r="N194" t="str">
        <f>IF(AND(NOT(ISBLANK(cards[[#This Row],[subtitle]])), cards[[#This Row],[subtitle]] &lt;&gt; ""), _xlfn.CONCAT(cards[[#This Row],[title]], " - ", cards[[#This Row],[subtitle]]), cards[[#This Row],[title]])</f>
        <v>Red Squadron X-Wing</v>
      </c>
      <c r="O194">
        <v>3</v>
      </c>
      <c r="P194">
        <v>3</v>
      </c>
      <c r="Q194">
        <v>4</v>
      </c>
      <c r="T194" t="s">
        <v>248</v>
      </c>
      <c r="U194" t="s">
        <v>991</v>
      </c>
      <c r="V194" t="s">
        <v>245</v>
      </c>
      <c r="X194" t="s">
        <v>290</v>
      </c>
      <c r="Y194" t="str">
        <f>_xlfn.CONCAT(cards[[#This Row],[set]],"_",TEXT(cards[[#This Row],[cardNumber]], "000"))</f>
        <v>JTL_549</v>
      </c>
      <c r="Z194" t="str" cm="1">
        <f t="array" ref="Z1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JTL_051</v>
      </c>
      <c r="AA194" t="s">
        <v>234</v>
      </c>
      <c r="AB194">
        <v>49</v>
      </c>
    </row>
    <row r="195" spans="1:28" x14ac:dyDescent="0.2">
      <c r="A195">
        <v>23536</v>
      </c>
      <c r="B195" t="s">
        <v>5851</v>
      </c>
      <c r="C195">
        <v>785</v>
      </c>
      <c r="F195" t="b">
        <f>IF(ISBLANK(AC195), FALSE, TRUE)</f>
        <v>0</v>
      </c>
      <c r="G195" t="s">
        <v>187</v>
      </c>
      <c r="H195" t="s">
        <v>1520</v>
      </c>
      <c r="I195" t="s">
        <v>1521</v>
      </c>
      <c r="J195" t="s">
        <v>3</v>
      </c>
      <c r="K195" t="s">
        <v>1524</v>
      </c>
      <c r="L195" t="s">
        <v>832</v>
      </c>
      <c r="M195" t="s">
        <v>991</v>
      </c>
      <c r="N195" t="str">
        <f>IF(AND(NOT(ISBLANK(cards[[#This Row],[subtitle]])), cards[[#This Row],[subtitle]] &lt;&gt; ""), _xlfn.CONCAT(cards[[#This Row],[title]], " - ", cards[[#This Row],[subtitle]]), cards[[#This Row],[title]])</f>
        <v>Red Squadron X-Wing</v>
      </c>
      <c r="O195">
        <v>3</v>
      </c>
      <c r="P195">
        <v>3</v>
      </c>
      <c r="Q195">
        <v>4</v>
      </c>
      <c r="T195" t="s">
        <v>248</v>
      </c>
      <c r="U195" t="s">
        <v>991</v>
      </c>
      <c r="V195" t="s">
        <v>245</v>
      </c>
      <c r="X195" t="s">
        <v>290</v>
      </c>
      <c r="Y195" t="str">
        <f>_xlfn.CONCAT(cards[[#This Row],[set]],"_",TEXT(cards[[#This Row],[cardNumber]], "000"))</f>
        <v>JTL_785</v>
      </c>
      <c r="Z195" t="str" cm="1">
        <f t="array" ref="Z1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JTL_051</v>
      </c>
      <c r="AA195" t="s">
        <v>234</v>
      </c>
      <c r="AB195">
        <v>49</v>
      </c>
    </row>
    <row r="196" spans="1:28" x14ac:dyDescent="0.2">
      <c r="A196">
        <v>19731</v>
      </c>
      <c r="B196" t="s">
        <v>5118</v>
      </c>
      <c r="C196">
        <v>52</v>
      </c>
      <c r="F196" t="b">
        <f>IF(ISBLANK(AC196), FALSE, TRUE)</f>
        <v>0</v>
      </c>
      <c r="G196" t="s">
        <v>187</v>
      </c>
      <c r="H196" t="s">
        <v>1515</v>
      </c>
      <c r="I196" t="s">
        <v>1521</v>
      </c>
      <c r="J196" t="s">
        <v>3</v>
      </c>
      <c r="K196" t="s">
        <v>1524</v>
      </c>
      <c r="L196" t="s">
        <v>833</v>
      </c>
      <c r="M196" t="s">
        <v>991</v>
      </c>
      <c r="N196" t="str">
        <f>IF(AND(NOT(ISBLANK(cards[[#This Row],[subtitle]])), cards[[#This Row],[subtitle]] &lt;&gt; ""), _xlfn.CONCAT(cards[[#This Row],[title]], " - ", cards[[#This Row],[subtitle]]), cards[[#This Row],[title]])</f>
        <v>D'Qar Cargo Frigate</v>
      </c>
      <c r="O196">
        <v>5</v>
      </c>
      <c r="P196">
        <v>6</v>
      </c>
      <c r="Q196">
        <v>7</v>
      </c>
      <c r="T196" t="s">
        <v>248</v>
      </c>
      <c r="U196" t="s">
        <v>991</v>
      </c>
      <c r="V196" t="s">
        <v>245</v>
      </c>
      <c r="X196" t="s">
        <v>1879</v>
      </c>
      <c r="Y196" t="str">
        <f>_xlfn.CONCAT(cards[[#This Row],[set]],"_",TEXT(cards[[#This Row],[cardNumber]], "000"))</f>
        <v>JTL_052</v>
      </c>
      <c r="Z196" t="str" cm="1">
        <f t="array" ref="Z1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JTL_052</v>
      </c>
      <c r="AA196" t="s">
        <v>234</v>
      </c>
      <c r="AB196">
        <v>49</v>
      </c>
    </row>
    <row r="197" spans="1:28" x14ac:dyDescent="0.2">
      <c r="A197">
        <v>21071</v>
      </c>
      <c r="B197" t="s">
        <v>5380</v>
      </c>
      <c r="C197">
        <v>314</v>
      </c>
      <c r="F197" t="b">
        <f>IF(ISBLANK(AC197), FALSE, TRUE)</f>
        <v>0</v>
      </c>
      <c r="G197" t="s">
        <v>187</v>
      </c>
      <c r="H197" t="s">
        <v>1</v>
      </c>
      <c r="I197" t="s">
        <v>1521</v>
      </c>
      <c r="J197" t="s">
        <v>3</v>
      </c>
      <c r="K197" t="s">
        <v>1524</v>
      </c>
      <c r="L197" t="s">
        <v>833</v>
      </c>
      <c r="M197" t="s">
        <v>991</v>
      </c>
      <c r="N197" t="str">
        <f>IF(AND(NOT(ISBLANK(cards[[#This Row],[subtitle]])), cards[[#This Row],[subtitle]] &lt;&gt; ""), _xlfn.CONCAT(cards[[#This Row],[title]], " - ", cards[[#This Row],[subtitle]]), cards[[#This Row],[title]])</f>
        <v>D'Qar Cargo Frigate</v>
      </c>
      <c r="O197">
        <v>5</v>
      </c>
      <c r="P197">
        <v>6</v>
      </c>
      <c r="Q197">
        <v>7</v>
      </c>
      <c r="T197" t="s">
        <v>248</v>
      </c>
      <c r="U197" t="s">
        <v>991</v>
      </c>
      <c r="V197" t="s">
        <v>245</v>
      </c>
      <c r="X197" t="s">
        <v>1879</v>
      </c>
      <c r="Y197" t="str">
        <f>_xlfn.CONCAT(cards[[#This Row],[set]],"_",TEXT(cards[[#This Row],[cardNumber]], "000"))</f>
        <v>JTL_314</v>
      </c>
      <c r="Z197" t="str" cm="1">
        <f t="array" ref="Z1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JTL_052</v>
      </c>
      <c r="AA197" t="s">
        <v>234</v>
      </c>
      <c r="AB197">
        <v>49</v>
      </c>
    </row>
    <row r="198" spans="1:28" x14ac:dyDescent="0.2">
      <c r="A198">
        <v>22361</v>
      </c>
      <c r="B198" t="s">
        <v>5616</v>
      </c>
      <c r="C198">
        <v>550</v>
      </c>
      <c r="F198" t="b">
        <f>IF(ISBLANK(AC198), FALSE, TRUE)</f>
        <v>0</v>
      </c>
      <c r="G198" t="s">
        <v>187</v>
      </c>
      <c r="H198" t="s">
        <v>1519</v>
      </c>
      <c r="I198" t="s">
        <v>1521</v>
      </c>
      <c r="J198" t="s">
        <v>3</v>
      </c>
      <c r="K198" t="s">
        <v>1524</v>
      </c>
      <c r="L198" t="s">
        <v>833</v>
      </c>
      <c r="M198" t="s">
        <v>991</v>
      </c>
      <c r="N198" t="str">
        <f>IF(AND(NOT(ISBLANK(cards[[#This Row],[subtitle]])), cards[[#This Row],[subtitle]] &lt;&gt; ""), _xlfn.CONCAT(cards[[#This Row],[title]], " - ", cards[[#This Row],[subtitle]]), cards[[#This Row],[title]])</f>
        <v>D'Qar Cargo Frigate</v>
      </c>
      <c r="O198">
        <v>5</v>
      </c>
      <c r="P198">
        <v>6</v>
      </c>
      <c r="Q198">
        <v>7</v>
      </c>
      <c r="T198" t="s">
        <v>248</v>
      </c>
      <c r="U198" t="s">
        <v>991</v>
      </c>
      <c r="V198" t="s">
        <v>245</v>
      </c>
      <c r="X198" t="s">
        <v>1879</v>
      </c>
      <c r="Y198" t="str">
        <f>_xlfn.CONCAT(cards[[#This Row],[set]],"_",TEXT(cards[[#This Row],[cardNumber]], "000"))</f>
        <v>JTL_550</v>
      </c>
      <c r="Z198" t="str" cm="1">
        <f t="array" ref="Z1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JTL_052</v>
      </c>
      <c r="AA198" t="s">
        <v>234</v>
      </c>
      <c r="AB198">
        <v>49</v>
      </c>
    </row>
    <row r="199" spans="1:28" x14ac:dyDescent="0.2">
      <c r="A199">
        <v>23541</v>
      </c>
      <c r="B199" t="s">
        <v>5852</v>
      </c>
      <c r="C199">
        <v>786</v>
      </c>
      <c r="F199" t="b">
        <f>IF(ISBLANK(AC199), FALSE, TRUE)</f>
        <v>0</v>
      </c>
      <c r="G199" t="s">
        <v>187</v>
      </c>
      <c r="H199" t="s">
        <v>1520</v>
      </c>
      <c r="I199" t="s">
        <v>1521</v>
      </c>
      <c r="J199" t="s">
        <v>3</v>
      </c>
      <c r="K199" t="s">
        <v>1524</v>
      </c>
      <c r="L199" t="s">
        <v>833</v>
      </c>
      <c r="M199" t="s">
        <v>991</v>
      </c>
      <c r="N199" t="str">
        <f>IF(AND(NOT(ISBLANK(cards[[#This Row],[subtitle]])), cards[[#This Row],[subtitle]] &lt;&gt; ""), _xlfn.CONCAT(cards[[#This Row],[title]], " - ", cards[[#This Row],[subtitle]]), cards[[#This Row],[title]])</f>
        <v>D'Qar Cargo Frigate</v>
      </c>
      <c r="O199">
        <v>5</v>
      </c>
      <c r="P199">
        <v>6</v>
      </c>
      <c r="Q199">
        <v>7</v>
      </c>
      <c r="T199" t="s">
        <v>248</v>
      </c>
      <c r="U199" t="s">
        <v>991</v>
      </c>
      <c r="V199" t="s">
        <v>245</v>
      </c>
      <c r="X199" t="s">
        <v>1879</v>
      </c>
      <c r="Y199" t="str">
        <f>_xlfn.CONCAT(cards[[#This Row],[set]],"_",TEXT(cards[[#This Row],[cardNumber]], "000"))</f>
        <v>JTL_786</v>
      </c>
      <c r="Z199" t="str" cm="1">
        <f t="array" ref="Z1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JTL_052</v>
      </c>
      <c r="AA199" t="s">
        <v>234</v>
      </c>
      <c r="AB199">
        <v>49</v>
      </c>
    </row>
    <row r="200" spans="1:28" x14ac:dyDescent="0.2">
      <c r="A200">
        <v>19736</v>
      </c>
      <c r="B200" t="s">
        <v>5119</v>
      </c>
      <c r="C200">
        <v>53</v>
      </c>
      <c r="F200" t="b">
        <f>IF(ISBLANK(AC200), FALSE, TRUE)</f>
        <v>0</v>
      </c>
      <c r="G200" t="s">
        <v>187</v>
      </c>
      <c r="H200" t="s">
        <v>1515</v>
      </c>
      <c r="I200" t="s">
        <v>1516</v>
      </c>
      <c r="J200" t="s">
        <v>3</v>
      </c>
      <c r="K200" t="s">
        <v>1524</v>
      </c>
      <c r="L200" t="s">
        <v>298</v>
      </c>
      <c r="M200" t="s">
        <v>1880</v>
      </c>
      <c r="N200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0">
        <v>5</v>
      </c>
      <c r="P200">
        <v>5</v>
      </c>
      <c r="Q200">
        <v>6</v>
      </c>
      <c r="T200" t="s">
        <v>248</v>
      </c>
      <c r="U200" t="s">
        <v>135</v>
      </c>
      <c r="V200" t="s">
        <v>245</v>
      </c>
      <c r="X200" t="s">
        <v>299</v>
      </c>
      <c r="Y200" t="str">
        <f>_xlfn.CONCAT(cards[[#This Row],[set]],"_",TEXT(cards[[#This Row],[cardNumber]], "000"))</f>
        <v>JTL_053</v>
      </c>
      <c r="Z200" t="str" cm="1">
        <f t="array" ref="Z2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0" t="s">
        <v>234</v>
      </c>
      <c r="AB200">
        <v>49</v>
      </c>
    </row>
    <row r="201" spans="1:28" x14ac:dyDescent="0.2">
      <c r="A201">
        <v>24811</v>
      </c>
      <c r="B201" t="s">
        <v>6086</v>
      </c>
      <c r="C201">
        <v>1020</v>
      </c>
      <c r="F201" t="b">
        <f>IF(ISBLANK(AC201), FALSE, TRUE)</f>
        <v>0</v>
      </c>
      <c r="G201" t="s">
        <v>187</v>
      </c>
      <c r="H201" t="s">
        <v>1975</v>
      </c>
      <c r="I201" t="s">
        <v>1516</v>
      </c>
      <c r="J201" t="s">
        <v>3</v>
      </c>
      <c r="K201" t="s">
        <v>1524</v>
      </c>
      <c r="L201" t="s">
        <v>298</v>
      </c>
      <c r="M201" t="s">
        <v>1880</v>
      </c>
      <c r="N201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1">
        <v>5</v>
      </c>
      <c r="P201">
        <v>5</v>
      </c>
      <c r="Q201">
        <v>6</v>
      </c>
      <c r="T201" t="s">
        <v>248</v>
      </c>
      <c r="U201" t="s">
        <v>135</v>
      </c>
      <c r="V201" t="s">
        <v>245</v>
      </c>
      <c r="X201" t="s">
        <v>299</v>
      </c>
      <c r="Y201" t="str">
        <f>_xlfn.CONCAT(cards[[#This Row],[set]],"_",TEXT(cards[[#This Row],[cardNumber]], "000"))</f>
        <v>JTL_1020</v>
      </c>
      <c r="Z201" t="str" cm="1">
        <f t="array" ref="Z2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1" t="s">
        <v>234</v>
      </c>
      <c r="AB201">
        <v>49</v>
      </c>
    </row>
    <row r="202" spans="1:28" x14ac:dyDescent="0.2">
      <c r="A202">
        <v>24991</v>
      </c>
      <c r="B202" t="s">
        <v>6122</v>
      </c>
      <c r="C202">
        <v>1056</v>
      </c>
      <c r="F202" t="b">
        <f>IF(ISBLANK(AC202), FALSE, TRUE)</f>
        <v>0</v>
      </c>
      <c r="G202" t="s">
        <v>187</v>
      </c>
      <c r="H202" t="s">
        <v>1976</v>
      </c>
      <c r="I202" t="s">
        <v>1516</v>
      </c>
      <c r="J202" t="s">
        <v>3</v>
      </c>
      <c r="K202" t="s">
        <v>1524</v>
      </c>
      <c r="L202" t="s">
        <v>298</v>
      </c>
      <c r="M202" t="s">
        <v>1880</v>
      </c>
      <c r="N202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2">
        <v>5</v>
      </c>
      <c r="P202">
        <v>5</v>
      </c>
      <c r="Q202">
        <v>6</v>
      </c>
      <c r="T202" t="s">
        <v>248</v>
      </c>
      <c r="U202" t="s">
        <v>135</v>
      </c>
      <c r="V202" t="s">
        <v>245</v>
      </c>
      <c r="X202" t="s">
        <v>299</v>
      </c>
      <c r="Y202" t="str">
        <f>_xlfn.CONCAT(cards[[#This Row],[set]],"_",TEXT(cards[[#This Row],[cardNumber]], "000"))</f>
        <v>JTL_1056</v>
      </c>
      <c r="Z202" t="str" cm="1">
        <f t="array" ref="Z2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2" t="s">
        <v>234</v>
      </c>
      <c r="AB202">
        <v>49</v>
      </c>
    </row>
    <row r="203" spans="1:28" x14ac:dyDescent="0.2">
      <c r="A203">
        <v>25171</v>
      </c>
      <c r="B203" t="s">
        <v>6158</v>
      </c>
      <c r="C203">
        <v>1092</v>
      </c>
      <c r="F203" t="b">
        <f>IF(ISBLANK(AC203), FALSE, TRUE)</f>
        <v>0</v>
      </c>
      <c r="G203" t="s">
        <v>187</v>
      </c>
      <c r="H203" t="s">
        <v>1977</v>
      </c>
      <c r="I203" t="s">
        <v>1516</v>
      </c>
      <c r="J203" t="s">
        <v>3</v>
      </c>
      <c r="K203" t="s">
        <v>1524</v>
      </c>
      <c r="L203" t="s">
        <v>298</v>
      </c>
      <c r="M203" t="s">
        <v>1880</v>
      </c>
      <c r="N203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3">
        <v>5</v>
      </c>
      <c r="P203">
        <v>5</v>
      </c>
      <c r="Q203">
        <v>6</v>
      </c>
      <c r="T203" t="s">
        <v>248</v>
      </c>
      <c r="U203" t="s">
        <v>135</v>
      </c>
      <c r="V203" t="s">
        <v>245</v>
      </c>
      <c r="X203" t="s">
        <v>299</v>
      </c>
      <c r="Y203" t="str">
        <f>_xlfn.CONCAT(cards[[#This Row],[set]],"_",TEXT(cards[[#This Row],[cardNumber]], "000"))</f>
        <v>JTL_1092</v>
      </c>
      <c r="Z203" t="str" cm="1">
        <f t="array" ref="Z2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3" t="s">
        <v>234</v>
      </c>
      <c r="AB203">
        <v>49</v>
      </c>
    </row>
    <row r="204" spans="1:28" x14ac:dyDescent="0.2">
      <c r="A204">
        <v>21076</v>
      </c>
      <c r="B204" t="s">
        <v>5381</v>
      </c>
      <c r="C204">
        <v>315</v>
      </c>
      <c r="F204" t="b">
        <f>IF(ISBLANK(AC204), FALSE, TRUE)</f>
        <v>0</v>
      </c>
      <c r="G204" t="s">
        <v>187</v>
      </c>
      <c r="H204" t="s">
        <v>1</v>
      </c>
      <c r="I204" t="s">
        <v>1516</v>
      </c>
      <c r="J204" t="s">
        <v>3</v>
      </c>
      <c r="K204" t="s">
        <v>1524</v>
      </c>
      <c r="L204" t="s">
        <v>298</v>
      </c>
      <c r="M204" t="s">
        <v>1880</v>
      </c>
      <c r="N204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4">
        <v>5</v>
      </c>
      <c r="P204">
        <v>5</v>
      </c>
      <c r="Q204">
        <v>6</v>
      </c>
      <c r="T204" t="s">
        <v>248</v>
      </c>
      <c r="U204" t="s">
        <v>135</v>
      </c>
      <c r="V204" t="s">
        <v>245</v>
      </c>
      <c r="X204" t="s">
        <v>299</v>
      </c>
      <c r="Y204" t="str">
        <f>_xlfn.CONCAT(cards[[#This Row],[set]],"_",TEXT(cards[[#This Row],[cardNumber]], "000"))</f>
        <v>JTL_315</v>
      </c>
      <c r="Z204" t="str" cm="1">
        <f t="array" ref="Z2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4" t="s">
        <v>234</v>
      </c>
      <c r="AB204">
        <v>49</v>
      </c>
    </row>
    <row r="205" spans="1:28" x14ac:dyDescent="0.2">
      <c r="A205">
        <v>22366</v>
      </c>
      <c r="B205" t="s">
        <v>5617</v>
      </c>
      <c r="C205">
        <v>551</v>
      </c>
      <c r="F205" t="b">
        <f>IF(ISBLANK(AC205), FALSE, TRUE)</f>
        <v>0</v>
      </c>
      <c r="G205" t="s">
        <v>187</v>
      </c>
      <c r="H205" t="s">
        <v>1519</v>
      </c>
      <c r="I205" t="s">
        <v>1516</v>
      </c>
      <c r="J205" t="s">
        <v>3</v>
      </c>
      <c r="K205" t="s">
        <v>1524</v>
      </c>
      <c r="L205" t="s">
        <v>298</v>
      </c>
      <c r="M205" t="s">
        <v>1880</v>
      </c>
      <c r="N205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5">
        <v>5</v>
      </c>
      <c r="P205">
        <v>5</v>
      </c>
      <c r="Q205">
        <v>6</v>
      </c>
      <c r="T205" t="s">
        <v>248</v>
      </c>
      <c r="U205" t="s">
        <v>135</v>
      </c>
      <c r="V205" t="s">
        <v>245</v>
      </c>
      <c r="X205" t="s">
        <v>299</v>
      </c>
      <c r="Y205" t="str">
        <f>_xlfn.CONCAT(cards[[#This Row],[set]],"_",TEXT(cards[[#This Row],[cardNumber]], "000"))</f>
        <v>JTL_551</v>
      </c>
      <c r="Z205" t="str" cm="1">
        <f t="array" ref="Z2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5" t="s">
        <v>234</v>
      </c>
      <c r="AB205">
        <v>49</v>
      </c>
    </row>
    <row r="206" spans="1:28" x14ac:dyDescent="0.2">
      <c r="A206">
        <v>23546</v>
      </c>
      <c r="B206" t="s">
        <v>5853</v>
      </c>
      <c r="C206">
        <v>787</v>
      </c>
      <c r="F206" t="b">
        <f>IF(ISBLANK(AC206), FALSE, TRUE)</f>
        <v>0</v>
      </c>
      <c r="G206" t="s">
        <v>187</v>
      </c>
      <c r="H206" t="s">
        <v>1520</v>
      </c>
      <c r="I206" t="s">
        <v>1516</v>
      </c>
      <c r="J206" t="s">
        <v>3</v>
      </c>
      <c r="K206" t="s">
        <v>1524</v>
      </c>
      <c r="L206" t="s">
        <v>298</v>
      </c>
      <c r="M206" t="s">
        <v>1880</v>
      </c>
      <c r="N206" t="str">
        <f>IF(AND(NOT(ISBLANK(cards[[#This Row],[subtitle]])), cards[[#This Row],[subtitle]] &lt;&gt; ""), _xlfn.CONCAT(cards[[#This Row],[title]], " - ", cards[[#This Row],[subtitle]]), cards[[#This Row],[title]])</f>
        <v>The Ghost - Heart of the Family</v>
      </c>
      <c r="O206">
        <v>5</v>
      </c>
      <c r="P206">
        <v>5</v>
      </c>
      <c r="Q206">
        <v>6</v>
      </c>
      <c r="T206" t="s">
        <v>248</v>
      </c>
      <c r="U206" t="s">
        <v>135</v>
      </c>
      <c r="V206" t="s">
        <v>245</v>
      </c>
      <c r="X206" t="s">
        <v>299</v>
      </c>
      <c r="Y206" t="str">
        <f>_xlfn.CONCAT(cards[[#This Row],[set]],"_",TEXT(cards[[#This Row],[cardNumber]], "000"))</f>
        <v>JTL_787</v>
      </c>
      <c r="Z206" t="str" cm="1">
        <f t="array" ref="Z2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JTL_053</v>
      </c>
      <c r="AA206" t="s">
        <v>234</v>
      </c>
      <c r="AB206">
        <v>49</v>
      </c>
    </row>
    <row r="207" spans="1:28" x14ac:dyDescent="0.2">
      <c r="A207">
        <v>19741</v>
      </c>
      <c r="B207" t="s">
        <v>5120</v>
      </c>
      <c r="C207">
        <v>54</v>
      </c>
      <c r="F207" t="b">
        <f>IF(ISBLANK(AC207), FALSE, TRUE)</f>
        <v>0</v>
      </c>
      <c r="G207" t="s">
        <v>187</v>
      </c>
      <c r="H207" t="s">
        <v>1515</v>
      </c>
      <c r="I207" t="s">
        <v>1532</v>
      </c>
      <c r="J207" t="s">
        <v>3</v>
      </c>
      <c r="K207" t="s">
        <v>1524</v>
      </c>
      <c r="L207" t="s">
        <v>788</v>
      </c>
      <c r="M207" t="s">
        <v>1881</v>
      </c>
      <c r="N207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07">
        <v>6</v>
      </c>
      <c r="P207">
        <v>5</v>
      </c>
      <c r="Q207">
        <v>5</v>
      </c>
      <c r="T207" t="s">
        <v>248</v>
      </c>
      <c r="U207" t="s">
        <v>285</v>
      </c>
      <c r="V207" t="s">
        <v>245</v>
      </c>
      <c r="X207" t="s">
        <v>340</v>
      </c>
      <c r="Y207" t="str">
        <f>_xlfn.CONCAT(cards[[#This Row],[set]],"_",TEXT(cards[[#This Row],[cardNumber]], "000"))</f>
        <v>JTL_054</v>
      </c>
      <c r="Z207" t="str" cm="1">
        <f t="array" ref="Z2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07" t="s">
        <v>234</v>
      </c>
      <c r="AB207">
        <v>49</v>
      </c>
    </row>
    <row r="208" spans="1:28" x14ac:dyDescent="0.2">
      <c r="A208">
        <v>24816</v>
      </c>
      <c r="B208" t="s">
        <v>6087</v>
      </c>
      <c r="C208">
        <v>1021</v>
      </c>
      <c r="F208" t="b">
        <f>IF(ISBLANK(AC208), FALSE, TRUE)</f>
        <v>0</v>
      </c>
      <c r="G208" t="s">
        <v>187</v>
      </c>
      <c r="H208" t="s">
        <v>1975</v>
      </c>
      <c r="I208" t="s">
        <v>1532</v>
      </c>
      <c r="J208" t="s">
        <v>3</v>
      </c>
      <c r="K208" t="s">
        <v>1524</v>
      </c>
      <c r="L208" t="s">
        <v>788</v>
      </c>
      <c r="M208" t="s">
        <v>1881</v>
      </c>
      <c r="N208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08">
        <v>6</v>
      </c>
      <c r="P208">
        <v>5</v>
      </c>
      <c r="Q208">
        <v>5</v>
      </c>
      <c r="T208" t="s">
        <v>248</v>
      </c>
      <c r="U208" t="s">
        <v>285</v>
      </c>
      <c r="V208" t="s">
        <v>245</v>
      </c>
      <c r="X208" t="s">
        <v>340</v>
      </c>
      <c r="Y208" t="str">
        <f>_xlfn.CONCAT(cards[[#This Row],[set]],"_",TEXT(cards[[#This Row],[cardNumber]], "000"))</f>
        <v>JTL_1021</v>
      </c>
      <c r="Z208" t="str" cm="1">
        <f t="array" ref="Z2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08" t="s">
        <v>234</v>
      </c>
      <c r="AB208">
        <v>49</v>
      </c>
    </row>
    <row r="209" spans="1:28" x14ac:dyDescent="0.2">
      <c r="A209">
        <v>24996</v>
      </c>
      <c r="B209" t="s">
        <v>6123</v>
      </c>
      <c r="C209">
        <v>1057</v>
      </c>
      <c r="F209" t="b">
        <f>IF(ISBLANK(AC209), FALSE, TRUE)</f>
        <v>0</v>
      </c>
      <c r="G209" t="s">
        <v>187</v>
      </c>
      <c r="H209" t="s">
        <v>1976</v>
      </c>
      <c r="I209" t="s">
        <v>1532</v>
      </c>
      <c r="J209" t="s">
        <v>3</v>
      </c>
      <c r="K209" t="s">
        <v>1524</v>
      </c>
      <c r="L209" t="s">
        <v>788</v>
      </c>
      <c r="M209" t="s">
        <v>1881</v>
      </c>
      <c r="N209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09">
        <v>6</v>
      </c>
      <c r="P209">
        <v>5</v>
      </c>
      <c r="Q209">
        <v>5</v>
      </c>
      <c r="T209" t="s">
        <v>248</v>
      </c>
      <c r="U209" t="s">
        <v>285</v>
      </c>
      <c r="V209" t="s">
        <v>245</v>
      </c>
      <c r="X209" t="s">
        <v>340</v>
      </c>
      <c r="Y209" t="str">
        <f>_xlfn.CONCAT(cards[[#This Row],[set]],"_",TEXT(cards[[#This Row],[cardNumber]], "000"))</f>
        <v>JTL_1057</v>
      </c>
      <c r="Z209" t="str" cm="1">
        <f t="array" ref="Z2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09" t="s">
        <v>234</v>
      </c>
      <c r="AB209">
        <v>49</v>
      </c>
    </row>
    <row r="210" spans="1:28" x14ac:dyDescent="0.2">
      <c r="A210">
        <v>25176</v>
      </c>
      <c r="B210" t="s">
        <v>6159</v>
      </c>
      <c r="C210">
        <v>1093</v>
      </c>
      <c r="F210" t="b">
        <f>IF(ISBLANK(AC210), FALSE, TRUE)</f>
        <v>0</v>
      </c>
      <c r="G210" t="s">
        <v>187</v>
      </c>
      <c r="H210" t="s">
        <v>1977</v>
      </c>
      <c r="I210" t="s">
        <v>1532</v>
      </c>
      <c r="J210" t="s">
        <v>3</v>
      </c>
      <c r="K210" t="s">
        <v>1524</v>
      </c>
      <c r="L210" t="s">
        <v>788</v>
      </c>
      <c r="M210" t="s">
        <v>1881</v>
      </c>
      <c r="N210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10">
        <v>6</v>
      </c>
      <c r="P210">
        <v>5</v>
      </c>
      <c r="Q210">
        <v>5</v>
      </c>
      <c r="T210" t="s">
        <v>248</v>
      </c>
      <c r="U210" t="s">
        <v>285</v>
      </c>
      <c r="V210" t="s">
        <v>245</v>
      </c>
      <c r="X210" t="s">
        <v>340</v>
      </c>
      <c r="Y210" t="str">
        <f>_xlfn.CONCAT(cards[[#This Row],[set]],"_",TEXT(cards[[#This Row],[cardNumber]], "000"))</f>
        <v>JTL_1093</v>
      </c>
      <c r="Z210" t="str" cm="1">
        <f t="array" ref="Z2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10" t="s">
        <v>234</v>
      </c>
      <c r="AB210">
        <v>49</v>
      </c>
    </row>
    <row r="211" spans="1:28" x14ac:dyDescent="0.2">
      <c r="A211">
        <v>21081</v>
      </c>
      <c r="B211" t="s">
        <v>5382</v>
      </c>
      <c r="C211">
        <v>316</v>
      </c>
      <c r="F211" t="b">
        <f>IF(ISBLANK(AC211), FALSE, TRUE)</f>
        <v>0</v>
      </c>
      <c r="G211" t="s">
        <v>187</v>
      </c>
      <c r="H211" t="s">
        <v>1</v>
      </c>
      <c r="I211" t="s">
        <v>1532</v>
      </c>
      <c r="J211" t="s">
        <v>3</v>
      </c>
      <c r="K211" t="s">
        <v>1524</v>
      </c>
      <c r="L211" t="s">
        <v>788</v>
      </c>
      <c r="M211" t="s">
        <v>1881</v>
      </c>
      <c r="N211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11">
        <v>6</v>
      </c>
      <c r="P211">
        <v>5</v>
      </c>
      <c r="Q211">
        <v>5</v>
      </c>
      <c r="T211" t="s">
        <v>248</v>
      </c>
      <c r="U211" t="s">
        <v>285</v>
      </c>
      <c r="V211" t="s">
        <v>245</v>
      </c>
      <c r="X211" t="s">
        <v>340</v>
      </c>
      <c r="Y211" t="str">
        <f>_xlfn.CONCAT(cards[[#This Row],[set]],"_",TEXT(cards[[#This Row],[cardNumber]], "000"))</f>
        <v>JTL_316</v>
      </c>
      <c r="Z211" t="str" cm="1">
        <f t="array" ref="Z2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11" t="s">
        <v>234</v>
      </c>
      <c r="AB211">
        <v>49</v>
      </c>
    </row>
    <row r="212" spans="1:28" x14ac:dyDescent="0.2">
      <c r="A212">
        <v>22371</v>
      </c>
      <c r="B212" t="s">
        <v>5618</v>
      </c>
      <c r="C212">
        <v>552</v>
      </c>
      <c r="F212" t="b">
        <f>IF(ISBLANK(AC212), FALSE, TRUE)</f>
        <v>0</v>
      </c>
      <c r="G212" t="s">
        <v>187</v>
      </c>
      <c r="H212" t="s">
        <v>1519</v>
      </c>
      <c r="I212" t="s">
        <v>1532</v>
      </c>
      <c r="J212" t="s">
        <v>3</v>
      </c>
      <c r="K212" t="s">
        <v>1524</v>
      </c>
      <c r="L212" t="s">
        <v>788</v>
      </c>
      <c r="M212" t="s">
        <v>1881</v>
      </c>
      <c r="N212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12">
        <v>6</v>
      </c>
      <c r="P212">
        <v>5</v>
      </c>
      <c r="Q212">
        <v>5</v>
      </c>
      <c r="T212" t="s">
        <v>248</v>
      </c>
      <c r="U212" t="s">
        <v>285</v>
      </c>
      <c r="V212" t="s">
        <v>245</v>
      </c>
      <c r="X212" t="s">
        <v>340</v>
      </c>
      <c r="Y212" t="str">
        <f>_xlfn.CONCAT(cards[[#This Row],[set]],"_",TEXT(cards[[#This Row],[cardNumber]], "000"))</f>
        <v>JTL_552</v>
      </c>
      <c r="Z212" t="str" cm="1">
        <f t="array" ref="Z2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12" t="s">
        <v>234</v>
      </c>
      <c r="AB212">
        <v>49</v>
      </c>
    </row>
    <row r="213" spans="1:28" x14ac:dyDescent="0.2">
      <c r="A213">
        <v>23551</v>
      </c>
      <c r="B213" t="s">
        <v>5854</v>
      </c>
      <c r="C213">
        <v>788</v>
      </c>
      <c r="F213" t="b">
        <f>IF(ISBLANK(AC213), FALSE, TRUE)</f>
        <v>0</v>
      </c>
      <c r="G213" t="s">
        <v>187</v>
      </c>
      <c r="H213" t="s">
        <v>1520</v>
      </c>
      <c r="I213" t="s">
        <v>1532</v>
      </c>
      <c r="J213" t="s">
        <v>3</v>
      </c>
      <c r="K213" t="s">
        <v>1524</v>
      </c>
      <c r="L213" t="s">
        <v>788</v>
      </c>
      <c r="M213" t="s">
        <v>1881</v>
      </c>
      <c r="N213" t="str">
        <f>IF(AND(NOT(ISBLANK(cards[[#This Row],[subtitle]])), cards[[#This Row],[subtitle]] &lt;&gt; ""), _xlfn.CONCAT(cards[[#This Row],[title]], " - ", cards[[#This Row],[subtitle]]), cards[[#This Row],[title]])</f>
        <v>Gold Leader - Fastest Ship in the Fleet</v>
      </c>
      <c r="O213">
        <v>6</v>
      </c>
      <c r="P213">
        <v>5</v>
      </c>
      <c r="Q213">
        <v>5</v>
      </c>
      <c r="T213" t="s">
        <v>248</v>
      </c>
      <c r="U213" t="s">
        <v>285</v>
      </c>
      <c r="V213" t="s">
        <v>245</v>
      </c>
      <c r="X213" t="s">
        <v>340</v>
      </c>
      <c r="Y213" t="str">
        <f>_xlfn.CONCAT(cards[[#This Row],[set]],"_",TEXT(cards[[#This Row],[cardNumber]], "000"))</f>
        <v>JTL_788</v>
      </c>
      <c r="Z213" t="str" cm="1">
        <f t="array" ref="Z2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JTL_054</v>
      </c>
      <c r="AA213" t="s">
        <v>234</v>
      </c>
      <c r="AB213">
        <v>49</v>
      </c>
    </row>
    <row r="214" spans="1:28" x14ac:dyDescent="0.2">
      <c r="A214">
        <v>19746</v>
      </c>
      <c r="B214" t="s">
        <v>5121</v>
      </c>
      <c r="C214">
        <v>55</v>
      </c>
      <c r="F214" t="b">
        <f>IF(ISBLANK(AC214), FALSE, TRUE)</f>
        <v>0</v>
      </c>
      <c r="G214" t="s">
        <v>187</v>
      </c>
      <c r="H214" t="s">
        <v>1515</v>
      </c>
      <c r="I214" t="s">
        <v>1532</v>
      </c>
      <c r="J214" t="s">
        <v>3</v>
      </c>
      <c r="K214" t="s">
        <v>1524</v>
      </c>
      <c r="L214" t="s">
        <v>190</v>
      </c>
      <c r="M214" t="s">
        <v>991</v>
      </c>
      <c r="N214" t="str">
        <f>IF(AND(NOT(ISBLANK(cards[[#This Row],[subtitle]])), cards[[#This Row],[subtitle]] &lt;&gt; ""), _xlfn.CONCAT(cards[[#This Row],[title]], " - ", cards[[#This Row],[subtitle]]), cards[[#This Row],[title]])</f>
        <v>You're All Clear, Kid</v>
      </c>
      <c r="O214">
        <v>2</v>
      </c>
      <c r="U214" t="s">
        <v>991</v>
      </c>
      <c r="V214" t="s">
        <v>6</v>
      </c>
      <c r="X214" t="s">
        <v>68</v>
      </c>
      <c r="Y214" t="str">
        <f>_xlfn.CONCAT(cards[[#This Row],[set]],"_",TEXT(cards[[#This Row],[cardNumber]], "000"))</f>
        <v>JTL_055</v>
      </c>
      <c r="Z214" t="str" cm="1">
        <f t="array" ref="Z2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JTL_055</v>
      </c>
      <c r="AA214" t="s">
        <v>234</v>
      </c>
      <c r="AB214">
        <v>49</v>
      </c>
    </row>
    <row r="215" spans="1:28" x14ac:dyDescent="0.2">
      <c r="A215">
        <v>21086</v>
      </c>
      <c r="B215" t="s">
        <v>5383</v>
      </c>
      <c r="C215">
        <v>317</v>
      </c>
      <c r="F215" t="b">
        <f>IF(ISBLANK(AC215), FALSE, TRUE)</f>
        <v>0</v>
      </c>
      <c r="G215" t="s">
        <v>187</v>
      </c>
      <c r="H215" t="s">
        <v>1</v>
      </c>
      <c r="I215" t="s">
        <v>1532</v>
      </c>
      <c r="J215" t="s">
        <v>3</v>
      </c>
      <c r="K215" t="s">
        <v>1524</v>
      </c>
      <c r="L215" t="s">
        <v>190</v>
      </c>
      <c r="M215" t="s">
        <v>991</v>
      </c>
      <c r="N215" t="str">
        <f>IF(AND(NOT(ISBLANK(cards[[#This Row],[subtitle]])), cards[[#This Row],[subtitle]] &lt;&gt; ""), _xlfn.CONCAT(cards[[#This Row],[title]], " - ", cards[[#This Row],[subtitle]]), cards[[#This Row],[title]])</f>
        <v>You're All Clear, Kid</v>
      </c>
      <c r="O215">
        <v>2</v>
      </c>
      <c r="U215" t="s">
        <v>991</v>
      </c>
      <c r="V215" t="s">
        <v>6</v>
      </c>
      <c r="X215" t="s">
        <v>68</v>
      </c>
      <c r="Y215" t="str">
        <f>_xlfn.CONCAT(cards[[#This Row],[set]],"_",TEXT(cards[[#This Row],[cardNumber]], "000"))</f>
        <v>JTL_317</v>
      </c>
      <c r="Z215" t="str" cm="1">
        <f t="array" ref="Z2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JTL_055</v>
      </c>
      <c r="AA215" t="s">
        <v>234</v>
      </c>
      <c r="AB215">
        <v>49</v>
      </c>
    </row>
    <row r="216" spans="1:28" x14ac:dyDescent="0.2">
      <c r="A216">
        <v>22376</v>
      </c>
      <c r="B216" t="s">
        <v>5619</v>
      </c>
      <c r="C216">
        <v>553</v>
      </c>
      <c r="F216" t="b">
        <f>IF(ISBLANK(AC216), FALSE, TRUE)</f>
        <v>0</v>
      </c>
      <c r="G216" t="s">
        <v>187</v>
      </c>
      <c r="H216" t="s">
        <v>1519</v>
      </c>
      <c r="I216" t="s">
        <v>1532</v>
      </c>
      <c r="J216" t="s">
        <v>3</v>
      </c>
      <c r="K216" t="s">
        <v>1524</v>
      </c>
      <c r="L216" t="s">
        <v>190</v>
      </c>
      <c r="M216" t="s">
        <v>991</v>
      </c>
      <c r="N216" t="str">
        <f>IF(AND(NOT(ISBLANK(cards[[#This Row],[subtitle]])), cards[[#This Row],[subtitle]] &lt;&gt; ""), _xlfn.CONCAT(cards[[#This Row],[title]], " - ", cards[[#This Row],[subtitle]]), cards[[#This Row],[title]])</f>
        <v>You're All Clear, Kid</v>
      </c>
      <c r="O216">
        <v>2</v>
      </c>
      <c r="U216" t="s">
        <v>991</v>
      </c>
      <c r="V216" t="s">
        <v>6</v>
      </c>
      <c r="X216" t="s">
        <v>68</v>
      </c>
      <c r="Y216" t="str">
        <f>_xlfn.CONCAT(cards[[#This Row],[set]],"_",TEXT(cards[[#This Row],[cardNumber]], "000"))</f>
        <v>JTL_553</v>
      </c>
      <c r="Z216" t="str" cm="1">
        <f t="array" ref="Z2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JTL_055</v>
      </c>
      <c r="AA216" t="s">
        <v>234</v>
      </c>
      <c r="AB216">
        <v>49</v>
      </c>
    </row>
    <row r="217" spans="1:28" x14ac:dyDescent="0.2">
      <c r="A217">
        <v>23556</v>
      </c>
      <c r="B217" t="s">
        <v>5855</v>
      </c>
      <c r="C217">
        <v>789</v>
      </c>
      <c r="F217" t="b">
        <f>IF(ISBLANK(AC217), FALSE, TRUE)</f>
        <v>0</v>
      </c>
      <c r="G217" t="s">
        <v>187</v>
      </c>
      <c r="H217" t="s">
        <v>1520</v>
      </c>
      <c r="I217" t="s">
        <v>1532</v>
      </c>
      <c r="J217" t="s">
        <v>3</v>
      </c>
      <c r="K217" t="s">
        <v>1524</v>
      </c>
      <c r="L217" t="s">
        <v>190</v>
      </c>
      <c r="M217" t="s">
        <v>991</v>
      </c>
      <c r="N217" t="str">
        <f>IF(AND(NOT(ISBLANK(cards[[#This Row],[subtitle]])), cards[[#This Row],[subtitle]] &lt;&gt; ""), _xlfn.CONCAT(cards[[#This Row],[title]], " - ", cards[[#This Row],[subtitle]]), cards[[#This Row],[title]])</f>
        <v>You're All Clear, Kid</v>
      </c>
      <c r="O217">
        <v>2</v>
      </c>
      <c r="U217" t="s">
        <v>991</v>
      </c>
      <c r="V217" t="s">
        <v>6</v>
      </c>
      <c r="X217" t="s">
        <v>68</v>
      </c>
      <c r="Y217" t="str">
        <f>_xlfn.CONCAT(cards[[#This Row],[set]],"_",TEXT(cards[[#This Row],[cardNumber]], "000"))</f>
        <v>JTL_789</v>
      </c>
      <c r="Z217" t="str" cm="1">
        <f t="array" ref="Z2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JTL_055</v>
      </c>
      <c r="AA217" t="s">
        <v>234</v>
      </c>
      <c r="AB217">
        <v>49</v>
      </c>
    </row>
    <row r="218" spans="1:28" x14ac:dyDescent="0.2">
      <c r="A218">
        <v>19751</v>
      </c>
      <c r="B218" t="s">
        <v>5122</v>
      </c>
      <c r="C218">
        <v>56</v>
      </c>
      <c r="F218" t="b">
        <f>IF(ISBLANK(AC218), FALSE, TRUE)</f>
        <v>0</v>
      </c>
      <c r="G218" t="s">
        <v>187</v>
      </c>
      <c r="H218" t="s">
        <v>1515</v>
      </c>
      <c r="I218" t="s">
        <v>1516</v>
      </c>
      <c r="J218" t="s">
        <v>3</v>
      </c>
      <c r="K218" t="s">
        <v>3</v>
      </c>
      <c r="L218" t="s">
        <v>789</v>
      </c>
      <c r="M218" t="s">
        <v>1882</v>
      </c>
      <c r="N218" t="str">
        <f>IF(AND(NOT(ISBLANK(cards[[#This Row],[subtitle]])), cards[[#This Row],[subtitle]] &lt;&gt; ""), _xlfn.CONCAT(cards[[#This Row],[title]], " - ", cards[[#This Row],[subtitle]]), cards[[#This Row],[title]])</f>
        <v>Hondo Ohnaka - Superfluous Swindler</v>
      </c>
      <c r="O218">
        <v>4</v>
      </c>
      <c r="P218">
        <v>3</v>
      </c>
      <c r="Q218">
        <v>5</v>
      </c>
      <c r="T218" t="s">
        <v>83</v>
      </c>
      <c r="U218" t="s">
        <v>285</v>
      </c>
      <c r="V218" t="s">
        <v>245</v>
      </c>
      <c r="X218" t="s">
        <v>266</v>
      </c>
      <c r="Y218" t="str">
        <f>_xlfn.CONCAT(cards[[#This Row],[set]],"_",TEXT(cards[[#This Row],[cardNumber]], "000"))</f>
        <v>JTL_056</v>
      </c>
      <c r="Z218" t="str" cm="1">
        <f t="array" ref="Z2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JTL_056</v>
      </c>
      <c r="AA218" t="s">
        <v>234</v>
      </c>
      <c r="AB218">
        <v>49</v>
      </c>
    </row>
    <row r="219" spans="1:28" x14ac:dyDescent="0.2">
      <c r="A219">
        <v>21091</v>
      </c>
      <c r="B219" t="s">
        <v>5384</v>
      </c>
      <c r="C219">
        <v>318</v>
      </c>
      <c r="F219" t="b">
        <f>IF(ISBLANK(AC219), FALSE, TRUE)</f>
        <v>0</v>
      </c>
      <c r="G219" t="s">
        <v>187</v>
      </c>
      <c r="H219" t="s">
        <v>1</v>
      </c>
      <c r="I219" t="s">
        <v>1516</v>
      </c>
      <c r="J219" t="s">
        <v>3</v>
      </c>
      <c r="K219" t="s">
        <v>3</v>
      </c>
      <c r="L219" t="s">
        <v>789</v>
      </c>
      <c r="M219" t="s">
        <v>1882</v>
      </c>
      <c r="N219" t="str">
        <f>IF(AND(NOT(ISBLANK(cards[[#This Row],[subtitle]])), cards[[#This Row],[subtitle]] &lt;&gt; ""), _xlfn.CONCAT(cards[[#This Row],[title]], " - ", cards[[#This Row],[subtitle]]), cards[[#This Row],[title]])</f>
        <v>Hondo Ohnaka - Superfluous Swindler</v>
      </c>
      <c r="O219">
        <v>4</v>
      </c>
      <c r="P219">
        <v>3</v>
      </c>
      <c r="Q219">
        <v>5</v>
      </c>
      <c r="T219" t="s">
        <v>83</v>
      </c>
      <c r="U219" t="s">
        <v>285</v>
      </c>
      <c r="V219" t="s">
        <v>245</v>
      </c>
      <c r="X219" t="s">
        <v>266</v>
      </c>
      <c r="Y219" t="str">
        <f>_xlfn.CONCAT(cards[[#This Row],[set]],"_",TEXT(cards[[#This Row],[cardNumber]], "000"))</f>
        <v>JTL_318</v>
      </c>
      <c r="Z219" t="str" cm="1">
        <f t="array" ref="Z2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JTL_056</v>
      </c>
      <c r="AA219" t="s">
        <v>234</v>
      </c>
      <c r="AB219">
        <v>49</v>
      </c>
    </row>
    <row r="220" spans="1:28" x14ac:dyDescent="0.2">
      <c r="A220">
        <v>22381</v>
      </c>
      <c r="B220" t="s">
        <v>5620</v>
      </c>
      <c r="C220">
        <v>554</v>
      </c>
      <c r="F220" t="b">
        <f>IF(ISBLANK(AC220), FALSE, TRUE)</f>
        <v>0</v>
      </c>
      <c r="G220" t="s">
        <v>187</v>
      </c>
      <c r="H220" t="s">
        <v>1519</v>
      </c>
      <c r="I220" t="s">
        <v>1516</v>
      </c>
      <c r="J220" t="s">
        <v>3</v>
      </c>
      <c r="K220" t="s">
        <v>3</v>
      </c>
      <c r="L220" t="s">
        <v>789</v>
      </c>
      <c r="M220" t="s">
        <v>1882</v>
      </c>
      <c r="N220" t="str">
        <f>IF(AND(NOT(ISBLANK(cards[[#This Row],[subtitle]])), cards[[#This Row],[subtitle]] &lt;&gt; ""), _xlfn.CONCAT(cards[[#This Row],[title]], " - ", cards[[#This Row],[subtitle]]), cards[[#This Row],[title]])</f>
        <v>Hondo Ohnaka - Superfluous Swindler</v>
      </c>
      <c r="O220">
        <v>4</v>
      </c>
      <c r="P220">
        <v>3</v>
      </c>
      <c r="Q220">
        <v>5</v>
      </c>
      <c r="T220" t="s">
        <v>83</v>
      </c>
      <c r="U220" t="s">
        <v>285</v>
      </c>
      <c r="V220" t="s">
        <v>245</v>
      </c>
      <c r="X220" t="s">
        <v>266</v>
      </c>
      <c r="Y220" t="str">
        <f>_xlfn.CONCAT(cards[[#This Row],[set]],"_",TEXT(cards[[#This Row],[cardNumber]], "000"))</f>
        <v>JTL_554</v>
      </c>
      <c r="Z220" t="str" cm="1">
        <f t="array" ref="Z2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JTL_056</v>
      </c>
      <c r="AA220" t="s">
        <v>234</v>
      </c>
      <c r="AB220">
        <v>49</v>
      </c>
    </row>
    <row r="221" spans="1:28" x14ac:dyDescent="0.2">
      <c r="A221">
        <v>23561</v>
      </c>
      <c r="B221" t="s">
        <v>5856</v>
      </c>
      <c r="C221">
        <v>790</v>
      </c>
      <c r="F221" t="b">
        <f>IF(ISBLANK(AC221), FALSE, TRUE)</f>
        <v>0</v>
      </c>
      <c r="G221" t="s">
        <v>187</v>
      </c>
      <c r="H221" t="s">
        <v>1520</v>
      </c>
      <c r="I221" t="s">
        <v>1516</v>
      </c>
      <c r="J221" t="s">
        <v>3</v>
      </c>
      <c r="K221" t="s">
        <v>3</v>
      </c>
      <c r="L221" t="s">
        <v>789</v>
      </c>
      <c r="M221" t="s">
        <v>1882</v>
      </c>
      <c r="N221" t="str">
        <f>IF(AND(NOT(ISBLANK(cards[[#This Row],[subtitle]])), cards[[#This Row],[subtitle]] &lt;&gt; ""), _xlfn.CONCAT(cards[[#This Row],[title]], " - ", cards[[#This Row],[subtitle]]), cards[[#This Row],[title]])</f>
        <v>Hondo Ohnaka - Superfluous Swindler</v>
      </c>
      <c r="O221">
        <v>4</v>
      </c>
      <c r="P221">
        <v>3</v>
      </c>
      <c r="Q221">
        <v>5</v>
      </c>
      <c r="T221" t="s">
        <v>83</v>
      </c>
      <c r="U221" t="s">
        <v>285</v>
      </c>
      <c r="V221" t="s">
        <v>245</v>
      </c>
      <c r="X221" t="s">
        <v>266</v>
      </c>
      <c r="Y221" t="str">
        <f>_xlfn.CONCAT(cards[[#This Row],[set]],"_",TEXT(cards[[#This Row],[cardNumber]], "000"))</f>
        <v>JTL_790</v>
      </c>
      <c r="Z221" t="str" cm="1">
        <f t="array" ref="Z2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JTL_056</v>
      </c>
      <c r="AA221" t="s">
        <v>234</v>
      </c>
      <c r="AB221">
        <v>49</v>
      </c>
    </row>
    <row r="222" spans="1:28" x14ac:dyDescent="0.2">
      <c r="A222">
        <v>19756</v>
      </c>
      <c r="B222" t="s">
        <v>5123</v>
      </c>
      <c r="C222">
        <v>57</v>
      </c>
      <c r="F222" t="b">
        <f>IF(ISBLANK(AC222), FALSE, TRUE)</f>
        <v>0</v>
      </c>
      <c r="G222" t="s">
        <v>187</v>
      </c>
      <c r="H222" t="s">
        <v>1515</v>
      </c>
      <c r="I222" t="s">
        <v>1532</v>
      </c>
      <c r="J222" t="s">
        <v>3</v>
      </c>
      <c r="K222" t="s">
        <v>991</v>
      </c>
      <c r="L222" t="s">
        <v>834</v>
      </c>
      <c r="M222" t="s">
        <v>991</v>
      </c>
      <c r="N222" t="str">
        <f>IF(AND(NOT(ISBLANK(cards[[#This Row],[subtitle]])), cards[[#This Row],[subtitle]] &lt;&gt; ""), _xlfn.CONCAT(cards[[#This Row],[title]], " - ", cards[[#This Row],[subtitle]]), cards[[#This Row],[title]])</f>
        <v>Astromech Pilot</v>
      </c>
      <c r="O222">
        <v>1</v>
      </c>
      <c r="P222">
        <v>1</v>
      </c>
      <c r="Q222">
        <v>3</v>
      </c>
      <c r="R222">
        <v>1</v>
      </c>
      <c r="S222">
        <v>3</v>
      </c>
      <c r="T222" t="s">
        <v>83</v>
      </c>
      <c r="U222" t="s">
        <v>780</v>
      </c>
      <c r="V222" t="s">
        <v>245</v>
      </c>
      <c r="X222" t="s">
        <v>1883</v>
      </c>
      <c r="Y222" t="str">
        <f>_xlfn.CONCAT(cards[[#This Row],[set]],"_",TEXT(cards[[#This Row],[cardNumber]], "000"))</f>
        <v>JTL_057</v>
      </c>
      <c r="Z222" t="str" cm="1">
        <f t="array" ref="Z2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JTL_057</v>
      </c>
      <c r="AA222" t="s">
        <v>234</v>
      </c>
      <c r="AB222">
        <v>49</v>
      </c>
    </row>
    <row r="223" spans="1:28" x14ac:dyDescent="0.2">
      <c r="A223">
        <v>21096</v>
      </c>
      <c r="B223" t="s">
        <v>5385</v>
      </c>
      <c r="C223">
        <v>319</v>
      </c>
      <c r="F223" t="b">
        <f>IF(ISBLANK(AC223), FALSE, TRUE)</f>
        <v>0</v>
      </c>
      <c r="G223" t="s">
        <v>187</v>
      </c>
      <c r="H223" t="s">
        <v>1</v>
      </c>
      <c r="I223" t="s">
        <v>1532</v>
      </c>
      <c r="J223" t="s">
        <v>3</v>
      </c>
      <c r="K223" t="s">
        <v>991</v>
      </c>
      <c r="L223" t="s">
        <v>834</v>
      </c>
      <c r="M223" t="s">
        <v>991</v>
      </c>
      <c r="N223" t="str">
        <f>IF(AND(NOT(ISBLANK(cards[[#This Row],[subtitle]])), cards[[#This Row],[subtitle]] &lt;&gt; ""), _xlfn.CONCAT(cards[[#This Row],[title]], " - ", cards[[#This Row],[subtitle]]), cards[[#This Row],[title]])</f>
        <v>Astromech Pilot</v>
      </c>
      <c r="O223">
        <v>1</v>
      </c>
      <c r="P223">
        <v>1</v>
      </c>
      <c r="Q223">
        <v>3</v>
      </c>
      <c r="R223">
        <v>1</v>
      </c>
      <c r="S223">
        <v>3</v>
      </c>
      <c r="T223" t="s">
        <v>83</v>
      </c>
      <c r="U223" t="s">
        <v>780</v>
      </c>
      <c r="V223" t="s">
        <v>245</v>
      </c>
      <c r="X223" t="s">
        <v>1883</v>
      </c>
      <c r="Y223" t="str">
        <f>_xlfn.CONCAT(cards[[#This Row],[set]],"_",TEXT(cards[[#This Row],[cardNumber]], "000"))</f>
        <v>JTL_319</v>
      </c>
      <c r="Z223" t="str" cm="1">
        <f t="array" ref="Z2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JTL_057</v>
      </c>
      <c r="AA223" t="s">
        <v>234</v>
      </c>
      <c r="AB223">
        <v>49</v>
      </c>
    </row>
    <row r="224" spans="1:28" x14ac:dyDescent="0.2">
      <c r="A224">
        <v>22386</v>
      </c>
      <c r="B224" t="s">
        <v>5621</v>
      </c>
      <c r="C224">
        <v>555</v>
      </c>
      <c r="F224" t="b">
        <f>IF(ISBLANK(AC224), FALSE, TRUE)</f>
        <v>0</v>
      </c>
      <c r="G224" t="s">
        <v>187</v>
      </c>
      <c r="H224" t="s">
        <v>1519</v>
      </c>
      <c r="I224" t="s">
        <v>1532</v>
      </c>
      <c r="J224" t="s">
        <v>3</v>
      </c>
      <c r="K224" t="s">
        <v>991</v>
      </c>
      <c r="L224" t="s">
        <v>834</v>
      </c>
      <c r="M224" t="s">
        <v>991</v>
      </c>
      <c r="N224" t="str">
        <f>IF(AND(NOT(ISBLANK(cards[[#This Row],[subtitle]])), cards[[#This Row],[subtitle]] &lt;&gt; ""), _xlfn.CONCAT(cards[[#This Row],[title]], " - ", cards[[#This Row],[subtitle]]), cards[[#This Row],[title]])</f>
        <v>Astromech Pilot</v>
      </c>
      <c r="O224">
        <v>1</v>
      </c>
      <c r="P224">
        <v>1</v>
      </c>
      <c r="Q224">
        <v>3</v>
      </c>
      <c r="R224">
        <v>1</v>
      </c>
      <c r="S224">
        <v>3</v>
      </c>
      <c r="T224" t="s">
        <v>83</v>
      </c>
      <c r="U224" t="s">
        <v>780</v>
      </c>
      <c r="V224" t="s">
        <v>245</v>
      </c>
      <c r="X224" t="s">
        <v>1883</v>
      </c>
      <c r="Y224" t="str">
        <f>_xlfn.CONCAT(cards[[#This Row],[set]],"_",TEXT(cards[[#This Row],[cardNumber]], "000"))</f>
        <v>JTL_555</v>
      </c>
      <c r="Z224" t="str" cm="1">
        <f t="array" ref="Z2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JTL_057</v>
      </c>
      <c r="AA224" t="s">
        <v>234</v>
      </c>
      <c r="AB224">
        <v>49</v>
      </c>
    </row>
    <row r="225" spans="1:28" x14ac:dyDescent="0.2">
      <c r="A225">
        <v>23566</v>
      </c>
      <c r="B225" t="s">
        <v>5857</v>
      </c>
      <c r="C225">
        <v>791</v>
      </c>
      <c r="F225" t="b">
        <f>IF(ISBLANK(AC225), FALSE, TRUE)</f>
        <v>0</v>
      </c>
      <c r="G225" t="s">
        <v>187</v>
      </c>
      <c r="H225" t="s">
        <v>1520</v>
      </c>
      <c r="I225" t="s">
        <v>1532</v>
      </c>
      <c r="J225" t="s">
        <v>3</v>
      </c>
      <c r="K225" t="s">
        <v>991</v>
      </c>
      <c r="L225" t="s">
        <v>834</v>
      </c>
      <c r="M225" t="s">
        <v>991</v>
      </c>
      <c r="N225" t="str">
        <f>IF(AND(NOT(ISBLANK(cards[[#This Row],[subtitle]])), cards[[#This Row],[subtitle]] &lt;&gt; ""), _xlfn.CONCAT(cards[[#This Row],[title]], " - ", cards[[#This Row],[subtitle]]), cards[[#This Row],[title]])</f>
        <v>Astromech Pilot</v>
      </c>
      <c r="O225">
        <v>1</v>
      </c>
      <c r="P225">
        <v>1</v>
      </c>
      <c r="Q225">
        <v>3</v>
      </c>
      <c r="R225">
        <v>1</v>
      </c>
      <c r="S225">
        <v>3</v>
      </c>
      <c r="T225" t="s">
        <v>83</v>
      </c>
      <c r="U225" t="s">
        <v>780</v>
      </c>
      <c r="V225" t="s">
        <v>245</v>
      </c>
      <c r="X225" t="s">
        <v>1883</v>
      </c>
      <c r="Y225" t="str">
        <f>_xlfn.CONCAT(cards[[#This Row],[set]],"_",TEXT(cards[[#This Row],[cardNumber]], "000"))</f>
        <v>JTL_791</v>
      </c>
      <c r="Z225" t="str" cm="1">
        <f t="array" ref="Z2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JTL_057</v>
      </c>
      <c r="AA225" t="s">
        <v>234</v>
      </c>
      <c r="AB225">
        <v>49</v>
      </c>
    </row>
    <row r="226" spans="1:28" x14ac:dyDescent="0.2">
      <c r="A226">
        <v>19761</v>
      </c>
      <c r="B226" t="s">
        <v>5124</v>
      </c>
      <c r="C226">
        <v>58</v>
      </c>
      <c r="F226" t="b">
        <f>IF(ISBLANK(AC226), FALSE, TRUE)</f>
        <v>0</v>
      </c>
      <c r="G226" t="s">
        <v>187</v>
      </c>
      <c r="H226" t="s">
        <v>1515</v>
      </c>
      <c r="I226" t="s">
        <v>1521</v>
      </c>
      <c r="J226" t="s">
        <v>3</v>
      </c>
      <c r="K226" t="s">
        <v>991</v>
      </c>
      <c r="L226" t="s">
        <v>835</v>
      </c>
      <c r="M226" t="s">
        <v>991</v>
      </c>
      <c r="N226" t="str">
        <f>IF(AND(NOT(ISBLANK(cards[[#This Row],[subtitle]])), cards[[#This Row],[subtitle]] &lt;&gt; ""), _xlfn.CONCAT(cards[[#This Row],[title]], " - ", cards[[#This Row],[subtitle]]), cards[[#This Row],[title]])</f>
        <v>Academy Graduate</v>
      </c>
      <c r="O226">
        <v>2</v>
      </c>
      <c r="P226">
        <v>1</v>
      </c>
      <c r="Q226">
        <v>2</v>
      </c>
      <c r="R226">
        <v>1</v>
      </c>
      <c r="S226">
        <v>2</v>
      </c>
      <c r="T226" t="s">
        <v>83</v>
      </c>
      <c r="U226" t="s">
        <v>2020</v>
      </c>
      <c r="V226" t="s">
        <v>245</v>
      </c>
      <c r="X226" t="s">
        <v>1864</v>
      </c>
      <c r="Y226" t="str">
        <f>_xlfn.CONCAT(cards[[#This Row],[set]],"_",TEXT(cards[[#This Row],[cardNumber]], "000"))</f>
        <v>JTL_058</v>
      </c>
      <c r="Z226" t="str" cm="1">
        <f t="array" ref="Z2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JTL_058</v>
      </c>
      <c r="AA226" t="s">
        <v>234</v>
      </c>
      <c r="AB226">
        <v>49</v>
      </c>
    </row>
    <row r="227" spans="1:28" x14ac:dyDescent="0.2">
      <c r="A227">
        <v>21101</v>
      </c>
      <c r="B227" t="s">
        <v>5386</v>
      </c>
      <c r="C227">
        <v>320</v>
      </c>
      <c r="F227" t="b">
        <f>IF(ISBLANK(AC227), FALSE, TRUE)</f>
        <v>0</v>
      </c>
      <c r="G227" t="s">
        <v>187</v>
      </c>
      <c r="H227" t="s">
        <v>1</v>
      </c>
      <c r="I227" t="s">
        <v>1521</v>
      </c>
      <c r="J227" t="s">
        <v>3</v>
      </c>
      <c r="K227" t="s">
        <v>991</v>
      </c>
      <c r="L227" t="s">
        <v>835</v>
      </c>
      <c r="M227" t="s">
        <v>991</v>
      </c>
      <c r="N227" t="str">
        <f>IF(AND(NOT(ISBLANK(cards[[#This Row],[subtitle]])), cards[[#This Row],[subtitle]] &lt;&gt; ""), _xlfn.CONCAT(cards[[#This Row],[title]], " - ", cards[[#This Row],[subtitle]]), cards[[#This Row],[title]])</f>
        <v>Academy Graduate</v>
      </c>
      <c r="O227">
        <v>2</v>
      </c>
      <c r="P227">
        <v>1</v>
      </c>
      <c r="Q227">
        <v>2</v>
      </c>
      <c r="R227">
        <v>1</v>
      </c>
      <c r="S227">
        <v>2</v>
      </c>
      <c r="T227" t="s">
        <v>83</v>
      </c>
      <c r="U227" t="s">
        <v>2020</v>
      </c>
      <c r="V227" t="s">
        <v>245</v>
      </c>
      <c r="X227" t="s">
        <v>1864</v>
      </c>
      <c r="Y227" t="str">
        <f>_xlfn.CONCAT(cards[[#This Row],[set]],"_",TEXT(cards[[#This Row],[cardNumber]], "000"))</f>
        <v>JTL_320</v>
      </c>
      <c r="Z227" t="str" cm="1">
        <f t="array" ref="Z2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JTL_058</v>
      </c>
      <c r="AA227" t="s">
        <v>234</v>
      </c>
      <c r="AB227">
        <v>49</v>
      </c>
    </row>
    <row r="228" spans="1:28" x14ac:dyDescent="0.2">
      <c r="A228">
        <v>22391</v>
      </c>
      <c r="B228" t="s">
        <v>5622</v>
      </c>
      <c r="C228">
        <v>556</v>
      </c>
      <c r="F228" t="b">
        <f>IF(ISBLANK(AC228), FALSE, TRUE)</f>
        <v>0</v>
      </c>
      <c r="G228" t="s">
        <v>187</v>
      </c>
      <c r="H228" t="s">
        <v>1519</v>
      </c>
      <c r="I228" t="s">
        <v>1521</v>
      </c>
      <c r="J228" t="s">
        <v>3</v>
      </c>
      <c r="K228" t="s">
        <v>991</v>
      </c>
      <c r="L228" t="s">
        <v>835</v>
      </c>
      <c r="M228" t="s">
        <v>991</v>
      </c>
      <c r="N228" t="str">
        <f>IF(AND(NOT(ISBLANK(cards[[#This Row],[subtitle]])), cards[[#This Row],[subtitle]] &lt;&gt; ""), _xlfn.CONCAT(cards[[#This Row],[title]], " - ", cards[[#This Row],[subtitle]]), cards[[#This Row],[title]])</f>
        <v>Academy Graduate</v>
      </c>
      <c r="O228">
        <v>2</v>
      </c>
      <c r="P228">
        <v>1</v>
      </c>
      <c r="Q228">
        <v>2</v>
      </c>
      <c r="R228">
        <v>1</v>
      </c>
      <c r="S228">
        <v>2</v>
      </c>
      <c r="T228" t="s">
        <v>83</v>
      </c>
      <c r="U228" t="s">
        <v>2020</v>
      </c>
      <c r="V228" t="s">
        <v>245</v>
      </c>
      <c r="X228" t="s">
        <v>1864</v>
      </c>
      <c r="Y228" t="str">
        <f>_xlfn.CONCAT(cards[[#This Row],[set]],"_",TEXT(cards[[#This Row],[cardNumber]], "000"))</f>
        <v>JTL_556</v>
      </c>
      <c r="Z228" t="str" cm="1">
        <f t="array" ref="Z2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JTL_058</v>
      </c>
      <c r="AA228" t="s">
        <v>234</v>
      </c>
      <c r="AB228">
        <v>49</v>
      </c>
    </row>
    <row r="229" spans="1:28" x14ac:dyDescent="0.2">
      <c r="A229">
        <v>23571</v>
      </c>
      <c r="B229" t="s">
        <v>5858</v>
      </c>
      <c r="C229">
        <v>792</v>
      </c>
      <c r="F229" t="b">
        <f>IF(ISBLANK(AC229), FALSE, TRUE)</f>
        <v>0</v>
      </c>
      <c r="G229" t="s">
        <v>187</v>
      </c>
      <c r="H229" t="s">
        <v>1520</v>
      </c>
      <c r="I229" t="s">
        <v>1521</v>
      </c>
      <c r="J229" t="s">
        <v>3</v>
      </c>
      <c r="K229" t="s">
        <v>991</v>
      </c>
      <c r="L229" t="s">
        <v>835</v>
      </c>
      <c r="M229" t="s">
        <v>991</v>
      </c>
      <c r="N229" t="str">
        <f>IF(AND(NOT(ISBLANK(cards[[#This Row],[subtitle]])), cards[[#This Row],[subtitle]] &lt;&gt; ""), _xlfn.CONCAT(cards[[#This Row],[title]], " - ", cards[[#This Row],[subtitle]]), cards[[#This Row],[title]])</f>
        <v>Academy Graduate</v>
      </c>
      <c r="O229">
        <v>2</v>
      </c>
      <c r="P229">
        <v>1</v>
      </c>
      <c r="Q229">
        <v>2</v>
      </c>
      <c r="R229">
        <v>1</v>
      </c>
      <c r="S229">
        <v>2</v>
      </c>
      <c r="T229" t="s">
        <v>83</v>
      </c>
      <c r="U229" t="s">
        <v>2020</v>
      </c>
      <c r="V229" t="s">
        <v>245</v>
      </c>
      <c r="X229" t="s">
        <v>1864</v>
      </c>
      <c r="Y229" t="str">
        <f>_xlfn.CONCAT(cards[[#This Row],[set]],"_",TEXT(cards[[#This Row],[cardNumber]], "000"))</f>
        <v>JTL_792</v>
      </c>
      <c r="Z229" t="str" cm="1">
        <f t="array" ref="Z2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JTL_058</v>
      </c>
      <c r="AA229" t="s">
        <v>234</v>
      </c>
      <c r="AB229">
        <v>49</v>
      </c>
    </row>
    <row r="230" spans="1:28" x14ac:dyDescent="0.2">
      <c r="A230">
        <v>19766</v>
      </c>
      <c r="B230" t="s">
        <v>5125</v>
      </c>
      <c r="C230">
        <v>59</v>
      </c>
      <c r="F230" t="b">
        <f>IF(ISBLANK(AC230), FALSE, TRUE)</f>
        <v>0</v>
      </c>
      <c r="G230" t="s">
        <v>187</v>
      </c>
      <c r="H230" t="s">
        <v>1515</v>
      </c>
      <c r="I230" t="s">
        <v>1522</v>
      </c>
      <c r="J230" t="s">
        <v>3</v>
      </c>
      <c r="K230" t="s">
        <v>991</v>
      </c>
      <c r="L230" t="s">
        <v>836</v>
      </c>
      <c r="M230" t="s">
        <v>991</v>
      </c>
      <c r="N230" t="str">
        <f>IF(AND(NOT(ISBLANK(cards[[#This Row],[subtitle]])), cards[[#This Row],[subtitle]] &lt;&gt; ""), _xlfn.CONCAT(cards[[#This Row],[title]], " - ", cards[[#This Row],[subtitle]]), cards[[#This Row],[title]])</f>
        <v>Corporate Defense Shuttle</v>
      </c>
      <c r="O230">
        <v>2</v>
      </c>
      <c r="P230">
        <v>3</v>
      </c>
      <c r="Q230">
        <v>5</v>
      </c>
      <c r="T230" t="s">
        <v>248</v>
      </c>
      <c r="U230" t="s">
        <v>991</v>
      </c>
      <c r="V230" t="s">
        <v>245</v>
      </c>
      <c r="X230" t="s">
        <v>1761</v>
      </c>
      <c r="Y230" t="str">
        <f>_xlfn.CONCAT(cards[[#This Row],[set]],"_",TEXT(cards[[#This Row],[cardNumber]], "000"))</f>
        <v>JTL_059</v>
      </c>
      <c r="Z230" t="str" cm="1">
        <f t="array" ref="Z2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JTL_059</v>
      </c>
      <c r="AA230" t="s">
        <v>234</v>
      </c>
      <c r="AB230">
        <v>49</v>
      </c>
    </row>
    <row r="231" spans="1:28" x14ac:dyDescent="0.2">
      <c r="A231">
        <v>21106</v>
      </c>
      <c r="B231" t="s">
        <v>5387</v>
      </c>
      <c r="C231">
        <v>321</v>
      </c>
      <c r="F231" t="b">
        <f>IF(ISBLANK(AC231), FALSE, TRUE)</f>
        <v>0</v>
      </c>
      <c r="G231" t="s">
        <v>187</v>
      </c>
      <c r="H231" t="s">
        <v>1</v>
      </c>
      <c r="I231" t="s">
        <v>1522</v>
      </c>
      <c r="J231" t="s">
        <v>3</v>
      </c>
      <c r="K231" t="s">
        <v>991</v>
      </c>
      <c r="L231" t="s">
        <v>836</v>
      </c>
      <c r="M231" t="s">
        <v>991</v>
      </c>
      <c r="N231" t="str">
        <f>IF(AND(NOT(ISBLANK(cards[[#This Row],[subtitle]])), cards[[#This Row],[subtitle]] &lt;&gt; ""), _xlfn.CONCAT(cards[[#This Row],[title]], " - ", cards[[#This Row],[subtitle]]), cards[[#This Row],[title]])</f>
        <v>Corporate Defense Shuttle</v>
      </c>
      <c r="O231">
        <v>2</v>
      </c>
      <c r="P231">
        <v>3</v>
      </c>
      <c r="Q231">
        <v>5</v>
      </c>
      <c r="T231" t="s">
        <v>248</v>
      </c>
      <c r="U231" t="s">
        <v>991</v>
      </c>
      <c r="V231" t="s">
        <v>245</v>
      </c>
      <c r="X231" t="s">
        <v>1761</v>
      </c>
      <c r="Y231" t="str">
        <f>_xlfn.CONCAT(cards[[#This Row],[set]],"_",TEXT(cards[[#This Row],[cardNumber]], "000"))</f>
        <v>JTL_321</v>
      </c>
      <c r="Z231" t="str" cm="1">
        <f t="array" ref="Z2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JTL_059</v>
      </c>
      <c r="AA231" t="s">
        <v>234</v>
      </c>
      <c r="AB231">
        <v>49</v>
      </c>
    </row>
    <row r="232" spans="1:28" x14ac:dyDescent="0.2">
      <c r="A232">
        <v>22396</v>
      </c>
      <c r="B232" t="s">
        <v>5623</v>
      </c>
      <c r="C232">
        <v>557</v>
      </c>
      <c r="F232" t="b">
        <f>IF(ISBLANK(AC232), FALSE, TRUE)</f>
        <v>0</v>
      </c>
      <c r="G232" t="s">
        <v>187</v>
      </c>
      <c r="H232" t="s">
        <v>1519</v>
      </c>
      <c r="I232" t="s">
        <v>1522</v>
      </c>
      <c r="J232" t="s">
        <v>3</v>
      </c>
      <c r="K232" t="s">
        <v>991</v>
      </c>
      <c r="L232" t="s">
        <v>836</v>
      </c>
      <c r="M232" t="s">
        <v>991</v>
      </c>
      <c r="N232" t="str">
        <f>IF(AND(NOT(ISBLANK(cards[[#This Row],[subtitle]])), cards[[#This Row],[subtitle]] &lt;&gt; ""), _xlfn.CONCAT(cards[[#This Row],[title]], " - ", cards[[#This Row],[subtitle]]), cards[[#This Row],[title]])</f>
        <v>Corporate Defense Shuttle</v>
      </c>
      <c r="O232">
        <v>2</v>
      </c>
      <c r="P232">
        <v>3</v>
      </c>
      <c r="Q232">
        <v>5</v>
      </c>
      <c r="T232" t="s">
        <v>248</v>
      </c>
      <c r="U232" t="s">
        <v>991</v>
      </c>
      <c r="V232" t="s">
        <v>245</v>
      </c>
      <c r="X232" t="s">
        <v>1761</v>
      </c>
      <c r="Y232" t="str">
        <f>_xlfn.CONCAT(cards[[#This Row],[set]],"_",TEXT(cards[[#This Row],[cardNumber]], "000"))</f>
        <v>JTL_557</v>
      </c>
      <c r="Z232" t="str" cm="1">
        <f t="array" ref="Z2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JTL_059</v>
      </c>
      <c r="AA232" t="s">
        <v>234</v>
      </c>
      <c r="AB232">
        <v>49</v>
      </c>
    </row>
    <row r="233" spans="1:28" x14ac:dyDescent="0.2">
      <c r="A233">
        <v>23576</v>
      </c>
      <c r="B233" t="s">
        <v>5859</v>
      </c>
      <c r="C233">
        <v>793</v>
      </c>
      <c r="F233" t="b">
        <f>IF(ISBLANK(AC233), FALSE, TRUE)</f>
        <v>0</v>
      </c>
      <c r="G233" t="s">
        <v>187</v>
      </c>
      <c r="H233" t="s">
        <v>1520</v>
      </c>
      <c r="I233" t="s">
        <v>1522</v>
      </c>
      <c r="J233" t="s">
        <v>3</v>
      </c>
      <c r="K233" t="s">
        <v>991</v>
      </c>
      <c r="L233" t="s">
        <v>836</v>
      </c>
      <c r="M233" t="s">
        <v>991</v>
      </c>
      <c r="N233" t="str">
        <f>IF(AND(NOT(ISBLANK(cards[[#This Row],[subtitle]])), cards[[#This Row],[subtitle]] &lt;&gt; ""), _xlfn.CONCAT(cards[[#This Row],[title]], " - ", cards[[#This Row],[subtitle]]), cards[[#This Row],[title]])</f>
        <v>Corporate Defense Shuttle</v>
      </c>
      <c r="O233">
        <v>2</v>
      </c>
      <c r="P233">
        <v>3</v>
      </c>
      <c r="Q233">
        <v>5</v>
      </c>
      <c r="T233" t="s">
        <v>248</v>
      </c>
      <c r="U233" t="s">
        <v>991</v>
      </c>
      <c r="V233" t="s">
        <v>245</v>
      </c>
      <c r="X233" t="s">
        <v>1761</v>
      </c>
      <c r="Y233" t="str">
        <f>_xlfn.CONCAT(cards[[#This Row],[set]],"_",TEXT(cards[[#This Row],[cardNumber]], "000"))</f>
        <v>JTL_793</v>
      </c>
      <c r="Z233" t="str" cm="1">
        <f t="array" ref="Z2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JTL_059</v>
      </c>
      <c r="AA233" t="s">
        <v>234</v>
      </c>
      <c r="AB233">
        <v>49</v>
      </c>
    </row>
    <row r="234" spans="1:28" x14ac:dyDescent="0.2">
      <c r="A234">
        <v>19771</v>
      </c>
      <c r="B234" t="s">
        <v>5126</v>
      </c>
      <c r="C234">
        <v>60</v>
      </c>
      <c r="F234" t="b">
        <f>IF(ISBLANK(AC234), FALSE, TRUE)</f>
        <v>0</v>
      </c>
      <c r="G234" t="s">
        <v>187</v>
      </c>
      <c r="H234" t="s">
        <v>1515</v>
      </c>
      <c r="I234" t="s">
        <v>1521</v>
      </c>
      <c r="J234" t="s">
        <v>3</v>
      </c>
      <c r="K234" t="s">
        <v>991</v>
      </c>
      <c r="L234" t="s">
        <v>837</v>
      </c>
      <c r="M234" t="s">
        <v>991</v>
      </c>
      <c r="N234" t="str">
        <f>IF(AND(NOT(ISBLANK(cards[[#This Row],[subtitle]])), cards[[#This Row],[subtitle]] &lt;&gt; ""), _xlfn.CONCAT(cards[[#This Row],[title]], " - ", cards[[#This Row],[subtitle]]), cards[[#This Row],[title]])</f>
        <v>Desperate Commando</v>
      </c>
      <c r="O234">
        <v>2</v>
      </c>
      <c r="P234">
        <v>2</v>
      </c>
      <c r="Q234">
        <v>2</v>
      </c>
      <c r="T234" t="s">
        <v>83</v>
      </c>
      <c r="U234" t="s">
        <v>991</v>
      </c>
      <c r="V234" t="s">
        <v>245</v>
      </c>
      <c r="X234" t="s">
        <v>1884</v>
      </c>
      <c r="Y234" t="str">
        <f>_xlfn.CONCAT(cards[[#This Row],[set]],"_",TEXT(cards[[#This Row],[cardNumber]], "000"))</f>
        <v>JTL_060</v>
      </c>
      <c r="Z234" t="str" cm="1">
        <f t="array" ref="Z2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JTL_060</v>
      </c>
      <c r="AA234" t="s">
        <v>234</v>
      </c>
      <c r="AB234">
        <v>49</v>
      </c>
    </row>
    <row r="235" spans="1:28" x14ac:dyDescent="0.2">
      <c r="A235">
        <v>21111</v>
      </c>
      <c r="B235" t="s">
        <v>5388</v>
      </c>
      <c r="C235">
        <v>322</v>
      </c>
      <c r="F235" t="b">
        <f>IF(ISBLANK(AC235), FALSE, TRUE)</f>
        <v>0</v>
      </c>
      <c r="G235" t="s">
        <v>187</v>
      </c>
      <c r="H235" t="s">
        <v>1</v>
      </c>
      <c r="I235" t="s">
        <v>1521</v>
      </c>
      <c r="J235" t="s">
        <v>3</v>
      </c>
      <c r="K235" t="s">
        <v>991</v>
      </c>
      <c r="L235" t="s">
        <v>837</v>
      </c>
      <c r="M235" t="s">
        <v>991</v>
      </c>
      <c r="N235" t="str">
        <f>IF(AND(NOT(ISBLANK(cards[[#This Row],[subtitle]])), cards[[#This Row],[subtitle]] &lt;&gt; ""), _xlfn.CONCAT(cards[[#This Row],[title]], " - ", cards[[#This Row],[subtitle]]), cards[[#This Row],[title]])</f>
        <v>Desperate Commando</v>
      </c>
      <c r="O235">
        <v>2</v>
      </c>
      <c r="P235">
        <v>2</v>
      </c>
      <c r="Q235">
        <v>2</v>
      </c>
      <c r="T235" t="s">
        <v>83</v>
      </c>
      <c r="U235" t="s">
        <v>991</v>
      </c>
      <c r="V235" t="s">
        <v>245</v>
      </c>
      <c r="X235" t="s">
        <v>1884</v>
      </c>
      <c r="Y235" t="str">
        <f>_xlfn.CONCAT(cards[[#This Row],[set]],"_",TEXT(cards[[#This Row],[cardNumber]], "000"))</f>
        <v>JTL_322</v>
      </c>
      <c r="Z235" t="str" cm="1">
        <f t="array" ref="Z2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JTL_060</v>
      </c>
      <c r="AA235" t="s">
        <v>234</v>
      </c>
      <c r="AB235">
        <v>49</v>
      </c>
    </row>
    <row r="236" spans="1:28" x14ac:dyDescent="0.2">
      <c r="A236">
        <v>22401</v>
      </c>
      <c r="B236" t="s">
        <v>5624</v>
      </c>
      <c r="C236">
        <v>558</v>
      </c>
      <c r="F236" t="b">
        <f>IF(ISBLANK(AC236), FALSE, TRUE)</f>
        <v>0</v>
      </c>
      <c r="G236" t="s">
        <v>187</v>
      </c>
      <c r="H236" t="s">
        <v>1519</v>
      </c>
      <c r="I236" t="s">
        <v>1521</v>
      </c>
      <c r="J236" t="s">
        <v>3</v>
      </c>
      <c r="K236" t="s">
        <v>991</v>
      </c>
      <c r="L236" t="s">
        <v>837</v>
      </c>
      <c r="M236" t="s">
        <v>991</v>
      </c>
      <c r="N236" t="str">
        <f>IF(AND(NOT(ISBLANK(cards[[#This Row],[subtitle]])), cards[[#This Row],[subtitle]] &lt;&gt; ""), _xlfn.CONCAT(cards[[#This Row],[title]], " - ", cards[[#This Row],[subtitle]]), cards[[#This Row],[title]])</f>
        <v>Desperate Commando</v>
      </c>
      <c r="O236">
        <v>2</v>
      </c>
      <c r="P236">
        <v>2</v>
      </c>
      <c r="Q236">
        <v>2</v>
      </c>
      <c r="T236" t="s">
        <v>83</v>
      </c>
      <c r="U236" t="s">
        <v>991</v>
      </c>
      <c r="V236" t="s">
        <v>245</v>
      </c>
      <c r="X236" t="s">
        <v>1884</v>
      </c>
      <c r="Y236" t="str">
        <f>_xlfn.CONCAT(cards[[#This Row],[set]],"_",TEXT(cards[[#This Row],[cardNumber]], "000"))</f>
        <v>JTL_558</v>
      </c>
      <c r="Z236" t="str" cm="1">
        <f t="array" ref="Z2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JTL_060</v>
      </c>
      <c r="AA236" t="s">
        <v>234</v>
      </c>
      <c r="AB236">
        <v>49</v>
      </c>
    </row>
    <row r="237" spans="1:28" x14ac:dyDescent="0.2">
      <c r="A237">
        <v>23581</v>
      </c>
      <c r="B237" t="s">
        <v>5860</v>
      </c>
      <c r="C237">
        <v>794</v>
      </c>
      <c r="F237" t="b">
        <f>IF(ISBLANK(AC237), FALSE, TRUE)</f>
        <v>0</v>
      </c>
      <c r="G237" t="s">
        <v>187</v>
      </c>
      <c r="H237" t="s">
        <v>1520</v>
      </c>
      <c r="I237" t="s">
        <v>1521</v>
      </c>
      <c r="J237" t="s">
        <v>3</v>
      </c>
      <c r="K237" t="s">
        <v>991</v>
      </c>
      <c r="L237" t="s">
        <v>837</v>
      </c>
      <c r="M237" t="s">
        <v>991</v>
      </c>
      <c r="N237" t="str">
        <f>IF(AND(NOT(ISBLANK(cards[[#This Row],[subtitle]])), cards[[#This Row],[subtitle]] &lt;&gt; ""), _xlfn.CONCAT(cards[[#This Row],[title]], " - ", cards[[#This Row],[subtitle]]), cards[[#This Row],[title]])</f>
        <v>Desperate Commando</v>
      </c>
      <c r="O237">
        <v>2</v>
      </c>
      <c r="P237">
        <v>2</v>
      </c>
      <c r="Q237">
        <v>2</v>
      </c>
      <c r="T237" t="s">
        <v>83</v>
      </c>
      <c r="U237" t="s">
        <v>991</v>
      </c>
      <c r="V237" t="s">
        <v>245</v>
      </c>
      <c r="X237" t="s">
        <v>1884</v>
      </c>
      <c r="Y237" t="str">
        <f>_xlfn.CONCAT(cards[[#This Row],[set]],"_",TEXT(cards[[#This Row],[cardNumber]], "000"))</f>
        <v>JTL_794</v>
      </c>
      <c r="Z237" t="str" cm="1">
        <f t="array" ref="Z2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JTL_060</v>
      </c>
      <c r="AA237" t="s">
        <v>234</v>
      </c>
      <c r="AB237">
        <v>49</v>
      </c>
    </row>
    <row r="238" spans="1:28" x14ac:dyDescent="0.2">
      <c r="A238">
        <v>19776</v>
      </c>
      <c r="B238" t="s">
        <v>5127</v>
      </c>
      <c r="C238">
        <v>61</v>
      </c>
      <c r="F238" t="b">
        <f>IF(ISBLANK(AC238), FALSE, TRUE)</f>
        <v>0</v>
      </c>
      <c r="G238" t="s">
        <v>187</v>
      </c>
      <c r="H238" t="s">
        <v>1515</v>
      </c>
      <c r="I238" t="s">
        <v>1521</v>
      </c>
      <c r="J238" t="s">
        <v>3</v>
      </c>
      <c r="K238" t="s">
        <v>991</v>
      </c>
      <c r="L238" t="s">
        <v>838</v>
      </c>
      <c r="M238" t="s">
        <v>991</v>
      </c>
      <c r="N238" t="str">
        <f>IF(AND(NOT(ISBLANK(cards[[#This Row],[subtitle]])), cards[[#This Row],[subtitle]] &lt;&gt; ""), _xlfn.CONCAT(cards[[#This Row],[title]], " - ", cards[[#This Row],[subtitle]]), cards[[#This Row],[title]])</f>
        <v>Royal Security Fighter</v>
      </c>
      <c r="O238">
        <v>2</v>
      </c>
      <c r="P238">
        <v>2</v>
      </c>
      <c r="Q238">
        <v>2</v>
      </c>
      <c r="T238" t="s">
        <v>248</v>
      </c>
      <c r="U238" t="s">
        <v>158</v>
      </c>
      <c r="V238" t="s">
        <v>245</v>
      </c>
      <c r="X238" t="s">
        <v>1885</v>
      </c>
      <c r="Y238" t="str">
        <f>_xlfn.CONCAT(cards[[#This Row],[set]],"_",TEXT(cards[[#This Row],[cardNumber]], "000"))</f>
        <v>JTL_061</v>
      </c>
      <c r="Z238" t="str" cm="1">
        <f t="array" ref="Z2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JTL_061</v>
      </c>
      <c r="AA238" t="s">
        <v>234</v>
      </c>
      <c r="AB238">
        <v>49</v>
      </c>
    </row>
    <row r="239" spans="1:28" x14ac:dyDescent="0.2">
      <c r="A239">
        <v>21116</v>
      </c>
      <c r="B239" t="s">
        <v>5389</v>
      </c>
      <c r="C239">
        <v>323</v>
      </c>
      <c r="F239" t="b">
        <f>IF(ISBLANK(AC239), FALSE, TRUE)</f>
        <v>0</v>
      </c>
      <c r="G239" t="s">
        <v>187</v>
      </c>
      <c r="H239" t="s">
        <v>1</v>
      </c>
      <c r="I239" t="s">
        <v>1521</v>
      </c>
      <c r="J239" t="s">
        <v>3</v>
      </c>
      <c r="K239" t="s">
        <v>991</v>
      </c>
      <c r="L239" t="s">
        <v>838</v>
      </c>
      <c r="M239" t="s">
        <v>991</v>
      </c>
      <c r="N239" t="str">
        <f>IF(AND(NOT(ISBLANK(cards[[#This Row],[subtitle]])), cards[[#This Row],[subtitle]] &lt;&gt; ""), _xlfn.CONCAT(cards[[#This Row],[title]], " - ", cards[[#This Row],[subtitle]]), cards[[#This Row],[title]])</f>
        <v>Royal Security Fighter</v>
      </c>
      <c r="O239">
        <v>2</v>
      </c>
      <c r="P239">
        <v>2</v>
      </c>
      <c r="Q239">
        <v>2</v>
      </c>
      <c r="T239" t="s">
        <v>248</v>
      </c>
      <c r="U239" t="s">
        <v>158</v>
      </c>
      <c r="V239" t="s">
        <v>245</v>
      </c>
      <c r="X239" t="s">
        <v>1885</v>
      </c>
      <c r="Y239" t="str">
        <f>_xlfn.CONCAT(cards[[#This Row],[set]],"_",TEXT(cards[[#This Row],[cardNumber]], "000"))</f>
        <v>JTL_323</v>
      </c>
      <c r="Z239" t="str" cm="1">
        <f t="array" ref="Z2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JTL_061</v>
      </c>
      <c r="AA239" t="s">
        <v>234</v>
      </c>
      <c r="AB239">
        <v>49</v>
      </c>
    </row>
    <row r="240" spans="1:28" x14ac:dyDescent="0.2">
      <c r="A240">
        <v>22406</v>
      </c>
      <c r="B240" t="s">
        <v>5625</v>
      </c>
      <c r="C240">
        <v>559</v>
      </c>
      <c r="F240" t="b">
        <f>IF(ISBLANK(AC240), FALSE, TRUE)</f>
        <v>0</v>
      </c>
      <c r="G240" t="s">
        <v>187</v>
      </c>
      <c r="H240" t="s">
        <v>1519</v>
      </c>
      <c r="I240" t="s">
        <v>1521</v>
      </c>
      <c r="J240" t="s">
        <v>3</v>
      </c>
      <c r="K240" t="s">
        <v>991</v>
      </c>
      <c r="L240" t="s">
        <v>838</v>
      </c>
      <c r="M240" t="s">
        <v>991</v>
      </c>
      <c r="N240" t="str">
        <f>IF(AND(NOT(ISBLANK(cards[[#This Row],[subtitle]])), cards[[#This Row],[subtitle]] &lt;&gt; ""), _xlfn.CONCAT(cards[[#This Row],[title]], " - ", cards[[#This Row],[subtitle]]), cards[[#This Row],[title]])</f>
        <v>Royal Security Fighter</v>
      </c>
      <c r="O240">
        <v>2</v>
      </c>
      <c r="P240">
        <v>2</v>
      </c>
      <c r="Q240">
        <v>2</v>
      </c>
      <c r="T240" t="s">
        <v>248</v>
      </c>
      <c r="U240" t="s">
        <v>158</v>
      </c>
      <c r="V240" t="s">
        <v>245</v>
      </c>
      <c r="X240" t="s">
        <v>1885</v>
      </c>
      <c r="Y240" t="str">
        <f>_xlfn.CONCAT(cards[[#This Row],[set]],"_",TEXT(cards[[#This Row],[cardNumber]], "000"))</f>
        <v>JTL_559</v>
      </c>
      <c r="Z240" t="str" cm="1">
        <f t="array" ref="Z2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JTL_061</v>
      </c>
      <c r="AA240" t="s">
        <v>234</v>
      </c>
      <c r="AB240">
        <v>49</v>
      </c>
    </row>
    <row r="241" spans="1:28" x14ac:dyDescent="0.2">
      <c r="A241">
        <v>23586</v>
      </c>
      <c r="B241" t="s">
        <v>5861</v>
      </c>
      <c r="C241">
        <v>795</v>
      </c>
      <c r="F241" t="b">
        <f>IF(ISBLANK(AC241), FALSE, TRUE)</f>
        <v>0</v>
      </c>
      <c r="G241" t="s">
        <v>187</v>
      </c>
      <c r="H241" t="s">
        <v>1520</v>
      </c>
      <c r="I241" t="s">
        <v>1521</v>
      </c>
      <c r="J241" t="s">
        <v>3</v>
      </c>
      <c r="K241" t="s">
        <v>991</v>
      </c>
      <c r="L241" t="s">
        <v>838</v>
      </c>
      <c r="M241" t="s">
        <v>991</v>
      </c>
      <c r="N241" t="str">
        <f>IF(AND(NOT(ISBLANK(cards[[#This Row],[subtitle]])), cards[[#This Row],[subtitle]] &lt;&gt; ""), _xlfn.CONCAT(cards[[#This Row],[title]], " - ", cards[[#This Row],[subtitle]]), cards[[#This Row],[title]])</f>
        <v>Royal Security Fighter</v>
      </c>
      <c r="O241">
        <v>2</v>
      </c>
      <c r="P241">
        <v>2</v>
      </c>
      <c r="Q241">
        <v>2</v>
      </c>
      <c r="T241" t="s">
        <v>248</v>
      </c>
      <c r="U241" t="s">
        <v>158</v>
      </c>
      <c r="V241" t="s">
        <v>245</v>
      </c>
      <c r="X241" t="s">
        <v>1885</v>
      </c>
      <c r="Y241" t="str">
        <f>_xlfn.CONCAT(cards[[#This Row],[set]],"_",TEXT(cards[[#This Row],[cardNumber]], "000"))</f>
        <v>JTL_795</v>
      </c>
      <c r="Z241" t="str" cm="1">
        <f t="array" ref="Z2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JTL_061</v>
      </c>
      <c r="AA241" t="s">
        <v>234</v>
      </c>
      <c r="AB241">
        <v>49</v>
      </c>
    </row>
    <row r="242" spans="1:28" x14ac:dyDescent="0.2">
      <c r="A242">
        <v>19781</v>
      </c>
      <c r="B242" t="s">
        <v>5128</v>
      </c>
      <c r="C242">
        <v>62</v>
      </c>
      <c r="F242" t="b">
        <f>IF(ISBLANK(AC242), FALSE, TRUE)</f>
        <v>0</v>
      </c>
      <c r="G242" t="s">
        <v>187</v>
      </c>
      <c r="H242" t="s">
        <v>1515</v>
      </c>
      <c r="I242" t="s">
        <v>1532</v>
      </c>
      <c r="J242" t="s">
        <v>3</v>
      </c>
      <c r="K242" t="s">
        <v>991</v>
      </c>
      <c r="L242" t="s">
        <v>790</v>
      </c>
      <c r="M242" t="s">
        <v>1886</v>
      </c>
      <c r="N242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2">
        <v>2</v>
      </c>
      <c r="P242">
        <v>2</v>
      </c>
      <c r="Q242">
        <v>3</v>
      </c>
      <c r="T242" t="s">
        <v>248</v>
      </c>
      <c r="U242" t="s">
        <v>991</v>
      </c>
      <c r="V242" t="s">
        <v>245</v>
      </c>
      <c r="X242" t="s">
        <v>499</v>
      </c>
      <c r="Y242" t="str">
        <f>_xlfn.CONCAT(cards[[#This Row],[set]],"_",TEXT(cards[[#This Row],[cardNumber]], "000"))</f>
        <v>JTL_062</v>
      </c>
      <c r="Z242" t="str" cm="1">
        <f t="array" ref="Z2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2" t="s">
        <v>234</v>
      </c>
      <c r="AB242">
        <v>49</v>
      </c>
    </row>
    <row r="243" spans="1:28" x14ac:dyDescent="0.2">
      <c r="A243">
        <v>24821</v>
      </c>
      <c r="B243" t="s">
        <v>6088</v>
      </c>
      <c r="C243">
        <v>1022</v>
      </c>
      <c r="F243" t="b">
        <f>IF(ISBLANK(AC243), FALSE, TRUE)</f>
        <v>0</v>
      </c>
      <c r="G243" t="s">
        <v>187</v>
      </c>
      <c r="H243" t="s">
        <v>1975</v>
      </c>
      <c r="I243" t="s">
        <v>1532</v>
      </c>
      <c r="J243" t="s">
        <v>3</v>
      </c>
      <c r="K243" t="s">
        <v>991</v>
      </c>
      <c r="L243" t="s">
        <v>790</v>
      </c>
      <c r="M243" t="s">
        <v>1886</v>
      </c>
      <c r="N243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3">
        <v>2</v>
      </c>
      <c r="P243">
        <v>2</v>
      </c>
      <c r="Q243">
        <v>3</v>
      </c>
      <c r="T243" t="s">
        <v>248</v>
      </c>
      <c r="U243" t="s">
        <v>991</v>
      </c>
      <c r="V243" t="s">
        <v>245</v>
      </c>
      <c r="X243" t="s">
        <v>499</v>
      </c>
      <c r="Y243" t="str">
        <f>_xlfn.CONCAT(cards[[#This Row],[set]],"_",TEXT(cards[[#This Row],[cardNumber]], "000"))</f>
        <v>JTL_1022</v>
      </c>
      <c r="Z243" t="str" cm="1">
        <f t="array" ref="Z2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3" t="s">
        <v>234</v>
      </c>
      <c r="AB243">
        <v>49</v>
      </c>
    </row>
    <row r="244" spans="1:28" x14ac:dyDescent="0.2">
      <c r="A244">
        <v>25001</v>
      </c>
      <c r="B244" t="s">
        <v>6124</v>
      </c>
      <c r="C244">
        <v>1058</v>
      </c>
      <c r="F244" t="b">
        <f>IF(ISBLANK(AC244), FALSE, TRUE)</f>
        <v>0</v>
      </c>
      <c r="G244" t="s">
        <v>187</v>
      </c>
      <c r="H244" t="s">
        <v>1976</v>
      </c>
      <c r="I244" t="s">
        <v>1532</v>
      </c>
      <c r="J244" t="s">
        <v>3</v>
      </c>
      <c r="K244" t="s">
        <v>991</v>
      </c>
      <c r="L244" t="s">
        <v>790</v>
      </c>
      <c r="M244" t="s">
        <v>1886</v>
      </c>
      <c r="N244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4">
        <v>2</v>
      </c>
      <c r="P244">
        <v>2</v>
      </c>
      <c r="Q244">
        <v>3</v>
      </c>
      <c r="T244" t="s">
        <v>248</v>
      </c>
      <c r="U244" t="s">
        <v>991</v>
      </c>
      <c r="V244" t="s">
        <v>245</v>
      </c>
      <c r="X244" t="s">
        <v>499</v>
      </c>
      <c r="Y244" t="str">
        <f>_xlfn.CONCAT(cards[[#This Row],[set]],"_",TEXT(cards[[#This Row],[cardNumber]], "000"))</f>
        <v>JTL_1058</v>
      </c>
      <c r="Z244" t="str" cm="1">
        <f t="array" ref="Z2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4" t="s">
        <v>234</v>
      </c>
      <c r="AB244">
        <v>49</v>
      </c>
    </row>
    <row r="245" spans="1:28" x14ac:dyDescent="0.2">
      <c r="A245">
        <v>25181</v>
      </c>
      <c r="B245" t="s">
        <v>6160</v>
      </c>
      <c r="C245">
        <v>1094</v>
      </c>
      <c r="F245" t="b">
        <f>IF(ISBLANK(AC245), FALSE, TRUE)</f>
        <v>0</v>
      </c>
      <c r="G245" t="s">
        <v>187</v>
      </c>
      <c r="H245" t="s">
        <v>1977</v>
      </c>
      <c r="I245" t="s">
        <v>1532</v>
      </c>
      <c r="J245" t="s">
        <v>3</v>
      </c>
      <c r="K245" t="s">
        <v>991</v>
      </c>
      <c r="L245" t="s">
        <v>790</v>
      </c>
      <c r="M245" t="s">
        <v>1886</v>
      </c>
      <c r="N245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5">
        <v>2</v>
      </c>
      <c r="P245">
        <v>2</v>
      </c>
      <c r="Q245">
        <v>3</v>
      </c>
      <c r="T245" t="s">
        <v>248</v>
      </c>
      <c r="U245" t="s">
        <v>991</v>
      </c>
      <c r="V245" t="s">
        <v>245</v>
      </c>
      <c r="X245" t="s">
        <v>499</v>
      </c>
      <c r="Y245" t="str">
        <f>_xlfn.CONCAT(cards[[#This Row],[set]],"_",TEXT(cards[[#This Row],[cardNumber]], "000"))</f>
        <v>JTL_1094</v>
      </c>
      <c r="Z245" t="str" cm="1">
        <f t="array" ref="Z2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5" t="s">
        <v>234</v>
      </c>
      <c r="AB245">
        <v>49</v>
      </c>
    </row>
    <row r="246" spans="1:28" x14ac:dyDescent="0.2">
      <c r="A246">
        <v>21121</v>
      </c>
      <c r="B246" t="s">
        <v>5390</v>
      </c>
      <c r="C246">
        <v>324</v>
      </c>
      <c r="F246" t="b">
        <f>IF(ISBLANK(AC246), FALSE, TRUE)</f>
        <v>0</v>
      </c>
      <c r="G246" t="s">
        <v>187</v>
      </c>
      <c r="H246" t="s">
        <v>1</v>
      </c>
      <c r="I246" t="s">
        <v>1532</v>
      </c>
      <c r="J246" t="s">
        <v>3</v>
      </c>
      <c r="K246" t="s">
        <v>991</v>
      </c>
      <c r="L246" t="s">
        <v>790</v>
      </c>
      <c r="M246" t="s">
        <v>1886</v>
      </c>
      <c r="N246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6">
        <v>2</v>
      </c>
      <c r="P246">
        <v>2</v>
      </c>
      <c r="Q246">
        <v>3</v>
      </c>
      <c r="T246" t="s">
        <v>248</v>
      </c>
      <c r="U246" t="s">
        <v>991</v>
      </c>
      <c r="V246" t="s">
        <v>245</v>
      </c>
      <c r="X246" t="s">
        <v>499</v>
      </c>
      <c r="Y246" t="str">
        <f>_xlfn.CONCAT(cards[[#This Row],[set]],"_",TEXT(cards[[#This Row],[cardNumber]], "000"))</f>
        <v>JTL_324</v>
      </c>
      <c r="Z246" t="str" cm="1">
        <f t="array" ref="Z2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6" t="s">
        <v>234</v>
      </c>
      <c r="AB246">
        <v>49</v>
      </c>
    </row>
    <row r="247" spans="1:28" x14ac:dyDescent="0.2">
      <c r="A247">
        <v>22411</v>
      </c>
      <c r="B247" t="s">
        <v>5626</v>
      </c>
      <c r="C247">
        <v>560</v>
      </c>
      <c r="F247" t="b">
        <f>IF(ISBLANK(AC247), FALSE, TRUE)</f>
        <v>0</v>
      </c>
      <c r="G247" t="s">
        <v>187</v>
      </c>
      <c r="H247" t="s">
        <v>1519</v>
      </c>
      <c r="I247" t="s">
        <v>1532</v>
      </c>
      <c r="J247" t="s">
        <v>3</v>
      </c>
      <c r="K247" t="s">
        <v>991</v>
      </c>
      <c r="L247" t="s">
        <v>790</v>
      </c>
      <c r="M247" t="s">
        <v>1886</v>
      </c>
      <c r="N247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7">
        <v>2</v>
      </c>
      <c r="P247">
        <v>2</v>
      </c>
      <c r="Q247">
        <v>3</v>
      </c>
      <c r="T247" t="s">
        <v>248</v>
      </c>
      <c r="U247" t="s">
        <v>991</v>
      </c>
      <c r="V247" t="s">
        <v>245</v>
      </c>
      <c r="X247" t="s">
        <v>499</v>
      </c>
      <c r="Y247" t="str">
        <f>_xlfn.CONCAT(cards[[#This Row],[set]],"_",TEXT(cards[[#This Row],[cardNumber]], "000"))</f>
        <v>JTL_560</v>
      </c>
      <c r="Z247" t="str" cm="1">
        <f t="array" ref="Z2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7" t="s">
        <v>234</v>
      </c>
      <c r="AB247">
        <v>49</v>
      </c>
    </row>
    <row r="248" spans="1:28" x14ac:dyDescent="0.2">
      <c r="A248">
        <v>23591</v>
      </c>
      <c r="B248" t="s">
        <v>5862</v>
      </c>
      <c r="C248">
        <v>796</v>
      </c>
      <c r="F248" t="b">
        <f>IF(ISBLANK(AC248), FALSE, TRUE)</f>
        <v>0</v>
      </c>
      <c r="G248" t="s">
        <v>187</v>
      </c>
      <c r="H248" t="s">
        <v>1520</v>
      </c>
      <c r="I248" t="s">
        <v>1532</v>
      </c>
      <c r="J248" t="s">
        <v>3</v>
      </c>
      <c r="K248" t="s">
        <v>991</v>
      </c>
      <c r="L248" t="s">
        <v>790</v>
      </c>
      <c r="M248" t="s">
        <v>1886</v>
      </c>
      <c r="N248" t="str">
        <f>IF(AND(NOT(ISBLANK(cards[[#This Row],[subtitle]])), cards[[#This Row],[subtitle]] &lt;&gt; ""), _xlfn.CONCAT(cards[[#This Row],[title]], " - ", cards[[#This Row],[subtitle]]), cards[[#This Row],[title]])</f>
        <v>Silver Angel - Trace's Hope</v>
      </c>
      <c r="O248">
        <v>2</v>
      </c>
      <c r="P248">
        <v>2</v>
      </c>
      <c r="Q248">
        <v>3</v>
      </c>
      <c r="T248" t="s">
        <v>248</v>
      </c>
      <c r="U248" t="s">
        <v>991</v>
      </c>
      <c r="V248" t="s">
        <v>245</v>
      </c>
      <c r="X248" t="s">
        <v>499</v>
      </c>
      <c r="Y248" t="str">
        <f>_xlfn.CONCAT(cards[[#This Row],[set]],"_",TEXT(cards[[#This Row],[cardNumber]], "000"))</f>
        <v>JTL_796</v>
      </c>
      <c r="Z248" t="str" cm="1">
        <f t="array" ref="Z2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JTL_062</v>
      </c>
      <c r="AA248" t="s">
        <v>234</v>
      </c>
      <c r="AB248">
        <v>49</v>
      </c>
    </row>
    <row r="249" spans="1:28" x14ac:dyDescent="0.2">
      <c r="A249">
        <v>19786</v>
      </c>
      <c r="B249" t="s">
        <v>5129</v>
      </c>
      <c r="C249">
        <v>63</v>
      </c>
      <c r="F249" t="b">
        <f>IF(ISBLANK(AC249), FALSE, TRUE)</f>
        <v>0</v>
      </c>
      <c r="G249" t="s">
        <v>187</v>
      </c>
      <c r="H249" t="s">
        <v>1515</v>
      </c>
      <c r="I249" t="s">
        <v>1521</v>
      </c>
      <c r="J249" t="s">
        <v>3</v>
      </c>
      <c r="K249" t="s">
        <v>991</v>
      </c>
      <c r="L249" t="s">
        <v>839</v>
      </c>
      <c r="M249" t="s">
        <v>991</v>
      </c>
      <c r="N249" t="str">
        <f>IF(AND(NOT(ISBLANK(cards[[#This Row],[subtitle]])), cards[[#This Row],[subtitle]] &lt;&gt; ""), _xlfn.CONCAT(cards[[#This Row],[title]], " - ", cards[[#This Row],[subtitle]]), cards[[#This Row],[title]])</f>
        <v>Landing Shuttle</v>
      </c>
      <c r="O249">
        <v>3</v>
      </c>
      <c r="P249">
        <v>2</v>
      </c>
      <c r="Q249">
        <v>4</v>
      </c>
      <c r="T249" t="s">
        <v>248</v>
      </c>
      <c r="U249" t="s">
        <v>991</v>
      </c>
      <c r="V249" t="s">
        <v>245</v>
      </c>
      <c r="X249" t="s">
        <v>1887</v>
      </c>
      <c r="Y249" t="str">
        <f>_xlfn.CONCAT(cards[[#This Row],[set]],"_",TEXT(cards[[#This Row],[cardNumber]], "000"))</f>
        <v>JTL_063</v>
      </c>
      <c r="Z249" t="str" cm="1">
        <f t="array" ref="Z2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JTL_063</v>
      </c>
      <c r="AA249" t="s">
        <v>234</v>
      </c>
      <c r="AB249">
        <v>49</v>
      </c>
    </row>
    <row r="250" spans="1:28" x14ac:dyDescent="0.2">
      <c r="A250">
        <v>21126</v>
      </c>
      <c r="B250" t="s">
        <v>5391</v>
      </c>
      <c r="C250">
        <v>325</v>
      </c>
      <c r="F250" t="b">
        <f>IF(ISBLANK(AC250), FALSE, TRUE)</f>
        <v>0</v>
      </c>
      <c r="G250" t="s">
        <v>187</v>
      </c>
      <c r="H250" t="s">
        <v>1</v>
      </c>
      <c r="I250" t="s">
        <v>1521</v>
      </c>
      <c r="J250" t="s">
        <v>3</v>
      </c>
      <c r="K250" t="s">
        <v>991</v>
      </c>
      <c r="L250" t="s">
        <v>839</v>
      </c>
      <c r="M250" t="s">
        <v>991</v>
      </c>
      <c r="N250" t="str">
        <f>IF(AND(NOT(ISBLANK(cards[[#This Row],[subtitle]])), cards[[#This Row],[subtitle]] &lt;&gt; ""), _xlfn.CONCAT(cards[[#This Row],[title]], " - ", cards[[#This Row],[subtitle]]), cards[[#This Row],[title]])</f>
        <v>Landing Shuttle</v>
      </c>
      <c r="O250">
        <v>3</v>
      </c>
      <c r="P250">
        <v>2</v>
      </c>
      <c r="Q250">
        <v>4</v>
      </c>
      <c r="T250" t="s">
        <v>248</v>
      </c>
      <c r="U250" t="s">
        <v>991</v>
      </c>
      <c r="V250" t="s">
        <v>245</v>
      </c>
      <c r="X250" t="s">
        <v>1887</v>
      </c>
      <c r="Y250" t="str">
        <f>_xlfn.CONCAT(cards[[#This Row],[set]],"_",TEXT(cards[[#This Row],[cardNumber]], "000"))</f>
        <v>JTL_325</v>
      </c>
      <c r="Z250" t="str" cm="1">
        <f t="array" ref="Z2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JTL_063</v>
      </c>
      <c r="AA250" t="s">
        <v>234</v>
      </c>
      <c r="AB250">
        <v>49</v>
      </c>
    </row>
    <row r="251" spans="1:28" x14ac:dyDescent="0.2">
      <c r="A251">
        <v>22416</v>
      </c>
      <c r="B251" t="s">
        <v>5627</v>
      </c>
      <c r="C251">
        <v>561</v>
      </c>
      <c r="F251" t="b">
        <f>IF(ISBLANK(AC251), FALSE, TRUE)</f>
        <v>0</v>
      </c>
      <c r="G251" t="s">
        <v>187</v>
      </c>
      <c r="H251" t="s">
        <v>1519</v>
      </c>
      <c r="I251" t="s">
        <v>1521</v>
      </c>
      <c r="J251" t="s">
        <v>3</v>
      </c>
      <c r="K251" t="s">
        <v>991</v>
      </c>
      <c r="L251" t="s">
        <v>839</v>
      </c>
      <c r="M251" t="s">
        <v>991</v>
      </c>
      <c r="N251" t="str">
        <f>IF(AND(NOT(ISBLANK(cards[[#This Row],[subtitle]])), cards[[#This Row],[subtitle]] &lt;&gt; ""), _xlfn.CONCAT(cards[[#This Row],[title]], " - ", cards[[#This Row],[subtitle]]), cards[[#This Row],[title]])</f>
        <v>Landing Shuttle</v>
      </c>
      <c r="O251">
        <v>3</v>
      </c>
      <c r="P251">
        <v>2</v>
      </c>
      <c r="Q251">
        <v>4</v>
      </c>
      <c r="T251" t="s">
        <v>248</v>
      </c>
      <c r="U251" t="s">
        <v>991</v>
      </c>
      <c r="V251" t="s">
        <v>245</v>
      </c>
      <c r="X251" t="s">
        <v>1887</v>
      </c>
      <c r="Y251" t="str">
        <f>_xlfn.CONCAT(cards[[#This Row],[set]],"_",TEXT(cards[[#This Row],[cardNumber]], "000"))</f>
        <v>JTL_561</v>
      </c>
      <c r="Z251" t="str" cm="1">
        <f t="array" ref="Z2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JTL_063</v>
      </c>
      <c r="AA251" t="s">
        <v>234</v>
      </c>
      <c r="AB251">
        <v>49</v>
      </c>
    </row>
    <row r="252" spans="1:28" x14ac:dyDescent="0.2">
      <c r="A252">
        <v>23596</v>
      </c>
      <c r="B252" t="s">
        <v>5863</v>
      </c>
      <c r="C252">
        <v>797</v>
      </c>
      <c r="F252" t="b">
        <f>IF(ISBLANK(AC252), FALSE, TRUE)</f>
        <v>0</v>
      </c>
      <c r="G252" t="s">
        <v>187</v>
      </c>
      <c r="H252" t="s">
        <v>1520</v>
      </c>
      <c r="I252" t="s">
        <v>1521</v>
      </c>
      <c r="J252" t="s">
        <v>3</v>
      </c>
      <c r="K252" t="s">
        <v>991</v>
      </c>
      <c r="L252" t="s">
        <v>839</v>
      </c>
      <c r="M252" t="s">
        <v>991</v>
      </c>
      <c r="N252" t="str">
        <f>IF(AND(NOT(ISBLANK(cards[[#This Row],[subtitle]])), cards[[#This Row],[subtitle]] &lt;&gt; ""), _xlfn.CONCAT(cards[[#This Row],[title]], " - ", cards[[#This Row],[subtitle]]), cards[[#This Row],[title]])</f>
        <v>Landing Shuttle</v>
      </c>
      <c r="O252">
        <v>3</v>
      </c>
      <c r="P252">
        <v>2</v>
      </c>
      <c r="Q252">
        <v>4</v>
      </c>
      <c r="T252" t="s">
        <v>248</v>
      </c>
      <c r="U252" t="s">
        <v>991</v>
      </c>
      <c r="V252" t="s">
        <v>245</v>
      </c>
      <c r="X252" t="s">
        <v>1887</v>
      </c>
      <c r="Y252" t="str">
        <f>_xlfn.CONCAT(cards[[#This Row],[set]],"_",TEXT(cards[[#This Row],[cardNumber]], "000"))</f>
        <v>JTL_797</v>
      </c>
      <c r="Z252" t="str" cm="1">
        <f t="array" ref="Z2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JTL_063</v>
      </c>
      <c r="AA252" t="s">
        <v>234</v>
      </c>
      <c r="AB252">
        <v>49</v>
      </c>
    </row>
    <row r="253" spans="1:28" x14ac:dyDescent="0.2">
      <c r="A253">
        <v>19791</v>
      </c>
      <c r="B253" t="s">
        <v>5130</v>
      </c>
      <c r="C253">
        <v>64</v>
      </c>
      <c r="F253" t="b">
        <f>IF(ISBLANK(AC253), FALSE, TRUE)</f>
        <v>0</v>
      </c>
      <c r="G253" t="s">
        <v>187</v>
      </c>
      <c r="H253" t="s">
        <v>1515</v>
      </c>
      <c r="I253" t="s">
        <v>1521</v>
      </c>
      <c r="J253" t="s">
        <v>3</v>
      </c>
      <c r="K253" t="s">
        <v>991</v>
      </c>
      <c r="L253" t="s">
        <v>840</v>
      </c>
      <c r="M253" t="s">
        <v>991</v>
      </c>
      <c r="N253" t="str">
        <f>IF(AND(NOT(ISBLANK(cards[[#This Row],[subtitle]])), cards[[#This Row],[subtitle]] &lt;&gt; ""), _xlfn.CONCAT(cards[[#This Row],[title]], " - ", cards[[#This Row],[subtitle]]), cards[[#This Row],[title]])</f>
        <v>Omicron Strike Craft</v>
      </c>
      <c r="O253">
        <v>3</v>
      </c>
      <c r="P253">
        <v>2</v>
      </c>
      <c r="Q253">
        <v>3</v>
      </c>
      <c r="T253" t="s">
        <v>248</v>
      </c>
      <c r="U253" t="s">
        <v>135</v>
      </c>
      <c r="V253" t="s">
        <v>245</v>
      </c>
      <c r="X253" t="s">
        <v>1798</v>
      </c>
      <c r="Y253" t="str">
        <f>_xlfn.CONCAT(cards[[#This Row],[set]],"_",TEXT(cards[[#This Row],[cardNumber]], "000"))</f>
        <v>JTL_064</v>
      </c>
      <c r="Z253" t="str" cm="1">
        <f t="array" ref="Z2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JTL_064</v>
      </c>
      <c r="AA253" t="s">
        <v>234</v>
      </c>
      <c r="AB253">
        <v>49</v>
      </c>
    </row>
    <row r="254" spans="1:28" x14ac:dyDescent="0.2">
      <c r="A254">
        <v>21131</v>
      </c>
      <c r="B254" t="s">
        <v>5392</v>
      </c>
      <c r="C254">
        <v>326</v>
      </c>
      <c r="F254" t="b">
        <f>IF(ISBLANK(AC254), FALSE, TRUE)</f>
        <v>0</v>
      </c>
      <c r="G254" t="s">
        <v>187</v>
      </c>
      <c r="H254" t="s">
        <v>1</v>
      </c>
      <c r="I254" t="s">
        <v>1521</v>
      </c>
      <c r="J254" t="s">
        <v>3</v>
      </c>
      <c r="K254" t="s">
        <v>991</v>
      </c>
      <c r="L254" t="s">
        <v>840</v>
      </c>
      <c r="M254" t="s">
        <v>991</v>
      </c>
      <c r="N254" t="str">
        <f>IF(AND(NOT(ISBLANK(cards[[#This Row],[subtitle]])), cards[[#This Row],[subtitle]] &lt;&gt; ""), _xlfn.CONCAT(cards[[#This Row],[title]], " - ", cards[[#This Row],[subtitle]]), cards[[#This Row],[title]])</f>
        <v>Omicron Strike Craft</v>
      </c>
      <c r="O254">
        <v>3</v>
      </c>
      <c r="P254">
        <v>2</v>
      </c>
      <c r="Q254">
        <v>3</v>
      </c>
      <c r="T254" t="s">
        <v>248</v>
      </c>
      <c r="U254" t="s">
        <v>135</v>
      </c>
      <c r="V254" t="s">
        <v>245</v>
      </c>
      <c r="X254" t="s">
        <v>1798</v>
      </c>
      <c r="Y254" t="str">
        <f>_xlfn.CONCAT(cards[[#This Row],[set]],"_",TEXT(cards[[#This Row],[cardNumber]], "000"))</f>
        <v>JTL_326</v>
      </c>
      <c r="Z254" t="str" cm="1">
        <f t="array" ref="Z2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JTL_064</v>
      </c>
      <c r="AA254" t="s">
        <v>234</v>
      </c>
      <c r="AB254">
        <v>49</v>
      </c>
    </row>
    <row r="255" spans="1:28" x14ac:dyDescent="0.2">
      <c r="A255">
        <v>22421</v>
      </c>
      <c r="B255" t="s">
        <v>5628</v>
      </c>
      <c r="C255">
        <v>562</v>
      </c>
      <c r="F255" t="b">
        <f>IF(ISBLANK(AC255), FALSE, TRUE)</f>
        <v>0</v>
      </c>
      <c r="G255" t="s">
        <v>187</v>
      </c>
      <c r="H255" t="s">
        <v>1519</v>
      </c>
      <c r="I255" t="s">
        <v>1521</v>
      </c>
      <c r="J255" t="s">
        <v>3</v>
      </c>
      <c r="K255" t="s">
        <v>991</v>
      </c>
      <c r="L255" t="s">
        <v>840</v>
      </c>
      <c r="M255" t="s">
        <v>991</v>
      </c>
      <c r="N255" t="str">
        <f>IF(AND(NOT(ISBLANK(cards[[#This Row],[subtitle]])), cards[[#This Row],[subtitle]] &lt;&gt; ""), _xlfn.CONCAT(cards[[#This Row],[title]], " - ", cards[[#This Row],[subtitle]]), cards[[#This Row],[title]])</f>
        <v>Omicron Strike Craft</v>
      </c>
      <c r="O255">
        <v>3</v>
      </c>
      <c r="P255">
        <v>2</v>
      </c>
      <c r="Q255">
        <v>3</v>
      </c>
      <c r="T255" t="s">
        <v>248</v>
      </c>
      <c r="U255" t="s">
        <v>135</v>
      </c>
      <c r="V255" t="s">
        <v>245</v>
      </c>
      <c r="X255" t="s">
        <v>1798</v>
      </c>
      <c r="Y255" t="str">
        <f>_xlfn.CONCAT(cards[[#This Row],[set]],"_",TEXT(cards[[#This Row],[cardNumber]], "000"))</f>
        <v>JTL_562</v>
      </c>
      <c r="Z255" t="str" cm="1">
        <f t="array" ref="Z2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JTL_064</v>
      </c>
      <c r="AA255" t="s">
        <v>234</v>
      </c>
      <c r="AB255">
        <v>49</v>
      </c>
    </row>
    <row r="256" spans="1:28" x14ac:dyDescent="0.2">
      <c r="A256">
        <v>23601</v>
      </c>
      <c r="B256" t="s">
        <v>5864</v>
      </c>
      <c r="C256">
        <v>798</v>
      </c>
      <c r="F256" t="b">
        <f>IF(ISBLANK(AC256), FALSE, TRUE)</f>
        <v>0</v>
      </c>
      <c r="G256" t="s">
        <v>187</v>
      </c>
      <c r="H256" t="s">
        <v>1520</v>
      </c>
      <c r="I256" t="s">
        <v>1521</v>
      </c>
      <c r="J256" t="s">
        <v>3</v>
      </c>
      <c r="K256" t="s">
        <v>991</v>
      </c>
      <c r="L256" t="s">
        <v>840</v>
      </c>
      <c r="M256" t="s">
        <v>991</v>
      </c>
      <c r="N256" t="str">
        <f>IF(AND(NOT(ISBLANK(cards[[#This Row],[subtitle]])), cards[[#This Row],[subtitle]] &lt;&gt; ""), _xlfn.CONCAT(cards[[#This Row],[title]], " - ", cards[[#This Row],[subtitle]]), cards[[#This Row],[title]])</f>
        <v>Omicron Strike Craft</v>
      </c>
      <c r="O256">
        <v>3</v>
      </c>
      <c r="P256">
        <v>2</v>
      </c>
      <c r="Q256">
        <v>3</v>
      </c>
      <c r="T256" t="s">
        <v>248</v>
      </c>
      <c r="U256" t="s">
        <v>135</v>
      </c>
      <c r="V256" t="s">
        <v>245</v>
      </c>
      <c r="X256" t="s">
        <v>1798</v>
      </c>
      <c r="Y256" t="str">
        <f>_xlfn.CONCAT(cards[[#This Row],[set]],"_",TEXT(cards[[#This Row],[cardNumber]], "000"))</f>
        <v>JTL_798</v>
      </c>
      <c r="Z256" t="str" cm="1">
        <f t="array" ref="Z2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JTL_064</v>
      </c>
      <c r="AA256" t="s">
        <v>234</v>
      </c>
      <c r="AB256">
        <v>49</v>
      </c>
    </row>
    <row r="257" spans="1:28" x14ac:dyDescent="0.2">
      <c r="A257">
        <v>19796</v>
      </c>
      <c r="B257" t="s">
        <v>5131</v>
      </c>
      <c r="C257">
        <v>65</v>
      </c>
      <c r="F257" t="b">
        <f>IF(ISBLANK(AC257), FALSE, TRUE)</f>
        <v>0</v>
      </c>
      <c r="G257" t="s">
        <v>187</v>
      </c>
      <c r="H257" t="s">
        <v>1515</v>
      </c>
      <c r="I257" t="s">
        <v>1521</v>
      </c>
      <c r="J257" t="s">
        <v>3</v>
      </c>
      <c r="K257" t="s">
        <v>991</v>
      </c>
      <c r="L257" t="s">
        <v>841</v>
      </c>
      <c r="M257" t="s">
        <v>991</v>
      </c>
      <c r="N257" t="str">
        <f>IF(AND(NOT(ISBLANK(cards[[#This Row],[subtitle]])), cards[[#This Row],[subtitle]] &lt;&gt; ""), _xlfn.CONCAT(cards[[#This Row],[title]], " - ", cards[[#This Row],[subtitle]]), cards[[#This Row],[title]])</f>
        <v>Outer Rim Outlaws</v>
      </c>
      <c r="O257">
        <v>3</v>
      </c>
      <c r="P257">
        <v>3</v>
      </c>
      <c r="Q257">
        <v>3</v>
      </c>
      <c r="T257" t="s">
        <v>83</v>
      </c>
      <c r="U257" t="s">
        <v>285</v>
      </c>
      <c r="V257" t="s">
        <v>245</v>
      </c>
      <c r="X257" t="s">
        <v>268</v>
      </c>
      <c r="Y257" t="str">
        <f>_xlfn.CONCAT(cards[[#This Row],[set]],"_",TEXT(cards[[#This Row],[cardNumber]], "000"))</f>
        <v>JTL_065</v>
      </c>
      <c r="Z257" t="str" cm="1">
        <f t="array" ref="Z2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JTL_065</v>
      </c>
      <c r="AA257" t="s">
        <v>234</v>
      </c>
      <c r="AB257">
        <v>49</v>
      </c>
    </row>
    <row r="258" spans="1:28" x14ac:dyDescent="0.2">
      <c r="A258">
        <v>21136</v>
      </c>
      <c r="B258" t="s">
        <v>5393</v>
      </c>
      <c r="C258">
        <v>327</v>
      </c>
      <c r="F258" t="b">
        <f>IF(ISBLANK(AC258), FALSE, TRUE)</f>
        <v>0</v>
      </c>
      <c r="G258" t="s">
        <v>187</v>
      </c>
      <c r="H258" t="s">
        <v>1</v>
      </c>
      <c r="I258" t="s">
        <v>1521</v>
      </c>
      <c r="J258" t="s">
        <v>3</v>
      </c>
      <c r="K258" t="s">
        <v>991</v>
      </c>
      <c r="L258" t="s">
        <v>841</v>
      </c>
      <c r="M258" t="s">
        <v>991</v>
      </c>
      <c r="N258" t="str">
        <f>IF(AND(NOT(ISBLANK(cards[[#This Row],[subtitle]])), cards[[#This Row],[subtitle]] &lt;&gt; ""), _xlfn.CONCAT(cards[[#This Row],[title]], " - ", cards[[#This Row],[subtitle]]), cards[[#This Row],[title]])</f>
        <v>Outer Rim Outlaws</v>
      </c>
      <c r="O258">
        <v>3</v>
      </c>
      <c r="P258">
        <v>3</v>
      </c>
      <c r="Q258">
        <v>3</v>
      </c>
      <c r="T258" t="s">
        <v>83</v>
      </c>
      <c r="U258" t="s">
        <v>285</v>
      </c>
      <c r="V258" t="s">
        <v>245</v>
      </c>
      <c r="X258" t="s">
        <v>268</v>
      </c>
      <c r="Y258" t="str">
        <f>_xlfn.CONCAT(cards[[#This Row],[set]],"_",TEXT(cards[[#This Row],[cardNumber]], "000"))</f>
        <v>JTL_327</v>
      </c>
      <c r="Z258" t="str" cm="1">
        <f t="array" ref="Z2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JTL_065</v>
      </c>
      <c r="AA258" t="s">
        <v>234</v>
      </c>
      <c r="AB258">
        <v>49</v>
      </c>
    </row>
    <row r="259" spans="1:28" x14ac:dyDescent="0.2">
      <c r="A259">
        <v>22426</v>
      </c>
      <c r="B259" t="s">
        <v>5629</v>
      </c>
      <c r="C259">
        <v>563</v>
      </c>
      <c r="F259" t="b">
        <f>IF(ISBLANK(AC259), FALSE, TRUE)</f>
        <v>0</v>
      </c>
      <c r="G259" t="s">
        <v>187</v>
      </c>
      <c r="H259" t="s">
        <v>1519</v>
      </c>
      <c r="I259" t="s">
        <v>1521</v>
      </c>
      <c r="J259" t="s">
        <v>3</v>
      </c>
      <c r="K259" t="s">
        <v>991</v>
      </c>
      <c r="L259" t="s">
        <v>841</v>
      </c>
      <c r="M259" t="s">
        <v>991</v>
      </c>
      <c r="N259" t="str">
        <f>IF(AND(NOT(ISBLANK(cards[[#This Row],[subtitle]])), cards[[#This Row],[subtitle]] &lt;&gt; ""), _xlfn.CONCAT(cards[[#This Row],[title]], " - ", cards[[#This Row],[subtitle]]), cards[[#This Row],[title]])</f>
        <v>Outer Rim Outlaws</v>
      </c>
      <c r="O259">
        <v>3</v>
      </c>
      <c r="P259">
        <v>3</v>
      </c>
      <c r="Q259">
        <v>3</v>
      </c>
      <c r="T259" t="s">
        <v>83</v>
      </c>
      <c r="U259" t="s">
        <v>285</v>
      </c>
      <c r="V259" t="s">
        <v>245</v>
      </c>
      <c r="X259" t="s">
        <v>268</v>
      </c>
      <c r="Y259" t="str">
        <f>_xlfn.CONCAT(cards[[#This Row],[set]],"_",TEXT(cards[[#This Row],[cardNumber]], "000"))</f>
        <v>JTL_563</v>
      </c>
      <c r="Z259" t="str" cm="1">
        <f t="array" ref="Z2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JTL_065</v>
      </c>
      <c r="AA259" t="s">
        <v>234</v>
      </c>
      <c r="AB259">
        <v>49</v>
      </c>
    </row>
    <row r="260" spans="1:28" x14ac:dyDescent="0.2">
      <c r="A260">
        <v>23606</v>
      </c>
      <c r="B260" t="s">
        <v>5865</v>
      </c>
      <c r="C260">
        <v>799</v>
      </c>
      <c r="F260" t="b">
        <f>IF(ISBLANK(AC260), FALSE, TRUE)</f>
        <v>0</v>
      </c>
      <c r="G260" t="s">
        <v>187</v>
      </c>
      <c r="H260" t="s">
        <v>1520</v>
      </c>
      <c r="I260" t="s">
        <v>1521</v>
      </c>
      <c r="J260" t="s">
        <v>3</v>
      </c>
      <c r="K260" t="s">
        <v>991</v>
      </c>
      <c r="L260" t="s">
        <v>841</v>
      </c>
      <c r="M260" t="s">
        <v>991</v>
      </c>
      <c r="N260" t="str">
        <f>IF(AND(NOT(ISBLANK(cards[[#This Row],[subtitle]])), cards[[#This Row],[subtitle]] &lt;&gt; ""), _xlfn.CONCAT(cards[[#This Row],[title]], " - ", cards[[#This Row],[subtitle]]), cards[[#This Row],[title]])</f>
        <v>Outer Rim Outlaws</v>
      </c>
      <c r="O260">
        <v>3</v>
      </c>
      <c r="P260">
        <v>3</v>
      </c>
      <c r="Q260">
        <v>3</v>
      </c>
      <c r="T260" t="s">
        <v>83</v>
      </c>
      <c r="U260" t="s">
        <v>285</v>
      </c>
      <c r="V260" t="s">
        <v>245</v>
      </c>
      <c r="X260" t="s">
        <v>268</v>
      </c>
      <c r="Y260" t="str">
        <f>_xlfn.CONCAT(cards[[#This Row],[set]],"_",TEXT(cards[[#This Row],[cardNumber]], "000"))</f>
        <v>JTL_799</v>
      </c>
      <c r="Z260" t="str" cm="1">
        <f t="array" ref="Z2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JTL_065</v>
      </c>
      <c r="AA260" t="s">
        <v>234</v>
      </c>
      <c r="AB260">
        <v>49</v>
      </c>
    </row>
    <row r="261" spans="1:28" x14ac:dyDescent="0.2">
      <c r="A261">
        <v>19801</v>
      </c>
      <c r="B261" t="s">
        <v>5132</v>
      </c>
      <c r="C261">
        <v>66</v>
      </c>
      <c r="F261" t="b">
        <f>IF(ISBLANK(AC261), FALSE, TRUE)</f>
        <v>0</v>
      </c>
      <c r="G261" t="s">
        <v>187</v>
      </c>
      <c r="H261" t="s">
        <v>1515</v>
      </c>
      <c r="I261" t="s">
        <v>1532</v>
      </c>
      <c r="J261" t="s">
        <v>3</v>
      </c>
      <c r="K261" t="s">
        <v>991</v>
      </c>
      <c r="L261" t="s">
        <v>791</v>
      </c>
      <c r="M261" t="s">
        <v>1888</v>
      </c>
      <c r="N261" t="str">
        <f>IF(AND(NOT(ISBLANK(cards[[#This Row],[subtitle]])), cards[[#This Row],[subtitle]] &lt;&gt; ""), _xlfn.CONCAT(cards[[#This Row],[title]], " - ", cards[[#This Row],[subtitle]]), cards[[#This Row],[title]])</f>
        <v>Trace Martez - Trusting Sister</v>
      </c>
      <c r="O261">
        <v>3</v>
      </c>
      <c r="P261">
        <v>2</v>
      </c>
      <c r="Q261">
        <v>5</v>
      </c>
      <c r="R261">
        <v>1</v>
      </c>
      <c r="S261">
        <v>2</v>
      </c>
      <c r="T261" t="s">
        <v>83</v>
      </c>
      <c r="U261" t="s">
        <v>780</v>
      </c>
      <c r="V261" t="s">
        <v>245</v>
      </c>
      <c r="X261" t="s">
        <v>1889</v>
      </c>
      <c r="Y261" t="str">
        <f>_xlfn.CONCAT(cards[[#This Row],[set]],"_",TEXT(cards[[#This Row],[cardNumber]], "000"))</f>
        <v>JTL_066</v>
      </c>
      <c r="Z261" t="str" cm="1">
        <f t="array" ref="Z2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JTL_066</v>
      </c>
      <c r="AA261" t="s">
        <v>234</v>
      </c>
      <c r="AB261">
        <v>49</v>
      </c>
    </row>
    <row r="262" spans="1:28" x14ac:dyDescent="0.2">
      <c r="A262">
        <v>21141</v>
      </c>
      <c r="B262" t="s">
        <v>5394</v>
      </c>
      <c r="C262">
        <v>328</v>
      </c>
      <c r="F262" t="b">
        <f>IF(ISBLANK(AC262), FALSE, TRUE)</f>
        <v>0</v>
      </c>
      <c r="G262" t="s">
        <v>187</v>
      </c>
      <c r="H262" t="s">
        <v>1</v>
      </c>
      <c r="I262" t="s">
        <v>1532</v>
      </c>
      <c r="J262" t="s">
        <v>3</v>
      </c>
      <c r="K262" t="s">
        <v>991</v>
      </c>
      <c r="L262" t="s">
        <v>791</v>
      </c>
      <c r="M262" t="s">
        <v>1888</v>
      </c>
      <c r="N262" t="str">
        <f>IF(AND(NOT(ISBLANK(cards[[#This Row],[subtitle]])), cards[[#This Row],[subtitle]] &lt;&gt; ""), _xlfn.CONCAT(cards[[#This Row],[title]], " - ", cards[[#This Row],[subtitle]]), cards[[#This Row],[title]])</f>
        <v>Trace Martez - Trusting Sister</v>
      </c>
      <c r="O262">
        <v>3</v>
      </c>
      <c r="P262">
        <v>2</v>
      </c>
      <c r="Q262">
        <v>5</v>
      </c>
      <c r="R262">
        <v>1</v>
      </c>
      <c r="S262">
        <v>2</v>
      </c>
      <c r="T262" t="s">
        <v>83</v>
      </c>
      <c r="U262" t="s">
        <v>780</v>
      </c>
      <c r="V262" t="s">
        <v>245</v>
      </c>
      <c r="X262" t="s">
        <v>1889</v>
      </c>
      <c r="Y262" t="str">
        <f>_xlfn.CONCAT(cards[[#This Row],[set]],"_",TEXT(cards[[#This Row],[cardNumber]], "000"))</f>
        <v>JTL_328</v>
      </c>
      <c r="Z262" t="str" cm="1">
        <f t="array" ref="Z2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JTL_066</v>
      </c>
      <c r="AA262" t="s">
        <v>234</v>
      </c>
      <c r="AB262">
        <v>49</v>
      </c>
    </row>
    <row r="263" spans="1:28" x14ac:dyDescent="0.2">
      <c r="A263">
        <v>22431</v>
      </c>
      <c r="B263" t="s">
        <v>5630</v>
      </c>
      <c r="C263">
        <v>564</v>
      </c>
      <c r="F263" t="b">
        <f>IF(ISBLANK(AC263), FALSE, TRUE)</f>
        <v>0</v>
      </c>
      <c r="G263" t="s">
        <v>187</v>
      </c>
      <c r="H263" t="s">
        <v>1519</v>
      </c>
      <c r="I263" t="s">
        <v>1532</v>
      </c>
      <c r="J263" t="s">
        <v>3</v>
      </c>
      <c r="K263" t="s">
        <v>991</v>
      </c>
      <c r="L263" t="s">
        <v>791</v>
      </c>
      <c r="M263" t="s">
        <v>1888</v>
      </c>
      <c r="N263" t="str">
        <f>IF(AND(NOT(ISBLANK(cards[[#This Row],[subtitle]])), cards[[#This Row],[subtitle]] &lt;&gt; ""), _xlfn.CONCAT(cards[[#This Row],[title]], " - ", cards[[#This Row],[subtitle]]), cards[[#This Row],[title]])</f>
        <v>Trace Martez - Trusting Sister</v>
      </c>
      <c r="O263">
        <v>3</v>
      </c>
      <c r="P263">
        <v>2</v>
      </c>
      <c r="Q263">
        <v>5</v>
      </c>
      <c r="R263">
        <v>1</v>
      </c>
      <c r="S263">
        <v>2</v>
      </c>
      <c r="T263" t="s">
        <v>83</v>
      </c>
      <c r="U263" t="s">
        <v>780</v>
      </c>
      <c r="V263" t="s">
        <v>245</v>
      </c>
      <c r="X263" t="s">
        <v>1889</v>
      </c>
      <c r="Y263" t="str">
        <f>_xlfn.CONCAT(cards[[#This Row],[set]],"_",TEXT(cards[[#This Row],[cardNumber]], "000"))</f>
        <v>JTL_564</v>
      </c>
      <c r="Z263" t="str" cm="1">
        <f t="array" ref="Z2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JTL_066</v>
      </c>
      <c r="AA263" t="s">
        <v>234</v>
      </c>
      <c r="AB263">
        <v>49</v>
      </c>
    </row>
    <row r="264" spans="1:28" x14ac:dyDescent="0.2">
      <c r="A264">
        <v>23611</v>
      </c>
      <c r="B264" t="s">
        <v>5866</v>
      </c>
      <c r="C264">
        <v>800</v>
      </c>
      <c r="F264" t="b">
        <f>IF(ISBLANK(AC264), FALSE, TRUE)</f>
        <v>0</v>
      </c>
      <c r="G264" t="s">
        <v>187</v>
      </c>
      <c r="H264" t="s">
        <v>1520</v>
      </c>
      <c r="I264" t="s">
        <v>1532</v>
      </c>
      <c r="J264" t="s">
        <v>3</v>
      </c>
      <c r="K264" t="s">
        <v>991</v>
      </c>
      <c r="L264" t="s">
        <v>791</v>
      </c>
      <c r="M264" t="s">
        <v>1888</v>
      </c>
      <c r="N264" t="str">
        <f>IF(AND(NOT(ISBLANK(cards[[#This Row],[subtitle]])), cards[[#This Row],[subtitle]] &lt;&gt; ""), _xlfn.CONCAT(cards[[#This Row],[title]], " - ", cards[[#This Row],[subtitle]]), cards[[#This Row],[title]])</f>
        <v>Trace Martez - Trusting Sister</v>
      </c>
      <c r="O264">
        <v>3</v>
      </c>
      <c r="P264">
        <v>2</v>
      </c>
      <c r="Q264">
        <v>5</v>
      </c>
      <c r="R264">
        <v>1</v>
      </c>
      <c r="S264">
        <v>2</v>
      </c>
      <c r="T264" t="s">
        <v>83</v>
      </c>
      <c r="U264" t="s">
        <v>780</v>
      </c>
      <c r="V264" t="s">
        <v>245</v>
      </c>
      <c r="X264" t="s">
        <v>1889</v>
      </c>
      <c r="Y264" t="str">
        <f>_xlfn.CONCAT(cards[[#This Row],[set]],"_",TEXT(cards[[#This Row],[cardNumber]], "000"))</f>
        <v>JTL_800</v>
      </c>
      <c r="Z264" t="str" cm="1">
        <f t="array" ref="Z2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JTL_066</v>
      </c>
      <c r="AA264" t="s">
        <v>234</v>
      </c>
      <c r="AB264">
        <v>49</v>
      </c>
    </row>
    <row r="265" spans="1:28" x14ac:dyDescent="0.2">
      <c r="A265">
        <v>19806</v>
      </c>
      <c r="B265" t="s">
        <v>5133</v>
      </c>
      <c r="C265">
        <v>67</v>
      </c>
      <c r="F265" t="b">
        <f>IF(ISBLANK(AC265), FALSE, TRUE)</f>
        <v>0</v>
      </c>
      <c r="G265" t="s">
        <v>187</v>
      </c>
      <c r="H265" t="s">
        <v>1515</v>
      </c>
      <c r="I265" t="s">
        <v>1521</v>
      </c>
      <c r="J265" t="s">
        <v>3</v>
      </c>
      <c r="K265" t="s">
        <v>991</v>
      </c>
      <c r="L265" t="s">
        <v>842</v>
      </c>
      <c r="M265" t="s">
        <v>991</v>
      </c>
      <c r="N265" t="str">
        <f>IF(AND(NOT(ISBLANK(cards[[#This Row],[subtitle]])), cards[[#This Row],[subtitle]] &lt;&gt; ""), _xlfn.CONCAT(cards[[#This Row],[title]], " - ", cards[[#This Row],[subtitle]]), cards[[#This Row],[title]])</f>
        <v>Cloaked StarViper</v>
      </c>
      <c r="O265">
        <v>4</v>
      </c>
      <c r="P265">
        <v>3</v>
      </c>
      <c r="Q265">
        <v>2</v>
      </c>
      <c r="T265" t="s">
        <v>248</v>
      </c>
      <c r="U265" t="s">
        <v>991</v>
      </c>
      <c r="V265" t="s">
        <v>245</v>
      </c>
      <c r="X265" t="s">
        <v>407</v>
      </c>
      <c r="Y265" t="str">
        <f>_xlfn.CONCAT(cards[[#This Row],[set]],"_",TEXT(cards[[#This Row],[cardNumber]], "000"))</f>
        <v>JTL_067</v>
      </c>
      <c r="Z265" t="str" cm="1">
        <f t="array" ref="Z2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JTL_067</v>
      </c>
      <c r="AA265" t="s">
        <v>234</v>
      </c>
      <c r="AB265">
        <v>49</v>
      </c>
    </row>
    <row r="266" spans="1:28" x14ac:dyDescent="0.2">
      <c r="A266">
        <v>21146</v>
      </c>
      <c r="B266" t="s">
        <v>5395</v>
      </c>
      <c r="C266">
        <v>329</v>
      </c>
      <c r="F266" t="b">
        <f>IF(ISBLANK(AC266), FALSE, TRUE)</f>
        <v>0</v>
      </c>
      <c r="G266" t="s">
        <v>187</v>
      </c>
      <c r="H266" t="s">
        <v>1</v>
      </c>
      <c r="I266" t="s">
        <v>1521</v>
      </c>
      <c r="J266" t="s">
        <v>3</v>
      </c>
      <c r="K266" t="s">
        <v>991</v>
      </c>
      <c r="L266" t="s">
        <v>842</v>
      </c>
      <c r="M266" t="s">
        <v>991</v>
      </c>
      <c r="N266" t="str">
        <f>IF(AND(NOT(ISBLANK(cards[[#This Row],[subtitle]])), cards[[#This Row],[subtitle]] &lt;&gt; ""), _xlfn.CONCAT(cards[[#This Row],[title]], " - ", cards[[#This Row],[subtitle]]), cards[[#This Row],[title]])</f>
        <v>Cloaked StarViper</v>
      </c>
      <c r="O266">
        <v>4</v>
      </c>
      <c r="P266">
        <v>3</v>
      </c>
      <c r="Q266">
        <v>2</v>
      </c>
      <c r="T266" t="s">
        <v>248</v>
      </c>
      <c r="U266" t="s">
        <v>991</v>
      </c>
      <c r="V266" t="s">
        <v>245</v>
      </c>
      <c r="X266" t="s">
        <v>407</v>
      </c>
      <c r="Y266" t="str">
        <f>_xlfn.CONCAT(cards[[#This Row],[set]],"_",TEXT(cards[[#This Row],[cardNumber]], "000"))</f>
        <v>JTL_329</v>
      </c>
      <c r="Z266" t="str" cm="1">
        <f t="array" ref="Z2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JTL_067</v>
      </c>
      <c r="AA266" t="s">
        <v>234</v>
      </c>
      <c r="AB266">
        <v>49</v>
      </c>
    </row>
    <row r="267" spans="1:28" x14ac:dyDescent="0.2">
      <c r="A267">
        <v>22436</v>
      </c>
      <c r="B267" t="s">
        <v>5631</v>
      </c>
      <c r="C267">
        <v>565</v>
      </c>
      <c r="F267" t="b">
        <f>IF(ISBLANK(AC267), FALSE, TRUE)</f>
        <v>0</v>
      </c>
      <c r="G267" t="s">
        <v>187</v>
      </c>
      <c r="H267" t="s">
        <v>1519</v>
      </c>
      <c r="I267" t="s">
        <v>1521</v>
      </c>
      <c r="J267" t="s">
        <v>3</v>
      </c>
      <c r="K267" t="s">
        <v>991</v>
      </c>
      <c r="L267" t="s">
        <v>842</v>
      </c>
      <c r="M267" t="s">
        <v>991</v>
      </c>
      <c r="N267" t="str">
        <f>IF(AND(NOT(ISBLANK(cards[[#This Row],[subtitle]])), cards[[#This Row],[subtitle]] &lt;&gt; ""), _xlfn.CONCAT(cards[[#This Row],[title]], " - ", cards[[#This Row],[subtitle]]), cards[[#This Row],[title]])</f>
        <v>Cloaked StarViper</v>
      </c>
      <c r="O267">
        <v>4</v>
      </c>
      <c r="P267">
        <v>3</v>
      </c>
      <c r="Q267">
        <v>2</v>
      </c>
      <c r="T267" t="s">
        <v>248</v>
      </c>
      <c r="U267" t="s">
        <v>991</v>
      </c>
      <c r="V267" t="s">
        <v>245</v>
      </c>
      <c r="X267" t="s">
        <v>407</v>
      </c>
      <c r="Y267" t="str">
        <f>_xlfn.CONCAT(cards[[#This Row],[set]],"_",TEXT(cards[[#This Row],[cardNumber]], "000"))</f>
        <v>JTL_565</v>
      </c>
      <c r="Z267" t="str" cm="1">
        <f t="array" ref="Z2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JTL_067</v>
      </c>
      <c r="AA267" t="s">
        <v>234</v>
      </c>
      <c r="AB267">
        <v>49</v>
      </c>
    </row>
    <row r="268" spans="1:28" x14ac:dyDescent="0.2">
      <c r="A268">
        <v>23616</v>
      </c>
      <c r="B268" t="s">
        <v>5867</v>
      </c>
      <c r="C268">
        <v>801</v>
      </c>
      <c r="F268" t="b">
        <f>IF(ISBLANK(AC268), FALSE, TRUE)</f>
        <v>0</v>
      </c>
      <c r="G268" t="s">
        <v>187</v>
      </c>
      <c r="H268" t="s">
        <v>1520</v>
      </c>
      <c r="I268" t="s">
        <v>1521</v>
      </c>
      <c r="J268" t="s">
        <v>3</v>
      </c>
      <c r="K268" t="s">
        <v>991</v>
      </c>
      <c r="L268" t="s">
        <v>842</v>
      </c>
      <c r="M268" t="s">
        <v>991</v>
      </c>
      <c r="N268" t="str">
        <f>IF(AND(NOT(ISBLANK(cards[[#This Row],[subtitle]])), cards[[#This Row],[subtitle]] &lt;&gt; ""), _xlfn.CONCAT(cards[[#This Row],[title]], " - ", cards[[#This Row],[subtitle]]), cards[[#This Row],[title]])</f>
        <v>Cloaked StarViper</v>
      </c>
      <c r="O268">
        <v>4</v>
      </c>
      <c r="P268">
        <v>3</v>
      </c>
      <c r="Q268">
        <v>2</v>
      </c>
      <c r="T268" t="s">
        <v>248</v>
      </c>
      <c r="U268" t="s">
        <v>991</v>
      </c>
      <c r="V268" t="s">
        <v>245</v>
      </c>
      <c r="X268" t="s">
        <v>407</v>
      </c>
      <c r="Y268" t="str">
        <f>_xlfn.CONCAT(cards[[#This Row],[set]],"_",TEXT(cards[[#This Row],[cardNumber]], "000"))</f>
        <v>JTL_801</v>
      </c>
      <c r="Z268" t="str" cm="1">
        <f t="array" ref="Z2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JTL_067</v>
      </c>
      <c r="AA268" t="s">
        <v>234</v>
      </c>
      <c r="AB268">
        <v>49</v>
      </c>
    </row>
    <row r="269" spans="1:28" x14ac:dyDescent="0.2">
      <c r="A269">
        <v>19811</v>
      </c>
      <c r="B269" t="s">
        <v>5134</v>
      </c>
      <c r="C269">
        <v>68</v>
      </c>
      <c r="F269" t="b">
        <f>IF(ISBLANK(AC269), FALSE, TRUE)</f>
        <v>0</v>
      </c>
      <c r="G269" t="s">
        <v>187</v>
      </c>
      <c r="H269" t="s">
        <v>1515</v>
      </c>
      <c r="I269" t="s">
        <v>1521</v>
      </c>
      <c r="J269" t="s">
        <v>3</v>
      </c>
      <c r="K269" t="s">
        <v>991</v>
      </c>
      <c r="L269" t="s">
        <v>843</v>
      </c>
      <c r="M269" t="s">
        <v>991</v>
      </c>
      <c r="N269" t="str">
        <f>IF(AND(NOT(ISBLANK(cards[[#This Row],[subtitle]])), cards[[#This Row],[subtitle]] &lt;&gt; ""), _xlfn.CONCAT(cards[[#This Row],[title]], " - ", cards[[#This Row],[subtitle]]), cards[[#This Row],[title]])</f>
        <v>Perimeter AT-RT</v>
      </c>
      <c r="O269">
        <v>4</v>
      </c>
      <c r="P269">
        <v>3</v>
      </c>
      <c r="Q269">
        <v>5</v>
      </c>
      <c r="T269" t="s">
        <v>83</v>
      </c>
      <c r="U269" t="s">
        <v>135</v>
      </c>
      <c r="V269" t="s">
        <v>245</v>
      </c>
      <c r="X269" t="s">
        <v>1818</v>
      </c>
      <c r="Y269" t="str">
        <f>_xlfn.CONCAT(cards[[#This Row],[set]],"_",TEXT(cards[[#This Row],[cardNumber]], "000"))</f>
        <v>JTL_068</v>
      </c>
      <c r="Z269" t="str" cm="1">
        <f t="array" ref="Z2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JTL_068</v>
      </c>
      <c r="AA269" t="s">
        <v>234</v>
      </c>
      <c r="AB269">
        <v>49</v>
      </c>
    </row>
    <row r="270" spans="1:28" x14ac:dyDescent="0.2">
      <c r="A270">
        <v>21151</v>
      </c>
      <c r="B270" t="s">
        <v>5396</v>
      </c>
      <c r="C270">
        <v>330</v>
      </c>
      <c r="F270" t="b">
        <f>IF(ISBLANK(AC270), FALSE, TRUE)</f>
        <v>0</v>
      </c>
      <c r="G270" t="s">
        <v>187</v>
      </c>
      <c r="H270" t="s">
        <v>1</v>
      </c>
      <c r="I270" t="s">
        <v>1521</v>
      </c>
      <c r="J270" t="s">
        <v>3</v>
      </c>
      <c r="K270" t="s">
        <v>991</v>
      </c>
      <c r="L270" t="s">
        <v>843</v>
      </c>
      <c r="M270" t="s">
        <v>991</v>
      </c>
      <c r="N270" t="str">
        <f>IF(AND(NOT(ISBLANK(cards[[#This Row],[subtitle]])), cards[[#This Row],[subtitle]] &lt;&gt; ""), _xlfn.CONCAT(cards[[#This Row],[title]], " - ", cards[[#This Row],[subtitle]]), cards[[#This Row],[title]])</f>
        <v>Perimeter AT-RT</v>
      </c>
      <c r="O270">
        <v>4</v>
      </c>
      <c r="P270">
        <v>3</v>
      </c>
      <c r="Q270">
        <v>5</v>
      </c>
      <c r="T270" t="s">
        <v>83</v>
      </c>
      <c r="U270" t="s">
        <v>135</v>
      </c>
      <c r="V270" t="s">
        <v>245</v>
      </c>
      <c r="X270" t="s">
        <v>1818</v>
      </c>
      <c r="Y270" t="str">
        <f>_xlfn.CONCAT(cards[[#This Row],[set]],"_",TEXT(cards[[#This Row],[cardNumber]], "000"))</f>
        <v>JTL_330</v>
      </c>
      <c r="Z270" t="str" cm="1">
        <f t="array" ref="Z2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JTL_068</v>
      </c>
      <c r="AA270" t="s">
        <v>234</v>
      </c>
      <c r="AB270">
        <v>49</v>
      </c>
    </row>
    <row r="271" spans="1:28" x14ac:dyDescent="0.2">
      <c r="A271">
        <v>22441</v>
      </c>
      <c r="B271" t="s">
        <v>5632</v>
      </c>
      <c r="C271">
        <v>566</v>
      </c>
      <c r="F271" t="b">
        <f>IF(ISBLANK(AC271), FALSE, TRUE)</f>
        <v>0</v>
      </c>
      <c r="G271" t="s">
        <v>187</v>
      </c>
      <c r="H271" t="s">
        <v>1519</v>
      </c>
      <c r="I271" t="s">
        <v>1521</v>
      </c>
      <c r="J271" t="s">
        <v>3</v>
      </c>
      <c r="K271" t="s">
        <v>991</v>
      </c>
      <c r="L271" t="s">
        <v>843</v>
      </c>
      <c r="M271" t="s">
        <v>991</v>
      </c>
      <c r="N271" t="str">
        <f>IF(AND(NOT(ISBLANK(cards[[#This Row],[subtitle]])), cards[[#This Row],[subtitle]] &lt;&gt; ""), _xlfn.CONCAT(cards[[#This Row],[title]], " - ", cards[[#This Row],[subtitle]]), cards[[#This Row],[title]])</f>
        <v>Perimeter AT-RT</v>
      </c>
      <c r="O271">
        <v>4</v>
      </c>
      <c r="P271">
        <v>3</v>
      </c>
      <c r="Q271">
        <v>5</v>
      </c>
      <c r="T271" t="s">
        <v>83</v>
      </c>
      <c r="U271" t="s">
        <v>135</v>
      </c>
      <c r="V271" t="s">
        <v>245</v>
      </c>
      <c r="X271" t="s">
        <v>1818</v>
      </c>
      <c r="Y271" t="str">
        <f>_xlfn.CONCAT(cards[[#This Row],[set]],"_",TEXT(cards[[#This Row],[cardNumber]], "000"))</f>
        <v>JTL_566</v>
      </c>
      <c r="Z271" t="str" cm="1">
        <f t="array" ref="Z2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JTL_068</v>
      </c>
      <c r="AA271" t="s">
        <v>234</v>
      </c>
      <c r="AB271">
        <v>49</v>
      </c>
    </row>
    <row r="272" spans="1:28" x14ac:dyDescent="0.2">
      <c r="A272">
        <v>23621</v>
      </c>
      <c r="B272" t="s">
        <v>5868</v>
      </c>
      <c r="C272">
        <v>802</v>
      </c>
      <c r="F272" t="b">
        <f>IF(ISBLANK(AC272), FALSE, TRUE)</f>
        <v>0</v>
      </c>
      <c r="G272" t="s">
        <v>187</v>
      </c>
      <c r="H272" t="s">
        <v>1520</v>
      </c>
      <c r="I272" t="s">
        <v>1521</v>
      </c>
      <c r="J272" t="s">
        <v>3</v>
      </c>
      <c r="K272" t="s">
        <v>991</v>
      </c>
      <c r="L272" t="s">
        <v>843</v>
      </c>
      <c r="M272" t="s">
        <v>991</v>
      </c>
      <c r="N272" t="str">
        <f>IF(AND(NOT(ISBLANK(cards[[#This Row],[subtitle]])), cards[[#This Row],[subtitle]] &lt;&gt; ""), _xlfn.CONCAT(cards[[#This Row],[title]], " - ", cards[[#This Row],[subtitle]]), cards[[#This Row],[title]])</f>
        <v>Perimeter AT-RT</v>
      </c>
      <c r="O272">
        <v>4</v>
      </c>
      <c r="P272">
        <v>3</v>
      </c>
      <c r="Q272">
        <v>5</v>
      </c>
      <c r="T272" t="s">
        <v>83</v>
      </c>
      <c r="U272" t="s">
        <v>135</v>
      </c>
      <c r="V272" t="s">
        <v>245</v>
      </c>
      <c r="X272" t="s">
        <v>1818</v>
      </c>
      <c r="Y272" t="str">
        <f>_xlfn.CONCAT(cards[[#This Row],[set]],"_",TEXT(cards[[#This Row],[cardNumber]], "000"))</f>
        <v>JTL_802</v>
      </c>
      <c r="Z272" t="str" cm="1">
        <f t="array" ref="Z2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JTL_068</v>
      </c>
      <c r="AA272" t="s">
        <v>234</v>
      </c>
      <c r="AB272">
        <v>49</v>
      </c>
    </row>
    <row r="273" spans="1:28" x14ac:dyDescent="0.2">
      <c r="A273">
        <v>19816</v>
      </c>
      <c r="B273" t="s">
        <v>5135</v>
      </c>
      <c r="C273">
        <v>69</v>
      </c>
      <c r="F273" t="b">
        <f>IF(ISBLANK(AC273), FALSE, TRUE)</f>
        <v>0</v>
      </c>
      <c r="G273" t="s">
        <v>187</v>
      </c>
      <c r="H273" t="s">
        <v>1515</v>
      </c>
      <c r="I273" t="s">
        <v>1521</v>
      </c>
      <c r="J273" t="s">
        <v>3</v>
      </c>
      <c r="K273" t="s">
        <v>991</v>
      </c>
      <c r="L273" t="s">
        <v>844</v>
      </c>
      <c r="M273" t="s">
        <v>991</v>
      </c>
      <c r="N273" t="str">
        <f>IF(AND(NOT(ISBLANK(cards[[#This Row],[subtitle]])), cards[[#This Row],[subtitle]] &lt;&gt; ""), _xlfn.CONCAT(cards[[#This Row],[title]], " - ", cards[[#This Row],[subtitle]]), cards[[#This Row],[title]])</f>
        <v>Munificent Frigate</v>
      </c>
      <c r="O273">
        <v>5</v>
      </c>
      <c r="P273">
        <v>4</v>
      </c>
      <c r="Q273">
        <v>7</v>
      </c>
      <c r="T273" t="s">
        <v>248</v>
      </c>
      <c r="U273" t="s">
        <v>991</v>
      </c>
      <c r="V273" t="s">
        <v>245</v>
      </c>
      <c r="X273" t="s">
        <v>1749</v>
      </c>
      <c r="Y273" t="str">
        <f>_xlfn.CONCAT(cards[[#This Row],[set]],"_",TEXT(cards[[#This Row],[cardNumber]], "000"))</f>
        <v>JTL_069</v>
      </c>
      <c r="Z273" t="str" cm="1">
        <f t="array" ref="Z2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JTL_069</v>
      </c>
      <c r="AA273" t="s">
        <v>234</v>
      </c>
      <c r="AB273">
        <v>49</v>
      </c>
    </row>
    <row r="274" spans="1:28" x14ac:dyDescent="0.2">
      <c r="A274">
        <v>21156</v>
      </c>
      <c r="B274" t="s">
        <v>5397</v>
      </c>
      <c r="C274">
        <v>331</v>
      </c>
      <c r="F274" t="b">
        <f>IF(ISBLANK(AC274), FALSE, TRUE)</f>
        <v>0</v>
      </c>
      <c r="G274" t="s">
        <v>187</v>
      </c>
      <c r="H274" t="s">
        <v>1</v>
      </c>
      <c r="I274" t="s">
        <v>1521</v>
      </c>
      <c r="J274" t="s">
        <v>3</v>
      </c>
      <c r="K274" t="s">
        <v>991</v>
      </c>
      <c r="L274" t="s">
        <v>844</v>
      </c>
      <c r="M274" t="s">
        <v>991</v>
      </c>
      <c r="N274" t="str">
        <f>IF(AND(NOT(ISBLANK(cards[[#This Row],[subtitle]])), cards[[#This Row],[subtitle]] &lt;&gt; ""), _xlfn.CONCAT(cards[[#This Row],[title]], " - ", cards[[#This Row],[subtitle]]), cards[[#This Row],[title]])</f>
        <v>Munificent Frigate</v>
      </c>
      <c r="O274">
        <v>5</v>
      </c>
      <c r="P274">
        <v>4</v>
      </c>
      <c r="Q274">
        <v>7</v>
      </c>
      <c r="T274" t="s">
        <v>248</v>
      </c>
      <c r="U274" t="s">
        <v>991</v>
      </c>
      <c r="V274" t="s">
        <v>245</v>
      </c>
      <c r="X274" t="s">
        <v>1749</v>
      </c>
      <c r="Y274" t="str">
        <f>_xlfn.CONCAT(cards[[#This Row],[set]],"_",TEXT(cards[[#This Row],[cardNumber]], "000"))</f>
        <v>JTL_331</v>
      </c>
      <c r="Z274" t="str" cm="1">
        <f t="array" ref="Z2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JTL_069</v>
      </c>
      <c r="AA274" t="s">
        <v>234</v>
      </c>
      <c r="AB274">
        <v>49</v>
      </c>
    </row>
    <row r="275" spans="1:28" x14ac:dyDescent="0.2">
      <c r="A275">
        <v>22446</v>
      </c>
      <c r="B275" t="s">
        <v>5633</v>
      </c>
      <c r="C275">
        <v>567</v>
      </c>
      <c r="F275" t="b">
        <f>IF(ISBLANK(AC275), FALSE, TRUE)</f>
        <v>0</v>
      </c>
      <c r="G275" t="s">
        <v>187</v>
      </c>
      <c r="H275" t="s">
        <v>1519</v>
      </c>
      <c r="I275" t="s">
        <v>1521</v>
      </c>
      <c r="J275" t="s">
        <v>3</v>
      </c>
      <c r="K275" t="s">
        <v>991</v>
      </c>
      <c r="L275" t="s">
        <v>844</v>
      </c>
      <c r="M275" t="s">
        <v>991</v>
      </c>
      <c r="N275" t="str">
        <f>IF(AND(NOT(ISBLANK(cards[[#This Row],[subtitle]])), cards[[#This Row],[subtitle]] &lt;&gt; ""), _xlfn.CONCAT(cards[[#This Row],[title]], " - ", cards[[#This Row],[subtitle]]), cards[[#This Row],[title]])</f>
        <v>Munificent Frigate</v>
      </c>
      <c r="O275">
        <v>5</v>
      </c>
      <c r="P275">
        <v>4</v>
      </c>
      <c r="Q275">
        <v>7</v>
      </c>
      <c r="T275" t="s">
        <v>248</v>
      </c>
      <c r="U275" t="s">
        <v>991</v>
      </c>
      <c r="V275" t="s">
        <v>245</v>
      </c>
      <c r="X275" t="s">
        <v>1749</v>
      </c>
      <c r="Y275" t="str">
        <f>_xlfn.CONCAT(cards[[#This Row],[set]],"_",TEXT(cards[[#This Row],[cardNumber]], "000"))</f>
        <v>JTL_567</v>
      </c>
      <c r="Z275" t="str" cm="1">
        <f t="array" ref="Z2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JTL_069</v>
      </c>
      <c r="AA275" t="s">
        <v>234</v>
      </c>
      <c r="AB275">
        <v>49</v>
      </c>
    </row>
    <row r="276" spans="1:28" x14ac:dyDescent="0.2">
      <c r="A276">
        <v>23626</v>
      </c>
      <c r="B276" t="s">
        <v>5869</v>
      </c>
      <c r="C276">
        <v>803</v>
      </c>
      <c r="F276" t="b">
        <f>IF(ISBLANK(AC276), FALSE, TRUE)</f>
        <v>0</v>
      </c>
      <c r="G276" t="s">
        <v>187</v>
      </c>
      <c r="H276" t="s">
        <v>1520</v>
      </c>
      <c r="I276" t="s">
        <v>1521</v>
      </c>
      <c r="J276" t="s">
        <v>3</v>
      </c>
      <c r="K276" t="s">
        <v>991</v>
      </c>
      <c r="L276" t="s">
        <v>844</v>
      </c>
      <c r="M276" t="s">
        <v>991</v>
      </c>
      <c r="N276" t="str">
        <f>IF(AND(NOT(ISBLANK(cards[[#This Row],[subtitle]])), cards[[#This Row],[subtitle]] &lt;&gt; ""), _xlfn.CONCAT(cards[[#This Row],[title]], " - ", cards[[#This Row],[subtitle]]), cards[[#This Row],[title]])</f>
        <v>Munificent Frigate</v>
      </c>
      <c r="O276">
        <v>5</v>
      </c>
      <c r="P276">
        <v>4</v>
      </c>
      <c r="Q276">
        <v>7</v>
      </c>
      <c r="T276" t="s">
        <v>248</v>
      </c>
      <c r="U276" t="s">
        <v>991</v>
      </c>
      <c r="V276" t="s">
        <v>245</v>
      </c>
      <c r="X276" t="s">
        <v>1749</v>
      </c>
      <c r="Y276" t="str">
        <f>_xlfn.CONCAT(cards[[#This Row],[set]],"_",TEXT(cards[[#This Row],[cardNumber]], "000"))</f>
        <v>JTL_803</v>
      </c>
      <c r="Z276" t="str" cm="1">
        <f t="array" ref="Z2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JTL_069</v>
      </c>
      <c r="AA276" t="s">
        <v>234</v>
      </c>
      <c r="AB276">
        <v>49</v>
      </c>
    </row>
    <row r="277" spans="1:28" x14ac:dyDescent="0.2">
      <c r="A277">
        <v>19821</v>
      </c>
      <c r="B277" t="s">
        <v>5136</v>
      </c>
      <c r="C277">
        <v>70</v>
      </c>
      <c r="F277" t="b">
        <f>IF(ISBLANK(AC277), FALSE, TRUE)</f>
        <v>0</v>
      </c>
      <c r="G277" t="s">
        <v>187</v>
      </c>
      <c r="H277" t="s">
        <v>1515</v>
      </c>
      <c r="I277" t="s">
        <v>1532</v>
      </c>
      <c r="J277" t="s">
        <v>3</v>
      </c>
      <c r="K277" t="s">
        <v>991</v>
      </c>
      <c r="L277" t="s">
        <v>845</v>
      </c>
      <c r="M277" t="s">
        <v>991</v>
      </c>
      <c r="N277" t="str">
        <f>IF(AND(NOT(ISBLANK(cards[[#This Row],[subtitle]])), cards[[#This Row],[subtitle]] &lt;&gt; ""), _xlfn.CONCAT(cards[[#This Row],[title]], " - ", cards[[#This Row],[subtitle]]), cards[[#This Row],[title]])</f>
        <v>U-Wing Lander</v>
      </c>
      <c r="O277">
        <v>5</v>
      </c>
      <c r="P277">
        <v>2</v>
      </c>
      <c r="Q277">
        <v>2</v>
      </c>
      <c r="T277" t="s">
        <v>248</v>
      </c>
      <c r="U277" t="s">
        <v>991</v>
      </c>
      <c r="V277" t="s">
        <v>245</v>
      </c>
      <c r="X277" t="s">
        <v>340</v>
      </c>
      <c r="Y277" t="str">
        <f>_xlfn.CONCAT(cards[[#This Row],[set]],"_",TEXT(cards[[#This Row],[cardNumber]], "000"))</f>
        <v>JTL_070</v>
      </c>
      <c r="Z277" t="str" cm="1">
        <f t="array" ref="Z2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JTL_070</v>
      </c>
      <c r="AA277" t="s">
        <v>234</v>
      </c>
      <c r="AB277">
        <v>49</v>
      </c>
    </row>
    <row r="278" spans="1:28" x14ac:dyDescent="0.2">
      <c r="A278">
        <v>21161</v>
      </c>
      <c r="B278" t="s">
        <v>5398</v>
      </c>
      <c r="C278">
        <v>332</v>
      </c>
      <c r="F278" t="b">
        <f>IF(ISBLANK(AC278), FALSE, TRUE)</f>
        <v>0</v>
      </c>
      <c r="G278" t="s">
        <v>187</v>
      </c>
      <c r="H278" t="s">
        <v>1</v>
      </c>
      <c r="I278" t="s">
        <v>1532</v>
      </c>
      <c r="J278" t="s">
        <v>3</v>
      </c>
      <c r="K278" t="s">
        <v>991</v>
      </c>
      <c r="L278" t="s">
        <v>845</v>
      </c>
      <c r="M278" t="s">
        <v>991</v>
      </c>
      <c r="N278" t="str">
        <f>IF(AND(NOT(ISBLANK(cards[[#This Row],[subtitle]])), cards[[#This Row],[subtitle]] &lt;&gt; ""), _xlfn.CONCAT(cards[[#This Row],[title]], " - ", cards[[#This Row],[subtitle]]), cards[[#This Row],[title]])</f>
        <v>U-Wing Lander</v>
      </c>
      <c r="O278">
        <v>5</v>
      </c>
      <c r="P278">
        <v>2</v>
      </c>
      <c r="Q278">
        <v>2</v>
      </c>
      <c r="T278" t="s">
        <v>248</v>
      </c>
      <c r="U278" t="s">
        <v>991</v>
      </c>
      <c r="V278" t="s">
        <v>245</v>
      </c>
      <c r="X278" t="s">
        <v>340</v>
      </c>
      <c r="Y278" t="str">
        <f>_xlfn.CONCAT(cards[[#This Row],[set]],"_",TEXT(cards[[#This Row],[cardNumber]], "000"))</f>
        <v>JTL_332</v>
      </c>
      <c r="Z278" t="str" cm="1">
        <f t="array" ref="Z2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JTL_070</v>
      </c>
      <c r="AA278" t="s">
        <v>234</v>
      </c>
      <c r="AB278">
        <v>49</v>
      </c>
    </row>
    <row r="279" spans="1:28" x14ac:dyDescent="0.2">
      <c r="A279">
        <v>22451</v>
      </c>
      <c r="B279" t="s">
        <v>5634</v>
      </c>
      <c r="C279">
        <v>568</v>
      </c>
      <c r="F279" t="b">
        <f>IF(ISBLANK(AC279), FALSE, TRUE)</f>
        <v>0</v>
      </c>
      <c r="G279" t="s">
        <v>187</v>
      </c>
      <c r="H279" t="s">
        <v>1519</v>
      </c>
      <c r="I279" t="s">
        <v>1532</v>
      </c>
      <c r="J279" t="s">
        <v>3</v>
      </c>
      <c r="K279" t="s">
        <v>991</v>
      </c>
      <c r="L279" t="s">
        <v>845</v>
      </c>
      <c r="M279" t="s">
        <v>991</v>
      </c>
      <c r="N279" t="str">
        <f>IF(AND(NOT(ISBLANK(cards[[#This Row],[subtitle]])), cards[[#This Row],[subtitle]] &lt;&gt; ""), _xlfn.CONCAT(cards[[#This Row],[title]], " - ", cards[[#This Row],[subtitle]]), cards[[#This Row],[title]])</f>
        <v>U-Wing Lander</v>
      </c>
      <c r="O279">
        <v>5</v>
      </c>
      <c r="P279">
        <v>2</v>
      </c>
      <c r="Q279">
        <v>2</v>
      </c>
      <c r="T279" t="s">
        <v>248</v>
      </c>
      <c r="U279" t="s">
        <v>991</v>
      </c>
      <c r="V279" t="s">
        <v>245</v>
      </c>
      <c r="X279" t="s">
        <v>340</v>
      </c>
      <c r="Y279" t="str">
        <f>_xlfn.CONCAT(cards[[#This Row],[set]],"_",TEXT(cards[[#This Row],[cardNumber]], "000"))</f>
        <v>JTL_568</v>
      </c>
      <c r="Z279" t="str" cm="1">
        <f t="array" ref="Z2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JTL_070</v>
      </c>
      <c r="AA279" t="s">
        <v>234</v>
      </c>
      <c r="AB279">
        <v>49</v>
      </c>
    </row>
    <row r="280" spans="1:28" x14ac:dyDescent="0.2">
      <c r="A280">
        <v>23631</v>
      </c>
      <c r="B280" t="s">
        <v>5870</v>
      </c>
      <c r="C280">
        <v>804</v>
      </c>
      <c r="F280" t="b">
        <f>IF(ISBLANK(AC280), FALSE, TRUE)</f>
        <v>0</v>
      </c>
      <c r="G280" t="s">
        <v>187</v>
      </c>
      <c r="H280" t="s">
        <v>1520</v>
      </c>
      <c r="I280" t="s">
        <v>1532</v>
      </c>
      <c r="J280" t="s">
        <v>3</v>
      </c>
      <c r="K280" t="s">
        <v>991</v>
      </c>
      <c r="L280" t="s">
        <v>845</v>
      </c>
      <c r="M280" t="s">
        <v>991</v>
      </c>
      <c r="N280" t="str">
        <f>IF(AND(NOT(ISBLANK(cards[[#This Row],[subtitle]])), cards[[#This Row],[subtitle]] &lt;&gt; ""), _xlfn.CONCAT(cards[[#This Row],[title]], " - ", cards[[#This Row],[subtitle]]), cards[[#This Row],[title]])</f>
        <v>U-Wing Lander</v>
      </c>
      <c r="O280">
        <v>5</v>
      </c>
      <c r="P280">
        <v>2</v>
      </c>
      <c r="Q280">
        <v>2</v>
      </c>
      <c r="T280" t="s">
        <v>248</v>
      </c>
      <c r="U280" t="s">
        <v>991</v>
      </c>
      <c r="V280" t="s">
        <v>245</v>
      </c>
      <c r="X280" t="s">
        <v>340</v>
      </c>
      <c r="Y280" t="str">
        <f>_xlfn.CONCAT(cards[[#This Row],[set]],"_",TEXT(cards[[#This Row],[cardNumber]], "000"))</f>
        <v>JTL_804</v>
      </c>
      <c r="Z280" t="str" cm="1">
        <f t="array" ref="Z2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JTL_070</v>
      </c>
      <c r="AA280" t="s">
        <v>234</v>
      </c>
      <c r="AB280">
        <v>49</v>
      </c>
    </row>
    <row r="281" spans="1:28" x14ac:dyDescent="0.2">
      <c r="A281">
        <v>19826</v>
      </c>
      <c r="B281" t="s">
        <v>5137</v>
      </c>
      <c r="C281">
        <v>71</v>
      </c>
      <c r="F281" t="b">
        <f>IF(ISBLANK(AC281), FALSE, TRUE)</f>
        <v>0</v>
      </c>
      <c r="G281" t="s">
        <v>187</v>
      </c>
      <c r="H281" t="s">
        <v>1515</v>
      </c>
      <c r="I281" t="s">
        <v>1521</v>
      </c>
      <c r="J281" t="s">
        <v>3</v>
      </c>
      <c r="K281" t="s">
        <v>991</v>
      </c>
      <c r="L281" t="s">
        <v>846</v>
      </c>
      <c r="M281" t="s">
        <v>991</v>
      </c>
      <c r="N281" t="str">
        <f>IF(AND(NOT(ISBLANK(cards[[#This Row],[subtitle]])), cards[[#This Row],[subtitle]] &lt;&gt; ""), _xlfn.CONCAT(cards[[#This Row],[title]], " - ", cards[[#This Row],[subtitle]]), cards[[#This Row],[title]])</f>
        <v>CR90 Relief Runner</v>
      </c>
      <c r="O281">
        <v>6</v>
      </c>
      <c r="P281">
        <v>4</v>
      </c>
      <c r="Q281">
        <v>6</v>
      </c>
      <c r="T281" t="s">
        <v>248</v>
      </c>
      <c r="U281" t="s">
        <v>150</v>
      </c>
      <c r="V281" t="s">
        <v>245</v>
      </c>
      <c r="X281" t="s">
        <v>303</v>
      </c>
      <c r="Y281" t="str">
        <f>_xlfn.CONCAT(cards[[#This Row],[set]],"_",TEXT(cards[[#This Row],[cardNumber]], "000"))</f>
        <v>JTL_071</v>
      </c>
      <c r="Z281" t="str" cm="1">
        <f t="array" ref="Z2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JTL_071</v>
      </c>
      <c r="AA281" t="s">
        <v>234</v>
      </c>
      <c r="AB281">
        <v>49</v>
      </c>
    </row>
    <row r="282" spans="1:28" x14ac:dyDescent="0.2">
      <c r="A282">
        <v>21166</v>
      </c>
      <c r="B282" t="s">
        <v>5399</v>
      </c>
      <c r="C282">
        <v>333</v>
      </c>
      <c r="F282" t="b">
        <f>IF(ISBLANK(AC282), FALSE, TRUE)</f>
        <v>0</v>
      </c>
      <c r="G282" t="s">
        <v>187</v>
      </c>
      <c r="H282" t="s">
        <v>1</v>
      </c>
      <c r="I282" t="s">
        <v>1521</v>
      </c>
      <c r="J282" t="s">
        <v>3</v>
      </c>
      <c r="K282" t="s">
        <v>991</v>
      </c>
      <c r="L282" t="s">
        <v>846</v>
      </c>
      <c r="M282" t="s">
        <v>991</v>
      </c>
      <c r="N282" t="str">
        <f>IF(AND(NOT(ISBLANK(cards[[#This Row],[subtitle]])), cards[[#This Row],[subtitle]] &lt;&gt; ""), _xlfn.CONCAT(cards[[#This Row],[title]], " - ", cards[[#This Row],[subtitle]]), cards[[#This Row],[title]])</f>
        <v>CR90 Relief Runner</v>
      </c>
      <c r="O282">
        <v>6</v>
      </c>
      <c r="P282">
        <v>4</v>
      </c>
      <c r="Q282">
        <v>6</v>
      </c>
      <c r="T282" t="s">
        <v>248</v>
      </c>
      <c r="U282" t="s">
        <v>150</v>
      </c>
      <c r="V282" t="s">
        <v>245</v>
      </c>
      <c r="X282" t="s">
        <v>303</v>
      </c>
      <c r="Y282" t="str">
        <f>_xlfn.CONCAT(cards[[#This Row],[set]],"_",TEXT(cards[[#This Row],[cardNumber]], "000"))</f>
        <v>JTL_333</v>
      </c>
      <c r="Z282" t="str" cm="1">
        <f t="array" ref="Z2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JTL_071</v>
      </c>
      <c r="AA282" t="s">
        <v>234</v>
      </c>
      <c r="AB282">
        <v>49</v>
      </c>
    </row>
    <row r="283" spans="1:28" x14ac:dyDescent="0.2">
      <c r="A283">
        <v>22456</v>
      </c>
      <c r="B283" t="s">
        <v>5635</v>
      </c>
      <c r="C283">
        <v>569</v>
      </c>
      <c r="F283" t="b">
        <f>IF(ISBLANK(AC283), FALSE, TRUE)</f>
        <v>0</v>
      </c>
      <c r="G283" t="s">
        <v>187</v>
      </c>
      <c r="H283" t="s">
        <v>1519</v>
      </c>
      <c r="I283" t="s">
        <v>1521</v>
      </c>
      <c r="J283" t="s">
        <v>3</v>
      </c>
      <c r="K283" t="s">
        <v>991</v>
      </c>
      <c r="L283" t="s">
        <v>846</v>
      </c>
      <c r="M283" t="s">
        <v>991</v>
      </c>
      <c r="N283" t="str">
        <f>IF(AND(NOT(ISBLANK(cards[[#This Row],[subtitle]])), cards[[#This Row],[subtitle]] &lt;&gt; ""), _xlfn.CONCAT(cards[[#This Row],[title]], " - ", cards[[#This Row],[subtitle]]), cards[[#This Row],[title]])</f>
        <v>CR90 Relief Runner</v>
      </c>
      <c r="O283">
        <v>6</v>
      </c>
      <c r="P283">
        <v>4</v>
      </c>
      <c r="Q283">
        <v>6</v>
      </c>
      <c r="T283" t="s">
        <v>248</v>
      </c>
      <c r="U283" t="s">
        <v>150</v>
      </c>
      <c r="V283" t="s">
        <v>245</v>
      </c>
      <c r="X283" t="s">
        <v>303</v>
      </c>
      <c r="Y283" t="str">
        <f>_xlfn.CONCAT(cards[[#This Row],[set]],"_",TEXT(cards[[#This Row],[cardNumber]], "000"))</f>
        <v>JTL_569</v>
      </c>
      <c r="Z283" t="str" cm="1">
        <f t="array" ref="Z2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JTL_071</v>
      </c>
      <c r="AA283" t="s">
        <v>234</v>
      </c>
      <c r="AB283">
        <v>49</v>
      </c>
    </row>
    <row r="284" spans="1:28" x14ac:dyDescent="0.2">
      <c r="A284">
        <v>23636</v>
      </c>
      <c r="B284" t="s">
        <v>5871</v>
      </c>
      <c r="C284">
        <v>805</v>
      </c>
      <c r="F284" t="b">
        <f>IF(ISBLANK(AC284), FALSE, TRUE)</f>
        <v>0</v>
      </c>
      <c r="G284" t="s">
        <v>187</v>
      </c>
      <c r="H284" t="s">
        <v>1520</v>
      </c>
      <c r="I284" t="s">
        <v>1521</v>
      </c>
      <c r="J284" t="s">
        <v>3</v>
      </c>
      <c r="K284" t="s">
        <v>991</v>
      </c>
      <c r="L284" t="s">
        <v>846</v>
      </c>
      <c r="M284" t="s">
        <v>991</v>
      </c>
      <c r="N284" t="str">
        <f>IF(AND(NOT(ISBLANK(cards[[#This Row],[subtitle]])), cards[[#This Row],[subtitle]] &lt;&gt; ""), _xlfn.CONCAT(cards[[#This Row],[title]], " - ", cards[[#This Row],[subtitle]]), cards[[#This Row],[title]])</f>
        <v>CR90 Relief Runner</v>
      </c>
      <c r="O284">
        <v>6</v>
      </c>
      <c r="P284">
        <v>4</v>
      </c>
      <c r="Q284">
        <v>6</v>
      </c>
      <c r="T284" t="s">
        <v>248</v>
      </c>
      <c r="U284" t="s">
        <v>150</v>
      </c>
      <c r="V284" t="s">
        <v>245</v>
      </c>
      <c r="X284" t="s">
        <v>303</v>
      </c>
      <c r="Y284" t="str">
        <f>_xlfn.CONCAT(cards[[#This Row],[set]],"_",TEXT(cards[[#This Row],[cardNumber]], "000"))</f>
        <v>JTL_805</v>
      </c>
      <c r="Z284" t="str" cm="1">
        <f t="array" ref="Z2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JTL_071</v>
      </c>
      <c r="AA284" t="s">
        <v>234</v>
      </c>
      <c r="AB284">
        <v>49</v>
      </c>
    </row>
    <row r="285" spans="1:28" x14ac:dyDescent="0.2">
      <c r="A285">
        <v>19831</v>
      </c>
      <c r="B285" t="s">
        <v>5138</v>
      </c>
      <c r="C285">
        <v>72</v>
      </c>
      <c r="F285" t="b">
        <f>IF(ISBLANK(AC285), FALSE, TRUE)</f>
        <v>0</v>
      </c>
      <c r="G285" t="s">
        <v>187</v>
      </c>
      <c r="H285" t="s">
        <v>1515</v>
      </c>
      <c r="I285" t="s">
        <v>1532</v>
      </c>
      <c r="J285" t="s">
        <v>3</v>
      </c>
      <c r="K285" t="s">
        <v>991</v>
      </c>
      <c r="L285" t="s">
        <v>847</v>
      </c>
      <c r="M285" t="s">
        <v>991</v>
      </c>
      <c r="N285" t="str">
        <f>IF(AND(NOT(ISBLANK(cards[[#This Row],[subtitle]])), cards[[#This Row],[subtitle]] &lt;&gt; ""), _xlfn.CONCAT(cards[[#This Row],[title]], " - ", cards[[#This Row],[subtitle]]), cards[[#This Row],[title]])</f>
        <v>Wing Guard Security Team</v>
      </c>
      <c r="O285">
        <v>6</v>
      </c>
      <c r="P285">
        <v>4</v>
      </c>
      <c r="Q285">
        <v>4</v>
      </c>
      <c r="T285" t="s">
        <v>83</v>
      </c>
      <c r="U285" t="s">
        <v>135</v>
      </c>
      <c r="V285" t="s">
        <v>245</v>
      </c>
      <c r="X285" t="s">
        <v>314</v>
      </c>
      <c r="Y285" t="str">
        <f>_xlfn.CONCAT(cards[[#This Row],[set]],"_",TEXT(cards[[#This Row],[cardNumber]], "000"))</f>
        <v>JTL_072</v>
      </c>
      <c r="Z285" t="str" cm="1">
        <f t="array" ref="Z2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JTL_072</v>
      </c>
      <c r="AA285" t="s">
        <v>234</v>
      </c>
      <c r="AB285">
        <v>49</v>
      </c>
    </row>
    <row r="286" spans="1:28" x14ac:dyDescent="0.2">
      <c r="A286">
        <v>21171</v>
      </c>
      <c r="B286" t="s">
        <v>5400</v>
      </c>
      <c r="C286">
        <v>334</v>
      </c>
      <c r="F286" t="b">
        <f>IF(ISBLANK(AC286), FALSE, TRUE)</f>
        <v>0</v>
      </c>
      <c r="G286" t="s">
        <v>187</v>
      </c>
      <c r="H286" t="s">
        <v>1</v>
      </c>
      <c r="I286" t="s">
        <v>1532</v>
      </c>
      <c r="J286" t="s">
        <v>3</v>
      </c>
      <c r="K286" t="s">
        <v>991</v>
      </c>
      <c r="L286" t="s">
        <v>847</v>
      </c>
      <c r="M286" t="s">
        <v>991</v>
      </c>
      <c r="N286" t="str">
        <f>IF(AND(NOT(ISBLANK(cards[[#This Row],[subtitle]])), cards[[#This Row],[subtitle]] &lt;&gt; ""), _xlfn.CONCAT(cards[[#This Row],[title]], " - ", cards[[#This Row],[subtitle]]), cards[[#This Row],[title]])</f>
        <v>Wing Guard Security Team</v>
      </c>
      <c r="O286">
        <v>6</v>
      </c>
      <c r="P286">
        <v>4</v>
      </c>
      <c r="Q286">
        <v>4</v>
      </c>
      <c r="T286" t="s">
        <v>83</v>
      </c>
      <c r="U286" t="s">
        <v>135</v>
      </c>
      <c r="V286" t="s">
        <v>245</v>
      </c>
      <c r="X286" t="s">
        <v>314</v>
      </c>
      <c r="Y286" t="str">
        <f>_xlfn.CONCAT(cards[[#This Row],[set]],"_",TEXT(cards[[#This Row],[cardNumber]], "000"))</f>
        <v>JTL_334</v>
      </c>
      <c r="Z286" t="str" cm="1">
        <f t="array" ref="Z2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JTL_072</v>
      </c>
      <c r="AA286" t="s">
        <v>234</v>
      </c>
      <c r="AB286">
        <v>49</v>
      </c>
    </row>
    <row r="287" spans="1:28" x14ac:dyDescent="0.2">
      <c r="A287">
        <v>22461</v>
      </c>
      <c r="B287" t="s">
        <v>5636</v>
      </c>
      <c r="C287">
        <v>570</v>
      </c>
      <c r="F287" t="b">
        <f>IF(ISBLANK(AC287), FALSE, TRUE)</f>
        <v>0</v>
      </c>
      <c r="G287" t="s">
        <v>187</v>
      </c>
      <c r="H287" t="s">
        <v>1519</v>
      </c>
      <c r="I287" t="s">
        <v>1532</v>
      </c>
      <c r="J287" t="s">
        <v>3</v>
      </c>
      <c r="K287" t="s">
        <v>991</v>
      </c>
      <c r="L287" t="s">
        <v>847</v>
      </c>
      <c r="M287" t="s">
        <v>991</v>
      </c>
      <c r="N287" t="str">
        <f>IF(AND(NOT(ISBLANK(cards[[#This Row],[subtitle]])), cards[[#This Row],[subtitle]] &lt;&gt; ""), _xlfn.CONCAT(cards[[#This Row],[title]], " - ", cards[[#This Row],[subtitle]]), cards[[#This Row],[title]])</f>
        <v>Wing Guard Security Team</v>
      </c>
      <c r="O287">
        <v>6</v>
      </c>
      <c r="P287">
        <v>4</v>
      </c>
      <c r="Q287">
        <v>4</v>
      </c>
      <c r="T287" t="s">
        <v>83</v>
      </c>
      <c r="U287" t="s">
        <v>135</v>
      </c>
      <c r="V287" t="s">
        <v>245</v>
      </c>
      <c r="X287" t="s">
        <v>314</v>
      </c>
      <c r="Y287" t="str">
        <f>_xlfn.CONCAT(cards[[#This Row],[set]],"_",TEXT(cards[[#This Row],[cardNumber]], "000"))</f>
        <v>JTL_570</v>
      </c>
      <c r="Z287" t="str" cm="1">
        <f t="array" ref="Z2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JTL_072</v>
      </c>
      <c r="AA287" t="s">
        <v>234</v>
      </c>
      <c r="AB287">
        <v>49</v>
      </c>
    </row>
    <row r="288" spans="1:28" x14ac:dyDescent="0.2">
      <c r="A288">
        <v>23641</v>
      </c>
      <c r="B288" t="s">
        <v>5872</v>
      </c>
      <c r="C288">
        <v>806</v>
      </c>
      <c r="F288" t="b">
        <f>IF(ISBLANK(AC288), FALSE, TRUE)</f>
        <v>0</v>
      </c>
      <c r="G288" t="s">
        <v>187</v>
      </c>
      <c r="H288" t="s">
        <v>1520</v>
      </c>
      <c r="I288" t="s">
        <v>1532</v>
      </c>
      <c r="J288" t="s">
        <v>3</v>
      </c>
      <c r="K288" t="s">
        <v>991</v>
      </c>
      <c r="L288" t="s">
        <v>847</v>
      </c>
      <c r="M288" t="s">
        <v>991</v>
      </c>
      <c r="N288" t="str">
        <f>IF(AND(NOT(ISBLANK(cards[[#This Row],[subtitle]])), cards[[#This Row],[subtitle]] &lt;&gt; ""), _xlfn.CONCAT(cards[[#This Row],[title]], " - ", cards[[#This Row],[subtitle]]), cards[[#This Row],[title]])</f>
        <v>Wing Guard Security Team</v>
      </c>
      <c r="O288">
        <v>6</v>
      </c>
      <c r="P288">
        <v>4</v>
      </c>
      <c r="Q288">
        <v>4</v>
      </c>
      <c r="T288" t="s">
        <v>83</v>
      </c>
      <c r="U288" t="s">
        <v>135</v>
      </c>
      <c r="V288" t="s">
        <v>245</v>
      </c>
      <c r="X288" t="s">
        <v>314</v>
      </c>
      <c r="Y288" t="str">
        <f>_xlfn.CONCAT(cards[[#This Row],[set]],"_",TEXT(cards[[#This Row],[cardNumber]], "000"))</f>
        <v>JTL_806</v>
      </c>
      <c r="Z288" t="str" cm="1">
        <f t="array" ref="Z2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JTL_072</v>
      </c>
      <c r="AA288" t="s">
        <v>234</v>
      </c>
      <c r="AB288">
        <v>49</v>
      </c>
    </row>
    <row r="289" spans="1:28" x14ac:dyDescent="0.2">
      <c r="A289">
        <v>19836</v>
      </c>
      <c r="B289" t="s">
        <v>5139</v>
      </c>
      <c r="C289">
        <v>73</v>
      </c>
      <c r="F289" t="b">
        <f>IF(ISBLANK(AC289), FALSE, TRUE)</f>
        <v>0</v>
      </c>
      <c r="G289" t="s">
        <v>187</v>
      </c>
      <c r="H289" t="s">
        <v>1515</v>
      </c>
      <c r="I289" t="s">
        <v>1532</v>
      </c>
      <c r="J289" t="s">
        <v>3</v>
      </c>
      <c r="K289" t="s">
        <v>991</v>
      </c>
      <c r="L289" t="s">
        <v>983</v>
      </c>
      <c r="M289" t="s">
        <v>991</v>
      </c>
      <c r="N289" t="str">
        <f>IF(AND(NOT(ISBLANK(cards[[#This Row],[subtitle]])), cards[[#This Row],[subtitle]] &lt;&gt; ""), _xlfn.CONCAT(cards[[#This Row],[title]], " - ", cards[[#This Row],[subtitle]]), cards[[#This Row],[title]])</f>
        <v>Grim Valor</v>
      </c>
      <c r="O289">
        <v>1</v>
      </c>
      <c r="R289">
        <v>1</v>
      </c>
      <c r="S289">
        <v>1</v>
      </c>
      <c r="U289" t="s">
        <v>991</v>
      </c>
      <c r="V289" t="s">
        <v>915</v>
      </c>
      <c r="X289" t="s">
        <v>7</v>
      </c>
      <c r="Y289" t="str">
        <f>_xlfn.CONCAT(cards[[#This Row],[set]],"_",TEXT(cards[[#This Row],[cardNumber]], "000"))</f>
        <v>JTL_073</v>
      </c>
      <c r="Z289" t="str" cm="1">
        <f t="array" ref="Z2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JTL_073</v>
      </c>
      <c r="AA289" t="s">
        <v>234</v>
      </c>
      <c r="AB289">
        <v>49</v>
      </c>
    </row>
    <row r="290" spans="1:28" x14ac:dyDescent="0.2">
      <c r="A290">
        <v>21176</v>
      </c>
      <c r="B290" t="s">
        <v>5401</v>
      </c>
      <c r="C290">
        <v>335</v>
      </c>
      <c r="F290" t="b">
        <f>IF(ISBLANK(AC290), FALSE, TRUE)</f>
        <v>0</v>
      </c>
      <c r="G290" t="s">
        <v>187</v>
      </c>
      <c r="H290" t="s">
        <v>1</v>
      </c>
      <c r="I290" t="s">
        <v>1532</v>
      </c>
      <c r="J290" t="s">
        <v>3</v>
      </c>
      <c r="K290" t="s">
        <v>991</v>
      </c>
      <c r="L290" t="s">
        <v>983</v>
      </c>
      <c r="M290" t="s">
        <v>991</v>
      </c>
      <c r="N290" t="str">
        <f>IF(AND(NOT(ISBLANK(cards[[#This Row],[subtitle]])), cards[[#This Row],[subtitle]] &lt;&gt; ""), _xlfn.CONCAT(cards[[#This Row],[title]], " - ", cards[[#This Row],[subtitle]]), cards[[#This Row],[title]])</f>
        <v>Grim Valor</v>
      </c>
      <c r="O290">
        <v>1</v>
      </c>
      <c r="R290">
        <v>1</v>
      </c>
      <c r="S290">
        <v>1</v>
      </c>
      <c r="U290" t="s">
        <v>991</v>
      </c>
      <c r="V290" t="s">
        <v>915</v>
      </c>
      <c r="X290" t="s">
        <v>7</v>
      </c>
      <c r="Y290" t="str">
        <f>_xlfn.CONCAT(cards[[#This Row],[set]],"_",TEXT(cards[[#This Row],[cardNumber]], "000"))</f>
        <v>JTL_335</v>
      </c>
      <c r="Z290" t="str" cm="1">
        <f t="array" ref="Z2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JTL_073</v>
      </c>
      <c r="AA290" t="s">
        <v>234</v>
      </c>
      <c r="AB290">
        <v>49</v>
      </c>
    </row>
    <row r="291" spans="1:28" x14ac:dyDescent="0.2">
      <c r="A291">
        <v>22466</v>
      </c>
      <c r="B291" t="s">
        <v>5637</v>
      </c>
      <c r="C291">
        <v>571</v>
      </c>
      <c r="F291" t="b">
        <f>IF(ISBLANK(AC291), FALSE, TRUE)</f>
        <v>0</v>
      </c>
      <c r="G291" t="s">
        <v>187</v>
      </c>
      <c r="H291" t="s">
        <v>1519</v>
      </c>
      <c r="I291" t="s">
        <v>1532</v>
      </c>
      <c r="J291" t="s">
        <v>3</v>
      </c>
      <c r="K291" t="s">
        <v>991</v>
      </c>
      <c r="L291" t="s">
        <v>983</v>
      </c>
      <c r="M291" t="s">
        <v>991</v>
      </c>
      <c r="N291" t="str">
        <f>IF(AND(NOT(ISBLANK(cards[[#This Row],[subtitle]])), cards[[#This Row],[subtitle]] &lt;&gt; ""), _xlfn.CONCAT(cards[[#This Row],[title]], " - ", cards[[#This Row],[subtitle]]), cards[[#This Row],[title]])</f>
        <v>Grim Valor</v>
      </c>
      <c r="O291">
        <v>1</v>
      </c>
      <c r="R291">
        <v>1</v>
      </c>
      <c r="S291">
        <v>1</v>
      </c>
      <c r="U291" t="s">
        <v>991</v>
      </c>
      <c r="V291" t="s">
        <v>915</v>
      </c>
      <c r="X291" t="s">
        <v>7</v>
      </c>
      <c r="Y291" t="str">
        <f>_xlfn.CONCAT(cards[[#This Row],[set]],"_",TEXT(cards[[#This Row],[cardNumber]], "000"))</f>
        <v>JTL_571</v>
      </c>
      <c r="Z291" t="str" cm="1">
        <f t="array" ref="Z2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JTL_073</v>
      </c>
      <c r="AA291" t="s">
        <v>234</v>
      </c>
      <c r="AB291">
        <v>49</v>
      </c>
    </row>
    <row r="292" spans="1:28" x14ac:dyDescent="0.2">
      <c r="A292">
        <v>23646</v>
      </c>
      <c r="B292" t="s">
        <v>5873</v>
      </c>
      <c r="C292">
        <v>807</v>
      </c>
      <c r="F292" t="b">
        <f>IF(ISBLANK(AC292), FALSE, TRUE)</f>
        <v>0</v>
      </c>
      <c r="G292" t="s">
        <v>187</v>
      </c>
      <c r="H292" t="s">
        <v>1520</v>
      </c>
      <c r="I292" t="s">
        <v>1532</v>
      </c>
      <c r="J292" t="s">
        <v>3</v>
      </c>
      <c r="K292" t="s">
        <v>991</v>
      </c>
      <c r="L292" t="s">
        <v>983</v>
      </c>
      <c r="M292" t="s">
        <v>991</v>
      </c>
      <c r="N292" t="str">
        <f>IF(AND(NOT(ISBLANK(cards[[#This Row],[subtitle]])), cards[[#This Row],[subtitle]] &lt;&gt; ""), _xlfn.CONCAT(cards[[#This Row],[title]], " - ", cards[[#This Row],[subtitle]]), cards[[#This Row],[title]])</f>
        <v>Grim Valor</v>
      </c>
      <c r="O292">
        <v>1</v>
      </c>
      <c r="R292">
        <v>1</v>
      </c>
      <c r="S292">
        <v>1</v>
      </c>
      <c r="U292" t="s">
        <v>991</v>
      </c>
      <c r="V292" t="s">
        <v>915</v>
      </c>
      <c r="X292" t="s">
        <v>7</v>
      </c>
      <c r="Y292" t="str">
        <f>_xlfn.CONCAT(cards[[#This Row],[set]],"_",TEXT(cards[[#This Row],[cardNumber]], "000"))</f>
        <v>JTL_807</v>
      </c>
      <c r="Z292" t="str" cm="1">
        <f t="array" ref="Z2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JTL_073</v>
      </c>
      <c r="AA292" t="s">
        <v>234</v>
      </c>
      <c r="AB292">
        <v>49</v>
      </c>
    </row>
    <row r="293" spans="1:28" x14ac:dyDescent="0.2">
      <c r="A293">
        <v>19841</v>
      </c>
      <c r="B293" t="s">
        <v>5140</v>
      </c>
      <c r="C293">
        <v>74</v>
      </c>
      <c r="F293" t="b">
        <f>IF(ISBLANK(AC293), FALSE, TRUE)</f>
        <v>0</v>
      </c>
      <c r="G293" t="s">
        <v>187</v>
      </c>
      <c r="H293" t="s">
        <v>1515</v>
      </c>
      <c r="I293" t="s">
        <v>1522</v>
      </c>
      <c r="J293" t="s">
        <v>3</v>
      </c>
      <c r="K293" t="s">
        <v>991</v>
      </c>
      <c r="L293" t="s">
        <v>191</v>
      </c>
      <c r="M293" t="s">
        <v>991</v>
      </c>
      <c r="N293" t="str">
        <f>IF(AND(NOT(ISBLANK(cards[[#This Row],[subtitle]])), cards[[#This Row],[subtitle]] &lt;&gt; ""), _xlfn.CONCAT(cards[[#This Row],[title]], " - ", cards[[#This Row],[subtitle]]), cards[[#This Row],[title]])</f>
        <v>Close the Shield Gate</v>
      </c>
      <c r="O293">
        <v>1</v>
      </c>
      <c r="U293" t="s">
        <v>991</v>
      </c>
      <c r="V293" t="s">
        <v>6</v>
      </c>
      <c r="X293" t="s">
        <v>19</v>
      </c>
      <c r="Y293" t="str">
        <f>_xlfn.CONCAT(cards[[#This Row],[set]],"_",TEXT(cards[[#This Row],[cardNumber]], "000"))</f>
        <v>JTL_074</v>
      </c>
      <c r="Z293" t="str" cm="1">
        <f t="array" ref="Z2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JTL_074</v>
      </c>
      <c r="AA293" t="s">
        <v>234</v>
      </c>
      <c r="AB293">
        <v>49</v>
      </c>
    </row>
    <row r="294" spans="1:28" x14ac:dyDescent="0.2">
      <c r="A294">
        <v>21181</v>
      </c>
      <c r="B294" t="s">
        <v>5402</v>
      </c>
      <c r="C294">
        <v>336</v>
      </c>
      <c r="F294" t="b">
        <f>IF(ISBLANK(AC294), FALSE, TRUE)</f>
        <v>0</v>
      </c>
      <c r="G294" t="s">
        <v>187</v>
      </c>
      <c r="H294" t="s">
        <v>1</v>
      </c>
      <c r="I294" t="s">
        <v>1522</v>
      </c>
      <c r="J294" t="s">
        <v>3</v>
      </c>
      <c r="K294" t="s">
        <v>991</v>
      </c>
      <c r="L294" t="s">
        <v>191</v>
      </c>
      <c r="M294" t="s">
        <v>991</v>
      </c>
      <c r="N294" t="str">
        <f>IF(AND(NOT(ISBLANK(cards[[#This Row],[subtitle]])), cards[[#This Row],[subtitle]] &lt;&gt; ""), _xlfn.CONCAT(cards[[#This Row],[title]], " - ", cards[[#This Row],[subtitle]]), cards[[#This Row],[title]])</f>
        <v>Close the Shield Gate</v>
      </c>
      <c r="O294">
        <v>1</v>
      </c>
      <c r="U294" t="s">
        <v>991</v>
      </c>
      <c r="V294" t="s">
        <v>6</v>
      </c>
      <c r="X294" t="s">
        <v>19</v>
      </c>
      <c r="Y294" t="str">
        <f>_xlfn.CONCAT(cards[[#This Row],[set]],"_",TEXT(cards[[#This Row],[cardNumber]], "000"))</f>
        <v>JTL_336</v>
      </c>
      <c r="Z294" t="str" cm="1">
        <f t="array" ref="Z2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JTL_074</v>
      </c>
      <c r="AA294" t="s">
        <v>234</v>
      </c>
      <c r="AB294">
        <v>49</v>
      </c>
    </row>
    <row r="295" spans="1:28" x14ac:dyDescent="0.2">
      <c r="A295">
        <v>22471</v>
      </c>
      <c r="B295" t="s">
        <v>5638</v>
      </c>
      <c r="C295">
        <v>572</v>
      </c>
      <c r="F295" t="b">
        <f>IF(ISBLANK(AC295), FALSE, TRUE)</f>
        <v>0</v>
      </c>
      <c r="G295" t="s">
        <v>187</v>
      </c>
      <c r="H295" t="s">
        <v>1519</v>
      </c>
      <c r="I295" t="s">
        <v>1522</v>
      </c>
      <c r="J295" t="s">
        <v>3</v>
      </c>
      <c r="K295" t="s">
        <v>991</v>
      </c>
      <c r="L295" t="s">
        <v>191</v>
      </c>
      <c r="M295" t="s">
        <v>991</v>
      </c>
      <c r="N295" t="str">
        <f>IF(AND(NOT(ISBLANK(cards[[#This Row],[subtitle]])), cards[[#This Row],[subtitle]] &lt;&gt; ""), _xlfn.CONCAT(cards[[#This Row],[title]], " - ", cards[[#This Row],[subtitle]]), cards[[#This Row],[title]])</f>
        <v>Close the Shield Gate</v>
      </c>
      <c r="O295">
        <v>1</v>
      </c>
      <c r="U295" t="s">
        <v>991</v>
      </c>
      <c r="V295" t="s">
        <v>6</v>
      </c>
      <c r="X295" t="s">
        <v>19</v>
      </c>
      <c r="Y295" t="str">
        <f>_xlfn.CONCAT(cards[[#This Row],[set]],"_",TEXT(cards[[#This Row],[cardNumber]], "000"))</f>
        <v>JTL_572</v>
      </c>
      <c r="Z295" t="str" cm="1">
        <f t="array" ref="Z2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JTL_074</v>
      </c>
      <c r="AA295" t="s">
        <v>234</v>
      </c>
      <c r="AB295">
        <v>49</v>
      </c>
    </row>
    <row r="296" spans="1:28" x14ac:dyDescent="0.2">
      <c r="A296">
        <v>23651</v>
      </c>
      <c r="B296" t="s">
        <v>5874</v>
      </c>
      <c r="C296">
        <v>808</v>
      </c>
      <c r="F296" t="b">
        <f>IF(ISBLANK(AC296), FALSE, TRUE)</f>
        <v>0</v>
      </c>
      <c r="G296" t="s">
        <v>187</v>
      </c>
      <c r="H296" t="s">
        <v>1520</v>
      </c>
      <c r="I296" t="s">
        <v>1522</v>
      </c>
      <c r="J296" t="s">
        <v>3</v>
      </c>
      <c r="K296" t="s">
        <v>991</v>
      </c>
      <c r="L296" t="s">
        <v>191</v>
      </c>
      <c r="M296" t="s">
        <v>991</v>
      </c>
      <c r="N296" t="str">
        <f>IF(AND(NOT(ISBLANK(cards[[#This Row],[subtitle]])), cards[[#This Row],[subtitle]] &lt;&gt; ""), _xlfn.CONCAT(cards[[#This Row],[title]], " - ", cards[[#This Row],[subtitle]]), cards[[#This Row],[title]])</f>
        <v>Close the Shield Gate</v>
      </c>
      <c r="O296">
        <v>1</v>
      </c>
      <c r="U296" t="s">
        <v>991</v>
      </c>
      <c r="V296" t="s">
        <v>6</v>
      </c>
      <c r="X296" t="s">
        <v>19</v>
      </c>
      <c r="Y296" t="str">
        <f>_xlfn.CONCAT(cards[[#This Row],[set]],"_",TEXT(cards[[#This Row],[cardNumber]], "000"))</f>
        <v>JTL_808</v>
      </c>
      <c r="Z296" t="str" cm="1">
        <f t="array" ref="Z2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JTL_074</v>
      </c>
      <c r="AA296" t="s">
        <v>234</v>
      </c>
      <c r="AB296">
        <v>49</v>
      </c>
    </row>
    <row r="297" spans="1:28" x14ac:dyDescent="0.2">
      <c r="A297">
        <v>21186</v>
      </c>
      <c r="B297" t="s">
        <v>5403</v>
      </c>
      <c r="C297">
        <v>337</v>
      </c>
      <c r="F297" t="b">
        <f>IF(ISBLANK(AC297), FALSE, TRUE)</f>
        <v>0</v>
      </c>
      <c r="G297" t="s">
        <v>187</v>
      </c>
      <c r="H297" t="s">
        <v>1</v>
      </c>
      <c r="I297" t="s">
        <v>1521</v>
      </c>
      <c r="J297" t="s">
        <v>3</v>
      </c>
      <c r="K297" t="s">
        <v>991</v>
      </c>
      <c r="L297" t="s">
        <v>15</v>
      </c>
      <c r="M297" t="s">
        <v>991</v>
      </c>
      <c r="N297" t="str">
        <f>IF(AND(NOT(ISBLANK(cards[[#This Row],[subtitle]])), cards[[#This Row],[subtitle]] &lt;&gt; ""), _xlfn.CONCAT(cards[[#This Row],[title]], " - ", cards[[#This Row],[subtitle]]), cards[[#This Row],[title]])</f>
        <v>Repair</v>
      </c>
      <c r="O297">
        <v>1</v>
      </c>
      <c r="U297" t="s">
        <v>991</v>
      </c>
      <c r="V297" t="s">
        <v>6</v>
      </c>
      <c r="X297" t="s">
        <v>16</v>
      </c>
      <c r="Y297" t="str">
        <f>_xlfn.CONCAT(cards[[#This Row],[set]],"_",TEXT(cards[[#This Row],[cardNumber]], "000"))</f>
        <v>JTL_337</v>
      </c>
      <c r="Z297" t="str" cm="1">
        <f t="array" ref="Z2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297" t="s">
        <v>234</v>
      </c>
      <c r="AB297">
        <v>49</v>
      </c>
    </row>
    <row r="298" spans="1:28" x14ac:dyDescent="0.2">
      <c r="A298">
        <v>22476</v>
      </c>
      <c r="B298" t="s">
        <v>5639</v>
      </c>
      <c r="C298">
        <v>573</v>
      </c>
      <c r="F298" t="b">
        <f>IF(ISBLANK(AC298), FALSE, TRUE)</f>
        <v>0</v>
      </c>
      <c r="G298" t="s">
        <v>187</v>
      </c>
      <c r="H298" t="s">
        <v>1519</v>
      </c>
      <c r="I298" t="s">
        <v>1521</v>
      </c>
      <c r="J298" t="s">
        <v>3</v>
      </c>
      <c r="K298" t="s">
        <v>991</v>
      </c>
      <c r="L298" t="s">
        <v>15</v>
      </c>
      <c r="M298" t="s">
        <v>991</v>
      </c>
      <c r="N298" t="str">
        <f>IF(AND(NOT(ISBLANK(cards[[#This Row],[subtitle]])), cards[[#This Row],[subtitle]] &lt;&gt; ""), _xlfn.CONCAT(cards[[#This Row],[title]], " - ", cards[[#This Row],[subtitle]]), cards[[#This Row],[title]])</f>
        <v>Repair</v>
      </c>
      <c r="O298">
        <v>1</v>
      </c>
      <c r="U298" t="s">
        <v>991</v>
      </c>
      <c r="V298" t="s">
        <v>6</v>
      </c>
      <c r="X298" t="s">
        <v>16</v>
      </c>
      <c r="Y298" t="str">
        <f>_xlfn.CONCAT(cards[[#This Row],[set]],"_",TEXT(cards[[#This Row],[cardNumber]], "000"))</f>
        <v>JTL_573</v>
      </c>
      <c r="Z298" t="str" cm="1">
        <f t="array" ref="Z2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298" t="s">
        <v>234</v>
      </c>
      <c r="AB298">
        <v>49</v>
      </c>
    </row>
    <row r="299" spans="1:28" x14ac:dyDescent="0.2">
      <c r="A299">
        <v>23656</v>
      </c>
      <c r="B299" t="s">
        <v>5875</v>
      </c>
      <c r="C299">
        <v>809</v>
      </c>
      <c r="F299" t="b">
        <f>IF(ISBLANK(AC299), FALSE, TRUE)</f>
        <v>0</v>
      </c>
      <c r="G299" t="s">
        <v>187</v>
      </c>
      <c r="H299" t="s">
        <v>1520</v>
      </c>
      <c r="I299" t="s">
        <v>1521</v>
      </c>
      <c r="J299" t="s">
        <v>3</v>
      </c>
      <c r="K299" t="s">
        <v>991</v>
      </c>
      <c r="L299" t="s">
        <v>15</v>
      </c>
      <c r="M299" t="s">
        <v>991</v>
      </c>
      <c r="N299" t="str">
        <f>IF(AND(NOT(ISBLANK(cards[[#This Row],[subtitle]])), cards[[#This Row],[subtitle]] &lt;&gt; ""), _xlfn.CONCAT(cards[[#This Row],[title]], " - ", cards[[#This Row],[subtitle]]), cards[[#This Row],[title]])</f>
        <v>Repair</v>
      </c>
      <c r="O299">
        <v>1</v>
      </c>
      <c r="U299" t="s">
        <v>991</v>
      </c>
      <c r="V299" t="s">
        <v>6</v>
      </c>
      <c r="X299" t="s">
        <v>16</v>
      </c>
      <c r="Y299" t="str">
        <f>_xlfn.CONCAT(cards[[#This Row],[set]],"_",TEXT(cards[[#This Row],[cardNumber]], "000"))</f>
        <v>JTL_809</v>
      </c>
      <c r="Z299" t="str" cm="1">
        <f t="array" ref="Z2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299" t="s">
        <v>234</v>
      </c>
      <c r="AB299">
        <v>49</v>
      </c>
    </row>
    <row r="300" spans="1:28" x14ac:dyDescent="0.2">
      <c r="A300">
        <v>8930</v>
      </c>
      <c r="B300" t="s">
        <v>2195</v>
      </c>
      <c r="C300">
        <v>74</v>
      </c>
      <c r="F300" t="b">
        <f>IF(ISBLANK(AC300), FALSE, TRUE)</f>
        <v>0</v>
      </c>
      <c r="G300" t="s">
        <v>2</v>
      </c>
      <c r="H300" t="s">
        <v>1519</v>
      </c>
      <c r="I300" t="s">
        <v>1521</v>
      </c>
      <c r="J300" t="s">
        <v>3</v>
      </c>
      <c r="K300" t="s">
        <v>991</v>
      </c>
      <c r="L300" t="s">
        <v>15</v>
      </c>
      <c r="N300" t="str">
        <f>IF(AND(NOT(ISBLANK(cards[[#This Row],[subtitle]])), cards[[#This Row],[subtitle]] &lt;&gt; ""), _xlfn.CONCAT(cards[[#This Row],[title]], " - ", cards[[#This Row],[subtitle]]), cards[[#This Row],[title]])</f>
        <v>Repair</v>
      </c>
      <c r="O300">
        <v>1</v>
      </c>
      <c r="U300" t="s">
        <v>991</v>
      </c>
      <c r="V300" t="s">
        <v>6</v>
      </c>
      <c r="X300" t="s">
        <v>16</v>
      </c>
      <c r="Y300" t="str">
        <f>_xlfn.CONCAT(cards[[#This Row],[set]],"_",TEXT(cards[[#This Row],[cardNumber]], "000"))</f>
        <v>SOR_074</v>
      </c>
      <c r="Z300" t="str" cm="1">
        <f t="array" ref="Z3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300" t="s">
        <v>59</v>
      </c>
      <c r="AB300">
        <v>19</v>
      </c>
    </row>
    <row r="301" spans="1:28" x14ac:dyDescent="0.2">
      <c r="A301">
        <v>10650</v>
      </c>
      <c r="B301" t="s">
        <v>2677</v>
      </c>
      <c r="C301">
        <v>339</v>
      </c>
      <c r="F301" t="b">
        <f>IF(ISBLANK(AC301), FALSE, TRUE)</f>
        <v>0</v>
      </c>
      <c r="G301" t="s">
        <v>2</v>
      </c>
      <c r="H301" t="s">
        <v>1520</v>
      </c>
      <c r="I301" t="s">
        <v>1521</v>
      </c>
      <c r="J301" t="s">
        <v>3</v>
      </c>
      <c r="K301" t="s">
        <v>991</v>
      </c>
      <c r="L301" t="s">
        <v>15</v>
      </c>
      <c r="N301" t="str">
        <f>IF(AND(NOT(ISBLANK(cards[[#This Row],[subtitle]])), cards[[#This Row],[subtitle]] &lt;&gt; ""), _xlfn.CONCAT(cards[[#This Row],[title]], " - ", cards[[#This Row],[subtitle]]), cards[[#This Row],[title]])</f>
        <v>Repair</v>
      </c>
      <c r="O301">
        <v>1</v>
      </c>
      <c r="U301" t="s">
        <v>991</v>
      </c>
      <c r="V301" t="s">
        <v>6</v>
      </c>
      <c r="X301" t="s">
        <v>16</v>
      </c>
      <c r="Y301" t="str">
        <f>_xlfn.CONCAT(cards[[#This Row],[set]],"_",TEXT(cards[[#This Row],[cardNumber]], "000"))</f>
        <v>SOR_339</v>
      </c>
      <c r="Z301" t="str" cm="1">
        <f t="array" ref="Z3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301" t="s">
        <v>59</v>
      </c>
      <c r="AB301">
        <v>19</v>
      </c>
    </row>
    <row r="302" spans="1:28" x14ac:dyDescent="0.2">
      <c r="A302">
        <v>1939</v>
      </c>
      <c r="B302" t="s">
        <v>2678</v>
      </c>
      <c r="C302">
        <v>339</v>
      </c>
      <c r="F302" t="b">
        <f>IF(ISBLANK(AC302), FALSE, TRUE)</f>
        <v>0</v>
      </c>
      <c r="G302" t="s">
        <v>2</v>
      </c>
      <c r="H302" t="s">
        <v>1</v>
      </c>
      <c r="I302" t="s">
        <v>1521</v>
      </c>
      <c r="J302" t="s">
        <v>3</v>
      </c>
      <c r="K302" t="s">
        <v>991</v>
      </c>
      <c r="L302" t="s">
        <v>15</v>
      </c>
      <c r="N302" t="str">
        <f>IF(AND(NOT(ISBLANK(cards[[#This Row],[subtitle]])), cards[[#This Row],[subtitle]] &lt;&gt; ""), _xlfn.CONCAT(cards[[#This Row],[title]], " - ", cards[[#This Row],[subtitle]]), cards[[#This Row],[title]])</f>
        <v>Repair</v>
      </c>
      <c r="O302">
        <v>1</v>
      </c>
      <c r="U302" t="s">
        <v>991</v>
      </c>
      <c r="V302" t="s">
        <v>6</v>
      </c>
      <c r="X302" t="s">
        <v>16</v>
      </c>
      <c r="Y302" t="str">
        <f>_xlfn.CONCAT(cards[[#This Row],[set]],"_",TEXT(cards[[#This Row],[cardNumber]], "000"))</f>
        <v>SOR_339</v>
      </c>
      <c r="Z302" t="str" cm="1">
        <f t="array" ref="Z3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JTL_075</v>
      </c>
      <c r="AA302" t="s">
        <v>59</v>
      </c>
      <c r="AB302">
        <v>19</v>
      </c>
    </row>
    <row r="303" spans="1:28" x14ac:dyDescent="0.2">
      <c r="A303">
        <v>19851</v>
      </c>
      <c r="B303" t="s">
        <v>5142</v>
      </c>
      <c r="C303">
        <v>76</v>
      </c>
      <c r="F303" t="b">
        <f>IF(ISBLANK(AC303), FALSE, TRUE)</f>
        <v>0</v>
      </c>
      <c r="G303" t="s">
        <v>187</v>
      </c>
      <c r="H303" t="s">
        <v>1515</v>
      </c>
      <c r="I303" t="s">
        <v>1521</v>
      </c>
      <c r="J303" t="s">
        <v>3</v>
      </c>
      <c r="K303" t="s">
        <v>991</v>
      </c>
      <c r="L303" t="s">
        <v>192</v>
      </c>
      <c r="M303" t="s">
        <v>991</v>
      </c>
      <c r="N303" t="str">
        <f>IF(AND(NOT(ISBLANK(cards[[#This Row],[subtitle]])), cards[[#This Row],[subtitle]] &lt;&gt; ""), _xlfn.CONCAT(cards[[#This Row],[title]], " - ", cards[[#This Row],[subtitle]]), cards[[#This Row],[title]])</f>
        <v>Covering the Wing</v>
      </c>
      <c r="O303">
        <v>2</v>
      </c>
      <c r="U303" t="s">
        <v>991</v>
      </c>
      <c r="V303" t="s">
        <v>6</v>
      </c>
      <c r="X303" t="s">
        <v>19</v>
      </c>
      <c r="Y303" t="str">
        <f>_xlfn.CONCAT(cards[[#This Row],[set]],"_",TEXT(cards[[#This Row],[cardNumber]], "000"))</f>
        <v>JTL_076</v>
      </c>
      <c r="Z303" t="str" cm="1">
        <f t="array" ref="Z3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JTL_076</v>
      </c>
      <c r="AA303" t="s">
        <v>234</v>
      </c>
      <c r="AB303">
        <v>49</v>
      </c>
    </row>
    <row r="304" spans="1:28" x14ac:dyDescent="0.2">
      <c r="A304">
        <v>21191</v>
      </c>
      <c r="B304" t="s">
        <v>5404</v>
      </c>
      <c r="C304">
        <v>338</v>
      </c>
      <c r="F304" t="b">
        <f>IF(ISBLANK(AC304), FALSE, TRUE)</f>
        <v>0</v>
      </c>
      <c r="G304" t="s">
        <v>187</v>
      </c>
      <c r="H304" t="s">
        <v>1</v>
      </c>
      <c r="I304" t="s">
        <v>1521</v>
      </c>
      <c r="J304" t="s">
        <v>3</v>
      </c>
      <c r="K304" t="s">
        <v>991</v>
      </c>
      <c r="L304" t="s">
        <v>192</v>
      </c>
      <c r="M304" t="s">
        <v>991</v>
      </c>
      <c r="N304" t="str">
        <f>IF(AND(NOT(ISBLANK(cards[[#This Row],[subtitle]])), cards[[#This Row],[subtitle]] &lt;&gt; ""), _xlfn.CONCAT(cards[[#This Row],[title]], " - ", cards[[#This Row],[subtitle]]), cards[[#This Row],[title]])</f>
        <v>Covering the Wing</v>
      </c>
      <c r="O304">
        <v>2</v>
      </c>
      <c r="U304" t="s">
        <v>991</v>
      </c>
      <c r="V304" t="s">
        <v>6</v>
      </c>
      <c r="X304" t="s">
        <v>19</v>
      </c>
      <c r="Y304" t="str">
        <f>_xlfn.CONCAT(cards[[#This Row],[set]],"_",TEXT(cards[[#This Row],[cardNumber]], "000"))</f>
        <v>JTL_338</v>
      </c>
      <c r="Z304" t="str" cm="1">
        <f t="array" ref="Z3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JTL_076</v>
      </c>
      <c r="AA304" t="s">
        <v>234</v>
      </c>
      <c r="AB304">
        <v>49</v>
      </c>
    </row>
    <row r="305" spans="1:28" x14ac:dyDescent="0.2">
      <c r="A305">
        <v>22481</v>
      </c>
      <c r="B305" t="s">
        <v>5640</v>
      </c>
      <c r="C305">
        <v>574</v>
      </c>
      <c r="F305" t="b">
        <f>IF(ISBLANK(AC305), FALSE, TRUE)</f>
        <v>0</v>
      </c>
      <c r="G305" t="s">
        <v>187</v>
      </c>
      <c r="H305" t="s">
        <v>1519</v>
      </c>
      <c r="I305" t="s">
        <v>1521</v>
      </c>
      <c r="J305" t="s">
        <v>3</v>
      </c>
      <c r="K305" t="s">
        <v>991</v>
      </c>
      <c r="L305" t="s">
        <v>192</v>
      </c>
      <c r="M305" t="s">
        <v>991</v>
      </c>
      <c r="N305" t="str">
        <f>IF(AND(NOT(ISBLANK(cards[[#This Row],[subtitle]])), cards[[#This Row],[subtitle]] &lt;&gt; ""), _xlfn.CONCAT(cards[[#This Row],[title]], " - ", cards[[#This Row],[subtitle]]), cards[[#This Row],[title]])</f>
        <v>Covering the Wing</v>
      </c>
      <c r="O305">
        <v>2</v>
      </c>
      <c r="U305" t="s">
        <v>991</v>
      </c>
      <c r="V305" t="s">
        <v>6</v>
      </c>
      <c r="X305" t="s">
        <v>19</v>
      </c>
      <c r="Y305" t="str">
        <f>_xlfn.CONCAT(cards[[#This Row],[set]],"_",TEXT(cards[[#This Row],[cardNumber]], "000"))</f>
        <v>JTL_574</v>
      </c>
      <c r="Z305" t="str" cm="1">
        <f t="array" ref="Z3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JTL_076</v>
      </c>
      <c r="AA305" t="s">
        <v>234</v>
      </c>
      <c r="AB305">
        <v>49</v>
      </c>
    </row>
    <row r="306" spans="1:28" x14ac:dyDescent="0.2">
      <c r="A306">
        <v>23661</v>
      </c>
      <c r="B306" t="s">
        <v>5876</v>
      </c>
      <c r="C306">
        <v>810</v>
      </c>
      <c r="F306" t="b">
        <f>IF(ISBLANK(AC306), FALSE, TRUE)</f>
        <v>0</v>
      </c>
      <c r="G306" t="s">
        <v>187</v>
      </c>
      <c r="H306" t="s">
        <v>1520</v>
      </c>
      <c r="I306" t="s">
        <v>1521</v>
      </c>
      <c r="J306" t="s">
        <v>3</v>
      </c>
      <c r="K306" t="s">
        <v>991</v>
      </c>
      <c r="L306" t="s">
        <v>192</v>
      </c>
      <c r="M306" t="s">
        <v>991</v>
      </c>
      <c r="N306" t="str">
        <f>IF(AND(NOT(ISBLANK(cards[[#This Row],[subtitle]])), cards[[#This Row],[subtitle]] &lt;&gt; ""), _xlfn.CONCAT(cards[[#This Row],[title]], " - ", cards[[#This Row],[subtitle]]), cards[[#This Row],[title]])</f>
        <v>Covering the Wing</v>
      </c>
      <c r="O306">
        <v>2</v>
      </c>
      <c r="U306" t="s">
        <v>991</v>
      </c>
      <c r="V306" t="s">
        <v>6</v>
      </c>
      <c r="X306" t="s">
        <v>19</v>
      </c>
      <c r="Y306" t="str">
        <f>_xlfn.CONCAT(cards[[#This Row],[set]],"_",TEXT(cards[[#This Row],[cardNumber]], "000"))</f>
        <v>JTL_810</v>
      </c>
      <c r="Z306" t="str" cm="1">
        <f t="array" ref="Z3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JTL_076</v>
      </c>
      <c r="AA306" t="s">
        <v>234</v>
      </c>
      <c r="AB306">
        <v>49</v>
      </c>
    </row>
    <row r="307" spans="1:28" x14ac:dyDescent="0.2">
      <c r="A307">
        <v>19856</v>
      </c>
      <c r="B307" t="s">
        <v>5143</v>
      </c>
      <c r="C307">
        <v>77</v>
      </c>
      <c r="F307" t="b">
        <f>IF(ISBLANK(AC307), FALSE, TRUE)</f>
        <v>0</v>
      </c>
      <c r="G307" t="s">
        <v>187</v>
      </c>
      <c r="H307" t="s">
        <v>1515</v>
      </c>
      <c r="I307" t="s">
        <v>1522</v>
      </c>
      <c r="J307" t="s">
        <v>3</v>
      </c>
      <c r="K307" t="s">
        <v>991</v>
      </c>
      <c r="L307" t="s">
        <v>193</v>
      </c>
      <c r="M307" t="s">
        <v>991</v>
      </c>
      <c r="N307" t="str">
        <f>IF(AND(NOT(ISBLANK(cards[[#This Row],[subtitle]])), cards[[#This Row],[subtitle]] &lt;&gt; ""), _xlfn.CONCAT(cards[[#This Row],[title]], " - ", cards[[#This Row],[subtitle]]), cards[[#This Row],[title]])</f>
        <v>In the Heat of Battle</v>
      </c>
      <c r="O307">
        <v>2</v>
      </c>
      <c r="U307" t="s">
        <v>2021</v>
      </c>
      <c r="V307" t="s">
        <v>6</v>
      </c>
      <c r="X307" t="s">
        <v>52</v>
      </c>
      <c r="Y307" t="str">
        <f>_xlfn.CONCAT(cards[[#This Row],[set]],"_",TEXT(cards[[#This Row],[cardNumber]], "000"))</f>
        <v>JTL_077</v>
      </c>
      <c r="Z307" t="str" cm="1">
        <f t="array" ref="Z3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JTL_077</v>
      </c>
      <c r="AA307" t="s">
        <v>234</v>
      </c>
      <c r="AB307">
        <v>49</v>
      </c>
    </row>
    <row r="308" spans="1:28" x14ac:dyDescent="0.2">
      <c r="A308">
        <v>21196</v>
      </c>
      <c r="B308" t="s">
        <v>5405</v>
      </c>
      <c r="C308">
        <v>339</v>
      </c>
      <c r="F308" t="b">
        <f>IF(ISBLANK(AC308), FALSE, TRUE)</f>
        <v>0</v>
      </c>
      <c r="G308" t="s">
        <v>187</v>
      </c>
      <c r="H308" t="s">
        <v>1</v>
      </c>
      <c r="I308" t="s">
        <v>1522</v>
      </c>
      <c r="J308" t="s">
        <v>3</v>
      </c>
      <c r="K308" t="s">
        <v>991</v>
      </c>
      <c r="L308" t="s">
        <v>193</v>
      </c>
      <c r="M308" t="s">
        <v>991</v>
      </c>
      <c r="N308" t="str">
        <f>IF(AND(NOT(ISBLANK(cards[[#This Row],[subtitle]])), cards[[#This Row],[subtitle]] &lt;&gt; ""), _xlfn.CONCAT(cards[[#This Row],[title]], " - ", cards[[#This Row],[subtitle]]), cards[[#This Row],[title]])</f>
        <v>In the Heat of Battle</v>
      </c>
      <c r="O308">
        <v>2</v>
      </c>
      <c r="U308" t="s">
        <v>2021</v>
      </c>
      <c r="V308" t="s">
        <v>6</v>
      </c>
      <c r="X308" t="s">
        <v>52</v>
      </c>
      <c r="Y308" t="str">
        <f>_xlfn.CONCAT(cards[[#This Row],[set]],"_",TEXT(cards[[#This Row],[cardNumber]], "000"))</f>
        <v>JTL_339</v>
      </c>
      <c r="Z308" t="str" cm="1">
        <f t="array" ref="Z3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JTL_077</v>
      </c>
      <c r="AA308" t="s">
        <v>234</v>
      </c>
      <c r="AB308">
        <v>49</v>
      </c>
    </row>
    <row r="309" spans="1:28" x14ac:dyDescent="0.2">
      <c r="A309">
        <v>22486</v>
      </c>
      <c r="B309" t="s">
        <v>5641</v>
      </c>
      <c r="C309">
        <v>575</v>
      </c>
      <c r="F309" t="b">
        <f>IF(ISBLANK(AC309), FALSE, TRUE)</f>
        <v>0</v>
      </c>
      <c r="G309" t="s">
        <v>187</v>
      </c>
      <c r="H309" t="s">
        <v>1519</v>
      </c>
      <c r="I309" t="s">
        <v>1522</v>
      </c>
      <c r="J309" t="s">
        <v>3</v>
      </c>
      <c r="K309" t="s">
        <v>991</v>
      </c>
      <c r="L309" t="s">
        <v>193</v>
      </c>
      <c r="M309" t="s">
        <v>991</v>
      </c>
      <c r="N309" t="str">
        <f>IF(AND(NOT(ISBLANK(cards[[#This Row],[subtitle]])), cards[[#This Row],[subtitle]] &lt;&gt; ""), _xlfn.CONCAT(cards[[#This Row],[title]], " - ", cards[[#This Row],[subtitle]]), cards[[#This Row],[title]])</f>
        <v>In the Heat of Battle</v>
      </c>
      <c r="O309">
        <v>2</v>
      </c>
      <c r="U309" t="s">
        <v>2021</v>
      </c>
      <c r="V309" t="s">
        <v>6</v>
      </c>
      <c r="X309" t="s">
        <v>52</v>
      </c>
      <c r="Y309" t="str">
        <f>_xlfn.CONCAT(cards[[#This Row],[set]],"_",TEXT(cards[[#This Row],[cardNumber]], "000"))</f>
        <v>JTL_575</v>
      </c>
      <c r="Z309" t="str" cm="1">
        <f t="array" ref="Z3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JTL_077</v>
      </c>
      <c r="AA309" t="s">
        <v>234</v>
      </c>
      <c r="AB309">
        <v>49</v>
      </c>
    </row>
    <row r="310" spans="1:28" x14ac:dyDescent="0.2">
      <c r="A310">
        <v>23666</v>
      </c>
      <c r="B310" t="s">
        <v>5877</v>
      </c>
      <c r="C310">
        <v>811</v>
      </c>
      <c r="F310" t="b">
        <f>IF(ISBLANK(AC310), FALSE, TRUE)</f>
        <v>0</v>
      </c>
      <c r="G310" t="s">
        <v>187</v>
      </c>
      <c r="H310" t="s">
        <v>1520</v>
      </c>
      <c r="I310" t="s">
        <v>1522</v>
      </c>
      <c r="J310" t="s">
        <v>3</v>
      </c>
      <c r="K310" t="s">
        <v>991</v>
      </c>
      <c r="L310" t="s">
        <v>193</v>
      </c>
      <c r="M310" t="s">
        <v>991</v>
      </c>
      <c r="N310" t="str">
        <f>IF(AND(NOT(ISBLANK(cards[[#This Row],[subtitle]])), cards[[#This Row],[subtitle]] &lt;&gt; ""), _xlfn.CONCAT(cards[[#This Row],[title]], " - ", cards[[#This Row],[subtitle]]), cards[[#This Row],[title]])</f>
        <v>In the Heat of Battle</v>
      </c>
      <c r="O310">
        <v>2</v>
      </c>
      <c r="U310" t="s">
        <v>2021</v>
      </c>
      <c r="V310" t="s">
        <v>6</v>
      </c>
      <c r="X310" t="s">
        <v>52</v>
      </c>
      <c r="Y310" t="str">
        <f>_xlfn.CONCAT(cards[[#This Row],[set]],"_",TEXT(cards[[#This Row],[cardNumber]], "000"))</f>
        <v>JTL_811</v>
      </c>
      <c r="Z310" t="str" cm="1">
        <f t="array" ref="Z3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JTL_077</v>
      </c>
      <c r="AA310" t="s">
        <v>234</v>
      </c>
      <c r="AB310">
        <v>49</v>
      </c>
    </row>
    <row r="311" spans="1:28" x14ac:dyDescent="0.2">
      <c r="A311">
        <v>19861</v>
      </c>
      <c r="B311" t="s">
        <v>5144</v>
      </c>
      <c r="C311">
        <v>78</v>
      </c>
      <c r="F311" t="b">
        <f>IF(ISBLANK(AC311), FALSE, TRUE)</f>
        <v>0</v>
      </c>
      <c r="G311" t="s">
        <v>187</v>
      </c>
      <c r="H311" t="s">
        <v>1515</v>
      </c>
      <c r="I311" t="s">
        <v>1521</v>
      </c>
      <c r="J311" t="s">
        <v>3</v>
      </c>
      <c r="K311" t="s">
        <v>991</v>
      </c>
      <c r="L311" t="s">
        <v>194</v>
      </c>
      <c r="M311" t="s">
        <v>991</v>
      </c>
      <c r="N311" t="str">
        <f>IF(AND(NOT(ISBLANK(cards[[#This Row],[subtitle]])), cards[[#This Row],[subtitle]] &lt;&gt; ""), _xlfn.CONCAT(cards[[#This Row],[title]], " - ", cards[[#This Row],[subtitle]]), cards[[#This Row],[title]])</f>
        <v>Direct Hit</v>
      </c>
      <c r="O311">
        <v>4</v>
      </c>
      <c r="U311" t="s">
        <v>991</v>
      </c>
      <c r="V311" t="s">
        <v>6</v>
      </c>
      <c r="X311" t="s">
        <v>19</v>
      </c>
      <c r="Y311" t="str">
        <f>_xlfn.CONCAT(cards[[#This Row],[set]],"_",TEXT(cards[[#This Row],[cardNumber]], "000"))</f>
        <v>JTL_078</v>
      </c>
      <c r="Z311" t="str" cm="1">
        <f t="array" ref="Z3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JTL_078</v>
      </c>
      <c r="AA311" t="s">
        <v>234</v>
      </c>
      <c r="AB311">
        <v>49</v>
      </c>
    </row>
    <row r="312" spans="1:28" x14ac:dyDescent="0.2">
      <c r="A312">
        <v>21201</v>
      </c>
      <c r="B312" t="s">
        <v>5406</v>
      </c>
      <c r="C312">
        <v>340</v>
      </c>
      <c r="F312" t="b">
        <f>IF(ISBLANK(AC312), FALSE, TRUE)</f>
        <v>0</v>
      </c>
      <c r="G312" t="s">
        <v>187</v>
      </c>
      <c r="H312" t="s">
        <v>1</v>
      </c>
      <c r="I312" t="s">
        <v>1521</v>
      </c>
      <c r="J312" t="s">
        <v>3</v>
      </c>
      <c r="K312" t="s">
        <v>991</v>
      </c>
      <c r="L312" t="s">
        <v>194</v>
      </c>
      <c r="M312" t="s">
        <v>991</v>
      </c>
      <c r="N312" t="str">
        <f>IF(AND(NOT(ISBLANK(cards[[#This Row],[subtitle]])), cards[[#This Row],[subtitle]] &lt;&gt; ""), _xlfn.CONCAT(cards[[#This Row],[title]], " - ", cards[[#This Row],[subtitle]]), cards[[#This Row],[title]])</f>
        <v>Direct Hit</v>
      </c>
      <c r="O312">
        <v>4</v>
      </c>
      <c r="U312" t="s">
        <v>991</v>
      </c>
      <c r="V312" t="s">
        <v>6</v>
      </c>
      <c r="X312" t="s">
        <v>19</v>
      </c>
      <c r="Y312" t="str">
        <f>_xlfn.CONCAT(cards[[#This Row],[set]],"_",TEXT(cards[[#This Row],[cardNumber]], "000"))</f>
        <v>JTL_340</v>
      </c>
      <c r="Z312" t="str" cm="1">
        <f t="array" ref="Z3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JTL_078</v>
      </c>
      <c r="AA312" t="s">
        <v>234</v>
      </c>
      <c r="AB312">
        <v>49</v>
      </c>
    </row>
    <row r="313" spans="1:28" x14ac:dyDescent="0.2">
      <c r="A313">
        <v>22491</v>
      </c>
      <c r="B313" t="s">
        <v>5642</v>
      </c>
      <c r="C313">
        <v>576</v>
      </c>
      <c r="F313" t="b">
        <f>IF(ISBLANK(AC313), FALSE, TRUE)</f>
        <v>0</v>
      </c>
      <c r="G313" t="s">
        <v>187</v>
      </c>
      <c r="H313" t="s">
        <v>1519</v>
      </c>
      <c r="I313" t="s">
        <v>1521</v>
      </c>
      <c r="J313" t="s">
        <v>3</v>
      </c>
      <c r="K313" t="s">
        <v>991</v>
      </c>
      <c r="L313" t="s">
        <v>194</v>
      </c>
      <c r="M313" t="s">
        <v>991</v>
      </c>
      <c r="N313" t="str">
        <f>IF(AND(NOT(ISBLANK(cards[[#This Row],[subtitle]])), cards[[#This Row],[subtitle]] &lt;&gt; ""), _xlfn.CONCAT(cards[[#This Row],[title]], " - ", cards[[#This Row],[subtitle]]), cards[[#This Row],[title]])</f>
        <v>Direct Hit</v>
      </c>
      <c r="O313">
        <v>4</v>
      </c>
      <c r="U313" t="s">
        <v>991</v>
      </c>
      <c r="V313" t="s">
        <v>6</v>
      </c>
      <c r="X313" t="s">
        <v>19</v>
      </c>
      <c r="Y313" t="str">
        <f>_xlfn.CONCAT(cards[[#This Row],[set]],"_",TEXT(cards[[#This Row],[cardNumber]], "000"))</f>
        <v>JTL_576</v>
      </c>
      <c r="Z313" t="str" cm="1">
        <f t="array" ref="Z3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JTL_078</v>
      </c>
      <c r="AA313" t="s">
        <v>234</v>
      </c>
      <c r="AB313">
        <v>49</v>
      </c>
    </row>
    <row r="314" spans="1:28" x14ac:dyDescent="0.2">
      <c r="A314">
        <v>23671</v>
      </c>
      <c r="B314" t="s">
        <v>5878</v>
      </c>
      <c r="C314">
        <v>812</v>
      </c>
      <c r="F314" t="b">
        <f>IF(ISBLANK(AC314), FALSE, TRUE)</f>
        <v>0</v>
      </c>
      <c r="G314" t="s">
        <v>187</v>
      </c>
      <c r="H314" t="s">
        <v>1520</v>
      </c>
      <c r="I314" t="s">
        <v>1521</v>
      </c>
      <c r="J314" t="s">
        <v>3</v>
      </c>
      <c r="K314" t="s">
        <v>991</v>
      </c>
      <c r="L314" t="s">
        <v>194</v>
      </c>
      <c r="M314" t="s">
        <v>991</v>
      </c>
      <c r="N314" t="str">
        <f>IF(AND(NOT(ISBLANK(cards[[#This Row],[subtitle]])), cards[[#This Row],[subtitle]] &lt;&gt; ""), _xlfn.CONCAT(cards[[#This Row],[title]], " - ", cards[[#This Row],[subtitle]]), cards[[#This Row],[title]])</f>
        <v>Direct Hit</v>
      </c>
      <c r="O314">
        <v>4</v>
      </c>
      <c r="U314" t="s">
        <v>991</v>
      </c>
      <c r="V314" t="s">
        <v>6</v>
      </c>
      <c r="X314" t="s">
        <v>19</v>
      </c>
      <c r="Y314" t="str">
        <f>_xlfn.CONCAT(cards[[#This Row],[set]],"_",TEXT(cards[[#This Row],[cardNumber]], "000"))</f>
        <v>JTL_812</v>
      </c>
      <c r="Z314" t="str" cm="1">
        <f t="array" ref="Z3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JTL_078</v>
      </c>
      <c r="AA314" t="s">
        <v>234</v>
      </c>
      <c r="AB314">
        <v>49</v>
      </c>
    </row>
    <row r="315" spans="1:28" x14ac:dyDescent="0.2">
      <c r="A315">
        <v>19866</v>
      </c>
      <c r="B315" t="s">
        <v>5145</v>
      </c>
      <c r="C315">
        <v>79</v>
      </c>
      <c r="F315" t="b">
        <f>IF(ISBLANK(AC315), FALSE, TRUE)</f>
        <v>0</v>
      </c>
      <c r="G315" t="s">
        <v>187</v>
      </c>
      <c r="H315" t="s">
        <v>1515</v>
      </c>
      <c r="I315" t="s">
        <v>1521</v>
      </c>
      <c r="J315" t="s">
        <v>3</v>
      </c>
      <c r="K315" t="s">
        <v>991</v>
      </c>
      <c r="L315" t="s">
        <v>195</v>
      </c>
      <c r="M315" t="s">
        <v>991</v>
      </c>
      <c r="N315" t="str">
        <f>IF(AND(NOT(ISBLANK(cards[[#This Row],[subtitle]])), cards[[#This Row],[subtitle]] &lt;&gt; ""), _xlfn.CONCAT(cards[[#This Row],[title]], " - ", cards[[#This Row],[subtitle]]), cards[[#This Row],[title]])</f>
        <v>Out the Airlock</v>
      </c>
      <c r="O315">
        <v>5</v>
      </c>
      <c r="U315" t="s">
        <v>991</v>
      </c>
      <c r="V315" t="s">
        <v>6</v>
      </c>
      <c r="X315" t="s">
        <v>19</v>
      </c>
      <c r="Y315" t="str">
        <f>_xlfn.CONCAT(cards[[#This Row],[set]],"_",TEXT(cards[[#This Row],[cardNumber]], "000"))</f>
        <v>JTL_079</v>
      </c>
      <c r="Z315" t="str" cm="1">
        <f t="array" ref="Z3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JTL_079</v>
      </c>
      <c r="AA315" t="s">
        <v>234</v>
      </c>
      <c r="AB315">
        <v>49</v>
      </c>
    </row>
    <row r="316" spans="1:28" x14ac:dyDescent="0.2">
      <c r="A316">
        <v>21206</v>
      </c>
      <c r="B316" t="s">
        <v>5407</v>
      </c>
      <c r="C316">
        <v>341</v>
      </c>
      <c r="F316" t="b">
        <f>IF(ISBLANK(AC316), FALSE, TRUE)</f>
        <v>0</v>
      </c>
      <c r="G316" t="s">
        <v>187</v>
      </c>
      <c r="H316" t="s">
        <v>1</v>
      </c>
      <c r="I316" t="s">
        <v>1521</v>
      </c>
      <c r="J316" t="s">
        <v>3</v>
      </c>
      <c r="K316" t="s">
        <v>991</v>
      </c>
      <c r="L316" t="s">
        <v>195</v>
      </c>
      <c r="M316" t="s">
        <v>991</v>
      </c>
      <c r="N316" t="str">
        <f>IF(AND(NOT(ISBLANK(cards[[#This Row],[subtitle]])), cards[[#This Row],[subtitle]] &lt;&gt; ""), _xlfn.CONCAT(cards[[#This Row],[title]], " - ", cards[[#This Row],[subtitle]]), cards[[#This Row],[title]])</f>
        <v>Out the Airlock</v>
      </c>
      <c r="O316">
        <v>5</v>
      </c>
      <c r="U316" t="s">
        <v>991</v>
      </c>
      <c r="V316" t="s">
        <v>6</v>
      </c>
      <c r="X316" t="s">
        <v>19</v>
      </c>
      <c r="Y316" t="str">
        <f>_xlfn.CONCAT(cards[[#This Row],[set]],"_",TEXT(cards[[#This Row],[cardNumber]], "000"))</f>
        <v>JTL_341</v>
      </c>
      <c r="Z316" t="str" cm="1">
        <f t="array" ref="Z3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JTL_079</v>
      </c>
      <c r="AA316" t="s">
        <v>234</v>
      </c>
      <c r="AB316">
        <v>49</v>
      </c>
    </row>
    <row r="317" spans="1:28" x14ac:dyDescent="0.2">
      <c r="A317">
        <v>22496</v>
      </c>
      <c r="B317" t="s">
        <v>5643</v>
      </c>
      <c r="C317">
        <v>577</v>
      </c>
      <c r="F317" t="b">
        <f>IF(ISBLANK(AC317), FALSE, TRUE)</f>
        <v>0</v>
      </c>
      <c r="G317" t="s">
        <v>187</v>
      </c>
      <c r="H317" t="s">
        <v>1519</v>
      </c>
      <c r="I317" t="s">
        <v>1521</v>
      </c>
      <c r="J317" t="s">
        <v>3</v>
      </c>
      <c r="K317" t="s">
        <v>991</v>
      </c>
      <c r="L317" t="s">
        <v>195</v>
      </c>
      <c r="M317" t="s">
        <v>991</v>
      </c>
      <c r="N317" t="str">
        <f>IF(AND(NOT(ISBLANK(cards[[#This Row],[subtitle]])), cards[[#This Row],[subtitle]] &lt;&gt; ""), _xlfn.CONCAT(cards[[#This Row],[title]], " - ", cards[[#This Row],[subtitle]]), cards[[#This Row],[title]])</f>
        <v>Out the Airlock</v>
      </c>
      <c r="O317">
        <v>5</v>
      </c>
      <c r="U317" t="s">
        <v>991</v>
      </c>
      <c r="V317" t="s">
        <v>6</v>
      </c>
      <c r="X317" t="s">
        <v>19</v>
      </c>
      <c r="Y317" t="str">
        <f>_xlfn.CONCAT(cards[[#This Row],[set]],"_",TEXT(cards[[#This Row],[cardNumber]], "000"))</f>
        <v>JTL_577</v>
      </c>
      <c r="Z317" t="str" cm="1">
        <f t="array" ref="Z3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JTL_079</v>
      </c>
      <c r="AA317" t="s">
        <v>234</v>
      </c>
      <c r="AB317">
        <v>49</v>
      </c>
    </row>
    <row r="318" spans="1:28" x14ac:dyDescent="0.2">
      <c r="A318">
        <v>23676</v>
      </c>
      <c r="B318" t="s">
        <v>5879</v>
      </c>
      <c r="C318">
        <v>813</v>
      </c>
      <c r="F318" t="b">
        <f>IF(ISBLANK(AC318), FALSE, TRUE)</f>
        <v>0</v>
      </c>
      <c r="G318" t="s">
        <v>187</v>
      </c>
      <c r="H318" t="s">
        <v>1520</v>
      </c>
      <c r="I318" t="s">
        <v>1521</v>
      </c>
      <c r="J318" t="s">
        <v>3</v>
      </c>
      <c r="K318" t="s">
        <v>991</v>
      </c>
      <c r="L318" t="s">
        <v>195</v>
      </c>
      <c r="M318" t="s">
        <v>991</v>
      </c>
      <c r="N318" t="str">
        <f>IF(AND(NOT(ISBLANK(cards[[#This Row],[subtitle]])), cards[[#This Row],[subtitle]] &lt;&gt; ""), _xlfn.CONCAT(cards[[#This Row],[title]], " - ", cards[[#This Row],[subtitle]]), cards[[#This Row],[title]])</f>
        <v>Out the Airlock</v>
      </c>
      <c r="O318">
        <v>5</v>
      </c>
      <c r="U318" t="s">
        <v>991</v>
      </c>
      <c r="V318" t="s">
        <v>6</v>
      </c>
      <c r="X318" t="s">
        <v>19</v>
      </c>
      <c r="Y318" t="str">
        <f>_xlfn.CONCAT(cards[[#This Row],[set]],"_",TEXT(cards[[#This Row],[cardNumber]], "000"))</f>
        <v>JTL_813</v>
      </c>
      <c r="Z318" t="str" cm="1">
        <f t="array" ref="Z3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JTL_079</v>
      </c>
      <c r="AA318" t="s">
        <v>234</v>
      </c>
      <c r="AB318">
        <v>49</v>
      </c>
    </row>
    <row r="319" spans="1:28" x14ac:dyDescent="0.2">
      <c r="A319">
        <v>19871</v>
      </c>
      <c r="B319" t="s">
        <v>5146</v>
      </c>
      <c r="C319">
        <v>80</v>
      </c>
      <c r="F319" t="b">
        <f>IF(ISBLANK(AC319), FALSE, TRUE)</f>
        <v>0</v>
      </c>
      <c r="G319" t="s">
        <v>187</v>
      </c>
      <c r="H319" t="s">
        <v>1515</v>
      </c>
      <c r="I319" t="s">
        <v>1516</v>
      </c>
      <c r="J319" t="s">
        <v>3</v>
      </c>
      <c r="K319" t="s">
        <v>991</v>
      </c>
      <c r="L319" t="s">
        <v>196</v>
      </c>
      <c r="M319" t="s">
        <v>991</v>
      </c>
      <c r="N319" t="str">
        <f>IF(AND(NOT(ISBLANK(cards[[#This Row],[subtitle]])), cards[[#This Row],[subtitle]] &lt;&gt; ""), _xlfn.CONCAT(cards[[#This Row],[title]], " - ", cards[[#This Row],[subtitle]]), cards[[#This Row],[title]])</f>
        <v>Nebula Ignition</v>
      </c>
      <c r="O319">
        <v>9</v>
      </c>
      <c r="U319" t="s">
        <v>991</v>
      </c>
      <c r="V319" t="s">
        <v>6</v>
      </c>
      <c r="X319" t="s">
        <v>52</v>
      </c>
      <c r="Y319" t="str">
        <f>_xlfn.CONCAT(cards[[#This Row],[set]],"_",TEXT(cards[[#This Row],[cardNumber]], "000"))</f>
        <v>JTL_080</v>
      </c>
      <c r="Z319" t="str" cm="1">
        <f t="array" ref="Z3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JTL_080</v>
      </c>
      <c r="AA319" t="s">
        <v>234</v>
      </c>
      <c r="AB319">
        <v>49</v>
      </c>
    </row>
    <row r="320" spans="1:28" x14ac:dyDescent="0.2">
      <c r="A320">
        <v>21211</v>
      </c>
      <c r="B320" t="s">
        <v>5408</v>
      </c>
      <c r="C320">
        <v>342</v>
      </c>
      <c r="F320" t="b">
        <f>IF(ISBLANK(AC320), FALSE, TRUE)</f>
        <v>0</v>
      </c>
      <c r="G320" t="s">
        <v>187</v>
      </c>
      <c r="H320" t="s">
        <v>1</v>
      </c>
      <c r="I320" t="s">
        <v>1516</v>
      </c>
      <c r="J320" t="s">
        <v>3</v>
      </c>
      <c r="K320" t="s">
        <v>991</v>
      </c>
      <c r="L320" t="s">
        <v>196</v>
      </c>
      <c r="M320" t="s">
        <v>991</v>
      </c>
      <c r="N320" t="str">
        <f>IF(AND(NOT(ISBLANK(cards[[#This Row],[subtitle]])), cards[[#This Row],[subtitle]] &lt;&gt; ""), _xlfn.CONCAT(cards[[#This Row],[title]], " - ", cards[[#This Row],[subtitle]]), cards[[#This Row],[title]])</f>
        <v>Nebula Ignition</v>
      </c>
      <c r="O320">
        <v>9</v>
      </c>
      <c r="U320" t="s">
        <v>991</v>
      </c>
      <c r="V320" t="s">
        <v>6</v>
      </c>
      <c r="X320" t="s">
        <v>52</v>
      </c>
      <c r="Y320" t="str">
        <f>_xlfn.CONCAT(cards[[#This Row],[set]],"_",TEXT(cards[[#This Row],[cardNumber]], "000"))</f>
        <v>JTL_342</v>
      </c>
      <c r="Z320" t="str" cm="1">
        <f t="array" ref="Z3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JTL_080</v>
      </c>
      <c r="AA320" t="s">
        <v>234</v>
      </c>
      <c r="AB320">
        <v>49</v>
      </c>
    </row>
    <row r="321" spans="1:28" x14ac:dyDescent="0.2">
      <c r="A321">
        <v>22501</v>
      </c>
      <c r="B321" t="s">
        <v>5644</v>
      </c>
      <c r="C321">
        <v>578</v>
      </c>
      <c r="F321" t="b">
        <f>IF(ISBLANK(AC321), FALSE, TRUE)</f>
        <v>0</v>
      </c>
      <c r="G321" t="s">
        <v>187</v>
      </c>
      <c r="H321" t="s">
        <v>1519</v>
      </c>
      <c r="I321" t="s">
        <v>1516</v>
      </c>
      <c r="J321" t="s">
        <v>3</v>
      </c>
      <c r="K321" t="s">
        <v>991</v>
      </c>
      <c r="L321" t="s">
        <v>196</v>
      </c>
      <c r="M321" t="s">
        <v>991</v>
      </c>
      <c r="N321" t="str">
        <f>IF(AND(NOT(ISBLANK(cards[[#This Row],[subtitle]])), cards[[#This Row],[subtitle]] &lt;&gt; ""), _xlfn.CONCAT(cards[[#This Row],[title]], " - ", cards[[#This Row],[subtitle]]), cards[[#This Row],[title]])</f>
        <v>Nebula Ignition</v>
      </c>
      <c r="O321">
        <v>9</v>
      </c>
      <c r="U321" t="s">
        <v>991</v>
      </c>
      <c r="V321" t="s">
        <v>6</v>
      </c>
      <c r="X321" t="s">
        <v>52</v>
      </c>
      <c r="Y321" t="str">
        <f>_xlfn.CONCAT(cards[[#This Row],[set]],"_",TEXT(cards[[#This Row],[cardNumber]], "000"))</f>
        <v>JTL_578</v>
      </c>
      <c r="Z321" t="str" cm="1">
        <f t="array" ref="Z3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JTL_080</v>
      </c>
      <c r="AA321" t="s">
        <v>234</v>
      </c>
      <c r="AB321">
        <v>49</v>
      </c>
    </row>
    <row r="322" spans="1:28" x14ac:dyDescent="0.2">
      <c r="A322">
        <v>23681</v>
      </c>
      <c r="B322" t="s">
        <v>5880</v>
      </c>
      <c r="C322">
        <v>814</v>
      </c>
      <c r="F322" t="b">
        <f>IF(ISBLANK(AC322), FALSE, TRUE)</f>
        <v>0</v>
      </c>
      <c r="G322" t="s">
        <v>187</v>
      </c>
      <c r="H322" t="s">
        <v>1520</v>
      </c>
      <c r="I322" t="s">
        <v>1516</v>
      </c>
      <c r="J322" t="s">
        <v>3</v>
      </c>
      <c r="K322" t="s">
        <v>991</v>
      </c>
      <c r="L322" t="s">
        <v>196</v>
      </c>
      <c r="M322" t="s">
        <v>991</v>
      </c>
      <c r="N322" t="str">
        <f>IF(AND(NOT(ISBLANK(cards[[#This Row],[subtitle]])), cards[[#This Row],[subtitle]] &lt;&gt; ""), _xlfn.CONCAT(cards[[#This Row],[title]], " - ", cards[[#This Row],[subtitle]]), cards[[#This Row],[title]])</f>
        <v>Nebula Ignition</v>
      </c>
      <c r="O322">
        <v>9</v>
      </c>
      <c r="U322" t="s">
        <v>991</v>
      </c>
      <c r="V322" t="s">
        <v>6</v>
      </c>
      <c r="X322" t="s">
        <v>52</v>
      </c>
      <c r="Y322" t="str">
        <f>_xlfn.CONCAT(cards[[#This Row],[set]],"_",TEXT(cards[[#This Row],[cardNumber]], "000"))</f>
        <v>JTL_814</v>
      </c>
      <c r="Z322" t="str" cm="1">
        <f t="array" ref="Z3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JTL_080</v>
      </c>
      <c r="AA322" t="s">
        <v>234</v>
      </c>
      <c r="AB322">
        <v>49</v>
      </c>
    </row>
    <row r="323" spans="1:28" x14ac:dyDescent="0.2">
      <c r="A323">
        <v>19876</v>
      </c>
      <c r="B323" t="s">
        <v>5147</v>
      </c>
      <c r="C323">
        <v>81</v>
      </c>
      <c r="F323" t="b">
        <f>IF(ISBLANK(AC323), FALSE, TRUE)</f>
        <v>0</v>
      </c>
      <c r="G323" t="s">
        <v>187</v>
      </c>
      <c r="H323" t="s">
        <v>1515</v>
      </c>
      <c r="I323" t="s">
        <v>1521</v>
      </c>
      <c r="J323" t="s">
        <v>22</v>
      </c>
      <c r="K323" t="s">
        <v>1526</v>
      </c>
      <c r="L323" t="s">
        <v>848</v>
      </c>
      <c r="M323" t="s">
        <v>991</v>
      </c>
      <c r="N323" t="str">
        <f>IF(AND(NOT(ISBLANK(cards[[#This Row],[subtitle]])), cards[[#This Row],[subtitle]] &lt;&gt; ""), _xlfn.CONCAT(cards[[#This Row],[title]], " - ", cards[[#This Row],[subtitle]]), cards[[#This Row],[title]])</f>
        <v>First Order TIE Fighter</v>
      </c>
      <c r="O323">
        <v>1</v>
      </c>
      <c r="P323">
        <v>2</v>
      </c>
      <c r="Q323">
        <v>1</v>
      </c>
      <c r="T323" t="s">
        <v>248</v>
      </c>
      <c r="U323" t="s">
        <v>687</v>
      </c>
      <c r="V323" t="s">
        <v>245</v>
      </c>
      <c r="X323" t="s">
        <v>555</v>
      </c>
      <c r="Y323" t="str">
        <f>_xlfn.CONCAT(cards[[#This Row],[set]],"_",TEXT(cards[[#This Row],[cardNumber]], "000"))</f>
        <v>JTL_081</v>
      </c>
      <c r="Z323" t="str" cm="1">
        <f t="array" ref="Z3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JTL_081</v>
      </c>
      <c r="AA323" t="s">
        <v>234</v>
      </c>
      <c r="AB323">
        <v>49</v>
      </c>
    </row>
    <row r="324" spans="1:28" x14ac:dyDescent="0.2">
      <c r="A324">
        <v>21216</v>
      </c>
      <c r="B324" t="s">
        <v>5409</v>
      </c>
      <c r="C324">
        <v>343</v>
      </c>
      <c r="F324" t="b">
        <f>IF(ISBLANK(AC324), FALSE, TRUE)</f>
        <v>0</v>
      </c>
      <c r="G324" t="s">
        <v>187</v>
      </c>
      <c r="H324" t="s">
        <v>1</v>
      </c>
      <c r="I324" t="s">
        <v>1521</v>
      </c>
      <c r="J324" t="s">
        <v>22</v>
      </c>
      <c r="K324" t="s">
        <v>1526</v>
      </c>
      <c r="L324" t="s">
        <v>848</v>
      </c>
      <c r="M324" t="s">
        <v>991</v>
      </c>
      <c r="N324" t="str">
        <f>IF(AND(NOT(ISBLANK(cards[[#This Row],[subtitle]])), cards[[#This Row],[subtitle]] &lt;&gt; ""), _xlfn.CONCAT(cards[[#This Row],[title]], " - ", cards[[#This Row],[subtitle]]), cards[[#This Row],[title]])</f>
        <v>First Order TIE Fighter</v>
      </c>
      <c r="O324">
        <v>1</v>
      </c>
      <c r="P324">
        <v>2</v>
      </c>
      <c r="Q324">
        <v>1</v>
      </c>
      <c r="T324" t="s">
        <v>248</v>
      </c>
      <c r="U324" t="s">
        <v>687</v>
      </c>
      <c r="V324" t="s">
        <v>245</v>
      </c>
      <c r="X324" t="s">
        <v>555</v>
      </c>
      <c r="Y324" t="str">
        <f>_xlfn.CONCAT(cards[[#This Row],[set]],"_",TEXT(cards[[#This Row],[cardNumber]], "000"))</f>
        <v>JTL_343</v>
      </c>
      <c r="Z324" t="str" cm="1">
        <f t="array" ref="Z3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JTL_081</v>
      </c>
      <c r="AA324" t="s">
        <v>234</v>
      </c>
      <c r="AB324">
        <v>49</v>
      </c>
    </row>
    <row r="325" spans="1:28" x14ac:dyDescent="0.2">
      <c r="A325">
        <v>22506</v>
      </c>
      <c r="B325" t="s">
        <v>5645</v>
      </c>
      <c r="C325">
        <v>579</v>
      </c>
      <c r="F325" t="b">
        <f>IF(ISBLANK(AC325), FALSE, TRUE)</f>
        <v>0</v>
      </c>
      <c r="G325" t="s">
        <v>187</v>
      </c>
      <c r="H325" t="s">
        <v>1519</v>
      </c>
      <c r="I325" t="s">
        <v>1521</v>
      </c>
      <c r="J325" t="s">
        <v>22</v>
      </c>
      <c r="K325" t="s">
        <v>1526</v>
      </c>
      <c r="L325" t="s">
        <v>848</v>
      </c>
      <c r="M325" t="s">
        <v>991</v>
      </c>
      <c r="N325" t="str">
        <f>IF(AND(NOT(ISBLANK(cards[[#This Row],[subtitle]])), cards[[#This Row],[subtitle]] &lt;&gt; ""), _xlfn.CONCAT(cards[[#This Row],[title]], " - ", cards[[#This Row],[subtitle]]), cards[[#This Row],[title]])</f>
        <v>First Order TIE Fighter</v>
      </c>
      <c r="O325">
        <v>1</v>
      </c>
      <c r="P325">
        <v>2</v>
      </c>
      <c r="Q325">
        <v>1</v>
      </c>
      <c r="T325" t="s">
        <v>248</v>
      </c>
      <c r="U325" t="s">
        <v>687</v>
      </c>
      <c r="V325" t="s">
        <v>245</v>
      </c>
      <c r="X325" t="s">
        <v>555</v>
      </c>
      <c r="Y325" t="str">
        <f>_xlfn.CONCAT(cards[[#This Row],[set]],"_",TEXT(cards[[#This Row],[cardNumber]], "000"))</f>
        <v>JTL_579</v>
      </c>
      <c r="Z325" t="str" cm="1">
        <f t="array" ref="Z3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JTL_081</v>
      </c>
      <c r="AA325" t="s">
        <v>234</v>
      </c>
      <c r="AB325">
        <v>49</v>
      </c>
    </row>
    <row r="326" spans="1:28" x14ac:dyDescent="0.2">
      <c r="A326">
        <v>23686</v>
      </c>
      <c r="B326" t="s">
        <v>5881</v>
      </c>
      <c r="C326">
        <v>815</v>
      </c>
      <c r="F326" t="b">
        <f>IF(ISBLANK(AC326), FALSE, TRUE)</f>
        <v>0</v>
      </c>
      <c r="G326" t="s">
        <v>187</v>
      </c>
      <c r="H326" t="s">
        <v>1520</v>
      </c>
      <c r="I326" t="s">
        <v>1521</v>
      </c>
      <c r="J326" t="s">
        <v>22</v>
      </c>
      <c r="K326" t="s">
        <v>1526</v>
      </c>
      <c r="L326" t="s">
        <v>848</v>
      </c>
      <c r="M326" t="s">
        <v>991</v>
      </c>
      <c r="N326" t="str">
        <f>IF(AND(NOT(ISBLANK(cards[[#This Row],[subtitle]])), cards[[#This Row],[subtitle]] &lt;&gt; ""), _xlfn.CONCAT(cards[[#This Row],[title]], " - ", cards[[#This Row],[subtitle]]), cards[[#This Row],[title]])</f>
        <v>First Order TIE Fighter</v>
      </c>
      <c r="O326">
        <v>1</v>
      </c>
      <c r="P326">
        <v>2</v>
      </c>
      <c r="Q326">
        <v>1</v>
      </c>
      <c r="T326" t="s">
        <v>248</v>
      </c>
      <c r="U326" t="s">
        <v>687</v>
      </c>
      <c r="V326" t="s">
        <v>245</v>
      </c>
      <c r="X326" t="s">
        <v>555</v>
      </c>
      <c r="Y326" t="str">
        <f>_xlfn.CONCAT(cards[[#This Row],[set]],"_",TEXT(cards[[#This Row],[cardNumber]], "000"))</f>
        <v>JTL_815</v>
      </c>
      <c r="Z326" t="str" cm="1">
        <f t="array" ref="Z3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JTL_081</v>
      </c>
      <c r="AA326" t="s">
        <v>234</v>
      </c>
      <c r="AB326">
        <v>49</v>
      </c>
    </row>
    <row r="327" spans="1:28" x14ac:dyDescent="0.2">
      <c r="A327">
        <v>19881</v>
      </c>
      <c r="B327" t="s">
        <v>5148</v>
      </c>
      <c r="C327">
        <v>82</v>
      </c>
      <c r="F327" t="b">
        <f>IF(ISBLANK(AC327), FALSE, TRUE)</f>
        <v>0</v>
      </c>
      <c r="G327" t="s">
        <v>187</v>
      </c>
      <c r="H327" t="s">
        <v>1515</v>
      </c>
      <c r="I327" t="s">
        <v>1521</v>
      </c>
      <c r="J327" t="s">
        <v>22</v>
      </c>
      <c r="K327" t="s">
        <v>1526</v>
      </c>
      <c r="L327" t="s">
        <v>849</v>
      </c>
      <c r="M327" t="s">
        <v>991</v>
      </c>
      <c r="N327" t="str">
        <f>IF(AND(NOT(ISBLANK(cards[[#This Row],[subtitle]])), cards[[#This Row],[subtitle]] &lt;&gt; ""), _xlfn.CONCAT(cards[[#This Row],[title]], " - ", cards[[#This Row],[subtitle]]), cards[[#This Row],[title]])</f>
        <v>Kijimi Patrollers</v>
      </c>
      <c r="O327">
        <v>2</v>
      </c>
      <c r="P327">
        <v>1</v>
      </c>
      <c r="Q327">
        <v>1</v>
      </c>
      <c r="T327" t="s">
        <v>248</v>
      </c>
      <c r="U327" t="s">
        <v>991</v>
      </c>
      <c r="V327" t="s">
        <v>245</v>
      </c>
      <c r="X327" t="s">
        <v>555</v>
      </c>
      <c r="Y327" t="str">
        <f>_xlfn.CONCAT(cards[[#This Row],[set]],"_",TEXT(cards[[#This Row],[cardNumber]], "000"))</f>
        <v>JTL_082</v>
      </c>
      <c r="Z327" t="str" cm="1">
        <f t="array" ref="Z3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JTL_082</v>
      </c>
      <c r="AA327" t="s">
        <v>234</v>
      </c>
      <c r="AB327">
        <v>49</v>
      </c>
    </row>
    <row r="328" spans="1:28" x14ac:dyDescent="0.2">
      <c r="A328">
        <v>21221</v>
      </c>
      <c r="B328" t="s">
        <v>5410</v>
      </c>
      <c r="C328">
        <v>344</v>
      </c>
      <c r="F328" t="b">
        <f>IF(ISBLANK(AC328), FALSE, TRUE)</f>
        <v>0</v>
      </c>
      <c r="G328" t="s">
        <v>187</v>
      </c>
      <c r="H328" t="s">
        <v>1</v>
      </c>
      <c r="I328" t="s">
        <v>1521</v>
      </c>
      <c r="J328" t="s">
        <v>22</v>
      </c>
      <c r="K328" t="s">
        <v>1526</v>
      </c>
      <c r="L328" t="s">
        <v>849</v>
      </c>
      <c r="M328" t="s">
        <v>991</v>
      </c>
      <c r="N328" t="str">
        <f>IF(AND(NOT(ISBLANK(cards[[#This Row],[subtitle]])), cards[[#This Row],[subtitle]] &lt;&gt; ""), _xlfn.CONCAT(cards[[#This Row],[title]], " - ", cards[[#This Row],[subtitle]]), cards[[#This Row],[title]])</f>
        <v>Kijimi Patrollers</v>
      </c>
      <c r="O328">
        <v>2</v>
      </c>
      <c r="P328">
        <v>1</v>
      </c>
      <c r="Q328">
        <v>1</v>
      </c>
      <c r="T328" t="s">
        <v>248</v>
      </c>
      <c r="U328" t="s">
        <v>991</v>
      </c>
      <c r="V328" t="s">
        <v>245</v>
      </c>
      <c r="X328" t="s">
        <v>555</v>
      </c>
      <c r="Y328" t="str">
        <f>_xlfn.CONCAT(cards[[#This Row],[set]],"_",TEXT(cards[[#This Row],[cardNumber]], "000"))</f>
        <v>JTL_344</v>
      </c>
      <c r="Z328" t="str" cm="1">
        <f t="array" ref="Z3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JTL_082</v>
      </c>
      <c r="AA328" t="s">
        <v>234</v>
      </c>
      <c r="AB328">
        <v>49</v>
      </c>
    </row>
    <row r="329" spans="1:28" x14ac:dyDescent="0.2">
      <c r="A329">
        <v>22511</v>
      </c>
      <c r="B329" t="s">
        <v>5646</v>
      </c>
      <c r="C329">
        <v>580</v>
      </c>
      <c r="F329" t="b">
        <f>IF(ISBLANK(AC329), FALSE, TRUE)</f>
        <v>0</v>
      </c>
      <c r="G329" t="s">
        <v>187</v>
      </c>
      <c r="H329" t="s">
        <v>1519</v>
      </c>
      <c r="I329" t="s">
        <v>1521</v>
      </c>
      <c r="J329" t="s">
        <v>22</v>
      </c>
      <c r="K329" t="s">
        <v>1526</v>
      </c>
      <c r="L329" t="s">
        <v>849</v>
      </c>
      <c r="M329" t="s">
        <v>991</v>
      </c>
      <c r="N329" t="str">
        <f>IF(AND(NOT(ISBLANK(cards[[#This Row],[subtitle]])), cards[[#This Row],[subtitle]] &lt;&gt; ""), _xlfn.CONCAT(cards[[#This Row],[title]], " - ", cards[[#This Row],[subtitle]]), cards[[#This Row],[title]])</f>
        <v>Kijimi Patrollers</v>
      </c>
      <c r="O329">
        <v>2</v>
      </c>
      <c r="P329">
        <v>1</v>
      </c>
      <c r="Q329">
        <v>1</v>
      </c>
      <c r="T329" t="s">
        <v>248</v>
      </c>
      <c r="U329" t="s">
        <v>991</v>
      </c>
      <c r="V329" t="s">
        <v>245</v>
      </c>
      <c r="X329" t="s">
        <v>555</v>
      </c>
      <c r="Y329" t="str">
        <f>_xlfn.CONCAT(cards[[#This Row],[set]],"_",TEXT(cards[[#This Row],[cardNumber]], "000"))</f>
        <v>JTL_580</v>
      </c>
      <c r="Z329" t="str" cm="1">
        <f t="array" ref="Z3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JTL_082</v>
      </c>
      <c r="AA329" t="s">
        <v>234</v>
      </c>
      <c r="AB329">
        <v>49</v>
      </c>
    </row>
    <row r="330" spans="1:28" x14ac:dyDescent="0.2">
      <c r="A330">
        <v>23691</v>
      </c>
      <c r="B330" t="s">
        <v>5882</v>
      </c>
      <c r="C330">
        <v>816</v>
      </c>
      <c r="F330" t="b">
        <f>IF(ISBLANK(AC330), FALSE, TRUE)</f>
        <v>0</v>
      </c>
      <c r="G330" t="s">
        <v>187</v>
      </c>
      <c r="H330" t="s">
        <v>1520</v>
      </c>
      <c r="I330" t="s">
        <v>1521</v>
      </c>
      <c r="J330" t="s">
        <v>22</v>
      </c>
      <c r="K330" t="s">
        <v>1526</v>
      </c>
      <c r="L330" t="s">
        <v>849</v>
      </c>
      <c r="M330" t="s">
        <v>991</v>
      </c>
      <c r="N330" t="str">
        <f>IF(AND(NOT(ISBLANK(cards[[#This Row],[subtitle]])), cards[[#This Row],[subtitle]] &lt;&gt; ""), _xlfn.CONCAT(cards[[#This Row],[title]], " - ", cards[[#This Row],[subtitle]]), cards[[#This Row],[title]])</f>
        <v>Kijimi Patrollers</v>
      </c>
      <c r="O330">
        <v>2</v>
      </c>
      <c r="P330">
        <v>1</v>
      </c>
      <c r="Q330">
        <v>1</v>
      </c>
      <c r="T330" t="s">
        <v>248</v>
      </c>
      <c r="U330" t="s">
        <v>991</v>
      </c>
      <c r="V330" t="s">
        <v>245</v>
      </c>
      <c r="X330" t="s">
        <v>555</v>
      </c>
      <c r="Y330" t="str">
        <f>_xlfn.CONCAT(cards[[#This Row],[set]],"_",TEXT(cards[[#This Row],[cardNumber]], "000"))</f>
        <v>JTL_816</v>
      </c>
      <c r="Z330" t="str" cm="1">
        <f t="array" ref="Z3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JTL_082</v>
      </c>
      <c r="AA330" t="s">
        <v>234</v>
      </c>
      <c r="AB330">
        <v>49</v>
      </c>
    </row>
    <row r="331" spans="1:28" x14ac:dyDescent="0.2">
      <c r="A331">
        <v>19886</v>
      </c>
      <c r="B331" t="s">
        <v>5149</v>
      </c>
      <c r="C331">
        <v>83</v>
      </c>
      <c r="F331" t="b">
        <f>IF(ISBLANK(AC331), FALSE, TRUE)</f>
        <v>0</v>
      </c>
      <c r="G331" t="s">
        <v>187</v>
      </c>
      <c r="H331" t="s">
        <v>1515</v>
      </c>
      <c r="I331" t="s">
        <v>1522</v>
      </c>
      <c r="J331" t="s">
        <v>22</v>
      </c>
      <c r="K331" t="s">
        <v>1526</v>
      </c>
      <c r="L331" t="s">
        <v>850</v>
      </c>
      <c r="M331" t="s">
        <v>991</v>
      </c>
      <c r="N331" t="str">
        <f>IF(AND(NOT(ISBLANK(cards[[#This Row],[subtitle]])), cards[[#This Row],[subtitle]] &lt;&gt; ""), _xlfn.CONCAT(cards[[#This Row],[title]], " - ", cards[[#This Row],[subtitle]]), cards[[#This Row],[title]])</f>
        <v>Pantoran Starship Thief</v>
      </c>
      <c r="O331">
        <v>2</v>
      </c>
      <c r="P331">
        <v>2</v>
      </c>
      <c r="Q331">
        <v>2</v>
      </c>
      <c r="R331">
        <v>0</v>
      </c>
      <c r="S331">
        <v>0</v>
      </c>
      <c r="T331" t="s">
        <v>83</v>
      </c>
      <c r="U331" t="s">
        <v>991</v>
      </c>
      <c r="V331" t="s">
        <v>245</v>
      </c>
      <c r="X331" t="s">
        <v>1859</v>
      </c>
      <c r="Y331" t="str">
        <f>_xlfn.CONCAT(cards[[#This Row],[set]],"_",TEXT(cards[[#This Row],[cardNumber]], "000"))</f>
        <v>JTL_083</v>
      </c>
      <c r="Z331" t="str" cm="1">
        <f t="array" ref="Z3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JTL_083</v>
      </c>
      <c r="AA331" t="s">
        <v>234</v>
      </c>
      <c r="AB331">
        <v>49</v>
      </c>
    </row>
    <row r="332" spans="1:28" x14ac:dyDescent="0.2">
      <c r="A332">
        <v>21226</v>
      </c>
      <c r="B332" t="s">
        <v>5411</v>
      </c>
      <c r="C332">
        <v>345</v>
      </c>
      <c r="F332" t="b">
        <f>IF(ISBLANK(AC332), FALSE, TRUE)</f>
        <v>0</v>
      </c>
      <c r="G332" t="s">
        <v>187</v>
      </c>
      <c r="H332" t="s">
        <v>1</v>
      </c>
      <c r="I332" t="s">
        <v>1522</v>
      </c>
      <c r="J332" t="s">
        <v>22</v>
      </c>
      <c r="K332" t="s">
        <v>1526</v>
      </c>
      <c r="L332" t="s">
        <v>850</v>
      </c>
      <c r="M332" t="s">
        <v>991</v>
      </c>
      <c r="N332" t="str">
        <f>IF(AND(NOT(ISBLANK(cards[[#This Row],[subtitle]])), cards[[#This Row],[subtitle]] &lt;&gt; ""), _xlfn.CONCAT(cards[[#This Row],[title]], " - ", cards[[#This Row],[subtitle]]), cards[[#This Row],[title]])</f>
        <v>Pantoran Starship Thief</v>
      </c>
      <c r="O332">
        <v>2</v>
      </c>
      <c r="P332">
        <v>2</v>
      </c>
      <c r="Q332">
        <v>2</v>
      </c>
      <c r="R332">
        <v>0</v>
      </c>
      <c r="S332">
        <v>0</v>
      </c>
      <c r="T332" t="s">
        <v>83</v>
      </c>
      <c r="U332" t="s">
        <v>991</v>
      </c>
      <c r="V332" t="s">
        <v>245</v>
      </c>
      <c r="X332" t="s">
        <v>1859</v>
      </c>
      <c r="Y332" t="str">
        <f>_xlfn.CONCAT(cards[[#This Row],[set]],"_",TEXT(cards[[#This Row],[cardNumber]], "000"))</f>
        <v>JTL_345</v>
      </c>
      <c r="Z332" t="str" cm="1">
        <f t="array" ref="Z3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JTL_083</v>
      </c>
      <c r="AA332" t="s">
        <v>234</v>
      </c>
      <c r="AB332">
        <v>49</v>
      </c>
    </row>
    <row r="333" spans="1:28" x14ac:dyDescent="0.2">
      <c r="A333">
        <v>22516</v>
      </c>
      <c r="B333" t="s">
        <v>5647</v>
      </c>
      <c r="C333">
        <v>581</v>
      </c>
      <c r="F333" t="b">
        <f>IF(ISBLANK(AC333), FALSE, TRUE)</f>
        <v>0</v>
      </c>
      <c r="G333" t="s">
        <v>187</v>
      </c>
      <c r="H333" t="s">
        <v>1519</v>
      </c>
      <c r="I333" t="s">
        <v>1522</v>
      </c>
      <c r="J333" t="s">
        <v>22</v>
      </c>
      <c r="K333" t="s">
        <v>1526</v>
      </c>
      <c r="L333" t="s">
        <v>850</v>
      </c>
      <c r="M333" t="s">
        <v>991</v>
      </c>
      <c r="N333" t="str">
        <f>IF(AND(NOT(ISBLANK(cards[[#This Row],[subtitle]])), cards[[#This Row],[subtitle]] &lt;&gt; ""), _xlfn.CONCAT(cards[[#This Row],[title]], " - ", cards[[#This Row],[subtitle]]), cards[[#This Row],[title]])</f>
        <v>Pantoran Starship Thief</v>
      </c>
      <c r="O333">
        <v>2</v>
      </c>
      <c r="P333">
        <v>2</v>
      </c>
      <c r="Q333">
        <v>2</v>
      </c>
      <c r="R333">
        <v>0</v>
      </c>
      <c r="S333">
        <v>0</v>
      </c>
      <c r="T333" t="s">
        <v>83</v>
      </c>
      <c r="U333" t="s">
        <v>991</v>
      </c>
      <c r="V333" t="s">
        <v>245</v>
      </c>
      <c r="X333" t="s">
        <v>1859</v>
      </c>
      <c r="Y333" t="str">
        <f>_xlfn.CONCAT(cards[[#This Row],[set]],"_",TEXT(cards[[#This Row],[cardNumber]], "000"))</f>
        <v>JTL_581</v>
      </c>
      <c r="Z333" t="str" cm="1">
        <f t="array" ref="Z3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JTL_083</v>
      </c>
      <c r="AA333" t="s">
        <v>234</v>
      </c>
      <c r="AB333">
        <v>49</v>
      </c>
    </row>
    <row r="334" spans="1:28" x14ac:dyDescent="0.2">
      <c r="A334">
        <v>23696</v>
      </c>
      <c r="B334" t="s">
        <v>5883</v>
      </c>
      <c r="C334">
        <v>817</v>
      </c>
      <c r="F334" t="b">
        <f>IF(ISBLANK(AC334), FALSE, TRUE)</f>
        <v>0</v>
      </c>
      <c r="G334" t="s">
        <v>187</v>
      </c>
      <c r="H334" t="s">
        <v>1520</v>
      </c>
      <c r="I334" t="s">
        <v>1522</v>
      </c>
      <c r="J334" t="s">
        <v>22</v>
      </c>
      <c r="K334" t="s">
        <v>1526</v>
      </c>
      <c r="L334" t="s">
        <v>850</v>
      </c>
      <c r="M334" t="s">
        <v>991</v>
      </c>
      <c r="N334" t="str">
        <f>IF(AND(NOT(ISBLANK(cards[[#This Row],[subtitle]])), cards[[#This Row],[subtitle]] &lt;&gt; ""), _xlfn.CONCAT(cards[[#This Row],[title]], " - ", cards[[#This Row],[subtitle]]), cards[[#This Row],[title]])</f>
        <v>Pantoran Starship Thief</v>
      </c>
      <c r="O334">
        <v>2</v>
      </c>
      <c r="P334">
        <v>2</v>
      </c>
      <c r="Q334">
        <v>2</v>
      </c>
      <c r="R334">
        <v>0</v>
      </c>
      <c r="S334">
        <v>0</v>
      </c>
      <c r="T334" t="s">
        <v>83</v>
      </c>
      <c r="U334" t="s">
        <v>991</v>
      </c>
      <c r="V334" t="s">
        <v>245</v>
      </c>
      <c r="X334" t="s">
        <v>1859</v>
      </c>
      <c r="Y334" t="str">
        <f>_xlfn.CONCAT(cards[[#This Row],[set]],"_",TEXT(cards[[#This Row],[cardNumber]], "000"))</f>
        <v>JTL_817</v>
      </c>
      <c r="Z334" t="str" cm="1">
        <f t="array" ref="Z3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JTL_083</v>
      </c>
      <c r="AA334" t="s">
        <v>234</v>
      </c>
      <c r="AB334">
        <v>49</v>
      </c>
    </row>
    <row r="335" spans="1:28" x14ac:dyDescent="0.2">
      <c r="A335">
        <v>19891</v>
      </c>
      <c r="B335" t="s">
        <v>5150</v>
      </c>
      <c r="C335">
        <v>84</v>
      </c>
      <c r="F335" t="b">
        <f>IF(ISBLANK(AC335), FALSE, TRUE)</f>
        <v>0</v>
      </c>
      <c r="G335" t="s">
        <v>187</v>
      </c>
      <c r="H335" t="s">
        <v>1515</v>
      </c>
      <c r="I335" t="s">
        <v>1532</v>
      </c>
      <c r="J335" t="s">
        <v>22</v>
      </c>
      <c r="K335" t="s">
        <v>1526</v>
      </c>
      <c r="L335" t="s">
        <v>792</v>
      </c>
      <c r="M335" t="s">
        <v>1890</v>
      </c>
      <c r="N335" t="str">
        <f>IF(AND(NOT(ISBLANK(cards[[#This Row],[subtitle]])), cards[[#This Row],[subtitle]] &lt;&gt; ""), _xlfn.CONCAT(cards[[#This Row],[title]], " - ", cards[[#This Row],[subtitle]]), cards[[#This Row],[title]])</f>
        <v>Wingman Victor Two - Mauler Mithel</v>
      </c>
      <c r="O335">
        <v>2</v>
      </c>
      <c r="P335">
        <v>3</v>
      </c>
      <c r="Q335">
        <v>2</v>
      </c>
      <c r="R335">
        <v>1</v>
      </c>
      <c r="S335">
        <v>1</v>
      </c>
      <c r="T335" t="s">
        <v>83</v>
      </c>
      <c r="U335" t="s">
        <v>780</v>
      </c>
      <c r="V335" t="s">
        <v>245</v>
      </c>
      <c r="X335" t="s">
        <v>1864</v>
      </c>
      <c r="Y335" t="str">
        <f>_xlfn.CONCAT(cards[[#This Row],[set]],"_",TEXT(cards[[#This Row],[cardNumber]], "000"))</f>
        <v>JTL_084</v>
      </c>
      <c r="Z335" t="str" cm="1">
        <f t="array" ref="Z3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JTL_084</v>
      </c>
      <c r="AA335" t="s">
        <v>234</v>
      </c>
      <c r="AB335">
        <v>49</v>
      </c>
    </row>
    <row r="336" spans="1:28" x14ac:dyDescent="0.2">
      <c r="A336">
        <v>21231</v>
      </c>
      <c r="B336" t="s">
        <v>5412</v>
      </c>
      <c r="C336">
        <v>346</v>
      </c>
      <c r="F336" t="b">
        <f>IF(ISBLANK(AC336), FALSE, TRUE)</f>
        <v>0</v>
      </c>
      <c r="G336" t="s">
        <v>187</v>
      </c>
      <c r="H336" t="s">
        <v>1</v>
      </c>
      <c r="I336" t="s">
        <v>1532</v>
      </c>
      <c r="J336" t="s">
        <v>22</v>
      </c>
      <c r="K336" t="s">
        <v>1526</v>
      </c>
      <c r="L336" t="s">
        <v>792</v>
      </c>
      <c r="M336" t="s">
        <v>1890</v>
      </c>
      <c r="N336" t="str">
        <f>IF(AND(NOT(ISBLANK(cards[[#This Row],[subtitle]])), cards[[#This Row],[subtitle]] &lt;&gt; ""), _xlfn.CONCAT(cards[[#This Row],[title]], " - ", cards[[#This Row],[subtitle]]), cards[[#This Row],[title]])</f>
        <v>Wingman Victor Two - Mauler Mithel</v>
      </c>
      <c r="O336">
        <v>2</v>
      </c>
      <c r="P336">
        <v>3</v>
      </c>
      <c r="Q336">
        <v>2</v>
      </c>
      <c r="R336">
        <v>1</v>
      </c>
      <c r="S336">
        <v>1</v>
      </c>
      <c r="T336" t="s">
        <v>83</v>
      </c>
      <c r="U336" t="s">
        <v>780</v>
      </c>
      <c r="V336" t="s">
        <v>245</v>
      </c>
      <c r="X336" t="s">
        <v>1864</v>
      </c>
      <c r="Y336" t="str">
        <f>_xlfn.CONCAT(cards[[#This Row],[set]],"_",TEXT(cards[[#This Row],[cardNumber]], "000"))</f>
        <v>JTL_346</v>
      </c>
      <c r="Z336" t="str" cm="1">
        <f t="array" ref="Z3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JTL_084</v>
      </c>
      <c r="AA336" t="s">
        <v>234</v>
      </c>
      <c r="AB336">
        <v>49</v>
      </c>
    </row>
    <row r="337" spans="1:28" x14ac:dyDescent="0.2">
      <c r="A337">
        <v>22521</v>
      </c>
      <c r="B337" t="s">
        <v>5648</v>
      </c>
      <c r="C337">
        <v>582</v>
      </c>
      <c r="F337" t="b">
        <f>IF(ISBLANK(AC337), FALSE, TRUE)</f>
        <v>0</v>
      </c>
      <c r="G337" t="s">
        <v>187</v>
      </c>
      <c r="H337" t="s">
        <v>1519</v>
      </c>
      <c r="I337" t="s">
        <v>1532</v>
      </c>
      <c r="J337" t="s">
        <v>22</v>
      </c>
      <c r="K337" t="s">
        <v>1526</v>
      </c>
      <c r="L337" t="s">
        <v>792</v>
      </c>
      <c r="M337" t="s">
        <v>1890</v>
      </c>
      <c r="N337" t="str">
        <f>IF(AND(NOT(ISBLANK(cards[[#This Row],[subtitle]])), cards[[#This Row],[subtitle]] &lt;&gt; ""), _xlfn.CONCAT(cards[[#This Row],[title]], " - ", cards[[#This Row],[subtitle]]), cards[[#This Row],[title]])</f>
        <v>Wingman Victor Two - Mauler Mithel</v>
      </c>
      <c r="O337">
        <v>2</v>
      </c>
      <c r="P337">
        <v>3</v>
      </c>
      <c r="Q337">
        <v>2</v>
      </c>
      <c r="R337">
        <v>1</v>
      </c>
      <c r="S337">
        <v>1</v>
      </c>
      <c r="T337" t="s">
        <v>83</v>
      </c>
      <c r="U337" t="s">
        <v>780</v>
      </c>
      <c r="V337" t="s">
        <v>245</v>
      </c>
      <c r="X337" t="s">
        <v>1864</v>
      </c>
      <c r="Y337" t="str">
        <f>_xlfn.CONCAT(cards[[#This Row],[set]],"_",TEXT(cards[[#This Row],[cardNumber]], "000"))</f>
        <v>JTL_582</v>
      </c>
      <c r="Z337" t="str" cm="1">
        <f t="array" ref="Z3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JTL_084</v>
      </c>
      <c r="AA337" t="s">
        <v>234</v>
      </c>
      <c r="AB337">
        <v>49</v>
      </c>
    </row>
    <row r="338" spans="1:28" x14ac:dyDescent="0.2">
      <c r="A338">
        <v>23701</v>
      </c>
      <c r="B338" t="s">
        <v>5884</v>
      </c>
      <c r="C338">
        <v>818</v>
      </c>
      <c r="F338" t="b">
        <f>IF(ISBLANK(AC338), FALSE, TRUE)</f>
        <v>0</v>
      </c>
      <c r="G338" t="s">
        <v>187</v>
      </c>
      <c r="H338" t="s">
        <v>1520</v>
      </c>
      <c r="I338" t="s">
        <v>1532</v>
      </c>
      <c r="J338" t="s">
        <v>22</v>
      </c>
      <c r="K338" t="s">
        <v>1526</v>
      </c>
      <c r="L338" t="s">
        <v>792</v>
      </c>
      <c r="M338" t="s">
        <v>1890</v>
      </c>
      <c r="N338" t="str">
        <f>IF(AND(NOT(ISBLANK(cards[[#This Row],[subtitle]])), cards[[#This Row],[subtitle]] &lt;&gt; ""), _xlfn.CONCAT(cards[[#This Row],[title]], " - ", cards[[#This Row],[subtitle]]), cards[[#This Row],[title]])</f>
        <v>Wingman Victor Two - Mauler Mithel</v>
      </c>
      <c r="O338">
        <v>2</v>
      </c>
      <c r="P338">
        <v>3</v>
      </c>
      <c r="Q338">
        <v>2</v>
      </c>
      <c r="R338">
        <v>1</v>
      </c>
      <c r="S338">
        <v>1</v>
      </c>
      <c r="T338" t="s">
        <v>83</v>
      </c>
      <c r="U338" t="s">
        <v>780</v>
      </c>
      <c r="V338" t="s">
        <v>245</v>
      </c>
      <c r="X338" t="s">
        <v>1864</v>
      </c>
      <c r="Y338" t="str">
        <f>_xlfn.CONCAT(cards[[#This Row],[set]],"_",TEXT(cards[[#This Row],[cardNumber]], "000"))</f>
        <v>JTL_818</v>
      </c>
      <c r="Z338" t="str" cm="1">
        <f t="array" ref="Z3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JTL_084</v>
      </c>
      <c r="AA338" t="s">
        <v>234</v>
      </c>
      <c r="AB338">
        <v>49</v>
      </c>
    </row>
    <row r="339" spans="1:28" x14ac:dyDescent="0.2">
      <c r="A339">
        <v>19896</v>
      </c>
      <c r="B339" t="s">
        <v>5151</v>
      </c>
      <c r="C339">
        <v>85</v>
      </c>
      <c r="F339" t="b">
        <f>IF(ISBLANK(AC339), FALSE, TRUE)</f>
        <v>0</v>
      </c>
      <c r="G339" t="s">
        <v>187</v>
      </c>
      <c r="H339" t="s">
        <v>1515</v>
      </c>
      <c r="I339" t="s">
        <v>1522</v>
      </c>
      <c r="J339" t="s">
        <v>22</v>
      </c>
      <c r="K339" t="s">
        <v>1526</v>
      </c>
      <c r="L339" t="s">
        <v>793</v>
      </c>
      <c r="M339" t="s">
        <v>1891</v>
      </c>
      <c r="N339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39">
        <v>3</v>
      </c>
      <c r="P339">
        <v>2</v>
      </c>
      <c r="Q339">
        <v>4</v>
      </c>
      <c r="T339" t="s">
        <v>248</v>
      </c>
      <c r="U339" t="s">
        <v>991</v>
      </c>
      <c r="V339" t="s">
        <v>245</v>
      </c>
      <c r="X339" t="s">
        <v>274</v>
      </c>
      <c r="Y339" t="str">
        <f>_xlfn.CONCAT(cards[[#This Row],[set]],"_",TEXT(cards[[#This Row],[cardNumber]], "000"))</f>
        <v>JTL_085</v>
      </c>
      <c r="Z339" t="str" cm="1">
        <f t="array" ref="Z3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39" t="s">
        <v>234</v>
      </c>
      <c r="AB339">
        <v>49</v>
      </c>
    </row>
    <row r="340" spans="1:28" x14ac:dyDescent="0.2">
      <c r="A340">
        <v>24826</v>
      </c>
      <c r="B340" t="s">
        <v>6089</v>
      </c>
      <c r="C340">
        <v>1023</v>
      </c>
      <c r="F340" t="b">
        <f>IF(ISBLANK(AC340), FALSE, TRUE)</f>
        <v>0</v>
      </c>
      <c r="G340" t="s">
        <v>187</v>
      </c>
      <c r="H340" t="s">
        <v>1975</v>
      </c>
      <c r="I340" t="s">
        <v>1522</v>
      </c>
      <c r="J340" t="s">
        <v>22</v>
      </c>
      <c r="K340" t="s">
        <v>1526</v>
      </c>
      <c r="L340" t="s">
        <v>793</v>
      </c>
      <c r="M340" t="s">
        <v>1891</v>
      </c>
      <c r="N340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0">
        <v>3</v>
      </c>
      <c r="P340">
        <v>2</v>
      </c>
      <c r="Q340">
        <v>4</v>
      </c>
      <c r="T340" t="s">
        <v>248</v>
      </c>
      <c r="U340" t="s">
        <v>991</v>
      </c>
      <c r="V340" t="s">
        <v>245</v>
      </c>
      <c r="X340" t="s">
        <v>274</v>
      </c>
      <c r="Y340" t="str">
        <f>_xlfn.CONCAT(cards[[#This Row],[set]],"_",TEXT(cards[[#This Row],[cardNumber]], "000"))</f>
        <v>JTL_1023</v>
      </c>
      <c r="Z340" t="str" cm="1">
        <f t="array" ref="Z3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0" t="s">
        <v>234</v>
      </c>
      <c r="AB340">
        <v>49</v>
      </c>
    </row>
    <row r="341" spans="1:28" x14ac:dyDescent="0.2">
      <c r="A341">
        <v>25006</v>
      </c>
      <c r="B341" t="s">
        <v>6125</v>
      </c>
      <c r="C341">
        <v>1059</v>
      </c>
      <c r="F341" t="b">
        <f>IF(ISBLANK(AC341), FALSE, TRUE)</f>
        <v>0</v>
      </c>
      <c r="G341" t="s">
        <v>187</v>
      </c>
      <c r="H341" t="s">
        <v>1976</v>
      </c>
      <c r="I341" t="s">
        <v>1522</v>
      </c>
      <c r="J341" t="s">
        <v>22</v>
      </c>
      <c r="K341" t="s">
        <v>1526</v>
      </c>
      <c r="L341" t="s">
        <v>793</v>
      </c>
      <c r="M341" t="s">
        <v>1891</v>
      </c>
      <c r="N341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1">
        <v>3</v>
      </c>
      <c r="P341">
        <v>2</v>
      </c>
      <c r="Q341">
        <v>4</v>
      </c>
      <c r="T341" t="s">
        <v>248</v>
      </c>
      <c r="U341" t="s">
        <v>991</v>
      </c>
      <c r="V341" t="s">
        <v>245</v>
      </c>
      <c r="X341" t="s">
        <v>274</v>
      </c>
      <c r="Y341" t="str">
        <f>_xlfn.CONCAT(cards[[#This Row],[set]],"_",TEXT(cards[[#This Row],[cardNumber]], "000"))</f>
        <v>JTL_1059</v>
      </c>
      <c r="Z341" t="str" cm="1">
        <f t="array" ref="Z3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1" t="s">
        <v>234</v>
      </c>
      <c r="AB341">
        <v>49</v>
      </c>
    </row>
    <row r="342" spans="1:28" x14ac:dyDescent="0.2">
      <c r="A342">
        <v>25186</v>
      </c>
      <c r="B342" t="s">
        <v>6161</v>
      </c>
      <c r="C342">
        <v>1095</v>
      </c>
      <c r="F342" t="b">
        <f>IF(ISBLANK(AC342), FALSE, TRUE)</f>
        <v>0</v>
      </c>
      <c r="G342" t="s">
        <v>187</v>
      </c>
      <c r="H342" t="s">
        <v>1977</v>
      </c>
      <c r="I342" t="s">
        <v>1522</v>
      </c>
      <c r="J342" t="s">
        <v>22</v>
      </c>
      <c r="K342" t="s">
        <v>1526</v>
      </c>
      <c r="L342" t="s">
        <v>793</v>
      </c>
      <c r="M342" t="s">
        <v>1891</v>
      </c>
      <c r="N342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2">
        <v>3</v>
      </c>
      <c r="P342">
        <v>2</v>
      </c>
      <c r="Q342">
        <v>4</v>
      </c>
      <c r="T342" t="s">
        <v>248</v>
      </c>
      <c r="U342" t="s">
        <v>991</v>
      </c>
      <c r="V342" t="s">
        <v>245</v>
      </c>
      <c r="X342" t="s">
        <v>274</v>
      </c>
      <c r="Y342" t="str">
        <f>_xlfn.CONCAT(cards[[#This Row],[set]],"_",TEXT(cards[[#This Row],[cardNumber]], "000"))</f>
        <v>JTL_1095</v>
      </c>
      <c r="Z342" t="str" cm="1">
        <f t="array" ref="Z3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2" t="s">
        <v>234</v>
      </c>
      <c r="AB342">
        <v>49</v>
      </c>
    </row>
    <row r="343" spans="1:28" x14ac:dyDescent="0.2">
      <c r="A343">
        <v>21236</v>
      </c>
      <c r="B343" t="s">
        <v>5413</v>
      </c>
      <c r="C343">
        <v>347</v>
      </c>
      <c r="F343" t="b">
        <f>IF(ISBLANK(AC343), FALSE, TRUE)</f>
        <v>0</v>
      </c>
      <c r="G343" t="s">
        <v>187</v>
      </c>
      <c r="H343" t="s">
        <v>1</v>
      </c>
      <c r="I343" t="s">
        <v>1522</v>
      </c>
      <c r="J343" t="s">
        <v>22</v>
      </c>
      <c r="K343" t="s">
        <v>1526</v>
      </c>
      <c r="L343" t="s">
        <v>793</v>
      </c>
      <c r="M343" t="s">
        <v>1891</v>
      </c>
      <c r="N343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3">
        <v>3</v>
      </c>
      <c r="P343">
        <v>2</v>
      </c>
      <c r="Q343">
        <v>4</v>
      </c>
      <c r="T343" t="s">
        <v>248</v>
      </c>
      <c r="U343" t="s">
        <v>991</v>
      </c>
      <c r="V343" t="s">
        <v>245</v>
      </c>
      <c r="X343" t="s">
        <v>274</v>
      </c>
      <c r="Y343" t="str">
        <f>_xlfn.CONCAT(cards[[#This Row],[set]],"_",TEXT(cards[[#This Row],[cardNumber]], "000"))</f>
        <v>JTL_347</v>
      </c>
      <c r="Z343" t="str" cm="1">
        <f t="array" ref="Z3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3" t="s">
        <v>234</v>
      </c>
      <c r="AB343">
        <v>49</v>
      </c>
    </row>
    <row r="344" spans="1:28" x14ac:dyDescent="0.2">
      <c r="A344">
        <v>22526</v>
      </c>
      <c r="B344" t="s">
        <v>5649</v>
      </c>
      <c r="C344">
        <v>583</v>
      </c>
      <c r="F344" t="b">
        <f>IF(ISBLANK(AC344), FALSE, TRUE)</f>
        <v>0</v>
      </c>
      <c r="G344" t="s">
        <v>187</v>
      </c>
      <c r="H344" t="s">
        <v>1519</v>
      </c>
      <c r="I344" t="s">
        <v>1522</v>
      </c>
      <c r="J344" t="s">
        <v>22</v>
      </c>
      <c r="K344" t="s">
        <v>1526</v>
      </c>
      <c r="L344" t="s">
        <v>793</v>
      </c>
      <c r="M344" t="s">
        <v>1891</v>
      </c>
      <c r="N344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4">
        <v>3</v>
      </c>
      <c r="P344">
        <v>2</v>
      </c>
      <c r="Q344">
        <v>4</v>
      </c>
      <c r="T344" t="s">
        <v>248</v>
      </c>
      <c r="U344" t="s">
        <v>991</v>
      </c>
      <c r="V344" t="s">
        <v>245</v>
      </c>
      <c r="X344" t="s">
        <v>274</v>
      </c>
      <c r="Y344" t="str">
        <f>_xlfn.CONCAT(cards[[#This Row],[set]],"_",TEXT(cards[[#This Row],[cardNumber]], "000"))</f>
        <v>JTL_583</v>
      </c>
      <c r="Z344" t="str" cm="1">
        <f t="array" ref="Z3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4" t="s">
        <v>234</v>
      </c>
      <c r="AB344">
        <v>49</v>
      </c>
    </row>
    <row r="345" spans="1:28" x14ac:dyDescent="0.2">
      <c r="A345">
        <v>23706</v>
      </c>
      <c r="B345" t="s">
        <v>5885</v>
      </c>
      <c r="C345">
        <v>819</v>
      </c>
      <c r="F345" t="b">
        <f>IF(ISBLANK(AC345), FALSE, TRUE)</f>
        <v>0</v>
      </c>
      <c r="G345" t="s">
        <v>187</v>
      </c>
      <c r="H345" t="s">
        <v>1520</v>
      </c>
      <c r="I345" t="s">
        <v>1522</v>
      </c>
      <c r="J345" t="s">
        <v>22</v>
      </c>
      <c r="K345" t="s">
        <v>1526</v>
      </c>
      <c r="L345" t="s">
        <v>793</v>
      </c>
      <c r="M345" t="s">
        <v>1891</v>
      </c>
      <c r="N345" t="str">
        <f>IF(AND(NOT(ISBLANK(cards[[#This Row],[subtitle]])), cards[[#This Row],[subtitle]] &lt;&gt; ""), _xlfn.CONCAT(cards[[#This Row],[title]], " - ", cards[[#This Row],[subtitle]]), cards[[#This Row],[title]])</f>
        <v>Victor Leader - Leading from the Front</v>
      </c>
      <c r="O345">
        <v>3</v>
      </c>
      <c r="P345">
        <v>2</v>
      </c>
      <c r="Q345">
        <v>4</v>
      </c>
      <c r="T345" t="s">
        <v>248</v>
      </c>
      <c r="U345" t="s">
        <v>991</v>
      </c>
      <c r="V345" t="s">
        <v>245</v>
      </c>
      <c r="X345" t="s">
        <v>274</v>
      </c>
      <c r="Y345" t="str">
        <f>_xlfn.CONCAT(cards[[#This Row],[set]],"_",TEXT(cards[[#This Row],[cardNumber]], "000"))</f>
        <v>JTL_819</v>
      </c>
      <c r="Z345" t="str" cm="1">
        <f t="array" ref="Z3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JTL_085</v>
      </c>
      <c r="AA345" t="s">
        <v>234</v>
      </c>
      <c r="AB345">
        <v>49</v>
      </c>
    </row>
    <row r="346" spans="1:28" x14ac:dyDescent="0.2">
      <c r="A346">
        <v>19901</v>
      </c>
      <c r="B346" t="s">
        <v>5152</v>
      </c>
      <c r="C346">
        <v>86</v>
      </c>
      <c r="F346" t="b">
        <f>IF(ISBLANK(AC346), FALSE, TRUE)</f>
        <v>0</v>
      </c>
      <c r="G346" t="s">
        <v>187</v>
      </c>
      <c r="H346" t="s">
        <v>1515</v>
      </c>
      <c r="I346" t="s">
        <v>1532</v>
      </c>
      <c r="J346" t="s">
        <v>22</v>
      </c>
      <c r="K346" t="s">
        <v>1526</v>
      </c>
      <c r="L346" t="s">
        <v>794</v>
      </c>
      <c r="M346" t="s">
        <v>1892</v>
      </c>
      <c r="N346" t="str">
        <f>IF(AND(NOT(ISBLANK(cards[[#This Row],[subtitle]])), cards[[#This Row],[subtitle]] &lt;&gt; ""), _xlfn.CONCAT(cards[[#This Row],[title]], " - ", cards[[#This Row],[subtitle]]), cards[[#This Row],[title]])</f>
        <v>Wingman Victor Three - Backstabber</v>
      </c>
      <c r="O346">
        <v>3</v>
      </c>
      <c r="P346">
        <v>4</v>
      </c>
      <c r="Q346">
        <v>3</v>
      </c>
      <c r="R346">
        <v>1</v>
      </c>
      <c r="S346">
        <v>1</v>
      </c>
      <c r="T346" t="s">
        <v>83</v>
      </c>
      <c r="U346" t="s">
        <v>780</v>
      </c>
      <c r="V346" t="s">
        <v>245</v>
      </c>
      <c r="X346" t="s">
        <v>1864</v>
      </c>
      <c r="Y346" t="str">
        <f>_xlfn.CONCAT(cards[[#This Row],[set]],"_",TEXT(cards[[#This Row],[cardNumber]], "000"))</f>
        <v>JTL_086</v>
      </c>
      <c r="Z346" t="str" cm="1">
        <f t="array" ref="Z3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JTL_086</v>
      </c>
      <c r="AA346" t="s">
        <v>234</v>
      </c>
      <c r="AB346">
        <v>49</v>
      </c>
    </row>
    <row r="347" spans="1:28" x14ac:dyDescent="0.2">
      <c r="A347">
        <v>21241</v>
      </c>
      <c r="B347" t="s">
        <v>5414</v>
      </c>
      <c r="C347">
        <v>348</v>
      </c>
      <c r="F347" t="b">
        <f>IF(ISBLANK(AC347), FALSE, TRUE)</f>
        <v>0</v>
      </c>
      <c r="G347" t="s">
        <v>187</v>
      </c>
      <c r="H347" t="s">
        <v>1</v>
      </c>
      <c r="I347" t="s">
        <v>1532</v>
      </c>
      <c r="J347" t="s">
        <v>22</v>
      </c>
      <c r="K347" t="s">
        <v>1526</v>
      </c>
      <c r="L347" t="s">
        <v>794</v>
      </c>
      <c r="M347" t="s">
        <v>1892</v>
      </c>
      <c r="N347" t="str">
        <f>IF(AND(NOT(ISBLANK(cards[[#This Row],[subtitle]])), cards[[#This Row],[subtitle]] &lt;&gt; ""), _xlfn.CONCAT(cards[[#This Row],[title]], " - ", cards[[#This Row],[subtitle]]), cards[[#This Row],[title]])</f>
        <v>Wingman Victor Three - Backstabber</v>
      </c>
      <c r="O347">
        <v>3</v>
      </c>
      <c r="P347">
        <v>4</v>
      </c>
      <c r="Q347">
        <v>3</v>
      </c>
      <c r="R347">
        <v>1</v>
      </c>
      <c r="S347">
        <v>1</v>
      </c>
      <c r="T347" t="s">
        <v>83</v>
      </c>
      <c r="U347" t="s">
        <v>780</v>
      </c>
      <c r="V347" t="s">
        <v>245</v>
      </c>
      <c r="X347" t="s">
        <v>1864</v>
      </c>
      <c r="Y347" t="str">
        <f>_xlfn.CONCAT(cards[[#This Row],[set]],"_",TEXT(cards[[#This Row],[cardNumber]], "000"))</f>
        <v>JTL_348</v>
      </c>
      <c r="Z347" t="str" cm="1">
        <f t="array" ref="Z3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JTL_086</v>
      </c>
      <c r="AA347" t="s">
        <v>234</v>
      </c>
      <c r="AB347">
        <v>49</v>
      </c>
    </row>
    <row r="348" spans="1:28" x14ac:dyDescent="0.2">
      <c r="A348">
        <v>22531</v>
      </c>
      <c r="B348" t="s">
        <v>5650</v>
      </c>
      <c r="C348">
        <v>584</v>
      </c>
      <c r="F348" t="b">
        <f>IF(ISBLANK(AC348), FALSE, TRUE)</f>
        <v>0</v>
      </c>
      <c r="G348" t="s">
        <v>187</v>
      </c>
      <c r="H348" t="s">
        <v>1519</v>
      </c>
      <c r="I348" t="s">
        <v>1532</v>
      </c>
      <c r="J348" t="s">
        <v>22</v>
      </c>
      <c r="K348" t="s">
        <v>1526</v>
      </c>
      <c r="L348" t="s">
        <v>794</v>
      </c>
      <c r="M348" t="s">
        <v>1892</v>
      </c>
      <c r="N348" t="str">
        <f>IF(AND(NOT(ISBLANK(cards[[#This Row],[subtitle]])), cards[[#This Row],[subtitle]] &lt;&gt; ""), _xlfn.CONCAT(cards[[#This Row],[title]], " - ", cards[[#This Row],[subtitle]]), cards[[#This Row],[title]])</f>
        <v>Wingman Victor Three - Backstabber</v>
      </c>
      <c r="O348">
        <v>3</v>
      </c>
      <c r="P348">
        <v>4</v>
      </c>
      <c r="Q348">
        <v>3</v>
      </c>
      <c r="R348">
        <v>1</v>
      </c>
      <c r="S348">
        <v>1</v>
      </c>
      <c r="T348" t="s">
        <v>83</v>
      </c>
      <c r="U348" t="s">
        <v>780</v>
      </c>
      <c r="V348" t="s">
        <v>245</v>
      </c>
      <c r="X348" t="s">
        <v>1864</v>
      </c>
      <c r="Y348" t="str">
        <f>_xlfn.CONCAT(cards[[#This Row],[set]],"_",TEXT(cards[[#This Row],[cardNumber]], "000"))</f>
        <v>JTL_584</v>
      </c>
      <c r="Z348" t="str" cm="1">
        <f t="array" ref="Z3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JTL_086</v>
      </c>
      <c r="AA348" t="s">
        <v>234</v>
      </c>
      <c r="AB348">
        <v>49</v>
      </c>
    </row>
    <row r="349" spans="1:28" x14ac:dyDescent="0.2">
      <c r="A349">
        <v>23711</v>
      </c>
      <c r="B349" t="s">
        <v>5886</v>
      </c>
      <c r="C349">
        <v>820</v>
      </c>
      <c r="F349" t="b">
        <f>IF(ISBLANK(AC349), FALSE, TRUE)</f>
        <v>0</v>
      </c>
      <c r="G349" t="s">
        <v>187</v>
      </c>
      <c r="H349" t="s">
        <v>1520</v>
      </c>
      <c r="I349" t="s">
        <v>1532</v>
      </c>
      <c r="J349" t="s">
        <v>22</v>
      </c>
      <c r="K349" t="s">
        <v>1526</v>
      </c>
      <c r="L349" t="s">
        <v>794</v>
      </c>
      <c r="M349" t="s">
        <v>1892</v>
      </c>
      <c r="N349" t="str">
        <f>IF(AND(NOT(ISBLANK(cards[[#This Row],[subtitle]])), cards[[#This Row],[subtitle]] &lt;&gt; ""), _xlfn.CONCAT(cards[[#This Row],[title]], " - ", cards[[#This Row],[subtitle]]), cards[[#This Row],[title]])</f>
        <v>Wingman Victor Three - Backstabber</v>
      </c>
      <c r="O349">
        <v>3</v>
      </c>
      <c r="P349">
        <v>4</v>
      </c>
      <c r="Q349">
        <v>3</v>
      </c>
      <c r="R349">
        <v>1</v>
      </c>
      <c r="S349">
        <v>1</v>
      </c>
      <c r="T349" t="s">
        <v>83</v>
      </c>
      <c r="U349" t="s">
        <v>780</v>
      </c>
      <c r="V349" t="s">
        <v>245</v>
      </c>
      <c r="X349" t="s">
        <v>1864</v>
      </c>
      <c r="Y349" t="str">
        <f>_xlfn.CONCAT(cards[[#This Row],[set]],"_",TEXT(cards[[#This Row],[cardNumber]], "000"))</f>
        <v>JTL_820</v>
      </c>
      <c r="Z349" t="str" cm="1">
        <f t="array" ref="Z3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JTL_086</v>
      </c>
      <c r="AA349" t="s">
        <v>234</v>
      </c>
      <c r="AB349">
        <v>49</v>
      </c>
    </row>
    <row r="350" spans="1:28" x14ac:dyDescent="0.2">
      <c r="A350">
        <v>19906</v>
      </c>
      <c r="B350" t="s">
        <v>5153</v>
      </c>
      <c r="C350">
        <v>87</v>
      </c>
      <c r="F350" t="b">
        <f>IF(ISBLANK(AC350), FALSE, TRUE)</f>
        <v>0</v>
      </c>
      <c r="G350" t="s">
        <v>187</v>
      </c>
      <c r="H350" t="s">
        <v>1515</v>
      </c>
      <c r="I350" t="s">
        <v>1521</v>
      </c>
      <c r="J350" t="s">
        <v>22</v>
      </c>
      <c r="K350" t="s">
        <v>1526</v>
      </c>
      <c r="L350" t="s">
        <v>851</v>
      </c>
      <c r="M350" t="s">
        <v>991</v>
      </c>
      <c r="N350" t="str">
        <f>IF(AND(NOT(ISBLANK(cards[[#This Row],[subtitle]])), cards[[#This Row],[subtitle]] &lt;&gt; ""), _xlfn.CONCAT(cards[[#This Row],[title]], " - ", cards[[#This Row],[subtitle]]), cards[[#This Row],[title]])</f>
        <v>TIE Ambush Squadron</v>
      </c>
      <c r="O350">
        <v>4</v>
      </c>
      <c r="P350">
        <v>2</v>
      </c>
      <c r="Q350">
        <v>3</v>
      </c>
      <c r="T350" t="s">
        <v>248</v>
      </c>
      <c r="U350" t="s">
        <v>250</v>
      </c>
      <c r="V350" t="s">
        <v>245</v>
      </c>
      <c r="X350" t="s">
        <v>274</v>
      </c>
      <c r="Y350" t="str">
        <f>_xlfn.CONCAT(cards[[#This Row],[set]],"_",TEXT(cards[[#This Row],[cardNumber]], "000"))</f>
        <v>JTL_087</v>
      </c>
      <c r="Z350" t="str" cm="1">
        <f t="array" ref="Z3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JTL_087</v>
      </c>
      <c r="AA350" t="s">
        <v>234</v>
      </c>
      <c r="AB350">
        <v>49</v>
      </c>
    </row>
    <row r="351" spans="1:28" x14ac:dyDescent="0.2">
      <c r="A351">
        <v>21246</v>
      </c>
      <c r="B351" t="s">
        <v>5415</v>
      </c>
      <c r="C351">
        <v>349</v>
      </c>
      <c r="F351" t="b">
        <f>IF(ISBLANK(AC351), FALSE, TRUE)</f>
        <v>0</v>
      </c>
      <c r="G351" t="s">
        <v>187</v>
      </c>
      <c r="H351" t="s">
        <v>1</v>
      </c>
      <c r="I351" t="s">
        <v>1521</v>
      </c>
      <c r="J351" t="s">
        <v>22</v>
      </c>
      <c r="K351" t="s">
        <v>1526</v>
      </c>
      <c r="L351" t="s">
        <v>851</v>
      </c>
      <c r="M351" t="s">
        <v>991</v>
      </c>
      <c r="N351" t="str">
        <f>IF(AND(NOT(ISBLANK(cards[[#This Row],[subtitle]])), cards[[#This Row],[subtitle]] &lt;&gt; ""), _xlfn.CONCAT(cards[[#This Row],[title]], " - ", cards[[#This Row],[subtitle]]), cards[[#This Row],[title]])</f>
        <v>TIE Ambush Squadron</v>
      </c>
      <c r="O351">
        <v>4</v>
      </c>
      <c r="P351">
        <v>2</v>
      </c>
      <c r="Q351">
        <v>3</v>
      </c>
      <c r="T351" t="s">
        <v>248</v>
      </c>
      <c r="U351" t="s">
        <v>250</v>
      </c>
      <c r="V351" t="s">
        <v>245</v>
      </c>
      <c r="X351" t="s">
        <v>274</v>
      </c>
      <c r="Y351" t="str">
        <f>_xlfn.CONCAT(cards[[#This Row],[set]],"_",TEXT(cards[[#This Row],[cardNumber]], "000"))</f>
        <v>JTL_349</v>
      </c>
      <c r="Z351" t="str" cm="1">
        <f t="array" ref="Z3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JTL_087</v>
      </c>
      <c r="AA351" t="s">
        <v>234</v>
      </c>
      <c r="AB351">
        <v>49</v>
      </c>
    </row>
    <row r="352" spans="1:28" x14ac:dyDescent="0.2">
      <c r="A352">
        <v>22536</v>
      </c>
      <c r="B352" t="s">
        <v>5651</v>
      </c>
      <c r="C352">
        <v>585</v>
      </c>
      <c r="F352" t="b">
        <f>IF(ISBLANK(AC352), FALSE, TRUE)</f>
        <v>0</v>
      </c>
      <c r="G352" t="s">
        <v>187</v>
      </c>
      <c r="H352" t="s">
        <v>1519</v>
      </c>
      <c r="I352" t="s">
        <v>1521</v>
      </c>
      <c r="J352" t="s">
        <v>22</v>
      </c>
      <c r="K352" t="s">
        <v>1526</v>
      </c>
      <c r="L352" t="s">
        <v>851</v>
      </c>
      <c r="M352" t="s">
        <v>991</v>
      </c>
      <c r="N352" t="str">
        <f>IF(AND(NOT(ISBLANK(cards[[#This Row],[subtitle]])), cards[[#This Row],[subtitle]] &lt;&gt; ""), _xlfn.CONCAT(cards[[#This Row],[title]], " - ", cards[[#This Row],[subtitle]]), cards[[#This Row],[title]])</f>
        <v>TIE Ambush Squadron</v>
      </c>
      <c r="O352">
        <v>4</v>
      </c>
      <c r="P352">
        <v>2</v>
      </c>
      <c r="Q352">
        <v>3</v>
      </c>
      <c r="T352" t="s">
        <v>248</v>
      </c>
      <c r="U352" t="s">
        <v>250</v>
      </c>
      <c r="V352" t="s">
        <v>245</v>
      </c>
      <c r="X352" t="s">
        <v>274</v>
      </c>
      <c r="Y352" t="str">
        <f>_xlfn.CONCAT(cards[[#This Row],[set]],"_",TEXT(cards[[#This Row],[cardNumber]], "000"))</f>
        <v>JTL_585</v>
      </c>
      <c r="Z352" t="str" cm="1">
        <f t="array" ref="Z3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JTL_087</v>
      </c>
      <c r="AA352" t="s">
        <v>234</v>
      </c>
      <c r="AB352">
        <v>49</v>
      </c>
    </row>
    <row r="353" spans="1:28" x14ac:dyDescent="0.2">
      <c r="A353">
        <v>23716</v>
      </c>
      <c r="B353" t="s">
        <v>5887</v>
      </c>
      <c r="C353">
        <v>821</v>
      </c>
      <c r="F353" t="b">
        <f>IF(ISBLANK(AC353), FALSE, TRUE)</f>
        <v>0</v>
      </c>
      <c r="G353" t="s">
        <v>187</v>
      </c>
      <c r="H353" t="s">
        <v>1520</v>
      </c>
      <c r="I353" t="s">
        <v>1521</v>
      </c>
      <c r="J353" t="s">
        <v>22</v>
      </c>
      <c r="K353" t="s">
        <v>1526</v>
      </c>
      <c r="L353" t="s">
        <v>851</v>
      </c>
      <c r="M353" t="s">
        <v>991</v>
      </c>
      <c r="N353" t="str">
        <f>IF(AND(NOT(ISBLANK(cards[[#This Row],[subtitle]])), cards[[#This Row],[subtitle]] &lt;&gt; ""), _xlfn.CONCAT(cards[[#This Row],[title]], " - ", cards[[#This Row],[subtitle]]), cards[[#This Row],[title]])</f>
        <v>TIE Ambush Squadron</v>
      </c>
      <c r="O353">
        <v>4</v>
      </c>
      <c r="P353">
        <v>2</v>
      </c>
      <c r="Q353">
        <v>3</v>
      </c>
      <c r="T353" t="s">
        <v>248</v>
      </c>
      <c r="U353" t="s">
        <v>250</v>
      </c>
      <c r="V353" t="s">
        <v>245</v>
      </c>
      <c r="X353" t="s">
        <v>274</v>
      </c>
      <c r="Y353" t="str">
        <f>_xlfn.CONCAT(cards[[#This Row],[set]],"_",TEXT(cards[[#This Row],[cardNumber]], "000"))</f>
        <v>JTL_821</v>
      </c>
      <c r="Z353" t="str" cm="1">
        <f t="array" ref="Z3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JTL_087</v>
      </c>
      <c r="AA353" t="s">
        <v>234</v>
      </c>
      <c r="AB353">
        <v>49</v>
      </c>
    </row>
    <row r="354" spans="1:28" x14ac:dyDescent="0.2">
      <c r="A354">
        <v>19911</v>
      </c>
      <c r="B354" t="s">
        <v>5154</v>
      </c>
      <c r="C354">
        <v>88</v>
      </c>
      <c r="F354" t="b">
        <f>IF(ISBLANK(AC354), FALSE, TRUE)</f>
        <v>0</v>
      </c>
      <c r="G354" t="s">
        <v>187</v>
      </c>
      <c r="H354" t="s">
        <v>1515</v>
      </c>
      <c r="I354" t="s">
        <v>1532</v>
      </c>
      <c r="J354" t="s">
        <v>22</v>
      </c>
      <c r="K354" t="s">
        <v>1526</v>
      </c>
      <c r="L354" t="s">
        <v>795</v>
      </c>
      <c r="M354" t="s">
        <v>1893</v>
      </c>
      <c r="N354" t="str">
        <f>IF(AND(NOT(ISBLANK(cards[[#This Row],[subtitle]])), cards[[#This Row],[subtitle]] &lt;&gt; ""), _xlfn.CONCAT(cards[[#This Row],[title]], " - ", cards[[#This Row],[subtitle]]), cards[[#This Row],[title]])</f>
        <v>Captain Phasma - On My Command</v>
      </c>
      <c r="O354">
        <v>5</v>
      </c>
      <c r="P354">
        <v>5</v>
      </c>
      <c r="Q354">
        <v>6</v>
      </c>
      <c r="T354" t="s">
        <v>83</v>
      </c>
      <c r="U354" t="s">
        <v>991</v>
      </c>
      <c r="V354" t="s">
        <v>245</v>
      </c>
      <c r="X354" t="s">
        <v>1849</v>
      </c>
      <c r="Y354" t="str">
        <f>_xlfn.CONCAT(cards[[#This Row],[set]],"_",TEXT(cards[[#This Row],[cardNumber]], "000"))</f>
        <v>JTL_088</v>
      </c>
      <c r="Z354" t="str" cm="1">
        <f t="array" ref="Z3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JTL_088</v>
      </c>
      <c r="AA354" t="s">
        <v>234</v>
      </c>
      <c r="AB354">
        <v>49</v>
      </c>
    </row>
    <row r="355" spans="1:28" x14ac:dyDescent="0.2">
      <c r="A355">
        <v>21251</v>
      </c>
      <c r="B355" t="s">
        <v>5416</v>
      </c>
      <c r="C355">
        <v>350</v>
      </c>
      <c r="F355" t="b">
        <f>IF(ISBLANK(AC355), FALSE, TRUE)</f>
        <v>0</v>
      </c>
      <c r="G355" t="s">
        <v>187</v>
      </c>
      <c r="H355" t="s">
        <v>1</v>
      </c>
      <c r="I355" t="s">
        <v>1532</v>
      </c>
      <c r="J355" t="s">
        <v>22</v>
      </c>
      <c r="K355" t="s">
        <v>1526</v>
      </c>
      <c r="L355" t="s">
        <v>795</v>
      </c>
      <c r="M355" t="s">
        <v>1893</v>
      </c>
      <c r="N355" t="str">
        <f>IF(AND(NOT(ISBLANK(cards[[#This Row],[subtitle]])), cards[[#This Row],[subtitle]] &lt;&gt; ""), _xlfn.CONCAT(cards[[#This Row],[title]], " - ", cards[[#This Row],[subtitle]]), cards[[#This Row],[title]])</f>
        <v>Captain Phasma - On My Command</v>
      </c>
      <c r="O355">
        <v>5</v>
      </c>
      <c r="P355">
        <v>5</v>
      </c>
      <c r="Q355">
        <v>6</v>
      </c>
      <c r="T355" t="s">
        <v>83</v>
      </c>
      <c r="U355" t="s">
        <v>991</v>
      </c>
      <c r="V355" t="s">
        <v>245</v>
      </c>
      <c r="X355" t="s">
        <v>1849</v>
      </c>
      <c r="Y355" t="str">
        <f>_xlfn.CONCAT(cards[[#This Row],[set]],"_",TEXT(cards[[#This Row],[cardNumber]], "000"))</f>
        <v>JTL_350</v>
      </c>
      <c r="Z355" t="str" cm="1">
        <f t="array" ref="Z3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JTL_088</v>
      </c>
      <c r="AA355" t="s">
        <v>234</v>
      </c>
      <c r="AB355">
        <v>49</v>
      </c>
    </row>
    <row r="356" spans="1:28" x14ac:dyDescent="0.2">
      <c r="A356">
        <v>22541</v>
      </c>
      <c r="B356" t="s">
        <v>5652</v>
      </c>
      <c r="C356">
        <v>586</v>
      </c>
      <c r="F356" t="b">
        <f>IF(ISBLANK(AC356), FALSE, TRUE)</f>
        <v>0</v>
      </c>
      <c r="G356" t="s">
        <v>187</v>
      </c>
      <c r="H356" t="s">
        <v>1519</v>
      </c>
      <c r="I356" t="s">
        <v>1532</v>
      </c>
      <c r="J356" t="s">
        <v>22</v>
      </c>
      <c r="K356" t="s">
        <v>1526</v>
      </c>
      <c r="L356" t="s">
        <v>795</v>
      </c>
      <c r="M356" t="s">
        <v>1893</v>
      </c>
      <c r="N356" t="str">
        <f>IF(AND(NOT(ISBLANK(cards[[#This Row],[subtitle]])), cards[[#This Row],[subtitle]] &lt;&gt; ""), _xlfn.CONCAT(cards[[#This Row],[title]], " - ", cards[[#This Row],[subtitle]]), cards[[#This Row],[title]])</f>
        <v>Captain Phasma - On My Command</v>
      </c>
      <c r="O356">
        <v>5</v>
      </c>
      <c r="P356">
        <v>5</v>
      </c>
      <c r="Q356">
        <v>6</v>
      </c>
      <c r="T356" t="s">
        <v>83</v>
      </c>
      <c r="U356" t="s">
        <v>991</v>
      </c>
      <c r="V356" t="s">
        <v>245</v>
      </c>
      <c r="X356" t="s">
        <v>1849</v>
      </c>
      <c r="Y356" t="str">
        <f>_xlfn.CONCAT(cards[[#This Row],[set]],"_",TEXT(cards[[#This Row],[cardNumber]], "000"))</f>
        <v>JTL_586</v>
      </c>
      <c r="Z356" t="str" cm="1">
        <f t="array" ref="Z3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JTL_088</v>
      </c>
      <c r="AA356" t="s">
        <v>234</v>
      </c>
      <c r="AB356">
        <v>49</v>
      </c>
    </row>
    <row r="357" spans="1:28" x14ac:dyDescent="0.2">
      <c r="A357">
        <v>23721</v>
      </c>
      <c r="B357" t="s">
        <v>5888</v>
      </c>
      <c r="C357">
        <v>822</v>
      </c>
      <c r="F357" t="b">
        <f>IF(ISBLANK(AC357), FALSE, TRUE)</f>
        <v>0</v>
      </c>
      <c r="G357" t="s">
        <v>187</v>
      </c>
      <c r="H357" t="s">
        <v>1520</v>
      </c>
      <c r="I357" t="s">
        <v>1532</v>
      </c>
      <c r="J357" t="s">
        <v>22</v>
      </c>
      <c r="K357" t="s">
        <v>1526</v>
      </c>
      <c r="L357" t="s">
        <v>795</v>
      </c>
      <c r="M357" t="s">
        <v>1893</v>
      </c>
      <c r="N357" t="str">
        <f>IF(AND(NOT(ISBLANK(cards[[#This Row],[subtitle]])), cards[[#This Row],[subtitle]] &lt;&gt; ""), _xlfn.CONCAT(cards[[#This Row],[title]], " - ", cards[[#This Row],[subtitle]]), cards[[#This Row],[title]])</f>
        <v>Captain Phasma - On My Command</v>
      </c>
      <c r="O357">
        <v>5</v>
      </c>
      <c r="P357">
        <v>5</v>
      </c>
      <c r="Q357">
        <v>6</v>
      </c>
      <c r="T357" t="s">
        <v>83</v>
      </c>
      <c r="U357" t="s">
        <v>991</v>
      </c>
      <c r="V357" t="s">
        <v>245</v>
      </c>
      <c r="X357" t="s">
        <v>1849</v>
      </c>
      <c r="Y357" t="str">
        <f>_xlfn.CONCAT(cards[[#This Row],[set]],"_",TEXT(cards[[#This Row],[cardNumber]], "000"))</f>
        <v>JTL_822</v>
      </c>
      <c r="Z357" t="str" cm="1">
        <f t="array" ref="Z3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JTL_088</v>
      </c>
      <c r="AA357" t="s">
        <v>234</v>
      </c>
      <c r="AB357">
        <v>49</v>
      </c>
    </row>
    <row r="358" spans="1:28" x14ac:dyDescent="0.2">
      <c r="A358">
        <v>19916</v>
      </c>
      <c r="B358" t="s">
        <v>5155</v>
      </c>
      <c r="C358">
        <v>89</v>
      </c>
      <c r="F358" t="b">
        <f>IF(ISBLANK(AC358), FALSE, TRUE)</f>
        <v>0</v>
      </c>
      <c r="G358" t="s">
        <v>187</v>
      </c>
      <c r="H358" t="s">
        <v>1515</v>
      </c>
      <c r="I358" t="s">
        <v>1522</v>
      </c>
      <c r="J358" t="s">
        <v>22</v>
      </c>
      <c r="K358" t="s">
        <v>1526</v>
      </c>
      <c r="L358" t="s">
        <v>765</v>
      </c>
      <c r="M358" t="s">
        <v>1894</v>
      </c>
      <c r="N358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58">
        <v>6</v>
      </c>
      <c r="P358">
        <v>6</v>
      </c>
      <c r="Q358">
        <v>6</v>
      </c>
      <c r="T358" t="s">
        <v>248</v>
      </c>
      <c r="U358" t="s">
        <v>991</v>
      </c>
      <c r="V358" t="s">
        <v>245</v>
      </c>
      <c r="X358" t="s">
        <v>1749</v>
      </c>
      <c r="Y358" t="str">
        <f>_xlfn.CONCAT(cards[[#This Row],[set]],"_",TEXT(cards[[#This Row],[cardNumber]], "000"))</f>
        <v>JTL_089</v>
      </c>
      <c r="Z358" t="str" cm="1">
        <f t="array" ref="Z3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58" t="s">
        <v>234</v>
      </c>
      <c r="AB358">
        <v>49</v>
      </c>
    </row>
    <row r="359" spans="1:28" x14ac:dyDescent="0.2">
      <c r="A359">
        <v>24831</v>
      </c>
      <c r="B359" t="s">
        <v>6090</v>
      </c>
      <c r="C359">
        <v>1024</v>
      </c>
      <c r="F359" t="b">
        <f>IF(ISBLANK(AC359), FALSE, TRUE)</f>
        <v>0</v>
      </c>
      <c r="G359" t="s">
        <v>187</v>
      </c>
      <c r="H359" t="s">
        <v>1975</v>
      </c>
      <c r="I359" t="s">
        <v>1522</v>
      </c>
      <c r="J359" t="s">
        <v>22</v>
      </c>
      <c r="K359" t="s">
        <v>1526</v>
      </c>
      <c r="L359" t="s">
        <v>765</v>
      </c>
      <c r="M359" t="s">
        <v>1894</v>
      </c>
      <c r="N359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59">
        <v>6</v>
      </c>
      <c r="P359">
        <v>6</v>
      </c>
      <c r="Q359">
        <v>6</v>
      </c>
      <c r="T359" t="s">
        <v>248</v>
      </c>
      <c r="U359" t="s">
        <v>991</v>
      </c>
      <c r="V359" t="s">
        <v>245</v>
      </c>
      <c r="X359" t="s">
        <v>1749</v>
      </c>
      <c r="Y359" t="str">
        <f>_xlfn.CONCAT(cards[[#This Row],[set]],"_",TEXT(cards[[#This Row],[cardNumber]], "000"))</f>
        <v>JTL_1024</v>
      </c>
      <c r="Z359" t="str" cm="1">
        <f t="array" ref="Z3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59" t="s">
        <v>234</v>
      </c>
      <c r="AB359">
        <v>49</v>
      </c>
    </row>
    <row r="360" spans="1:28" x14ac:dyDescent="0.2">
      <c r="A360">
        <v>25011</v>
      </c>
      <c r="B360" t="s">
        <v>6126</v>
      </c>
      <c r="C360">
        <v>1060</v>
      </c>
      <c r="F360" t="b">
        <f>IF(ISBLANK(AC360), FALSE, TRUE)</f>
        <v>0</v>
      </c>
      <c r="G360" t="s">
        <v>187</v>
      </c>
      <c r="H360" t="s">
        <v>1976</v>
      </c>
      <c r="I360" t="s">
        <v>1522</v>
      </c>
      <c r="J360" t="s">
        <v>22</v>
      </c>
      <c r="K360" t="s">
        <v>1526</v>
      </c>
      <c r="L360" t="s">
        <v>765</v>
      </c>
      <c r="M360" t="s">
        <v>1894</v>
      </c>
      <c r="N360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60">
        <v>6</v>
      </c>
      <c r="P360">
        <v>6</v>
      </c>
      <c r="Q360">
        <v>6</v>
      </c>
      <c r="T360" t="s">
        <v>248</v>
      </c>
      <c r="U360" t="s">
        <v>991</v>
      </c>
      <c r="V360" t="s">
        <v>245</v>
      </c>
      <c r="X360" t="s">
        <v>1749</v>
      </c>
      <c r="Y360" t="str">
        <f>_xlfn.CONCAT(cards[[#This Row],[set]],"_",TEXT(cards[[#This Row],[cardNumber]], "000"))</f>
        <v>JTL_1060</v>
      </c>
      <c r="Z360" t="str" cm="1">
        <f t="array" ref="Z3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60" t="s">
        <v>234</v>
      </c>
      <c r="AB360">
        <v>49</v>
      </c>
    </row>
    <row r="361" spans="1:28" x14ac:dyDescent="0.2">
      <c r="A361">
        <v>25191</v>
      </c>
      <c r="B361" t="s">
        <v>6162</v>
      </c>
      <c r="C361">
        <v>1096</v>
      </c>
      <c r="F361" t="b">
        <f>IF(ISBLANK(AC361), FALSE, TRUE)</f>
        <v>0</v>
      </c>
      <c r="G361" t="s">
        <v>187</v>
      </c>
      <c r="H361" t="s">
        <v>1977</v>
      </c>
      <c r="I361" t="s">
        <v>1522</v>
      </c>
      <c r="J361" t="s">
        <v>22</v>
      </c>
      <c r="K361" t="s">
        <v>1526</v>
      </c>
      <c r="L361" t="s">
        <v>765</v>
      </c>
      <c r="M361" t="s">
        <v>1894</v>
      </c>
      <c r="N361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61">
        <v>6</v>
      </c>
      <c r="P361">
        <v>6</v>
      </c>
      <c r="Q361">
        <v>6</v>
      </c>
      <c r="T361" t="s">
        <v>248</v>
      </c>
      <c r="U361" t="s">
        <v>991</v>
      </c>
      <c r="V361" t="s">
        <v>245</v>
      </c>
      <c r="X361" t="s">
        <v>1749</v>
      </c>
      <c r="Y361" t="str">
        <f>_xlfn.CONCAT(cards[[#This Row],[set]],"_",TEXT(cards[[#This Row],[cardNumber]], "000"))</f>
        <v>JTL_1096</v>
      </c>
      <c r="Z361" t="str" cm="1">
        <f t="array" ref="Z3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61" t="s">
        <v>234</v>
      </c>
      <c r="AB361">
        <v>49</v>
      </c>
    </row>
    <row r="362" spans="1:28" x14ac:dyDescent="0.2">
      <c r="A362">
        <v>21256</v>
      </c>
      <c r="B362" t="s">
        <v>5417</v>
      </c>
      <c r="C362">
        <v>351</v>
      </c>
      <c r="F362" t="b">
        <f>IF(ISBLANK(AC362), FALSE, TRUE)</f>
        <v>0</v>
      </c>
      <c r="G362" t="s">
        <v>187</v>
      </c>
      <c r="H362" t="s">
        <v>1</v>
      </c>
      <c r="I362" t="s">
        <v>1522</v>
      </c>
      <c r="J362" t="s">
        <v>22</v>
      </c>
      <c r="K362" t="s">
        <v>1526</v>
      </c>
      <c r="L362" t="s">
        <v>765</v>
      </c>
      <c r="M362" t="s">
        <v>1894</v>
      </c>
      <c r="N362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62">
        <v>6</v>
      </c>
      <c r="P362">
        <v>6</v>
      </c>
      <c r="Q362">
        <v>6</v>
      </c>
      <c r="T362" t="s">
        <v>248</v>
      </c>
      <c r="U362" t="s">
        <v>991</v>
      </c>
      <c r="V362" t="s">
        <v>245</v>
      </c>
      <c r="X362" t="s">
        <v>1749</v>
      </c>
      <c r="Y362" t="str">
        <f>_xlfn.CONCAT(cards[[#This Row],[set]],"_",TEXT(cards[[#This Row],[cardNumber]], "000"))</f>
        <v>JTL_351</v>
      </c>
      <c r="Z362" t="str" cm="1">
        <f t="array" ref="Z3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62" t="s">
        <v>234</v>
      </c>
      <c r="AB362">
        <v>49</v>
      </c>
    </row>
    <row r="363" spans="1:28" x14ac:dyDescent="0.2">
      <c r="A363">
        <v>22546</v>
      </c>
      <c r="B363" t="s">
        <v>5653</v>
      </c>
      <c r="C363">
        <v>587</v>
      </c>
      <c r="F363" t="b">
        <f>IF(ISBLANK(AC363), FALSE, TRUE)</f>
        <v>0</v>
      </c>
      <c r="G363" t="s">
        <v>187</v>
      </c>
      <c r="H363" t="s">
        <v>1519</v>
      </c>
      <c r="I363" t="s">
        <v>1522</v>
      </c>
      <c r="J363" t="s">
        <v>22</v>
      </c>
      <c r="K363" t="s">
        <v>1526</v>
      </c>
      <c r="L363" t="s">
        <v>765</v>
      </c>
      <c r="M363" t="s">
        <v>1894</v>
      </c>
      <c r="N363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63">
        <v>6</v>
      </c>
      <c r="P363">
        <v>6</v>
      </c>
      <c r="Q363">
        <v>6</v>
      </c>
      <c r="T363" t="s">
        <v>248</v>
      </c>
      <c r="U363" t="s">
        <v>991</v>
      </c>
      <c r="V363" t="s">
        <v>245</v>
      </c>
      <c r="X363" t="s">
        <v>1749</v>
      </c>
      <c r="Y363" t="str">
        <f>_xlfn.CONCAT(cards[[#This Row],[set]],"_",TEXT(cards[[#This Row],[cardNumber]], "000"))</f>
        <v>JTL_587</v>
      </c>
      <c r="Z363" t="str" cm="1">
        <f t="array" ref="Z3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63" t="s">
        <v>234</v>
      </c>
      <c r="AB363">
        <v>49</v>
      </c>
    </row>
    <row r="364" spans="1:28" x14ac:dyDescent="0.2">
      <c r="A364">
        <v>23726</v>
      </c>
      <c r="B364" t="s">
        <v>5889</v>
      </c>
      <c r="C364">
        <v>823</v>
      </c>
      <c r="F364" t="b">
        <f>IF(ISBLANK(AC364), FALSE, TRUE)</f>
        <v>0</v>
      </c>
      <c r="G364" t="s">
        <v>187</v>
      </c>
      <c r="H364" t="s">
        <v>1520</v>
      </c>
      <c r="I364" t="s">
        <v>1522</v>
      </c>
      <c r="J364" t="s">
        <v>22</v>
      </c>
      <c r="K364" t="s">
        <v>1526</v>
      </c>
      <c r="L364" t="s">
        <v>765</v>
      </c>
      <c r="M364" t="s">
        <v>1894</v>
      </c>
      <c r="N364" t="str">
        <f>IF(AND(NOT(ISBLANK(cards[[#This Row],[subtitle]])), cards[[#This Row],[subtitle]] &lt;&gt; ""), _xlfn.CONCAT(cards[[#This Row],[title]], " - ", cards[[#This Row],[subtitle]]), cards[[#This Row],[title]])</f>
        <v>The Invisible Hand - Crawling With Vultures</v>
      </c>
      <c r="O364">
        <v>6</v>
      </c>
      <c r="P364">
        <v>6</v>
      </c>
      <c r="Q364">
        <v>6</v>
      </c>
      <c r="T364" t="s">
        <v>248</v>
      </c>
      <c r="U364" t="s">
        <v>991</v>
      </c>
      <c r="V364" t="s">
        <v>245</v>
      </c>
      <c r="X364" t="s">
        <v>1749</v>
      </c>
      <c r="Y364" t="str">
        <f>_xlfn.CONCAT(cards[[#This Row],[set]],"_",TEXT(cards[[#This Row],[cardNumber]], "000"))</f>
        <v>JTL_823</v>
      </c>
      <c r="Z364" t="str" cm="1">
        <f t="array" ref="Z3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JTL_089</v>
      </c>
      <c r="AA364" t="s">
        <v>234</v>
      </c>
      <c r="AB364">
        <v>49</v>
      </c>
    </row>
    <row r="365" spans="1:28" x14ac:dyDescent="0.2">
      <c r="A365">
        <v>19921</v>
      </c>
      <c r="B365" t="s">
        <v>5156</v>
      </c>
      <c r="C365">
        <v>90</v>
      </c>
      <c r="F365" t="b">
        <f>IF(ISBLANK(AC365), FALSE, TRUE)</f>
        <v>0</v>
      </c>
      <c r="G365" t="s">
        <v>187</v>
      </c>
      <c r="H365" t="s">
        <v>1515</v>
      </c>
      <c r="I365" t="s">
        <v>1516</v>
      </c>
      <c r="J365" t="s">
        <v>22</v>
      </c>
      <c r="K365" t="s">
        <v>1526</v>
      </c>
      <c r="L365" t="s">
        <v>796</v>
      </c>
      <c r="M365" t="s">
        <v>1895</v>
      </c>
      <c r="N365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65">
        <v>11</v>
      </c>
      <c r="P365">
        <v>12</v>
      </c>
      <c r="Q365">
        <v>12</v>
      </c>
      <c r="T365" t="s">
        <v>248</v>
      </c>
      <c r="U365" t="s">
        <v>165</v>
      </c>
      <c r="V365" t="s">
        <v>245</v>
      </c>
      <c r="X365" t="s">
        <v>257</v>
      </c>
      <c r="Y365" t="str">
        <f>_xlfn.CONCAT(cards[[#This Row],[set]],"_",TEXT(cards[[#This Row],[cardNumber]], "000"))</f>
        <v>JTL_090</v>
      </c>
      <c r="Z365" t="str" cm="1">
        <f t="array" ref="Z3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65" t="s">
        <v>234</v>
      </c>
      <c r="AB365">
        <v>49</v>
      </c>
    </row>
    <row r="366" spans="1:28" x14ac:dyDescent="0.2">
      <c r="A366">
        <v>25471</v>
      </c>
      <c r="B366" t="s">
        <v>6091</v>
      </c>
      <c r="C366">
        <v>1025</v>
      </c>
      <c r="F366" t="b">
        <f>IF(ISBLANK(AC366), FALSE, TRUE)</f>
        <v>0</v>
      </c>
      <c r="G366" t="s">
        <v>187</v>
      </c>
      <c r="H366" t="s">
        <v>1975</v>
      </c>
      <c r="I366" t="s">
        <v>1516</v>
      </c>
      <c r="J366" t="s">
        <v>22</v>
      </c>
      <c r="K366" t="s">
        <v>1526</v>
      </c>
      <c r="L366" t="s">
        <v>796</v>
      </c>
      <c r="M366" t="s">
        <v>1895</v>
      </c>
      <c r="N366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66">
        <v>11</v>
      </c>
      <c r="P366">
        <v>12</v>
      </c>
      <c r="Q366">
        <v>12</v>
      </c>
      <c r="T366" t="s">
        <v>248</v>
      </c>
      <c r="U366" t="s">
        <v>165</v>
      </c>
      <c r="V366" t="s">
        <v>245</v>
      </c>
      <c r="X366" t="s">
        <v>257</v>
      </c>
      <c r="Y366" t="str">
        <f>_xlfn.CONCAT(cards[[#This Row],[set]],"_",TEXT(cards[[#This Row],[cardNumber]], "000"))</f>
        <v>JTL_1025</v>
      </c>
      <c r="Z366" t="str" cm="1">
        <f t="array" ref="Z3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66" t="s">
        <v>234</v>
      </c>
      <c r="AB366">
        <v>49</v>
      </c>
    </row>
    <row r="367" spans="1:28" x14ac:dyDescent="0.2">
      <c r="A367">
        <v>25016</v>
      </c>
      <c r="B367" t="s">
        <v>6127</v>
      </c>
      <c r="C367">
        <v>1061</v>
      </c>
      <c r="F367" t="b">
        <f>IF(ISBLANK(AC367), FALSE, TRUE)</f>
        <v>0</v>
      </c>
      <c r="G367" t="s">
        <v>187</v>
      </c>
      <c r="H367" t="s">
        <v>1976</v>
      </c>
      <c r="I367" t="s">
        <v>1516</v>
      </c>
      <c r="J367" t="s">
        <v>22</v>
      </c>
      <c r="K367" t="s">
        <v>1526</v>
      </c>
      <c r="L367" t="s">
        <v>796</v>
      </c>
      <c r="M367" t="s">
        <v>1895</v>
      </c>
      <c r="N367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67">
        <v>11</v>
      </c>
      <c r="P367">
        <v>12</v>
      </c>
      <c r="Q367">
        <v>12</v>
      </c>
      <c r="T367" t="s">
        <v>248</v>
      </c>
      <c r="U367" t="s">
        <v>165</v>
      </c>
      <c r="V367" t="s">
        <v>245</v>
      </c>
      <c r="X367" t="s">
        <v>257</v>
      </c>
      <c r="Y367" t="str">
        <f>_xlfn.CONCAT(cards[[#This Row],[set]],"_",TEXT(cards[[#This Row],[cardNumber]], "000"))</f>
        <v>JTL_1061</v>
      </c>
      <c r="Z367" t="str" cm="1">
        <f t="array" ref="Z3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67" t="s">
        <v>234</v>
      </c>
      <c r="AB367">
        <v>49</v>
      </c>
    </row>
    <row r="368" spans="1:28" x14ac:dyDescent="0.2">
      <c r="A368">
        <v>25481</v>
      </c>
      <c r="B368" t="s">
        <v>6163</v>
      </c>
      <c r="C368">
        <v>1097</v>
      </c>
      <c r="F368" t="b">
        <f>IF(ISBLANK(AC368), FALSE, TRUE)</f>
        <v>0</v>
      </c>
      <c r="G368" t="s">
        <v>187</v>
      </c>
      <c r="H368" t="s">
        <v>1977</v>
      </c>
      <c r="I368" t="s">
        <v>1516</v>
      </c>
      <c r="J368" t="s">
        <v>22</v>
      </c>
      <c r="K368" t="s">
        <v>1526</v>
      </c>
      <c r="L368" t="s">
        <v>796</v>
      </c>
      <c r="M368" t="s">
        <v>1895</v>
      </c>
      <c r="N368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68">
        <v>11</v>
      </c>
      <c r="P368">
        <v>12</v>
      </c>
      <c r="Q368">
        <v>12</v>
      </c>
      <c r="T368" t="s">
        <v>248</v>
      </c>
      <c r="U368" t="s">
        <v>165</v>
      </c>
      <c r="V368" t="s">
        <v>245</v>
      </c>
      <c r="X368" t="s">
        <v>257</v>
      </c>
      <c r="Y368" t="str">
        <f>_xlfn.CONCAT(cards[[#This Row],[set]],"_",TEXT(cards[[#This Row],[cardNumber]], "000"))</f>
        <v>JTL_1097</v>
      </c>
      <c r="Z368" t="str" cm="1">
        <f t="array" ref="Z3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68" t="s">
        <v>234</v>
      </c>
      <c r="AB368">
        <v>49</v>
      </c>
    </row>
    <row r="369" spans="1:28" x14ac:dyDescent="0.2">
      <c r="A369">
        <v>21261</v>
      </c>
      <c r="B369" t="s">
        <v>5418</v>
      </c>
      <c r="C369">
        <v>352</v>
      </c>
      <c r="F369" t="b">
        <f>IF(ISBLANK(AC369), FALSE, TRUE)</f>
        <v>0</v>
      </c>
      <c r="G369" t="s">
        <v>187</v>
      </c>
      <c r="H369" t="s">
        <v>1</v>
      </c>
      <c r="I369" t="s">
        <v>1516</v>
      </c>
      <c r="J369" t="s">
        <v>22</v>
      </c>
      <c r="K369" t="s">
        <v>1526</v>
      </c>
      <c r="L369" t="s">
        <v>796</v>
      </c>
      <c r="M369" t="s">
        <v>1895</v>
      </c>
      <c r="N369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69">
        <v>11</v>
      </c>
      <c r="P369">
        <v>12</v>
      </c>
      <c r="Q369">
        <v>12</v>
      </c>
      <c r="T369" t="s">
        <v>248</v>
      </c>
      <c r="U369" t="s">
        <v>165</v>
      </c>
      <c r="V369" t="s">
        <v>245</v>
      </c>
      <c r="X369" t="s">
        <v>257</v>
      </c>
      <c r="Y369" t="str">
        <f>_xlfn.CONCAT(cards[[#This Row],[set]],"_",TEXT(cards[[#This Row],[cardNumber]], "000"))</f>
        <v>JTL_352</v>
      </c>
      <c r="Z369" t="str" cm="1">
        <f t="array" ref="Z3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69" t="s">
        <v>234</v>
      </c>
      <c r="AB369">
        <v>49</v>
      </c>
    </row>
    <row r="370" spans="1:28" x14ac:dyDescent="0.2">
      <c r="A370">
        <v>22551</v>
      </c>
      <c r="B370" t="s">
        <v>5654</v>
      </c>
      <c r="C370">
        <v>588</v>
      </c>
      <c r="F370" t="b">
        <f>IF(ISBLANK(AC370), FALSE, TRUE)</f>
        <v>0</v>
      </c>
      <c r="G370" t="s">
        <v>187</v>
      </c>
      <c r="H370" t="s">
        <v>1519</v>
      </c>
      <c r="I370" t="s">
        <v>1516</v>
      </c>
      <c r="J370" t="s">
        <v>22</v>
      </c>
      <c r="K370" t="s">
        <v>1526</v>
      </c>
      <c r="L370" t="s">
        <v>796</v>
      </c>
      <c r="M370" t="s">
        <v>1895</v>
      </c>
      <c r="N370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70">
        <v>11</v>
      </c>
      <c r="P370">
        <v>12</v>
      </c>
      <c r="Q370">
        <v>12</v>
      </c>
      <c r="T370" t="s">
        <v>248</v>
      </c>
      <c r="U370" t="s">
        <v>165</v>
      </c>
      <c r="V370" t="s">
        <v>245</v>
      </c>
      <c r="X370" t="s">
        <v>257</v>
      </c>
      <c r="Y370" t="str">
        <f>_xlfn.CONCAT(cards[[#This Row],[set]],"_",TEXT(cards[[#This Row],[cardNumber]], "000"))</f>
        <v>JTL_588</v>
      </c>
      <c r="Z370" t="str" cm="1">
        <f t="array" ref="Z3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70" t="s">
        <v>234</v>
      </c>
      <c r="AB370">
        <v>49</v>
      </c>
    </row>
    <row r="371" spans="1:28" x14ac:dyDescent="0.2">
      <c r="A371">
        <v>23731</v>
      </c>
      <c r="B371" t="s">
        <v>5890</v>
      </c>
      <c r="C371">
        <v>824</v>
      </c>
      <c r="F371" t="b">
        <f>IF(ISBLANK(AC371), FALSE, TRUE)</f>
        <v>0</v>
      </c>
      <c r="G371" t="s">
        <v>187</v>
      </c>
      <c r="H371" t="s">
        <v>1520</v>
      </c>
      <c r="I371" t="s">
        <v>1516</v>
      </c>
      <c r="J371" t="s">
        <v>22</v>
      </c>
      <c r="K371" t="s">
        <v>1526</v>
      </c>
      <c r="L371" t="s">
        <v>796</v>
      </c>
      <c r="M371" t="s">
        <v>1895</v>
      </c>
      <c r="N371" t="str">
        <f>IF(AND(NOT(ISBLANK(cards[[#This Row],[subtitle]])), cards[[#This Row],[subtitle]] &lt;&gt; ""), _xlfn.CONCAT(cards[[#This Row],[title]], " - ", cards[[#This Row],[subtitle]]), cards[[#This Row],[title]])</f>
        <v>Executor - Might of the Empire</v>
      </c>
      <c r="O371">
        <v>11</v>
      </c>
      <c r="P371">
        <v>12</v>
      </c>
      <c r="Q371">
        <v>12</v>
      </c>
      <c r="T371" t="s">
        <v>248</v>
      </c>
      <c r="U371" t="s">
        <v>165</v>
      </c>
      <c r="V371" t="s">
        <v>245</v>
      </c>
      <c r="X371" t="s">
        <v>257</v>
      </c>
      <c r="Y371" t="str">
        <f>_xlfn.CONCAT(cards[[#This Row],[set]],"_",TEXT(cards[[#This Row],[cardNumber]], "000"))</f>
        <v>JTL_824</v>
      </c>
      <c r="Z371" t="str" cm="1">
        <f t="array" ref="Z3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JTL_090</v>
      </c>
      <c r="AA371" t="s">
        <v>234</v>
      </c>
      <c r="AB371">
        <v>49</v>
      </c>
    </row>
    <row r="372" spans="1:28" x14ac:dyDescent="0.2">
      <c r="A372">
        <v>19926</v>
      </c>
      <c r="B372" t="s">
        <v>5157</v>
      </c>
      <c r="C372">
        <v>91</v>
      </c>
      <c r="F372" t="b">
        <f>IF(ISBLANK(AC372), FALSE, TRUE)</f>
        <v>0</v>
      </c>
      <c r="G372" t="s">
        <v>187</v>
      </c>
      <c r="H372" t="s">
        <v>1515</v>
      </c>
      <c r="I372" t="s">
        <v>1532</v>
      </c>
      <c r="J372" t="s">
        <v>22</v>
      </c>
      <c r="K372" t="s">
        <v>1526</v>
      </c>
      <c r="L372" t="s">
        <v>197</v>
      </c>
      <c r="M372" t="s">
        <v>991</v>
      </c>
      <c r="N372" t="str">
        <f>IF(AND(NOT(ISBLANK(cards[[#This Row],[subtitle]])), cards[[#This Row],[subtitle]] &lt;&gt; ""), _xlfn.CONCAT(cards[[#This Row],[title]], " - ", cards[[#This Row],[subtitle]]), cards[[#This Row],[title]])</f>
        <v>Apology Accepted</v>
      </c>
      <c r="O372">
        <v>1</v>
      </c>
      <c r="U372" t="s">
        <v>991</v>
      </c>
      <c r="V372" t="s">
        <v>6</v>
      </c>
      <c r="X372" t="s">
        <v>19</v>
      </c>
      <c r="Y372" t="str">
        <f>_xlfn.CONCAT(cards[[#This Row],[set]],"_",TEXT(cards[[#This Row],[cardNumber]], "000"))</f>
        <v>JTL_091</v>
      </c>
      <c r="Z372" t="str" cm="1">
        <f t="array" ref="Z3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JTL_091</v>
      </c>
      <c r="AA372" t="s">
        <v>234</v>
      </c>
      <c r="AB372">
        <v>49</v>
      </c>
    </row>
    <row r="373" spans="1:28" x14ac:dyDescent="0.2">
      <c r="A373">
        <v>21266</v>
      </c>
      <c r="B373" t="s">
        <v>5419</v>
      </c>
      <c r="C373">
        <v>353</v>
      </c>
      <c r="F373" t="b">
        <f>IF(ISBLANK(AC373), FALSE, TRUE)</f>
        <v>0</v>
      </c>
      <c r="G373" t="s">
        <v>187</v>
      </c>
      <c r="H373" t="s">
        <v>1</v>
      </c>
      <c r="I373" t="s">
        <v>1532</v>
      </c>
      <c r="J373" t="s">
        <v>22</v>
      </c>
      <c r="K373" t="s">
        <v>1526</v>
      </c>
      <c r="L373" t="s">
        <v>197</v>
      </c>
      <c r="M373" t="s">
        <v>991</v>
      </c>
      <c r="N373" t="str">
        <f>IF(AND(NOT(ISBLANK(cards[[#This Row],[subtitle]])), cards[[#This Row],[subtitle]] &lt;&gt; ""), _xlfn.CONCAT(cards[[#This Row],[title]], " - ", cards[[#This Row],[subtitle]]), cards[[#This Row],[title]])</f>
        <v>Apology Accepted</v>
      </c>
      <c r="O373">
        <v>1</v>
      </c>
      <c r="U373" t="s">
        <v>991</v>
      </c>
      <c r="V373" t="s">
        <v>6</v>
      </c>
      <c r="X373" t="s">
        <v>19</v>
      </c>
      <c r="Y373" t="str">
        <f>_xlfn.CONCAT(cards[[#This Row],[set]],"_",TEXT(cards[[#This Row],[cardNumber]], "000"))</f>
        <v>JTL_353</v>
      </c>
      <c r="Z373" t="str" cm="1">
        <f t="array" ref="Z3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JTL_091</v>
      </c>
      <c r="AA373" t="s">
        <v>234</v>
      </c>
      <c r="AB373">
        <v>49</v>
      </c>
    </row>
    <row r="374" spans="1:28" x14ac:dyDescent="0.2">
      <c r="A374">
        <v>22556</v>
      </c>
      <c r="B374" t="s">
        <v>5655</v>
      </c>
      <c r="C374">
        <v>589</v>
      </c>
      <c r="F374" t="b">
        <f>IF(ISBLANK(AC374), FALSE, TRUE)</f>
        <v>0</v>
      </c>
      <c r="G374" t="s">
        <v>187</v>
      </c>
      <c r="H374" t="s">
        <v>1519</v>
      </c>
      <c r="I374" t="s">
        <v>1532</v>
      </c>
      <c r="J374" t="s">
        <v>22</v>
      </c>
      <c r="K374" t="s">
        <v>1526</v>
      </c>
      <c r="L374" t="s">
        <v>197</v>
      </c>
      <c r="M374" t="s">
        <v>991</v>
      </c>
      <c r="N374" t="str">
        <f>IF(AND(NOT(ISBLANK(cards[[#This Row],[subtitle]])), cards[[#This Row],[subtitle]] &lt;&gt; ""), _xlfn.CONCAT(cards[[#This Row],[title]], " - ", cards[[#This Row],[subtitle]]), cards[[#This Row],[title]])</f>
        <v>Apology Accepted</v>
      </c>
      <c r="O374">
        <v>1</v>
      </c>
      <c r="U374" t="s">
        <v>991</v>
      </c>
      <c r="V374" t="s">
        <v>6</v>
      </c>
      <c r="X374" t="s">
        <v>19</v>
      </c>
      <c r="Y374" t="str">
        <f>_xlfn.CONCAT(cards[[#This Row],[set]],"_",TEXT(cards[[#This Row],[cardNumber]], "000"))</f>
        <v>JTL_589</v>
      </c>
      <c r="Z374" t="str" cm="1">
        <f t="array" ref="Z3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JTL_091</v>
      </c>
      <c r="AA374" t="s">
        <v>234</v>
      </c>
      <c r="AB374">
        <v>49</v>
      </c>
    </row>
    <row r="375" spans="1:28" x14ac:dyDescent="0.2">
      <c r="A375">
        <v>23736</v>
      </c>
      <c r="B375" t="s">
        <v>5891</v>
      </c>
      <c r="C375">
        <v>825</v>
      </c>
      <c r="F375" t="b">
        <f>IF(ISBLANK(AC375), FALSE, TRUE)</f>
        <v>0</v>
      </c>
      <c r="G375" t="s">
        <v>187</v>
      </c>
      <c r="H375" t="s">
        <v>1520</v>
      </c>
      <c r="I375" t="s">
        <v>1532</v>
      </c>
      <c r="J375" t="s">
        <v>22</v>
      </c>
      <c r="K375" t="s">
        <v>1526</v>
      </c>
      <c r="L375" t="s">
        <v>197</v>
      </c>
      <c r="M375" t="s">
        <v>991</v>
      </c>
      <c r="N375" t="str">
        <f>IF(AND(NOT(ISBLANK(cards[[#This Row],[subtitle]])), cards[[#This Row],[subtitle]] &lt;&gt; ""), _xlfn.CONCAT(cards[[#This Row],[title]], " - ", cards[[#This Row],[subtitle]]), cards[[#This Row],[title]])</f>
        <v>Apology Accepted</v>
      </c>
      <c r="O375">
        <v>1</v>
      </c>
      <c r="U375" t="s">
        <v>991</v>
      </c>
      <c r="V375" t="s">
        <v>6</v>
      </c>
      <c r="X375" t="s">
        <v>19</v>
      </c>
      <c r="Y375" t="str">
        <f>_xlfn.CONCAT(cards[[#This Row],[set]],"_",TEXT(cards[[#This Row],[cardNumber]], "000"))</f>
        <v>JTL_825</v>
      </c>
      <c r="Z375" t="str" cm="1">
        <f t="array" ref="Z3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JTL_091</v>
      </c>
      <c r="AA375" t="s">
        <v>234</v>
      </c>
      <c r="AB375">
        <v>49</v>
      </c>
    </row>
    <row r="376" spans="1:28" x14ac:dyDescent="0.2">
      <c r="A376">
        <v>19931</v>
      </c>
      <c r="B376" t="s">
        <v>5158</v>
      </c>
      <c r="C376">
        <v>92</v>
      </c>
      <c r="F376" t="b">
        <f>IF(ISBLANK(AC376), FALSE, TRUE)</f>
        <v>0</v>
      </c>
      <c r="G376" t="s">
        <v>187</v>
      </c>
      <c r="H376" t="s">
        <v>1515</v>
      </c>
      <c r="I376" t="s">
        <v>1516</v>
      </c>
      <c r="J376" t="s">
        <v>22</v>
      </c>
      <c r="K376" t="s">
        <v>1526</v>
      </c>
      <c r="L376" t="s">
        <v>198</v>
      </c>
      <c r="M376" t="s">
        <v>991</v>
      </c>
      <c r="N376" t="str">
        <f>IF(AND(NOT(ISBLANK(cards[[#This Row],[subtitle]])), cards[[#This Row],[subtitle]] &lt;&gt; ""), _xlfn.CONCAT(cards[[#This Row],[title]], " - ", cards[[#This Row],[subtitle]]), cards[[#This Row],[title]])</f>
        <v>Scramble Fighters</v>
      </c>
      <c r="O376">
        <v>7</v>
      </c>
      <c r="U376" t="s">
        <v>991</v>
      </c>
      <c r="V376" t="s">
        <v>6</v>
      </c>
      <c r="X376" t="s">
        <v>16</v>
      </c>
      <c r="Y376" t="str">
        <f>_xlfn.CONCAT(cards[[#This Row],[set]],"_",TEXT(cards[[#This Row],[cardNumber]], "000"))</f>
        <v>JTL_092</v>
      </c>
      <c r="Z376" t="str" cm="1">
        <f t="array" ref="Z3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JTL_092</v>
      </c>
      <c r="AA376" t="s">
        <v>234</v>
      </c>
      <c r="AB376">
        <v>49</v>
      </c>
    </row>
    <row r="377" spans="1:28" x14ac:dyDescent="0.2">
      <c r="A377">
        <v>21271</v>
      </c>
      <c r="B377" t="s">
        <v>5420</v>
      </c>
      <c r="C377">
        <v>354</v>
      </c>
      <c r="F377" t="b">
        <f>IF(ISBLANK(AC377), FALSE, TRUE)</f>
        <v>0</v>
      </c>
      <c r="G377" t="s">
        <v>187</v>
      </c>
      <c r="H377" t="s">
        <v>1</v>
      </c>
      <c r="I377" t="s">
        <v>1516</v>
      </c>
      <c r="J377" t="s">
        <v>22</v>
      </c>
      <c r="K377" t="s">
        <v>1526</v>
      </c>
      <c r="L377" t="s">
        <v>198</v>
      </c>
      <c r="M377" t="s">
        <v>991</v>
      </c>
      <c r="N377" t="str">
        <f>IF(AND(NOT(ISBLANK(cards[[#This Row],[subtitle]])), cards[[#This Row],[subtitle]] &lt;&gt; ""), _xlfn.CONCAT(cards[[#This Row],[title]], " - ", cards[[#This Row],[subtitle]]), cards[[#This Row],[title]])</f>
        <v>Scramble Fighters</v>
      </c>
      <c r="O377">
        <v>7</v>
      </c>
      <c r="U377" t="s">
        <v>991</v>
      </c>
      <c r="V377" t="s">
        <v>6</v>
      </c>
      <c r="X377" t="s">
        <v>16</v>
      </c>
      <c r="Y377" t="str">
        <f>_xlfn.CONCAT(cards[[#This Row],[set]],"_",TEXT(cards[[#This Row],[cardNumber]], "000"))</f>
        <v>JTL_354</v>
      </c>
      <c r="Z377" t="str" cm="1">
        <f t="array" ref="Z3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JTL_092</v>
      </c>
      <c r="AA377" t="s">
        <v>234</v>
      </c>
      <c r="AB377">
        <v>49</v>
      </c>
    </row>
    <row r="378" spans="1:28" x14ac:dyDescent="0.2">
      <c r="A378">
        <v>22561</v>
      </c>
      <c r="B378" t="s">
        <v>5656</v>
      </c>
      <c r="C378">
        <v>590</v>
      </c>
      <c r="F378" t="b">
        <f>IF(ISBLANK(AC378), FALSE, TRUE)</f>
        <v>0</v>
      </c>
      <c r="G378" t="s">
        <v>187</v>
      </c>
      <c r="H378" t="s">
        <v>1519</v>
      </c>
      <c r="I378" t="s">
        <v>1516</v>
      </c>
      <c r="J378" t="s">
        <v>22</v>
      </c>
      <c r="K378" t="s">
        <v>1526</v>
      </c>
      <c r="L378" t="s">
        <v>198</v>
      </c>
      <c r="M378" t="s">
        <v>991</v>
      </c>
      <c r="N378" t="str">
        <f>IF(AND(NOT(ISBLANK(cards[[#This Row],[subtitle]])), cards[[#This Row],[subtitle]] &lt;&gt; ""), _xlfn.CONCAT(cards[[#This Row],[title]], " - ", cards[[#This Row],[subtitle]]), cards[[#This Row],[title]])</f>
        <v>Scramble Fighters</v>
      </c>
      <c r="O378">
        <v>7</v>
      </c>
      <c r="U378" t="s">
        <v>991</v>
      </c>
      <c r="V378" t="s">
        <v>6</v>
      </c>
      <c r="X378" t="s">
        <v>16</v>
      </c>
      <c r="Y378" t="str">
        <f>_xlfn.CONCAT(cards[[#This Row],[set]],"_",TEXT(cards[[#This Row],[cardNumber]], "000"))</f>
        <v>JTL_590</v>
      </c>
      <c r="Z378" t="str" cm="1">
        <f t="array" ref="Z3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JTL_092</v>
      </c>
      <c r="AA378" t="s">
        <v>234</v>
      </c>
      <c r="AB378">
        <v>49</v>
      </c>
    </row>
    <row r="379" spans="1:28" x14ac:dyDescent="0.2">
      <c r="A379">
        <v>23741</v>
      </c>
      <c r="B379" t="s">
        <v>5892</v>
      </c>
      <c r="C379">
        <v>826</v>
      </c>
      <c r="F379" t="b">
        <f>IF(ISBLANK(AC379), FALSE, TRUE)</f>
        <v>0</v>
      </c>
      <c r="G379" t="s">
        <v>187</v>
      </c>
      <c r="H379" t="s">
        <v>1520</v>
      </c>
      <c r="I379" t="s">
        <v>1516</v>
      </c>
      <c r="J379" t="s">
        <v>22</v>
      </c>
      <c r="K379" t="s">
        <v>1526</v>
      </c>
      <c r="L379" t="s">
        <v>198</v>
      </c>
      <c r="M379" t="s">
        <v>991</v>
      </c>
      <c r="N379" t="str">
        <f>IF(AND(NOT(ISBLANK(cards[[#This Row],[subtitle]])), cards[[#This Row],[subtitle]] &lt;&gt; ""), _xlfn.CONCAT(cards[[#This Row],[title]], " - ", cards[[#This Row],[subtitle]]), cards[[#This Row],[title]])</f>
        <v>Scramble Fighters</v>
      </c>
      <c r="O379">
        <v>7</v>
      </c>
      <c r="U379" t="s">
        <v>991</v>
      </c>
      <c r="V379" t="s">
        <v>6</v>
      </c>
      <c r="X379" t="s">
        <v>16</v>
      </c>
      <c r="Y379" t="str">
        <f>_xlfn.CONCAT(cards[[#This Row],[set]],"_",TEXT(cards[[#This Row],[cardNumber]], "000"))</f>
        <v>JTL_826</v>
      </c>
      <c r="Z379" t="str" cm="1">
        <f t="array" ref="Z3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JTL_092</v>
      </c>
      <c r="AA379" t="s">
        <v>234</v>
      </c>
      <c r="AB379">
        <v>49</v>
      </c>
    </row>
    <row r="380" spans="1:28" x14ac:dyDescent="0.2">
      <c r="A380">
        <v>19936</v>
      </c>
      <c r="B380" t="s">
        <v>5159</v>
      </c>
      <c r="C380">
        <v>93</v>
      </c>
      <c r="F380" t="b">
        <f>IF(ISBLANK(AC380), FALSE, TRUE)</f>
        <v>0</v>
      </c>
      <c r="G380" t="s">
        <v>187</v>
      </c>
      <c r="H380" t="s">
        <v>1515</v>
      </c>
      <c r="I380" t="s">
        <v>1522</v>
      </c>
      <c r="J380" t="s">
        <v>22</v>
      </c>
      <c r="K380" t="s">
        <v>1524</v>
      </c>
      <c r="L380" t="s">
        <v>797</v>
      </c>
      <c r="M380" t="s">
        <v>1896</v>
      </c>
      <c r="N380" t="str">
        <f>IF(AND(NOT(ISBLANK(cards[[#This Row],[subtitle]])), cards[[#This Row],[subtitle]] &lt;&gt; ""), _xlfn.CONCAT(cards[[#This Row],[title]], " - ", cards[[#This Row],[subtitle]]), cards[[#This Row],[title]])</f>
        <v>Nien Nunb - Loyal Co-Pilot</v>
      </c>
      <c r="O380">
        <v>1</v>
      </c>
      <c r="P380">
        <v>1</v>
      </c>
      <c r="Q380">
        <v>2</v>
      </c>
      <c r="R380">
        <v>1</v>
      </c>
      <c r="S380">
        <v>2</v>
      </c>
      <c r="T380" t="s">
        <v>83</v>
      </c>
      <c r="U380" t="s">
        <v>780</v>
      </c>
      <c r="V380" t="s">
        <v>245</v>
      </c>
      <c r="X380" t="s">
        <v>1845</v>
      </c>
      <c r="Y380" t="str">
        <f>_xlfn.CONCAT(cards[[#This Row],[set]],"_",TEXT(cards[[#This Row],[cardNumber]], "000"))</f>
        <v>JTL_093</v>
      </c>
      <c r="Z380" t="str" cm="1">
        <f t="array" ref="Z3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JTL_093</v>
      </c>
      <c r="AA380" t="s">
        <v>234</v>
      </c>
      <c r="AB380">
        <v>49</v>
      </c>
    </row>
    <row r="381" spans="1:28" x14ac:dyDescent="0.2">
      <c r="A381">
        <v>21276</v>
      </c>
      <c r="B381" t="s">
        <v>5421</v>
      </c>
      <c r="C381">
        <v>355</v>
      </c>
      <c r="F381" t="b">
        <f>IF(ISBLANK(AC381), FALSE, TRUE)</f>
        <v>0</v>
      </c>
      <c r="G381" t="s">
        <v>187</v>
      </c>
      <c r="H381" t="s">
        <v>1</v>
      </c>
      <c r="I381" t="s">
        <v>1522</v>
      </c>
      <c r="J381" t="s">
        <v>22</v>
      </c>
      <c r="K381" t="s">
        <v>1524</v>
      </c>
      <c r="L381" t="s">
        <v>797</v>
      </c>
      <c r="M381" t="s">
        <v>1896</v>
      </c>
      <c r="N381" t="str">
        <f>IF(AND(NOT(ISBLANK(cards[[#This Row],[subtitle]])), cards[[#This Row],[subtitle]] &lt;&gt; ""), _xlfn.CONCAT(cards[[#This Row],[title]], " - ", cards[[#This Row],[subtitle]]), cards[[#This Row],[title]])</f>
        <v>Nien Nunb - Loyal Co-Pilot</v>
      </c>
      <c r="O381">
        <v>1</v>
      </c>
      <c r="P381">
        <v>1</v>
      </c>
      <c r="Q381">
        <v>2</v>
      </c>
      <c r="R381">
        <v>1</v>
      </c>
      <c r="S381">
        <v>2</v>
      </c>
      <c r="T381" t="s">
        <v>83</v>
      </c>
      <c r="U381" t="s">
        <v>780</v>
      </c>
      <c r="V381" t="s">
        <v>245</v>
      </c>
      <c r="X381" t="s">
        <v>1845</v>
      </c>
      <c r="Y381" t="str">
        <f>_xlfn.CONCAT(cards[[#This Row],[set]],"_",TEXT(cards[[#This Row],[cardNumber]], "000"))</f>
        <v>JTL_355</v>
      </c>
      <c r="Z381" t="str" cm="1">
        <f t="array" ref="Z3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JTL_093</v>
      </c>
      <c r="AA381" t="s">
        <v>234</v>
      </c>
      <c r="AB381">
        <v>49</v>
      </c>
    </row>
    <row r="382" spans="1:28" x14ac:dyDescent="0.2">
      <c r="A382">
        <v>22566</v>
      </c>
      <c r="B382" t="s">
        <v>5657</v>
      </c>
      <c r="C382">
        <v>591</v>
      </c>
      <c r="F382" t="b">
        <f>IF(ISBLANK(AC382), FALSE, TRUE)</f>
        <v>0</v>
      </c>
      <c r="G382" t="s">
        <v>187</v>
      </c>
      <c r="H382" t="s">
        <v>1519</v>
      </c>
      <c r="I382" t="s">
        <v>1522</v>
      </c>
      <c r="J382" t="s">
        <v>22</v>
      </c>
      <c r="K382" t="s">
        <v>1524</v>
      </c>
      <c r="L382" t="s">
        <v>797</v>
      </c>
      <c r="M382" t="s">
        <v>1896</v>
      </c>
      <c r="N382" t="str">
        <f>IF(AND(NOT(ISBLANK(cards[[#This Row],[subtitle]])), cards[[#This Row],[subtitle]] &lt;&gt; ""), _xlfn.CONCAT(cards[[#This Row],[title]], " - ", cards[[#This Row],[subtitle]]), cards[[#This Row],[title]])</f>
        <v>Nien Nunb - Loyal Co-Pilot</v>
      </c>
      <c r="O382">
        <v>1</v>
      </c>
      <c r="P382">
        <v>1</v>
      </c>
      <c r="Q382">
        <v>2</v>
      </c>
      <c r="R382">
        <v>1</v>
      </c>
      <c r="S382">
        <v>2</v>
      </c>
      <c r="T382" t="s">
        <v>83</v>
      </c>
      <c r="U382" t="s">
        <v>780</v>
      </c>
      <c r="V382" t="s">
        <v>245</v>
      </c>
      <c r="X382" t="s">
        <v>1845</v>
      </c>
      <c r="Y382" t="str">
        <f>_xlfn.CONCAT(cards[[#This Row],[set]],"_",TEXT(cards[[#This Row],[cardNumber]], "000"))</f>
        <v>JTL_591</v>
      </c>
      <c r="Z382" t="str" cm="1">
        <f t="array" ref="Z3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JTL_093</v>
      </c>
      <c r="AA382" t="s">
        <v>234</v>
      </c>
      <c r="AB382">
        <v>49</v>
      </c>
    </row>
    <row r="383" spans="1:28" x14ac:dyDescent="0.2">
      <c r="A383">
        <v>23746</v>
      </c>
      <c r="B383" t="s">
        <v>5893</v>
      </c>
      <c r="C383">
        <v>827</v>
      </c>
      <c r="F383" t="b">
        <f>IF(ISBLANK(AC383), FALSE, TRUE)</f>
        <v>0</v>
      </c>
      <c r="G383" t="s">
        <v>187</v>
      </c>
      <c r="H383" t="s">
        <v>1520</v>
      </c>
      <c r="I383" t="s">
        <v>1522</v>
      </c>
      <c r="J383" t="s">
        <v>22</v>
      </c>
      <c r="K383" t="s">
        <v>1524</v>
      </c>
      <c r="L383" t="s">
        <v>797</v>
      </c>
      <c r="M383" t="s">
        <v>1896</v>
      </c>
      <c r="N383" t="str">
        <f>IF(AND(NOT(ISBLANK(cards[[#This Row],[subtitle]])), cards[[#This Row],[subtitle]] &lt;&gt; ""), _xlfn.CONCAT(cards[[#This Row],[title]], " - ", cards[[#This Row],[subtitle]]), cards[[#This Row],[title]])</f>
        <v>Nien Nunb - Loyal Co-Pilot</v>
      </c>
      <c r="O383">
        <v>1</v>
      </c>
      <c r="P383">
        <v>1</v>
      </c>
      <c r="Q383">
        <v>2</v>
      </c>
      <c r="R383">
        <v>1</v>
      </c>
      <c r="S383">
        <v>2</v>
      </c>
      <c r="T383" t="s">
        <v>83</v>
      </c>
      <c r="U383" t="s">
        <v>780</v>
      </c>
      <c r="V383" t="s">
        <v>245</v>
      </c>
      <c r="X383" t="s">
        <v>1845</v>
      </c>
      <c r="Y383" t="str">
        <f>_xlfn.CONCAT(cards[[#This Row],[set]],"_",TEXT(cards[[#This Row],[cardNumber]], "000"))</f>
        <v>JTL_827</v>
      </c>
      <c r="Z383" t="str" cm="1">
        <f t="array" ref="Z3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JTL_093</v>
      </c>
      <c r="AA383" t="s">
        <v>234</v>
      </c>
      <c r="AB383">
        <v>49</v>
      </c>
    </row>
    <row r="384" spans="1:28" x14ac:dyDescent="0.2">
      <c r="A384">
        <v>19941</v>
      </c>
      <c r="B384" t="s">
        <v>5160</v>
      </c>
      <c r="C384">
        <v>94</v>
      </c>
      <c r="F384" t="b">
        <f>IF(ISBLANK(AC384), FALSE, TRUE)</f>
        <v>0</v>
      </c>
      <c r="G384" t="s">
        <v>187</v>
      </c>
      <c r="H384" t="s">
        <v>1515</v>
      </c>
      <c r="I384" t="s">
        <v>1522</v>
      </c>
      <c r="J384" t="s">
        <v>22</v>
      </c>
      <c r="K384" t="s">
        <v>1524</v>
      </c>
      <c r="L384" t="s">
        <v>300</v>
      </c>
      <c r="M384" t="s">
        <v>1511</v>
      </c>
      <c r="N384" t="str">
        <f>IF(AND(NOT(ISBLANK(cards[[#This Row],[subtitle]])), cards[[#This Row],[subtitle]] &lt;&gt; ""), _xlfn.CONCAT(cards[[#This Row],[title]], " - ", cards[[#This Row],[subtitle]]), cards[[#This Row],[title]])</f>
        <v>Luke Skywalker - You Still With Me?</v>
      </c>
      <c r="O384">
        <v>2</v>
      </c>
      <c r="P384">
        <v>3</v>
      </c>
      <c r="Q384">
        <v>2</v>
      </c>
      <c r="R384">
        <v>3</v>
      </c>
      <c r="S384">
        <v>2</v>
      </c>
      <c r="T384" t="s">
        <v>83</v>
      </c>
      <c r="U384" t="s">
        <v>780</v>
      </c>
      <c r="V384" t="s">
        <v>245</v>
      </c>
      <c r="X384" t="s">
        <v>1853</v>
      </c>
      <c r="Y384" t="str">
        <f>_xlfn.CONCAT(cards[[#This Row],[set]],"_",TEXT(cards[[#This Row],[cardNumber]], "000"))</f>
        <v>JTL_094</v>
      </c>
      <c r="Z384" t="str" cm="1">
        <f t="array" ref="Z3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JTL_094</v>
      </c>
      <c r="AA384" t="s">
        <v>234</v>
      </c>
      <c r="AB384">
        <v>49</v>
      </c>
    </row>
    <row r="385" spans="1:28" x14ac:dyDescent="0.2">
      <c r="A385">
        <v>21281</v>
      </c>
      <c r="B385" t="s">
        <v>5422</v>
      </c>
      <c r="C385">
        <v>356</v>
      </c>
      <c r="F385" t="b">
        <f>IF(ISBLANK(AC385), FALSE, TRUE)</f>
        <v>0</v>
      </c>
      <c r="G385" t="s">
        <v>187</v>
      </c>
      <c r="H385" t="s">
        <v>1</v>
      </c>
      <c r="I385" t="s">
        <v>1522</v>
      </c>
      <c r="J385" t="s">
        <v>22</v>
      </c>
      <c r="K385" t="s">
        <v>1524</v>
      </c>
      <c r="L385" t="s">
        <v>300</v>
      </c>
      <c r="M385" t="s">
        <v>1511</v>
      </c>
      <c r="N385" t="str">
        <f>IF(AND(NOT(ISBLANK(cards[[#This Row],[subtitle]])), cards[[#This Row],[subtitle]] &lt;&gt; ""), _xlfn.CONCAT(cards[[#This Row],[title]], " - ", cards[[#This Row],[subtitle]]), cards[[#This Row],[title]])</f>
        <v>Luke Skywalker - You Still With Me?</v>
      </c>
      <c r="O385">
        <v>2</v>
      </c>
      <c r="P385">
        <v>3</v>
      </c>
      <c r="Q385">
        <v>2</v>
      </c>
      <c r="R385">
        <v>3</v>
      </c>
      <c r="S385">
        <v>2</v>
      </c>
      <c r="T385" t="s">
        <v>83</v>
      </c>
      <c r="U385" t="s">
        <v>780</v>
      </c>
      <c r="V385" t="s">
        <v>245</v>
      </c>
      <c r="X385" t="s">
        <v>1853</v>
      </c>
      <c r="Y385" t="str">
        <f>_xlfn.CONCAT(cards[[#This Row],[set]],"_",TEXT(cards[[#This Row],[cardNumber]], "000"))</f>
        <v>JTL_356</v>
      </c>
      <c r="Z385" t="str" cm="1">
        <f t="array" ref="Z3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JTL_094</v>
      </c>
      <c r="AA385" t="s">
        <v>234</v>
      </c>
      <c r="AB385">
        <v>49</v>
      </c>
    </row>
    <row r="386" spans="1:28" x14ac:dyDescent="0.2">
      <c r="A386">
        <v>22571</v>
      </c>
      <c r="B386" t="s">
        <v>5658</v>
      </c>
      <c r="C386">
        <v>592</v>
      </c>
      <c r="F386" t="b">
        <f>IF(ISBLANK(AC386), FALSE, TRUE)</f>
        <v>0</v>
      </c>
      <c r="G386" t="s">
        <v>187</v>
      </c>
      <c r="H386" t="s">
        <v>1519</v>
      </c>
      <c r="I386" t="s">
        <v>1522</v>
      </c>
      <c r="J386" t="s">
        <v>22</v>
      </c>
      <c r="K386" t="s">
        <v>1524</v>
      </c>
      <c r="L386" t="s">
        <v>300</v>
      </c>
      <c r="M386" t="s">
        <v>1511</v>
      </c>
      <c r="N386" t="str">
        <f>IF(AND(NOT(ISBLANK(cards[[#This Row],[subtitle]])), cards[[#This Row],[subtitle]] &lt;&gt; ""), _xlfn.CONCAT(cards[[#This Row],[title]], " - ", cards[[#This Row],[subtitle]]), cards[[#This Row],[title]])</f>
        <v>Luke Skywalker - You Still With Me?</v>
      </c>
      <c r="O386">
        <v>2</v>
      </c>
      <c r="P386">
        <v>3</v>
      </c>
      <c r="Q386">
        <v>2</v>
      </c>
      <c r="R386">
        <v>3</v>
      </c>
      <c r="S386">
        <v>2</v>
      </c>
      <c r="T386" t="s">
        <v>83</v>
      </c>
      <c r="U386" t="s">
        <v>780</v>
      </c>
      <c r="V386" t="s">
        <v>245</v>
      </c>
      <c r="X386" t="s">
        <v>1853</v>
      </c>
      <c r="Y386" t="str">
        <f>_xlfn.CONCAT(cards[[#This Row],[set]],"_",TEXT(cards[[#This Row],[cardNumber]], "000"))</f>
        <v>JTL_592</v>
      </c>
      <c r="Z386" t="str" cm="1">
        <f t="array" ref="Z3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JTL_094</v>
      </c>
      <c r="AA386" t="s">
        <v>234</v>
      </c>
      <c r="AB386">
        <v>49</v>
      </c>
    </row>
    <row r="387" spans="1:28" x14ac:dyDescent="0.2">
      <c r="A387">
        <v>23751</v>
      </c>
      <c r="B387" t="s">
        <v>5894</v>
      </c>
      <c r="C387">
        <v>828</v>
      </c>
      <c r="F387" t="b">
        <f>IF(ISBLANK(AC387), FALSE, TRUE)</f>
        <v>0</v>
      </c>
      <c r="G387" t="s">
        <v>187</v>
      </c>
      <c r="H387" t="s">
        <v>1520</v>
      </c>
      <c r="I387" t="s">
        <v>1522</v>
      </c>
      <c r="J387" t="s">
        <v>22</v>
      </c>
      <c r="K387" t="s">
        <v>1524</v>
      </c>
      <c r="L387" t="s">
        <v>300</v>
      </c>
      <c r="M387" t="s">
        <v>1511</v>
      </c>
      <c r="N387" t="str">
        <f>IF(AND(NOT(ISBLANK(cards[[#This Row],[subtitle]])), cards[[#This Row],[subtitle]] &lt;&gt; ""), _xlfn.CONCAT(cards[[#This Row],[title]], " - ", cards[[#This Row],[subtitle]]), cards[[#This Row],[title]])</f>
        <v>Luke Skywalker - You Still With Me?</v>
      </c>
      <c r="O387">
        <v>2</v>
      </c>
      <c r="P387">
        <v>3</v>
      </c>
      <c r="Q387">
        <v>2</v>
      </c>
      <c r="R387">
        <v>3</v>
      </c>
      <c r="S387">
        <v>2</v>
      </c>
      <c r="T387" t="s">
        <v>83</v>
      </c>
      <c r="U387" t="s">
        <v>780</v>
      </c>
      <c r="V387" t="s">
        <v>245</v>
      </c>
      <c r="X387" t="s">
        <v>1853</v>
      </c>
      <c r="Y387" t="str">
        <f>_xlfn.CONCAT(cards[[#This Row],[set]],"_",TEXT(cards[[#This Row],[cardNumber]], "000"))</f>
        <v>JTL_828</v>
      </c>
      <c r="Z387" t="str" cm="1">
        <f t="array" ref="Z3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JTL_094</v>
      </c>
      <c r="AA387" t="s">
        <v>234</v>
      </c>
      <c r="AB387">
        <v>49</v>
      </c>
    </row>
    <row r="388" spans="1:28" x14ac:dyDescent="0.2">
      <c r="A388">
        <v>19946</v>
      </c>
      <c r="B388" t="s">
        <v>5161</v>
      </c>
      <c r="C388">
        <v>95</v>
      </c>
      <c r="F388" t="b">
        <f>IF(ISBLANK(AC388), FALSE, TRUE)</f>
        <v>0</v>
      </c>
      <c r="G388" t="s">
        <v>187</v>
      </c>
      <c r="H388" t="s">
        <v>1515</v>
      </c>
      <c r="I388" t="s">
        <v>1521</v>
      </c>
      <c r="J388" t="s">
        <v>22</v>
      </c>
      <c r="K388" t="s">
        <v>1524</v>
      </c>
      <c r="L388" t="s">
        <v>852</v>
      </c>
      <c r="M388" t="s">
        <v>991</v>
      </c>
      <c r="N388" t="str">
        <f>IF(AND(NOT(ISBLANK(cards[[#This Row],[subtitle]])), cards[[#This Row],[subtitle]] &lt;&gt; ""), _xlfn.CONCAT(cards[[#This Row],[title]], " - ", cards[[#This Row],[subtitle]]), cards[[#This Row],[title]])</f>
        <v>Phoenix Squadron A-Wing</v>
      </c>
      <c r="O388">
        <v>2</v>
      </c>
      <c r="P388">
        <v>3</v>
      </c>
      <c r="Q388">
        <v>2</v>
      </c>
      <c r="T388" t="s">
        <v>248</v>
      </c>
      <c r="U388" t="s">
        <v>991</v>
      </c>
      <c r="V388" t="s">
        <v>245</v>
      </c>
      <c r="X388" t="s">
        <v>290</v>
      </c>
      <c r="Y388" t="str">
        <f>_xlfn.CONCAT(cards[[#This Row],[set]],"_",TEXT(cards[[#This Row],[cardNumber]], "000"))</f>
        <v>JTL_095</v>
      </c>
      <c r="Z388" t="str" cm="1">
        <f t="array" ref="Z3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JTL_095</v>
      </c>
      <c r="AA388" t="s">
        <v>234</v>
      </c>
      <c r="AB388">
        <v>49</v>
      </c>
    </row>
    <row r="389" spans="1:28" x14ac:dyDescent="0.2">
      <c r="A389">
        <v>21286</v>
      </c>
      <c r="B389" t="s">
        <v>5423</v>
      </c>
      <c r="C389">
        <v>357</v>
      </c>
      <c r="F389" t="b">
        <f>IF(ISBLANK(AC389), FALSE, TRUE)</f>
        <v>0</v>
      </c>
      <c r="G389" t="s">
        <v>187</v>
      </c>
      <c r="H389" t="s">
        <v>1</v>
      </c>
      <c r="I389" t="s">
        <v>1521</v>
      </c>
      <c r="J389" t="s">
        <v>22</v>
      </c>
      <c r="K389" t="s">
        <v>1524</v>
      </c>
      <c r="L389" t="s">
        <v>852</v>
      </c>
      <c r="M389" t="s">
        <v>991</v>
      </c>
      <c r="N389" t="str">
        <f>IF(AND(NOT(ISBLANK(cards[[#This Row],[subtitle]])), cards[[#This Row],[subtitle]] &lt;&gt; ""), _xlfn.CONCAT(cards[[#This Row],[title]], " - ", cards[[#This Row],[subtitle]]), cards[[#This Row],[title]])</f>
        <v>Phoenix Squadron A-Wing</v>
      </c>
      <c r="O389">
        <v>2</v>
      </c>
      <c r="P389">
        <v>3</v>
      </c>
      <c r="Q389">
        <v>2</v>
      </c>
      <c r="T389" t="s">
        <v>248</v>
      </c>
      <c r="U389" t="s">
        <v>991</v>
      </c>
      <c r="V389" t="s">
        <v>245</v>
      </c>
      <c r="X389" t="s">
        <v>290</v>
      </c>
      <c r="Y389" t="str">
        <f>_xlfn.CONCAT(cards[[#This Row],[set]],"_",TEXT(cards[[#This Row],[cardNumber]], "000"))</f>
        <v>JTL_357</v>
      </c>
      <c r="Z389" t="str" cm="1">
        <f t="array" ref="Z3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JTL_095</v>
      </c>
      <c r="AA389" t="s">
        <v>234</v>
      </c>
      <c r="AB389">
        <v>49</v>
      </c>
    </row>
    <row r="390" spans="1:28" x14ac:dyDescent="0.2">
      <c r="A390">
        <v>22576</v>
      </c>
      <c r="B390" t="s">
        <v>5659</v>
      </c>
      <c r="C390">
        <v>593</v>
      </c>
      <c r="F390" t="b">
        <f>IF(ISBLANK(AC390), FALSE, TRUE)</f>
        <v>0</v>
      </c>
      <c r="G390" t="s">
        <v>187</v>
      </c>
      <c r="H390" t="s">
        <v>1519</v>
      </c>
      <c r="I390" t="s">
        <v>1521</v>
      </c>
      <c r="J390" t="s">
        <v>22</v>
      </c>
      <c r="K390" t="s">
        <v>1524</v>
      </c>
      <c r="L390" t="s">
        <v>852</v>
      </c>
      <c r="M390" t="s">
        <v>991</v>
      </c>
      <c r="N390" t="str">
        <f>IF(AND(NOT(ISBLANK(cards[[#This Row],[subtitle]])), cards[[#This Row],[subtitle]] &lt;&gt; ""), _xlfn.CONCAT(cards[[#This Row],[title]], " - ", cards[[#This Row],[subtitle]]), cards[[#This Row],[title]])</f>
        <v>Phoenix Squadron A-Wing</v>
      </c>
      <c r="O390">
        <v>2</v>
      </c>
      <c r="P390">
        <v>3</v>
      </c>
      <c r="Q390">
        <v>2</v>
      </c>
      <c r="T390" t="s">
        <v>248</v>
      </c>
      <c r="U390" t="s">
        <v>991</v>
      </c>
      <c r="V390" t="s">
        <v>245</v>
      </c>
      <c r="X390" t="s">
        <v>290</v>
      </c>
      <c r="Y390" t="str">
        <f>_xlfn.CONCAT(cards[[#This Row],[set]],"_",TEXT(cards[[#This Row],[cardNumber]], "000"))</f>
        <v>JTL_593</v>
      </c>
      <c r="Z390" t="str" cm="1">
        <f t="array" ref="Z3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JTL_095</v>
      </c>
      <c r="AA390" t="s">
        <v>234</v>
      </c>
      <c r="AB390">
        <v>49</v>
      </c>
    </row>
    <row r="391" spans="1:28" x14ac:dyDescent="0.2">
      <c r="A391">
        <v>23756</v>
      </c>
      <c r="B391" t="s">
        <v>5895</v>
      </c>
      <c r="C391">
        <v>829</v>
      </c>
      <c r="F391" t="b">
        <f>IF(ISBLANK(AC391), FALSE, TRUE)</f>
        <v>0</v>
      </c>
      <c r="G391" t="s">
        <v>187</v>
      </c>
      <c r="H391" t="s">
        <v>1520</v>
      </c>
      <c r="I391" t="s">
        <v>1521</v>
      </c>
      <c r="J391" t="s">
        <v>22</v>
      </c>
      <c r="K391" t="s">
        <v>1524</v>
      </c>
      <c r="L391" t="s">
        <v>852</v>
      </c>
      <c r="M391" t="s">
        <v>991</v>
      </c>
      <c r="N391" t="str">
        <f>IF(AND(NOT(ISBLANK(cards[[#This Row],[subtitle]])), cards[[#This Row],[subtitle]] &lt;&gt; ""), _xlfn.CONCAT(cards[[#This Row],[title]], " - ", cards[[#This Row],[subtitle]]), cards[[#This Row],[title]])</f>
        <v>Phoenix Squadron A-Wing</v>
      </c>
      <c r="O391">
        <v>2</v>
      </c>
      <c r="P391">
        <v>3</v>
      </c>
      <c r="Q391">
        <v>2</v>
      </c>
      <c r="T391" t="s">
        <v>248</v>
      </c>
      <c r="U391" t="s">
        <v>991</v>
      </c>
      <c r="V391" t="s">
        <v>245</v>
      </c>
      <c r="X391" t="s">
        <v>290</v>
      </c>
      <c r="Y391" t="str">
        <f>_xlfn.CONCAT(cards[[#This Row],[set]],"_",TEXT(cards[[#This Row],[cardNumber]], "000"))</f>
        <v>JTL_829</v>
      </c>
      <c r="Z391" t="str" cm="1">
        <f t="array" ref="Z3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JTL_095</v>
      </c>
      <c r="AA391" t="s">
        <v>234</v>
      </c>
      <c r="AB391">
        <v>49</v>
      </c>
    </row>
    <row r="392" spans="1:28" x14ac:dyDescent="0.2">
      <c r="A392">
        <v>19951</v>
      </c>
      <c r="B392" t="s">
        <v>5162</v>
      </c>
      <c r="C392">
        <v>96</v>
      </c>
      <c r="F392" t="b">
        <f>IF(ISBLANK(AC392), FALSE, TRUE)</f>
        <v>0</v>
      </c>
      <c r="G392" t="s">
        <v>187</v>
      </c>
      <c r="H392" t="s">
        <v>1515</v>
      </c>
      <c r="I392" t="s">
        <v>1532</v>
      </c>
      <c r="J392" t="s">
        <v>22</v>
      </c>
      <c r="K392" t="s">
        <v>1524</v>
      </c>
      <c r="L392" t="s">
        <v>798</v>
      </c>
      <c r="M392" t="s">
        <v>1897</v>
      </c>
      <c r="N392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2">
        <v>3</v>
      </c>
      <c r="P392">
        <v>3</v>
      </c>
      <c r="Q392">
        <v>3</v>
      </c>
      <c r="T392" t="s">
        <v>248</v>
      </c>
      <c r="U392" t="s">
        <v>250</v>
      </c>
      <c r="V392" t="s">
        <v>245</v>
      </c>
      <c r="X392" t="s">
        <v>290</v>
      </c>
      <c r="Y392" t="str">
        <f>_xlfn.CONCAT(cards[[#This Row],[set]],"_",TEXT(cards[[#This Row],[cardNumber]], "000"))</f>
        <v>JTL_096</v>
      </c>
      <c r="Z392" t="str" cm="1">
        <f t="array" ref="Z3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2" t="s">
        <v>234</v>
      </c>
      <c r="AB392">
        <v>49</v>
      </c>
    </row>
    <row r="393" spans="1:28" x14ac:dyDescent="0.2">
      <c r="A393">
        <v>24841</v>
      </c>
      <c r="B393" t="s">
        <v>6092</v>
      </c>
      <c r="C393">
        <v>1026</v>
      </c>
      <c r="F393" t="b">
        <f>IF(ISBLANK(AC393), FALSE, TRUE)</f>
        <v>0</v>
      </c>
      <c r="G393" t="s">
        <v>187</v>
      </c>
      <c r="H393" t="s">
        <v>1975</v>
      </c>
      <c r="I393" t="s">
        <v>1532</v>
      </c>
      <c r="J393" t="s">
        <v>22</v>
      </c>
      <c r="K393" t="s">
        <v>1524</v>
      </c>
      <c r="L393" t="s">
        <v>798</v>
      </c>
      <c r="M393" t="s">
        <v>1897</v>
      </c>
      <c r="N393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3">
        <v>3</v>
      </c>
      <c r="P393">
        <v>3</v>
      </c>
      <c r="Q393">
        <v>3</v>
      </c>
      <c r="T393" t="s">
        <v>248</v>
      </c>
      <c r="U393" t="s">
        <v>250</v>
      </c>
      <c r="V393" t="s">
        <v>245</v>
      </c>
      <c r="X393" t="s">
        <v>290</v>
      </c>
      <c r="Y393" t="str">
        <f>_xlfn.CONCAT(cards[[#This Row],[set]],"_",TEXT(cards[[#This Row],[cardNumber]], "000"))</f>
        <v>JTL_1026</v>
      </c>
      <c r="Z393" t="str" cm="1">
        <f t="array" ref="Z3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3" t="s">
        <v>234</v>
      </c>
      <c r="AB393">
        <v>49</v>
      </c>
    </row>
    <row r="394" spans="1:28" x14ac:dyDescent="0.2">
      <c r="A394">
        <v>25021</v>
      </c>
      <c r="B394" t="s">
        <v>6129</v>
      </c>
      <c r="C394">
        <v>1062</v>
      </c>
      <c r="F394" t="b">
        <f>IF(ISBLANK(AC394), FALSE, TRUE)</f>
        <v>0</v>
      </c>
      <c r="G394" t="s">
        <v>187</v>
      </c>
      <c r="H394" t="s">
        <v>1976</v>
      </c>
      <c r="I394" t="s">
        <v>1532</v>
      </c>
      <c r="J394" t="s">
        <v>22</v>
      </c>
      <c r="K394" t="s">
        <v>1524</v>
      </c>
      <c r="L394" t="s">
        <v>798</v>
      </c>
      <c r="M394" t="s">
        <v>1897</v>
      </c>
      <c r="N394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4">
        <v>3</v>
      </c>
      <c r="P394">
        <v>3</v>
      </c>
      <c r="Q394">
        <v>3</v>
      </c>
      <c r="T394" t="s">
        <v>248</v>
      </c>
      <c r="U394" t="s">
        <v>250</v>
      </c>
      <c r="V394" t="s">
        <v>245</v>
      </c>
      <c r="X394" t="s">
        <v>290</v>
      </c>
      <c r="Y394" t="str">
        <f>_xlfn.CONCAT(cards[[#This Row],[set]],"_",TEXT(cards[[#This Row],[cardNumber]], "000"))</f>
        <v>JTL_1062</v>
      </c>
      <c r="Z394" t="str" cm="1">
        <f t="array" ref="Z3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4" t="s">
        <v>234</v>
      </c>
      <c r="AB394">
        <v>49</v>
      </c>
    </row>
    <row r="395" spans="1:28" x14ac:dyDescent="0.2">
      <c r="A395">
        <v>25201</v>
      </c>
      <c r="B395" t="s">
        <v>6164</v>
      </c>
      <c r="C395">
        <v>1098</v>
      </c>
      <c r="F395" t="b">
        <f>IF(ISBLANK(AC395), FALSE, TRUE)</f>
        <v>0</v>
      </c>
      <c r="G395" t="s">
        <v>187</v>
      </c>
      <c r="H395" t="s">
        <v>1977</v>
      </c>
      <c r="I395" t="s">
        <v>1532</v>
      </c>
      <c r="J395" t="s">
        <v>22</v>
      </c>
      <c r="K395" t="s">
        <v>1524</v>
      </c>
      <c r="L395" t="s">
        <v>798</v>
      </c>
      <c r="M395" t="s">
        <v>1897</v>
      </c>
      <c r="N395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5">
        <v>3</v>
      </c>
      <c r="P395">
        <v>3</v>
      </c>
      <c r="Q395">
        <v>3</v>
      </c>
      <c r="T395" t="s">
        <v>248</v>
      </c>
      <c r="U395" t="s">
        <v>250</v>
      </c>
      <c r="V395" t="s">
        <v>245</v>
      </c>
      <c r="X395" t="s">
        <v>290</v>
      </c>
      <c r="Y395" t="str">
        <f>_xlfn.CONCAT(cards[[#This Row],[set]],"_",TEXT(cards[[#This Row],[cardNumber]], "000"))</f>
        <v>JTL_1098</v>
      </c>
      <c r="Z395" t="str" cm="1">
        <f t="array" ref="Z3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5" t="s">
        <v>234</v>
      </c>
      <c r="AB395">
        <v>49</v>
      </c>
    </row>
    <row r="396" spans="1:28" x14ac:dyDescent="0.2">
      <c r="A396">
        <v>21291</v>
      </c>
      <c r="B396" t="s">
        <v>5424</v>
      </c>
      <c r="C396">
        <v>358</v>
      </c>
      <c r="F396" t="b">
        <f>IF(ISBLANK(AC396), FALSE, TRUE)</f>
        <v>0</v>
      </c>
      <c r="G396" t="s">
        <v>187</v>
      </c>
      <c r="H396" t="s">
        <v>1</v>
      </c>
      <c r="I396" t="s">
        <v>1532</v>
      </c>
      <c r="J396" t="s">
        <v>22</v>
      </c>
      <c r="K396" t="s">
        <v>1524</v>
      </c>
      <c r="L396" t="s">
        <v>798</v>
      </c>
      <c r="M396" t="s">
        <v>1897</v>
      </c>
      <c r="N396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6">
        <v>3</v>
      </c>
      <c r="P396">
        <v>3</v>
      </c>
      <c r="Q396">
        <v>3</v>
      </c>
      <c r="T396" t="s">
        <v>248</v>
      </c>
      <c r="U396" t="s">
        <v>250</v>
      </c>
      <c r="V396" t="s">
        <v>245</v>
      </c>
      <c r="X396" t="s">
        <v>290</v>
      </c>
      <c r="Y396" t="str">
        <f>_xlfn.CONCAT(cards[[#This Row],[set]],"_",TEXT(cards[[#This Row],[cardNumber]], "000"))</f>
        <v>JTL_358</v>
      </c>
      <c r="Z396" t="str" cm="1">
        <f t="array" ref="Z3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6" t="s">
        <v>234</v>
      </c>
      <c r="AB396">
        <v>49</v>
      </c>
    </row>
    <row r="397" spans="1:28" x14ac:dyDescent="0.2">
      <c r="A397">
        <v>22581</v>
      </c>
      <c r="B397" t="s">
        <v>5660</v>
      </c>
      <c r="C397">
        <v>594</v>
      </c>
      <c r="F397" t="b">
        <f>IF(ISBLANK(AC397), FALSE, TRUE)</f>
        <v>0</v>
      </c>
      <c r="G397" t="s">
        <v>187</v>
      </c>
      <c r="H397" t="s">
        <v>1519</v>
      </c>
      <c r="I397" t="s">
        <v>1532</v>
      </c>
      <c r="J397" t="s">
        <v>22</v>
      </c>
      <c r="K397" t="s">
        <v>1524</v>
      </c>
      <c r="L397" t="s">
        <v>798</v>
      </c>
      <c r="M397" t="s">
        <v>1897</v>
      </c>
      <c r="N397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7">
        <v>3</v>
      </c>
      <c r="P397">
        <v>3</v>
      </c>
      <c r="Q397">
        <v>3</v>
      </c>
      <c r="T397" t="s">
        <v>248</v>
      </c>
      <c r="U397" t="s">
        <v>250</v>
      </c>
      <c r="V397" t="s">
        <v>245</v>
      </c>
      <c r="X397" t="s">
        <v>290</v>
      </c>
      <c r="Y397" t="str">
        <f>_xlfn.CONCAT(cards[[#This Row],[set]],"_",TEXT(cards[[#This Row],[cardNumber]], "000"))</f>
        <v>JTL_594</v>
      </c>
      <c r="Z397" t="str" cm="1">
        <f t="array" ref="Z3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7" t="s">
        <v>234</v>
      </c>
      <c r="AB397">
        <v>49</v>
      </c>
    </row>
    <row r="398" spans="1:28" x14ac:dyDescent="0.2">
      <c r="A398">
        <v>23761</v>
      </c>
      <c r="B398" t="s">
        <v>5896</v>
      </c>
      <c r="C398">
        <v>830</v>
      </c>
      <c r="F398" t="b">
        <f>IF(ISBLANK(AC398), FALSE, TRUE)</f>
        <v>0</v>
      </c>
      <c r="G398" t="s">
        <v>187</v>
      </c>
      <c r="H398" t="s">
        <v>1520</v>
      </c>
      <c r="I398" t="s">
        <v>1532</v>
      </c>
      <c r="J398" t="s">
        <v>22</v>
      </c>
      <c r="K398" t="s">
        <v>1524</v>
      </c>
      <c r="L398" t="s">
        <v>798</v>
      </c>
      <c r="M398" t="s">
        <v>1897</v>
      </c>
      <c r="N398" t="str">
        <f>IF(AND(NOT(ISBLANK(cards[[#This Row],[subtitle]])), cards[[#This Row],[subtitle]] &lt;&gt; ""), _xlfn.CONCAT(cards[[#This Row],[title]], " - ", cards[[#This Row],[subtitle]]), cards[[#This Row],[title]])</f>
        <v>Blue Leader - Scarif Air Support</v>
      </c>
      <c r="O398">
        <v>3</v>
      </c>
      <c r="P398">
        <v>3</v>
      </c>
      <c r="Q398">
        <v>3</v>
      </c>
      <c r="T398" t="s">
        <v>248</v>
      </c>
      <c r="U398" t="s">
        <v>250</v>
      </c>
      <c r="V398" t="s">
        <v>245</v>
      </c>
      <c r="X398" t="s">
        <v>290</v>
      </c>
      <c r="Y398" t="str">
        <f>_xlfn.CONCAT(cards[[#This Row],[set]],"_",TEXT(cards[[#This Row],[cardNumber]], "000"))</f>
        <v>JTL_830</v>
      </c>
      <c r="Z398" t="str" cm="1">
        <f t="array" ref="Z3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JTL_096</v>
      </c>
      <c r="AA398" t="s">
        <v>234</v>
      </c>
      <c r="AB398">
        <v>49</v>
      </c>
    </row>
    <row r="399" spans="1:28" x14ac:dyDescent="0.2">
      <c r="A399">
        <v>19956</v>
      </c>
      <c r="B399" t="s">
        <v>5163</v>
      </c>
      <c r="C399">
        <v>97</v>
      </c>
      <c r="F399" t="b">
        <f>IF(ISBLANK(AC399), FALSE, TRUE)</f>
        <v>0</v>
      </c>
      <c r="G399" t="s">
        <v>187</v>
      </c>
      <c r="H399" t="s">
        <v>1515</v>
      </c>
      <c r="I399" t="s">
        <v>1532</v>
      </c>
      <c r="J399" t="s">
        <v>22</v>
      </c>
      <c r="K399" t="s">
        <v>1524</v>
      </c>
      <c r="L399" t="s">
        <v>419</v>
      </c>
      <c r="M399" t="s">
        <v>1898</v>
      </c>
      <c r="N399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399">
        <v>3</v>
      </c>
      <c r="P399">
        <v>3</v>
      </c>
      <c r="Q399">
        <v>4</v>
      </c>
      <c r="T399" t="s">
        <v>83</v>
      </c>
      <c r="U399" t="s">
        <v>150</v>
      </c>
      <c r="V399" t="s">
        <v>245</v>
      </c>
      <c r="X399" t="s">
        <v>252</v>
      </c>
      <c r="Y399" t="str">
        <f>_xlfn.CONCAT(cards[[#This Row],[set]],"_",TEXT(cards[[#This Row],[cardNumber]], "000"))</f>
        <v>JTL_097</v>
      </c>
      <c r="Z399" t="str" cm="1">
        <f t="array" ref="Z3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399" t="s">
        <v>234</v>
      </c>
      <c r="AB399">
        <v>49</v>
      </c>
    </row>
    <row r="400" spans="1:28" x14ac:dyDescent="0.2">
      <c r="A400">
        <v>21296</v>
      </c>
      <c r="B400" t="s">
        <v>5425</v>
      </c>
      <c r="C400">
        <v>359</v>
      </c>
      <c r="F400" t="b">
        <f>IF(ISBLANK(AC400), FALSE, TRUE)</f>
        <v>0</v>
      </c>
      <c r="G400" t="s">
        <v>187</v>
      </c>
      <c r="H400" t="s">
        <v>1</v>
      </c>
      <c r="I400" t="s">
        <v>1532</v>
      </c>
      <c r="J400" t="s">
        <v>22</v>
      </c>
      <c r="K400" t="s">
        <v>1524</v>
      </c>
      <c r="L400" t="s">
        <v>419</v>
      </c>
      <c r="M400" t="s">
        <v>1898</v>
      </c>
      <c r="N400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400">
        <v>3</v>
      </c>
      <c r="P400">
        <v>3</v>
      </c>
      <c r="Q400">
        <v>4</v>
      </c>
      <c r="T400" t="s">
        <v>83</v>
      </c>
      <c r="U400" t="s">
        <v>150</v>
      </c>
      <c r="V400" t="s">
        <v>245</v>
      </c>
      <c r="X400" t="s">
        <v>252</v>
      </c>
      <c r="Y400" t="str">
        <f>_xlfn.CONCAT(cards[[#This Row],[set]],"_",TEXT(cards[[#This Row],[cardNumber]], "000"))</f>
        <v>JTL_359</v>
      </c>
      <c r="Z400" t="str" cm="1">
        <f t="array" ref="Z4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400" t="s">
        <v>234</v>
      </c>
      <c r="AB400">
        <v>49</v>
      </c>
    </row>
    <row r="401" spans="1:29" x14ac:dyDescent="0.2">
      <c r="A401">
        <v>22586</v>
      </c>
      <c r="B401" t="s">
        <v>5661</v>
      </c>
      <c r="C401">
        <v>595</v>
      </c>
      <c r="F401" t="b">
        <f>IF(ISBLANK(AC401), FALSE, TRUE)</f>
        <v>0</v>
      </c>
      <c r="G401" t="s">
        <v>187</v>
      </c>
      <c r="H401" t="s">
        <v>1519</v>
      </c>
      <c r="I401" t="s">
        <v>1532</v>
      </c>
      <c r="J401" t="s">
        <v>22</v>
      </c>
      <c r="K401" t="s">
        <v>1524</v>
      </c>
      <c r="L401" t="s">
        <v>419</v>
      </c>
      <c r="M401" t="s">
        <v>1898</v>
      </c>
      <c r="N401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401">
        <v>3</v>
      </c>
      <c r="P401">
        <v>3</v>
      </c>
      <c r="Q401">
        <v>4</v>
      </c>
      <c r="T401" t="s">
        <v>83</v>
      </c>
      <c r="U401" t="s">
        <v>150</v>
      </c>
      <c r="V401" t="s">
        <v>245</v>
      </c>
      <c r="X401" t="s">
        <v>252</v>
      </c>
      <c r="Y401" t="str">
        <f>_xlfn.CONCAT(cards[[#This Row],[set]],"_",TEXT(cards[[#This Row],[cardNumber]], "000"))</f>
        <v>JTL_595</v>
      </c>
      <c r="Z401" t="str" cm="1">
        <f t="array" ref="Z4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401" t="s">
        <v>234</v>
      </c>
      <c r="AB401">
        <v>49</v>
      </c>
    </row>
    <row r="402" spans="1:29" x14ac:dyDescent="0.2">
      <c r="A402">
        <v>23766</v>
      </c>
      <c r="B402" t="s">
        <v>5897</v>
      </c>
      <c r="C402">
        <v>831</v>
      </c>
      <c r="F402" t="b">
        <f>IF(ISBLANK(AC402), FALSE, TRUE)</f>
        <v>0</v>
      </c>
      <c r="G402" t="s">
        <v>187</v>
      </c>
      <c r="H402" t="s">
        <v>1520</v>
      </c>
      <c r="I402" t="s">
        <v>1532</v>
      </c>
      <c r="J402" t="s">
        <v>22</v>
      </c>
      <c r="K402" t="s">
        <v>1524</v>
      </c>
      <c r="L402" t="s">
        <v>419</v>
      </c>
      <c r="M402" t="s">
        <v>1898</v>
      </c>
      <c r="N402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402">
        <v>3</v>
      </c>
      <c r="P402">
        <v>3</v>
      </c>
      <c r="Q402">
        <v>4</v>
      </c>
      <c r="T402" t="s">
        <v>83</v>
      </c>
      <c r="U402" t="s">
        <v>150</v>
      </c>
      <c r="V402" t="s">
        <v>245</v>
      </c>
      <c r="X402" t="s">
        <v>252</v>
      </c>
      <c r="Y402" t="str">
        <f>_xlfn.CONCAT(cards[[#This Row],[set]],"_",TEXT(cards[[#This Row],[cardNumber]], "000"))</f>
        <v>JTL_831</v>
      </c>
      <c r="Z402" t="str" cm="1">
        <f t="array" ref="Z4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402" t="s">
        <v>234</v>
      </c>
      <c r="AB402">
        <v>49</v>
      </c>
    </row>
    <row r="403" spans="1:29" x14ac:dyDescent="0.2">
      <c r="A403">
        <v>24612</v>
      </c>
      <c r="B403" t="s">
        <v>5031</v>
      </c>
      <c r="C403">
        <v>5</v>
      </c>
      <c r="F403" t="b">
        <f>IF(ISBLANK(AC403), FALSE, TRUE)</f>
        <v>1</v>
      </c>
      <c r="G403" t="s">
        <v>1974</v>
      </c>
      <c r="H403" t="s">
        <v>1602</v>
      </c>
      <c r="I403" t="s">
        <v>1532</v>
      </c>
      <c r="J403" t="s">
        <v>22</v>
      </c>
      <c r="K403" t="s">
        <v>1524</v>
      </c>
      <c r="L403" t="s">
        <v>419</v>
      </c>
      <c r="M403" t="s">
        <v>1898</v>
      </c>
      <c r="N403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403">
        <v>3</v>
      </c>
      <c r="P403">
        <v>3</v>
      </c>
      <c r="Q403">
        <v>4</v>
      </c>
      <c r="T403" t="s">
        <v>83</v>
      </c>
      <c r="U403" t="s">
        <v>150</v>
      </c>
      <c r="V403" t="s">
        <v>245</v>
      </c>
      <c r="X403" t="s">
        <v>252</v>
      </c>
      <c r="Y403" t="str">
        <f>_xlfn.CONCAT(cards[[#This Row],[set]],"_",TEXT(cards[[#This Row],[cardNumber]], "000"))</f>
        <v>JTLW_005</v>
      </c>
      <c r="Z403" t="str" cm="1">
        <f t="array" ref="Z4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403" t="s">
        <v>1973</v>
      </c>
      <c r="AB403">
        <v>48</v>
      </c>
      <c r="AC403">
        <v>19956</v>
      </c>
    </row>
    <row r="404" spans="1:29" x14ac:dyDescent="0.2">
      <c r="A404">
        <v>24722</v>
      </c>
      <c r="B404" t="s">
        <v>5051</v>
      </c>
      <c r="C404">
        <v>25</v>
      </c>
      <c r="F404" t="b">
        <f>IF(ISBLANK(AC404), FALSE, TRUE)</f>
        <v>0</v>
      </c>
      <c r="G404" t="s">
        <v>1974</v>
      </c>
      <c r="I404" t="s">
        <v>1532</v>
      </c>
      <c r="J404" t="s">
        <v>22</v>
      </c>
      <c r="K404" t="s">
        <v>1524</v>
      </c>
      <c r="L404" t="s">
        <v>419</v>
      </c>
      <c r="M404" t="s">
        <v>1898</v>
      </c>
      <c r="N404" t="str">
        <f>IF(AND(NOT(ISBLANK(cards[[#This Row],[subtitle]])), cards[[#This Row],[subtitle]] &lt;&gt; ""), _xlfn.CONCAT(cards[[#This Row],[title]], " - ", cards[[#This Row],[subtitle]]), cards[[#This Row],[title]])</f>
        <v>Leia Organa - Pilots, To Your Stations</v>
      </c>
      <c r="O404">
        <v>3</v>
      </c>
      <c r="P404">
        <v>3</v>
      </c>
      <c r="Q404">
        <v>4</v>
      </c>
      <c r="T404" t="s">
        <v>83</v>
      </c>
      <c r="U404" t="s">
        <v>150</v>
      </c>
      <c r="V404" t="s">
        <v>245</v>
      </c>
      <c r="X404" t="s">
        <v>252</v>
      </c>
      <c r="Y404" t="str">
        <f>_xlfn.CONCAT(cards[[#This Row],[set]],"_",TEXT(cards[[#This Row],[cardNumber]], "000"))</f>
        <v>JTLW_025</v>
      </c>
      <c r="Z404" t="str" cm="1">
        <f t="array" ref="Z4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JTL_097</v>
      </c>
      <c r="AA404" t="s">
        <v>1973</v>
      </c>
      <c r="AB404">
        <v>48</v>
      </c>
    </row>
    <row r="405" spans="1:29" x14ac:dyDescent="0.2">
      <c r="A405">
        <v>19961</v>
      </c>
      <c r="B405" t="s">
        <v>5164</v>
      </c>
      <c r="C405">
        <v>98</v>
      </c>
      <c r="F405" t="b">
        <f>IF(ISBLANK(AC405), FALSE, TRUE)</f>
        <v>0</v>
      </c>
      <c r="G405" t="s">
        <v>187</v>
      </c>
      <c r="H405" t="s">
        <v>1515</v>
      </c>
      <c r="I405" t="s">
        <v>1522</v>
      </c>
      <c r="J405" t="s">
        <v>22</v>
      </c>
      <c r="K405" t="s">
        <v>1524</v>
      </c>
      <c r="L405" t="s">
        <v>799</v>
      </c>
      <c r="M405" t="s">
        <v>1899</v>
      </c>
      <c r="N405" t="str">
        <f>IF(AND(NOT(ISBLANK(cards[[#This Row],[subtitle]])), cards[[#This Row],[subtitle]] &lt;&gt; ""), _xlfn.CONCAT(cards[[#This Row],[title]], " - ", cards[[#This Row],[subtitle]]), cards[[#This Row],[title]])</f>
        <v>Snap Wexley - Resistance Recon Flier</v>
      </c>
      <c r="O405">
        <v>3</v>
      </c>
      <c r="P405">
        <v>2</v>
      </c>
      <c r="Q405">
        <v>5</v>
      </c>
      <c r="R405">
        <v>2</v>
      </c>
      <c r="S405">
        <v>2</v>
      </c>
      <c r="T405" t="s">
        <v>83</v>
      </c>
      <c r="U405" t="s">
        <v>780</v>
      </c>
      <c r="V405" t="s">
        <v>245</v>
      </c>
      <c r="X405" t="s">
        <v>1855</v>
      </c>
      <c r="Y405" t="str">
        <f>_xlfn.CONCAT(cards[[#This Row],[set]],"_",TEXT(cards[[#This Row],[cardNumber]], "000"))</f>
        <v>JTL_098</v>
      </c>
      <c r="Z405" t="str" cm="1">
        <f t="array" ref="Z4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JTL_098</v>
      </c>
      <c r="AA405" t="s">
        <v>234</v>
      </c>
      <c r="AB405">
        <v>49</v>
      </c>
    </row>
    <row r="406" spans="1:29" x14ac:dyDescent="0.2">
      <c r="A406">
        <v>21301</v>
      </c>
      <c r="B406" t="s">
        <v>5426</v>
      </c>
      <c r="C406">
        <v>360</v>
      </c>
      <c r="F406" t="b">
        <f>IF(ISBLANK(AC406), FALSE, TRUE)</f>
        <v>0</v>
      </c>
      <c r="G406" t="s">
        <v>187</v>
      </c>
      <c r="H406" t="s">
        <v>1</v>
      </c>
      <c r="I406" t="s">
        <v>1522</v>
      </c>
      <c r="J406" t="s">
        <v>22</v>
      </c>
      <c r="K406" t="s">
        <v>1524</v>
      </c>
      <c r="L406" t="s">
        <v>799</v>
      </c>
      <c r="M406" t="s">
        <v>1899</v>
      </c>
      <c r="N406" t="str">
        <f>IF(AND(NOT(ISBLANK(cards[[#This Row],[subtitle]])), cards[[#This Row],[subtitle]] &lt;&gt; ""), _xlfn.CONCAT(cards[[#This Row],[title]], " - ", cards[[#This Row],[subtitle]]), cards[[#This Row],[title]])</f>
        <v>Snap Wexley - Resistance Recon Flier</v>
      </c>
      <c r="O406">
        <v>3</v>
      </c>
      <c r="P406">
        <v>2</v>
      </c>
      <c r="Q406">
        <v>5</v>
      </c>
      <c r="R406">
        <v>2</v>
      </c>
      <c r="S406">
        <v>2</v>
      </c>
      <c r="T406" t="s">
        <v>83</v>
      </c>
      <c r="U406" t="s">
        <v>780</v>
      </c>
      <c r="V406" t="s">
        <v>245</v>
      </c>
      <c r="X406" t="s">
        <v>1855</v>
      </c>
      <c r="Y406" t="str">
        <f>_xlfn.CONCAT(cards[[#This Row],[set]],"_",TEXT(cards[[#This Row],[cardNumber]], "000"))</f>
        <v>JTL_360</v>
      </c>
      <c r="Z406" t="str" cm="1">
        <f t="array" ref="Z4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JTL_098</v>
      </c>
      <c r="AA406" t="s">
        <v>234</v>
      </c>
      <c r="AB406">
        <v>49</v>
      </c>
    </row>
    <row r="407" spans="1:29" x14ac:dyDescent="0.2">
      <c r="A407">
        <v>22591</v>
      </c>
      <c r="B407" t="s">
        <v>5662</v>
      </c>
      <c r="C407">
        <v>596</v>
      </c>
      <c r="F407" t="b">
        <f>IF(ISBLANK(AC407), FALSE, TRUE)</f>
        <v>0</v>
      </c>
      <c r="G407" t="s">
        <v>187</v>
      </c>
      <c r="H407" t="s">
        <v>1519</v>
      </c>
      <c r="I407" t="s">
        <v>1522</v>
      </c>
      <c r="J407" t="s">
        <v>22</v>
      </c>
      <c r="K407" t="s">
        <v>1524</v>
      </c>
      <c r="L407" t="s">
        <v>799</v>
      </c>
      <c r="M407" t="s">
        <v>1899</v>
      </c>
      <c r="N407" t="str">
        <f>IF(AND(NOT(ISBLANK(cards[[#This Row],[subtitle]])), cards[[#This Row],[subtitle]] &lt;&gt; ""), _xlfn.CONCAT(cards[[#This Row],[title]], " - ", cards[[#This Row],[subtitle]]), cards[[#This Row],[title]])</f>
        <v>Snap Wexley - Resistance Recon Flier</v>
      </c>
      <c r="O407">
        <v>3</v>
      </c>
      <c r="P407">
        <v>2</v>
      </c>
      <c r="Q407">
        <v>5</v>
      </c>
      <c r="R407">
        <v>2</v>
      </c>
      <c r="S407">
        <v>2</v>
      </c>
      <c r="T407" t="s">
        <v>83</v>
      </c>
      <c r="U407" t="s">
        <v>780</v>
      </c>
      <c r="V407" t="s">
        <v>245</v>
      </c>
      <c r="X407" t="s">
        <v>1855</v>
      </c>
      <c r="Y407" t="str">
        <f>_xlfn.CONCAT(cards[[#This Row],[set]],"_",TEXT(cards[[#This Row],[cardNumber]], "000"))</f>
        <v>JTL_596</v>
      </c>
      <c r="Z407" t="str" cm="1">
        <f t="array" ref="Z4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JTL_098</v>
      </c>
      <c r="AA407" t="s">
        <v>234</v>
      </c>
      <c r="AB407">
        <v>49</v>
      </c>
    </row>
    <row r="408" spans="1:29" x14ac:dyDescent="0.2">
      <c r="A408">
        <v>23771</v>
      </c>
      <c r="B408" t="s">
        <v>5898</v>
      </c>
      <c r="C408">
        <v>832</v>
      </c>
      <c r="F408" t="b">
        <f>IF(ISBLANK(AC408), FALSE, TRUE)</f>
        <v>0</v>
      </c>
      <c r="G408" t="s">
        <v>187</v>
      </c>
      <c r="H408" t="s">
        <v>1520</v>
      </c>
      <c r="I408" t="s">
        <v>1522</v>
      </c>
      <c r="J408" t="s">
        <v>22</v>
      </c>
      <c r="K408" t="s">
        <v>1524</v>
      </c>
      <c r="L408" t="s">
        <v>799</v>
      </c>
      <c r="M408" t="s">
        <v>1899</v>
      </c>
      <c r="N408" t="str">
        <f>IF(AND(NOT(ISBLANK(cards[[#This Row],[subtitle]])), cards[[#This Row],[subtitle]] &lt;&gt; ""), _xlfn.CONCAT(cards[[#This Row],[title]], " - ", cards[[#This Row],[subtitle]]), cards[[#This Row],[title]])</f>
        <v>Snap Wexley - Resistance Recon Flier</v>
      </c>
      <c r="O408">
        <v>3</v>
      </c>
      <c r="P408">
        <v>2</v>
      </c>
      <c r="Q408">
        <v>5</v>
      </c>
      <c r="R408">
        <v>2</v>
      </c>
      <c r="S408">
        <v>2</v>
      </c>
      <c r="T408" t="s">
        <v>83</v>
      </c>
      <c r="U408" t="s">
        <v>780</v>
      </c>
      <c r="V408" t="s">
        <v>245</v>
      </c>
      <c r="X408" t="s">
        <v>1855</v>
      </c>
      <c r="Y408" t="str">
        <f>_xlfn.CONCAT(cards[[#This Row],[set]],"_",TEXT(cards[[#This Row],[cardNumber]], "000"))</f>
        <v>JTL_832</v>
      </c>
      <c r="Z408" t="str" cm="1">
        <f t="array" ref="Z4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JTL_098</v>
      </c>
      <c r="AA408" t="s">
        <v>234</v>
      </c>
      <c r="AB408">
        <v>49</v>
      </c>
    </row>
    <row r="409" spans="1:29" x14ac:dyDescent="0.2">
      <c r="A409">
        <v>19966</v>
      </c>
      <c r="B409" t="s">
        <v>5165</v>
      </c>
      <c r="C409">
        <v>99</v>
      </c>
      <c r="F409" t="b">
        <f>IF(ISBLANK(AC409), FALSE, TRUE)</f>
        <v>0</v>
      </c>
      <c r="G409" t="s">
        <v>187</v>
      </c>
      <c r="H409" t="s">
        <v>1515</v>
      </c>
      <c r="I409" t="s">
        <v>1521</v>
      </c>
      <c r="J409" t="s">
        <v>22</v>
      </c>
      <c r="K409" t="s">
        <v>1524</v>
      </c>
      <c r="L409" t="s">
        <v>853</v>
      </c>
      <c r="M409" t="s">
        <v>991</v>
      </c>
      <c r="N409" t="str">
        <f>IF(AND(NOT(ISBLANK(cards[[#This Row],[subtitle]])), cards[[#This Row],[subtitle]] &lt;&gt; ""), _xlfn.CONCAT(cards[[#This Row],[title]], " - ", cards[[#This Row],[subtitle]]), cards[[#This Row],[title]])</f>
        <v>Veteran Fleet Officer</v>
      </c>
      <c r="O409">
        <v>3</v>
      </c>
      <c r="P409">
        <v>2</v>
      </c>
      <c r="Q409">
        <v>1</v>
      </c>
      <c r="T409" t="s">
        <v>83</v>
      </c>
      <c r="U409" t="s">
        <v>991</v>
      </c>
      <c r="V409" t="s">
        <v>245</v>
      </c>
      <c r="X409" t="s">
        <v>488</v>
      </c>
      <c r="Y409" t="str">
        <f>_xlfn.CONCAT(cards[[#This Row],[set]],"_",TEXT(cards[[#This Row],[cardNumber]], "000"))</f>
        <v>JTL_099</v>
      </c>
      <c r="Z409" t="str" cm="1">
        <f t="array" ref="Z4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JTL_099</v>
      </c>
      <c r="AA409" t="s">
        <v>234</v>
      </c>
      <c r="AB409">
        <v>49</v>
      </c>
    </row>
    <row r="410" spans="1:29" x14ac:dyDescent="0.2">
      <c r="A410">
        <v>21306</v>
      </c>
      <c r="B410" t="s">
        <v>5427</v>
      </c>
      <c r="C410">
        <v>361</v>
      </c>
      <c r="F410" t="b">
        <f>IF(ISBLANK(AC410), FALSE, TRUE)</f>
        <v>0</v>
      </c>
      <c r="G410" t="s">
        <v>187</v>
      </c>
      <c r="H410" t="s">
        <v>1</v>
      </c>
      <c r="I410" t="s">
        <v>1521</v>
      </c>
      <c r="J410" t="s">
        <v>22</v>
      </c>
      <c r="K410" t="s">
        <v>1524</v>
      </c>
      <c r="L410" t="s">
        <v>853</v>
      </c>
      <c r="M410" t="s">
        <v>991</v>
      </c>
      <c r="N410" t="str">
        <f>IF(AND(NOT(ISBLANK(cards[[#This Row],[subtitle]])), cards[[#This Row],[subtitle]] &lt;&gt; ""), _xlfn.CONCAT(cards[[#This Row],[title]], " - ", cards[[#This Row],[subtitle]]), cards[[#This Row],[title]])</f>
        <v>Veteran Fleet Officer</v>
      </c>
      <c r="O410">
        <v>3</v>
      </c>
      <c r="P410">
        <v>2</v>
      </c>
      <c r="Q410">
        <v>1</v>
      </c>
      <c r="T410" t="s">
        <v>83</v>
      </c>
      <c r="U410" t="s">
        <v>991</v>
      </c>
      <c r="V410" t="s">
        <v>245</v>
      </c>
      <c r="X410" t="s">
        <v>488</v>
      </c>
      <c r="Y410" t="str">
        <f>_xlfn.CONCAT(cards[[#This Row],[set]],"_",TEXT(cards[[#This Row],[cardNumber]], "000"))</f>
        <v>JTL_361</v>
      </c>
      <c r="Z410" t="str" cm="1">
        <f t="array" ref="Z4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JTL_099</v>
      </c>
      <c r="AA410" t="s">
        <v>234</v>
      </c>
      <c r="AB410">
        <v>49</v>
      </c>
    </row>
    <row r="411" spans="1:29" x14ac:dyDescent="0.2">
      <c r="A411">
        <v>22596</v>
      </c>
      <c r="B411" t="s">
        <v>5663</v>
      </c>
      <c r="C411">
        <v>597</v>
      </c>
      <c r="F411" t="b">
        <f>IF(ISBLANK(AC411), FALSE, TRUE)</f>
        <v>0</v>
      </c>
      <c r="G411" t="s">
        <v>187</v>
      </c>
      <c r="H411" t="s">
        <v>1519</v>
      </c>
      <c r="I411" t="s">
        <v>1521</v>
      </c>
      <c r="J411" t="s">
        <v>22</v>
      </c>
      <c r="K411" t="s">
        <v>1524</v>
      </c>
      <c r="L411" t="s">
        <v>853</v>
      </c>
      <c r="M411" t="s">
        <v>991</v>
      </c>
      <c r="N411" t="str">
        <f>IF(AND(NOT(ISBLANK(cards[[#This Row],[subtitle]])), cards[[#This Row],[subtitle]] &lt;&gt; ""), _xlfn.CONCAT(cards[[#This Row],[title]], " - ", cards[[#This Row],[subtitle]]), cards[[#This Row],[title]])</f>
        <v>Veteran Fleet Officer</v>
      </c>
      <c r="O411">
        <v>3</v>
      </c>
      <c r="P411">
        <v>2</v>
      </c>
      <c r="Q411">
        <v>1</v>
      </c>
      <c r="T411" t="s">
        <v>83</v>
      </c>
      <c r="U411" t="s">
        <v>991</v>
      </c>
      <c r="V411" t="s">
        <v>245</v>
      </c>
      <c r="X411" t="s">
        <v>488</v>
      </c>
      <c r="Y411" t="str">
        <f>_xlfn.CONCAT(cards[[#This Row],[set]],"_",TEXT(cards[[#This Row],[cardNumber]], "000"))</f>
        <v>JTL_597</v>
      </c>
      <c r="Z411" t="str" cm="1">
        <f t="array" ref="Z4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JTL_099</v>
      </c>
      <c r="AA411" t="s">
        <v>234</v>
      </c>
      <c r="AB411">
        <v>49</v>
      </c>
    </row>
    <row r="412" spans="1:29" x14ac:dyDescent="0.2">
      <c r="A412">
        <v>23776</v>
      </c>
      <c r="B412" t="s">
        <v>5899</v>
      </c>
      <c r="C412">
        <v>833</v>
      </c>
      <c r="F412" t="b">
        <f>IF(ISBLANK(AC412), FALSE, TRUE)</f>
        <v>0</v>
      </c>
      <c r="G412" t="s">
        <v>187</v>
      </c>
      <c r="H412" t="s">
        <v>1520</v>
      </c>
      <c r="I412" t="s">
        <v>1521</v>
      </c>
      <c r="J412" t="s">
        <v>22</v>
      </c>
      <c r="K412" t="s">
        <v>1524</v>
      </c>
      <c r="L412" t="s">
        <v>853</v>
      </c>
      <c r="M412" t="s">
        <v>991</v>
      </c>
      <c r="N412" t="str">
        <f>IF(AND(NOT(ISBLANK(cards[[#This Row],[subtitle]])), cards[[#This Row],[subtitle]] &lt;&gt; ""), _xlfn.CONCAT(cards[[#This Row],[title]], " - ", cards[[#This Row],[subtitle]]), cards[[#This Row],[title]])</f>
        <v>Veteran Fleet Officer</v>
      </c>
      <c r="O412">
        <v>3</v>
      </c>
      <c r="P412">
        <v>2</v>
      </c>
      <c r="Q412">
        <v>1</v>
      </c>
      <c r="T412" t="s">
        <v>83</v>
      </c>
      <c r="U412" t="s">
        <v>991</v>
      </c>
      <c r="V412" t="s">
        <v>245</v>
      </c>
      <c r="X412" t="s">
        <v>488</v>
      </c>
      <c r="Y412" t="str">
        <f>_xlfn.CONCAT(cards[[#This Row],[set]],"_",TEXT(cards[[#This Row],[cardNumber]], "000"))</f>
        <v>JTL_833</v>
      </c>
      <c r="Z412" t="str" cm="1">
        <f t="array" ref="Z4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JTL_099</v>
      </c>
      <c r="AA412" t="s">
        <v>234</v>
      </c>
      <c r="AB412">
        <v>49</v>
      </c>
    </row>
    <row r="413" spans="1:29" x14ac:dyDescent="0.2">
      <c r="A413">
        <v>19971</v>
      </c>
      <c r="B413" t="s">
        <v>5166</v>
      </c>
      <c r="C413">
        <v>100</v>
      </c>
      <c r="F413" t="b">
        <f>IF(ISBLANK(AC413), FALSE, TRUE)</f>
        <v>0</v>
      </c>
      <c r="G413" t="s">
        <v>187</v>
      </c>
      <c r="H413" t="s">
        <v>1515</v>
      </c>
      <c r="I413" t="s">
        <v>1532</v>
      </c>
      <c r="J413" t="s">
        <v>22</v>
      </c>
      <c r="K413" t="s">
        <v>1524</v>
      </c>
      <c r="L413" t="s">
        <v>573</v>
      </c>
      <c r="M413" t="s">
        <v>1900</v>
      </c>
      <c r="N413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3">
        <v>4</v>
      </c>
      <c r="P413">
        <v>3</v>
      </c>
      <c r="Q413">
        <v>3</v>
      </c>
      <c r="R413">
        <v>2</v>
      </c>
      <c r="S413">
        <v>3</v>
      </c>
      <c r="T413" t="s">
        <v>83</v>
      </c>
      <c r="U413" t="s">
        <v>780</v>
      </c>
      <c r="V413" t="s">
        <v>245</v>
      </c>
      <c r="X413" t="s">
        <v>1855</v>
      </c>
      <c r="Y413" t="str">
        <f>_xlfn.CONCAT(cards[[#This Row],[set]],"_",TEXT(cards[[#This Row],[cardNumber]], "000"))</f>
        <v>JTL_100</v>
      </c>
      <c r="Z413" t="str" cm="1">
        <f t="array" ref="Z4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3" t="s">
        <v>234</v>
      </c>
      <c r="AB413">
        <v>49</v>
      </c>
    </row>
    <row r="414" spans="1:29" x14ac:dyDescent="0.2">
      <c r="A414">
        <v>21311</v>
      </c>
      <c r="B414" t="s">
        <v>5428</v>
      </c>
      <c r="C414">
        <v>362</v>
      </c>
      <c r="F414" t="b">
        <f>IF(ISBLANK(AC414), FALSE, TRUE)</f>
        <v>0</v>
      </c>
      <c r="G414" t="s">
        <v>187</v>
      </c>
      <c r="H414" t="s">
        <v>1</v>
      </c>
      <c r="I414" t="s">
        <v>1532</v>
      </c>
      <c r="J414" t="s">
        <v>22</v>
      </c>
      <c r="K414" t="s">
        <v>1524</v>
      </c>
      <c r="L414" t="s">
        <v>573</v>
      </c>
      <c r="M414" t="s">
        <v>1900</v>
      </c>
      <c r="N414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4">
        <v>4</v>
      </c>
      <c r="P414">
        <v>3</v>
      </c>
      <c r="Q414">
        <v>3</v>
      </c>
      <c r="R414">
        <v>2</v>
      </c>
      <c r="S414">
        <v>3</v>
      </c>
      <c r="T414" t="s">
        <v>83</v>
      </c>
      <c r="U414" t="s">
        <v>780</v>
      </c>
      <c r="V414" t="s">
        <v>245</v>
      </c>
      <c r="X414" t="s">
        <v>1855</v>
      </c>
      <c r="Y414" t="str">
        <f>_xlfn.CONCAT(cards[[#This Row],[set]],"_",TEXT(cards[[#This Row],[cardNumber]], "000"))</f>
        <v>JTL_362</v>
      </c>
      <c r="Z414" t="str" cm="1">
        <f t="array" ref="Z4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4" t="s">
        <v>234</v>
      </c>
      <c r="AB414">
        <v>49</v>
      </c>
    </row>
    <row r="415" spans="1:29" x14ac:dyDescent="0.2">
      <c r="A415">
        <v>22601</v>
      </c>
      <c r="B415" t="s">
        <v>5664</v>
      </c>
      <c r="C415">
        <v>598</v>
      </c>
      <c r="F415" t="b">
        <f>IF(ISBLANK(AC415), FALSE, TRUE)</f>
        <v>0</v>
      </c>
      <c r="G415" t="s">
        <v>187</v>
      </c>
      <c r="H415" t="s">
        <v>1519</v>
      </c>
      <c r="I415" t="s">
        <v>1532</v>
      </c>
      <c r="J415" t="s">
        <v>22</v>
      </c>
      <c r="K415" t="s">
        <v>1524</v>
      </c>
      <c r="L415" t="s">
        <v>573</v>
      </c>
      <c r="M415" t="s">
        <v>1900</v>
      </c>
      <c r="N415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5">
        <v>4</v>
      </c>
      <c r="P415">
        <v>3</v>
      </c>
      <c r="Q415">
        <v>3</v>
      </c>
      <c r="R415">
        <v>2</v>
      </c>
      <c r="S415">
        <v>3</v>
      </c>
      <c r="T415" t="s">
        <v>83</v>
      </c>
      <c r="U415" t="s">
        <v>780</v>
      </c>
      <c r="V415" t="s">
        <v>245</v>
      </c>
      <c r="X415" t="s">
        <v>1855</v>
      </c>
      <c r="Y415" t="str">
        <f>_xlfn.CONCAT(cards[[#This Row],[set]],"_",TEXT(cards[[#This Row],[cardNumber]], "000"))</f>
        <v>JTL_598</v>
      </c>
      <c r="Z415" t="str" cm="1">
        <f t="array" ref="Z4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5" t="s">
        <v>234</v>
      </c>
      <c r="AB415">
        <v>49</v>
      </c>
    </row>
    <row r="416" spans="1:29" x14ac:dyDescent="0.2">
      <c r="A416">
        <v>23781</v>
      </c>
      <c r="B416" t="s">
        <v>5900</v>
      </c>
      <c r="C416">
        <v>834</v>
      </c>
      <c r="F416" t="b">
        <f>IF(ISBLANK(AC416), FALSE, TRUE)</f>
        <v>0</v>
      </c>
      <c r="G416" t="s">
        <v>187</v>
      </c>
      <c r="H416" t="s">
        <v>1520</v>
      </c>
      <c r="I416" t="s">
        <v>1532</v>
      </c>
      <c r="J416" t="s">
        <v>22</v>
      </c>
      <c r="K416" t="s">
        <v>1524</v>
      </c>
      <c r="L416" t="s">
        <v>573</v>
      </c>
      <c r="M416" t="s">
        <v>1900</v>
      </c>
      <c r="N416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6">
        <v>4</v>
      </c>
      <c r="P416">
        <v>3</v>
      </c>
      <c r="Q416">
        <v>3</v>
      </c>
      <c r="R416">
        <v>2</v>
      </c>
      <c r="S416">
        <v>3</v>
      </c>
      <c r="T416" t="s">
        <v>83</v>
      </c>
      <c r="U416" t="s">
        <v>780</v>
      </c>
      <c r="V416" t="s">
        <v>245</v>
      </c>
      <c r="X416" t="s">
        <v>1855</v>
      </c>
      <c r="Y416" t="str">
        <f>_xlfn.CONCAT(cards[[#This Row],[set]],"_",TEXT(cards[[#This Row],[cardNumber]], "000"))</f>
        <v>JTL_834</v>
      </c>
      <c r="Z416" t="str" cm="1">
        <f t="array" ref="Z4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6" t="s">
        <v>234</v>
      </c>
      <c r="AB416">
        <v>49</v>
      </c>
    </row>
    <row r="417" spans="1:29" x14ac:dyDescent="0.2">
      <c r="A417">
        <v>24616</v>
      </c>
      <c r="B417" t="s">
        <v>5032</v>
      </c>
      <c r="C417">
        <v>6</v>
      </c>
      <c r="F417" t="b">
        <f>IF(ISBLANK(AC417), FALSE, TRUE)</f>
        <v>1</v>
      </c>
      <c r="G417" t="s">
        <v>1974</v>
      </c>
      <c r="H417" t="s">
        <v>1602</v>
      </c>
      <c r="I417" t="s">
        <v>1532</v>
      </c>
      <c r="J417" t="s">
        <v>22</v>
      </c>
      <c r="K417" t="s">
        <v>1524</v>
      </c>
      <c r="L417" t="s">
        <v>573</v>
      </c>
      <c r="M417" t="s">
        <v>1900</v>
      </c>
      <c r="N417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7">
        <v>4</v>
      </c>
      <c r="P417">
        <v>3</v>
      </c>
      <c r="Q417">
        <v>3</v>
      </c>
      <c r="R417">
        <v>2</v>
      </c>
      <c r="S417">
        <v>3</v>
      </c>
      <c r="T417" t="s">
        <v>83</v>
      </c>
      <c r="U417" t="s">
        <v>780</v>
      </c>
      <c r="V417" t="s">
        <v>245</v>
      </c>
      <c r="X417" t="s">
        <v>1855</v>
      </c>
      <c r="Y417" t="str">
        <f>_xlfn.CONCAT(cards[[#This Row],[set]],"_",TEXT(cards[[#This Row],[cardNumber]], "000"))</f>
        <v>JTLW_006</v>
      </c>
      <c r="Z417" t="str" cm="1">
        <f t="array" ref="Z4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7" t="s">
        <v>1973</v>
      </c>
      <c r="AB417">
        <v>48</v>
      </c>
      <c r="AC417">
        <v>19971</v>
      </c>
    </row>
    <row r="418" spans="1:29" x14ac:dyDescent="0.2">
      <c r="A418">
        <v>24726</v>
      </c>
      <c r="B418" t="s">
        <v>5052</v>
      </c>
      <c r="C418">
        <v>26</v>
      </c>
      <c r="F418" t="b">
        <f>IF(ISBLANK(AC418), FALSE, TRUE)</f>
        <v>0</v>
      </c>
      <c r="G418" t="s">
        <v>1974</v>
      </c>
      <c r="I418" t="s">
        <v>1532</v>
      </c>
      <c r="J418" t="s">
        <v>22</v>
      </c>
      <c r="K418" t="s">
        <v>1524</v>
      </c>
      <c r="L418" t="s">
        <v>573</v>
      </c>
      <c r="M418" t="s">
        <v>1900</v>
      </c>
      <c r="N418" t="str">
        <f>IF(AND(NOT(ISBLANK(cards[[#This Row],[subtitle]])), cards[[#This Row],[subtitle]] &lt;&gt; ""), _xlfn.CONCAT(cards[[#This Row],[title]], " - ", cards[[#This Row],[subtitle]]), cards[[#This Row],[title]])</f>
        <v>Poe Dameron - One Hell of a Pilot</v>
      </c>
      <c r="O418">
        <v>4</v>
      </c>
      <c r="P418">
        <v>3</v>
      </c>
      <c r="Q418">
        <v>3</v>
      </c>
      <c r="R418">
        <v>2</v>
      </c>
      <c r="S418">
        <v>3</v>
      </c>
      <c r="T418" t="s">
        <v>83</v>
      </c>
      <c r="U418" t="s">
        <v>780</v>
      </c>
      <c r="V418" t="s">
        <v>245</v>
      </c>
      <c r="X418" t="s">
        <v>1855</v>
      </c>
      <c r="Y418" t="str">
        <f>_xlfn.CONCAT(cards[[#This Row],[set]],"_",TEXT(cards[[#This Row],[cardNumber]], "000"))</f>
        <v>JTLW_026</v>
      </c>
      <c r="Z418" t="str" cm="1">
        <f t="array" ref="Z4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JTL_100</v>
      </c>
      <c r="AA418" t="s">
        <v>1973</v>
      </c>
      <c r="AB418">
        <v>48</v>
      </c>
    </row>
    <row r="419" spans="1:29" x14ac:dyDescent="0.2">
      <c r="A419">
        <v>19976</v>
      </c>
      <c r="B419" t="s">
        <v>5167</v>
      </c>
      <c r="C419">
        <v>101</v>
      </c>
      <c r="F419" t="b">
        <f>IF(ISBLANK(AC419), FALSE, TRUE)</f>
        <v>0</v>
      </c>
      <c r="G419" t="s">
        <v>187</v>
      </c>
      <c r="H419" t="s">
        <v>1515</v>
      </c>
      <c r="I419" t="s">
        <v>1532</v>
      </c>
      <c r="J419" t="s">
        <v>22</v>
      </c>
      <c r="K419" t="s">
        <v>1524</v>
      </c>
      <c r="L419" t="s">
        <v>800</v>
      </c>
      <c r="M419" t="s">
        <v>1901</v>
      </c>
      <c r="N419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19">
        <v>4</v>
      </c>
      <c r="P419">
        <v>3</v>
      </c>
      <c r="Q419">
        <v>4</v>
      </c>
      <c r="T419" t="s">
        <v>248</v>
      </c>
      <c r="U419" t="s">
        <v>991</v>
      </c>
      <c r="V419" t="s">
        <v>245</v>
      </c>
      <c r="X419" t="s">
        <v>290</v>
      </c>
      <c r="Y419" t="str">
        <f>_xlfn.CONCAT(cards[[#This Row],[set]],"_",TEXT(cards[[#This Row],[cardNumber]], "000"))</f>
        <v>JTL_101</v>
      </c>
      <c r="Z419" t="str" cm="1">
        <f t="array" ref="Z4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19" t="s">
        <v>234</v>
      </c>
      <c r="AB419">
        <v>49</v>
      </c>
    </row>
    <row r="420" spans="1:29" x14ac:dyDescent="0.2">
      <c r="A420">
        <v>24846</v>
      </c>
      <c r="B420" t="s">
        <v>6093</v>
      </c>
      <c r="C420">
        <v>1027</v>
      </c>
      <c r="F420" t="b">
        <f>IF(ISBLANK(AC420), FALSE, TRUE)</f>
        <v>0</v>
      </c>
      <c r="G420" t="s">
        <v>187</v>
      </c>
      <c r="H420" t="s">
        <v>1975</v>
      </c>
      <c r="I420" t="s">
        <v>1532</v>
      </c>
      <c r="J420" t="s">
        <v>22</v>
      </c>
      <c r="K420" t="s">
        <v>1524</v>
      </c>
      <c r="L420" t="s">
        <v>800</v>
      </c>
      <c r="M420" t="s">
        <v>1901</v>
      </c>
      <c r="N420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0">
        <v>4</v>
      </c>
      <c r="P420">
        <v>3</v>
      </c>
      <c r="Q420">
        <v>4</v>
      </c>
      <c r="T420" t="s">
        <v>248</v>
      </c>
      <c r="U420" t="s">
        <v>991</v>
      </c>
      <c r="V420" t="s">
        <v>245</v>
      </c>
      <c r="X420" t="s">
        <v>290</v>
      </c>
      <c r="Y420" t="str">
        <f>_xlfn.CONCAT(cards[[#This Row],[set]],"_",TEXT(cards[[#This Row],[cardNumber]], "000"))</f>
        <v>JTL_1027</v>
      </c>
      <c r="Z420" t="str" cm="1">
        <f t="array" ref="Z4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0" t="s">
        <v>234</v>
      </c>
      <c r="AB420">
        <v>49</v>
      </c>
    </row>
    <row r="421" spans="1:29" x14ac:dyDescent="0.2">
      <c r="A421">
        <v>25026</v>
      </c>
      <c r="B421" t="s">
        <v>6128</v>
      </c>
      <c r="C421">
        <v>1062</v>
      </c>
      <c r="F421" t="b">
        <f>IF(ISBLANK(AC421), FALSE, TRUE)</f>
        <v>0</v>
      </c>
      <c r="G421" t="s">
        <v>187</v>
      </c>
      <c r="H421" t="s">
        <v>1976</v>
      </c>
      <c r="I421" t="s">
        <v>1532</v>
      </c>
      <c r="J421" t="s">
        <v>22</v>
      </c>
      <c r="K421" t="s">
        <v>1524</v>
      </c>
      <c r="L421" t="s">
        <v>800</v>
      </c>
      <c r="M421" t="s">
        <v>1901</v>
      </c>
      <c r="N421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1">
        <v>4</v>
      </c>
      <c r="P421">
        <v>3</v>
      </c>
      <c r="Q421">
        <v>4</v>
      </c>
      <c r="T421" t="s">
        <v>248</v>
      </c>
      <c r="U421" t="s">
        <v>991</v>
      </c>
      <c r="V421" t="s">
        <v>245</v>
      </c>
      <c r="X421" t="s">
        <v>290</v>
      </c>
      <c r="Y421" t="str">
        <f>_xlfn.CONCAT(cards[[#This Row],[set]],"_",TEXT(cards[[#This Row],[cardNumber]], "000"))</f>
        <v>JTL_1062</v>
      </c>
      <c r="Z421" t="str" cm="1">
        <f t="array" ref="Z4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1" t="s">
        <v>234</v>
      </c>
      <c r="AB421">
        <v>49</v>
      </c>
    </row>
    <row r="422" spans="1:29" x14ac:dyDescent="0.2">
      <c r="A422">
        <v>25206</v>
      </c>
      <c r="B422" t="s">
        <v>6165</v>
      </c>
      <c r="C422">
        <v>1099</v>
      </c>
      <c r="F422" t="b">
        <f>IF(ISBLANK(AC422), FALSE, TRUE)</f>
        <v>0</v>
      </c>
      <c r="G422" t="s">
        <v>187</v>
      </c>
      <c r="H422" t="s">
        <v>1977</v>
      </c>
      <c r="I422" t="s">
        <v>1532</v>
      </c>
      <c r="J422" t="s">
        <v>22</v>
      </c>
      <c r="K422" t="s">
        <v>1524</v>
      </c>
      <c r="L422" t="s">
        <v>800</v>
      </c>
      <c r="M422" t="s">
        <v>1901</v>
      </c>
      <c r="N422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2">
        <v>4</v>
      </c>
      <c r="P422">
        <v>3</v>
      </c>
      <c r="Q422">
        <v>4</v>
      </c>
      <c r="T422" t="s">
        <v>248</v>
      </c>
      <c r="U422" t="s">
        <v>991</v>
      </c>
      <c r="V422" t="s">
        <v>245</v>
      </c>
      <c r="X422" t="s">
        <v>290</v>
      </c>
      <c r="Y422" t="str">
        <f>_xlfn.CONCAT(cards[[#This Row],[set]],"_",TEXT(cards[[#This Row],[cardNumber]], "000"))</f>
        <v>JTL_1099</v>
      </c>
      <c r="Z422" t="str" cm="1">
        <f t="array" ref="Z4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2" t="s">
        <v>234</v>
      </c>
      <c r="AB422">
        <v>49</v>
      </c>
    </row>
    <row r="423" spans="1:29" x14ac:dyDescent="0.2">
      <c r="A423">
        <v>21316</v>
      </c>
      <c r="B423" t="s">
        <v>5429</v>
      </c>
      <c r="C423">
        <v>363</v>
      </c>
      <c r="F423" t="b">
        <f>IF(ISBLANK(AC423), FALSE, TRUE)</f>
        <v>0</v>
      </c>
      <c r="G423" t="s">
        <v>187</v>
      </c>
      <c r="H423" t="s">
        <v>1</v>
      </c>
      <c r="I423" t="s">
        <v>1532</v>
      </c>
      <c r="J423" t="s">
        <v>22</v>
      </c>
      <c r="K423" t="s">
        <v>1524</v>
      </c>
      <c r="L423" t="s">
        <v>800</v>
      </c>
      <c r="M423" t="s">
        <v>1901</v>
      </c>
      <c r="N423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3">
        <v>4</v>
      </c>
      <c r="P423">
        <v>3</v>
      </c>
      <c r="Q423">
        <v>4</v>
      </c>
      <c r="T423" t="s">
        <v>248</v>
      </c>
      <c r="U423" t="s">
        <v>991</v>
      </c>
      <c r="V423" t="s">
        <v>245</v>
      </c>
      <c r="X423" t="s">
        <v>290</v>
      </c>
      <c r="Y423" t="str">
        <f>_xlfn.CONCAT(cards[[#This Row],[set]],"_",TEXT(cards[[#This Row],[cardNumber]], "000"))</f>
        <v>JTL_363</v>
      </c>
      <c r="Z423" t="str" cm="1">
        <f t="array" ref="Z4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3" t="s">
        <v>234</v>
      </c>
      <c r="AB423">
        <v>49</v>
      </c>
    </row>
    <row r="424" spans="1:29" x14ac:dyDescent="0.2">
      <c r="A424">
        <v>22606</v>
      </c>
      <c r="B424" t="s">
        <v>5665</v>
      </c>
      <c r="C424">
        <v>599</v>
      </c>
      <c r="F424" t="b">
        <f>IF(ISBLANK(AC424), FALSE, TRUE)</f>
        <v>0</v>
      </c>
      <c r="G424" t="s">
        <v>187</v>
      </c>
      <c r="H424" t="s">
        <v>1519</v>
      </c>
      <c r="I424" t="s">
        <v>1532</v>
      </c>
      <c r="J424" t="s">
        <v>22</v>
      </c>
      <c r="K424" t="s">
        <v>1524</v>
      </c>
      <c r="L424" t="s">
        <v>800</v>
      </c>
      <c r="M424" t="s">
        <v>1901</v>
      </c>
      <c r="N424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4">
        <v>4</v>
      </c>
      <c r="P424">
        <v>3</v>
      </c>
      <c r="Q424">
        <v>4</v>
      </c>
      <c r="T424" t="s">
        <v>248</v>
      </c>
      <c r="U424" t="s">
        <v>991</v>
      </c>
      <c r="V424" t="s">
        <v>245</v>
      </c>
      <c r="X424" t="s">
        <v>290</v>
      </c>
      <c r="Y424" t="str">
        <f>_xlfn.CONCAT(cards[[#This Row],[set]],"_",TEXT(cards[[#This Row],[cardNumber]], "000"))</f>
        <v>JTL_599</v>
      </c>
      <c r="Z424" t="str" cm="1">
        <f t="array" ref="Z4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4" t="s">
        <v>234</v>
      </c>
      <c r="AB424">
        <v>49</v>
      </c>
    </row>
    <row r="425" spans="1:29" x14ac:dyDescent="0.2">
      <c r="A425">
        <v>23786</v>
      </c>
      <c r="B425" t="s">
        <v>5901</v>
      </c>
      <c r="C425">
        <v>835</v>
      </c>
      <c r="F425" t="b">
        <f>IF(ISBLANK(AC425), FALSE, TRUE)</f>
        <v>0</v>
      </c>
      <c r="G425" t="s">
        <v>187</v>
      </c>
      <c r="H425" t="s">
        <v>1520</v>
      </c>
      <c r="I425" t="s">
        <v>1532</v>
      </c>
      <c r="J425" t="s">
        <v>22</v>
      </c>
      <c r="K425" t="s">
        <v>1524</v>
      </c>
      <c r="L425" t="s">
        <v>800</v>
      </c>
      <c r="M425" t="s">
        <v>1901</v>
      </c>
      <c r="N425" t="str">
        <f>IF(AND(NOT(ISBLANK(cards[[#This Row],[subtitle]])), cards[[#This Row],[subtitle]] &lt;&gt; ""), _xlfn.CONCAT(cards[[#This Row],[title]], " - ", cards[[#This Row],[subtitle]]), cards[[#This Row],[title]])</f>
        <v>Red Leader - Form Up</v>
      </c>
      <c r="O425">
        <v>4</v>
      </c>
      <c r="P425">
        <v>3</v>
      </c>
      <c r="Q425">
        <v>4</v>
      </c>
      <c r="T425" t="s">
        <v>248</v>
      </c>
      <c r="U425" t="s">
        <v>991</v>
      </c>
      <c r="V425" t="s">
        <v>245</v>
      </c>
      <c r="X425" t="s">
        <v>290</v>
      </c>
      <c r="Y425" t="str">
        <f>_xlfn.CONCAT(cards[[#This Row],[set]],"_",TEXT(cards[[#This Row],[cardNumber]], "000"))</f>
        <v>JTL_835</v>
      </c>
      <c r="Z425" t="str" cm="1">
        <f t="array" ref="Z4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JTL_101</v>
      </c>
      <c r="AA425" t="s">
        <v>234</v>
      </c>
      <c r="AB425">
        <v>49</v>
      </c>
    </row>
    <row r="426" spans="1:29" x14ac:dyDescent="0.2">
      <c r="A426">
        <v>19981</v>
      </c>
      <c r="B426" t="s">
        <v>5168</v>
      </c>
      <c r="C426">
        <v>102</v>
      </c>
      <c r="F426" t="b">
        <f>IF(ISBLANK(AC426), FALSE, TRUE)</f>
        <v>0</v>
      </c>
      <c r="G426" t="s">
        <v>187</v>
      </c>
      <c r="H426" t="s">
        <v>1515</v>
      </c>
      <c r="I426" t="s">
        <v>1521</v>
      </c>
      <c r="J426" t="s">
        <v>22</v>
      </c>
      <c r="K426" t="s">
        <v>1524</v>
      </c>
      <c r="L426" t="s">
        <v>854</v>
      </c>
      <c r="M426" t="s">
        <v>991</v>
      </c>
      <c r="N426" t="str">
        <f>IF(AND(NOT(ISBLANK(cards[[#This Row],[subtitle]])), cards[[#This Row],[subtitle]] &lt;&gt; ""), _xlfn.CONCAT(cards[[#This Row],[title]], " - ", cards[[#This Row],[subtitle]]), cards[[#This Row],[title]])</f>
        <v>Resistance Blue Squadron</v>
      </c>
      <c r="O426">
        <v>4</v>
      </c>
      <c r="P426">
        <v>3</v>
      </c>
      <c r="Q426">
        <v>4</v>
      </c>
      <c r="T426" t="s">
        <v>248</v>
      </c>
      <c r="U426" t="s">
        <v>991</v>
      </c>
      <c r="V426" t="s">
        <v>245</v>
      </c>
      <c r="X426" t="s">
        <v>385</v>
      </c>
      <c r="Y426" t="str">
        <f>_xlfn.CONCAT(cards[[#This Row],[set]],"_",TEXT(cards[[#This Row],[cardNumber]], "000"))</f>
        <v>JTL_102</v>
      </c>
      <c r="Z426" t="str" cm="1">
        <f t="array" ref="Z4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JTL_102</v>
      </c>
      <c r="AA426" t="s">
        <v>234</v>
      </c>
      <c r="AB426">
        <v>49</v>
      </c>
    </row>
    <row r="427" spans="1:29" x14ac:dyDescent="0.2">
      <c r="A427">
        <v>21321</v>
      </c>
      <c r="B427" t="s">
        <v>5430</v>
      </c>
      <c r="C427">
        <v>364</v>
      </c>
      <c r="F427" t="b">
        <f>IF(ISBLANK(AC427), FALSE, TRUE)</f>
        <v>0</v>
      </c>
      <c r="G427" t="s">
        <v>187</v>
      </c>
      <c r="H427" t="s">
        <v>1</v>
      </c>
      <c r="I427" t="s">
        <v>1521</v>
      </c>
      <c r="J427" t="s">
        <v>22</v>
      </c>
      <c r="K427" t="s">
        <v>1524</v>
      </c>
      <c r="L427" t="s">
        <v>854</v>
      </c>
      <c r="M427" t="s">
        <v>991</v>
      </c>
      <c r="N427" t="str">
        <f>IF(AND(NOT(ISBLANK(cards[[#This Row],[subtitle]])), cards[[#This Row],[subtitle]] &lt;&gt; ""), _xlfn.CONCAT(cards[[#This Row],[title]], " - ", cards[[#This Row],[subtitle]]), cards[[#This Row],[title]])</f>
        <v>Resistance Blue Squadron</v>
      </c>
      <c r="O427">
        <v>4</v>
      </c>
      <c r="P427">
        <v>3</v>
      </c>
      <c r="Q427">
        <v>4</v>
      </c>
      <c r="T427" t="s">
        <v>248</v>
      </c>
      <c r="U427" t="s">
        <v>991</v>
      </c>
      <c r="V427" t="s">
        <v>245</v>
      </c>
      <c r="X427" t="s">
        <v>385</v>
      </c>
      <c r="Y427" t="str">
        <f>_xlfn.CONCAT(cards[[#This Row],[set]],"_",TEXT(cards[[#This Row],[cardNumber]], "000"))</f>
        <v>JTL_364</v>
      </c>
      <c r="Z427" t="str" cm="1">
        <f t="array" ref="Z4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JTL_102</v>
      </c>
      <c r="AA427" t="s">
        <v>234</v>
      </c>
      <c r="AB427">
        <v>49</v>
      </c>
    </row>
    <row r="428" spans="1:29" x14ac:dyDescent="0.2">
      <c r="A428">
        <v>22611</v>
      </c>
      <c r="B428" t="s">
        <v>5666</v>
      </c>
      <c r="C428">
        <v>600</v>
      </c>
      <c r="F428" t="b">
        <f>IF(ISBLANK(AC428), FALSE, TRUE)</f>
        <v>0</v>
      </c>
      <c r="G428" t="s">
        <v>187</v>
      </c>
      <c r="H428" t="s">
        <v>1519</v>
      </c>
      <c r="I428" t="s">
        <v>1521</v>
      </c>
      <c r="J428" t="s">
        <v>22</v>
      </c>
      <c r="K428" t="s">
        <v>1524</v>
      </c>
      <c r="L428" t="s">
        <v>854</v>
      </c>
      <c r="M428" t="s">
        <v>991</v>
      </c>
      <c r="N428" t="str">
        <f>IF(AND(NOT(ISBLANK(cards[[#This Row],[subtitle]])), cards[[#This Row],[subtitle]] &lt;&gt; ""), _xlfn.CONCAT(cards[[#This Row],[title]], " - ", cards[[#This Row],[subtitle]]), cards[[#This Row],[title]])</f>
        <v>Resistance Blue Squadron</v>
      </c>
      <c r="O428">
        <v>4</v>
      </c>
      <c r="P428">
        <v>3</v>
      </c>
      <c r="Q428">
        <v>4</v>
      </c>
      <c r="T428" t="s">
        <v>248</v>
      </c>
      <c r="U428" t="s">
        <v>991</v>
      </c>
      <c r="V428" t="s">
        <v>245</v>
      </c>
      <c r="X428" t="s">
        <v>385</v>
      </c>
      <c r="Y428" t="str">
        <f>_xlfn.CONCAT(cards[[#This Row],[set]],"_",TEXT(cards[[#This Row],[cardNumber]], "000"))</f>
        <v>JTL_600</v>
      </c>
      <c r="Z428" t="str" cm="1">
        <f t="array" ref="Z4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JTL_102</v>
      </c>
      <c r="AA428" t="s">
        <v>234</v>
      </c>
      <c r="AB428">
        <v>49</v>
      </c>
    </row>
    <row r="429" spans="1:29" x14ac:dyDescent="0.2">
      <c r="A429">
        <v>23791</v>
      </c>
      <c r="B429" t="s">
        <v>5902</v>
      </c>
      <c r="C429">
        <v>836</v>
      </c>
      <c r="F429" t="b">
        <f>IF(ISBLANK(AC429), FALSE, TRUE)</f>
        <v>0</v>
      </c>
      <c r="G429" t="s">
        <v>187</v>
      </c>
      <c r="H429" t="s">
        <v>1520</v>
      </c>
      <c r="I429" t="s">
        <v>1521</v>
      </c>
      <c r="J429" t="s">
        <v>22</v>
      </c>
      <c r="K429" t="s">
        <v>1524</v>
      </c>
      <c r="L429" t="s">
        <v>854</v>
      </c>
      <c r="M429" t="s">
        <v>991</v>
      </c>
      <c r="N429" t="str">
        <f>IF(AND(NOT(ISBLANK(cards[[#This Row],[subtitle]])), cards[[#This Row],[subtitle]] &lt;&gt; ""), _xlfn.CONCAT(cards[[#This Row],[title]], " - ", cards[[#This Row],[subtitle]]), cards[[#This Row],[title]])</f>
        <v>Resistance Blue Squadron</v>
      </c>
      <c r="O429">
        <v>4</v>
      </c>
      <c r="P429">
        <v>3</v>
      </c>
      <c r="Q429">
        <v>4</v>
      </c>
      <c r="T429" t="s">
        <v>248</v>
      </c>
      <c r="U429" t="s">
        <v>991</v>
      </c>
      <c r="V429" t="s">
        <v>245</v>
      </c>
      <c r="X429" t="s">
        <v>385</v>
      </c>
      <c r="Y429" t="str">
        <f>_xlfn.CONCAT(cards[[#This Row],[set]],"_",TEXT(cards[[#This Row],[cardNumber]], "000"))</f>
        <v>JTL_836</v>
      </c>
      <c r="Z429" t="str" cm="1">
        <f t="array" ref="Z4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JTL_102</v>
      </c>
      <c r="AA429" t="s">
        <v>234</v>
      </c>
      <c r="AB429">
        <v>49</v>
      </c>
    </row>
    <row r="430" spans="1:29" x14ac:dyDescent="0.2">
      <c r="A430">
        <v>19986</v>
      </c>
      <c r="B430" t="s">
        <v>5169</v>
      </c>
      <c r="C430">
        <v>103</v>
      </c>
      <c r="F430" t="b">
        <f>IF(ISBLANK(AC430), FALSE, TRUE)</f>
        <v>0</v>
      </c>
      <c r="G430" t="s">
        <v>187</v>
      </c>
      <c r="H430" t="s">
        <v>1515</v>
      </c>
      <c r="I430" t="s">
        <v>1514</v>
      </c>
      <c r="J430" t="s">
        <v>22</v>
      </c>
      <c r="K430" t="s">
        <v>1524</v>
      </c>
      <c r="L430" t="s">
        <v>428</v>
      </c>
      <c r="M430" t="s">
        <v>1902</v>
      </c>
      <c r="N430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0">
        <v>5</v>
      </c>
      <c r="P430">
        <v>5</v>
      </c>
      <c r="Q430">
        <v>6</v>
      </c>
      <c r="R430">
        <v>3</v>
      </c>
      <c r="S430">
        <v>3</v>
      </c>
      <c r="T430" t="s">
        <v>83</v>
      </c>
      <c r="U430" t="s">
        <v>780</v>
      </c>
      <c r="V430" t="s">
        <v>245</v>
      </c>
      <c r="X430" t="s">
        <v>1903</v>
      </c>
      <c r="Y430" t="str">
        <f>_xlfn.CONCAT(cards[[#This Row],[set]],"_",TEXT(cards[[#This Row],[cardNumber]], "000"))</f>
        <v>JTL_103</v>
      </c>
      <c r="Z430" t="str" cm="1">
        <f t="array" ref="Z4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0" t="s">
        <v>234</v>
      </c>
      <c r="AB430">
        <v>49</v>
      </c>
    </row>
    <row r="431" spans="1:29" x14ac:dyDescent="0.2">
      <c r="A431">
        <v>21326</v>
      </c>
      <c r="B431" t="s">
        <v>5431</v>
      </c>
      <c r="C431">
        <v>365</v>
      </c>
      <c r="F431" t="b">
        <f>IF(ISBLANK(AC431), FALSE, TRUE)</f>
        <v>0</v>
      </c>
      <c r="G431" t="s">
        <v>187</v>
      </c>
      <c r="H431" t="s">
        <v>1</v>
      </c>
      <c r="I431" t="s">
        <v>1514</v>
      </c>
      <c r="J431" t="s">
        <v>22</v>
      </c>
      <c r="K431" t="s">
        <v>1524</v>
      </c>
      <c r="L431" t="s">
        <v>428</v>
      </c>
      <c r="M431" t="s">
        <v>1902</v>
      </c>
      <c r="N431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1">
        <v>5</v>
      </c>
      <c r="P431">
        <v>5</v>
      </c>
      <c r="Q431">
        <v>6</v>
      </c>
      <c r="R431">
        <v>3</v>
      </c>
      <c r="S431">
        <v>3</v>
      </c>
      <c r="T431" t="s">
        <v>83</v>
      </c>
      <c r="U431" t="s">
        <v>780</v>
      </c>
      <c r="V431" t="s">
        <v>245</v>
      </c>
      <c r="X431" t="s">
        <v>1903</v>
      </c>
      <c r="Y431" t="str">
        <f>_xlfn.CONCAT(cards[[#This Row],[set]],"_",TEXT(cards[[#This Row],[cardNumber]], "000"))</f>
        <v>JTL_365</v>
      </c>
      <c r="Z431" t="str" cm="1">
        <f t="array" ref="Z4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1" t="s">
        <v>234</v>
      </c>
      <c r="AB431">
        <v>49</v>
      </c>
    </row>
    <row r="432" spans="1:29" x14ac:dyDescent="0.2">
      <c r="A432">
        <v>22616</v>
      </c>
      <c r="B432" t="s">
        <v>5667</v>
      </c>
      <c r="C432">
        <v>601</v>
      </c>
      <c r="F432" t="b">
        <f>IF(ISBLANK(AC432), FALSE, TRUE)</f>
        <v>0</v>
      </c>
      <c r="G432" t="s">
        <v>187</v>
      </c>
      <c r="H432" t="s">
        <v>1519</v>
      </c>
      <c r="I432" t="s">
        <v>1514</v>
      </c>
      <c r="J432" t="s">
        <v>22</v>
      </c>
      <c r="K432" t="s">
        <v>1524</v>
      </c>
      <c r="L432" t="s">
        <v>428</v>
      </c>
      <c r="M432" t="s">
        <v>1902</v>
      </c>
      <c r="N432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2">
        <v>5</v>
      </c>
      <c r="P432">
        <v>5</v>
      </c>
      <c r="Q432">
        <v>6</v>
      </c>
      <c r="R432">
        <v>3</v>
      </c>
      <c r="S432">
        <v>3</v>
      </c>
      <c r="T432" t="s">
        <v>83</v>
      </c>
      <c r="U432" t="s">
        <v>780</v>
      </c>
      <c r="V432" t="s">
        <v>245</v>
      </c>
      <c r="X432" t="s">
        <v>1903</v>
      </c>
      <c r="Y432" t="str">
        <f>_xlfn.CONCAT(cards[[#This Row],[set]],"_",TEXT(cards[[#This Row],[cardNumber]], "000"))</f>
        <v>JTL_601</v>
      </c>
      <c r="Z432" t="str" cm="1">
        <f t="array" ref="Z4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2" t="s">
        <v>234</v>
      </c>
      <c r="AB432">
        <v>49</v>
      </c>
    </row>
    <row r="433" spans="1:29" x14ac:dyDescent="0.2">
      <c r="A433">
        <v>23796</v>
      </c>
      <c r="B433" t="s">
        <v>5903</v>
      </c>
      <c r="C433">
        <v>837</v>
      </c>
      <c r="F433" t="b">
        <f>IF(ISBLANK(AC433), FALSE, TRUE)</f>
        <v>0</v>
      </c>
      <c r="G433" t="s">
        <v>187</v>
      </c>
      <c r="H433" t="s">
        <v>1520</v>
      </c>
      <c r="I433" t="s">
        <v>1514</v>
      </c>
      <c r="J433" t="s">
        <v>22</v>
      </c>
      <c r="K433" t="s">
        <v>1524</v>
      </c>
      <c r="L433" t="s">
        <v>428</v>
      </c>
      <c r="M433" t="s">
        <v>1902</v>
      </c>
      <c r="N433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3">
        <v>5</v>
      </c>
      <c r="P433">
        <v>5</v>
      </c>
      <c r="Q433">
        <v>6</v>
      </c>
      <c r="R433">
        <v>3</v>
      </c>
      <c r="S433">
        <v>3</v>
      </c>
      <c r="T433" t="s">
        <v>83</v>
      </c>
      <c r="U433" t="s">
        <v>780</v>
      </c>
      <c r="V433" t="s">
        <v>245</v>
      </c>
      <c r="X433" t="s">
        <v>1903</v>
      </c>
      <c r="Y433" t="str">
        <f>_xlfn.CONCAT(cards[[#This Row],[set]],"_",TEXT(cards[[#This Row],[cardNumber]], "000"))</f>
        <v>JTL_837</v>
      </c>
      <c r="Z433" t="str" cm="1">
        <f t="array" ref="Z4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3" t="s">
        <v>234</v>
      </c>
      <c r="AB433">
        <v>49</v>
      </c>
    </row>
    <row r="434" spans="1:29" x14ac:dyDescent="0.2">
      <c r="A434">
        <v>24620</v>
      </c>
      <c r="B434" t="s">
        <v>5033</v>
      </c>
      <c r="C434">
        <v>7</v>
      </c>
      <c r="F434" t="b">
        <f>IF(ISBLANK(AC434), FALSE, TRUE)</f>
        <v>1</v>
      </c>
      <c r="G434" t="s">
        <v>1974</v>
      </c>
      <c r="H434" t="s">
        <v>1602</v>
      </c>
      <c r="I434" t="s">
        <v>1514</v>
      </c>
      <c r="J434" t="s">
        <v>22</v>
      </c>
      <c r="K434" t="s">
        <v>1524</v>
      </c>
      <c r="L434" t="s">
        <v>428</v>
      </c>
      <c r="M434" t="s">
        <v>1902</v>
      </c>
      <c r="N434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4">
        <v>5</v>
      </c>
      <c r="P434">
        <v>5</v>
      </c>
      <c r="Q434">
        <v>6</v>
      </c>
      <c r="R434">
        <v>3</v>
      </c>
      <c r="S434">
        <v>3</v>
      </c>
      <c r="T434" t="s">
        <v>83</v>
      </c>
      <c r="U434" t="s">
        <v>780</v>
      </c>
      <c r="V434" t="s">
        <v>245</v>
      </c>
      <c r="X434" t="s">
        <v>1903</v>
      </c>
      <c r="Y434" t="str">
        <f>_xlfn.CONCAT(cards[[#This Row],[set]],"_",TEXT(cards[[#This Row],[cardNumber]], "000"))</f>
        <v>JTLW_007</v>
      </c>
      <c r="Z434" t="str" cm="1">
        <f t="array" ref="Z4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4" t="s">
        <v>1973</v>
      </c>
      <c r="AB434">
        <v>48</v>
      </c>
      <c r="AC434">
        <v>19986</v>
      </c>
    </row>
    <row r="435" spans="1:29" x14ac:dyDescent="0.2">
      <c r="A435">
        <v>24730</v>
      </c>
      <c r="B435" t="s">
        <v>5053</v>
      </c>
      <c r="C435">
        <v>27</v>
      </c>
      <c r="F435" t="b">
        <f>IF(ISBLANK(AC435), FALSE, TRUE)</f>
        <v>0</v>
      </c>
      <c r="G435" t="s">
        <v>1974</v>
      </c>
      <c r="I435" t="s">
        <v>1514</v>
      </c>
      <c r="J435" t="s">
        <v>22</v>
      </c>
      <c r="K435" t="s">
        <v>1524</v>
      </c>
      <c r="L435" t="s">
        <v>428</v>
      </c>
      <c r="M435" t="s">
        <v>1902</v>
      </c>
      <c r="N435" t="str">
        <f>IF(AND(NOT(ISBLANK(cards[[#This Row],[subtitle]])), cards[[#This Row],[subtitle]] &lt;&gt; ""), _xlfn.CONCAT(cards[[#This Row],[title]], " - ", cards[[#This Row],[subtitle]]), cards[[#This Row],[title]])</f>
        <v>Chewbacca - Faithful First Mate</v>
      </c>
      <c r="O435">
        <v>5</v>
      </c>
      <c r="P435">
        <v>5</v>
      </c>
      <c r="Q435">
        <v>6</v>
      </c>
      <c r="R435">
        <v>3</v>
      </c>
      <c r="S435">
        <v>3</v>
      </c>
      <c r="T435" t="s">
        <v>83</v>
      </c>
      <c r="U435" t="s">
        <v>780</v>
      </c>
      <c r="V435" t="s">
        <v>245</v>
      </c>
      <c r="X435" t="s">
        <v>1903</v>
      </c>
      <c r="Y435" t="str">
        <f>_xlfn.CONCAT(cards[[#This Row],[set]],"_",TEXT(cards[[#This Row],[cardNumber]], "000"))</f>
        <v>JTLW_027</v>
      </c>
      <c r="Z435" t="str" cm="1">
        <f t="array" ref="Z4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JTL_103</v>
      </c>
      <c r="AA435" t="s">
        <v>1973</v>
      </c>
      <c r="AB435">
        <v>48</v>
      </c>
    </row>
    <row r="436" spans="1:29" x14ac:dyDescent="0.2">
      <c r="A436">
        <v>24851</v>
      </c>
      <c r="B436" t="s">
        <v>6094</v>
      </c>
      <c r="C436">
        <v>1028</v>
      </c>
      <c r="F436" t="b">
        <f>IF(ISBLANK(AC436), FALSE, TRUE)</f>
        <v>0</v>
      </c>
      <c r="G436" t="s">
        <v>187</v>
      </c>
      <c r="H436" t="s">
        <v>1975</v>
      </c>
      <c r="I436" t="s">
        <v>1522</v>
      </c>
      <c r="J436" t="s">
        <v>22</v>
      </c>
      <c r="K436" t="s">
        <v>1524</v>
      </c>
      <c r="L436" t="s">
        <v>247</v>
      </c>
      <c r="M436" t="s">
        <v>1904</v>
      </c>
      <c r="N436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36">
        <v>7</v>
      </c>
      <c r="P436">
        <v>8</v>
      </c>
      <c r="Q436">
        <v>6</v>
      </c>
      <c r="T436" t="s">
        <v>248</v>
      </c>
      <c r="U436" t="s">
        <v>135</v>
      </c>
      <c r="V436" t="s">
        <v>245</v>
      </c>
      <c r="X436" t="s">
        <v>1879</v>
      </c>
      <c r="Y436" t="str">
        <f>_xlfn.CONCAT(cards[[#This Row],[set]],"_",TEXT(cards[[#This Row],[cardNumber]], "000"))</f>
        <v>JTL_1028</v>
      </c>
      <c r="Z436" t="str" cm="1">
        <f t="array" ref="Z4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36" t="s">
        <v>234</v>
      </c>
      <c r="AB436">
        <v>49</v>
      </c>
    </row>
    <row r="437" spans="1:29" x14ac:dyDescent="0.2">
      <c r="A437">
        <v>19991</v>
      </c>
      <c r="B437" t="s">
        <v>5170</v>
      </c>
      <c r="C437">
        <v>104</v>
      </c>
      <c r="F437" t="b">
        <f>IF(ISBLANK(AC437), FALSE, TRUE)</f>
        <v>0</v>
      </c>
      <c r="G437" t="s">
        <v>187</v>
      </c>
      <c r="H437" t="s">
        <v>1515</v>
      </c>
      <c r="I437" t="s">
        <v>1522</v>
      </c>
      <c r="J437" t="s">
        <v>22</v>
      </c>
      <c r="K437" t="s">
        <v>1524</v>
      </c>
      <c r="L437" t="s">
        <v>247</v>
      </c>
      <c r="M437" t="s">
        <v>1904</v>
      </c>
      <c r="N437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37">
        <v>7</v>
      </c>
      <c r="P437">
        <v>8</v>
      </c>
      <c r="Q437">
        <v>6</v>
      </c>
      <c r="T437" t="s">
        <v>248</v>
      </c>
      <c r="U437" t="s">
        <v>135</v>
      </c>
      <c r="V437" t="s">
        <v>245</v>
      </c>
      <c r="X437" t="s">
        <v>1879</v>
      </c>
      <c r="Y437" t="str">
        <f>_xlfn.CONCAT(cards[[#This Row],[set]],"_",TEXT(cards[[#This Row],[cardNumber]], "000"))</f>
        <v>JTL_104</v>
      </c>
      <c r="Z437" t="str" cm="1">
        <f t="array" ref="Z4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37" t="s">
        <v>234</v>
      </c>
      <c r="AB437">
        <v>49</v>
      </c>
    </row>
    <row r="438" spans="1:29" x14ac:dyDescent="0.2">
      <c r="A438">
        <v>25031</v>
      </c>
      <c r="B438" t="s">
        <v>6130</v>
      </c>
      <c r="C438">
        <v>1064</v>
      </c>
      <c r="F438" t="b">
        <f>IF(ISBLANK(AC438), FALSE, TRUE)</f>
        <v>0</v>
      </c>
      <c r="G438" t="s">
        <v>187</v>
      </c>
      <c r="H438" t="s">
        <v>1976</v>
      </c>
      <c r="I438" t="s">
        <v>1522</v>
      </c>
      <c r="J438" t="s">
        <v>22</v>
      </c>
      <c r="K438" t="s">
        <v>1524</v>
      </c>
      <c r="L438" t="s">
        <v>247</v>
      </c>
      <c r="M438" t="s">
        <v>1904</v>
      </c>
      <c r="N438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38">
        <v>7</v>
      </c>
      <c r="P438">
        <v>8</v>
      </c>
      <c r="Q438">
        <v>6</v>
      </c>
      <c r="T438" t="s">
        <v>248</v>
      </c>
      <c r="U438" t="s">
        <v>135</v>
      </c>
      <c r="V438" t="s">
        <v>245</v>
      </c>
      <c r="X438" t="s">
        <v>1879</v>
      </c>
      <c r="Y438" t="str">
        <f>_xlfn.CONCAT(cards[[#This Row],[set]],"_",TEXT(cards[[#This Row],[cardNumber]], "000"))</f>
        <v>JTL_1064</v>
      </c>
      <c r="Z438" t="str" cm="1">
        <f t="array" ref="Z4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38" t="s">
        <v>234</v>
      </c>
      <c r="AB438">
        <v>49</v>
      </c>
    </row>
    <row r="439" spans="1:29" x14ac:dyDescent="0.2">
      <c r="A439">
        <v>25211</v>
      </c>
      <c r="B439" t="s">
        <v>6166</v>
      </c>
      <c r="C439">
        <v>1100</v>
      </c>
      <c r="F439" t="b">
        <f>IF(ISBLANK(AC439), FALSE, TRUE)</f>
        <v>0</v>
      </c>
      <c r="G439" t="s">
        <v>187</v>
      </c>
      <c r="H439" t="s">
        <v>1977</v>
      </c>
      <c r="I439" t="s">
        <v>1522</v>
      </c>
      <c r="J439" t="s">
        <v>22</v>
      </c>
      <c r="K439" t="s">
        <v>1524</v>
      </c>
      <c r="L439" t="s">
        <v>247</v>
      </c>
      <c r="M439" t="s">
        <v>1904</v>
      </c>
      <c r="N439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39">
        <v>7</v>
      </c>
      <c r="P439">
        <v>8</v>
      </c>
      <c r="Q439">
        <v>6</v>
      </c>
      <c r="T439" t="s">
        <v>248</v>
      </c>
      <c r="U439" t="s">
        <v>135</v>
      </c>
      <c r="V439" t="s">
        <v>245</v>
      </c>
      <c r="X439" t="s">
        <v>1879</v>
      </c>
      <c r="Y439" t="str">
        <f>_xlfn.CONCAT(cards[[#This Row],[set]],"_",TEXT(cards[[#This Row],[cardNumber]], "000"))</f>
        <v>JTL_1100</v>
      </c>
      <c r="Z439" t="str" cm="1">
        <f t="array" ref="Z4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39" t="s">
        <v>234</v>
      </c>
      <c r="AB439">
        <v>49</v>
      </c>
    </row>
    <row r="440" spans="1:29" x14ac:dyDescent="0.2">
      <c r="A440">
        <v>21331</v>
      </c>
      <c r="B440" t="s">
        <v>5432</v>
      </c>
      <c r="C440">
        <v>366</v>
      </c>
      <c r="F440" t="b">
        <f>IF(ISBLANK(AC440), FALSE, TRUE)</f>
        <v>0</v>
      </c>
      <c r="G440" t="s">
        <v>187</v>
      </c>
      <c r="H440" t="s">
        <v>1</v>
      </c>
      <c r="I440" t="s">
        <v>1522</v>
      </c>
      <c r="J440" t="s">
        <v>22</v>
      </c>
      <c r="K440" t="s">
        <v>1524</v>
      </c>
      <c r="L440" t="s">
        <v>247</v>
      </c>
      <c r="M440" t="s">
        <v>1904</v>
      </c>
      <c r="N440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40">
        <v>7</v>
      </c>
      <c r="P440">
        <v>8</v>
      </c>
      <c r="Q440">
        <v>6</v>
      </c>
      <c r="T440" t="s">
        <v>248</v>
      </c>
      <c r="U440" t="s">
        <v>135</v>
      </c>
      <c r="V440" t="s">
        <v>245</v>
      </c>
      <c r="X440" t="s">
        <v>1879</v>
      </c>
      <c r="Y440" t="str">
        <f>_xlfn.CONCAT(cards[[#This Row],[set]],"_",TEXT(cards[[#This Row],[cardNumber]], "000"))</f>
        <v>JTL_366</v>
      </c>
      <c r="Z440" t="str" cm="1">
        <f t="array" ref="Z4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40" t="s">
        <v>234</v>
      </c>
      <c r="AB440">
        <v>49</v>
      </c>
    </row>
    <row r="441" spans="1:29" x14ac:dyDescent="0.2">
      <c r="A441">
        <v>22621</v>
      </c>
      <c r="B441" t="s">
        <v>5668</v>
      </c>
      <c r="C441">
        <v>602</v>
      </c>
      <c r="F441" t="b">
        <f>IF(ISBLANK(AC441), FALSE, TRUE)</f>
        <v>0</v>
      </c>
      <c r="G441" t="s">
        <v>187</v>
      </c>
      <c r="H441" t="s">
        <v>1519</v>
      </c>
      <c r="I441" t="s">
        <v>1522</v>
      </c>
      <c r="J441" t="s">
        <v>22</v>
      </c>
      <c r="K441" t="s">
        <v>1524</v>
      </c>
      <c r="L441" t="s">
        <v>247</v>
      </c>
      <c r="M441" t="s">
        <v>1904</v>
      </c>
      <c r="N441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41">
        <v>7</v>
      </c>
      <c r="P441">
        <v>8</v>
      </c>
      <c r="Q441">
        <v>6</v>
      </c>
      <c r="T441" t="s">
        <v>248</v>
      </c>
      <c r="U441" t="s">
        <v>135</v>
      </c>
      <c r="V441" t="s">
        <v>245</v>
      </c>
      <c r="X441" t="s">
        <v>1879</v>
      </c>
      <c r="Y441" t="str">
        <f>_xlfn.CONCAT(cards[[#This Row],[set]],"_",TEXT(cards[[#This Row],[cardNumber]], "000"))</f>
        <v>JTL_602</v>
      </c>
      <c r="Z441" t="str" cm="1">
        <f t="array" ref="Z4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41" t="s">
        <v>234</v>
      </c>
      <c r="AB441">
        <v>49</v>
      </c>
    </row>
    <row r="442" spans="1:29" x14ac:dyDescent="0.2">
      <c r="A442">
        <v>23801</v>
      </c>
      <c r="B442" t="s">
        <v>5904</v>
      </c>
      <c r="C442">
        <v>838</v>
      </c>
      <c r="F442" t="b">
        <f>IF(ISBLANK(AC442), FALSE, TRUE)</f>
        <v>0</v>
      </c>
      <c r="G442" t="s">
        <v>187</v>
      </c>
      <c r="H442" t="s">
        <v>1520</v>
      </c>
      <c r="I442" t="s">
        <v>1522</v>
      </c>
      <c r="J442" t="s">
        <v>22</v>
      </c>
      <c r="K442" t="s">
        <v>1524</v>
      </c>
      <c r="L442" t="s">
        <v>247</v>
      </c>
      <c r="M442" t="s">
        <v>1904</v>
      </c>
      <c r="N442" t="str">
        <f>IF(AND(NOT(ISBLANK(cards[[#This Row],[subtitle]])), cards[[#This Row],[subtitle]] &lt;&gt; ""), _xlfn.CONCAT(cards[[#This Row],[title]], " - ", cards[[#This Row],[subtitle]]), cards[[#This Row],[title]])</f>
        <v>Raddus - Holdo's Final Command</v>
      </c>
      <c r="O442">
        <v>7</v>
      </c>
      <c r="P442">
        <v>8</v>
      </c>
      <c r="Q442">
        <v>6</v>
      </c>
      <c r="T442" t="s">
        <v>248</v>
      </c>
      <c r="U442" t="s">
        <v>135</v>
      </c>
      <c r="V442" t="s">
        <v>245</v>
      </c>
      <c r="X442" t="s">
        <v>1879</v>
      </c>
      <c r="Y442" t="str">
        <f>_xlfn.CONCAT(cards[[#This Row],[set]],"_",TEXT(cards[[#This Row],[cardNumber]], "000"))</f>
        <v>JTL_838</v>
      </c>
      <c r="Z442" t="str" cm="1">
        <f t="array" ref="Z4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JTL_104</v>
      </c>
      <c r="AA442" t="s">
        <v>234</v>
      </c>
      <c r="AB442">
        <v>49</v>
      </c>
    </row>
    <row r="443" spans="1:29" x14ac:dyDescent="0.2">
      <c r="A443">
        <v>24856</v>
      </c>
      <c r="B443" t="s">
        <v>6095</v>
      </c>
      <c r="C443">
        <v>1029</v>
      </c>
      <c r="F443" t="b">
        <f>IF(ISBLANK(AC443), FALSE, TRUE)</f>
        <v>0</v>
      </c>
      <c r="G443" t="s">
        <v>187</v>
      </c>
      <c r="H443" t="s">
        <v>1975</v>
      </c>
      <c r="I443" t="s">
        <v>1516</v>
      </c>
      <c r="J443" t="s">
        <v>22</v>
      </c>
      <c r="K443" t="s">
        <v>1524</v>
      </c>
      <c r="L443" t="s">
        <v>249</v>
      </c>
      <c r="M443" t="s">
        <v>1905</v>
      </c>
      <c r="N443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3">
        <v>9</v>
      </c>
      <c r="P443">
        <v>6</v>
      </c>
      <c r="Q443">
        <v>9</v>
      </c>
      <c r="T443" t="s">
        <v>248</v>
      </c>
      <c r="U443" t="s">
        <v>250</v>
      </c>
      <c r="V443" t="s">
        <v>245</v>
      </c>
      <c r="X443" t="s">
        <v>1906</v>
      </c>
      <c r="Y443" t="str">
        <f>_xlfn.CONCAT(cards[[#This Row],[set]],"_",TEXT(cards[[#This Row],[cardNumber]], "000"))</f>
        <v>JTL_1029</v>
      </c>
      <c r="Z443" t="str" cm="1">
        <f t="array" ref="Z4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3" t="s">
        <v>234</v>
      </c>
      <c r="AB443">
        <v>49</v>
      </c>
    </row>
    <row r="444" spans="1:29" x14ac:dyDescent="0.2">
      <c r="A444">
        <v>19996</v>
      </c>
      <c r="B444" t="s">
        <v>5171</v>
      </c>
      <c r="C444">
        <v>105</v>
      </c>
      <c r="F444" t="b">
        <f>IF(ISBLANK(AC444), FALSE, TRUE)</f>
        <v>0</v>
      </c>
      <c r="G444" t="s">
        <v>187</v>
      </c>
      <c r="H444" t="s">
        <v>1515</v>
      </c>
      <c r="I444" t="s">
        <v>1516</v>
      </c>
      <c r="J444" t="s">
        <v>22</v>
      </c>
      <c r="K444" t="s">
        <v>1524</v>
      </c>
      <c r="L444" t="s">
        <v>249</v>
      </c>
      <c r="M444" t="s">
        <v>1905</v>
      </c>
      <c r="N444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4">
        <v>9</v>
      </c>
      <c r="P444">
        <v>6</v>
      </c>
      <c r="Q444">
        <v>9</v>
      </c>
      <c r="T444" t="s">
        <v>248</v>
      </c>
      <c r="U444" t="s">
        <v>250</v>
      </c>
      <c r="V444" t="s">
        <v>245</v>
      </c>
      <c r="X444" t="s">
        <v>1906</v>
      </c>
      <c r="Y444" t="str">
        <f>_xlfn.CONCAT(cards[[#This Row],[set]],"_",TEXT(cards[[#This Row],[cardNumber]], "000"))</f>
        <v>JTL_105</v>
      </c>
      <c r="Z444" t="str" cm="1">
        <f t="array" ref="Z4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4" t="s">
        <v>234</v>
      </c>
      <c r="AB444">
        <v>49</v>
      </c>
    </row>
    <row r="445" spans="1:29" x14ac:dyDescent="0.2">
      <c r="A445">
        <v>25036</v>
      </c>
      <c r="B445" t="s">
        <v>6131</v>
      </c>
      <c r="C445">
        <v>1065</v>
      </c>
      <c r="F445" t="b">
        <f>IF(ISBLANK(AC445), FALSE, TRUE)</f>
        <v>0</v>
      </c>
      <c r="G445" t="s">
        <v>187</v>
      </c>
      <c r="H445" t="s">
        <v>1976</v>
      </c>
      <c r="I445" t="s">
        <v>1516</v>
      </c>
      <c r="J445" t="s">
        <v>22</v>
      </c>
      <c r="K445" t="s">
        <v>1524</v>
      </c>
      <c r="L445" t="s">
        <v>249</v>
      </c>
      <c r="M445" t="s">
        <v>1905</v>
      </c>
      <c r="N445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5">
        <v>9</v>
      </c>
      <c r="P445">
        <v>6</v>
      </c>
      <c r="Q445">
        <v>9</v>
      </c>
      <c r="T445" t="s">
        <v>248</v>
      </c>
      <c r="U445" t="s">
        <v>250</v>
      </c>
      <c r="V445" t="s">
        <v>245</v>
      </c>
      <c r="X445" t="s">
        <v>1906</v>
      </c>
      <c r="Y445" t="str">
        <f>_xlfn.CONCAT(cards[[#This Row],[set]],"_",TEXT(cards[[#This Row],[cardNumber]], "000"))</f>
        <v>JTL_1065</v>
      </c>
      <c r="Z445" t="str" cm="1">
        <f t="array" ref="Z4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5" t="s">
        <v>234</v>
      </c>
      <c r="AB445">
        <v>49</v>
      </c>
    </row>
    <row r="446" spans="1:29" x14ac:dyDescent="0.2">
      <c r="A446">
        <v>25216</v>
      </c>
      <c r="B446" t="s">
        <v>6167</v>
      </c>
      <c r="C446">
        <v>1101</v>
      </c>
      <c r="F446" t="b">
        <f>IF(ISBLANK(AC446), FALSE, TRUE)</f>
        <v>0</v>
      </c>
      <c r="G446" t="s">
        <v>187</v>
      </c>
      <c r="H446" t="s">
        <v>1977</v>
      </c>
      <c r="I446" t="s">
        <v>1516</v>
      </c>
      <c r="J446" t="s">
        <v>22</v>
      </c>
      <c r="K446" t="s">
        <v>1524</v>
      </c>
      <c r="L446" t="s">
        <v>249</v>
      </c>
      <c r="M446" t="s">
        <v>1905</v>
      </c>
      <c r="N446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6">
        <v>9</v>
      </c>
      <c r="P446">
        <v>6</v>
      </c>
      <c r="Q446">
        <v>9</v>
      </c>
      <c r="T446" t="s">
        <v>248</v>
      </c>
      <c r="U446" t="s">
        <v>250</v>
      </c>
      <c r="V446" t="s">
        <v>245</v>
      </c>
      <c r="X446" t="s">
        <v>1906</v>
      </c>
      <c r="Y446" t="str">
        <f>_xlfn.CONCAT(cards[[#This Row],[set]],"_",TEXT(cards[[#This Row],[cardNumber]], "000"))</f>
        <v>JTL_1101</v>
      </c>
      <c r="Z446" t="str" cm="1">
        <f t="array" ref="Z4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6" t="s">
        <v>234</v>
      </c>
      <c r="AB446">
        <v>49</v>
      </c>
    </row>
    <row r="447" spans="1:29" x14ac:dyDescent="0.2">
      <c r="A447">
        <v>21336</v>
      </c>
      <c r="B447" t="s">
        <v>5433</v>
      </c>
      <c r="C447">
        <v>367</v>
      </c>
      <c r="F447" t="b">
        <f>IF(ISBLANK(AC447), FALSE, TRUE)</f>
        <v>0</v>
      </c>
      <c r="G447" t="s">
        <v>187</v>
      </c>
      <c r="H447" t="s">
        <v>1</v>
      </c>
      <c r="I447" t="s">
        <v>1516</v>
      </c>
      <c r="J447" t="s">
        <v>22</v>
      </c>
      <c r="K447" t="s">
        <v>1524</v>
      </c>
      <c r="L447" t="s">
        <v>249</v>
      </c>
      <c r="M447" t="s">
        <v>1905</v>
      </c>
      <c r="N447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7">
        <v>9</v>
      </c>
      <c r="P447">
        <v>6</v>
      </c>
      <c r="Q447">
        <v>9</v>
      </c>
      <c r="T447" t="s">
        <v>248</v>
      </c>
      <c r="U447" t="s">
        <v>250</v>
      </c>
      <c r="V447" t="s">
        <v>245</v>
      </c>
      <c r="X447" t="s">
        <v>1906</v>
      </c>
      <c r="Y447" t="str">
        <f>_xlfn.CONCAT(cards[[#This Row],[set]],"_",TEXT(cards[[#This Row],[cardNumber]], "000"))</f>
        <v>JTL_367</v>
      </c>
      <c r="Z447" t="str" cm="1">
        <f t="array" ref="Z4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7" t="s">
        <v>234</v>
      </c>
      <c r="AB447">
        <v>49</v>
      </c>
    </row>
    <row r="448" spans="1:29" x14ac:dyDescent="0.2">
      <c r="A448">
        <v>22626</v>
      </c>
      <c r="B448" t="s">
        <v>5669</v>
      </c>
      <c r="C448">
        <v>603</v>
      </c>
      <c r="F448" t="b">
        <f>IF(ISBLANK(AC448), FALSE, TRUE)</f>
        <v>0</v>
      </c>
      <c r="G448" t="s">
        <v>187</v>
      </c>
      <c r="H448" t="s">
        <v>1519</v>
      </c>
      <c r="I448" t="s">
        <v>1516</v>
      </c>
      <c r="J448" t="s">
        <v>22</v>
      </c>
      <c r="K448" t="s">
        <v>1524</v>
      </c>
      <c r="L448" t="s">
        <v>249</v>
      </c>
      <c r="M448" t="s">
        <v>1905</v>
      </c>
      <c r="N448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8">
        <v>9</v>
      </c>
      <c r="P448">
        <v>6</v>
      </c>
      <c r="Q448">
        <v>9</v>
      </c>
      <c r="T448" t="s">
        <v>248</v>
      </c>
      <c r="U448" t="s">
        <v>250</v>
      </c>
      <c r="V448" t="s">
        <v>245</v>
      </c>
      <c r="X448" t="s">
        <v>1906</v>
      </c>
      <c r="Y448" t="str">
        <f>_xlfn.CONCAT(cards[[#This Row],[set]],"_",TEXT(cards[[#This Row],[cardNumber]], "000"))</f>
        <v>JTL_603</v>
      </c>
      <c r="Z448" t="str" cm="1">
        <f t="array" ref="Z4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8" t="s">
        <v>234</v>
      </c>
      <c r="AB448">
        <v>49</v>
      </c>
    </row>
    <row r="449" spans="1:28" x14ac:dyDescent="0.2">
      <c r="A449">
        <v>23806</v>
      </c>
      <c r="B449" t="s">
        <v>5905</v>
      </c>
      <c r="C449">
        <v>839</v>
      </c>
      <c r="F449" t="b">
        <f>IF(ISBLANK(AC449), FALSE, TRUE)</f>
        <v>0</v>
      </c>
      <c r="G449" t="s">
        <v>187</v>
      </c>
      <c r="H449" t="s">
        <v>1520</v>
      </c>
      <c r="I449" t="s">
        <v>1516</v>
      </c>
      <c r="J449" t="s">
        <v>22</v>
      </c>
      <c r="K449" t="s">
        <v>1524</v>
      </c>
      <c r="L449" t="s">
        <v>249</v>
      </c>
      <c r="M449" t="s">
        <v>1905</v>
      </c>
      <c r="N449" t="str">
        <f>IF(AND(NOT(ISBLANK(cards[[#This Row],[subtitle]])), cards[[#This Row],[subtitle]] &lt;&gt; ""), _xlfn.CONCAT(cards[[#This Row],[title]], " - ", cards[[#This Row],[subtitle]]), cards[[#This Row],[title]])</f>
        <v>The Starhawk - Prototype Battleship</v>
      </c>
      <c r="O449">
        <v>9</v>
      </c>
      <c r="P449">
        <v>6</v>
      </c>
      <c r="Q449">
        <v>9</v>
      </c>
      <c r="T449" t="s">
        <v>248</v>
      </c>
      <c r="U449" t="s">
        <v>250</v>
      </c>
      <c r="V449" t="s">
        <v>245</v>
      </c>
      <c r="X449" t="s">
        <v>1906</v>
      </c>
      <c r="Y449" t="str">
        <f>_xlfn.CONCAT(cards[[#This Row],[set]],"_",TEXT(cards[[#This Row],[cardNumber]], "000"))</f>
        <v>JTL_839</v>
      </c>
      <c r="Z449" t="str" cm="1">
        <f t="array" ref="Z4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JTL_105</v>
      </c>
      <c r="AA449" t="s">
        <v>234</v>
      </c>
      <c r="AB449">
        <v>49</v>
      </c>
    </row>
    <row r="450" spans="1:28" x14ac:dyDescent="0.2">
      <c r="A450">
        <v>20001</v>
      </c>
      <c r="B450" t="s">
        <v>5172</v>
      </c>
      <c r="C450">
        <v>106</v>
      </c>
      <c r="F450" t="b">
        <f>IF(ISBLANK(AC450), FALSE, TRUE)</f>
        <v>0</v>
      </c>
      <c r="G450" t="s">
        <v>187</v>
      </c>
      <c r="H450" t="s">
        <v>1515</v>
      </c>
      <c r="I450" t="s">
        <v>1516</v>
      </c>
      <c r="J450" t="s">
        <v>22</v>
      </c>
      <c r="K450" t="s">
        <v>22</v>
      </c>
      <c r="L450" t="s">
        <v>199</v>
      </c>
      <c r="M450" t="s">
        <v>991</v>
      </c>
      <c r="N450" t="str">
        <f>IF(AND(NOT(ISBLANK(cards[[#This Row],[subtitle]])), cards[[#This Row],[subtitle]] &lt;&gt; ""), _xlfn.CONCAT(cards[[#This Row],[title]], " - ", cards[[#This Row],[subtitle]]), cards[[#This Row],[title]])</f>
        <v>Unity of Purpose</v>
      </c>
      <c r="O450">
        <v>6</v>
      </c>
      <c r="U450" t="s">
        <v>991</v>
      </c>
      <c r="V450" t="s">
        <v>6</v>
      </c>
      <c r="X450" t="s">
        <v>33</v>
      </c>
      <c r="Y450" t="str">
        <f>_xlfn.CONCAT(cards[[#This Row],[set]],"_",TEXT(cards[[#This Row],[cardNumber]], "000"))</f>
        <v>JTL_106</v>
      </c>
      <c r="Z450" t="str" cm="1">
        <f t="array" ref="Z4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JTL_106</v>
      </c>
      <c r="AA450" t="s">
        <v>234</v>
      </c>
      <c r="AB450">
        <v>49</v>
      </c>
    </row>
    <row r="451" spans="1:28" x14ac:dyDescent="0.2">
      <c r="A451">
        <v>21341</v>
      </c>
      <c r="B451" t="s">
        <v>5434</v>
      </c>
      <c r="C451">
        <v>368</v>
      </c>
      <c r="F451" t="b">
        <f>IF(ISBLANK(AC451), FALSE, TRUE)</f>
        <v>0</v>
      </c>
      <c r="G451" t="s">
        <v>187</v>
      </c>
      <c r="H451" t="s">
        <v>1</v>
      </c>
      <c r="I451" t="s">
        <v>1516</v>
      </c>
      <c r="J451" t="s">
        <v>22</v>
      </c>
      <c r="K451" t="s">
        <v>22</v>
      </c>
      <c r="L451" t="s">
        <v>199</v>
      </c>
      <c r="M451" t="s">
        <v>991</v>
      </c>
      <c r="N451" t="str">
        <f>IF(AND(NOT(ISBLANK(cards[[#This Row],[subtitle]])), cards[[#This Row],[subtitle]] &lt;&gt; ""), _xlfn.CONCAT(cards[[#This Row],[title]], " - ", cards[[#This Row],[subtitle]]), cards[[#This Row],[title]])</f>
        <v>Unity of Purpose</v>
      </c>
      <c r="O451">
        <v>6</v>
      </c>
      <c r="U451" t="s">
        <v>991</v>
      </c>
      <c r="V451" t="s">
        <v>6</v>
      </c>
      <c r="X451" t="s">
        <v>33</v>
      </c>
      <c r="Y451" t="str">
        <f>_xlfn.CONCAT(cards[[#This Row],[set]],"_",TEXT(cards[[#This Row],[cardNumber]], "000"))</f>
        <v>JTL_368</v>
      </c>
      <c r="Z451" t="str" cm="1">
        <f t="array" ref="Z4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JTL_106</v>
      </c>
      <c r="AA451" t="s">
        <v>234</v>
      </c>
      <c r="AB451">
        <v>49</v>
      </c>
    </row>
    <row r="452" spans="1:28" x14ac:dyDescent="0.2">
      <c r="A452">
        <v>22631</v>
      </c>
      <c r="B452" t="s">
        <v>5670</v>
      </c>
      <c r="C452">
        <v>604</v>
      </c>
      <c r="F452" t="b">
        <f>IF(ISBLANK(AC452), FALSE, TRUE)</f>
        <v>0</v>
      </c>
      <c r="G452" t="s">
        <v>187</v>
      </c>
      <c r="H452" t="s">
        <v>1519</v>
      </c>
      <c r="I452" t="s">
        <v>1516</v>
      </c>
      <c r="J452" t="s">
        <v>22</v>
      </c>
      <c r="K452" t="s">
        <v>22</v>
      </c>
      <c r="L452" t="s">
        <v>199</v>
      </c>
      <c r="M452" t="s">
        <v>991</v>
      </c>
      <c r="N452" t="str">
        <f>IF(AND(NOT(ISBLANK(cards[[#This Row],[subtitle]])), cards[[#This Row],[subtitle]] &lt;&gt; ""), _xlfn.CONCAT(cards[[#This Row],[title]], " - ", cards[[#This Row],[subtitle]]), cards[[#This Row],[title]])</f>
        <v>Unity of Purpose</v>
      </c>
      <c r="O452">
        <v>6</v>
      </c>
      <c r="U452" t="s">
        <v>991</v>
      </c>
      <c r="V452" t="s">
        <v>6</v>
      </c>
      <c r="X452" t="s">
        <v>33</v>
      </c>
      <c r="Y452" t="str">
        <f>_xlfn.CONCAT(cards[[#This Row],[set]],"_",TEXT(cards[[#This Row],[cardNumber]], "000"))</f>
        <v>JTL_604</v>
      </c>
      <c r="Z452" t="str" cm="1">
        <f t="array" ref="Z4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JTL_106</v>
      </c>
      <c r="AA452" t="s">
        <v>234</v>
      </c>
      <c r="AB452">
        <v>49</v>
      </c>
    </row>
    <row r="453" spans="1:28" x14ac:dyDescent="0.2">
      <c r="A453">
        <v>23811</v>
      </c>
      <c r="B453" t="s">
        <v>5906</v>
      </c>
      <c r="C453">
        <v>840</v>
      </c>
      <c r="F453" t="b">
        <f>IF(ISBLANK(AC453), FALSE, TRUE)</f>
        <v>0</v>
      </c>
      <c r="G453" t="s">
        <v>187</v>
      </c>
      <c r="H453" t="s">
        <v>1520</v>
      </c>
      <c r="I453" t="s">
        <v>1516</v>
      </c>
      <c r="J453" t="s">
        <v>22</v>
      </c>
      <c r="K453" t="s">
        <v>22</v>
      </c>
      <c r="L453" t="s">
        <v>199</v>
      </c>
      <c r="M453" t="s">
        <v>991</v>
      </c>
      <c r="N453" t="str">
        <f>IF(AND(NOT(ISBLANK(cards[[#This Row],[subtitle]])), cards[[#This Row],[subtitle]] &lt;&gt; ""), _xlfn.CONCAT(cards[[#This Row],[title]], " - ", cards[[#This Row],[subtitle]]), cards[[#This Row],[title]])</f>
        <v>Unity of Purpose</v>
      </c>
      <c r="O453">
        <v>6</v>
      </c>
      <c r="U453" t="s">
        <v>991</v>
      </c>
      <c r="V453" t="s">
        <v>6</v>
      </c>
      <c r="X453" t="s">
        <v>33</v>
      </c>
      <c r="Y453" t="str">
        <f>_xlfn.CONCAT(cards[[#This Row],[set]],"_",TEXT(cards[[#This Row],[cardNumber]], "000"))</f>
        <v>JTL_840</v>
      </c>
      <c r="Z453" t="str" cm="1">
        <f t="array" ref="Z4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JTL_106</v>
      </c>
      <c r="AA453" t="s">
        <v>234</v>
      </c>
      <c r="AB453">
        <v>49</v>
      </c>
    </row>
    <row r="454" spans="1:28" x14ac:dyDescent="0.2">
      <c r="A454">
        <v>20006</v>
      </c>
      <c r="B454" t="s">
        <v>5173</v>
      </c>
      <c r="C454">
        <v>107</v>
      </c>
      <c r="F454" t="b">
        <f>IF(ISBLANK(AC454), FALSE, TRUE)</f>
        <v>0</v>
      </c>
      <c r="G454" t="s">
        <v>187</v>
      </c>
      <c r="H454" t="s">
        <v>1515</v>
      </c>
      <c r="I454" t="s">
        <v>1521</v>
      </c>
      <c r="J454" t="s">
        <v>22</v>
      </c>
      <c r="K454" t="s">
        <v>991</v>
      </c>
      <c r="L454" t="s">
        <v>855</v>
      </c>
      <c r="M454" t="s">
        <v>991</v>
      </c>
      <c r="N454" t="str">
        <f>IF(AND(NOT(ISBLANK(cards[[#This Row],[subtitle]])), cards[[#This Row],[subtitle]] &lt;&gt; ""), _xlfn.CONCAT(cards[[#This Row],[title]], " - ", cards[[#This Row],[subtitle]]), cards[[#This Row],[title]])</f>
        <v>Bunker Defender</v>
      </c>
      <c r="O454">
        <v>1</v>
      </c>
      <c r="P454">
        <v>2</v>
      </c>
      <c r="Q454">
        <v>1</v>
      </c>
      <c r="T454" t="s">
        <v>83</v>
      </c>
      <c r="U454" t="s">
        <v>135</v>
      </c>
      <c r="V454" t="s">
        <v>245</v>
      </c>
      <c r="X454" t="s">
        <v>276</v>
      </c>
      <c r="Y454" t="str">
        <f>_xlfn.CONCAT(cards[[#This Row],[set]],"_",TEXT(cards[[#This Row],[cardNumber]], "000"))</f>
        <v>JTL_107</v>
      </c>
      <c r="Z454" t="str" cm="1">
        <f t="array" ref="Z4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JTL_107</v>
      </c>
      <c r="AA454" t="s">
        <v>234</v>
      </c>
      <c r="AB454">
        <v>49</v>
      </c>
    </row>
    <row r="455" spans="1:28" x14ac:dyDescent="0.2">
      <c r="A455">
        <v>21346</v>
      </c>
      <c r="B455" t="s">
        <v>5435</v>
      </c>
      <c r="C455">
        <v>369</v>
      </c>
      <c r="F455" t="b">
        <f>IF(ISBLANK(AC455), FALSE, TRUE)</f>
        <v>0</v>
      </c>
      <c r="G455" t="s">
        <v>187</v>
      </c>
      <c r="H455" t="s">
        <v>1</v>
      </c>
      <c r="I455" t="s">
        <v>1521</v>
      </c>
      <c r="J455" t="s">
        <v>22</v>
      </c>
      <c r="K455" t="s">
        <v>991</v>
      </c>
      <c r="L455" t="s">
        <v>855</v>
      </c>
      <c r="M455" t="s">
        <v>991</v>
      </c>
      <c r="N455" t="str">
        <f>IF(AND(NOT(ISBLANK(cards[[#This Row],[subtitle]])), cards[[#This Row],[subtitle]] &lt;&gt; ""), _xlfn.CONCAT(cards[[#This Row],[title]], " - ", cards[[#This Row],[subtitle]]), cards[[#This Row],[title]])</f>
        <v>Bunker Defender</v>
      </c>
      <c r="O455">
        <v>1</v>
      </c>
      <c r="P455">
        <v>2</v>
      </c>
      <c r="Q455">
        <v>1</v>
      </c>
      <c r="T455" t="s">
        <v>83</v>
      </c>
      <c r="U455" t="s">
        <v>135</v>
      </c>
      <c r="V455" t="s">
        <v>245</v>
      </c>
      <c r="X455" t="s">
        <v>276</v>
      </c>
      <c r="Y455" t="str">
        <f>_xlfn.CONCAT(cards[[#This Row],[set]],"_",TEXT(cards[[#This Row],[cardNumber]], "000"))</f>
        <v>JTL_369</v>
      </c>
      <c r="Z455" t="str" cm="1">
        <f t="array" ref="Z4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JTL_107</v>
      </c>
      <c r="AA455" t="s">
        <v>234</v>
      </c>
      <c r="AB455">
        <v>49</v>
      </c>
    </row>
    <row r="456" spans="1:28" x14ac:dyDescent="0.2">
      <c r="A456">
        <v>22636</v>
      </c>
      <c r="B456" t="s">
        <v>5671</v>
      </c>
      <c r="C456">
        <v>605</v>
      </c>
      <c r="F456" t="b">
        <f>IF(ISBLANK(AC456), FALSE, TRUE)</f>
        <v>0</v>
      </c>
      <c r="G456" t="s">
        <v>187</v>
      </c>
      <c r="H456" t="s">
        <v>1519</v>
      </c>
      <c r="I456" t="s">
        <v>1521</v>
      </c>
      <c r="J456" t="s">
        <v>22</v>
      </c>
      <c r="K456" t="s">
        <v>991</v>
      </c>
      <c r="L456" t="s">
        <v>855</v>
      </c>
      <c r="M456" t="s">
        <v>991</v>
      </c>
      <c r="N456" t="str">
        <f>IF(AND(NOT(ISBLANK(cards[[#This Row],[subtitle]])), cards[[#This Row],[subtitle]] &lt;&gt; ""), _xlfn.CONCAT(cards[[#This Row],[title]], " - ", cards[[#This Row],[subtitle]]), cards[[#This Row],[title]])</f>
        <v>Bunker Defender</v>
      </c>
      <c r="O456">
        <v>1</v>
      </c>
      <c r="P456">
        <v>2</v>
      </c>
      <c r="Q456">
        <v>1</v>
      </c>
      <c r="T456" t="s">
        <v>83</v>
      </c>
      <c r="U456" t="s">
        <v>135</v>
      </c>
      <c r="V456" t="s">
        <v>245</v>
      </c>
      <c r="X456" t="s">
        <v>276</v>
      </c>
      <c r="Y456" t="str">
        <f>_xlfn.CONCAT(cards[[#This Row],[set]],"_",TEXT(cards[[#This Row],[cardNumber]], "000"))</f>
        <v>JTL_605</v>
      </c>
      <c r="Z456" t="str" cm="1">
        <f t="array" ref="Z4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JTL_107</v>
      </c>
      <c r="AA456" t="s">
        <v>234</v>
      </c>
      <c r="AB456">
        <v>49</v>
      </c>
    </row>
    <row r="457" spans="1:28" x14ac:dyDescent="0.2">
      <c r="A457">
        <v>23816</v>
      </c>
      <c r="B457" t="s">
        <v>5907</v>
      </c>
      <c r="C457">
        <v>841</v>
      </c>
      <c r="F457" t="b">
        <f>IF(ISBLANK(AC457), FALSE, TRUE)</f>
        <v>0</v>
      </c>
      <c r="G457" t="s">
        <v>187</v>
      </c>
      <c r="H457" t="s">
        <v>1520</v>
      </c>
      <c r="I457" t="s">
        <v>1521</v>
      </c>
      <c r="J457" t="s">
        <v>22</v>
      </c>
      <c r="K457" t="s">
        <v>991</v>
      </c>
      <c r="L457" t="s">
        <v>855</v>
      </c>
      <c r="M457" t="s">
        <v>991</v>
      </c>
      <c r="N457" t="str">
        <f>IF(AND(NOT(ISBLANK(cards[[#This Row],[subtitle]])), cards[[#This Row],[subtitle]] &lt;&gt; ""), _xlfn.CONCAT(cards[[#This Row],[title]], " - ", cards[[#This Row],[subtitle]]), cards[[#This Row],[title]])</f>
        <v>Bunker Defender</v>
      </c>
      <c r="O457">
        <v>1</v>
      </c>
      <c r="P457">
        <v>2</v>
      </c>
      <c r="Q457">
        <v>1</v>
      </c>
      <c r="T457" t="s">
        <v>83</v>
      </c>
      <c r="U457" t="s">
        <v>135</v>
      </c>
      <c r="V457" t="s">
        <v>245</v>
      </c>
      <c r="X457" t="s">
        <v>276</v>
      </c>
      <c r="Y457" t="str">
        <f>_xlfn.CONCAT(cards[[#This Row],[set]],"_",TEXT(cards[[#This Row],[cardNumber]], "000"))</f>
        <v>JTL_841</v>
      </c>
      <c r="Z457" t="str" cm="1">
        <f t="array" ref="Z4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JTL_107</v>
      </c>
      <c r="AA457" t="s">
        <v>234</v>
      </c>
      <c r="AB457">
        <v>49</v>
      </c>
    </row>
    <row r="458" spans="1:28" x14ac:dyDescent="0.2">
      <c r="A458">
        <v>20011</v>
      </c>
      <c r="B458" t="s">
        <v>5174</v>
      </c>
      <c r="C458">
        <v>108</v>
      </c>
      <c r="F458" t="b">
        <f>IF(ISBLANK(AC458), FALSE, TRUE)</f>
        <v>0</v>
      </c>
      <c r="G458" t="s">
        <v>187</v>
      </c>
      <c r="H458" t="s">
        <v>1515</v>
      </c>
      <c r="I458" t="s">
        <v>1521</v>
      </c>
      <c r="J458" t="s">
        <v>22</v>
      </c>
      <c r="K458" t="s">
        <v>991</v>
      </c>
      <c r="L458" t="s">
        <v>856</v>
      </c>
      <c r="M458" t="s">
        <v>991</v>
      </c>
      <c r="N458" t="str">
        <f>IF(AND(NOT(ISBLANK(cards[[#This Row],[subtitle]])), cards[[#This Row],[subtitle]] &lt;&gt; ""), _xlfn.CONCAT(cards[[#This Row],[title]], " - ", cards[[#This Row],[subtitle]]), cards[[#This Row],[title]])</f>
        <v>Clone Pilot</v>
      </c>
      <c r="O458">
        <v>2</v>
      </c>
      <c r="P458">
        <v>2</v>
      </c>
      <c r="Q458">
        <v>2</v>
      </c>
      <c r="R458">
        <v>2</v>
      </c>
      <c r="S458">
        <v>2</v>
      </c>
      <c r="T458" t="s">
        <v>83</v>
      </c>
      <c r="U458" t="s">
        <v>780</v>
      </c>
      <c r="V458" t="s">
        <v>245</v>
      </c>
      <c r="X458" t="s">
        <v>1907</v>
      </c>
      <c r="Y458" t="str">
        <f>_xlfn.CONCAT(cards[[#This Row],[set]],"_",TEXT(cards[[#This Row],[cardNumber]], "000"))</f>
        <v>JTL_108</v>
      </c>
      <c r="Z458" t="str" cm="1">
        <f t="array" ref="Z4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JTL_108</v>
      </c>
      <c r="AA458" t="s">
        <v>234</v>
      </c>
      <c r="AB458">
        <v>49</v>
      </c>
    </row>
    <row r="459" spans="1:28" x14ac:dyDescent="0.2">
      <c r="A459">
        <v>21351</v>
      </c>
      <c r="B459" t="s">
        <v>5436</v>
      </c>
      <c r="C459">
        <v>370</v>
      </c>
      <c r="F459" t="b">
        <f>IF(ISBLANK(AC459), FALSE, TRUE)</f>
        <v>0</v>
      </c>
      <c r="G459" t="s">
        <v>187</v>
      </c>
      <c r="H459" t="s">
        <v>1</v>
      </c>
      <c r="I459" t="s">
        <v>1521</v>
      </c>
      <c r="J459" t="s">
        <v>22</v>
      </c>
      <c r="K459" t="s">
        <v>991</v>
      </c>
      <c r="L459" t="s">
        <v>856</v>
      </c>
      <c r="M459" t="s">
        <v>991</v>
      </c>
      <c r="N459" t="str">
        <f>IF(AND(NOT(ISBLANK(cards[[#This Row],[subtitle]])), cards[[#This Row],[subtitle]] &lt;&gt; ""), _xlfn.CONCAT(cards[[#This Row],[title]], " - ", cards[[#This Row],[subtitle]]), cards[[#This Row],[title]])</f>
        <v>Clone Pilot</v>
      </c>
      <c r="O459">
        <v>2</v>
      </c>
      <c r="P459">
        <v>2</v>
      </c>
      <c r="Q459">
        <v>2</v>
      </c>
      <c r="R459">
        <v>2</v>
      </c>
      <c r="S459">
        <v>2</v>
      </c>
      <c r="T459" t="s">
        <v>83</v>
      </c>
      <c r="U459" t="s">
        <v>780</v>
      </c>
      <c r="V459" t="s">
        <v>245</v>
      </c>
      <c r="X459" t="s">
        <v>1907</v>
      </c>
      <c r="Y459" t="str">
        <f>_xlfn.CONCAT(cards[[#This Row],[set]],"_",TEXT(cards[[#This Row],[cardNumber]], "000"))</f>
        <v>JTL_370</v>
      </c>
      <c r="Z459" t="str" cm="1">
        <f t="array" ref="Z4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JTL_108</v>
      </c>
      <c r="AA459" t="s">
        <v>234</v>
      </c>
      <c r="AB459">
        <v>49</v>
      </c>
    </row>
    <row r="460" spans="1:28" x14ac:dyDescent="0.2">
      <c r="A460">
        <v>22641</v>
      </c>
      <c r="B460" t="s">
        <v>5672</v>
      </c>
      <c r="C460">
        <v>606</v>
      </c>
      <c r="F460" t="b">
        <f>IF(ISBLANK(AC460), FALSE, TRUE)</f>
        <v>0</v>
      </c>
      <c r="G460" t="s">
        <v>187</v>
      </c>
      <c r="H460" t="s">
        <v>1519</v>
      </c>
      <c r="I460" t="s">
        <v>1521</v>
      </c>
      <c r="J460" t="s">
        <v>22</v>
      </c>
      <c r="K460" t="s">
        <v>991</v>
      </c>
      <c r="L460" t="s">
        <v>856</v>
      </c>
      <c r="M460" t="s">
        <v>991</v>
      </c>
      <c r="N460" t="str">
        <f>IF(AND(NOT(ISBLANK(cards[[#This Row],[subtitle]])), cards[[#This Row],[subtitle]] &lt;&gt; ""), _xlfn.CONCAT(cards[[#This Row],[title]], " - ", cards[[#This Row],[subtitle]]), cards[[#This Row],[title]])</f>
        <v>Clone Pilot</v>
      </c>
      <c r="O460">
        <v>2</v>
      </c>
      <c r="P460">
        <v>2</v>
      </c>
      <c r="Q460">
        <v>2</v>
      </c>
      <c r="R460">
        <v>2</v>
      </c>
      <c r="S460">
        <v>2</v>
      </c>
      <c r="T460" t="s">
        <v>83</v>
      </c>
      <c r="U460" t="s">
        <v>780</v>
      </c>
      <c r="V460" t="s">
        <v>245</v>
      </c>
      <c r="X460" t="s">
        <v>1907</v>
      </c>
      <c r="Y460" t="str">
        <f>_xlfn.CONCAT(cards[[#This Row],[set]],"_",TEXT(cards[[#This Row],[cardNumber]], "000"))</f>
        <v>JTL_606</v>
      </c>
      <c r="Z460" t="str" cm="1">
        <f t="array" ref="Z4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JTL_108</v>
      </c>
      <c r="AA460" t="s">
        <v>234</v>
      </c>
      <c r="AB460">
        <v>49</v>
      </c>
    </row>
    <row r="461" spans="1:28" x14ac:dyDescent="0.2">
      <c r="A461">
        <v>23821</v>
      </c>
      <c r="B461" t="s">
        <v>5908</v>
      </c>
      <c r="C461">
        <v>842</v>
      </c>
      <c r="F461" t="b">
        <f>IF(ISBLANK(AC461), FALSE, TRUE)</f>
        <v>0</v>
      </c>
      <c r="G461" t="s">
        <v>187</v>
      </c>
      <c r="H461" t="s">
        <v>1520</v>
      </c>
      <c r="I461" t="s">
        <v>1521</v>
      </c>
      <c r="J461" t="s">
        <v>22</v>
      </c>
      <c r="K461" t="s">
        <v>991</v>
      </c>
      <c r="L461" t="s">
        <v>856</v>
      </c>
      <c r="M461" t="s">
        <v>991</v>
      </c>
      <c r="N461" t="str">
        <f>IF(AND(NOT(ISBLANK(cards[[#This Row],[subtitle]])), cards[[#This Row],[subtitle]] &lt;&gt; ""), _xlfn.CONCAT(cards[[#This Row],[title]], " - ", cards[[#This Row],[subtitle]]), cards[[#This Row],[title]])</f>
        <v>Clone Pilot</v>
      </c>
      <c r="O461">
        <v>2</v>
      </c>
      <c r="P461">
        <v>2</v>
      </c>
      <c r="Q461">
        <v>2</v>
      </c>
      <c r="R461">
        <v>2</v>
      </c>
      <c r="S461">
        <v>2</v>
      </c>
      <c r="T461" t="s">
        <v>83</v>
      </c>
      <c r="U461" t="s">
        <v>780</v>
      </c>
      <c r="V461" t="s">
        <v>245</v>
      </c>
      <c r="X461" t="s">
        <v>1907</v>
      </c>
      <c r="Y461" t="str">
        <f>_xlfn.CONCAT(cards[[#This Row],[set]],"_",TEXT(cards[[#This Row],[cardNumber]], "000"))</f>
        <v>JTL_842</v>
      </c>
      <c r="Z461" t="str" cm="1">
        <f t="array" ref="Z4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JTL_108</v>
      </c>
      <c r="AA461" t="s">
        <v>234</v>
      </c>
      <c r="AB461">
        <v>49</v>
      </c>
    </row>
    <row r="462" spans="1:28" x14ac:dyDescent="0.2">
      <c r="A462">
        <v>20016</v>
      </c>
      <c r="B462" t="s">
        <v>5175</v>
      </c>
      <c r="C462">
        <v>109</v>
      </c>
      <c r="F462" t="b">
        <f>IF(ISBLANK(AC462), FALSE, TRUE)</f>
        <v>0</v>
      </c>
      <c r="G462" t="s">
        <v>187</v>
      </c>
      <c r="H462" t="s">
        <v>1515</v>
      </c>
      <c r="I462" t="s">
        <v>1532</v>
      </c>
      <c r="J462" t="s">
        <v>22</v>
      </c>
      <c r="K462" t="s">
        <v>991</v>
      </c>
      <c r="L462" t="s">
        <v>244</v>
      </c>
      <c r="M462" t="s">
        <v>1908</v>
      </c>
      <c r="N462" t="str">
        <f>IF(AND(NOT(ISBLANK(cards[[#This Row],[subtitle]])), cards[[#This Row],[subtitle]] &lt;&gt; ""), _xlfn.CONCAT(cards[[#This Row],[title]], " - ", cards[[#This Row],[subtitle]]), cards[[#This Row],[title]])</f>
        <v>Jarek Yeager - Coordinating With The Resistance</v>
      </c>
      <c r="O462">
        <v>2</v>
      </c>
      <c r="P462">
        <v>2</v>
      </c>
      <c r="Q462">
        <v>3</v>
      </c>
      <c r="R462">
        <v>2</v>
      </c>
      <c r="S462">
        <v>2</v>
      </c>
      <c r="T462" t="s">
        <v>83</v>
      </c>
      <c r="U462" t="s">
        <v>2022</v>
      </c>
      <c r="V462" t="s">
        <v>245</v>
      </c>
      <c r="X462" t="s">
        <v>1855</v>
      </c>
      <c r="Y462" t="str">
        <f>_xlfn.CONCAT(cards[[#This Row],[set]],"_",TEXT(cards[[#This Row],[cardNumber]], "000"))</f>
        <v>JTL_109</v>
      </c>
      <c r="Z462" t="str" cm="1">
        <f t="array" ref="Z4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JTL_109</v>
      </c>
      <c r="AA462" t="s">
        <v>234</v>
      </c>
      <c r="AB462">
        <v>49</v>
      </c>
    </row>
    <row r="463" spans="1:28" x14ac:dyDescent="0.2">
      <c r="A463">
        <v>21356</v>
      </c>
      <c r="B463" t="s">
        <v>5437</v>
      </c>
      <c r="C463">
        <v>371</v>
      </c>
      <c r="F463" t="b">
        <f>IF(ISBLANK(AC463), FALSE, TRUE)</f>
        <v>0</v>
      </c>
      <c r="G463" t="s">
        <v>187</v>
      </c>
      <c r="H463" t="s">
        <v>1</v>
      </c>
      <c r="I463" t="s">
        <v>1532</v>
      </c>
      <c r="J463" t="s">
        <v>22</v>
      </c>
      <c r="K463" t="s">
        <v>991</v>
      </c>
      <c r="L463" t="s">
        <v>244</v>
      </c>
      <c r="M463" t="s">
        <v>1908</v>
      </c>
      <c r="N463" t="str">
        <f>IF(AND(NOT(ISBLANK(cards[[#This Row],[subtitle]])), cards[[#This Row],[subtitle]] &lt;&gt; ""), _xlfn.CONCAT(cards[[#This Row],[title]], " - ", cards[[#This Row],[subtitle]]), cards[[#This Row],[title]])</f>
        <v>Jarek Yeager - Coordinating With The Resistance</v>
      </c>
      <c r="O463">
        <v>2</v>
      </c>
      <c r="P463">
        <v>2</v>
      </c>
      <c r="Q463">
        <v>3</v>
      </c>
      <c r="R463">
        <v>2</v>
      </c>
      <c r="S463">
        <v>2</v>
      </c>
      <c r="T463" t="s">
        <v>83</v>
      </c>
      <c r="U463" t="s">
        <v>2022</v>
      </c>
      <c r="V463" t="s">
        <v>245</v>
      </c>
      <c r="X463" t="s">
        <v>1855</v>
      </c>
      <c r="Y463" t="str">
        <f>_xlfn.CONCAT(cards[[#This Row],[set]],"_",TEXT(cards[[#This Row],[cardNumber]], "000"))</f>
        <v>JTL_371</v>
      </c>
      <c r="Z463" t="str" cm="1">
        <f t="array" ref="Z4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JTL_109</v>
      </c>
      <c r="AA463" t="s">
        <v>234</v>
      </c>
      <c r="AB463">
        <v>49</v>
      </c>
    </row>
    <row r="464" spans="1:28" x14ac:dyDescent="0.2">
      <c r="A464">
        <v>22646</v>
      </c>
      <c r="B464" t="s">
        <v>5673</v>
      </c>
      <c r="C464">
        <v>607</v>
      </c>
      <c r="F464" t="b">
        <f>IF(ISBLANK(AC464), FALSE, TRUE)</f>
        <v>0</v>
      </c>
      <c r="G464" t="s">
        <v>187</v>
      </c>
      <c r="H464" t="s">
        <v>1519</v>
      </c>
      <c r="I464" t="s">
        <v>1532</v>
      </c>
      <c r="J464" t="s">
        <v>22</v>
      </c>
      <c r="K464" t="s">
        <v>991</v>
      </c>
      <c r="L464" t="s">
        <v>244</v>
      </c>
      <c r="M464" t="s">
        <v>1908</v>
      </c>
      <c r="N464" t="str">
        <f>IF(AND(NOT(ISBLANK(cards[[#This Row],[subtitle]])), cards[[#This Row],[subtitle]] &lt;&gt; ""), _xlfn.CONCAT(cards[[#This Row],[title]], " - ", cards[[#This Row],[subtitle]]), cards[[#This Row],[title]])</f>
        <v>Jarek Yeager - Coordinating With The Resistance</v>
      </c>
      <c r="O464">
        <v>2</v>
      </c>
      <c r="P464">
        <v>2</v>
      </c>
      <c r="Q464">
        <v>3</v>
      </c>
      <c r="R464">
        <v>2</v>
      </c>
      <c r="S464">
        <v>2</v>
      </c>
      <c r="T464" t="s">
        <v>83</v>
      </c>
      <c r="U464" t="s">
        <v>2022</v>
      </c>
      <c r="V464" t="s">
        <v>245</v>
      </c>
      <c r="X464" t="s">
        <v>1855</v>
      </c>
      <c r="Y464" t="str">
        <f>_xlfn.CONCAT(cards[[#This Row],[set]],"_",TEXT(cards[[#This Row],[cardNumber]], "000"))</f>
        <v>JTL_607</v>
      </c>
      <c r="Z464" t="str" cm="1">
        <f t="array" ref="Z4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JTL_109</v>
      </c>
      <c r="AA464" t="s">
        <v>234</v>
      </c>
      <c r="AB464">
        <v>49</v>
      </c>
    </row>
    <row r="465" spans="1:28" x14ac:dyDescent="0.2">
      <c r="A465">
        <v>23826</v>
      </c>
      <c r="B465" t="s">
        <v>5909</v>
      </c>
      <c r="C465">
        <v>843</v>
      </c>
      <c r="F465" t="b">
        <f>IF(ISBLANK(AC465), FALSE, TRUE)</f>
        <v>0</v>
      </c>
      <c r="G465" t="s">
        <v>187</v>
      </c>
      <c r="H465" t="s">
        <v>1520</v>
      </c>
      <c r="I465" t="s">
        <v>1532</v>
      </c>
      <c r="J465" t="s">
        <v>22</v>
      </c>
      <c r="K465" t="s">
        <v>991</v>
      </c>
      <c r="L465" t="s">
        <v>244</v>
      </c>
      <c r="M465" t="s">
        <v>1908</v>
      </c>
      <c r="N465" t="str">
        <f>IF(AND(NOT(ISBLANK(cards[[#This Row],[subtitle]])), cards[[#This Row],[subtitle]] &lt;&gt; ""), _xlfn.CONCAT(cards[[#This Row],[title]], " - ", cards[[#This Row],[subtitle]]), cards[[#This Row],[title]])</f>
        <v>Jarek Yeager - Coordinating With The Resistance</v>
      </c>
      <c r="O465">
        <v>2</v>
      </c>
      <c r="P465">
        <v>2</v>
      </c>
      <c r="Q465">
        <v>3</v>
      </c>
      <c r="R465">
        <v>2</v>
      </c>
      <c r="S465">
        <v>2</v>
      </c>
      <c r="T465" t="s">
        <v>83</v>
      </c>
      <c r="U465" t="s">
        <v>2022</v>
      </c>
      <c r="V465" t="s">
        <v>245</v>
      </c>
      <c r="X465" t="s">
        <v>1855</v>
      </c>
      <c r="Y465" t="str">
        <f>_xlfn.CONCAT(cards[[#This Row],[set]],"_",TEXT(cards[[#This Row],[cardNumber]], "000"))</f>
        <v>JTL_843</v>
      </c>
      <c r="Z465" t="str" cm="1">
        <f t="array" ref="Z4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JTL_109</v>
      </c>
      <c r="AA465" t="s">
        <v>234</v>
      </c>
      <c r="AB465">
        <v>49</v>
      </c>
    </row>
    <row r="466" spans="1:28" x14ac:dyDescent="0.2">
      <c r="A466">
        <v>20021</v>
      </c>
      <c r="B466" t="s">
        <v>5176</v>
      </c>
      <c r="C466">
        <v>110</v>
      </c>
      <c r="F466" t="b">
        <f>IF(ISBLANK(AC466), FALSE, TRUE)</f>
        <v>0</v>
      </c>
      <c r="G466" t="s">
        <v>187</v>
      </c>
      <c r="H466" t="s">
        <v>1515</v>
      </c>
      <c r="I466" t="s">
        <v>1521</v>
      </c>
      <c r="J466" t="s">
        <v>22</v>
      </c>
      <c r="K466" t="s">
        <v>991</v>
      </c>
      <c r="L466" t="s">
        <v>857</v>
      </c>
      <c r="M466" t="s">
        <v>991</v>
      </c>
      <c r="N466" t="str">
        <f>IF(AND(NOT(ISBLANK(cards[[#This Row],[subtitle]])), cards[[#This Row],[subtitle]] &lt;&gt; ""), _xlfn.CONCAT(cards[[#This Row],[title]], " - ", cards[[#This Row],[subtitle]]), cards[[#This Row],[title]])</f>
        <v>Scouting Headhunter</v>
      </c>
      <c r="O466">
        <v>2</v>
      </c>
      <c r="P466">
        <v>2</v>
      </c>
      <c r="Q466">
        <v>1</v>
      </c>
      <c r="T466" t="s">
        <v>248</v>
      </c>
      <c r="U466" t="s">
        <v>135</v>
      </c>
      <c r="V466" t="s">
        <v>245</v>
      </c>
      <c r="X466" t="s">
        <v>309</v>
      </c>
      <c r="Y466" t="str">
        <f>_xlfn.CONCAT(cards[[#This Row],[set]],"_",TEXT(cards[[#This Row],[cardNumber]], "000"))</f>
        <v>JTL_110</v>
      </c>
      <c r="Z466" t="str" cm="1">
        <f t="array" ref="Z4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JTL_110</v>
      </c>
      <c r="AA466" t="s">
        <v>234</v>
      </c>
      <c r="AB466">
        <v>49</v>
      </c>
    </row>
    <row r="467" spans="1:28" x14ac:dyDescent="0.2">
      <c r="A467">
        <v>21361</v>
      </c>
      <c r="B467" t="s">
        <v>5438</v>
      </c>
      <c r="C467">
        <v>372</v>
      </c>
      <c r="F467" t="b">
        <f>IF(ISBLANK(AC467), FALSE, TRUE)</f>
        <v>0</v>
      </c>
      <c r="G467" t="s">
        <v>187</v>
      </c>
      <c r="H467" t="s">
        <v>1</v>
      </c>
      <c r="I467" t="s">
        <v>1521</v>
      </c>
      <c r="J467" t="s">
        <v>22</v>
      </c>
      <c r="K467" t="s">
        <v>991</v>
      </c>
      <c r="L467" t="s">
        <v>857</v>
      </c>
      <c r="M467" t="s">
        <v>991</v>
      </c>
      <c r="N467" t="str">
        <f>IF(AND(NOT(ISBLANK(cards[[#This Row],[subtitle]])), cards[[#This Row],[subtitle]] &lt;&gt; ""), _xlfn.CONCAT(cards[[#This Row],[title]], " - ", cards[[#This Row],[subtitle]]), cards[[#This Row],[title]])</f>
        <v>Scouting Headhunter</v>
      </c>
      <c r="O467">
        <v>2</v>
      </c>
      <c r="P467">
        <v>2</v>
      </c>
      <c r="Q467">
        <v>1</v>
      </c>
      <c r="T467" t="s">
        <v>248</v>
      </c>
      <c r="U467" t="s">
        <v>135</v>
      </c>
      <c r="V467" t="s">
        <v>245</v>
      </c>
      <c r="X467" t="s">
        <v>309</v>
      </c>
      <c r="Y467" t="str">
        <f>_xlfn.CONCAT(cards[[#This Row],[set]],"_",TEXT(cards[[#This Row],[cardNumber]], "000"))</f>
        <v>JTL_372</v>
      </c>
      <c r="Z467" t="str" cm="1">
        <f t="array" ref="Z4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JTL_110</v>
      </c>
      <c r="AA467" t="s">
        <v>234</v>
      </c>
      <c r="AB467">
        <v>49</v>
      </c>
    </row>
    <row r="468" spans="1:28" x14ac:dyDescent="0.2">
      <c r="A468">
        <v>22651</v>
      </c>
      <c r="B468" t="s">
        <v>5674</v>
      </c>
      <c r="C468">
        <v>608</v>
      </c>
      <c r="F468" t="b">
        <f>IF(ISBLANK(AC468), FALSE, TRUE)</f>
        <v>0</v>
      </c>
      <c r="G468" t="s">
        <v>187</v>
      </c>
      <c r="H468" t="s">
        <v>1519</v>
      </c>
      <c r="I468" t="s">
        <v>1521</v>
      </c>
      <c r="J468" t="s">
        <v>22</v>
      </c>
      <c r="K468" t="s">
        <v>991</v>
      </c>
      <c r="L468" t="s">
        <v>857</v>
      </c>
      <c r="M468" t="s">
        <v>991</v>
      </c>
      <c r="N468" t="str">
        <f>IF(AND(NOT(ISBLANK(cards[[#This Row],[subtitle]])), cards[[#This Row],[subtitle]] &lt;&gt; ""), _xlfn.CONCAT(cards[[#This Row],[title]], " - ", cards[[#This Row],[subtitle]]), cards[[#This Row],[title]])</f>
        <v>Scouting Headhunter</v>
      </c>
      <c r="O468">
        <v>2</v>
      </c>
      <c r="P468">
        <v>2</v>
      </c>
      <c r="Q468">
        <v>1</v>
      </c>
      <c r="T468" t="s">
        <v>248</v>
      </c>
      <c r="U468" t="s">
        <v>135</v>
      </c>
      <c r="V468" t="s">
        <v>245</v>
      </c>
      <c r="X468" t="s">
        <v>309</v>
      </c>
      <c r="Y468" t="str">
        <f>_xlfn.CONCAT(cards[[#This Row],[set]],"_",TEXT(cards[[#This Row],[cardNumber]], "000"))</f>
        <v>JTL_608</v>
      </c>
      <c r="Z468" t="str" cm="1">
        <f t="array" ref="Z4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JTL_110</v>
      </c>
      <c r="AA468" t="s">
        <v>234</v>
      </c>
      <c r="AB468">
        <v>49</v>
      </c>
    </row>
    <row r="469" spans="1:28" x14ac:dyDescent="0.2">
      <c r="A469">
        <v>23831</v>
      </c>
      <c r="B469" t="s">
        <v>5910</v>
      </c>
      <c r="C469">
        <v>844</v>
      </c>
      <c r="F469" t="b">
        <f>IF(ISBLANK(AC469), FALSE, TRUE)</f>
        <v>0</v>
      </c>
      <c r="G469" t="s">
        <v>187</v>
      </c>
      <c r="H469" t="s">
        <v>1520</v>
      </c>
      <c r="I469" t="s">
        <v>1521</v>
      </c>
      <c r="J469" t="s">
        <v>22</v>
      </c>
      <c r="K469" t="s">
        <v>991</v>
      </c>
      <c r="L469" t="s">
        <v>857</v>
      </c>
      <c r="M469" t="s">
        <v>991</v>
      </c>
      <c r="N469" t="str">
        <f>IF(AND(NOT(ISBLANK(cards[[#This Row],[subtitle]])), cards[[#This Row],[subtitle]] &lt;&gt; ""), _xlfn.CONCAT(cards[[#This Row],[title]], " - ", cards[[#This Row],[subtitle]]), cards[[#This Row],[title]])</f>
        <v>Scouting Headhunter</v>
      </c>
      <c r="O469">
        <v>2</v>
      </c>
      <c r="P469">
        <v>2</v>
      </c>
      <c r="Q469">
        <v>1</v>
      </c>
      <c r="T469" t="s">
        <v>248</v>
      </c>
      <c r="U469" t="s">
        <v>135</v>
      </c>
      <c r="V469" t="s">
        <v>245</v>
      </c>
      <c r="X469" t="s">
        <v>309</v>
      </c>
      <c r="Y469" t="str">
        <f>_xlfn.CONCAT(cards[[#This Row],[set]],"_",TEXT(cards[[#This Row],[cardNumber]], "000"))</f>
        <v>JTL_844</v>
      </c>
      <c r="Z469" t="str" cm="1">
        <f t="array" ref="Z4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JTL_110</v>
      </c>
      <c r="AA469" t="s">
        <v>234</v>
      </c>
      <c r="AB469">
        <v>49</v>
      </c>
    </row>
    <row r="470" spans="1:28" x14ac:dyDescent="0.2">
      <c r="A470">
        <v>20026</v>
      </c>
      <c r="B470" t="s">
        <v>5177</v>
      </c>
      <c r="C470">
        <v>111</v>
      </c>
      <c r="F470" t="b">
        <f>IF(ISBLANK(AC470), FALSE, TRUE)</f>
        <v>0</v>
      </c>
      <c r="G470" t="s">
        <v>187</v>
      </c>
      <c r="H470" t="s">
        <v>1515</v>
      </c>
      <c r="I470" t="s">
        <v>1522</v>
      </c>
      <c r="J470" t="s">
        <v>22</v>
      </c>
      <c r="K470" t="s">
        <v>991</v>
      </c>
      <c r="L470" t="s">
        <v>858</v>
      </c>
      <c r="M470" t="s">
        <v>991</v>
      </c>
      <c r="N470" t="str">
        <f>IF(AND(NOT(ISBLANK(cards[[#This Row],[subtitle]])), cards[[#This Row],[subtitle]] &lt;&gt; ""), _xlfn.CONCAT(cards[[#This Row],[title]], " - ", cards[[#This Row],[subtitle]]), cards[[#This Row],[title]])</f>
        <v>Seasoned Fleet Admiral</v>
      </c>
      <c r="O470">
        <v>2</v>
      </c>
      <c r="P470">
        <v>1</v>
      </c>
      <c r="Q470">
        <v>4</v>
      </c>
      <c r="T470" t="s">
        <v>83</v>
      </c>
      <c r="U470" t="s">
        <v>687</v>
      </c>
      <c r="V470" t="s">
        <v>245</v>
      </c>
      <c r="X470" t="s">
        <v>1909</v>
      </c>
      <c r="Y470" t="str">
        <f>_xlfn.CONCAT(cards[[#This Row],[set]],"_",TEXT(cards[[#This Row],[cardNumber]], "000"))</f>
        <v>JTL_111</v>
      </c>
      <c r="Z470" t="str" cm="1">
        <f t="array" ref="Z4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JTL_111</v>
      </c>
      <c r="AA470" t="s">
        <v>234</v>
      </c>
      <c r="AB470">
        <v>49</v>
      </c>
    </row>
    <row r="471" spans="1:28" x14ac:dyDescent="0.2">
      <c r="A471">
        <v>21366</v>
      </c>
      <c r="B471" t="s">
        <v>5439</v>
      </c>
      <c r="C471">
        <v>373</v>
      </c>
      <c r="F471" t="b">
        <f>IF(ISBLANK(AC471), FALSE, TRUE)</f>
        <v>0</v>
      </c>
      <c r="G471" t="s">
        <v>187</v>
      </c>
      <c r="H471" t="s">
        <v>1</v>
      </c>
      <c r="I471" t="s">
        <v>1522</v>
      </c>
      <c r="J471" t="s">
        <v>22</v>
      </c>
      <c r="K471" t="s">
        <v>991</v>
      </c>
      <c r="L471" t="s">
        <v>858</v>
      </c>
      <c r="M471" t="s">
        <v>991</v>
      </c>
      <c r="N471" t="str">
        <f>IF(AND(NOT(ISBLANK(cards[[#This Row],[subtitle]])), cards[[#This Row],[subtitle]] &lt;&gt; ""), _xlfn.CONCAT(cards[[#This Row],[title]], " - ", cards[[#This Row],[subtitle]]), cards[[#This Row],[title]])</f>
        <v>Seasoned Fleet Admiral</v>
      </c>
      <c r="O471">
        <v>2</v>
      </c>
      <c r="P471">
        <v>1</v>
      </c>
      <c r="Q471">
        <v>4</v>
      </c>
      <c r="T471" t="s">
        <v>83</v>
      </c>
      <c r="U471" t="s">
        <v>687</v>
      </c>
      <c r="V471" t="s">
        <v>245</v>
      </c>
      <c r="X471" t="s">
        <v>1909</v>
      </c>
      <c r="Y471" t="str">
        <f>_xlfn.CONCAT(cards[[#This Row],[set]],"_",TEXT(cards[[#This Row],[cardNumber]], "000"))</f>
        <v>JTL_373</v>
      </c>
      <c r="Z471" t="str" cm="1">
        <f t="array" ref="Z4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JTL_111</v>
      </c>
      <c r="AA471" t="s">
        <v>234</v>
      </c>
      <c r="AB471">
        <v>49</v>
      </c>
    </row>
    <row r="472" spans="1:28" x14ac:dyDescent="0.2">
      <c r="A472">
        <v>22656</v>
      </c>
      <c r="B472" t="s">
        <v>5675</v>
      </c>
      <c r="C472">
        <v>609</v>
      </c>
      <c r="F472" t="b">
        <f>IF(ISBLANK(AC472), FALSE, TRUE)</f>
        <v>0</v>
      </c>
      <c r="G472" t="s">
        <v>187</v>
      </c>
      <c r="H472" t="s">
        <v>1519</v>
      </c>
      <c r="I472" t="s">
        <v>1522</v>
      </c>
      <c r="J472" t="s">
        <v>22</v>
      </c>
      <c r="K472" t="s">
        <v>991</v>
      </c>
      <c r="L472" t="s">
        <v>858</v>
      </c>
      <c r="M472" t="s">
        <v>991</v>
      </c>
      <c r="N472" t="str">
        <f>IF(AND(NOT(ISBLANK(cards[[#This Row],[subtitle]])), cards[[#This Row],[subtitle]] &lt;&gt; ""), _xlfn.CONCAT(cards[[#This Row],[title]], " - ", cards[[#This Row],[subtitle]]), cards[[#This Row],[title]])</f>
        <v>Seasoned Fleet Admiral</v>
      </c>
      <c r="O472">
        <v>2</v>
      </c>
      <c r="P472">
        <v>1</v>
      </c>
      <c r="Q472">
        <v>4</v>
      </c>
      <c r="T472" t="s">
        <v>83</v>
      </c>
      <c r="U472" t="s">
        <v>687</v>
      </c>
      <c r="V472" t="s">
        <v>245</v>
      </c>
      <c r="X472" t="s">
        <v>1909</v>
      </c>
      <c r="Y472" t="str">
        <f>_xlfn.CONCAT(cards[[#This Row],[set]],"_",TEXT(cards[[#This Row],[cardNumber]], "000"))</f>
        <v>JTL_609</v>
      </c>
      <c r="Z472" t="str" cm="1">
        <f t="array" ref="Z4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JTL_111</v>
      </c>
      <c r="AA472" t="s">
        <v>234</v>
      </c>
      <c r="AB472">
        <v>49</v>
      </c>
    </row>
    <row r="473" spans="1:28" x14ac:dyDescent="0.2">
      <c r="A473">
        <v>23836</v>
      </c>
      <c r="B473" t="s">
        <v>5911</v>
      </c>
      <c r="C473">
        <v>845</v>
      </c>
      <c r="F473" t="b">
        <f>IF(ISBLANK(AC473), FALSE, TRUE)</f>
        <v>0</v>
      </c>
      <c r="G473" t="s">
        <v>187</v>
      </c>
      <c r="H473" t="s">
        <v>1520</v>
      </c>
      <c r="I473" t="s">
        <v>1522</v>
      </c>
      <c r="J473" t="s">
        <v>22</v>
      </c>
      <c r="K473" t="s">
        <v>991</v>
      </c>
      <c r="L473" t="s">
        <v>858</v>
      </c>
      <c r="M473" t="s">
        <v>991</v>
      </c>
      <c r="N473" t="str">
        <f>IF(AND(NOT(ISBLANK(cards[[#This Row],[subtitle]])), cards[[#This Row],[subtitle]] &lt;&gt; ""), _xlfn.CONCAT(cards[[#This Row],[title]], " - ", cards[[#This Row],[subtitle]]), cards[[#This Row],[title]])</f>
        <v>Seasoned Fleet Admiral</v>
      </c>
      <c r="O473">
        <v>2</v>
      </c>
      <c r="P473">
        <v>1</v>
      </c>
      <c r="Q473">
        <v>4</v>
      </c>
      <c r="T473" t="s">
        <v>83</v>
      </c>
      <c r="U473" t="s">
        <v>687</v>
      </c>
      <c r="V473" t="s">
        <v>245</v>
      </c>
      <c r="X473" t="s">
        <v>1909</v>
      </c>
      <c r="Y473" t="str">
        <f>_xlfn.CONCAT(cards[[#This Row],[set]],"_",TEXT(cards[[#This Row],[cardNumber]], "000"))</f>
        <v>JTL_845</v>
      </c>
      <c r="Z473" t="str" cm="1">
        <f t="array" ref="Z4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JTL_111</v>
      </c>
      <c r="AA473" t="s">
        <v>234</v>
      </c>
      <c r="AB473">
        <v>49</v>
      </c>
    </row>
    <row r="474" spans="1:28" x14ac:dyDescent="0.2">
      <c r="A474">
        <v>20031</v>
      </c>
      <c r="B474" t="s">
        <v>5178</v>
      </c>
      <c r="C474">
        <v>112</v>
      </c>
      <c r="F474" t="b">
        <f>IF(ISBLANK(AC474), FALSE, TRUE)</f>
        <v>0</v>
      </c>
      <c r="G474" t="s">
        <v>187</v>
      </c>
      <c r="H474" t="s">
        <v>1515</v>
      </c>
      <c r="I474" t="s">
        <v>1521</v>
      </c>
      <c r="J474" t="s">
        <v>22</v>
      </c>
      <c r="K474" t="s">
        <v>991</v>
      </c>
      <c r="L474" t="s">
        <v>859</v>
      </c>
      <c r="M474" t="s">
        <v>991</v>
      </c>
      <c r="N474" t="str">
        <f>IF(AND(NOT(ISBLANK(cards[[#This Row],[subtitle]])), cards[[#This Row],[subtitle]] &lt;&gt; ""), _xlfn.CONCAT(cards[[#This Row],[title]], " - ", cards[[#This Row],[subtitle]]), cards[[#This Row],[title]])</f>
        <v>Eager Escort Fighter</v>
      </c>
      <c r="O474">
        <v>3</v>
      </c>
      <c r="P474">
        <v>4</v>
      </c>
      <c r="Q474">
        <v>1</v>
      </c>
      <c r="T474" t="s">
        <v>248</v>
      </c>
      <c r="U474" t="s">
        <v>250</v>
      </c>
      <c r="V474" t="s">
        <v>245</v>
      </c>
      <c r="X474" t="s">
        <v>422</v>
      </c>
      <c r="Y474" t="str">
        <f>_xlfn.CONCAT(cards[[#This Row],[set]],"_",TEXT(cards[[#This Row],[cardNumber]], "000"))</f>
        <v>JTL_112</v>
      </c>
      <c r="Z474" t="str" cm="1">
        <f t="array" ref="Z4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JTL_112</v>
      </c>
      <c r="AA474" t="s">
        <v>234</v>
      </c>
      <c r="AB474">
        <v>49</v>
      </c>
    </row>
    <row r="475" spans="1:28" x14ac:dyDescent="0.2">
      <c r="A475">
        <v>21371</v>
      </c>
      <c r="B475" t="s">
        <v>5440</v>
      </c>
      <c r="C475">
        <v>374</v>
      </c>
      <c r="F475" t="b">
        <f>IF(ISBLANK(AC475), FALSE, TRUE)</f>
        <v>0</v>
      </c>
      <c r="G475" t="s">
        <v>187</v>
      </c>
      <c r="H475" t="s">
        <v>1</v>
      </c>
      <c r="I475" t="s">
        <v>1521</v>
      </c>
      <c r="J475" t="s">
        <v>22</v>
      </c>
      <c r="K475" t="s">
        <v>991</v>
      </c>
      <c r="L475" t="s">
        <v>859</v>
      </c>
      <c r="M475" t="s">
        <v>991</v>
      </c>
      <c r="N475" t="str">
        <f>IF(AND(NOT(ISBLANK(cards[[#This Row],[subtitle]])), cards[[#This Row],[subtitle]] &lt;&gt; ""), _xlfn.CONCAT(cards[[#This Row],[title]], " - ", cards[[#This Row],[subtitle]]), cards[[#This Row],[title]])</f>
        <v>Eager Escort Fighter</v>
      </c>
      <c r="O475">
        <v>3</v>
      </c>
      <c r="P475">
        <v>4</v>
      </c>
      <c r="Q475">
        <v>1</v>
      </c>
      <c r="T475" t="s">
        <v>248</v>
      </c>
      <c r="U475" t="s">
        <v>250</v>
      </c>
      <c r="V475" t="s">
        <v>245</v>
      </c>
      <c r="X475" t="s">
        <v>422</v>
      </c>
      <c r="Y475" t="str">
        <f>_xlfn.CONCAT(cards[[#This Row],[set]],"_",TEXT(cards[[#This Row],[cardNumber]], "000"))</f>
        <v>JTL_374</v>
      </c>
      <c r="Z475" t="str" cm="1">
        <f t="array" ref="Z4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JTL_112</v>
      </c>
      <c r="AA475" t="s">
        <v>234</v>
      </c>
      <c r="AB475">
        <v>49</v>
      </c>
    </row>
    <row r="476" spans="1:28" x14ac:dyDescent="0.2">
      <c r="A476">
        <v>22661</v>
      </c>
      <c r="B476" t="s">
        <v>5676</v>
      </c>
      <c r="C476">
        <v>610</v>
      </c>
      <c r="F476" t="b">
        <f>IF(ISBLANK(AC476), FALSE, TRUE)</f>
        <v>0</v>
      </c>
      <c r="G476" t="s">
        <v>187</v>
      </c>
      <c r="H476" t="s">
        <v>1519</v>
      </c>
      <c r="I476" t="s">
        <v>1521</v>
      </c>
      <c r="J476" t="s">
        <v>22</v>
      </c>
      <c r="K476" t="s">
        <v>991</v>
      </c>
      <c r="L476" t="s">
        <v>859</v>
      </c>
      <c r="M476" t="s">
        <v>991</v>
      </c>
      <c r="N476" t="str">
        <f>IF(AND(NOT(ISBLANK(cards[[#This Row],[subtitle]])), cards[[#This Row],[subtitle]] &lt;&gt; ""), _xlfn.CONCAT(cards[[#This Row],[title]], " - ", cards[[#This Row],[subtitle]]), cards[[#This Row],[title]])</f>
        <v>Eager Escort Fighter</v>
      </c>
      <c r="O476">
        <v>3</v>
      </c>
      <c r="P476">
        <v>4</v>
      </c>
      <c r="Q476">
        <v>1</v>
      </c>
      <c r="T476" t="s">
        <v>248</v>
      </c>
      <c r="U476" t="s">
        <v>250</v>
      </c>
      <c r="V476" t="s">
        <v>245</v>
      </c>
      <c r="X476" t="s">
        <v>422</v>
      </c>
      <c r="Y476" t="str">
        <f>_xlfn.CONCAT(cards[[#This Row],[set]],"_",TEXT(cards[[#This Row],[cardNumber]], "000"))</f>
        <v>JTL_610</v>
      </c>
      <c r="Z476" t="str" cm="1">
        <f t="array" ref="Z4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JTL_112</v>
      </c>
      <c r="AA476" t="s">
        <v>234</v>
      </c>
      <c r="AB476">
        <v>49</v>
      </c>
    </row>
    <row r="477" spans="1:28" x14ac:dyDescent="0.2">
      <c r="A477">
        <v>23841</v>
      </c>
      <c r="B477" t="s">
        <v>5912</v>
      </c>
      <c r="C477">
        <v>846</v>
      </c>
      <c r="F477" t="b">
        <f>IF(ISBLANK(AC477), FALSE, TRUE)</f>
        <v>0</v>
      </c>
      <c r="G477" t="s">
        <v>187</v>
      </c>
      <c r="H477" t="s">
        <v>1520</v>
      </c>
      <c r="I477" t="s">
        <v>1521</v>
      </c>
      <c r="J477" t="s">
        <v>22</v>
      </c>
      <c r="K477" t="s">
        <v>991</v>
      </c>
      <c r="L477" t="s">
        <v>859</v>
      </c>
      <c r="M477" t="s">
        <v>991</v>
      </c>
      <c r="N477" t="str">
        <f>IF(AND(NOT(ISBLANK(cards[[#This Row],[subtitle]])), cards[[#This Row],[subtitle]] &lt;&gt; ""), _xlfn.CONCAT(cards[[#This Row],[title]], " - ", cards[[#This Row],[subtitle]]), cards[[#This Row],[title]])</f>
        <v>Eager Escort Fighter</v>
      </c>
      <c r="O477">
        <v>3</v>
      </c>
      <c r="P477">
        <v>4</v>
      </c>
      <c r="Q477">
        <v>1</v>
      </c>
      <c r="T477" t="s">
        <v>248</v>
      </c>
      <c r="U477" t="s">
        <v>250</v>
      </c>
      <c r="V477" t="s">
        <v>245</v>
      </c>
      <c r="X477" t="s">
        <v>422</v>
      </c>
      <c r="Y477" t="str">
        <f>_xlfn.CONCAT(cards[[#This Row],[set]],"_",TEXT(cards[[#This Row],[cardNumber]], "000"))</f>
        <v>JTL_846</v>
      </c>
      <c r="Z477" t="str" cm="1">
        <f t="array" ref="Z4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JTL_112</v>
      </c>
      <c r="AA477" t="s">
        <v>234</v>
      </c>
      <c r="AB477">
        <v>49</v>
      </c>
    </row>
    <row r="478" spans="1:28" x14ac:dyDescent="0.2">
      <c r="A478">
        <v>21376</v>
      </c>
      <c r="B478" t="s">
        <v>5441</v>
      </c>
      <c r="C478">
        <v>375</v>
      </c>
      <c r="F478" t="b">
        <f>IF(ISBLANK(AC478), FALSE, TRUE)</f>
        <v>0</v>
      </c>
      <c r="G478" t="s">
        <v>187</v>
      </c>
      <c r="H478" t="s">
        <v>1</v>
      </c>
      <c r="I478" t="s">
        <v>1521</v>
      </c>
      <c r="J478" t="s">
        <v>22</v>
      </c>
      <c r="K478" t="s">
        <v>991</v>
      </c>
      <c r="L478" t="s">
        <v>353</v>
      </c>
      <c r="M478" t="s">
        <v>991</v>
      </c>
      <c r="N478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78">
        <v>3</v>
      </c>
      <c r="P478">
        <v>3</v>
      </c>
      <c r="Q478">
        <v>4</v>
      </c>
      <c r="T478" t="s">
        <v>83</v>
      </c>
      <c r="U478" t="s">
        <v>135</v>
      </c>
      <c r="V478" t="s">
        <v>245</v>
      </c>
      <c r="X478" t="s">
        <v>314</v>
      </c>
      <c r="Y478" t="str">
        <f>_xlfn.CONCAT(cards[[#This Row],[set]],"_",TEXT(cards[[#This Row],[cardNumber]], "000"))</f>
        <v>JTL_375</v>
      </c>
      <c r="Z478" t="str" cm="1">
        <f t="array" ref="Z4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78" t="s">
        <v>234</v>
      </c>
      <c r="AB478">
        <v>49</v>
      </c>
    </row>
    <row r="479" spans="1:28" x14ac:dyDescent="0.2">
      <c r="A479">
        <v>22666</v>
      </c>
      <c r="B479" t="s">
        <v>5677</v>
      </c>
      <c r="C479">
        <v>611</v>
      </c>
      <c r="F479" t="b">
        <f>IF(ISBLANK(AC479), FALSE, TRUE)</f>
        <v>0</v>
      </c>
      <c r="G479" t="s">
        <v>187</v>
      </c>
      <c r="H479" t="s">
        <v>1519</v>
      </c>
      <c r="I479" t="s">
        <v>1521</v>
      </c>
      <c r="J479" t="s">
        <v>22</v>
      </c>
      <c r="K479" t="s">
        <v>991</v>
      </c>
      <c r="L479" t="s">
        <v>353</v>
      </c>
      <c r="M479" t="s">
        <v>991</v>
      </c>
      <c r="N479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79">
        <v>3</v>
      </c>
      <c r="P479">
        <v>3</v>
      </c>
      <c r="Q479">
        <v>4</v>
      </c>
      <c r="T479" t="s">
        <v>83</v>
      </c>
      <c r="U479" t="s">
        <v>135</v>
      </c>
      <c r="V479" t="s">
        <v>245</v>
      </c>
      <c r="X479" t="s">
        <v>314</v>
      </c>
      <c r="Y479" t="str">
        <f>_xlfn.CONCAT(cards[[#This Row],[set]],"_",TEXT(cards[[#This Row],[cardNumber]], "000"))</f>
        <v>JTL_611</v>
      </c>
      <c r="Z479" t="str" cm="1">
        <f t="array" ref="Z4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79" t="s">
        <v>234</v>
      </c>
      <c r="AB479">
        <v>49</v>
      </c>
    </row>
    <row r="480" spans="1:28" x14ac:dyDescent="0.2">
      <c r="A480">
        <v>23846</v>
      </c>
      <c r="B480" t="s">
        <v>5913</v>
      </c>
      <c r="C480">
        <v>847</v>
      </c>
      <c r="F480" t="b">
        <f>IF(ISBLANK(AC480), FALSE, TRUE)</f>
        <v>0</v>
      </c>
      <c r="G480" t="s">
        <v>187</v>
      </c>
      <c r="H480" t="s">
        <v>1520</v>
      </c>
      <c r="I480" t="s">
        <v>1521</v>
      </c>
      <c r="J480" t="s">
        <v>22</v>
      </c>
      <c r="K480" t="s">
        <v>991</v>
      </c>
      <c r="L480" t="s">
        <v>353</v>
      </c>
      <c r="M480" t="s">
        <v>991</v>
      </c>
      <c r="N480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80">
        <v>3</v>
      </c>
      <c r="P480">
        <v>3</v>
      </c>
      <c r="Q480">
        <v>4</v>
      </c>
      <c r="T480" t="s">
        <v>83</v>
      </c>
      <c r="U480" t="s">
        <v>135</v>
      </c>
      <c r="V480" t="s">
        <v>245</v>
      </c>
      <c r="X480" t="s">
        <v>314</v>
      </c>
      <c r="Y480" t="str">
        <f>_xlfn.CONCAT(cards[[#This Row],[set]],"_",TEXT(cards[[#This Row],[cardNumber]], "000"))</f>
        <v>JTL_847</v>
      </c>
      <c r="Z480" t="str" cm="1">
        <f t="array" ref="Z4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80" t="s">
        <v>234</v>
      </c>
      <c r="AB480">
        <v>49</v>
      </c>
    </row>
    <row r="481" spans="1:28" x14ac:dyDescent="0.2">
      <c r="A481">
        <v>9355</v>
      </c>
      <c r="B481" t="s">
        <v>2272</v>
      </c>
      <c r="C481">
        <v>113</v>
      </c>
      <c r="F481" t="b">
        <f>IF(ISBLANK(AC481), FALSE, TRUE)</f>
        <v>0</v>
      </c>
      <c r="G481" t="s">
        <v>2</v>
      </c>
      <c r="H481" t="s">
        <v>1519</v>
      </c>
      <c r="I481" t="s">
        <v>1521</v>
      </c>
      <c r="J481" t="s">
        <v>22</v>
      </c>
      <c r="K481" t="s">
        <v>991</v>
      </c>
      <c r="L481" t="s">
        <v>353</v>
      </c>
      <c r="N481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81">
        <v>3</v>
      </c>
      <c r="P481">
        <v>3</v>
      </c>
      <c r="Q481">
        <v>4</v>
      </c>
      <c r="T481" t="s">
        <v>83</v>
      </c>
      <c r="U481" t="s">
        <v>135</v>
      </c>
      <c r="V481" t="s">
        <v>245</v>
      </c>
      <c r="X481" t="s">
        <v>314</v>
      </c>
      <c r="Y481" t="str">
        <f>_xlfn.CONCAT(cards[[#This Row],[set]],"_",TEXT(cards[[#This Row],[cardNumber]], "000"))</f>
        <v>SOR_113</v>
      </c>
      <c r="Z481" t="str" cm="1">
        <f t="array" ref="Z4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81" t="s">
        <v>59</v>
      </c>
      <c r="AB481">
        <v>19</v>
      </c>
    </row>
    <row r="482" spans="1:28" x14ac:dyDescent="0.2">
      <c r="A482">
        <v>2179</v>
      </c>
      <c r="B482" t="s">
        <v>2753</v>
      </c>
      <c r="C482">
        <v>377</v>
      </c>
      <c r="F482" t="b">
        <f>IF(ISBLANK(AC482), FALSE, TRUE)</f>
        <v>0</v>
      </c>
      <c r="G482" t="s">
        <v>2</v>
      </c>
      <c r="H482" t="s">
        <v>1</v>
      </c>
      <c r="I482" t="s">
        <v>1521</v>
      </c>
      <c r="J482" t="s">
        <v>22</v>
      </c>
      <c r="K482" t="s">
        <v>991</v>
      </c>
      <c r="L482" t="s">
        <v>353</v>
      </c>
      <c r="N482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82">
        <v>3</v>
      </c>
      <c r="P482">
        <v>3</v>
      </c>
      <c r="Q482">
        <v>4</v>
      </c>
      <c r="T482" t="s">
        <v>83</v>
      </c>
      <c r="U482" t="s">
        <v>135</v>
      </c>
      <c r="V482" t="s">
        <v>245</v>
      </c>
      <c r="X482" t="s">
        <v>314</v>
      </c>
      <c r="Y482" t="str">
        <f>_xlfn.CONCAT(cards[[#This Row],[set]],"_",TEXT(cards[[#This Row],[cardNumber]], "000"))</f>
        <v>SOR_377</v>
      </c>
      <c r="Z482" t="str" cm="1">
        <f t="array" ref="Z4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82" t="s">
        <v>59</v>
      </c>
      <c r="AB482">
        <v>19</v>
      </c>
    </row>
    <row r="483" spans="1:28" x14ac:dyDescent="0.2">
      <c r="A483">
        <v>10890</v>
      </c>
      <c r="B483" t="s">
        <v>2754</v>
      </c>
      <c r="C483">
        <v>377</v>
      </c>
      <c r="F483" t="b">
        <f>IF(ISBLANK(AC483), FALSE, TRUE)</f>
        <v>0</v>
      </c>
      <c r="G483" t="s">
        <v>2</v>
      </c>
      <c r="H483" t="s">
        <v>1520</v>
      </c>
      <c r="I483" t="s">
        <v>1521</v>
      </c>
      <c r="J483" t="s">
        <v>22</v>
      </c>
      <c r="K483" t="s">
        <v>991</v>
      </c>
      <c r="L483" t="s">
        <v>353</v>
      </c>
      <c r="N483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483">
        <v>3</v>
      </c>
      <c r="P483">
        <v>3</v>
      </c>
      <c r="Q483">
        <v>4</v>
      </c>
      <c r="T483" t="s">
        <v>83</v>
      </c>
      <c r="U483" t="s">
        <v>135</v>
      </c>
      <c r="V483" t="s">
        <v>245</v>
      </c>
      <c r="X483" t="s">
        <v>314</v>
      </c>
      <c r="Y483" t="str">
        <f>_xlfn.CONCAT(cards[[#This Row],[set]],"_",TEXT(cards[[#This Row],[cardNumber]], "000"))</f>
        <v>SOR_377</v>
      </c>
      <c r="Z483" t="str" cm="1">
        <f t="array" ref="Z4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JTL_113</v>
      </c>
      <c r="AA483" t="s">
        <v>59</v>
      </c>
      <c r="AB483">
        <v>19</v>
      </c>
    </row>
    <row r="484" spans="1:28" x14ac:dyDescent="0.2">
      <c r="A484">
        <v>20041</v>
      </c>
      <c r="B484" t="s">
        <v>5180</v>
      </c>
      <c r="C484">
        <v>114</v>
      </c>
      <c r="F484" t="b">
        <f>IF(ISBLANK(AC484), FALSE, TRUE)</f>
        <v>0</v>
      </c>
      <c r="G484" t="s">
        <v>187</v>
      </c>
      <c r="H484" t="s">
        <v>1515</v>
      </c>
      <c r="I484" t="s">
        <v>1521</v>
      </c>
      <c r="J484" t="s">
        <v>22</v>
      </c>
      <c r="K484" t="s">
        <v>991</v>
      </c>
      <c r="L484" t="s">
        <v>860</v>
      </c>
      <c r="M484" t="s">
        <v>991</v>
      </c>
      <c r="N484" t="str">
        <f>IF(AND(NOT(ISBLANK(cards[[#This Row],[subtitle]])), cards[[#This Row],[subtitle]] &lt;&gt; ""), _xlfn.CONCAT(cards[[#This Row],[title]], " - ", cards[[#This Row],[subtitle]]), cards[[#This Row],[title]])</f>
        <v>Adept ARC-170</v>
      </c>
      <c r="O484">
        <v>4</v>
      </c>
      <c r="P484">
        <v>3</v>
      </c>
      <c r="Q484">
        <v>4</v>
      </c>
      <c r="T484" t="s">
        <v>248</v>
      </c>
      <c r="U484" t="s">
        <v>150</v>
      </c>
      <c r="V484" t="s">
        <v>245</v>
      </c>
      <c r="X484" t="s">
        <v>1784</v>
      </c>
      <c r="Y484" t="str">
        <f>_xlfn.CONCAT(cards[[#This Row],[set]],"_",TEXT(cards[[#This Row],[cardNumber]], "000"))</f>
        <v>JTL_114</v>
      </c>
      <c r="Z484" t="str" cm="1">
        <f t="array" ref="Z4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JTL_114</v>
      </c>
      <c r="AA484" t="s">
        <v>234</v>
      </c>
      <c r="AB484">
        <v>49</v>
      </c>
    </row>
    <row r="485" spans="1:28" x14ac:dyDescent="0.2">
      <c r="A485">
        <v>21381</v>
      </c>
      <c r="B485" t="s">
        <v>5442</v>
      </c>
      <c r="C485">
        <v>376</v>
      </c>
      <c r="F485" t="b">
        <f>IF(ISBLANK(AC485), FALSE, TRUE)</f>
        <v>0</v>
      </c>
      <c r="G485" t="s">
        <v>187</v>
      </c>
      <c r="H485" t="s">
        <v>1</v>
      </c>
      <c r="I485" t="s">
        <v>1521</v>
      </c>
      <c r="J485" t="s">
        <v>22</v>
      </c>
      <c r="K485" t="s">
        <v>991</v>
      </c>
      <c r="L485" t="s">
        <v>860</v>
      </c>
      <c r="M485" t="s">
        <v>991</v>
      </c>
      <c r="N485" t="str">
        <f>IF(AND(NOT(ISBLANK(cards[[#This Row],[subtitle]])), cards[[#This Row],[subtitle]] &lt;&gt; ""), _xlfn.CONCAT(cards[[#This Row],[title]], " - ", cards[[#This Row],[subtitle]]), cards[[#This Row],[title]])</f>
        <v>Adept ARC-170</v>
      </c>
      <c r="O485">
        <v>4</v>
      </c>
      <c r="P485">
        <v>3</v>
      </c>
      <c r="Q485">
        <v>4</v>
      </c>
      <c r="T485" t="s">
        <v>248</v>
      </c>
      <c r="U485" t="s">
        <v>150</v>
      </c>
      <c r="V485" t="s">
        <v>245</v>
      </c>
      <c r="X485" t="s">
        <v>1784</v>
      </c>
      <c r="Y485" t="str">
        <f>_xlfn.CONCAT(cards[[#This Row],[set]],"_",TEXT(cards[[#This Row],[cardNumber]], "000"))</f>
        <v>JTL_376</v>
      </c>
      <c r="Z485" t="str" cm="1">
        <f t="array" ref="Z4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JTL_114</v>
      </c>
      <c r="AA485" t="s">
        <v>234</v>
      </c>
      <c r="AB485">
        <v>49</v>
      </c>
    </row>
    <row r="486" spans="1:28" x14ac:dyDescent="0.2">
      <c r="A486">
        <v>22671</v>
      </c>
      <c r="B486" t="s">
        <v>5678</v>
      </c>
      <c r="C486">
        <v>612</v>
      </c>
      <c r="F486" t="b">
        <f>IF(ISBLANK(AC486), FALSE, TRUE)</f>
        <v>0</v>
      </c>
      <c r="G486" t="s">
        <v>187</v>
      </c>
      <c r="H486" t="s">
        <v>1519</v>
      </c>
      <c r="I486" t="s">
        <v>1521</v>
      </c>
      <c r="J486" t="s">
        <v>22</v>
      </c>
      <c r="K486" t="s">
        <v>991</v>
      </c>
      <c r="L486" t="s">
        <v>860</v>
      </c>
      <c r="M486" t="s">
        <v>991</v>
      </c>
      <c r="N486" t="str">
        <f>IF(AND(NOT(ISBLANK(cards[[#This Row],[subtitle]])), cards[[#This Row],[subtitle]] &lt;&gt; ""), _xlfn.CONCAT(cards[[#This Row],[title]], " - ", cards[[#This Row],[subtitle]]), cards[[#This Row],[title]])</f>
        <v>Adept ARC-170</v>
      </c>
      <c r="O486">
        <v>4</v>
      </c>
      <c r="P486">
        <v>3</v>
      </c>
      <c r="Q486">
        <v>4</v>
      </c>
      <c r="T486" t="s">
        <v>248</v>
      </c>
      <c r="U486" t="s">
        <v>150</v>
      </c>
      <c r="V486" t="s">
        <v>245</v>
      </c>
      <c r="X486" t="s">
        <v>1784</v>
      </c>
      <c r="Y486" t="str">
        <f>_xlfn.CONCAT(cards[[#This Row],[set]],"_",TEXT(cards[[#This Row],[cardNumber]], "000"))</f>
        <v>JTL_612</v>
      </c>
      <c r="Z486" t="str" cm="1">
        <f t="array" ref="Z4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JTL_114</v>
      </c>
      <c r="AA486" t="s">
        <v>234</v>
      </c>
      <c r="AB486">
        <v>49</v>
      </c>
    </row>
    <row r="487" spans="1:28" x14ac:dyDescent="0.2">
      <c r="A487">
        <v>23851</v>
      </c>
      <c r="B487" t="s">
        <v>5914</v>
      </c>
      <c r="C487">
        <v>848</v>
      </c>
      <c r="F487" t="b">
        <f>IF(ISBLANK(AC487), FALSE, TRUE)</f>
        <v>0</v>
      </c>
      <c r="G487" t="s">
        <v>187</v>
      </c>
      <c r="H487" t="s">
        <v>1520</v>
      </c>
      <c r="I487" t="s">
        <v>1521</v>
      </c>
      <c r="J487" t="s">
        <v>22</v>
      </c>
      <c r="K487" t="s">
        <v>991</v>
      </c>
      <c r="L487" t="s">
        <v>860</v>
      </c>
      <c r="M487" t="s">
        <v>991</v>
      </c>
      <c r="N487" t="str">
        <f>IF(AND(NOT(ISBLANK(cards[[#This Row],[subtitle]])), cards[[#This Row],[subtitle]] &lt;&gt; ""), _xlfn.CONCAT(cards[[#This Row],[title]], " - ", cards[[#This Row],[subtitle]]), cards[[#This Row],[title]])</f>
        <v>Adept ARC-170</v>
      </c>
      <c r="O487">
        <v>4</v>
      </c>
      <c r="P487">
        <v>3</v>
      </c>
      <c r="Q487">
        <v>4</v>
      </c>
      <c r="T487" t="s">
        <v>248</v>
      </c>
      <c r="U487" t="s">
        <v>150</v>
      </c>
      <c r="V487" t="s">
        <v>245</v>
      </c>
      <c r="X487" t="s">
        <v>1784</v>
      </c>
      <c r="Y487" t="str">
        <f>_xlfn.CONCAT(cards[[#This Row],[set]],"_",TEXT(cards[[#This Row],[cardNumber]], "000"))</f>
        <v>JTL_848</v>
      </c>
      <c r="Z487" t="str" cm="1">
        <f t="array" ref="Z4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JTL_114</v>
      </c>
      <c r="AA487" t="s">
        <v>234</v>
      </c>
      <c r="AB487">
        <v>49</v>
      </c>
    </row>
    <row r="488" spans="1:28" x14ac:dyDescent="0.2">
      <c r="A488">
        <v>20046</v>
      </c>
      <c r="B488" t="s">
        <v>5181</v>
      </c>
      <c r="C488">
        <v>115</v>
      </c>
      <c r="F488" t="b">
        <f>IF(ISBLANK(AC488), FALSE, TRUE)</f>
        <v>0</v>
      </c>
      <c r="G488" t="s">
        <v>187</v>
      </c>
      <c r="H488" t="s">
        <v>1515</v>
      </c>
      <c r="I488" t="s">
        <v>1532</v>
      </c>
      <c r="J488" t="s">
        <v>22</v>
      </c>
      <c r="K488" t="s">
        <v>991</v>
      </c>
      <c r="L488" t="s">
        <v>861</v>
      </c>
      <c r="M488" t="s">
        <v>991</v>
      </c>
      <c r="N488" t="str">
        <f>IF(AND(NOT(ISBLANK(cards[[#This Row],[subtitle]])), cards[[#This Row],[subtitle]] &lt;&gt; ""), _xlfn.CONCAT(cards[[#This Row],[title]], " - ", cards[[#This Row],[subtitle]]), cards[[#This Row],[title]])</f>
        <v>Clone Combat Squadron</v>
      </c>
      <c r="O488">
        <v>4</v>
      </c>
      <c r="P488">
        <v>3</v>
      </c>
      <c r="Q488">
        <v>3</v>
      </c>
      <c r="T488" t="s">
        <v>248</v>
      </c>
      <c r="U488" t="s">
        <v>991</v>
      </c>
      <c r="V488" t="s">
        <v>245</v>
      </c>
      <c r="X488" t="s">
        <v>1784</v>
      </c>
      <c r="Y488" t="str">
        <f>_xlfn.CONCAT(cards[[#This Row],[set]],"_",TEXT(cards[[#This Row],[cardNumber]], "000"))</f>
        <v>JTL_115</v>
      </c>
      <c r="Z488" t="str" cm="1">
        <f t="array" ref="Z4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JTL_115</v>
      </c>
      <c r="AA488" t="s">
        <v>234</v>
      </c>
      <c r="AB488">
        <v>49</v>
      </c>
    </row>
    <row r="489" spans="1:28" x14ac:dyDescent="0.2">
      <c r="A489">
        <v>21386</v>
      </c>
      <c r="B489" t="s">
        <v>5443</v>
      </c>
      <c r="C489">
        <v>377</v>
      </c>
      <c r="F489" t="b">
        <f>IF(ISBLANK(AC489), FALSE, TRUE)</f>
        <v>0</v>
      </c>
      <c r="G489" t="s">
        <v>187</v>
      </c>
      <c r="H489" t="s">
        <v>1</v>
      </c>
      <c r="I489" t="s">
        <v>1532</v>
      </c>
      <c r="J489" t="s">
        <v>22</v>
      </c>
      <c r="K489" t="s">
        <v>991</v>
      </c>
      <c r="L489" t="s">
        <v>861</v>
      </c>
      <c r="M489" t="s">
        <v>991</v>
      </c>
      <c r="N489" t="str">
        <f>IF(AND(NOT(ISBLANK(cards[[#This Row],[subtitle]])), cards[[#This Row],[subtitle]] &lt;&gt; ""), _xlfn.CONCAT(cards[[#This Row],[title]], " - ", cards[[#This Row],[subtitle]]), cards[[#This Row],[title]])</f>
        <v>Clone Combat Squadron</v>
      </c>
      <c r="O489">
        <v>4</v>
      </c>
      <c r="P489">
        <v>3</v>
      </c>
      <c r="Q489">
        <v>3</v>
      </c>
      <c r="T489" t="s">
        <v>248</v>
      </c>
      <c r="U489" t="s">
        <v>991</v>
      </c>
      <c r="V489" t="s">
        <v>245</v>
      </c>
      <c r="X489" t="s">
        <v>1784</v>
      </c>
      <c r="Y489" t="str">
        <f>_xlfn.CONCAT(cards[[#This Row],[set]],"_",TEXT(cards[[#This Row],[cardNumber]], "000"))</f>
        <v>JTL_377</v>
      </c>
      <c r="Z489" t="str" cm="1">
        <f t="array" ref="Z4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JTL_115</v>
      </c>
      <c r="AA489" t="s">
        <v>234</v>
      </c>
      <c r="AB489">
        <v>49</v>
      </c>
    </row>
    <row r="490" spans="1:28" x14ac:dyDescent="0.2">
      <c r="A490">
        <v>22676</v>
      </c>
      <c r="B490" t="s">
        <v>5679</v>
      </c>
      <c r="C490">
        <v>613</v>
      </c>
      <c r="F490" t="b">
        <f>IF(ISBLANK(AC490), FALSE, TRUE)</f>
        <v>0</v>
      </c>
      <c r="G490" t="s">
        <v>187</v>
      </c>
      <c r="H490" t="s">
        <v>1519</v>
      </c>
      <c r="I490" t="s">
        <v>1532</v>
      </c>
      <c r="J490" t="s">
        <v>22</v>
      </c>
      <c r="K490" t="s">
        <v>991</v>
      </c>
      <c r="L490" t="s">
        <v>861</v>
      </c>
      <c r="M490" t="s">
        <v>991</v>
      </c>
      <c r="N490" t="str">
        <f>IF(AND(NOT(ISBLANK(cards[[#This Row],[subtitle]])), cards[[#This Row],[subtitle]] &lt;&gt; ""), _xlfn.CONCAT(cards[[#This Row],[title]], " - ", cards[[#This Row],[subtitle]]), cards[[#This Row],[title]])</f>
        <v>Clone Combat Squadron</v>
      </c>
      <c r="O490">
        <v>4</v>
      </c>
      <c r="P490">
        <v>3</v>
      </c>
      <c r="Q490">
        <v>3</v>
      </c>
      <c r="T490" t="s">
        <v>248</v>
      </c>
      <c r="U490" t="s">
        <v>991</v>
      </c>
      <c r="V490" t="s">
        <v>245</v>
      </c>
      <c r="X490" t="s">
        <v>1784</v>
      </c>
      <c r="Y490" t="str">
        <f>_xlfn.CONCAT(cards[[#This Row],[set]],"_",TEXT(cards[[#This Row],[cardNumber]], "000"))</f>
        <v>JTL_613</v>
      </c>
      <c r="Z490" t="str" cm="1">
        <f t="array" ref="Z4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JTL_115</v>
      </c>
      <c r="AA490" t="s">
        <v>234</v>
      </c>
      <c r="AB490">
        <v>49</v>
      </c>
    </row>
    <row r="491" spans="1:28" x14ac:dyDescent="0.2">
      <c r="A491">
        <v>23856</v>
      </c>
      <c r="B491" t="s">
        <v>5915</v>
      </c>
      <c r="C491">
        <v>849</v>
      </c>
      <c r="F491" t="b">
        <f>IF(ISBLANK(AC491), FALSE, TRUE)</f>
        <v>0</v>
      </c>
      <c r="G491" t="s">
        <v>187</v>
      </c>
      <c r="H491" t="s">
        <v>1520</v>
      </c>
      <c r="I491" t="s">
        <v>1532</v>
      </c>
      <c r="J491" t="s">
        <v>22</v>
      </c>
      <c r="K491" t="s">
        <v>991</v>
      </c>
      <c r="L491" t="s">
        <v>861</v>
      </c>
      <c r="M491" t="s">
        <v>991</v>
      </c>
      <c r="N491" t="str">
        <f>IF(AND(NOT(ISBLANK(cards[[#This Row],[subtitle]])), cards[[#This Row],[subtitle]] &lt;&gt; ""), _xlfn.CONCAT(cards[[#This Row],[title]], " - ", cards[[#This Row],[subtitle]]), cards[[#This Row],[title]])</f>
        <v>Clone Combat Squadron</v>
      </c>
      <c r="O491">
        <v>4</v>
      </c>
      <c r="P491">
        <v>3</v>
      </c>
      <c r="Q491">
        <v>3</v>
      </c>
      <c r="T491" t="s">
        <v>248</v>
      </c>
      <c r="U491" t="s">
        <v>991</v>
      </c>
      <c r="V491" t="s">
        <v>245</v>
      </c>
      <c r="X491" t="s">
        <v>1784</v>
      </c>
      <c r="Y491" t="str">
        <f>_xlfn.CONCAT(cards[[#This Row],[set]],"_",TEXT(cards[[#This Row],[cardNumber]], "000"))</f>
        <v>JTL_849</v>
      </c>
      <c r="Z491" t="str" cm="1">
        <f t="array" ref="Z4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JTL_115</v>
      </c>
      <c r="AA491" t="s">
        <v>234</v>
      </c>
      <c r="AB491">
        <v>49</v>
      </c>
    </row>
    <row r="492" spans="1:28" x14ac:dyDescent="0.2">
      <c r="A492">
        <v>20051</v>
      </c>
      <c r="B492" t="s">
        <v>5182</v>
      </c>
      <c r="C492">
        <v>116</v>
      </c>
      <c r="F492" t="b">
        <f>IF(ISBLANK(AC492), FALSE, TRUE)</f>
        <v>0</v>
      </c>
      <c r="G492" t="s">
        <v>187</v>
      </c>
      <c r="H492" t="s">
        <v>1515</v>
      </c>
      <c r="I492" t="s">
        <v>1532</v>
      </c>
      <c r="J492" t="s">
        <v>22</v>
      </c>
      <c r="K492" t="s">
        <v>991</v>
      </c>
      <c r="L492" t="s">
        <v>862</v>
      </c>
      <c r="M492" t="s">
        <v>991</v>
      </c>
      <c r="N492" t="str">
        <f>IF(AND(NOT(ISBLANK(cards[[#This Row],[subtitle]])), cards[[#This Row],[subtitle]] &lt;&gt; ""), _xlfn.CONCAT(cards[[#This Row],[title]], " - ", cards[[#This Row],[subtitle]]), cards[[#This Row],[title]])</f>
        <v>Dornean Gunship</v>
      </c>
      <c r="O492">
        <v>5</v>
      </c>
      <c r="P492">
        <v>4</v>
      </c>
      <c r="Q492">
        <v>6</v>
      </c>
      <c r="T492" t="s">
        <v>248</v>
      </c>
      <c r="U492" t="s">
        <v>991</v>
      </c>
      <c r="V492" t="s">
        <v>245</v>
      </c>
      <c r="X492" t="s">
        <v>303</v>
      </c>
      <c r="Y492" t="str">
        <f>_xlfn.CONCAT(cards[[#This Row],[set]],"_",TEXT(cards[[#This Row],[cardNumber]], "000"))</f>
        <v>JTL_116</v>
      </c>
      <c r="Z492" t="str" cm="1">
        <f t="array" ref="Z4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JTL_116</v>
      </c>
      <c r="AA492" t="s">
        <v>234</v>
      </c>
      <c r="AB492">
        <v>49</v>
      </c>
    </row>
    <row r="493" spans="1:28" x14ac:dyDescent="0.2">
      <c r="A493">
        <v>21391</v>
      </c>
      <c r="B493" t="s">
        <v>5444</v>
      </c>
      <c r="C493">
        <v>378</v>
      </c>
      <c r="F493" t="b">
        <f>IF(ISBLANK(AC493), FALSE, TRUE)</f>
        <v>0</v>
      </c>
      <c r="G493" t="s">
        <v>187</v>
      </c>
      <c r="H493" t="s">
        <v>1</v>
      </c>
      <c r="I493" t="s">
        <v>1532</v>
      </c>
      <c r="J493" t="s">
        <v>22</v>
      </c>
      <c r="K493" t="s">
        <v>991</v>
      </c>
      <c r="L493" t="s">
        <v>862</v>
      </c>
      <c r="M493" t="s">
        <v>991</v>
      </c>
      <c r="N493" t="str">
        <f>IF(AND(NOT(ISBLANK(cards[[#This Row],[subtitle]])), cards[[#This Row],[subtitle]] &lt;&gt; ""), _xlfn.CONCAT(cards[[#This Row],[title]], " - ", cards[[#This Row],[subtitle]]), cards[[#This Row],[title]])</f>
        <v>Dornean Gunship</v>
      </c>
      <c r="O493">
        <v>5</v>
      </c>
      <c r="P493">
        <v>4</v>
      </c>
      <c r="Q493">
        <v>6</v>
      </c>
      <c r="T493" t="s">
        <v>248</v>
      </c>
      <c r="U493" t="s">
        <v>991</v>
      </c>
      <c r="V493" t="s">
        <v>245</v>
      </c>
      <c r="X493" t="s">
        <v>303</v>
      </c>
      <c r="Y493" t="str">
        <f>_xlfn.CONCAT(cards[[#This Row],[set]],"_",TEXT(cards[[#This Row],[cardNumber]], "000"))</f>
        <v>JTL_378</v>
      </c>
      <c r="Z493" t="str" cm="1">
        <f t="array" ref="Z4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JTL_116</v>
      </c>
      <c r="AA493" t="s">
        <v>234</v>
      </c>
      <c r="AB493">
        <v>49</v>
      </c>
    </row>
    <row r="494" spans="1:28" x14ac:dyDescent="0.2">
      <c r="A494">
        <v>22681</v>
      </c>
      <c r="B494" t="s">
        <v>5680</v>
      </c>
      <c r="C494">
        <v>614</v>
      </c>
      <c r="F494" t="b">
        <f>IF(ISBLANK(AC494), FALSE, TRUE)</f>
        <v>0</v>
      </c>
      <c r="G494" t="s">
        <v>187</v>
      </c>
      <c r="H494" t="s">
        <v>1519</v>
      </c>
      <c r="I494" t="s">
        <v>1532</v>
      </c>
      <c r="J494" t="s">
        <v>22</v>
      </c>
      <c r="K494" t="s">
        <v>991</v>
      </c>
      <c r="L494" t="s">
        <v>862</v>
      </c>
      <c r="M494" t="s">
        <v>991</v>
      </c>
      <c r="N494" t="str">
        <f>IF(AND(NOT(ISBLANK(cards[[#This Row],[subtitle]])), cards[[#This Row],[subtitle]] &lt;&gt; ""), _xlfn.CONCAT(cards[[#This Row],[title]], " - ", cards[[#This Row],[subtitle]]), cards[[#This Row],[title]])</f>
        <v>Dornean Gunship</v>
      </c>
      <c r="O494">
        <v>5</v>
      </c>
      <c r="P494">
        <v>4</v>
      </c>
      <c r="Q494">
        <v>6</v>
      </c>
      <c r="T494" t="s">
        <v>248</v>
      </c>
      <c r="U494" t="s">
        <v>991</v>
      </c>
      <c r="V494" t="s">
        <v>245</v>
      </c>
      <c r="X494" t="s">
        <v>303</v>
      </c>
      <c r="Y494" t="str">
        <f>_xlfn.CONCAT(cards[[#This Row],[set]],"_",TEXT(cards[[#This Row],[cardNumber]], "000"))</f>
        <v>JTL_614</v>
      </c>
      <c r="Z494" t="str" cm="1">
        <f t="array" ref="Z4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JTL_116</v>
      </c>
      <c r="AA494" t="s">
        <v>234</v>
      </c>
      <c r="AB494">
        <v>49</v>
      </c>
    </row>
    <row r="495" spans="1:28" x14ac:dyDescent="0.2">
      <c r="A495">
        <v>23861</v>
      </c>
      <c r="B495" t="s">
        <v>5916</v>
      </c>
      <c r="C495">
        <v>850</v>
      </c>
      <c r="F495" t="b">
        <f>IF(ISBLANK(AC495), FALSE, TRUE)</f>
        <v>0</v>
      </c>
      <c r="G495" t="s">
        <v>187</v>
      </c>
      <c r="H495" t="s">
        <v>1520</v>
      </c>
      <c r="I495" t="s">
        <v>1532</v>
      </c>
      <c r="J495" t="s">
        <v>22</v>
      </c>
      <c r="K495" t="s">
        <v>991</v>
      </c>
      <c r="L495" t="s">
        <v>862</v>
      </c>
      <c r="M495" t="s">
        <v>991</v>
      </c>
      <c r="N495" t="str">
        <f>IF(AND(NOT(ISBLANK(cards[[#This Row],[subtitle]])), cards[[#This Row],[subtitle]] &lt;&gt; ""), _xlfn.CONCAT(cards[[#This Row],[title]], " - ", cards[[#This Row],[subtitle]]), cards[[#This Row],[title]])</f>
        <v>Dornean Gunship</v>
      </c>
      <c r="O495">
        <v>5</v>
      </c>
      <c r="P495">
        <v>4</v>
      </c>
      <c r="Q495">
        <v>6</v>
      </c>
      <c r="T495" t="s">
        <v>248</v>
      </c>
      <c r="U495" t="s">
        <v>991</v>
      </c>
      <c r="V495" t="s">
        <v>245</v>
      </c>
      <c r="X495" t="s">
        <v>303</v>
      </c>
      <c r="Y495" t="str">
        <f>_xlfn.CONCAT(cards[[#This Row],[set]],"_",TEXT(cards[[#This Row],[cardNumber]], "000"))</f>
        <v>JTL_850</v>
      </c>
      <c r="Z495" t="str" cm="1">
        <f t="array" ref="Z4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JTL_116</v>
      </c>
      <c r="AA495" t="s">
        <v>234</v>
      </c>
      <c r="AB495">
        <v>49</v>
      </c>
    </row>
    <row r="496" spans="1:28" x14ac:dyDescent="0.2">
      <c r="A496">
        <v>20056</v>
      </c>
      <c r="B496" t="s">
        <v>5183</v>
      </c>
      <c r="C496">
        <v>117</v>
      </c>
      <c r="F496" t="b">
        <f>IF(ISBLANK(AC496), FALSE, TRUE)</f>
        <v>0</v>
      </c>
      <c r="G496" t="s">
        <v>187</v>
      </c>
      <c r="H496" t="s">
        <v>1515</v>
      </c>
      <c r="I496" t="s">
        <v>1522</v>
      </c>
      <c r="J496" t="s">
        <v>22</v>
      </c>
      <c r="K496" t="s">
        <v>991</v>
      </c>
      <c r="L496" t="s">
        <v>246</v>
      </c>
      <c r="M496" t="s">
        <v>1910</v>
      </c>
      <c r="N496" t="str">
        <f>IF(AND(NOT(ISBLANK(cards[[#This Row],[subtitle]])), cards[[#This Row],[subtitle]] &lt;&gt; ""), _xlfn.CONCAT(cards[[#This Row],[title]], " - ", cards[[#This Row],[subtitle]]), cards[[#This Row],[title]])</f>
        <v>General Draven - Doing What Must Be Done</v>
      </c>
      <c r="O496">
        <v>5</v>
      </c>
      <c r="P496">
        <v>2</v>
      </c>
      <c r="Q496">
        <v>5</v>
      </c>
      <c r="T496" t="s">
        <v>83</v>
      </c>
      <c r="U496" t="s">
        <v>991</v>
      </c>
      <c r="V496" t="s">
        <v>245</v>
      </c>
      <c r="X496" t="s">
        <v>252</v>
      </c>
      <c r="Y496" t="str">
        <f>_xlfn.CONCAT(cards[[#This Row],[set]],"_",TEXT(cards[[#This Row],[cardNumber]], "000"))</f>
        <v>JTL_117</v>
      </c>
      <c r="Z496" t="str" cm="1">
        <f t="array" ref="Z4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JTL_117</v>
      </c>
      <c r="AA496" t="s">
        <v>234</v>
      </c>
      <c r="AB496">
        <v>49</v>
      </c>
    </row>
    <row r="497" spans="1:28" x14ac:dyDescent="0.2">
      <c r="A497">
        <v>21396</v>
      </c>
      <c r="B497" t="s">
        <v>5445</v>
      </c>
      <c r="C497">
        <v>379</v>
      </c>
      <c r="F497" t="b">
        <f>IF(ISBLANK(AC497), FALSE, TRUE)</f>
        <v>0</v>
      </c>
      <c r="G497" t="s">
        <v>187</v>
      </c>
      <c r="H497" t="s">
        <v>1</v>
      </c>
      <c r="I497" t="s">
        <v>1522</v>
      </c>
      <c r="J497" t="s">
        <v>22</v>
      </c>
      <c r="K497" t="s">
        <v>991</v>
      </c>
      <c r="L497" t="s">
        <v>246</v>
      </c>
      <c r="M497" t="s">
        <v>1910</v>
      </c>
      <c r="N497" t="str">
        <f>IF(AND(NOT(ISBLANK(cards[[#This Row],[subtitle]])), cards[[#This Row],[subtitle]] &lt;&gt; ""), _xlfn.CONCAT(cards[[#This Row],[title]], " - ", cards[[#This Row],[subtitle]]), cards[[#This Row],[title]])</f>
        <v>General Draven - Doing What Must Be Done</v>
      </c>
      <c r="O497">
        <v>5</v>
      </c>
      <c r="P497">
        <v>2</v>
      </c>
      <c r="Q497">
        <v>5</v>
      </c>
      <c r="T497" t="s">
        <v>83</v>
      </c>
      <c r="U497" t="s">
        <v>991</v>
      </c>
      <c r="V497" t="s">
        <v>245</v>
      </c>
      <c r="X497" t="s">
        <v>252</v>
      </c>
      <c r="Y497" t="str">
        <f>_xlfn.CONCAT(cards[[#This Row],[set]],"_",TEXT(cards[[#This Row],[cardNumber]], "000"))</f>
        <v>JTL_379</v>
      </c>
      <c r="Z497" t="str" cm="1">
        <f t="array" ref="Z4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JTL_117</v>
      </c>
      <c r="AA497" t="s">
        <v>234</v>
      </c>
      <c r="AB497">
        <v>49</v>
      </c>
    </row>
    <row r="498" spans="1:28" x14ac:dyDescent="0.2">
      <c r="A498">
        <v>22686</v>
      </c>
      <c r="B498" t="s">
        <v>5681</v>
      </c>
      <c r="C498">
        <v>615</v>
      </c>
      <c r="F498" t="b">
        <f>IF(ISBLANK(AC498), FALSE, TRUE)</f>
        <v>0</v>
      </c>
      <c r="G498" t="s">
        <v>187</v>
      </c>
      <c r="H498" t="s">
        <v>1519</v>
      </c>
      <c r="I498" t="s">
        <v>1522</v>
      </c>
      <c r="J498" t="s">
        <v>22</v>
      </c>
      <c r="K498" t="s">
        <v>991</v>
      </c>
      <c r="L498" t="s">
        <v>246</v>
      </c>
      <c r="M498" t="s">
        <v>1910</v>
      </c>
      <c r="N498" t="str">
        <f>IF(AND(NOT(ISBLANK(cards[[#This Row],[subtitle]])), cards[[#This Row],[subtitle]] &lt;&gt; ""), _xlfn.CONCAT(cards[[#This Row],[title]], " - ", cards[[#This Row],[subtitle]]), cards[[#This Row],[title]])</f>
        <v>General Draven - Doing What Must Be Done</v>
      </c>
      <c r="O498">
        <v>5</v>
      </c>
      <c r="P498">
        <v>2</v>
      </c>
      <c r="Q498">
        <v>5</v>
      </c>
      <c r="T498" t="s">
        <v>83</v>
      </c>
      <c r="U498" t="s">
        <v>991</v>
      </c>
      <c r="V498" t="s">
        <v>245</v>
      </c>
      <c r="X498" t="s">
        <v>252</v>
      </c>
      <c r="Y498" t="str">
        <f>_xlfn.CONCAT(cards[[#This Row],[set]],"_",TEXT(cards[[#This Row],[cardNumber]], "000"))</f>
        <v>JTL_615</v>
      </c>
      <c r="Z498" t="str" cm="1">
        <f t="array" ref="Z4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JTL_117</v>
      </c>
      <c r="AA498" t="s">
        <v>234</v>
      </c>
      <c r="AB498">
        <v>49</v>
      </c>
    </row>
    <row r="499" spans="1:28" x14ac:dyDescent="0.2">
      <c r="A499">
        <v>23866</v>
      </c>
      <c r="B499" t="s">
        <v>5917</v>
      </c>
      <c r="C499">
        <v>851</v>
      </c>
      <c r="F499" t="b">
        <f>IF(ISBLANK(AC499), FALSE, TRUE)</f>
        <v>0</v>
      </c>
      <c r="G499" t="s">
        <v>187</v>
      </c>
      <c r="H499" t="s">
        <v>1520</v>
      </c>
      <c r="I499" t="s">
        <v>1522</v>
      </c>
      <c r="J499" t="s">
        <v>22</v>
      </c>
      <c r="K499" t="s">
        <v>991</v>
      </c>
      <c r="L499" t="s">
        <v>246</v>
      </c>
      <c r="M499" t="s">
        <v>1910</v>
      </c>
      <c r="N499" t="str">
        <f>IF(AND(NOT(ISBLANK(cards[[#This Row],[subtitle]])), cards[[#This Row],[subtitle]] &lt;&gt; ""), _xlfn.CONCAT(cards[[#This Row],[title]], " - ", cards[[#This Row],[subtitle]]), cards[[#This Row],[title]])</f>
        <v>General Draven - Doing What Must Be Done</v>
      </c>
      <c r="O499">
        <v>5</v>
      </c>
      <c r="P499">
        <v>2</v>
      </c>
      <c r="Q499">
        <v>5</v>
      </c>
      <c r="T499" t="s">
        <v>83</v>
      </c>
      <c r="U499" t="s">
        <v>991</v>
      </c>
      <c r="V499" t="s">
        <v>245</v>
      </c>
      <c r="X499" t="s">
        <v>252</v>
      </c>
      <c r="Y499" t="str">
        <f>_xlfn.CONCAT(cards[[#This Row],[set]],"_",TEXT(cards[[#This Row],[cardNumber]], "000"))</f>
        <v>JTL_851</v>
      </c>
      <c r="Z499" t="str" cm="1">
        <f t="array" ref="Z4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JTL_117</v>
      </c>
      <c r="AA499" t="s">
        <v>234</v>
      </c>
      <c r="AB499">
        <v>49</v>
      </c>
    </row>
    <row r="500" spans="1:28" x14ac:dyDescent="0.2">
      <c r="A500">
        <v>20061</v>
      </c>
      <c r="B500" t="s">
        <v>5184</v>
      </c>
      <c r="C500">
        <v>118</v>
      </c>
      <c r="F500" t="b">
        <f>IF(ISBLANK(AC500), FALSE, TRUE)</f>
        <v>0</v>
      </c>
      <c r="G500" t="s">
        <v>187</v>
      </c>
      <c r="H500" t="s">
        <v>1515</v>
      </c>
      <c r="I500" t="s">
        <v>1521</v>
      </c>
      <c r="J500" t="s">
        <v>22</v>
      </c>
      <c r="K500" t="s">
        <v>991</v>
      </c>
      <c r="L500" t="s">
        <v>863</v>
      </c>
      <c r="M500" t="s">
        <v>991</v>
      </c>
      <c r="N500" t="str">
        <f>IF(AND(NOT(ISBLANK(cards[[#This Row],[subtitle]])), cards[[#This Row],[subtitle]] &lt;&gt; ""), _xlfn.CONCAT(cards[[#This Row],[title]], " - ", cards[[#This Row],[subtitle]]), cards[[#This Row],[title]])</f>
        <v>MC30 Assault Frigate</v>
      </c>
      <c r="O500">
        <v>5</v>
      </c>
      <c r="P500">
        <v>5</v>
      </c>
      <c r="Q500">
        <v>5</v>
      </c>
      <c r="T500" t="s">
        <v>248</v>
      </c>
      <c r="U500" t="s">
        <v>2023</v>
      </c>
      <c r="V500" t="s">
        <v>245</v>
      </c>
      <c r="X500" t="s">
        <v>303</v>
      </c>
      <c r="Y500" t="str">
        <f>_xlfn.CONCAT(cards[[#This Row],[set]],"_",TEXT(cards[[#This Row],[cardNumber]], "000"))</f>
        <v>JTL_118</v>
      </c>
      <c r="Z500" t="str" cm="1">
        <f t="array" ref="Z5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JTL_118</v>
      </c>
      <c r="AA500" t="s">
        <v>234</v>
      </c>
      <c r="AB500">
        <v>49</v>
      </c>
    </row>
    <row r="501" spans="1:28" x14ac:dyDescent="0.2">
      <c r="A501">
        <v>21401</v>
      </c>
      <c r="B501" t="s">
        <v>5446</v>
      </c>
      <c r="C501">
        <v>380</v>
      </c>
      <c r="F501" t="b">
        <f>IF(ISBLANK(AC501), FALSE, TRUE)</f>
        <v>0</v>
      </c>
      <c r="G501" t="s">
        <v>187</v>
      </c>
      <c r="H501" t="s">
        <v>1</v>
      </c>
      <c r="I501" t="s">
        <v>1521</v>
      </c>
      <c r="J501" t="s">
        <v>22</v>
      </c>
      <c r="K501" t="s">
        <v>991</v>
      </c>
      <c r="L501" t="s">
        <v>863</v>
      </c>
      <c r="M501" t="s">
        <v>991</v>
      </c>
      <c r="N501" t="str">
        <f>IF(AND(NOT(ISBLANK(cards[[#This Row],[subtitle]])), cards[[#This Row],[subtitle]] &lt;&gt; ""), _xlfn.CONCAT(cards[[#This Row],[title]], " - ", cards[[#This Row],[subtitle]]), cards[[#This Row],[title]])</f>
        <v>MC30 Assault Frigate</v>
      </c>
      <c r="O501">
        <v>5</v>
      </c>
      <c r="P501">
        <v>5</v>
      </c>
      <c r="Q501">
        <v>5</v>
      </c>
      <c r="T501" t="s">
        <v>248</v>
      </c>
      <c r="U501" t="s">
        <v>165</v>
      </c>
      <c r="V501" t="s">
        <v>245</v>
      </c>
      <c r="X501" t="s">
        <v>303</v>
      </c>
      <c r="Y501" t="str">
        <f>_xlfn.CONCAT(cards[[#This Row],[set]],"_",TEXT(cards[[#This Row],[cardNumber]], "000"))</f>
        <v>JTL_380</v>
      </c>
      <c r="Z501" t="str" cm="1">
        <f t="array" ref="Z5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JTL_118</v>
      </c>
      <c r="AA501" t="s">
        <v>234</v>
      </c>
      <c r="AB501">
        <v>49</v>
      </c>
    </row>
    <row r="502" spans="1:28" x14ac:dyDescent="0.2">
      <c r="A502">
        <v>22691</v>
      </c>
      <c r="B502" t="s">
        <v>5682</v>
      </c>
      <c r="C502">
        <v>616</v>
      </c>
      <c r="F502" t="b">
        <f>IF(ISBLANK(AC502), FALSE, TRUE)</f>
        <v>0</v>
      </c>
      <c r="G502" t="s">
        <v>187</v>
      </c>
      <c r="H502" t="s">
        <v>1519</v>
      </c>
      <c r="I502" t="s">
        <v>1521</v>
      </c>
      <c r="J502" t="s">
        <v>22</v>
      </c>
      <c r="K502" t="s">
        <v>991</v>
      </c>
      <c r="L502" t="s">
        <v>863</v>
      </c>
      <c r="M502" t="s">
        <v>991</v>
      </c>
      <c r="N502" t="str">
        <f>IF(AND(NOT(ISBLANK(cards[[#This Row],[subtitle]])), cards[[#This Row],[subtitle]] &lt;&gt; ""), _xlfn.CONCAT(cards[[#This Row],[title]], " - ", cards[[#This Row],[subtitle]]), cards[[#This Row],[title]])</f>
        <v>MC30 Assault Frigate</v>
      </c>
      <c r="O502">
        <v>5</v>
      </c>
      <c r="P502">
        <v>5</v>
      </c>
      <c r="Q502">
        <v>5</v>
      </c>
      <c r="T502" t="s">
        <v>248</v>
      </c>
      <c r="U502" t="s">
        <v>2023</v>
      </c>
      <c r="V502" t="s">
        <v>245</v>
      </c>
      <c r="X502" t="s">
        <v>303</v>
      </c>
      <c r="Y502" t="str">
        <f>_xlfn.CONCAT(cards[[#This Row],[set]],"_",TEXT(cards[[#This Row],[cardNumber]], "000"))</f>
        <v>JTL_616</v>
      </c>
      <c r="Z502" t="str" cm="1">
        <f t="array" ref="Z5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JTL_118</v>
      </c>
      <c r="AA502" t="s">
        <v>234</v>
      </c>
      <c r="AB502">
        <v>49</v>
      </c>
    </row>
    <row r="503" spans="1:28" x14ac:dyDescent="0.2">
      <c r="A503">
        <v>23871</v>
      </c>
      <c r="B503" t="s">
        <v>5918</v>
      </c>
      <c r="C503">
        <v>852</v>
      </c>
      <c r="F503" t="b">
        <f>IF(ISBLANK(AC503), FALSE, TRUE)</f>
        <v>0</v>
      </c>
      <c r="G503" t="s">
        <v>187</v>
      </c>
      <c r="H503" t="s">
        <v>1520</v>
      </c>
      <c r="I503" t="s">
        <v>1521</v>
      </c>
      <c r="J503" t="s">
        <v>22</v>
      </c>
      <c r="K503" t="s">
        <v>991</v>
      </c>
      <c r="L503" t="s">
        <v>863</v>
      </c>
      <c r="M503" t="s">
        <v>991</v>
      </c>
      <c r="N503" t="str">
        <f>IF(AND(NOT(ISBLANK(cards[[#This Row],[subtitle]])), cards[[#This Row],[subtitle]] &lt;&gt; ""), _xlfn.CONCAT(cards[[#This Row],[title]], " - ", cards[[#This Row],[subtitle]]), cards[[#This Row],[title]])</f>
        <v>MC30 Assault Frigate</v>
      </c>
      <c r="O503">
        <v>5</v>
      </c>
      <c r="P503">
        <v>5</v>
      </c>
      <c r="Q503">
        <v>5</v>
      </c>
      <c r="T503" t="s">
        <v>248</v>
      </c>
      <c r="U503" t="s">
        <v>165</v>
      </c>
      <c r="V503" t="s">
        <v>245</v>
      </c>
      <c r="X503" t="s">
        <v>303</v>
      </c>
      <c r="Y503" t="str">
        <f>_xlfn.CONCAT(cards[[#This Row],[set]],"_",TEXT(cards[[#This Row],[cardNumber]], "000"))</f>
        <v>JTL_852</v>
      </c>
      <c r="Z503" t="str" cm="1">
        <f t="array" ref="Z5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JTL_118</v>
      </c>
      <c r="AA503" t="s">
        <v>234</v>
      </c>
      <c r="AB503">
        <v>49</v>
      </c>
    </row>
    <row r="504" spans="1:28" x14ac:dyDescent="0.2">
      <c r="A504">
        <v>20066</v>
      </c>
      <c r="B504" t="s">
        <v>5185</v>
      </c>
      <c r="C504">
        <v>119</v>
      </c>
      <c r="F504" t="b">
        <f>IF(ISBLANK(AC504), FALSE, TRUE)</f>
        <v>0</v>
      </c>
      <c r="G504" t="s">
        <v>187</v>
      </c>
      <c r="H504" t="s">
        <v>1515</v>
      </c>
      <c r="I504" t="s">
        <v>1521</v>
      </c>
      <c r="J504" t="s">
        <v>22</v>
      </c>
      <c r="K504" t="s">
        <v>991</v>
      </c>
      <c r="L504" t="s">
        <v>864</v>
      </c>
      <c r="M504" t="s">
        <v>991</v>
      </c>
      <c r="N504" t="str">
        <f>IF(AND(NOT(ISBLANK(cards[[#This Row],[subtitle]])), cards[[#This Row],[subtitle]] &lt;&gt; ""), _xlfn.CONCAT(cards[[#This Row],[title]], " - ", cards[[#This Row],[subtitle]]), cards[[#This Row],[title]])</f>
        <v>Resupply Carrier</v>
      </c>
      <c r="O504">
        <v>6</v>
      </c>
      <c r="P504">
        <v>4</v>
      </c>
      <c r="Q504">
        <v>5</v>
      </c>
      <c r="T504" t="s">
        <v>248</v>
      </c>
      <c r="U504" t="s">
        <v>991</v>
      </c>
      <c r="V504" t="s">
        <v>245</v>
      </c>
      <c r="X504" t="s">
        <v>257</v>
      </c>
      <c r="Y504" t="str">
        <f>_xlfn.CONCAT(cards[[#This Row],[set]],"_",TEXT(cards[[#This Row],[cardNumber]], "000"))</f>
        <v>JTL_119</v>
      </c>
      <c r="Z504" t="str" cm="1">
        <f t="array" ref="Z5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JTL_119</v>
      </c>
      <c r="AA504" t="s">
        <v>234</v>
      </c>
      <c r="AB504">
        <v>49</v>
      </c>
    </row>
    <row r="505" spans="1:28" x14ac:dyDescent="0.2">
      <c r="A505">
        <v>21406</v>
      </c>
      <c r="B505" t="s">
        <v>5447</v>
      </c>
      <c r="C505">
        <v>381</v>
      </c>
      <c r="F505" t="b">
        <f>IF(ISBLANK(AC505), FALSE, TRUE)</f>
        <v>0</v>
      </c>
      <c r="G505" t="s">
        <v>187</v>
      </c>
      <c r="H505" t="s">
        <v>1</v>
      </c>
      <c r="I505" t="s">
        <v>1521</v>
      </c>
      <c r="J505" t="s">
        <v>22</v>
      </c>
      <c r="K505" t="s">
        <v>991</v>
      </c>
      <c r="L505" t="s">
        <v>864</v>
      </c>
      <c r="M505" t="s">
        <v>991</v>
      </c>
      <c r="N505" t="str">
        <f>IF(AND(NOT(ISBLANK(cards[[#This Row],[subtitle]])), cards[[#This Row],[subtitle]] &lt;&gt; ""), _xlfn.CONCAT(cards[[#This Row],[title]], " - ", cards[[#This Row],[subtitle]]), cards[[#This Row],[title]])</f>
        <v>Resupply Carrier</v>
      </c>
      <c r="O505">
        <v>6</v>
      </c>
      <c r="P505">
        <v>4</v>
      </c>
      <c r="Q505">
        <v>5</v>
      </c>
      <c r="T505" t="s">
        <v>248</v>
      </c>
      <c r="U505" t="s">
        <v>991</v>
      </c>
      <c r="V505" t="s">
        <v>245</v>
      </c>
      <c r="X505" t="s">
        <v>257</v>
      </c>
      <c r="Y505" t="str">
        <f>_xlfn.CONCAT(cards[[#This Row],[set]],"_",TEXT(cards[[#This Row],[cardNumber]], "000"))</f>
        <v>JTL_381</v>
      </c>
      <c r="Z505" t="str" cm="1">
        <f t="array" ref="Z5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JTL_119</v>
      </c>
      <c r="AA505" t="s">
        <v>234</v>
      </c>
      <c r="AB505">
        <v>49</v>
      </c>
    </row>
    <row r="506" spans="1:28" x14ac:dyDescent="0.2">
      <c r="A506">
        <v>22696</v>
      </c>
      <c r="B506" t="s">
        <v>5683</v>
      </c>
      <c r="C506">
        <v>617</v>
      </c>
      <c r="F506" t="b">
        <f>IF(ISBLANK(AC506), FALSE, TRUE)</f>
        <v>0</v>
      </c>
      <c r="G506" t="s">
        <v>187</v>
      </c>
      <c r="H506" t="s">
        <v>1519</v>
      </c>
      <c r="I506" t="s">
        <v>1521</v>
      </c>
      <c r="J506" t="s">
        <v>22</v>
      </c>
      <c r="K506" t="s">
        <v>991</v>
      </c>
      <c r="L506" t="s">
        <v>864</v>
      </c>
      <c r="M506" t="s">
        <v>991</v>
      </c>
      <c r="N506" t="str">
        <f>IF(AND(NOT(ISBLANK(cards[[#This Row],[subtitle]])), cards[[#This Row],[subtitle]] &lt;&gt; ""), _xlfn.CONCAT(cards[[#This Row],[title]], " - ", cards[[#This Row],[subtitle]]), cards[[#This Row],[title]])</f>
        <v>Resupply Carrier</v>
      </c>
      <c r="O506">
        <v>6</v>
      </c>
      <c r="P506">
        <v>4</v>
      </c>
      <c r="Q506">
        <v>5</v>
      </c>
      <c r="T506" t="s">
        <v>248</v>
      </c>
      <c r="U506" t="s">
        <v>991</v>
      </c>
      <c r="V506" t="s">
        <v>245</v>
      </c>
      <c r="X506" t="s">
        <v>257</v>
      </c>
      <c r="Y506" t="str">
        <f>_xlfn.CONCAT(cards[[#This Row],[set]],"_",TEXT(cards[[#This Row],[cardNumber]], "000"))</f>
        <v>JTL_617</v>
      </c>
      <c r="Z506" t="str" cm="1">
        <f t="array" ref="Z5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JTL_119</v>
      </c>
      <c r="AA506" t="s">
        <v>234</v>
      </c>
      <c r="AB506">
        <v>49</v>
      </c>
    </row>
    <row r="507" spans="1:28" x14ac:dyDescent="0.2">
      <c r="A507">
        <v>23876</v>
      </c>
      <c r="B507" t="s">
        <v>5919</v>
      </c>
      <c r="C507">
        <v>853</v>
      </c>
      <c r="F507" t="b">
        <f>IF(ISBLANK(AC507), FALSE, TRUE)</f>
        <v>0</v>
      </c>
      <c r="G507" t="s">
        <v>187</v>
      </c>
      <c r="H507" t="s">
        <v>1520</v>
      </c>
      <c r="I507" t="s">
        <v>1521</v>
      </c>
      <c r="J507" t="s">
        <v>22</v>
      </c>
      <c r="K507" t="s">
        <v>991</v>
      </c>
      <c r="L507" t="s">
        <v>864</v>
      </c>
      <c r="M507" t="s">
        <v>991</v>
      </c>
      <c r="N507" t="str">
        <f>IF(AND(NOT(ISBLANK(cards[[#This Row],[subtitle]])), cards[[#This Row],[subtitle]] &lt;&gt; ""), _xlfn.CONCAT(cards[[#This Row],[title]], " - ", cards[[#This Row],[subtitle]]), cards[[#This Row],[title]])</f>
        <v>Resupply Carrier</v>
      </c>
      <c r="O507">
        <v>6</v>
      </c>
      <c r="P507">
        <v>4</v>
      </c>
      <c r="Q507">
        <v>5</v>
      </c>
      <c r="T507" t="s">
        <v>248</v>
      </c>
      <c r="U507" t="s">
        <v>991</v>
      </c>
      <c r="V507" t="s">
        <v>245</v>
      </c>
      <c r="X507" t="s">
        <v>257</v>
      </c>
      <c r="Y507" t="str">
        <f>_xlfn.CONCAT(cards[[#This Row],[set]],"_",TEXT(cards[[#This Row],[cardNumber]], "000"))</f>
        <v>JTL_853</v>
      </c>
      <c r="Z507" t="str" cm="1">
        <f t="array" ref="Z5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JTL_119</v>
      </c>
      <c r="AA507" t="s">
        <v>234</v>
      </c>
      <c r="AB507">
        <v>49</v>
      </c>
    </row>
    <row r="508" spans="1:28" x14ac:dyDescent="0.2">
      <c r="A508">
        <v>20071</v>
      </c>
      <c r="B508" t="s">
        <v>5186</v>
      </c>
      <c r="C508">
        <v>120</v>
      </c>
      <c r="F508" t="b">
        <f>IF(ISBLANK(AC508), FALSE, TRUE)</f>
        <v>0</v>
      </c>
      <c r="G508" t="s">
        <v>187</v>
      </c>
      <c r="H508" t="s">
        <v>1515</v>
      </c>
      <c r="I508" t="s">
        <v>1521</v>
      </c>
      <c r="J508" t="s">
        <v>22</v>
      </c>
      <c r="K508" t="s">
        <v>991</v>
      </c>
      <c r="L508" t="s">
        <v>984</v>
      </c>
      <c r="M508" t="s">
        <v>991</v>
      </c>
      <c r="N508" t="str">
        <f>IF(AND(NOT(ISBLANK(cards[[#This Row],[subtitle]])), cards[[#This Row],[subtitle]] &lt;&gt; ""), _xlfn.CONCAT(cards[[#This Row],[title]], " - ", cards[[#This Row],[subtitle]]), cards[[#This Row],[title]])</f>
        <v>Dorsal Turret</v>
      </c>
      <c r="O508">
        <v>1</v>
      </c>
      <c r="R508">
        <v>0</v>
      </c>
      <c r="S508">
        <v>0</v>
      </c>
      <c r="U508" t="s">
        <v>991</v>
      </c>
      <c r="V508" t="s">
        <v>915</v>
      </c>
      <c r="X508" t="s">
        <v>927</v>
      </c>
      <c r="Y508" t="str">
        <f>_xlfn.CONCAT(cards[[#This Row],[set]],"_",TEXT(cards[[#This Row],[cardNumber]], "000"))</f>
        <v>JTL_120</v>
      </c>
      <c r="Z508" t="str" cm="1">
        <f t="array" ref="Z5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JTL_120</v>
      </c>
      <c r="AA508" t="s">
        <v>234</v>
      </c>
      <c r="AB508">
        <v>49</v>
      </c>
    </row>
    <row r="509" spans="1:28" x14ac:dyDescent="0.2">
      <c r="A509">
        <v>21411</v>
      </c>
      <c r="B509" t="s">
        <v>5448</v>
      </c>
      <c r="C509">
        <v>382</v>
      </c>
      <c r="F509" t="b">
        <f>IF(ISBLANK(AC509), FALSE, TRUE)</f>
        <v>0</v>
      </c>
      <c r="G509" t="s">
        <v>187</v>
      </c>
      <c r="H509" t="s">
        <v>1</v>
      </c>
      <c r="I509" t="s">
        <v>1521</v>
      </c>
      <c r="J509" t="s">
        <v>22</v>
      </c>
      <c r="K509" t="s">
        <v>991</v>
      </c>
      <c r="L509" t="s">
        <v>984</v>
      </c>
      <c r="M509" t="s">
        <v>991</v>
      </c>
      <c r="N509" t="str">
        <f>IF(AND(NOT(ISBLANK(cards[[#This Row],[subtitle]])), cards[[#This Row],[subtitle]] &lt;&gt; ""), _xlfn.CONCAT(cards[[#This Row],[title]], " - ", cards[[#This Row],[subtitle]]), cards[[#This Row],[title]])</f>
        <v>Dorsal Turret</v>
      </c>
      <c r="O509">
        <v>1</v>
      </c>
      <c r="R509">
        <v>0</v>
      </c>
      <c r="S509">
        <v>0</v>
      </c>
      <c r="U509" t="s">
        <v>991</v>
      </c>
      <c r="V509" t="s">
        <v>915</v>
      </c>
      <c r="X509" t="s">
        <v>927</v>
      </c>
      <c r="Y509" t="str">
        <f>_xlfn.CONCAT(cards[[#This Row],[set]],"_",TEXT(cards[[#This Row],[cardNumber]], "000"))</f>
        <v>JTL_382</v>
      </c>
      <c r="Z509" t="str" cm="1">
        <f t="array" ref="Z5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JTL_120</v>
      </c>
      <c r="AA509" t="s">
        <v>234</v>
      </c>
      <c r="AB509">
        <v>49</v>
      </c>
    </row>
    <row r="510" spans="1:28" x14ac:dyDescent="0.2">
      <c r="A510">
        <v>22701</v>
      </c>
      <c r="B510" t="s">
        <v>5684</v>
      </c>
      <c r="C510">
        <v>618</v>
      </c>
      <c r="F510" t="b">
        <f>IF(ISBLANK(AC510), FALSE, TRUE)</f>
        <v>0</v>
      </c>
      <c r="G510" t="s">
        <v>187</v>
      </c>
      <c r="H510" t="s">
        <v>1519</v>
      </c>
      <c r="I510" t="s">
        <v>1521</v>
      </c>
      <c r="J510" t="s">
        <v>22</v>
      </c>
      <c r="K510" t="s">
        <v>991</v>
      </c>
      <c r="L510" t="s">
        <v>984</v>
      </c>
      <c r="M510" t="s">
        <v>991</v>
      </c>
      <c r="N510" t="str">
        <f>IF(AND(NOT(ISBLANK(cards[[#This Row],[subtitle]])), cards[[#This Row],[subtitle]] &lt;&gt; ""), _xlfn.CONCAT(cards[[#This Row],[title]], " - ", cards[[#This Row],[subtitle]]), cards[[#This Row],[title]])</f>
        <v>Dorsal Turret</v>
      </c>
      <c r="O510">
        <v>1</v>
      </c>
      <c r="R510">
        <v>0</v>
      </c>
      <c r="S510">
        <v>0</v>
      </c>
      <c r="U510" t="s">
        <v>991</v>
      </c>
      <c r="V510" t="s">
        <v>915</v>
      </c>
      <c r="X510" t="s">
        <v>927</v>
      </c>
      <c r="Y510" t="str">
        <f>_xlfn.CONCAT(cards[[#This Row],[set]],"_",TEXT(cards[[#This Row],[cardNumber]], "000"))</f>
        <v>JTL_618</v>
      </c>
      <c r="Z510" t="str" cm="1">
        <f t="array" ref="Z5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JTL_120</v>
      </c>
      <c r="AA510" t="s">
        <v>234</v>
      </c>
      <c r="AB510">
        <v>49</v>
      </c>
    </row>
    <row r="511" spans="1:28" x14ac:dyDescent="0.2">
      <c r="A511">
        <v>23881</v>
      </c>
      <c r="B511" t="s">
        <v>5920</v>
      </c>
      <c r="C511">
        <v>854</v>
      </c>
      <c r="F511" t="b">
        <f>IF(ISBLANK(AC511), FALSE, TRUE)</f>
        <v>0</v>
      </c>
      <c r="G511" t="s">
        <v>187</v>
      </c>
      <c r="H511" t="s">
        <v>1520</v>
      </c>
      <c r="I511" t="s">
        <v>1521</v>
      </c>
      <c r="J511" t="s">
        <v>22</v>
      </c>
      <c r="K511" t="s">
        <v>991</v>
      </c>
      <c r="L511" t="s">
        <v>984</v>
      </c>
      <c r="M511" t="s">
        <v>991</v>
      </c>
      <c r="N511" t="str">
        <f>IF(AND(NOT(ISBLANK(cards[[#This Row],[subtitle]])), cards[[#This Row],[subtitle]] &lt;&gt; ""), _xlfn.CONCAT(cards[[#This Row],[title]], " - ", cards[[#This Row],[subtitle]]), cards[[#This Row],[title]])</f>
        <v>Dorsal Turret</v>
      </c>
      <c r="O511">
        <v>1</v>
      </c>
      <c r="R511">
        <v>0</v>
      </c>
      <c r="S511">
        <v>0</v>
      </c>
      <c r="U511" t="s">
        <v>991</v>
      </c>
      <c r="V511" t="s">
        <v>915</v>
      </c>
      <c r="X511" t="s">
        <v>927</v>
      </c>
      <c r="Y511" t="str">
        <f>_xlfn.CONCAT(cards[[#This Row],[set]],"_",TEXT(cards[[#This Row],[cardNumber]], "000"))</f>
        <v>JTL_854</v>
      </c>
      <c r="Z511" t="str" cm="1">
        <f t="array" ref="Z5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JTL_120</v>
      </c>
      <c r="AA511" t="s">
        <v>234</v>
      </c>
      <c r="AB511">
        <v>49</v>
      </c>
    </row>
    <row r="512" spans="1:28" x14ac:dyDescent="0.2">
      <c r="A512">
        <v>20076</v>
      </c>
      <c r="B512" t="s">
        <v>5187</v>
      </c>
      <c r="C512">
        <v>121</v>
      </c>
      <c r="F512" t="b">
        <f>IF(ISBLANK(AC512), FALSE, TRUE)</f>
        <v>0</v>
      </c>
      <c r="G512" t="s">
        <v>187</v>
      </c>
      <c r="H512" t="s">
        <v>1515</v>
      </c>
      <c r="I512" t="s">
        <v>1532</v>
      </c>
      <c r="J512" t="s">
        <v>22</v>
      </c>
      <c r="K512" t="s">
        <v>991</v>
      </c>
      <c r="L512" t="s">
        <v>200</v>
      </c>
      <c r="M512" t="s">
        <v>991</v>
      </c>
      <c r="N512" t="str">
        <f>IF(AND(NOT(ISBLANK(cards[[#This Row],[subtitle]])), cards[[#This Row],[subtitle]] &lt;&gt; ""), _xlfn.CONCAT(cards[[#This Row],[title]], " - ", cards[[#This Row],[subtitle]]), cards[[#This Row],[title]])</f>
        <v>Salvage</v>
      </c>
      <c r="O512">
        <v>0</v>
      </c>
      <c r="U512" t="s">
        <v>991</v>
      </c>
      <c r="V512" t="s">
        <v>6</v>
      </c>
      <c r="X512" t="s">
        <v>16</v>
      </c>
      <c r="Y512" t="str">
        <f>_xlfn.CONCAT(cards[[#This Row],[set]],"_",TEXT(cards[[#This Row],[cardNumber]], "000"))</f>
        <v>JTL_121</v>
      </c>
      <c r="Z512" t="str" cm="1">
        <f t="array" ref="Z5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JTL_121</v>
      </c>
      <c r="AA512" t="s">
        <v>234</v>
      </c>
      <c r="AB512">
        <v>49</v>
      </c>
    </row>
    <row r="513" spans="1:28" x14ac:dyDescent="0.2">
      <c r="A513">
        <v>21416</v>
      </c>
      <c r="B513" t="s">
        <v>5449</v>
      </c>
      <c r="C513">
        <v>383</v>
      </c>
      <c r="F513" t="b">
        <f>IF(ISBLANK(AC513), FALSE, TRUE)</f>
        <v>0</v>
      </c>
      <c r="G513" t="s">
        <v>187</v>
      </c>
      <c r="H513" t="s">
        <v>1</v>
      </c>
      <c r="I513" t="s">
        <v>1532</v>
      </c>
      <c r="J513" t="s">
        <v>22</v>
      </c>
      <c r="K513" t="s">
        <v>991</v>
      </c>
      <c r="L513" t="s">
        <v>200</v>
      </c>
      <c r="M513" t="s">
        <v>991</v>
      </c>
      <c r="N513" t="str">
        <f>IF(AND(NOT(ISBLANK(cards[[#This Row],[subtitle]])), cards[[#This Row],[subtitle]] &lt;&gt; ""), _xlfn.CONCAT(cards[[#This Row],[title]], " - ", cards[[#This Row],[subtitle]]), cards[[#This Row],[title]])</f>
        <v>Salvage</v>
      </c>
      <c r="O513">
        <v>0</v>
      </c>
      <c r="U513" t="s">
        <v>991</v>
      </c>
      <c r="V513" t="s">
        <v>6</v>
      </c>
      <c r="X513" t="s">
        <v>16</v>
      </c>
      <c r="Y513" t="str">
        <f>_xlfn.CONCAT(cards[[#This Row],[set]],"_",TEXT(cards[[#This Row],[cardNumber]], "000"))</f>
        <v>JTL_383</v>
      </c>
      <c r="Z513" t="str" cm="1">
        <f t="array" ref="Z5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JTL_121</v>
      </c>
      <c r="AA513" t="s">
        <v>234</v>
      </c>
      <c r="AB513">
        <v>49</v>
      </c>
    </row>
    <row r="514" spans="1:28" x14ac:dyDescent="0.2">
      <c r="A514">
        <v>22706</v>
      </c>
      <c r="B514" t="s">
        <v>5685</v>
      </c>
      <c r="C514">
        <v>619</v>
      </c>
      <c r="F514" t="b">
        <f>IF(ISBLANK(AC514), FALSE, TRUE)</f>
        <v>0</v>
      </c>
      <c r="G514" t="s">
        <v>187</v>
      </c>
      <c r="H514" t="s">
        <v>1519</v>
      </c>
      <c r="I514" t="s">
        <v>1532</v>
      </c>
      <c r="J514" t="s">
        <v>22</v>
      </c>
      <c r="K514" t="s">
        <v>991</v>
      </c>
      <c r="L514" t="s">
        <v>200</v>
      </c>
      <c r="M514" t="s">
        <v>991</v>
      </c>
      <c r="N514" t="str">
        <f>IF(AND(NOT(ISBLANK(cards[[#This Row],[subtitle]])), cards[[#This Row],[subtitle]] &lt;&gt; ""), _xlfn.CONCAT(cards[[#This Row],[title]], " - ", cards[[#This Row],[subtitle]]), cards[[#This Row],[title]])</f>
        <v>Salvage</v>
      </c>
      <c r="O514">
        <v>0</v>
      </c>
      <c r="U514" t="s">
        <v>991</v>
      </c>
      <c r="V514" t="s">
        <v>6</v>
      </c>
      <c r="X514" t="s">
        <v>16</v>
      </c>
      <c r="Y514" t="str">
        <f>_xlfn.CONCAT(cards[[#This Row],[set]],"_",TEXT(cards[[#This Row],[cardNumber]], "000"))</f>
        <v>JTL_619</v>
      </c>
      <c r="Z514" t="str" cm="1">
        <f t="array" ref="Z5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JTL_121</v>
      </c>
      <c r="AA514" t="s">
        <v>234</v>
      </c>
      <c r="AB514">
        <v>49</v>
      </c>
    </row>
    <row r="515" spans="1:28" x14ac:dyDescent="0.2">
      <c r="A515">
        <v>23886</v>
      </c>
      <c r="B515" t="s">
        <v>5921</v>
      </c>
      <c r="C515">
        <v>855</v>
      </c>
      <c r="F515" t="b">
        <f>IF(ISBLANK(AC515), FALSE, TRUE)</f>
        <v>0</v>
      </c>
      <c r="G515" t="s">
        <v>187</v>
      </c>
      <c r="H515" t="s">
        <v>1520</v>
      </c>
      <c r="I515" t="s">
        <v>1532</v>
      </c>
      <c r="J515" t="s">
        <v>22</v>
      </c>
      <c r="K515" t="s">
        <v>991</v>
      </c>
      <c r="L515" t="s">
        <v>200</v>
      </c>
      <c r="M515" t="s">
        <v>991</v>
      </c>
      <c r="N515" t="str">
        <f>IF(AND(NOT(ISBLANK(cards[[#This Row],[subtitle]])), cards[[#This Row],[subtitle]] &lt;&gt; ""), _xlfn.CONCAT(cards[[#This Row],[title]], " - ", cards[[#This Row],[subtitle]]), cards[[#This Row],[title]])</f>
        <v>Salvage</v>
      </c>
      <c r="O515">
        <v>0</v>
      </c>
      <c r="U515" t="s">
        <v>991</v>
      </c>
      <c r="V515" t="s">
        <v>6</v>
      </c>
      <c r="X515" t="s">
        <v>16</v>
      </c>
      <c r="Y515" t="str">
        <f>_xlfn.CONCAT(cards[[#This Row],[set]],"_",TEXT(cards[[#This Row],[cardNumber]], "000"))</f>
        <v>JTL_855</v>
      </c>
      <c r="Z515" t="str" cm="1">
        <f t="array" ref="Z5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JTL_121</v>
      </c>
      <c r="AA515" t="s">
        <v>234</v>
      </c>
      <c r="AB515">
        <v>49</v>
      </c>
    </row>
    <row r="516" spans="1:28" x14ac:dyDescent="0.2">
      <c r="A516">
        <v>20081</v>
      </c>
      <c r="B516" t="s">
        <v>5188</v>
      </c>
      <c r="C516">
        <v>122</v>
      </c>
      <c r="F516" t="b">
        <f>IF(ISBLANK(AC516), FALSE, TRUE)</f>
        <v>0</v>
      </c>
      <c r="G516" t="s">
        <v>187</v>
      </c>
      <c r="H516" t="s">
        <v>1515</v>
      </c>
      <c r="I516" t="s">
        <v>1521</v>
      </c>
      <c r="J516" t="s">
        <v>22</v>
      </c>
      <c r="K516" t="s">
        <v>991</v>
      </c>
      <c r="L516" t="s">
        <v>201</v>
      </c>
      <c r="M516" t="s">
        <v>991</v>
      </c>
      <c r="N516" t="str">
        <f>IF(AND(NOT(ISBLANK(cards[[#This Row],[subtitle]])), cards[[#This Row],[subtitle]] &lt;&gt; ""), _xlfn.CONCAT(cards[[#This Row],[title]], " - ", cards[[#This Row],[subtitle]]), cards[[#This Row],[title]])</f>
        <v>All Wings Report In</v>
      </c>
      <c r="O516">
        <v>1</v>
      </c>
      <c r="U516" t="s">
        <v>991</v>
      </c>
      <c r="V516" t="s">
        <v>6</v>
      </c>
      <c r="X516" t="s">
        <v>33</v>
      </c>
      <c r="Y516" t="str">
        <f>_xlfn.CONCAT(cards[[#This Row],[set]],"_",TEXT(cards[[#This Row],[cardNumber]], "000"))</f>
        <v>JTL_122</v>
      </c>
      <c r="Z516" t="str" cm="1">
        <f t="array" ref="Z5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JTL_122</v>
      </c>
      <c r="AA516" t="s">
        <v>234</v>
      </c>
      <c r="AB516">
        <v>49</v>
      </c>
    </row>
    <row r="517" spans="1:28" x14ac:dyDescent="0.2">
      <c r="A517">
        <v>21421</v>
      </c>
      <c r="B517" t="s">
        <v>5450</v>
      </c>
      <c r="C517">
        <v>384</v>
      </c>
      <c r="F517" t="b">
        <f>IF(ISBLANK(AC517), FALSE, TRUE)</f>
        <v>0</v>
      </c>
      <c r="G517" t="s">
        <v>187</v>
      </c>
      <c r="H517" t="s">
        <v>1</v>
      </c>
      <c r="I517" t="s">
        <v>1521</v>
      </c>
      <c r="J517" t="s">
        <v>22</v>
      </c>
      <c r="K517" t="s">
        <v>991</v>
      </c>
      <c r="L517" t="s">
        <v>201</v>
      </c>
      <c r="M517" t="s">
        <v>991</v>
      </c>
      <c r="N517" t="str">
        <f>IF(AND(NOT(ISBLANK(cards[[#This Row],[subtitle]])), cards[[#This Row],[subtitle]] &lt;&gt; ""), _xlfn.CONCAT(cards[[#This Row],[title]], " - ", cards[[#This Row],[subtitle]]), cards[[#This Row],[title]])</f>
        <v>All Wings Report In</v>
      </c>
      <c r="O517">
        <v>1</v>
      </c>
      <c r="U517" t="s">
        <v>991</v>
      </c>
      <c r="V517" t="s">
        <v>6</v>
      </c>
      <c r="X517" t="s">
        <v>33</v>
      </c>
      <c r="Y517" t="str">
        <f>_xlfn.CONCAT(cards[[#This Row],[set]],"_",TEXT(cards[[#This Row],[cardNumber]], "000"))</f>
        <v>JTL_384</v>
      </c>
      <c r="Z517" t="str" cm="1">
        <f t="array" ref="Z5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JTL_122</v>
      </c>
      <c r="AA517" t="s">
        <v>234</v>
      </c>
      <c r="AB517">
        <v>49</v>
      </c>
    </row>
    <row r="518" spans="1:28" x14ac:dyDescent="0.2">
      <c r="A518">
        <v>22711</v>
      </c>
      <c r="B518" t="s">
        <v>5686</v>
      </c>
      <c r="C518">
        <v>620</v>
      </c>
      <c r="F518" t="b">
        <f>IF(ISBLANK(AC518), FALSE, TRUE)</f>
        <v>0</v>
      </c>
      <c r="G518" t="s">
        <v>187</v>
      </c>
      <c r="H518" t="s">
        <v>1519</v>
      </c>
      <c r="I518" t="s">
        <v>1521</v>
      </c>
      <c r="J518" t="s">
        <v>22</v>
      </c>
      <c r="K518" t="s">
        <v>991</v>
      </c>
      <c r="L518" t="s">
        <v>201</v>
      </c>
      <c r="M518" t="s">
        <v>991</v>
      </c>
      <c r="N518" t="str">
        <f>IF(AND(NOT(ISBLANK(cards[[#This Row],[subtitle]])), cards[[#This Row],[subtitle]] &lt;&gt; ""), _xlfn.CONCAT(cards[[#This Row],[title]], " - ", cards[[#This Row],[subtitle]]), cards[[#This Row],[title]])</f>
        <v>All Wings Report In</v>
      </c>
      <c r="O518">
        <v>1</v>
      </c>
      <c r="U518" t="s">
        <v>991</v>
      </c>
      <c r="V518" t="s">
        <v>6</v>
      </c>
      <c r="X518" t="s">
        <v>33</v>
      </c>
      <c r="Y518" t="str">
        <f>_xlfn.CONCAT(cards[[#This Row],[set]],"_",TEXT(cards[[#This Row],[cardNumber]], "000"))</f>
        <v>JTL_620</v>
      </c>
      <c r="Z518" t="str" cm="1">
        <f t="array" ref="Z5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JTL_122</v>
      </c>
      <c r="AA518" t="s">
        <v>234</v>
      </c>
      <c r="AB518">
        <v>49</v>
      </c>
    </row>
    <row r="519" spans="1:28" x14ac:dyDescent="0.2">
      <c r="A519">
        <v>23891</v>
      </c>
      <c r="B519" t="s">
        <v>5922</v>
      </c>
      <c r="C519">
        <v>856</v>
      </c>
      <c r="F519" t="b">
        <f>IF(ISBLANK(AC519), FALSE, TRUE)</f>
        <v>0</v>
      </c>
      <c r="G519" t="s">
        <v>187</v>
      </c>
      <c r="H519" t="s">
        <v>1520</v>
      </c>
      <c r="I519" t="s">
        <v>1521</v>
      </c>
      <c r="J519" t="s">
        <v>22</v>
      </c>
      <c r="K519" t="s">
        <v>991</v>
      </c>
      <c r="L519" t="s">
        <v>201</v>
      </c>
      <c r="M519" t="s">
        <v>991</v>
      </c>
      <c r="N519" t="str">
        <f>IF(AND(NOT(ISBLANK(cards[[#This Row],[subtitle]])), cards[[#This Row],[subtitle]] &lt;&gt; ""), _xlfn.CONCAT(cards[[#This Row],[title]], " - ", cards[[#This Row],[subtitle]]), cards[[#This Row],[title]])</f>
        <v>All Wings Report In</v>
      </c>
      <c r="O519">
        <v>1</v>
      </c>
      <c r="U519" t="s">
        <v>991</v>
      </c>
      <c r="V519" t="s">
        <v>6</v>
      </c>
      <c r="X519" t="s">
        <v>33</v>
      </c>
      <c r="Y519" t="str">
        <f>_xlfn.CONCAT(cards[[#This Row],[set]],"_",TEXT(cards[[#This Row],[cardNumber]], "000"))</f>
        <v>JTL_856</v>
      </c>
      <c r="Z519" t="str" cm="1">
        <f t="array" ref="Z5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JTL_122</v>
      </c>
      <c r="AA519" t="s">
        <v>234</v>
      </c>
      <c r="AB519">
        <v>49</v>
      </c>
    </row>
    <row r="520" spans="1:28" x14ac:dyDescent="0.2">
      <c r="A520">
        <v>20086</v>
      </c>
      <c r="B520" t="s">
        <v>5189</v>
      </c>
      <c r="C520">
        <v>123</v>
      </c>
      <c r="F520" t="b">
        <f>IF(ISBLANK(AC520), FALSE, TRUE)</f>
        <v>0</v>
      </c>
      <c r="G520" t="s">
        <v>187</v>
      </c>
      <c r="H520" t="s">
        <v>1515</v>
      </c>
      <c r="I520" t="s">
        <v>1532</v>
      </c>
      <c r="J520" t="s">
        <v>22</v>
      </c>
      <c r="K520" t="s">
        <v>991</v>
      </c>
      <c r="L520" t="s">
        <v>202</v>
      </c>
      <c r="M520" t="s">
        <v>991</v>
      </c>
      <c r="N520" t="str">
        <f>IF(AND(NOT(ISBLANK(cards[[#This Row],[subtitle]])), cards[[#This Row],[subtitle]] &lt;&gt; ""), _xlfn.CONCAT(cards[[#This Row],[title]], " - ", cards[[#This Row],[subtitle]]), cards[[#This Row],[title]])</f>
        <v>Dogfight</v>
      </c>
      <c r="O520">
        <v>1</v>
      </c>
      <c r="U520" t="s">
        <v>991</v>
      </c>
      <c r="V520" t="s">
        <v>6</v>
      </c>
      <c r="X520" t="s">
        <v>19</v>
      </c>
      <c r="Y520" t="str">
        <f>_xlfn.CONCAT(cards[[#This Row],[set]],"_",TEXT(cards[[#This Row],[cardNumber]], "000"))</f>
        <v>JTL_123</v>
      </c>
      <c r="Z520" t="str" cm="1">
        <f t="array" ref="Z5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JTL_123</v>
      </c>
      <c r="AA520" t="s">
        <v>234</v>
      </c>
      <c r="AB520">
        <v>49</v>
      </c>
    </row>
    <row r="521" spans="1:28" x14ac:dyDescent="0.2">
      <c r="A521">
        <v>21426</v>
      </c>
      <c r="B521" t="s">
        <v>5451</v>
      </c>
      <c r="C521">
        <v>385</v>
      </c>
      <c r="F521" t="b">
        <f>IF(ISBLANK(AC521), FALSE, TRUE)</f>
        <v>0</v>
      </c>
      <c r="G521" t="s">
        <v>187</v>
      </c>
      <c r="H521" t="s">
        <v>1</v>
      </c>
      <c r="I521" t="s">
        <v>1532</v>
      </c>
      <c r="J521" t="s">
        <v>22</v>
      </c>
      <c r="K521" t="s">
        <v>991</v>
      </c>
      <c r="L521" t="s">
        <v>202</v>
      </c>
      <c r="M521" t="s">
        <v>991</v>
      </c>
      <c r="N521" t="str">
        <f>IF(AND(NOT(ISBLANK(cards[[#This Row],[subtitle]])), cards[[#This Row],[subtitle]] &lt;&gt; ""), _xlfn.CONCAT(cards[[#This Row],[title]], " - ", cards[[#This Row],[subtitle]]), cards[[#This Row],[title]])</f>
        <v>Dogfight</v>
      </c>
      <c r="O521">
        <v>1</v>
      </c>
      <c r="U521" t="s">
        <v>991</v>
      </c>
      <c r="V521" t="s">
        <v>6</v>
      </c>
      <c r="X521" t="s">
        <v>19</v>
      </c>
      <c r="Y521" t="str">
        <f>_xlfn.CONCAT(cards[[#This Row],[set]],"_",TEXT(cards[[#This Row],[cardNumber]], "000"))</f>
        <v>JTL_385</v>
      </c>
      <c r="Z521" t="str" cm="1">
        <f t="array" ref="Z5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JTL_123</v>
      </c>
      <c r="AA521" t="s">
        <v>234</v>
      </c>
      <c r="AB521">
        <v>49</v>
      </c>
    </row>
    <row r="522" spans="1:28" x14ac:dyDescent="0.2">
      <c r="A522">
        <v>22716</v>
      </c>
      <c r="B522" t="s">
        <v>5687</v>
      </c>
      <c r="C522">
        <v>621</v>
      </c>
      <c r="F522" t="b">
        <f>IF(ISBLANK(AC522), FALSE, TRUE)</f>
        <v>0</v>
      </c>
      <c r="G522" t="s">
        <v>187</v>
      </c>
      <c r="H522" t="s">
        <v>1519</v>
      </c>
      <c r="I522" t="s">
        <v>1532</v>
      </c>
      <c r="J522" t="s">
        <v>22</v>
      </c>
      <c r="K522" t="s">
        <v>991</v>
      </c>
      <c r="L522" t="s">
        <v>202</v>
      </c>
      <c r="M522" t="s">
        <v>991</v>
      </c>
      <c r="N522" t="str">
        <f>IF(AND(NOT(ISBLANK(cards[[#This Row],[subtitle]])), cards[[#This Row],[subtitle]] &lt;&gt; ""), _xlfn.CONCAT(cards[[#This Row],[title]], " - ", cards[[#This Row],[subtitle]]), cards[[#This Row],[title]])</f>
        <v>Dogfight</v>
      </c>
      <c r="O522">
        <v>1</v>
      </c>
      <c r="U522" t="s">
        <v>991</v>
      </c>
      <c r="V522" t="s">
        <v>6</v>
      </c>
      <c r="X522" t="s">
        <v>19</v>
      </c>
      <c r="Y522" t="str">
        <f>_xlfn.CONCAT(cards[[#This Row],[set]],"_",TEXT(cards[[#This Row],[cardNumber]], "000"))</f>
        <v>JTL_621</v>
      </c>
      <c r="Z522" t="str" cm="1">
        <f t="array" ref="Z5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JTL_123</v>
      </c>
      <c r="AA522" t="s">
        <v>234</v>
      </c>
      <c r="AB522">
        <v>49</v>
      </c>
    </row>
    <row r="523" spans="1:28" x14ac:dyDescent="0.2">
      <c r="A523">
        <v>23896</v>
      </c>
      <c r="B523" t="s">
        <v>5923</v>
      </c>
      <c r="C523">
        <v>857</v>
      </c>
      <c r="F523" t="b">
        <f>IF(ISBLANK(AC523), FALSE, TRUE)</f>
        <v>0</v>
      </c>
      <c r="G523" t="s">
        <v>187</v>
      </c>
      <c r="H523" t="s">
        <v>1520</v>
      </c>
      <c r="I523" t="s">
        <v>1532</v>
      </c>
      <c r="J523" t="s">
        <v>22</v>
      </c>
      <c r="K523" t="s">
        <v>991</v>
      </c>
      <c r="L523" t="s">
        <v>202</v>
      </c>
      <c r="M523" t="s">
        <v>991</v>
      </c>
      <c r="N523" t="str">
        <f>IF(AND(NOT(ISBLANK(cards[[#This Row],[subtitle]])), cards[[#This Row],[subtitle]] &lt;&gt; ""), _xlfn.CONCAT(cards[[#This Row],[title]], " - ", cards[[#This Row],[subtitle]]), cards[[#This Row],[title]])</f>
        <v>Dogfight</v>
      </c>
      <c r="O523">
        <v>1</v>
      </c>
      <c r="U523" t="s">
        <v>991</v>
      </c>
      <c r="V523" t="s">
        <v>6</v>
      </c>
      <c r="X523" t="s">
        <v>19</v>
      </c>
      <c r="Y523" t="str">
        <f>_xlfn.CONCAT(cards[[#This Row],[set]],"_",TEXT(cards[[#This Row],[cardNumber]], "000"))</f>
        <v>JTL_857</v>
      </c>
      <c r="Z523" t="str" cm="1">
        <f t="array" ref="Z5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JTL_123</v>
      </c>
      <c r="AA523" t="s">
        <v>234</v>
      </c>
      <c r="AB523">
        <v>49</v>
      </c>
    </row>
    <row r="524" spans="1:28" x14ac:dyDescent="0.2">
      <c r="A524">
        <v>20091</v>
      </c>
      <c r="B524" t="s">
        <v>5190</v>
      </c>
      <c r="C524">
        <v>124</v>
      </c>
      <c r="F524" t="b">
        <f>IF(ISBLANK(AC524), FALSE, TRUE)</f>
        <v>0</v>
      </c>
      <c r="G524" t="s">
        <v>187</v>
      </c>
      <c r="H524" t="s">
        <v>1515</v>
      </c>
      <c r="I524" t="s">
        <v>1521</v>
      </c>
      <c r="J524" t="s">
        <v>22</v>
      </c>
      <c r="K524" t="s">
        <v>991</v>
      </c>
      <c r="L524" t="s">
        <v>203</v>
      </c>
      <c r="M524" t="s">
        <v>991</v>
      </c>
      <c r="N524" t="str">
        <f>IF(AND(NOT(ISBLANK(cards[[#This Row],[subtitle]])), cards[[#This Row],[subtitle]] &lt;&gt; ""), _xlfn.CONCAT(cards[[#This Row],[title]], " - ", cards[[#This Row],[subtitle]]), cards[[#This Row],[title]])</f>
        <v>Tandem Assault</v>
      </c>
      <c r="O524">
        <v>1</v>
      </c>
      <c r="U524" t="s">
        <v>991</v>
      </c>
      <c r="V524" t="s">
        <v>6</v>
      </c>
      <c r="X524" t="s">
        <v>19</v>
      </c>
      <c r="Y524" t="str">
        <f>_xlfn.CONCAT(cards[[#This Row],[set]],"_",TEXT(cards[[#This Row],[cardNumber]], "000"))</f>
        <v>JTL_124</v>
      </c>
      <c r="Z524" t="str" cm="1">
        <f t="array" ref="Z5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JTL_124</v>
      </c>
      <c r="AA524" t="s">
        <v>234</v>
      </c>
      <c r="AB524">
        <v>49</v>
      </c>
    </row>
    <row r="525" spans="1:28" x14ac:dyDescent="0.2">
      <c r="A525">
        <v>21431</v>
      </c>
      <c r="B525" t="s">
        <v>5452</v>
      </c>
      <c r="C525">
        <v>386</v>
      </c>
      <c r="F525" t="b">
        <f>IF(ISBLANK(AC525), FALSE, TRUE)</f>
        <v>0</v>
      </c>
      <c r="G525" t="s">
        <v>187</v>
      </c>
      <c r="H525" t="s">
        <v>1</v>
      </c>
      <c r="I525" t="s">
        <v>1521</v>
      </c>
      <c r="J525" t="s">
        <v>22</v>
      </c>
      <c r="K525" t="s">
        <v>991</v>
      </c>
      <c r="L525" t="s">
        <v>203</v>
      </c>
      <c r="M525" t="s">
        <v>991</v>
      </c>
      <c r="N525" t="str">
        <f>IF(AND(NOT(ISBLANK(cards[[#This Row],[subtitle]])), cards[[#This Row],[subtitle]] &lt;&gt; ""), _xlfn.CONCAT(cards[[#This Row],[title]], " - ", cards[[#This Row],[subtitle]]), cards[[#This Row],[title]])</f>
        <v>Tandem Assault</v>
      </c>
      <c r="O525">
        <v>1</v>
      </c>
      <c r="U525" t="s">
        <v>991</v>
      </c>
      <c r="V525" t="s">
        <v>6</v>
      </c>
      <c r="X525" t="s">
        <v>19</v>
      </c>
      <c r="Y525" t="str">
        <f>_xlfn.CONCAT(cards[[#This Row],[set]],"_",TEXT(cards[[#This Row],[cardNumber]], "000"))</f>
        <v>JTL_386</v>
      </c>
      <c r="Z525" t="str" cm="1">
        <f t="array" ref="Z5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JTL_124</v>
      </c>
      <c r="AA525" t="s">
        <v>234</v>
      </c>
      <c r="AB525">
        <v>49</v>
      </c>
    </row>
    <row r="526" spans="1:28" x14ac:dyDescent="0.2">
      <c r="A526">
        <v>22721</v>
      </c>
      <c r="B526" t="s">
        <v>5688</v>
      </c>
      <c r="C526">
        <v>622</v>
      </c>
      <c r="F526" t="b">
        <f>IF(ISBLANK(AC526), FALSE, TRUE)</f>
        <v>0</v>
      </c>
      <c r="G526" t="s">
        <v>187</v>
      </c>
      <c r="H526" t="s">
        <v>1519</v>
      </c>
      <c r="I526" t="s">
        <v>1521</v>
      </c>
      <c r="J526" t="s">
        <v>22</v>
      </c>
      <c r="K526" t="s">
        <v>991</v>
      </c>
      <c r="L526" t="s">
        <v>203</v>
      </c>
      <c r="M526" t="s">
        <v>991</v>
      </c>
      <c r="N526" t="str">
        <f>IF(AND(NOT(ISBLANK(cards[[#This Row],[subtitle]])), cards[[#This Row],[subtitle]] &lt;&gt; ""), _xlfn.CONCAT(cards[[#This Row],[title]], " - ", cards[[#This Row],[subtitle]]), cards[[#This Row],[title]])</f>
        <v>Tandem Assault</v>
      </c>
      <c r="O526">
        <v>1</v>
      </c>
      <c r="U526" t="s">
        <v>991</v>
      </c>
      <c r="V526" t="s">
        <v>6</v>
      </c>
      <c r="X526" t="s">
        <v>19</v>
      </c>
      <c r="Y526" t="str">
        <f>_xlfn.CONCAT(cards[[#This Row],[set]],"_",TEXT(cards[[#This Row],[cardNumber]], "000"))</f>
        <v>JTL_622</v>
      </c>
      <c r="Z526" t="str" cm="1">
        <f t="array" ref="Z5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JTL_124</v>
      </c>
      <c r="AA526" t="s">
        <v>234</v>
      </c>
      <c r="AB526">
        <v>49</v>
      </c>
    </row>
    <row r="527" spans="1:28" x14ac:dyDescent="0.2">
      <c r="A527">
        <v>23901</v>
      </c>
      <c r="B527" t="s">
        <v>5924</v>
      </c>
      <c r="C527">
        <v>858</v>
      </c>
      <c r="F527" t="b">
        <f>IF(ISBLANK(AC527), FALSE, TRUE)</f>
        <v>0</v>
      </c>
      <c r="G527" t="s">
        <v>187</v>
      </c>
      <c r="H527" t="s">
        <v>1520</v>
      </c>
      <c r="I527" t="s">
        <v>1521</v>
      </c>
      <c r="J527" t="s">
        <v>22</v>
      </c>
      <c r="K527" t="s">
        <v>991</v>
      </c>
      <c r="L527" t="s">
        <v>203</v>
      </c>
      <c r="M527" t="s">
        <v>991</v>
      </c>
      <c r="N527" t="str">
        <f>IF(AND(NOT(ISBLANK(cards[[#This Row],[subtitle]])), cards[[#This Row],[subtitle]] &lt;&gt; ""), _xlfn.CONCAT(cards[[#This Row],[title]], " - ", cards[[#This Row],[subtitle]]), cards[[#This Row],[title]])</f>
        <v>Tandem Assault</v>
      </c>
      <c r="O527">
        <v>1</v>
      </c>
      <c r="U527" t="s">
        <v>991</v>
      </c>
      <c r="V527" t="s">
        <v>6</v>
      </c>
      <c r="X527" t="s">
        <v>19</v>
      </c>
      <c r="Y527" t="str">
        <f>_xlfn.CONCAT(cards[[#This Row],[set]],"_",TEXT(cards[[#This Row],[cardNumber]], "000"))</f>
        <v>JTL_858</v>
      </c>
      <c r="Z527" t="str" cm="1">
        <f t="array" ref="Z5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JTL_124</v>
      </c>
      <c r="AA527" t="s">
        <v>234</v>
      </c>
      <c r="AB527">
        <v>49</v>
      </c>
    </row>
    <row r="528" spans="1:28" x14ac:dyDescent="0.2">
      <c r="A528">
        <v>20096</v>
      </c>
      <c r="B528" t="s">
        <v>5191</v>
      </c>
      <c r="C528">
        <v>125</v>
      </c>
      <c r="F528" t="b">
        <f>IF(ISBLANK(AC528), FALSE, TRUE)</f>
        <v>0</v>
      </c>
      <c r="G528" t="s">
        <v>187</v>
      </c>
      <c r="H528" t="s">
        <v>1515</v>
      </c>
      <c r="I528" t="s">
        <v>1521</v>
      </c>
      <c r="J528" t="s">
        <v>22</v>
      </c>
      <c r="K528" t="s">
        <v>991</v>
      </c>
      <c r="L528" t="s">
        <v>204</v>
      </c>
      <c r="M528" t="s">
        <v>991</v>
      </c>
      <c r="N528" t="str">
        <f>IF(AND(NOT(ISBLANK(cards[[#This Row],[subtitle]])), cards[[#This Row],[subtitle]] &lt;&gt; ""), _xlfn.CONCAT(cards[[#This Row],[title]], " - ", cards[[#This Row],[subtitle]]), cards[[#This Row],[title]])</f>
        <v>Air Superiority</v>
      </c>
      <c r="O528">
        <v>2</v>
      </c>
      <c r="U528" t="s">
        <v>991</v>
      </c>
      <c r="V528" t="s">
        <v>6</v>
      </c>
      <c r="X528" t="s">
        <v>19</v>
      </c>
      <c r="Y528" t="str">
        <f>_xlfn.CONCAT(cards[[#This Row],[set]],"_",TEXT(cards[[#This Row],[cardNumber]], "000"))</f>
        <v>JTL_125</v>
      </c>
      <c r="Z528" t="str" cm="1">
        <f t="array" ref="Z5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JTL_125</v>
      </c>
      <c r="AA528" t="s">
        <v>234</v>
      </c>
      <c r="AB528">
        <v>49</v>
      </c>
    </row>
    <row r="529" spans="1:28" x14ac:dyDescent="0.2">
      <c r="A529">
        <v>21436</v>
      </c>
      <c r="B529" t="s">
        <v>5453</v>
      </c>
      <c r="C529">
        <v>387</v>
      </c>
      <c r="F529" t="b">
        <f>IF(ISBLANK(AC529), FALSE, TRUE)</f>
        <v>0</v>
      </c>
      <c r="G529" t="s">
        <v>187</v>
      </c>
      <c r="H529" t="s">
        <v>1</v>
      </c>
      <c r="I529" t="s">
        <v>1521</v>
      </c>
      <c r="J529" t="s">
        <v>22</v>
      </c>
      <c r="K529" t="s">
        <v>991</v>
      </c>
      <c r="L529" t="s">
        <v>204</v>
      </c>
      <c r="M529" t="s">
        <v>991</v>
      </c>
      <c r="N529" t="str">
        <f>IF(AND(NOT(ISBLANK(cards[[#This Row],[subtitle]])), cards[[#This Row],[subtitle]] &lt;&gt; ""), _xlfn.CONCAT(cards[[#This Row],[title]], " - ", cards[[#This Row],[subtitle]]), cards[[#This Row],[title]])</f>
        <v>Air Superiority</v>
      </c>
      <c r="O529">
        <v>2</v>
      </c>
      <c r="U529" t="s">
        <v>991</v>
      </c>
      <c r="V529" t="s">
        <v>6</v>
      </c>
      <c r="X529" t="s">
        <v>19</v>
      </c>
      <c r="Y529" t="str">
        <f>_xlfn.CONCAT(cards[[#This Row],[set]],"_",TEXT(cards[[#This Row],[cardNumber]], "000"))</f>
        <v>JTL_387</v>
      </c>
      <c r="Z529" t="str" cm="1">
        <f t="array" ref="Z5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JTL_125</v>
      </c>
      <c r="AA529" t="s">
        <v>234</v>
      </c>
      <c r="AB529">
        <v>49</v>
      </c>
    </row>
    <row r="530" spans="1:28" x14ac:dyDescent="0.2">
      <c r="A530">
        <v>22726</v>
      </c>
      <c r="B530" t="s">
        <v>5689</v>
      </c>
      <c r="C530">
        <v>623</v>
      </c>
      <c r="F530" t="b">
        <f>IF(ISBLANK(AC530), FALSE, TRUE)</f>
        <v>0</v>
      </c>
      <c r="G530" t="s">
        <v>187</v>
      </c>
      <c r="H530" t="s">
        <v>1519</v>
      </c>
      <c r="I530" t="s">
        <v>1521</v>
      </c>
      <c r="J530" t="s">
        <v>22</v>
      </c>
      <c r="K530" t="s">
        <v>991</v>
      </c>
      <c r="L530" t="s">
        <v>204</v>
      </c>
      <c r="M530" t="s">
        <v>991</v>
      </c>
      <c r="N530" t="str">
        <f>IF(AND(NOT(ISBLANK(cards[[#This Row],[subtitle]])), cards[[#This Row],[subtitle]] &lt;&gt; ""), _xlfn.CONCAT(cards[[#This Row],[title]], " - ", cards[[#This Row],[subtitle]]), cards[[#This Row],[title]])</f>
        <v>Air Superiority</v>
      </c>
      <c r="O530">
        <v>2</v>
      </c>
      <c r="U530" t="s">
        <v>991</v>
      </c>
      <c r="V530" t="s">
        <v>6</v>
      </c>
      <c r="X530" t="s">
        <v>19</v>
      </c>
      <c r="Y530" t="str">
        <f>_xlfn.CONCAT(cards[[#This Row],[set]],"_",TEXT(cards[[#This Row],[cardNumber]], "000"))</f>
        <v>JTL_623</v>
      </c>
      <c r="Z530" t="str" cm="1">
        <f t="array" ref="Z5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JTL_125</v>
      </c>
      <c r="AA530" t="s">
        <v>234</v>
      </c>
      <c r="AB530">
        <v>49</v>
      </c>
    </row>
    <row r="531" spans="1:28" x14ac:dyDescent="0.2">
      <c r="A531">
        <v>23906</v>
      </c>
      <c r="B531" t="s">
        <v>5925</v>
      </c>
      <c r="C531">
        <v>859</v>
      </c>
      <c r="F531" t="b">
        <f>IF(ISBLANK(AC531), FALSE, TRUE)</f>
        <v>0</v>
      </c>
      <c r="G531" t="s">
        <v>187</v>
      </c>
      <c r="H531" t="s">
        <v>1520</v>
      </c>
      <c r="I531" t="s">
        <v>1521</v>
      </c>
      <c r="J531" t="s">
        <v>22</v>
      </c>
      <c r="K531" t="s">
        <v>991</v>
      </c>
      <c r="L531" t="s">
        <v>204</v>
      </c>
      <c r="M531" t="s">
        <v>991</v>
      </c>
      <c r="N531" t="str">
        <f>IF(AND(NOT(ISBLANK(cards[[#This Row],[subtitle]])), cards[[#This Row],[subtitle]] &lt;&gt; ""), _xlfn.CONCAT(cards[[#This Row],[title]], " - ", cards[[#This Row],[subtitle]]), cards[[#This Row],[title]])</f>
        <v>Air Superiority</v>
      </c>
      <c r="O531">
        <v>2</v>
      </c>
      <c r="U531" t="s">
        <v>991</v>
      </c>
      <c r="V531" t="s">
        <v>6</v>
      </c>
      <c r="X531" t="s">
        <v>19</v>
      </c>
      <c r="Y531" t="str">
        <f>_xlfn.CONCAT(cards[[#This Row],[set]],"_",TEXT(cards[[#This Row],[cardNumber]], "000"))</f>
        <v>JTL_859</v>
      </c>
      <c r="Z531" t="str" cm="1">
        <f t="array" ref="Z5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JTL_125</v>
      </c>
      <c r="AA531" t="s">
        <v>234</v>
      </c>
      <c r="AB531">
        <v>49</v>
      </c>
    </row>
    <row r="532" spans="1:28" x14ac:dyDescent="0.2">
      <c r="A532">
        <v>20101</v>
      </c>
      <c r="B532" t="s">
        <v>5192</v>
      </c>
      <c r="C532">
        <v>126</v>
      </c>
      <c r="F532" t="b">
        <f>IF(ISBLANK(AC532), FALSE, TRUE)</f>
        <v>0</v>
      </c>
      <c r="G532" t="s">
        <v>187</v>
      </c>
      <c r="H532" t="s">
        <v>1515</v>
      </c>
      <c r="I532" t="s">
        <v>1522</v>
      </c>
      <c r="J532" t="s">
        <v>22</v>
      </c>
      <c r="K532" t="s">
        <v>991</v>
      </c>
      <c r="L532" t="s">
        <v>205</v>
      </c>
      <c r="M532" t="s">
        <v>991</v>
      </c>
      <c r="N532" t="str">
        <f>IF(AND(NOT(ISBLANK(cards[[#This Row],[subtitle]])), cards[[#This Row],[subtitle]] &lt;&gt; ""), _xlfn.CONCAT(cards[[#This Row],[title]], " - ", cards[[#This Row],[subtitle]]), cards[[#This Row],[title]])</f>
        <v>Eject</v>
      </c>
      <c r="O532">
        <v>2</v>
      </c>
      <c r="U532" t="s">
        <v>991</v>
      </c>
      <c r="V532" t="s">
        <v>6</v>
      </c>
      <c r="X532" t="s">
        <v>68</v>
      </c>
      <c r="Y532" t="str">
        <f>_xlfn.CONCAT(cards[[#This Row],[set]],"_",TEXT(cards[[#This Row],[cardNumber]], "000"))</f>
        <v>JTL_126</v>
      </c>
      <c r="Z532" t="str" cm="1">
        <f t="array" ref="Z5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JTL_126</v>
      </c>
      <c r="AA532" t="s">
        <v>234</v>
      </c>
      <c r="AB532">
        <v>49</v>
      </c>
    </row>
    <row r="533" spans="1:28" x14ac:dyDescent="0.2">
      <c r="A533">
        <v>21441</v>
      </c>
      <c r="B533" t="s">
        <v>5454</v>
      </c>
      <c r="C533">
        <v>388</v>
      </c>
      <c r="F533" t="b">
        <f>IF(ISBLANK(AC533), FALSE, TRUE)</f>
        <v>0</v>
      </c>
      <c r="G533" t="s">
        <v>187</v>
      </c>
      <c r="H533" t="s">
        <v>1</v>
      </c>
      <c r="I533" t="s">
        <v>1522</v>
      </c>
      <c r="J533" t="s">
        <v>22</v>
      </c>
      <c r="K533" t="s">
        <v>991</v>
      </c>
      <c r="L533" t="s">
        <v>205</v>
      </c>
      <c r="M533" t="s">
        <v>991</v>
      </c>
      <c r="N533" t="str">
        <f>IF(AND(NOT(ISBLANK(cards[[#This Row],[subtitle]])), cards[[#This Row],[subtitle]] &lt;&gt; ""), _xlfn.CONCAT(cards[[#This Row],[title]], " - ", cards[[#This Row],[subtitle]]), cards[[#This Row],[title]])</f>
        <v>Eject</v>
      </c>
      <c r="O533">
        <v>2</v>
      </c>
      <c r="U533" t="s">
        <v>991</v>
      </c>
      <c r="V533" t="s">
        <v>6</v>
      </c>
      <c r="X533" t="s">
        <v>68</v>
      </c>
      <c r="Y533" t="str">
        <f>_xlfn.CONCAT(cards[[#This Row],[set]],"_",TEXT(cards[[#This Row],[cardNumber]], "000"))</f>
        <v>JTL_388</v>
      </c>
      <c r="Z533" t="str" cm="1">
        <f t="array" ref="Z5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JTL_126</v>
      </c>
      <c r="AA533" t="s">
        <v>234</v>
      </c>
      <c r="AB533">
        <v>49</v>
      </c>
    </row>
    <row r="534" spans="1:28" x14ac:dyDescent="0.2">
      <c r="A534">
        <v>22731</v>
      </c>
      <c r="B534" t="s">
        <v>5690</v>
      </c>
      <c r="C534">
        <v>624</v>
      </c>
      <c r="F534" t="b">
        <f>IF(ISBLANK(AC534), FALSE, TRUE)</f>
        <v>0</v>
      </c>
      <c r="G534" t="s">
        <v>187</v>
      </c>
      <c r="H534" t="s">
        <v>1519</v>
      </c>
      <c r="I534" t="s">
        <v>1522</v>
      </c>
      <c r="J534" t="s">
        <v>22</v>
      </c>
      <c r="K534" t="s">
        <v>991</v>
      </c>
      <c r="L534" t="s">
        <v>205</v>
      </c>
      <c r="M534" t="s">
        <v>991</v>
      </c>
      <c r="N534" t="str">
        <f>IF(AND(NOT(ISBLANK(cards[[#This Row],[subtitle]])), cards[[#This Row],[subtitle]] &lt;&gt; ""), _xlfn.CONCAT(cards[[#This Row],[title]], " - ", cards[[#This Row],[subtitle]]), cards[[#This Row],[title]])</f>
        <v>Eject</v>
      </c>
      <c r="O534">
        <v>2</v>
      </c>
      <c r="U534" t="s">
        <v>991</v>
      </c>
      <c r="V534" t="s">
        <v>6</v>
      </c>
      <c r="X534" t="s">
        <v>68</v>
      </c>
      <c r="Y534" t="str">
        <f>_xlfn.CONCAT(cards[[#This Row],[set]],"_",TEXT(cards[[#This Row],[cardNumber]], "000"))</f>
        <v>JTL_624</v>
      </c>
      <c r="Z534" t="str" cm="1">
        <f t="array" ref="Z5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JTL_126</v>
      </c>
      <c r="AA534" t="s">
        <v>234</v>
      </c>
      <c r="AB534">
        <v>49</v>
      </c>
    </row>
    <row r="535" spans="1:28" x14ac:dyDescent="0.2">
      <c r="A535">
        <v>23911</v>
      </c>
      <c r="B535" t="s">
        <v>5926</v>
      </c>
      <c r="C535">
        <v>860</v>
      </c>
      <c r="F535" t="b">
        <f>IF(ISBLANK(AC535), FALSE, TRUE)</f>
        <v>0</v>
      </c>
      <c r="G535" t="s">
        <v>187</v>
      </c>
      <c r="H535" t="s">
        <v>1520</v>
      </c>
      <c r="I535" t="s">
        <v>1522</v>
      </c>
      <c r="J535" t="s">
        <v>22</v>
      </c>
      <c r="K535" t="s">
        <v>991</v>
      </c>
      <c r="L535" t="s">
        <v>205</v>
      </c>
      <c r="M535" t="s">
        <v>991</v>
      </c>
      <c r="N535" t="str">
        <f>IF(AND(NOT(ISBLANK(cards[[#This Row],[subtitle]])), cards[[#This Row],[subtitle]] &lt;&gt; ""), _xlfn.CONCAT(cards[[#This Row],[title]], " - ", cards[[#This Row],[subtitle]]), cards[[#This Row],[title]])</f>
        <v>Eject</v>
      </c>
      <c r="O535">
        <v>2</v>
      </c>
      <c r="U535" t="s">
        <v>991</v>
      </c>
      <c r="V535" t="s">
        <v>6</v>
      </c>
      <c r="X535" t="s">
        <v>68</v>
      </c>
      <c r="Y535" t="str">
        <f>_xlfn.CONCAT(cards[[#This Row],[set]],"_",TEXT(cards[[#This Row],[cardNumber]], "000"))</f>
        <v>JTL_860</v>
      </c>
      <c r="Z535" t="str" cm="1">
        <f t="array" ref="Z5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JTL_126</v>
      </c>
      <c r="AA535" t="s">
        <v>234</v>
      </c>
      <c r="AB535">
        <v>49</v>
      </c>
    </row>
    <row r="536" spans="1:28" x14ac:dyDescent="0.2">
      <c r="A536">
        <v>20106</v>
      </c>
      <c r="B536" t="s">
        <v>5193</v>
      </c>
      <c r="C536">
        <v>127</v>
      </c>
      <c r="F536" t="b">
        <f>IF(ISBLANK(AC536), FALSE, TRUE)</f>
        <v>0</v>
      </c>
      <c r="G536" t="s">
        <v>187</v>
      </c>
      <c r="H536" t="s">
        <v>1515</v>
      </c>
      <c r="I536" t="s">
        <v>1522</v>
      </c>
      <c r="J536" t="s">
        <v>22</v>
      </c>
      <c r="K536" t="s">
        <v>991</v>
      </c>
      <c r="L536" t="s">
        <v>206</v>
      </c>
      <c r="M536" t="s">
        <v>991</v>
      </c>
      <c r="N536" t="str">
        <f>IF(AND(NOT(ISBLANK(cards[[#This Row],[subtitle]])), cards[[#This Row],[subtitle]] &lt;&gt; ""), _xlfn.CONCAT(cards[[#This Row],[title]], " - ", cards[[#This Row],[subtitle]]), cards[[#This Row],[title]])</f>
        <v>Lightspeed Assault</v>
      </c>
      <c r="O536">
        <v>2</v>
      </c>
      <c r="U536" t="s">
        <v>991</v>
      </c>
      <c r="V536" t="s">
        <v>6</v>
      </c>
      <c r="X536" t="s">
        <v>68</v>
      </c>
      <c r="Y536" t="str">
        <f>_xlfn.CONCAT(cards[[#This Row],[set]],"_",TEXT(cards[[#This Row],[cardNumber]], "000"))</f>
        <v>JTL_127</v>
      </c>
      <c r="Z536" t="str" cm="1">
        <f t="array" ref="Z5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JTL_127</v>
      </c>
      <c r="AA536" t="s">
        <v>234</v>
      </c>
      <c r="AB536">
        <v>49</v>
      </c>
    </row>
    <row r="537" spans="1:28" x14ac:dyDescent="0.2">
      <c r="A537">
        <v>21446</v>
      </c>
      <c r="B537" t="s">
        <v>5455</v>
      </c>
      <c r="C537">
        <v>389</v>
      </c>
      <c r="F537" t="b">
        <f>IF(ISBLANK(AC537), FALSE, TRUE)</f>
        <v>0</v>
      </c>
      <c r="G537" t="s">
        <v>187</v>
      </c>
      <c r="H537" t="s">
        <v>1</v>
      </c>
      <c r="I537" t="s">
        <v>1522</v>
      </c>
      <c r="J537" t="s">
        <v>22</v>
      </c>
      <c r="K537" t="s">
        <v>991</v>
      </c>
      <c r="L537" t="s">
        <v>206</v>
      </c>
      <c r="M537" t="s">
        <v>991</v>
      </c>
      <c r="N537" t="str">
        <f>IF(AND(NOT(ISBLANK(cards[[#This Row],[subtitle]])), cards[[#This Row],[subtitle]] &lt;&gt; ""), _xlfn.CONCAT(cards[[#This Row],[title]], " - ", cards[[#This Row],[subtitle]]), cards[[#This Row],[title]])</f>
        <v>Lightspeed Assault</v>
      </c>
      <c r="O537">
        <v>2</v>
      </c>
      <c r="U537" t="s">
        <v>991</v>
      </c>
      <c r="V537" t="s">
        <v>6</v>
      </c>
      <c r="X537" t="s">
        <v>68</v>
      </c>
      <c r="Y537" t="str">
        <f>_xlfn.CONCAT(cards[[#This Row],[set]],"_",TEXT(cards[[#This Row],[cardNumber]], "000"))</f>
        <v>JTL_389</v>
      </c>
      <c r="Z537" t="str" cm="1">
        <f t="array" ref="Z5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JTL_127</v>
      </c>
      <c r="AA537" t="s">
        <v>234</v>
      </c>
      <c r="AB537">
        <v>49</v>
      </c>
    </row>
    <row r="538" spans="1:28" x14ac:dyDescent="0.2">
      <c r="A538">
        <v>22736</v>
      </c>
      <c r="B538" t="s">
        <v>5691</v>
      </c>
      <c r="C538">
        <v>625</v>
      </c>
      <c r="F538" t="b">
        <f>IF(ISBLANK(AC538), FALSE, TRUE)</f>
        <v>0</v>
      </c>
      <c r="G538" t="s">
        <v>187</v>
      </c>
      <c r="H538" t="s">
        <v>1519</v>
      </c>
      <c r="I538" t="s">
        <v>1522</v>
      </c>
      <c r="J538" t="s">
        <v>22</v>
      </c>
      <c r="K538" t="s">
        <v>991</v>
      </c>
      <c r="L538" t="s">
        <v>206</v>
      </c>
      <c r="M538" t="s">
        <v>991</v>
      </c>
      <c r="N538" t="str">
        <f>IF(AND(NOT(ISBLANK(cards[[#This Row],[subtitle]])), cards[[#This Row],[subtitle]] &lt;&gt; ""), _xlfn.CONCAT(cards[[#This Row],[title]], " - ", cards[[#This Row],[subtitle]]), cards[[#This Row],[title]])</f>
        <v>Lightspeed Assault</v>
      </c>
      <c r="O538">
        <v>2</v>
      </c>
      <c r="U538" t="s">
        <v>991</v>
      </c>
      <c r="V538" t="s">
        <v>6</v>
      </c>
      <c r="X538" t="s">
        <v>68</v>
      </c>
      <c r="Y538" t="str">
        <f>_xlfn.CONCAT(cards[[#This Row],[set]],"_",TEXT(cards[[#This Row],[cardNumber]], "000"))</f>
        <v>JTL_625</v>
      </c>
      <c r="Z538" t="str" cm="1">
        <f t="array" ref="Z5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JTL_127</v>
      </c>
      <c r="AA538" t="s">
        <v>234</v>
      </c>
      <c r="AB538">
        <v>49</v>
      </c>
    </row>
    <row r="539" spans="1:28" x14ac:dyDescent="0.2">
      <c r="A539">
        <v>23916</v>
      </c>
      <c r="B539" t="s">
        <v>5927</v>
      </c>
      <c r="C539">
        <v>861</v>
      </c>
      <c r="F539" t="b">
        <f>IF(ISBLANK(AC539), FALSE, TRUE)</f>
        <v>0</v>
      </c>
      <c r="G539" t="s">
        <v>187</v>
      </c>
      <c r="H539" t="s">
        <v>1520</v>
      </c>
      <c r="I539" t="s">
        <v>1522</v>
      </c>
      <c r="J539" t="s">
        <v>22</v>
      </c>
      <c r="K539" t="s">
        <v>991</v>
      </c>
      <c r="L539" t="s">
        <v>206</v>
      </c>
      <c r="M539" t="s">
        <v>991</v>
      </c>
      <c r="N539" t="str">
        <f>IF(AND(NOT(ISBLANK(cards[[#This Row],[subtitle]])), cards[[#This Row],[subtitle]] &lt;&gt; ""), _xlfn.CONCAT(cards[[#This Row],[title]], " - ", cards[[#This Row],[subtitle]]), cards[[#This Row],[title]])</f>
        <v>Lightspeed Assault</v>
      </c>
      <c r="O539">
        <v>2</v>
      </c>
      <c r="U539" t="s">
        <v>991</v>
      </c>
      <c r="V539" t="s">
        <v>6</v>
      </c>
      <c r="X539" t="s">
        <v>68</v>
      </c>
      <c r="Y539" t="str">
        <f>_xlfn.CONCAT(cards[[#This Row],[set]],"_",TEXT(cards[[#This Row],[cardNumber]], "000"))</f>
        <v>JTL_861</v>
      </c>
      <c r="Z539" t="str" cm="1">
        <f t="array" ref="Z5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JTL_127</v>
      </c>
      <c r="AA539" t="s">
        <v>234</v>
      </c>
      <c r="AB539">
        <v>49</v>
      </c>
    </row>
    <row r="540" spans="1:28" x14ac:dyDescent="0.2">
      <c r="A540">
        <v>21451</v>
      </c>
      <c r="B540" t="s">
        <v>5456</v>
      </c>
      <c r="C540">
        <v>390</v>
      </c>
      <c r="F540" t="b">
        <f>IF(ISBLANK(AC540), FALSE, TRUE)</f>
        <v>0</v>
      </c>
      <c r="G540" t="s">
        <v>187</v>
      </c>
      <c r="H540" t="s">
        <v>1</v>
      </c>
      <c r="I540" t="s">
        <v>1521</v>
      </c>
      <c r="J540" t="s">
        <v>22</v>
      </c>
      <c r="K540" t="s">
        <v>991</v>
      </c>
      <c r="L540" t="s">
        <v>32</v>
      </c>
      <c r="M540" t="s">
        <v>991</v>
      </c>
      <c r="N540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0">
        <v>2</v>
      </c>
      <c r="U540" t="s">
        <v>991</v>
      </c>
      <c r="V540" t="s">
        <v>6</v>
      </c>
      <c r="X540" t="s">
        <v>33</v>
      </c>
      <c r="Y540" t="str">
        <f>_xlfn.CONCAT(cards[[#This Row],[set]],"_",TEXT(cards[[#This Row],[cardNumber]], "000"))</f>
        <v>JTL_390</v>
      </c>
      <c r="Z540" t="str" cm="1">
        <f t="array" ref="Z5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0" t="s">
        <v>234</v>
      </c>
      <c r="AB540">
        <v>49</v>
      </c>
    </row>
    <row r="541" spans="1:28" x14ac:dyDescent="0.2">
      <c r="A541">
        <v>22741</v>
      </c>
      <c r="B541" t="s">
        <v>5692</v>
      </c>
      <c r="C541">
        <v>626</v>
      </c>
      <c r="F541" t="b">
        <f>IF(ISBLANK(AC541), FALSE, TRUE)</f>
        <v>0</v>
      </c>
      <c r="G541" t="s">
        <v>187</v>
      </c>
      <c r="H541" t="s">
        <v>1519</v>
      </c>
      <c r="I541" t="s">
        <v>1521</v>
      </c>
      <c r="J541" t="s">
        <v>22</v>
      </c>
      <c r="K541" t="s">
        <v>991</v>
      </c>
      <c r="L541" t="s">
        <v>32</v>
      </c>
      <c r="M541" t="s">
        <v>991</v>
      </c>
      <c r="N541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1">
        <v>2</v>
      </c>
      <c r="U541" t="s">
        <v>991</v>
      </c>
      <c r="V541" t="s">
        <v>6</v>
      </c>
      <c r="X541" t="s">
        <v>33</v>
      </c>
      <c r="Y541" t="str">
        <f>_xlfn.CONCAT(cards[[#This Row],[set]],"_",TEXT(cards[[#This Row],[cardNumber]], "000"))</f>
        <v>JTL_626</v>
      </c>
      <c r="Z541" t="str" cm="1">
        <f t="array" ref="Z5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1" t="s">
        <v>234</v>
      </c>
      <c r="AB541">
        <v>49</v>
      </c>
    </row>
    <row r="542" spans="1:28" x14ac:dyDescent="0.2">
      <c r="A542">
        <v>23921</v>
      </c>
      <c r="B542" t="s">
        <v>5928</v>
      </c>
      <c r="C542">
        <v>862</v>
      </c>
      <c r="F542" t="b">
        <f>IF(ISBLANK(AC542), FALSE, TRUE)</f>
        <v>0</v>
      </c>
      <c r="G542" t="s">
        <v>187</v>
      </c>
      <c r="H542" t="s">
        <v>1520</v>
      </c>
      <c r="I542" t="s">
        <v>1521</v>
      </c>
      <c r="J542" t="s">
        <v>22</v>
      </c>
      <c r="K542" t="s">
        <v>991</v>
      </c>
      <c r="L542" t="s">
        <v>32</v>
      </c>
      <c r="M542" t="s">
        <v>991</v>
      </c>
      <c r="N542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2">
        <v>2</v>
      </c>
      <c r="U542" t="s">
        <v>991</v>
      </c>
      <c r="V542" t="s">
        <v>6</v>
      </c>
      <c r="X542" t="s">
        <v>33</v>
      </c>
      <c r="Y542" t="str">
        <f>_xlfn.CONCAT(cards[[#This Row],[set]],"_",TEXT(cards[[#This Row],[cardNumber]], "000"))</f>
        <v>JTL_862</v>
      </c>
      <c r="Z542" t="str" cm="1">
        <f t="array" ref="Z5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2" t="s">
        <v>234</v>
      </c>
      <c r="AB542">
        <v>49</v>
      </c>
    </row>
    <row r="543" spans="1:28" x14ac:dyDescent="0.2">
      <c r="A543">
        <v>9065</v>
      </c>
      <c r="B543" t="s">
        <v>2296</v>
      </c>
      <c r="C543">
        <v>125</v>
      </c>
      <c r="F543" t="b">
        <f>IF(ISBLANK(AC543), FALSE, TRUE)</f>
        <v>0</v>
      </c>
      <c r="G543" t="s">
        <v>2</v>
      </c>
      <c r="H543" t="s">
        <v>1519</v>
      </c>
      <c r="I543" t="s">
        <v>1532</v>
      </c>
      <c r="J543" t="s">
        <v>22</v>
      </c>
      <c r="K543" t="s">
        <v>991</v>
      </c>
      <c r="L543" t="s">
        <v>32</v>
      </c>
      <c r="N543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3">
        <v>2</v>
      </c>
      <c r="U543" t="s">
        <v>991</v>
      </c>
      <c r="V543" t="s">
        <v>6</v>
      </c>
      <c r="X543" t="s">
        <v>33</v>
      </c>
      <c r="Y543" t="str">
        <f>_xlfn.CONCAT(cards[[#This Row],[set]],"_",TEXT(cards[[#This Row],[cardNumber]], "000"))</f>
        <v>SOR_125</v>
      </c>
      <c r="Z543" t="str" cm="1">
        <f t="array" ref="Z5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3" t="s">
        <v>59</v>
      </c>
      <c r="AB543">
        <v>19</v>
      </c>
    </row>
    <row r="544" spans="1:28" x14ac:dyDescent="0.2">
      <c r="A544">
        <v>2234</v>
      </c>
      <c r="B544" t="s">
        <v>2777</v>
      </c>
      <c r="C544">
        <v>389</v>
      </c>
      <c r="F544" t="b">
        <f>IF(ISBLANK(AC544), FALSE, TRUE)</f>
        <v>0</v>
      </c>
      <c r="G544" t="s">
        <v>2</v>
      </c>
      <c r="H544" t="s">
        <v>1</v>
      </c>
      <c r="I544" t="s">
        <v>1532</v>
      </c>
      <c r="J544" t="s">
        <v>22</v>
      </c>
      <c r="K544" t="s">
        <v>991</v>
      </c>
      <c r="L544" t="s">
        <v>32</v>
      </c>
      <c r="N544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4">
        <v>2</v>
      </c>
      <c r="U544" t="s">
        <v>991</v>
      </c>
      <c r="V544" t="s">
        <v>6</v>
      </c>
      <c r="X544" t="s">
        <v>33</v>
      </c>
      <c r="Y544" t="str">
        <f>_xlfn.CONCAT(cards[[#This Row],[set]],"_",TEXT(cards[[#This Row],[cardNumber]], "000"))</f>
        <v>SOR_389</v>
      </c>
      <c r="Z544" t="str" cm="1">
        <f t="array" ref="Z5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4" t="s">
        <v>59</v>
      </c>
      <c r="AB544">
        <v>19</v>
      </c>
    </row>
    <row r="545" spans="1:28" x14ac:dyDescent="0.2">
      <c r="A545">
        <v>10945</v>
      </c>
      <c r="B545" t="s">
        <v>2778</v>
      </c>
      <c r="C545">
        <v>389</v>
      </c>
      <c r="F545" t="b">
        <f>IF(ISBLANK(AC545), FALSE, TRUE)</f>
        <v>0</v>
      </c>
      <c r="G545" t="s">
        <v>2</v>
      </c>
      <c r="H545" t="s">
        <v>1520</v>
      </c>
      <c r="I545" t="s">
        <v>1532</v>
      </c>
      <c r="J545" t="s">
        <v>22</v>
      </c>
      <c r="K545" t="s">
        <v>991</v>
      </c>
      <c r="L545" t="s">
        <v>32</v>
      </c>
      <c r="N545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545">
        <v>2</v>
      </c>
      <c r="U545" t="s">
        <v>991</v>
      </c>
      <c r="V545" t="s">
        <v>6</v>
      </c>
      <c r="X545" t="s">
        <v>33</v>
      </c>
      <c r="Y545" t="str">
        <f>_xlfn.CONCAT(cards[[#This Row],[set]],"_",TEXT(cards[[#This Row],[cardNumber]], "000"))</f>
        <v>SOR_389</v>
      </c>
      <c r="Z545" t="str" cm="1">
        <f t="array" ref="Z5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JTL_128</v>
      </c>
      <c r="AA545" t="s">
        <v>59</v>
      </c>
      <c r="AB545">
        <v>19</v>
      </c>
    </row>
    <row r="546" spans="1:28" x14ac:dyDescent="0.2">
      <c r="A546">
        <v>20116</v>
      </c>
      <c r="B546" t="s">
        <v>5195</v>
      </c>
      <c r="C546">
        <v>129</v>
      </c>
      <c r="F546" t="b">
        <f>IF(ISBLANK(AC546), FALSE, TRUE)</f>
        <v>0</v>
      </c>
      <c r="G546" t="s">
        <v>187</v>
      </c>
      <c r="H546" t="s">
        <v>1515</v>
      </c>
      <c r="I546" t="s">
        <v>1521</v>
      </c>
      <c r="J546" t="s">
        <v>22</v>
      </c>
      <c r="K546" t="s">
        <v>991</v>
      </c>
      <c r="L546" t="s">
        <v>207</v>
      </c>
      <c r="M546" t="s">
        <v>991</v>
      </c>
      <c r="N546" t="str">
        <f>IF(AND(NOT(ISBLANK(cards[[#This Row],[subtitle]])), cards[[#This Row],[subtitle]] &lt;&gt; ""), _xlfn.CONCAT(cards[[#This Row],[title]], " - ", cards[[#This Row],[subtitle]]), cards[[#This Row],[title]])</f>
        <v>Focus Fire</v>
      </c>
      <c r="O546">
        <v>4</v>
      </c>
      <c r="U546" t="s">
        <v>991</v>
      </c>
      <c r="V546" t="s">
        <v>6</v>
      </c>
      <c r="X546" t="s">
        <v>19</v>
      </c>
      <c r="Y546" t="str">
        <f>_xlfn.CONCAT(cards[[#This Row],[set]],"_",TEXT(cards[[#This Row],[cardNumber]], "000"))</f>
        <v>JTL_129</v>
      </c>
      <c r="Z546" t="str" cm="1">
        <f t="array" ref="Z5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JTL_129</v>
      </c>
      <c r="AA546" t="s">
        <v>234</v>
      </c>
      <c r="AB546">
        <v>49</v>
      </c>
    </row>
    <row r="547" spans="1:28" x14ac:dyDescent="0.2">
      <c r="A547">
        <v>21456</v>
      </c>
      <c r="B547" t="s">
        <v>5457</v>
      </c>
      <c r="C547">
        <v>391</v>
      </c>
      <c r="F547" t="b">
        <f>IF(ISBLANK(AC547), FALSE, TRUE)</f>
        <v>0</v>
      </c>
      <c r="G547" t="s">
        <v>187</v>
      </c>
      <c r="H547" t="s">
        <v>1</v>
      </c>
      <c r="I547" t="s">
        <v>1521</v>
      </c>
      <c r="J547" t="s">
        <v>22</v>
      </c>
      <c r="K547" t="s">
        <v>991</v>
      </c>
      <c r="L547" t="s">
        <v>207</v>
      </c>
      <c r="M547" t="s">
        <v>991</v>
      </c>
      <c r="N547" t="str">
        <f>IF(AND(NOT(ISBLANK(cards[[#This Row],[subtitle]])), cards[[#This Row],[subtitle]] &lt;&gt; ""), _xlfn.CONCAT(cards[[#This Row],[title]], " - ", cards[[#This Row],[subtitle]]), cards[[#This Row],[title]])</f>
        <v>Focus Fire</v>
      </c>
      <c r="O547">
        <v>4</v>
      </c>
      <c r="U547" t="s">
        <v>991</v>
      </c>
      <c r="V547" t="s">
        <v>6</v>
      </c>
      <c r="X547" t="s">
        <v>19</v>
      </c>
      <c r="Y547" t="str">
        <f>_xlfn.CONCAT(cards[[#This Row],[set]],"_",TEXT(cards[[#This Row],[cardNumber]], "000"))</f>
        <v>JTL_391</v>
      </c>
      <c r="Z547" t="str" cm="1">
        <f t="array" ref="Z5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JTL_129</v>
      </c>
      <c r="AA547" t="s">
        <v>234</v>
      </c>
      <c r="AB547">
        <v>49</v>
      </c>
    </row>
    <row r="548" spans="1:28" x14ac:dyDescent="0.2">
      <c r="A548">
        <v>22746</v>
      </c>
      <c r="B548" t="s">
        <v>5693</v>
      </c>
      <c r="C548">
        <v>627</v>
      </c>
      <c r="F548" t="b">
        <f>IF(ISBLANK(AC548), FALSE, TRUE)</f>
        <v>0</v>
      </c>
      <c r="G548" t="s">
        <v>187</v>
      </c>
      <c r="H548" t="s">
        <v>1519</v>
      </c>
      <c r="I548" t="s">
        <v>1521</v>
      </c>
      <c r="J548" t="s">
        <v>22</v>
      </c>
      <c r="K548" t="s">
        <v>991</v>
      </c>
      <c r="L548" t="s">
        <v>207</v>
      </c>
      <c r="M548" t="s">
        <v>991</v>
      </c>
      <c r="N548" t="str">
        <f>IF(AND(NOT(ISBLANK(cards[[#This Row],[subtitle]])), cards[[#This Row],[subtitle]] &lt;&gt; ""), _xlfn.CONCAT(cards[[#This Row],[title]], " - ", cards[[#This Row],[subtitle]]), cards[[#This Row],[title]])</f>
        <v>Focus Fire</v>
      </c>
      <c r="O548">
        <v>4</v>
      </c>
      <c r="U548" t="s">
        <v>991</v>
      </c>
      <c r="V548" t="s">
        <v>6</v>
      </c>
      <c r="X548" t="s">
        <v>19</v>
      </c>
      <c r="Y548" t="str">
        <f>_xlfn.CONCAT(cards[[#This Row],[set]],"_",TEXT(cards[[#This Row],[cardNumber]], "000"))</f>
        <v>JTL_627</v>
      </c>
      <c r="Z548" t="str" cm="1">
        <f t="array" ref="Z5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JTL_129</v>
      </c>
      <c r="AA548" t="s">
        <v>234</v>
      </c>
      <c r="AB548">
        <v>49</v>
      </c>
    </row>
    <row r="549" spans="1:28" x14ac:dyDescent="0.2">
      <c r="A549">
        <v>23926</v>
      </c>
      <c r="B549" t="s">
        <v>5929</v>
      </c>
      <c r="C549">
        <v>863</v>
      </c>
      <c r="F549" t="b">
        <f>IF(ISBLANK(AC549), FALSE, TRUE)</f>
        <v>0</v>
      </c>
      <c r="G549" t="s">
        <v>187</v>
      </c>
      <c r="H549" t="s">
        <v>1520</v>
      </c>
      <c r="I549" t="s">
        <v>1521</v>
      </c>
      <c r="J549" t="s">
        <v>22</v>
      </c>
      <c r="K549" t="s">
        <v>991</v>
      </c>
      <c r="L549" t="s">
        <v>207</v>
      </c>
      <c r="M549" t="s">
        <v>991</v>
      </c>
      <c r="N549" t="str">
        <f>IF(AND(NOT(ISBLANK(cards[[#This Row],[subtitle]])), cards[[#This Row],[subtitle]] &lt;&gt; ""), _xlfn.CONCAT(cards[[#This Row],[title]], " - ", cards[[#This Row],[subtitle]]), cards[[#This Row],[title]])</f>
        <v>Focus Fire</v>
      </c>
      <c r="O549">
        <v>4</v>
      </c>
      <c r="U549" t="s">
        <v>991</v>
      </c>
      <c r="V549" t="s">
        <v>6</v>
      </c>
      <c r="X549" t="s">
        <v>19</v>
      </c>
      <c r="Y549" t="str">
        <f>_xlfn.CONCAT(cards[[#This Row],[set]],"_",TEXT(cards[[#This Row],[cardNumber]], "000"))</f>
        <v>JTL_863</v>
      </c>
      <c r="Z549" t="str" cm="1">
        <f t="array" ref="Z5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JTL_129</v>
      </c>
      <c r="AA549" t="s">
        <v>234</v>
      </c>
      <c r="AB549">
        <v>49</v>
      </c>
    </row>
    <row r="550" spans="1:28" x14ac:dyDescent="0.2">
      <c r="A550">
        <v>20121</v>
      </c>
      <c r="B550" t="s">
        <v>5196</v>
      </c>
      <c r="C550">
        <v>130</v>
      </c>
      <c r="F550" t="b">
        <f>IF(ISBLANK(AC550), FALSE, TRUE)</f>
        <v>0</v>
      </c>
      <c r="G550" t="s">
        <v>187</v>
      </c>
      <c r="H550" t="s">
        <v>1515</v>
      </c>
      <c r="I550" t="s">
        <v>1532</v>
      </c>
      <c r="J550" t="s">
        <v>22</v>
      </c>
      <c r="K550" t="s">
        <v>991</v>
      </c>
      <c r="L550" t="s">
        <v>208</v>
      </c>
      <c r="M550" t="s">
        <v>991</v>
      </c>
      <c r="N550" t="str">
        <f>IF(AND(NOT(ISBLANK(cards[[#This Row],[subtitle]])), cards[[#This Row],[subtitle]] &lt;&gt; ""), _xlfn.CONCAT(cards[[#This Row],[title]], " - ", cards[[#This Row],[subtitle]]), cards[[#This Row],[title]])</f>
        <v>Timely Reinforcements</v>
      </c>
      <c r="O550">
        <v>5</v>
      </c>
      <c r="U550" t="s">
        <v>135</v>
      </c>
      <c r="V550" t="s">
        <v>6</v>
      </c>
      <c r="X550" t="s">
        <v>19</v>
      </c>
      <c r="Y550" t="str">
        <f>_xlfn.CONCAT(cards[[#This Row],[set]],"_",TEXT(cards[[#This Row],[cardNumber]], "000"))</f>
        <v>JTL_130</v>
      </c>
      <c r="Z550" t="str" cm="1">
        <f t="array" ref="Z5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JTL_130</v>
      </c>
      <c r="AA550" t="s">
        <v>234</v>
      </c>
      <c r="AB550">
        <v>49</v>
      </c>
    </row>
    <row r="551" spans="1:28" x14ac:dyDescent="0.2">
      <c r="A551">
        <v>21461</v>
      </c>
      <c r="B551" t="s">
        <v>5458</v>
      </c>
      <c r="C551">
        <v>392</v>
      </c>
      <c r="F551" t="b">
        <f>IF(ISBLANK(AC551), FALSE, TRUE)</f>
        <v>0</v>
      </c>
      <c r="G551" t="s">
        <v>187</v>
      </c>
      <c r="H551" t="s">
        <v>1</v>
      </c>
      <c r="I551" t="s">
        <v>1532</v>
      </c>
      <c r="J551" t="s">
        <v>22</v>
      </c>
      <c r="K551" t="s">
        <v>991</v>
      </c>
      <c r="L551" t="s">
        <v>208</v>
      </c>
      <c r="M551" t="s">
        <v>991</v>
      </c>
      <c r="N551" t="str">
        <f>IF(AND(NOT(ISBLANK(cards[[#This Row],[subtitle]])), cards[[#This Row],[subtitle]] &lt;&gt; ""), _xlfn.CONCAT(cards[[#This Row],[title]], " - ", cards[[#This Row],[subtitle]]), cards[[#This Row],[title]])</f>
        <v>Timely Reinforcements</v>
      </c>
      <c r="O551">
        <v>5</v>
      </c>
      <c r="U551" t="s">
        <v>135</v>
      </c>
      <c r="V551" t="s">
        <v>6</v>
      </c>
      <c r="X551" t="s">
        <v>19</v>
      </c>
      <c r="Y551" t="str">
        <f>_xlfn.CONCAT(cards[[#This Row],[set]],"_",TEXT(cards[[#This Row],[cardNumber]], "000"))</f>
        <v>JTL_392</v>
      </c>
      <c r="Z551" t="str" cm="1">
        <f t="array" ref="Z5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JTL_130</v>
      </c>
      <c r="AA551" t="s">
        <v>234</v>
      </c>
      <c r="AB551">
        <v>49</v>
      </c>
    </row>
    <row r="552" spans="1:28" x14ac:dyDescent="0.2">
      <c r="A552">
        <v>22751</v>
      </c>
      <c r="B552" t="s">
        <v>5694</v>
      </c>
      <c r="C552">
        <v>628</v>
      </c>
      <c r="F552" t="b">
        <f>IF(ISBLANK(AC552), FALSE, TRUE)</f>
        <v>0</v>
      </c>
      <c r="G552" t="s">
        <v>187</v>
      </c>
      <c r="H552" t="s">
        <v>1519</v>
      </c>
      <c r="I552" t="s">
        <v>1532</v>
      </c>
      <c r="J552" t="s">
        <v>22</v>
      </c>
      <c r="K552" t="s">
        <v>991</v>
      </c>
      <c r="L552" t="s">
        <v>208</v>
      </c>
      <c r="M552" t="s">
        <v>991</v>
      </c>
      <c r="N552" t="str">
        <f>IF(AND(NOT(ISBLANK(cards[[#This Row],[subtitle]])), cards[[#This Row],[subtitle]] &lt;&gt; ""), _xlfn.CONCAT(cards[[#This Row],[title]], " - ", cards[[#This Row],[subtitle]]), cards[[#This Row],[title]])</f>
        <v>Timely Reinforcements</v>
      </c>
      <c r="O552">
        <v>5</v>
      </c>
      <c r="U552" t="s">
        <v>135</v>
      </c>
      <c r="V552" t="s">
        <v>6</v>
      </c>
      <c r="X552" t="s">
        <v>19</v>
      </c>
      <c r="Y552" t="str">
        <f>_xlfn.CONCAT(cards[[#This Row],[set]],"_",TEXT(cards[[#This Row],[cardNumber]], "000"))</f>
        <v>JTL_628</v>
      </c>
      <c r="Z552" t="str" cm="1">
        <f t="array" ref="Z5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JTL_130</v>
      </c>
      <c r="AA552" t="s">
        <v>234</v>
      </c>
      <c r="AB552">
        <v>49</v>
      </c>
    </row>
    <row r="553" spans="1:28" x14ac:dyDescent="0.2">
      <c r="A553">
        <v>23931</v>
      </c>
      <c r="B553" t="s">
        <v>5930</v>
      </c>
      <c r="C553">
        <v>864</v>
      </c>
      <c r="F553" t="b">
        <f>IF(ISBLANK(AC553), FALSE, TRUE)</f>
        <v>0</v>
      </c>
      <c r="G553" t="s">
        <v>187</v>
      </c>
      <c r="H553" t="s">
        <v>1520</v>
      </c>
      <c r="I553" t="s">
        <v>1532</v>
      </c>
      <c r="J553" t="s">
        <v>22</v>
      </c>
      <c r="K553" t="s">
        <v>991</v>
      </c>
      <c r="L553" t="s">
        <v>208</v>
      </c>
      <c r="M553" t="s">
        <v>991</v>
      </c>
      <c r="N553" t="str">
        <f>IF(AND(NOT(ISBLANK(cards[[#This Row],[subtitle]])), cards[[#This Row],[subtitle]] &lt;&gt; ""), _xlfn.CONCAT(cards[[#This Row],[title]], " - ", cards[[#This Row],[subtitle]]), cards[[#This Row],[title]])</f>
        <v>Timely Reinforcements</v>
      </c>
      <c r="O553">
        <v>5</v>
      </c>
      <c r="U553" t="s">
        <v>135</v>
      </c>
      <c r="V553" t="s">
        <v>6</v>
      </c>
      <c r="X553" t="s">
        <v>19</v>
      </c>
      <c r="Y553" t="str">
        <f>_xlfn.CONCAT(cards[[#This Row],[set]],"_",TEXT(cards[[#This Row],[cardNumber]], "000"))</f>
        <v>JTL_864</v>
      </c>
      <c r="Z553" t="str" cm="1">
        <f t="array" ref="Z5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JTL_130</v>
      </c>
      <c r="AA553" t="s">
        <v>234</v>
      </c>
      <c r="AB553">
        <v>49</v>
      </c>
    </row>
    <row r="554" spans="1:28" x14ac:dyDescent="0.2">
      <c r="A554">
        <v>20126</v>
      </c>
      <c r="B554" t="s">
        <v>5197</v>
      </c>
      <c r="C554">
        <v>131</v>
      </c>
      <c r="F554" t="b">
        <f>IF(ISBLANK(AC554), FALSE, TRUE)</f>
        <v>0</v>
      </c>
      <c r="G554" t="s">
        <v>187</v>
      </c>
      <c r="H554" t="s">
        <v>1515</v>
      </c>
      <c r="I554" t="s">
        <v>1516</v>
      </c>
      <c r="J554" t="s">
        <v>22</v>
      </c>
      <c r="K554" t="s">
        <v>991</v>
      </c>
      <c r="L554" t="s">
        <v>209</v>
      </c>
      <c r="M554" t="s">
        <v>991</v>
      </c>
      <c r="N554" t="str">
        <f>IF(AND(NOT(ISBLANK(cards[[#This Row],[subtitle]])), cards[[#This Row],[subtitle]] &lt;&gt; ""), _xlfn.CONCAT(cards[[#This Row],[title]], " - ", cards[[#This Row],[subtitle]]), cards[[#This Row],[title]])</f>
        <v>Turbolaser Salvo</v>
      </c>
      <c r="O554">
        <v>7</v>
      </c>
      <c r="U554" t="s">
        <v>991</v>
      </c>
      <c r="V554" t="s">
        <v>6</v>
      </c>
      <c r="X554" t="s">
        <v>19</v>
      </c>
      <c r="Y554" t="str">
        <f>_xlfn.CONCAT(cards[[#This Row],[set]],"_",TEXT(cards[[#This Row],[cardNumber]], "000"))</f>
        <v>JTL_131</v>
      </c>
      <c r="Z554" t="str" cm="1">
        <f t="array" ref="Z5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JTL_131</v>
      </c>
      <c r="AA554" t="s">
        <v>234</v>
      </c>
      <c r="AB554">
        <v>49</v>
      </c>
    </row>
    <row r="555" spans="1:28" x14ac:dyDescent="0.2">
      <c r="A555">
        <v>21466</v>
      </c>
      <c r="B555" t="s">
        <v>5459</v>
      </c>
      <c r="C555">
        <v>393</v>
      </c>
      <c r="F555" t="b">
        <f>IF(ISBLANK(AC555), FALSE, TRUE)</f>
        <v>0</v>
      </c>
      <c r="G555" t="s">
        <v>187</v>
      </c>
      <c r="H555" t="s">
        <v>1</v>
      </c>
      <c r="I555" t="s">
        <v>1516</v>
      </c>
      <c r="J555" t="s">
        <v>22</v>
      </c>
      <c r="K555" t="s">
        <v>991</v>
      </c>
      <c r="L555" t="s">
        <v>209</v>
      </c>
      <c r="M555" t="s">
        <v>991</v>
      </c>
      <c r="N555" t="str">
        <f>IF(AND(NOT(ISBLANK(cards[[#This Row],[subtitle]])), cards[[#This Row],[subtitle]] &lt;&gt; ""), _xlfn.CONCAT(cards[[#This Row],[title]], " - ", cards[[#This Row],[subtitle]]), cards[[#This Row],[title]])</f>
        <v>Turbolaser Salvo</v>
      </c>
      <c r="O555">
        <v>7</v>
      </c>
      <c r="U555" t="s">
        <v>991</v>
      </c>
      <c r="V555" t="s">
        <v>6</v>
      </c>
      <c r="X555" t="s">
        <v>19</v>
      </c>
      <c r="Y555" t="str">
        <f>_xlfn.CONCAT(cards[[#This Row],[set]],"_",TEXT(cards[[#This Row],[cardNumber]], "000"))</f>
        <v>JTL_393</v>
      </c>
      <c r="Z555" t="str" cm="1">
        <f t="array" ref="Z5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JTL_131</v>
      </c>
      <c r="AA555" t="s">
        <v>234</v>
      </c>
      <c r="AB555">
        <v>49</v>
      </c>
    </row>
    <row r="556" spans="1:28" x14ac:dyDescent="0.2">
      <c r="A556">
        <v>22756</v>
      </c>
      <c r="B556" t="s">
        <v>5695</v>
      </c>
      <c r="C556">
        <v>629</v>
      </c>
      <c r="F556" t="b">
        <f>IF(ISBLANK(AC556), FALSE, TRUE)</f>
        <v>0</v>
      </c>
      <c r="G556" t="s">
        <v>187</v>
      </c>
      <c r="H556" t="s">
        <v>1519</v>
      </c>
      <c r="I556" t="s">
        <v>1516</v>
      </c>
      <c r="J556" t="s">
        <v>22</v>
      </c>
      <c r="K556" t="s">
        <v>991</v>
      </c>
      <c r="L556" t="s">
        <v>209</v>
      </c>
      <c r="M556" t="s">
        <v>991</v>
      </c>
      <c r="N556" t="str">
        <f>IF(AND(NOT(ISBLANK(cards[[#This Row],[subtitle]])), cards[[#This Row],[subtitle]] &lt;&gt; ""), _xlfn.CONCAT(cards[[#This Row],[title]], " - ", cards[[#This Row],[subtitle]]), cards[[#This Row],[title]])</f>
        <v>Turbolaser Salvo</v>
      </c>
      <c r="O556">
        <v>7</v>
      </c>
      <c r="U556" t="s">
        <v>991</v>
      </c>
      <c r="V556" t="s">
        <v>6</v>
      </c>
      <c r="X556" t="s">
        <v>19</v>
      </c>
      <c r="Y556" t="str">
        <f>_xlfn.CONCAT(cards[[#This Row],[set]],"_",TEXT(cards[[#This Row],[cardNumber]], "000"))</f>
        <v>JTL_629</v>
      </c>
      <c r="Z556" t="str" cm="1">
        <f t="array" ref="Z5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JTL_131</v>
      </c>
      <c r="AA556" t="s">
        <v>234</v>
      </c>
      <c r="AB556">
        <v>49</v>
      </c>
    </row>
    <row r="557" spans="1:28" x14ac:dyDescent="0.2">
      <c r="A557">
        <v>23936</v>
      </c>
      <c r="B557" t="s">
        <v>5931</v>
      </c>
      <c r="C557">
        <v>865</v>
      </c>
      <c r="F557" t="b">
        <f>IF(ISBLANK(AC557), FALSE, TRUE)</f>
        <v>0</v>
      </c>
      <c r="G557" t="s">
        <v>187</v>
      </c>
      <c r="H557" t="s">
        <v>1520</v>
      </c>
      <c r="I557" t="s">
        <v>1516</v>
      </c>
      <c r="J557" t="s">
        <v>22</v>
      </c>
      <c r="K557" t="s">
        <v>991</v>
      </c>
      <c r="L557" t="s">
        <v>209</v>
      </c>
      <c r="M557" t="s">
        <v>991</v>
      </c>
      <c r="N557" t="str">
        <f>IF(AND(NOT(ISBLANK(cards[[#This Row],[subtitle]])), cards[[#This Row],[subtitle]] &lt;&gt; ""), _xlfn.CONCAT(cards[[#This Row],[title]], " - ", cards[[#This Row],[subtitle]]), cards[[#This Row],[title]])</f>
        <v>Turbolaser Salvo</v>
      </c>
      <c r="O557">
        <v>7</v>
      </c>
      <c r="U557" t="s">
        <v>991</v>
      </c>
      <c r="V557" t="s">
        <v>6</v>
      </c>
      <c r="X557" t="s">
        <v>19</v>
      </c>
      <c r="Y557" t="str">
        <f>_xlfn.CONCAT(cards[[#This Row],[set]],"_",TEXT(cards[[#This Row],[cardNumber]], "000"))</f>
        <v>JTL_865</v>
      </c>
      <c r="Z557" t="str" cm="1">
        <f t="array" ref="Z5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JTL_131</v>
      </c>
      <c r="AA557" t="s">
        <v>234</v>
      </c>
      <c r="AB557">
        <v>49</v>
      </c>
    </row>
    <row r="558" spans="1:28" x14ac:dyDescent="0.2">
      <c r="A558">
        <v>20131</v>
      </c>
      <c r="B558" t="s">
        <v>5198</v>
      </c>
      <c r="C558">
        <v>132</v>
      </c>
      <c r="F558" t="b">
        <f>IF(ISBLANK(AC558), FALSE, TRUE)</f>
        <v>0</v>
      </c>
      <c r="G558" t="s">
        <v>187</v>
      </c>
      <c r="H558" t="s">
        <v>1515</v>
      </c>
      <c r="I558" t="s">
        <v>1521</v>
      </c>
      <c r="J558" t="s">
        <v>36</v>
      </c>
      <c r="K558" t="s">
        <v>1526</v>
      </c>
      <c r="L558" t="s">
        <v>865</v>
      </c>
      <c r="M558" t="s">
        <v>991</v>
      </c>
      <c r="N558" t="str">
        <f>IF(AND(NOT(ISBLANK(cards[[#This Row],[subtitle]])), cards[[#This Row],[subtitle]] &lt;&gt; ""), _xlfn.CONCAT(cards[[#This Row],[title]], " - ", cards[[#This Row],[subtitle]]), cards[[#This Row],[title]])</f>
        <v>First Order Stormtrooper</v>
      </c>
      <c r="O558">
        <v>1</v>
      </c>
      <c r="P558">
        <v>2</v>
      </c>
      <c r="Q558">
        <v>1</v>
      </c>
      <c r="T558" t="s">
        <v>83</v>
      </c>
      <c r="U558" t="s">
        <v>991</v>
      </c>
      <c r="V558" t="s">
        <v>245</v>
      </c>
      <c r="X558" t="s">
        <v>1849</v>
      </c>
      <c r="Y558" t="str">
        <f>_xlfn.CONCAT(cards[[#This Row],[set]],"_",TEXT(cards[[#This Row],[cardNumber]], "000"))</f>
        <v>JTL_132</v>
      </c>
      <c r="Z558" t="str" cm="1">
        <f t="array" ref="Z5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JTL_132</v>
      </c>
      <c r="AA558" t="s">
        <v>234</v>
      </c>
      <c r="AB558">
        <v>49</v>
      </c>
    </row>
    <row r="559" spans="1:28" x14ac:dyDescent="0.2">
      <c r="A559">
        <v>21471</v>
      </c>
      <c r="B559" t="s">
        <v>5460</v>
      </c>
      <c r="C559">
        <v>394</v>
      </c>
      <c r="F559" t="b">
        <f>IF(ISBLANK(AC559), FALSE, TRUE)</f>
        <v>0</v>
      </c>
      <c r="G559" t="s">
        <v>187</v>
      </c>
      <c r="H559" t="s">
        <v>1</v>
      </c>
      <c r="I559" t="s">
        <v>1521</v>
      </c>
      <c r="J559" t="s">
        <v>36</v>
      </c>
      <c r="K559" t="s">
        <v>1526</v>
      </c>
      <c r="L559" t="s">
        <v>865</v>
      </c>
      <c r="M559" t="s">
        <v>991</v>
      </c>
      <c r="N559" t="str">
        <f>IF(AND(NOT(ISBLANK(cards[[#This Row],[subtitle]])), cards[[#This Row],[subtitle]] &lt;&gt; ""), _xlfn.CONCAT(cards[[#This Row],[title]], " - ", cards[[#This Row],[subtitle]]), cards[[#This Row],[title]])</f>
        <v>First Order Stormtrooper</v>
      </c>
      <c r="O559">
        <v>1</v>
      </c>
      <c r="P559">
        <v>2</v>
      </c>
      <c r="Q559">
        <v>1</v>
      </c>
      <c r="T559" t="s">
        <v>83</v>
      </c>
      <c r="U559" t="s">
        <v>991</v>
      </c>
      <c r="V559" t="s">
        <v>245</v>
      </c>
      <c r="X559" t="s">
        <v>1849</v>
      </c>
      <c r="Y559" t="str">
        <f>_xlfn.CONCAT(cards[[#This Row],[set]],"_",TEXT(cards[[#This Row],[cardNumber]], "000"))</f>
        <v>JTL_394</v>
      </c>
      <c r="Z559" t="str" cm="1">
        <f t="array" ref="Z5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JTL_132</v>
      </c>
      <c r="AA559" t="s">
        <v>234</v>
      </c>
      <c r="AB559">
        <v>49</v>
      </c>
    </row>
    <row r="560" spans="1:28" x14ac:dyDescent="0.2">
      <c r="A560">
        <v>22761</v>
      </c>
      <c r="B560" t="s">
        <v>5696</v>
      </c>
      <c r="C560">
        <v>630</v>
      </c>
      <c r="F560" t="b">
        <f>IF(ISBLANK(AC560), FALSE, TRUE)</f>
        <v>0</v>
      </c>
      <c r="G560" t="s">
        <v>187</v>
      </c>
      <c r="H560" t="s">
        <v>1519</v>
      </c>
      <c r="I560" t="s">
        <v>1521</v>
      </c>
      <c r="J560" t="s">
        <v>36</v>
      </c>
      <c r="K560" t="s">
        <v>1526</v>
      </c>
      <c r="L560" t="s">
        <v>865</v>
      </c>
      <c r="M560" t="s">
        <v>991</v>
      </c>
      <c r="N560" t="str">
        <f>IF(AND(NOT(ISBLANK(cards[[#This Row],[subtitle]])), cards[[#This Row],[subtitle]] &lt;&gt; ""), _xlfn.CONCAT(cards[[#This Row],[title]], " - ", cards[[#This Row],[subtitle]]), cards[[#This Row],[title]])</f>
        <v>First Order Stormtrooper</v>
      </c>
      <c r="O560">
        <v>1</v>
      </c>
      <c r="P560">
        <v>2</v>
      </c>
      <c r="Q560">
        <v>1</v>
      </c>
      <c r="T560" t="s">
        <v>83</v>
      </c>
      <c r="U560" t="s">
        <v>991</v>
      </c>
      <c r="V560" t="s">
        <v>245</v>
      </c>
      <c r="X560" t="s">
        <v>1849</v>
      </c>
      <c r="Y560" t="str">
        <f>_xlfn.CONCAT(cards[[#This Row],[set]],"_",TEXT(cards[[#This Row],[cardNumber]], "000"))</f>
        <v>JTL_630</v>
      </c>
      <c r="Z560" t="str" cm="1">
        <f t="array" ref="Z5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JTL_132</v>
      </c>
      <c r="AA560" t="s">
        <v>234</v>
      </c>
      <c r="AB560">
        <v>49</v>
      </c>
    </row>
    <row r="561" spans="1:29" x14ac:dyDescent="0.2">
      <c r="A561">
        <v>23941</v>
      </c>
      <c r="B561" t="s">
        <v>5932</v>
      </c>
      <c r="C561">
        <v>866</v>
      </c>
      <c r="F561" t="b">
        <f>IF(ISBLANK(AC561), FALSE, TRUE)</f>
        <v>0</v>
      </c>
      <c r="G561" t="s">
        <v>187</v>
      </c>
      <c r="H561" t="s">
        <v>1520</v>
      </c>
      <c r="I561" t="s">
        <v>1521</v>
      </c>
      <c r="J561" t="s">
        <v>36</v>
      </c>
      <c r="K561" t="s">
        <v>1526</v>
      </c>
      <c r="L561" t="s">
        <v>865</v>
      </c>
      <c r="M561" t="s">
        <v>991</v>
      </c>
      <c r="N561" t="str">
        <f>IF(AND(NOT(ISBLANK(cards[[#This Row],[subtitle]])), cards[[#This Row],[subtitle]] &lt;&gt; ""), _xlfn.CONCAT(cards[[#This Row],[title]], " - ", cards[[#This Row],[subtitle]]), cards[[#This Row],[title]])</f>
        <v>First Order Stormtrooper</v>
      </c>
      <c r="O561">
        <v>1</v>
      </c>
      <c r="P561">
        <v>2</v>
      </c>
      <c r="Q561">
        <v>1</v>
      </c>
      <c r="T561" t="s">
        <v>83</v>
      </c>
      <c r="U561" t="s">
        <v>991</v>
      </c>
      <c r="V561" t="s">
        <v>245</v>
      </c>
      <c r="X561" t="s">
        <v>1849</v>
      </c>
      <c r="Y561" t="str">
        <f>_xlfn.CONCAT(cards[[#This Row],[set]],"_",TEXT(cards[[#This Row],[cardNumber]], "000"))</f>
        <v>JTL_866</v>
      </c>
      <c r="Z561" t="str" cm="1">
        <f t="array" ref="Z5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JTL_132</v>
      </c>
      <c r="AA561" t="s">
        <v>234</v>
      </c>
      <c r="AB561">
        <v>49</v>
      </c>
    </row>
    <row r="562" spans="1:29" x14ac:dyDescent="0.2">
      <c r="A562">
        <v>20136</v>
      </c>
      <c r="B562" t="s">
        <v>5199</v>
      </c>
      <c r="C562">
        <v>133</v>
      </c>
      <c r="F562" t="b">
        <f>IF(ISBLANK(AC562), FALSE, TRUE)</f>
        <v>0</v>
      </c>
      <c r="G562" t="s">
        <v>187</v>
      </c>
      <c r="H562" t="s">
        <v>1515</v>
      </c>
      <c r="I562" t="s">
        <v>1522</v>
      </c>
      <c r="J562" t="s">
        <v>36</v>
      </c>
      <c r="K562" t="s">
        <v>1526</v>
      </c>
      <c r="L562" t="s">
        <v>801</v>
      </c>
      <c r="M562" t="s">
        <v>1911</v>
      </c>
      <c r="N562" t="str">
        <f>IF(AND(NOT(ISBLANK(cards[[#This Row],[subtitle]])), cards[[#This Row],[subtitle]] &lt;&gt; ""), _xlfn.CONCAT(cards[[#This Row],[title]], " - ", cards[[#This Row],[subtitle]]), cards[[#This Row],[title]])</f>
        <v>Allegiant General Pryde - Ruthless and Loyal</v>
      </c>
      <c r="O562">
        <v>2</v>
      </c>
      <c r="P562">
        <v>2</v>
      </c>
      <c r="Q562">
        <v>3</v>
      </c>
      <c r="T562" t="s">
        <v>83</v>
      </c>
      <c r="U562" t="s">
        <v>991</v>
      </c>
      <c r="V562" t="s">
        <v>245</v>
      </c>
      <c r="X562" t="s">
        <v>1912</v>
      </c>
      <c r="Y562" t="str">
        <f>_xlfn.CONCAT(cards[[#This Row],[set]],"_",TEXT(cards[[#This Row],[cardNumber]], "000"))</f>
        <v>JTL_133</v>
      </c>
      <c r="Z562" t="str" cm="1">
        <f t="array" ref="Z5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JTL_133</v>
      </c>
      <c r="AA562" t="s">
        <v>234</v>
      </c>
      <c r="AB562">
        <v>49</v>
      </c>
    </row>
    <row r="563" spans="1:29" x14ac:dyDescent="0.2">
      <c r="A563">
        <v>21476</v>
      </c>
      <c r="B563" t="s">
        <v>5461</v>
      </c>
      <c r="C563">
        <v>395</v>
      </c>
      <c r="F563" t="b">
        <f>IF(ISBLANK(AC563), FALSE, TRUE)</f>
        <v>0</v>
      </c>
      <c r="G563" t="s">
        <v>187</v>
      </c>
      <c r="H563" t="s">
        <v>1</v>
      </c>
      <c r="I563" t="s">
        <v>1522</v>
      </c>
      <c r="J563" t="s">
        <v>36</v>
      </c>
      <c r="K563" t="s">
        <v>1526</v>
      </c>
      <c r="L563" t="s">
        <v>801</v>
      </c>
      <c r="M563" t="s">
        <v>1911</v>
      </c>
      <c r="N563" t="str">
        <f>IF(AND(NOT(ISBLANK(cards[[#This Row],[subtitle]])), cards[[#This Row],[subtitle]] &lt;&gt; ""), _xlfn.CONCAT(cards[[#This Row],[title]], " - ", cards[[#This Row],[subtitle]]), cards[[#This Row],[title]])</f>
        <v>Allegiant General Pryde - Ruthless and Loyal</v>
      </c>
      <c r="O563">
        <v>2</v>
      </c>
      <c r="P563">
        <v>2</v>
      </c>
      <c r="Q563">
        <v>3</v>
      </c>
      <c r="T563" t="s">
        <v>83</v>
      </c>
      <c r="U563" t="s">
        <v>991</v>
      </c>
      <c r="V563" t="s">
        <v>245</v>
      </c>
      <c r="X563" t="s">
        <v>1912</v>
      </c>
      <c r="Y563" t="str">
        <f>_xlfn.CONCAT(cards[[#This Row],[set]],"_",TEXT(cards[[#This Row],[cardNumber]], "000"))</f>
        <v>JTL_395</v>
      </c>
      <c r="Z563" t="str" cm="1">
        <f t="array" ref="Z5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JTL_133</v>
      </c>
      <c r="AA563" t="s">
        <v>234</v>
      </c>
      <c r="AB563">
        <v>49</v>
      </c>
    </row>
    <row r="564" spans="1:29" x14ac:dyDescent="0.2">
      <c r="A564">
        <v>22766</v>
      </c>
      <c r="B564" t="s">
        <v>5697</v>
      </c>
      <c r="C564">
        <v>631</v>
      </c>
      <c r="F564" t="b">
        <f>IF(ISBLANK(AC564), FALSE, TRUE)</f>
        <v>0</v>
      </c>
      <c r="G564" t="s">
        <v>187</v>
      </c>
      <c r="H564" t="s">
        <v>1519</v>
      </c>
      <c r="I564" t="s">
        <v>1522</v>
      </c>
      <c r="J564" t="s">
        <v>36</v>
      </c>
      <c r="K564" t="s">
        <v>1526</v>
      </c>
      <c r="L564" t="s">
        <v>801</v>
      </c>
      <c r="M564" t="s">
        <v>1911</v>
      </c>
      <c r="N564" t="str">
        <f>IF(AND(NOT(ISBLANK(cards[[#This Row],[subtitle]])), cards[[#This Row],[subtitle]] &lt;&gt; ""), _xlfn.CONCAT(cards[[#This Row],[title]], " - ", cards[[#This Row],[subtitle]]), cards[[#This Row],[title]])</f>
        <v>Allegiant General Pryde - Ruthless and Loyal</v>
      </c>
      <c r="O564">
        <v>2</v>
      </c>
      <c r="P564">
        <v>2</v>
      </c>
      <c r="Q564">
        <v>3</v>
      </c>
      <c r="T564" t="s">
        <v>83</v>
      </c>
      <c r="U564" t="s">
        <v>991</v>
      </c>
      <c r="V564" t="s">
        <v>245</v>
      </c>
      <c r="X564" t="s">
        <v>1912</v>
      </c>
      <c r="Y564" t="str">
        <f>_xlfn.CONCAT(cards[[#This Row],[set]],"_",TEXT(cards[[#This Row],[cardNumber]], "000"))</f>
        <v>JTL_631</v>
      </c>
      <c r="Z564" t="str" cm="1">
        <f t="array" ref="Z5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JTL_133</v>
      </c>
      <c r="AA564" t="s">
        <v>234</v>
      </c>
      <c r="AB564">
        <v>49</v>
      </c>
    </row>
    <row r="565" spans="1:29" x14ac:dyDescent="0.2">
      <c r="A565">
        <v>23946</v>
      </c>
      <c r="B565" t="s">
        <v>5933</v>
      </c>
      <c r="C565">
        <v>867</v>
      </c>
      <c r="F565" t="b">
        <f>IF(ISBLANK(AC565), FALSE, TRUE)</f>
        <v>0</v>
      </c>
      <c r="G565" t="s">
        <v>187</v>
      </c>
      <c r="H565" t="s">
        <v>1520</v>
      </c>
      <c r="I565" t="s">
        <v>1522</v>
      </c>
      <c r="J565" t="s">
        <v>36</v>
      </c>
      <c r="K565" t="s">
        <v>1526</v>
      </c>
      <c r="L565" t="s">
        <v>801</v>
      </c>
      <c r="M565" t="s">
        <v>1911</v>
      </c>
      <c r="N565" t="str">
        <f>IF(AND(NOT(ISBLANK(cards[[#This Row],[subtitle]])), cards[[#This Row],[subtitle]] &lt;&gt; ""), _xlfn.CONCAT(cards[[#This Row],[title]], " - ", cards[[#This Row],[subtitle]]), cards[[#This Row],[title]])</f>
        <v>Allegiant General Pryde - Ruthless and Loyal</v>
      </c>
      <c r="O565">
        <v>2</v>
      </c>
      <c r="P565">
        <v>2</v>
      </c>
      <c r="Q565">
        <v>3</v>
      </c>
      <c r="T565" t="s">
        <v>83</v>
      </c>
      <c r="U565" t="s">
        <v>991</v>
      </c>
      <c r="V565" t="s">
        <v>245</v>
      </c>
      <c r="X565" t="s">
        <v>1912</v>
      </c>
      <c r="Y565" t="str">
        <f>_xlfn.CONCAT(cards[[#This Row],[set]],"_",TEXT(cards[[#This Row],[cardNumber]], "000"))</f>
        <v>JTL_867</v>
      </c>
      <c r="Z565" t="str" cm="1">
        <f t="array" ref="Z5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JTL_133</v>
      </c>
      <c r="AA565" t="s">
        <v>234</v>
      </c>
      <c r="AB565">
        <v>49</v>
      </c>
    </row>
    <row r="566" spans="1:29" x14ac:dyDescent="0.2">
      <c r="A566">
        <v>20141</v>
      </c>
      <c r="B566" t="s">
        <v>5200</v>
      </c>
      <c r="C566">
        <v>134</v>
      </c>
      <c r="F566" t="b">
        <f>IF(ISBLANK(AC566), FALSE, TRUE)</f>
        <v>0</v>
      </c>
      <c r="G566" t="s">
        <v>187</v>
      </c>
      <c r="H566" t="s">
        <v>1515</v>
      </c>
      <c r="I566" t="s">
        <v>1532</v>
      </c>
      <c r="J566" t="s">
        <v>36</v>
      </c>
      <c r="K566" t="s">
        <v>1526</v>
      </c>
      <c r="L566" t="s">
        <v>802</v>
      </c>
      <c r="M566" t="s">
        <v>1913</v>
      </c>
      <c r="N566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66">
        <v>2</v>
      </c>
      <c r="P566">
        <v>1</v>
      </c>
      <c r="Q566">
        <v>4</v>
      </c>
      <c r="T566" t="s">
        <v>83</v>
      </c>
      <c r="U566" t="s">
        <v>687</v>
      </c>
      <c r="V566" t="s">
        <v>245</v>
      </c>
      <c r="X566" t="s">
        <v>1912</v>
      </c>
      <c r="Y566" t="str">
        <f>_xlfn.CONCAT(cards[[#This Row],[set]],"_",TEXT(cards[[#This Row],[cardNumber]], "000"))</f>
        <v>JTL_134</v>
      </c>
      <c r="Z566" t="str" cm="1">
        <f t="array" ref="Z5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66" t="s">
        <v>234</v>
      </c>
      <c r="AB566">
        <v>49</v>
      </c>
    </row>
    <row r="567" spans="1:29" x14ac:dyDescent="0.2">
      <c r="A567">
        <v>21481</v>
      </c>
      <c r="B567" t="s">
        <v>5462</v>
      </c>
      <c r="C567">
        <v>396</v>
      </c>
      <c r="F567" t="b">
        <f>IF(ISBLANK(AC567), FALSE, TRUE)</f>
        <v>0</v>
      </c>
      <c r="G567" t="s">
        <v>187</v>
      </c>
      <c r="H567" t="s">
        <v>1</v>
      </c>
      <c r="I567" t="s">
        <v>1532</v>
      </c>
      <c r="J567" t="s">
        <v>36</v>
      </c>
      <c r="K567" t="s">
        <v>1526</v>
      </c>
      <c r="L567" t="s">
        <v>802</v>
      </c>
      <c r="M567" t="s">
        <v>1913</v>
      </c>
      <c r="N567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67">
        <v>2</v>
      </c>
      <c r="P567">
        <v>1</v>
      </c>
      <c r="Q567">
        <v>4</v>
      </c>
      <c r="T567" t="s">
        <v>83</v>
      </c>
      <c r="U567" t="s">
        <v>687</v>
      </c>
      <c r="V567" t="s">
        <v>245</v>
      </c>
      <c r="X567" t="s">
        <v>1912</v>
      </c>
      <c r="Y567" t="str">
        <f>_xlfn.CONCAT(cards[[#This Row],[set]],"_",TEXT(cards[[#This Row],[cardNumber]], "000"))</f>
        <v>JTL_396</v>
      </c>
      <c r="Z567" t="str" cm="1">
        <f t="array" ref="Z5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67" t="s">
        <v>234</v>
      </c>
      <c r="AB567">
        <v>49</v>
      </c>
    </row>
    <row r="568" spans="1:29" x14ac:dyDescent="0.2">
      <c r="A568">
        <v>22771</v>
      </c>
      <c r="B568" t="s">
        <v>5698</v>
      </c>
      <c r="C568">
        <v>632</v>
      </c>
      <c r="F568" t="b">
        <f>IF(ISBLANK(AC568), FALSE, TRUE)</f>
        <v>0</v>
      </c>
      <c r="G568" t="s">
        <v>187</v>
      </c>
      <c r="H568" t="s">
        <v>1519</v>
      </c>
      <c r="I568" t="s">
        <v>1532</v>
      </c>
      <c r="J568" t="s">
        <v>36</v>
      </c>
      <c r="K568" t="s">
        <v>1526</v>
      </c>
      <c r="L568" t="s">
        <v>802</v>
      </c>
      <c r="M568" t="s">
        <v>1913</v>
      </c>
      <c r="N568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68">
        <v>2</v>
      </c>
      <c r="P568">
        <v>1</v>
      </c>
      <c r="Q568">
        <v>4</v>
      </c>
      <c r="T568" t="s">
        <v>83</v>
      </c>
      <c r="U568" t="s">
        <v>687</v>
      </c>
      <c r="V568" t="s">
        <v>245</v>
      </c>
      <c r="X568" t="s">
        <v>1912</v>
      </c>
      <c r="Y568" t="str">
        <f>_xlfn.CONCAT(cards[[#This Row],[set]],"_",TEXT(cards[[#This Row],[cardNumber]], "000"))</f>
        <v>JTL_632</v>
      </c>
      <c r="Z568" t="str" cm="1">
        <f t="array" ref="Z5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68" t="s">
        <v>234</v>
      </c>
      <c r="AB568">
        <v>49</v>
      </c>
    </row>
    <row r="569" spans="1:29" x14ac:dyDescent="0.2">
      <c r="A569">
        <v>23951</v>
      </c>
      <c r="B569" t="s">
        <v>5934</v>
      </c>
      <c r="C569">
        <v>868</v>
      </c>
      <c r="F569" t="b">
        <f>IF(ISBLANK(AC569), FALSE, TRUE)</f>
        <v>0</v>
      </c>
      <c r="G569" t="s">
        <v>187</v>
      </c>
      <c r="H569" t="s">
        <v>1520</v>
      </c>
      <c r="I569" t="s">
        <v>1532</v>
      </c>
      <c r="J569" t="s">
        <v>36</v>
      </c>
      <c r="K569" t="s">
        <v>1526</v>
      </c>
      <c r="L569" t="s">
        <v>802</v>
      </c>
      <c r="M569" t="s">
        <v>1913</v>
      </c>
      <c r="N569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69">
        <v>2</v>
      </c>
      <c r="P569">
        <v>1</v>
      </c>
      <c r="Q569">
        <v>4</v>
      </c>
      <c r="T569" t="s">
        <v>83</v>
      </c>
      <c r="U569" t="s">
        <v>687</v>
      </c>
      <c r="V569" t="s">
        <v>245</v>
      </c>
      <c r="X569" t="s">
        <v>1912</v>
      </c>
      <c r="Y569" t="str">
        <f>_xlfn.CONCAT(cards[[#This Row],[set]],"_",TEXT(cards[[#This Row],[cardNumber]], "000"))</f>
        <v>JTL_868</v>
      </c>
      <c r="Z569" t="str" cm="1">
        <f t="array" ref="Z5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69" t="s">
        <v>234</v>
      </c>
      <c r="AB569">
        <v>49</v>
      </c>
    </row>
    <row r="570" spans="1:29" x14ac:dyDescent="0.2">
      <c r="A570">
        <v>24624</v>
      </c>
      <c r="B570" t="s">
        <v>5034</v>
      </c>
      <c r="C570">
        <v>8</v>
      </c>
      <c r="F570" t="b">
        <f>IF(ISBLANK(AC570), FALSE, TRUE)</f>
        <v>1</v>
      </c>
      <c r="G570" t="s">
        <v>1974</v>
      </c>
      <c r="H570" t="s">
        <v>1602</v>
      </c>
      <c r="I570" t="s">
        <v>1532</v>
      </c>
      <c r="J570" t="s">
        <v>36</v>
      </c>
      <c r="K570" t="s">
        <v>1526</v>
      </c>
      <c r="L570" t="s">
        <v>802</v>
      </c>
      <c r="M570" t="s">
        <v>1913</v>
      </c>
      <c r="N570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70">
        <v>2</v>
      </c>
      <c r="P570">
        <v>1</v>
      </c>
      <c r="Q570">
        <v>4</v>
      </c>
      <c r="T570" t="s">
        <v>83</v>
      </c>
      <c r="U570" t="s">
        <v>687</v>
      </c>
      <c r="V570" t="s">
        <v>245</v>
      </c>
      <c r="X570" t="s">
        <v>1912</v>
      </c>
      <c r="Y570" t="str">
        <f>_xlfn.CONCAT(cards[[#This Row],[set]],"_",TEXT(cards[[#This Row],[cardNumber]], "000"))</f>
        <v>JTLW_008</v>
      </c>
      <c r="Z570" t="str" cm="1">
        <f t="array" ref="Z5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70" t="s">
        <v>1973</v>
      </c>
      <c r="AB570">
        <v>48</v>
      </c>
      <c r="AC570">
        <v>20141</v>
      </c>
    </row>
    <row r="571" spans="1:29" x14ac:dyDescent="0.2">
      <c r="A571">
        <v>24734</v>
      </c>
      <c r="B571" t="s">
        <v>5054</v>
      </c>
      <c r="C571">
        <v>28</v>
      </c>
      <c r="F571" t="b">
        <f>IF(ISBLANK(AC571), FALSE, TRUE)</f>
        <v>0</v>
      </c>
      <c r="G571" t="s">
        <v>1974</v>
      </c>
      <c r="I571" t="s">
        <v>1532</v>
      </c>
      <c r="J571" t="s">
        <v>36</v>
      </c>
      <c r="K571" t="s">
        <v>1526</v>
      </c>
      <c r="L571" t="s">
        <v>802</v>
      </c>
      <c r="M571" t="s">
        <v>1913</v>
      </c>
      <c r="N571" t="str">
        <f>IF(AND(NOT(ISBLANK(cards[[#This Row],[subtitle]])), cards[[#This Row],[subtitle]] &lt;&gt; ""), _xlfn.CONCAT(cards[[#This Row],[title]], " - ", cards[[#This Row],[subtitle]]), cards[[#This Row],[title]])</f>
        <v>General Hux - No Terms, No Surrender</v>
      </c>
      <c r="O571">
        <v>2</v>
      </c>
      <c r="P571">
        <v>1</v>
      </c>
      <c r="Q571">
        <v>4</v>
      </c>
      <c r="T571" t="s">
        <v>83</v>
      </c>
      <c r="U571" t="s">
        <v>687</v>
      </c>
      <c r="V571" t="s">
        <v>245</v>
      </c>
      <c r="X571" t="s">
        <v>1912</v>
      </c>
      <c r="Y571" t="str">
        <f>_xlfn.CONCAT(cards[[#This Row],[set]],"_",TEXT(cards[[#This Row],[cardNumber]], "000"))</f>
        <v>JTLW_028</v>
      </c>
      <c r="Z571" t="str" cm="1">
        <f t="array" ref="Z5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JTL_134</v>
      </c>
      <c r="AA571" t="s">
        <v>1973</v>
      </c>
      <c r="AB571">
        <v>48</v>
      </c>
    </row>
    <row r="572" spans="1:29" x14ac:dyDescent="0.2">
      <c r="A572">
        <v>20146</v>
      </c>
      <c r="B572" t="s">
        <v>5201</v>
      </c>
      <c r="C572">
        <v>135</v>
      </c>
      <c r="F572" t="b">
        <f>IF(ISBLANK(AC572), FALSE, TRUE)</f>
        <v>0</v>
      </c>
      <c r="G572" t="s">
        <v>187</v>
      </c>
      <c r="H572" t="s">
        <v>1515</v>
      </c>
      <c r="I572" t="s">
        <v>1521</v>
      </c>
      <c r="J572" t="s">
        <v>36</v>
      </c>
      <c r="K572" t="s">
        <v>1526</v>
      </c>
      <c r="L572" t="s">
        <v>866</v>
      </c>
      <c r="M572" t="s">
        <v>991</v>
      </c>
      <c r="N572" t="str">
        <f>IF(AND(NOT(ISBLANK(cards[[#This Row],[subtitle]])), cards[[#This Row],[subtitle]] &lt;&gt; ""), _xlfn.CONCAT(cards[[#This Row],[title]], " - ", cards[[#This Row],[subtitle]]), cards[[#This Row],[title]])</f>
        <v>Special Forces TIE Fighter</v>
      </c>
      <c r="O572">
        <v>2</v>
      </c>
      <c r="P572">
        <v>2</v>
      </c>
      <c r="Q572">
        <v>3</v>
      </c>
      <c r="T572" t="s">
        <v>248</v>
      </c>
      <c r="U572" t="s">
        <v>991</v>
      </c>
      <c r="V572" t="s">
        <v>245</v>
      </c>
      <c r="X572" t="s">
        <v>555</v>
      </c>
      <c r="Y572" t="str">
        <f>_xlfn.CONCAT(cards[[#This Row],[set]],"_",TEXT(cards[[#This Row],[cardNumber]], "000"))</f>
        <v>JTL_135</v>
      </c>
      <c r="Z572" t="str" cm="1">
        <f t="array" ref="Z5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JTL_135</v>
      </c>
      <c r="AA572" t="s">
        <v>234</v>
      </c>
      <c r="AB572">
        <v>49</v>
      </c>
    </row>
    <row r="573" spans="1:29" x14ac:dyDescent="0.2">
      <c r="A573">
        <v>21486</v>
      </c>
      <c r="B573" t="s">
        <v>5463</v>
      </c>
      <c r="C573">
        <v>397</v>
      </c>
      <c r="F573" t="b">
        <f>IF(ISBLANK(AC573), FALSE, TRUE)</f>
        <v>0</v>
      </c>
      <c r="G573" t="s">
        <v>187</v>
      </c>
      <c r="H573" t="s">
        <v>1</v>
      </c>
      <c r="I573" t="s">
        <v>1521</v>
      </c>
      <c r="J573" t="s">
        <v>36</v>
      </c>
      <c r="K573" t="s">
        <v>1526</v>
      </c>
      <c r="L573" t="s">
        <v>866</v>
      </c>
      <c r="M573" t="s">
        <v>991</v>
      </c>
      <c r="N573" t="str">
        <f>IF(AND(NOT(ISBLANK(cards[[#This Row],[subtitle]])), cards[[#This Row],[subtitle]] &lt;&gt; ""), _xlfn.CONCAT(cards[[#This Row],[title]], " - ", cards[[#This Row],[subtitle]]), cards[[#This Row],[title]])</f>
        <v>Special Forces TIE Fighter</v>
      </c>
      <c r="O573">
        <v>2</v>
      </c>
      <c r="P573">
        <v>2</v>
      </c>
      <c r="Q573">
        <v>3</v>
      </c>
      <c r="T573" t="s">
        <v>248</v>
      </c>
      <c r="U573" t="s">
        <v>991</v>
      </c>
      <c r="V573" t="s">
        <v>245</v>
      </c>
      <c r="X573" t="s">
        <v>555</v>
      </c>
      <c r="Y573" t="str">
        <f>_xlfn.CONCAT(cards[[#This Row],[set]],"_",TEXT(cards[[#This Row],[cardNumber]], "000"))</f>
        <v>JTL_397</v>
      </c>
      <c r="Z573" t="str" cm="1">
        <f t="array" ref="Z5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JTL_135</v>
      </c>
      <c r="AA573" t="s">
        <v>234</v>
      </c>
      <c r="AB573">
        <v>49</v>
      </c>
    </row>
    <row r="574" spans="1:29" x14ac:dyDescent="0.2">
      <c r="A574">
        <v>22776</v>
      </c>
      <c r="B574" t="s">
        <v>5699</v>
      </c>
      <c r="C574">
        <v>633</v>
      </c>
      <c r="F574" t="b">
        <f>IF(ISBLANK(AC574), FALSE, TRUE)</f>
        <v>0</v>
      </c>
      <c r="G574" t="s">
        <v>187</v>
      </c>
      <c r="H574" t="s">
        <v>1519</v>
      </c>
      <c r="I574" t="s">
        <v>1521</v>
      </c>
      <c r="J574" t="s">
        <v>36</v>
      </c>
      <c r="K574" t="s">
        <v>1526</v>
      </c>
      <c r="L574" t="s">
        <v>866</v>
      </c>
      <c r="M574" t="s">
        <v>991</v>
      </c>
      <c r="N574" t="str">
        <f>IF(AND(NOT(ISBLANK(cards[[#This Row],[subtitle]])), cards[[#This Row],[subtitle]] &lt;&gt; ""), _xlfn.CONCAT(cards[[#This Row],[title]], " - ", cards[[#This Row],[subtitle]]), cards[[#This Row],[title]])</f>
        <v>Special Forces TIE Fighter</v>
      </c>
      <c r="O574">
        <v>2</v>
      </c>
      <c r="P574">
        <v>2</v>
      </c>
      <c r="Q574">
        <v>3</v>
      </c>
      <c r="T574" t="s">
        <v>248</v>
      </c>
      <c r="U574" t="s">
        <v>991</v>
      </c>
      <c r="V574" t="s">
        <v>245</v>
      </c>
      <c r="X574" t="s">
        <v>555</v>
      </c>
      <c r="Y574" t="str">
        <f>_xlfn.CONCAT(cards[[#This Row],[set]],"_",TEXT(cards[[#This Row],[cardNumber]], "000"))</f>
        <v>JTL_633</v>
      </c>
      <c r="Z574" t="str" cm="1">
        <f t="array" ref="Z5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JTL_135</v>
      </c>
      <c r="AA574" t="s">
        <v>234</v>
      </c>
      <c r="AB574">
        <v>49</v>
      </c>
    </row>
    <row r="575" spans="1:29" x14ac:dyDescent="0.2">
      <c r="A575">
        <v>23956</v>
      </c>
      <c r="B575" t="s">
        <v>5935</v>
      </c>
      <c r="C575">
        <v>869</v>
      </c>
      <c r="F575" t="b">
        <f>IF(ISBLANK(AC575), FALSE, TRUE)</f>
        <v>0</v>
      </c>
      <c r="G575" t="s">
        <v>187</v>
      </c>
      <c r="H575" t="s">
        <v>1520</v>
      </c>
      <c r="I575" t="s">
        <v>1521</v>
      </c>
      <c r="J575" t="s">
        <v>36</v>
      </c>
      <c r="K575" t="s">
        <v>1526</v>
      </c>
      <c r="L575" t="s">
        <v>866</v>
      </c>
      <c r="M575" t="s">
        <v>991</v>
      </c>
      <c r="N575" t="str">
        <f>IF(AND(NOT(ISBLANK(cards[[#This Row],[subtitle]])), cards[[#This Row],[subtitle]] &lt;&gt; ""), _xlfn.CONCAT(cards[[#This Row],[title]], " - ", cards[[#This Row],[subtitle]]), cards[[#This Row],[title]])</f>
        <v>Special Forces TIE Fighter</v>
      </c>
      <c r="O575">
        <v>2</v>
      </c>
      <c r="P575">
        <v>2</v>
      </c>
      <c r="Q575">
        <v>3</v>
      </c>
      <c r="T575" t="s">
        <v>248</v>
      </c>
      <c r="U575" t="s">
        <v>991</v>
      </c>
      <c r="V575" t="s">
        <v>245</v>
      </c>
      <c r="X575" t="s">
        <v>555</v>
      </c>
      <c r="Y575" t="str">
        <f>_xlfn.CONCAT(cards[[#This Row],[set]],"_",TEXT(cards[[#This Row],[cardNumber]], "000"))</f>
        <v>JTL_869</v>
      </c>
      <c r="Z575" t="str" cm="1">
        <f t="array" ref="Z5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JTL_135</v>
      </c>
      <c r="AA575" t="s">
        <v>234</v>
      </c>
      <c r="AB575">
        <v>49</v>
      </c>
    </row>
    <row r="576" spans="1:29" x14ac:dyDescent="0.2">
      <c r="A576">
        <v>20151</v>
      </c>
      <c r="B576" t="s">
        <v>5202</v>
      </c>
      <c r="C576">
        <v>136</v>
      </c>
      <c r="F576" t="b">
        <f>IF(ISBLANK(AC576), FALSE, TRUE)</f>
        <v>0</v>
      </c>
      <c r="G576" t="s">
        <v>187</v>
      </c>
      <c r="H576" t="s">
        <v>1515</v>
      </c>
      <c r="I576" t="s">
        <v>1521</v>
      </c>
      <c r="J576" t="s">
        <v>36</v>
      </c>
      <c r="K576" t="s">
        <v>1526</v>
      </c>
      <c r="L576" t="s">
        <v>867</v>
      </c>
      <c r="M576" t="s">
        <v>991</v>
      </c>
      <c r="N576" t="str">
        <f>IF(AND(NOT(ISBLANK(cards[[#This Row],[subtitle]])), cards[[#This Row],[subtitle]] &lt;&gt; ""), _xlfn.CONCAT(cards[[#This Row],[title]], " - ", cards[[#This Row],[subtitle]]), cards[[#This Row],[title]])</f>
        <v>Prototype TIE Advanced</v>
      </c>
      <c r="O576">
        <v>3</v>
      </c>
      <c r="P576">
        <v>4</v>
      </c>
      <c r="Q576">
        <v>3</v>
      </c>
      <c r="T576" t="s">
        <v>248</v>
      </c>
      <c r="U576" t="s">
        <v>991</v>
      </c>
      <c r="V576" t="s">
        <v>245</v>
      </c>
      <c r="X576" t="s">
        <v>274</v>
      </c>
      <c r="Y576" t="str">
        <f>_xlfn.CONCAT(cards[[#This Row],[set]],"_",TEXT(cards[[#This Row],[cardNumber]], "000"))</f>
        <v>JTL_136</v>
      </c>
      <c r="Z576" t="str" cm="1">
        <f t="array" ref="Z5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JTL_136</v>
      </c>
      <c r="AA576" t="s">
        <v>234</v>
      </c>
      <c r="AB576">
        <v>49</v>
      </c>
    </row>
    <row r="577" spans="1:28" x14ac:dyDescent="0.2">
      <c r="A577">
        <v>21491</v>
      </c>
      <c r="B577" t="s">
        <v>5464</v>
      </c>
      <c r="C577">
        <v>398</v>
      </c>
      <c r="F577" t="b">
        <f>IF(ISBLANK(AC577), FALSE, TRUE)</f>
        <v>0</v>
      </c>
      <c r="G577" t="s">
        <v>187</v>
      </c>
      <c r="H577" t="s">
        <v>1</v>
      </c>
      <c r="I577" t="s">
        <v>1521</v>
      </c>
      <c r="J577" t="s">
        <v>36</v>
      </c>
      <c r="K577" t="s">
        <v>1526</v>
      </c>
      <c r="L577" t="s">
        <v>867</v>
      </c>
      <c r="M577" t="s">
        <v>991</v>
      </c>
      <c r="N577" t="str">
        <f>IF(AND(NOT(ISBLANK(cards[[#This Row],[subtitle]])), cards[[#This Row],[subtitle]] &lt;&gt; ""), _xlfn.CONCAT(cards[[#This Row],[title]], " - ", cards[[#This Row],[subtitle]]), cards[[#This Row],[title]])</f>
        <v>Prototype TIE Advanced</v>
      </c>
      <c r="O577">
        <v>3</v>
      </c>
      <c r="P577">
        <v>4</v>
      </c>
      <c r="Q577">
        <v>3</v>
      </c>
      <c r="T577" t="s">
        <v>248</v>
      </c>
      <c r="U577" t="s">
        <v>991</v>
      </c>
      <c r="V577" t="s">
        <v>245</v>
      </c>
      <c r="X577" t="s">
        <v>274</v>
      </c>
      <c r="Y577" t="str">
        <f>_xlfn.CONCAT(cards[[#This Row],[set]],"_",TEXT(cards[[#This Row],[cardNumber]], "000"))</f>
        <v>JTL_398</v>
      </c>
      <c r="Z577" t="str" cm="1">
        <f t="array" ref="Z5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JTL_136</v>
      </c>
      <c r="AA577" t="s">
        <v>234</v>
      </c>
      <c r="AB577">
        <v>49</v>
      </c>
    </row>
    <row r="578" spans="1:28" x14ac:dyDescent="0.2">
      <c r="A578">
        <v>22781</v>
      </c>
      <c r="B578" t="s">
        <v>5700</v>
      </c>
      <c r="C578">
        <v>634</v>
      </c>
      <c r="F578" t="b">
        <f>IF(ISBLANK(AC578), FALSE, TRUE)</f>
        <v>0</v>
      </c>
      <c r="G578" t="s">
        <v>187</v>
      </c>
      <c r="H578" t="s">
        <v>1519</v>
      </c>
      <c r="I578" t="s">
        <v>1521</v>
      </c>
      <c r="J578" t="s">
        <v>36</v>
      </c>
      <c r="K578" t="s">
        <v>1526</v>
      </c>
      <c r="L578" t="s">
        <v>867</v>
      </c>
      <c r="M578" t="s">
        <v>991</v>
      </c>
      <c r="N578" t="str">
        <f>IF(AND(NOT(ISBLANK(cards[[#This Row],[subtitle]])), cards[[#This Row],[subtitle]] &lt;&gt; ""), _xlfn.CONCAT(cards[[#This Row],[title]], " - ", cards[[#This Row],[subtitle]]), cards[[#This Row],[title]])</f>
        <v>Prototype TIE Advanced</v>
      </c>
      <c r="O578">
        <v>3</v>
      </c>
      <c r="P578">
        <v>4</v>
      </c>
      <c r="Q578">
        <v>3</v>
      </c>
      <c r="T578" t="s">
        <v>248</v>
      </c>
      <c r="U578" t="s">
        <v>991</v>
      </c>
      <c r="V578" t="s">
        <v>245</v>
      </c>
      <c r="X578" t="s">
        <v>274</v>
      </c>
      <c r="Y578" t="str">
        <f>_xlfn.CONCAT(cards[[#This Row],[set]],"_",TEXT(cards[[#This Row],[cardNumber]], "000"))</f>
        <v>JTL_634</v>
      </c>
      <c r="Z578" t="str" cm="1">
        <f t="array" ref="Z5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JTL_136</v>
      </c>
      <c r="AA578" t="s">
        <v>234</v>
      </c>
      <c r="AB578">
        <v>49</v>
      </c>
    </row>
    <row r="579" spans="1:28" x14ac:dyDescent="0.2">
      <c r="A579">
        <v>23961</v>
      </c>
      <c r="B579" t="s">
        <v>5936</v>
      </c>
      <c r="C579">
        <v>870</v>
      </c>
      <c r="F579" t="b">
        <f>IF(ISBLANK(AC579), FALSE, TRUE)</f>
        <v>0</v>
      </c>
      <c r="G579" t="s">
        <v>187</v>
      </c>
      <c r="H579" t="s">
        <v>1520</v>
      </c>
      <c r="I579" t="s">
        <v>1521</v>
      </c>
      <c r="J579" t="s">
        <v>36</v>
      </c>
      <c r="K579" t="s">
        <v>1526</v>
      </c>
      <c r="L579" t="s">
        <v>867</v>
      </c>
      <c r="M579" t="s">
        <v>991</v>
      </c>
      <c r="N579" t="str">
        <f>IF(AND(NOT(ISBLANK(cards[[#This Row],[subtitle]])), cards[[#This Row],[subtitle]] &lt;&gt; ""), _xlfn.CONCAT(cards[[#This Row],[title]], " - ", cards[[#This Row],[subtitle]]), cards[[#This Row],[title]])</f>
        <v>Prototype TIE Advanced</v>
      </c>
      <c r="O579">
        <v>3</v>
      </c>
      <c r="P579">
        <v>4</v>
      </c>
      <c r="Q579">
        <v>3</v>
      </c>
      <c r="T579" t="s">
        <v>248</v>
      </c>
      <c r="U579" t="s">
        <v>991</v>
      </c>
      <c r="V579" t="s">
        <v>245</v>
      </c>
      <c r="X579" t="s">
        <v>274</v>
      </c>
      <c r="Y579" t="str">
        <f>_xlfn.CONCAT(cards[[#This Row],[set]],"_",TEXT(cards[[#This Row],[cardNumber]], "000"))</f>
        <v>JTL_870</v>
      </c>
      <c r="Z579" t="str" cm="1">
        <f t="array" ref="Z5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JTL_136</v>
      </c>
      <c r="AA579" t="s">
        <v>234</v>
      </c>
      <c r="AB579">
        <v>49</v>
      </c>
    </row>
    <row r="580" spans="1:28" x14ac:dyDescent="0.2">
      <c r="A580">
        <v>24861</v>
      </c>
      <c r="B580" t="s">
        <v>6096</v>
      </c>
      <c r="C580">
        <v>1030</v>
      </c>
      <c r="F580" t="b">
        <f>IF(ISBLANK(AC580), FALSE, TRUE)</f>
        <v>0</v>
      </c>
      <c r="G580" t="s">
        <v>187</v>
      </c>
      <c r="H580" t="s">
        <v>1975</v>
      </c>
      <c r="I580" t="s">
        <v>1532</v>
      </c>
      <c r="J580" t="s">
        <v>36</v>
      </c>
      <c r="K580" t="s">
        <v>1526</v>
      </c>
      <c r="L580" t="s">
        <v>803</v>
      </c>
      <c r="M580" t="s">
        <v>1914</v>
      </c>
      <c r="N580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0">
        <v>3</v>
      </c>
      <c r="P580">
        <v>3</v>
      </c>
      <c r="Q580">
        <v>4</v>
      </c>
      <c r="T580" t="s">
        <v>248</v>
      </c>
      <c r="U580" t="s">
        <v>165</v>
      </c>
      <c r="V580" t="s">
        <v>245</v>
      </c>
      <c r="X580" t="s">
        <v>555</v>
      </c>
      <c r="Y580" t="str">
        <f>_xlfn.CONCAT(cards[[#This Row],[set]],"_",TEXT(cards[[#This Row],[cardNumber]], "000"))</f>
        <v>JTL_1030</v>
      </c>
      <c r="Z580" t="str" cm="1">
        <f t="array" ref="Z5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0" t="s">
        <v>234</v>
      </c>
      <c r="AB580">
        <v>49</v>
      </c>
    </row>
    <row r="581" spans="1:28" x14ac:dyDescent="0.2">
      <c r="A581">
        <v>25041</v>
      </c>
      <c r="B581" t="s">
        <v>6132</v>
      </c>
      <c r="C581">
        <v>1066</v>
      </c>
      <c r="F581" t="b">
        <f>IF(ISBLANK(AC581), FALSE, TRUE)</f>
        <v>0</v>
      </c>
      <c r="G581" t="s">
        <v>187</v>
      </c>
      <c r="H581" t="s">
        <v>1976</v>
      </c>
      <c r="I581" t="s">
        <v>1532</v>
      </c>
      <c r="J581" t="s">
        <v>36</v>
      </c>
      <c r="K581" t="s">
        <v>1526</v>
      </c>
      <c r="L581" t="s">
        <v>803</v>
      </c>
      <c r="M581" t="s">
        <v>1914</v>
      </c>
      <c r="N581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1">
        <v>3</v>
      </c>
      <c r="P581">
        <v>3</v>
      </c>
      <c r="Q581">
        <v>4</v>
      </c>
      <c r="T581" t="s">
        <v>248</v>
      </c>
      <c r="U581" t="s">
        <v>165</v>
      </c>
      <c r="V581" t="s">
        <v>245</v>
      </c>
      <c r="X581" t="s">
        <v>555</v>
      </c>
      <c r="Y581" t="str">
        <f>_xlfn.CONCAT(cards[[#This Row],[set]],"_",TEXT(cards[[#This Row],[cardNumber]], "000"))</f>
        <v>JTL_1066</v>
      </c>
      <c r="Z581" t="str" cm="1">
        <f t="array" ref="Z5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1" t="s">
        <v>234</v>
      </c>
      <c r="AB581">
        <v>49</v>
      </c>
    </row>
    <row r="582" spans="1:28" x14ac:dyDescent="0.2">
      <c r="A582">
        <v>25221</v>
      </c>
      <c r="B582" t="s">
        <v>6168</v>
      </c>
      <c r="C582">
        <v>1102</v>
      </c>
      <c r="F582" t="b">
        <f>IF(ISBLANK(AC582), FALSE, TRUE)</f>
        <v>0</v>
      </c>
      <c r="G582" t="s">
        <v>187</v>
      </c>
      <c r="H582" t="s">
        <v>1977</v>
      </c>
      <c r="I582" t="s">
        <v>1532</v>
      </c>
      <c r="J582" t="s">
        <v>36</v>
      </c>
      <c r="K582" t="s">
        <v>1526</v>
      </c>
      <c r="L582" t="s">
        <v>803</v>
      </c>
      <c r="M582" t="s">
        <v>1914</v>
      </c>
      <c r="N582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2">
        <v>3</v>
      </c>
      <c r="P582">
        <v>3</v>
      </c>
      <c r="Q582">
        <v>4</v>
      </c>
      <c r="T582" t="s">
        <v>248</v>
      </c>
      <c r="U582" t="s">
        <v>165</v>
      </c>
      <c r="V582" t="s">
        <v>245</v>
      </c>
      <c r="X582" t="s">
        <v>555</v>
      </c>
      <c r="Y582" t="str">
        <f>_xlfn.CONCAT(cards[[#This Row],[set]],"_",TEXT(cards[[#This Row],[cardNumber]], "000"))</f>
        <v>JTL_1102</v>
      </c>
      <c r="Z582" t="str" cm="1">
        <f t="array" ref="Z5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2" t="s">
        <v>234</v>
      </c>
      <c r="AB582">
        <v>49</v>
      </c>
    </row>
    <row r="583" spans="1:28" x14ac:dyDescent="0.2">
      <c r="A583">
        <v>20156</v>
      </c>
      <c r="B583" t="s">
        <v>5203</v>
      </c>
      <c r="C583">
        <v>137</v>
      </c>
      <c r="F583" t="b">
        <f>IF(ISBLANK(AC583), FALSE, TRUE)</f>
        <v>0</v>
      </c>
      <c r="G583" t="s">
        <v>187</v>
      </c>
      <c r="H583" t="s">
        <v>1515</v>
      </c>
      <c r="I583" t="s">
        <v>1532</v>
      </c>
      <c r="J583" t="s">
        <v>36</v>
      </c>
      <c r="K583" t="s">
        <v>1526</v>
      </c>
      <c r="L583" t="s">
        <v>803</v>
      </c>
      <c r="M583" t="s">
        <v>1914</v>
      </c>
      <c r="N583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3">
        <v>3</v>
      </c>
      <c r="P583">
        <v>3</v>
      </c>
      <c r="Q583">
        <v>4</v>
      </c>
      <c r="T583" t="s">
        <v>248</v>
      </c>
      <c r="U583" t="s">
        <v>2023</v>
      </c>
      <c r="V583" t="s">
        <v>245</v>
      </c>
      <c r="X583" t="s">
        <v>555</v>
      </c>
      <c r="Y583" t="str">
        <f>_xlfn.CONCAT(cards[[#This Row],[set]],"_",TEXT(cards[[#This Row],[cardNumber]], "000"))</f>
        <v>JTL_137</v>
      </c>
      <c r="Z583" t="str" cm="1">
        <f t="array" ref="Z5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3" t="s">
        <v>234</v>
      </c>
      <c r="AB583">
        <v>49</v>
      </c>
    </row>
    <row r="584" spans="1:28" x14ac:dyDescent="0.2">
      <c r="A584">
        <v>21496</v>
      </c>
      <c r="B584" t="s">
        <v>5465</v>
      </c>
      <c r="C584">
        <v>399</v>
      </c>
      <c r="F584" t="b">
        <f>IF(ISBLANK(AC584), FALSE, TRUE)</f>
        <v>0</v>
      </c>
      <c r="G584" t="s">
        <v>187</v>
      </c>
      <c r="H584" t="s">
        <v>1</v>
      </c>
      <c r="I584" t="s">
        <v>1532</v>
      </c>
      <c r="J584" t="s">
        <v>36</v>
      </c>
      <c r="K584" t="s">
        <v>1526</v>
      </c>
      <c r="L584" t="s">
        <v>803</v>
      </c>
      <c r="M584" t="s">
        <v>1914</v>
      </c>
      <c r="N584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4">
        <v>3</v>
      </c>
      <c r="P584">
        <v>3</v>
      </c>
      <c r="Q584">
        <v>4</v>
      </c>
      <c r="T584" t="s">
        <v>248</v>
      </c>
      <c r="U584" t="s">
        <v>165</v>
      </c>
      <c r="V584" t="s">
        <v>245</v>
      </c>
      <c r="X584" t="s">
        <v>555</v>
      </c>
      <c r="Y584" t="str">
        <f>_xlfn.CONCAT(cards[[#This Row],[set]],"_",TEXT(cards[[#This Row],[cardNumber]], "000"))</f>
        <v>JTL_399</v>
      </c>
      <c r="Z584" t="str" cm="1">
        <f t="array" ref="Z5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4" t="s">
        <v>234</v>
      </c>
      <c r="AB584">
        <v>49</v>
      </c>
    </row>
    <row r="585" spans="1:28" x14ac:dyDescent="0.2">
      <c r="A585">
        <v>22786</v>
      </c>
      <c r="B585" t="s">
        <v>5701</v>
      </c>
      <c r="C585">
        <v>635</v>
      </c>
      <c r="F585" t="b">
        <f>IF(ISBLANK(AC585), FALSE, TRUE)</f>
        <v>0</v>
      </c>
      <c r="G585" t="s">
        <v>187</v>
      </c>
      <c r="H585" t="s">
        <v>1519</v>
      </c>
      <c r="I585" t="s">
        <v>1532</v>
      </c>
      <c r="J585" t="s">
        <v>36</v>
      </c>
      <c r="K585" t="s">
        <v>1526</v>
      </c>
      <c r="L585" t="s">
        <v>803</v>
      </c>
      <c r="M585" t="s">
        <v>1914</v>
      </c>
      <c r="N585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5">
        <v>3</v>
      </c>
      <c r="P585">
        <v>3</v>
      </c>
      <c r="Q585">
        <v>4</v>
      </c>
      <c r="T585" t="s">
        <v>248</v>
      </c>
      <c r="U585" t="s">
        <v>2023</v>
      </c>
      <c r="V585" t="s">
        <v>245</v>
      </c>
      <c r="X585" t="s">
        <v>555</v>
      </c>
      <c r="Y585" t="str">
        <f>_xlfn.CONCAT(cards[[#This Row],[set]],"_",TEXT(cards[[#This Row],[cardNumber]], "000"))</f>
        <v>JTL_635</v>
      </c>
      <c r="Z585" t="str" cm="1">
        <f t="array" ref="Z5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5" t="s">
        <v>234</v>
      </c>
      <c r="AB585">
        <v>49</v>
      </c>
    </row>
    <row r="586" spans="1:28" x14ac:dyDescent="0.2">
      <c r="A586">
        <v>23966</v>
      </c>
      <c r="B586" t="s">
        <v>5937</v>
      </c>
      <c r="C586">
        <v>871</v>
      </c>
      <c r="F586" t="b">
        <f>IF(ISBLANK(AC586), FALSE, TRUE)</f>
        <v>0</v>
      </c>
      <c r="G586" t="s">
        <v>187</v>
      </c>
      <c r="H586" t="s">
        <v>1520</v>
      </c>
      <c r="I586" t="s">
        <v>1532</v>
      </c>
      <c r="J586" t="s">
        <v>36</v>
      </c>
      <c r="K586" t="s">
        <v>1526</v>
      </c>
      <c r="L586" t="s">
        <v>803</v>
      </c>
      <c r="M586" t="s">
        <v>1914</v>
      </c>
      <c r="N586" t="str">
        <f>IF(AND(NOT(ISBLANK(cards[[#This Row],[subtitle]])), cards[[#This Row],[subtitle]] &lt;&gt; ""), _xlfn.CONCAT(cards[[#This Row],[title]], " - ", cards[[#This Row],[subtitle]]), cards[[#This Row],[title]])</f>
        <v>Vonreg's TIE Interceptor - Ace of the First Order</v>
      </c>
      <c r="O586">
        <v>3</v>
      </c>
      <c r="P586">
        <v>3</v>
      </c>
      <c r="Q586">
        <v>4</v>
      </c>
      <c r="T586" t="s">
        <v>248</v>
      </c>
      <c r="U586" t="s">
        <v>165</v>
      </c>
      <c r="V586" t="s">
        <v>245</v>
      </c>
      <c r="X586" t="s">
        <v>555</v>
      </c>
      <c r="Y586" t="str">
        <f>_xlfn.CONCAT(cards[[#This Row],[set]],"_",TEXT(cards[[#This Row],[cardNumber]], "000"))</f>
        <v>JTL_871</v>
      </c>
      <c r="Z586" t="str" cm="1">
        <f t="array" ref="Z5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JTL_137</v>
      </c>
      <c r="AA586" t="s">
        <v>234</v>
      </c>
      <c r="AB586">
        <v>49</v>
      </c>
    </row>
    <row r="587" spans="1:28" x14ac:dyDescent="0.2">
      <c r="A587">
        <v>20161</v>
      </c>
      <c r="B587" t="s">
        <v>5204</v>
      </c>
      <c r="C587">
        <v>138</v>
      </c>
      <c r="F587" t="b">
        <f>IF(ISBLANK(AC587), FALSE, TRUE)</f>
        <v>0</v>
      </c>
      <c r="G587" t="s">
        <v>187</v>
      </c>
      <c r="H587" t="s">
        <v>1515</v>
      </c>
      <c r="I587" t="s">
        <v>1532</v>
      </c>
      <c r="J587" t="s">
        <v>36</v>
      </c>
      <c r="K587" t="s">
        <v>1526</v>
      </c>
      <c r="L587" t="s">
        <v>868</v>
      </c>
      <c r="M587" t="s">
        <v>991</v>
      </c>
      <c r="N587" t="str">
        <f>IF(AND(NOT(ISBLANK(cards[[#This Row],[subtitle]])), cards[[#This Row],[subtitle]] &lt;&gt; ""), _xlfn.CONCAT(cards[[#This Row],[title]], " - ", cards[[#This Row],[subtitle]]), cards[[#This Row],[title]])</f>
        <v>Decimator of Dissidents</v>
      </c>
      <c r="O587">
        <v>4</v>
      </c>
      <c r="P587">
        <v>3</v>
      </c>
      <c r="Q587">
        <v>5</v>
      </c>
      <c r="T587" t="s">
        <v>248</v>
      </c>
      <c r="U587" t="s">
        <v>165</v>
      </c>
      <c r="V587" t="s">
        <v>245</v>
      </c>
      <c r="X587" t="s">
        <v>1887</v>
      </c>
      <c r="Y587" t="str">
        <f>_xlfn.CONCAT(cards[[#This Row],[set]],"_",TEXT(cards[[#This Row],[cardNumber]], "000"))</f>
        <v>JTL_138</v>
      </c>
      <c r="Z587" t="str" cm="1">
        <f t="array" ref="Z5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JTL_138</v>
      </c>
      <c r="AA587" t="s">
        <v>234</v>
      </c>
      <c r="AB587">
        <v>49</v>
      </c>
    </row>
    <row r="588" spans="1:28" x14ac:dyDescent="0.2">
      <c r="A588">
        <v>21501</v>
      </c>
      <c r="B588" t="s">
        <v>5466</v>
      </c>
      <c r="C588">
        <v>400</v>
      </c>
      <c r="F588" t="b">
        <f>IF(ISBLANK(AC588), FALSE, TRUE)</f>
        <v>0</v>
      </c>
      <c r="G588" t="s">
        <v>187</v>
      </c>
      <c r="H588" t="s">
        <v>1</v>
      </c>
      <c r="I588" t="s">
        <v>1532</v>
      </c>
      <c r="J588" t="s">
        <v>36</v>
      </c>
      <c r="K588" t="s">
        <v>1526</v>
      </c>
      <c r="L588" t="s">
        <v>868</v>
      </c>
      <c r="M588" t="s">
        <v>991</v>
      </c>
      <c r="N588" t="str">
        <f>IF(AND(NOT(ISBLANK(cards[[#This Row],[subtitle]])), cards[[#This Row],[subtitle]] &lt;&gt; ""), _xlfn.CONCAT(cards[[#This Row],[title]], " - ", cards[[#This Row],[subtitle]]), cards[[#This Row],[title]])</f>
        <v>Decimator of Dissidents</v>
      </c>
      <c r="O588">
        <v>4</v>
      </c>
      <c r="P588">
        <v>3</v>
      </c>
      <c r="Q588">
        <v>5</v>
      </c>
      <c r="T588" t="s">
        <v>248</v>
      </c>
      <c r="U588" t="s">
        <v>165</v>
      </c>
      <c r="V588" t="s">
        <v>245</v>
      </c>
      <c r="X588" t="s">
        <v>1887</v>
      </c>
      <c r="Y588" t="str">
        <f>_xlfn.CONCAT(cards[[#This Row],[set]],"_",TEXT(cards[[#This Row],[cardNumber]], "000"))</f>
        <v>JTL_400</v>
      </c>
      <c r="Z588" t="str" cm="1">
        <f t="array" ref="Z5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JTL_138</v>
      </c>
      <c r="AA588" t="s">
        <v>234</v>
      </c>
      <c r="AB588">
        <v>49</v>
      </c>
    </row>
    <row r="589" spans="1:28" x14ac:dyDescent="0.2">
      <c r="A589">
        <v>22791</v>
      </c>
      <c r="B589" t="s">
        <v>5702</v>
      </c>
      <c r="C589">
        <v>636</v>
      </c>
      <c r="F589" t="b">
        <f>IF(ISBLANK(AC589), FALSE, TRUE)</f>
        <v>0</v>
      </c>
      <c r="G589" t="s">
        <v>187</v>
      </c>
      <c r="H589" t="s">
        <v>1519</v>
      </c>
      <c r="I589" t="s">
        <v>1532</v>
      </c>
      <c r="J589" t="s">
        <v>36</v>
      </c>
      <c r="K589" t="s">
        <v>1526</v>
      </c>
      <c r="L589" t="s">
        <v>868</v>
      </c>
      <c r="M589" t="s">
        <v>991</v>
      </c>
      <c r="N589" t="str">
        <f>IF(AND(NOT(ISBLANK(cards[[#This Row],[subtitle]])), cards[[#This Row],[subtitle]] &lt;&gt; ""), _xlfn.CONCAT(cards[[#This Row],[title]], " - ", cards[[#This Row],[subtitle]]), cards[[#This Row],[title]])</f>
        <v>Decimator of Dissidents</v>
      </c>
      <c r="O589">
        <v>4</v>
      </c>
      <c r="P589">
        <v>3</v>
      </c>
      <c r="Q589">
        <v>5</v>
      </c>
      <c r="T589" t="s">
        <v>248</v>
      </c>
      <c r="U589" t="s">
        <v>165</v>
      </c>
      <c r="V589" t="s">
        <v>245</v>
      </c>
      <c r="X589" t="s">
        <v>1887</v>
      </c>
      <c r="Y589" t="str">
        <f>_xlfn.CONCAT(cards[[#This Row],[set]],"_",TEXT(cards[[#This Row],[cardNumber]], "000"))</f>
        <v>JTL_636</v>
      </c>
      <c r="Z589" t="str" cm="1">
        <f t="array" ref="Z5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JTL_138</v>
      </c>
      <c r="AA589" t="s">
        <v>234</v>
      </c>
      <c r="AB589">
        <v>49</v>
      </c>
    </row>
    <row r="590" spans="1:28" x14ac:dyDescent="0.2">
      <c r="A590">
        <v>23971</v>
      </c>
      <c r="B590" t="s">
        <v>5938</v>
      </c>
      <c r="C590">
        <v>872</v>
      </c>
      <c r="F590" t="b">
        <f>IF(ISBLANK(AC590), FALSE, TRUE)</f>
        <v>0</v>
      </c>
      <c r="G590" t="s">
        <v>187</v>
      </c>
      <c r="H590" t="s">
        <v>1520</v>
      </c>
      <c r="I590" t="s">
        <v>1532</v>
      </c>
      <c r="J590" t="s">
        <v>36</v>
      </c>
      <c r="K590" t="s">
        <v>1526</v>
      </c>
      <c r="L590" t="s">
        <v>868</v>
      </c>
      <c r="M590" t="s">
        <v>991</v>
      </c>
      <c r="N590" t="str">
        <f>IF(AND(NOT(ISBLANK(cards[[#This Row],[subtitle]])), cards[[#This Row],[subtitle]] &lt;&gt; ""), _xlfn.CONCAT(cards[[#This Row],[title]], " - ", cards[[#This Row],[subtitle]]), cards[[#This Row],[title]])</f>
        <v>Decimator of Dissidents</v>
      </c>
      <c r="O590">
        <v>4</v>
      </c>
      <c r="P590">
        <v>3</v>
      </c>
      <c r="Q590">
        <v>5</v>
      </c>
      <c r="T590" t="s">
        <v>248</v>
      </c>
      <c r="U590" t="s">
        <v>165</v>
      </c>
      <c r="V590" t="s">
        <v>245</v>
      </c>
      <c r="X590" t="s">
        <v>1887</v>
      </c>
      <c r="Y590" t="str">
        <f>_xlfn.CONCAT(cards[[#This Row],[set]],"_",TEXT(cards[[#This Row],[cardNumber]], "000"))</f>
        <v>JTL_872</v>
      </c>
      <c r="Z590" t="str" cm="1">
        <f t="array" ref="Z5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JTL_138</v>
      </c>
      <c r="AA590" t="s">
        <v>234</v>
      </c>
      <c r="AB590">
        <v>49</v>
      </c>
    </row>
    <row r="591" spans="1:28" x14ac:dyDescent="0.2">
      <c r="A591">
        <v>20166</v>
      </c>
      <c r="B591" t="s">
        <v>5205</v>
      </c>
      <c r="C591">
        <v>139</v>
      </c>
      <c r="F591" t="b">
        <f>IF(ISBLANK(AC591), FALSE, TRUE)</f>
        <v>0</v>
      </c>
      <c r="G591" t="s">
        <v>187</v>
      </c>
      <c r="H591" t="s">
        <v>1515</v>
      </c>
      <c r="I591" t="s">
        <v>1532</v>
      </c>
      <c r="J591" t="s">
        <v>36</v>
      </c>
      <c r="K591" t="s">
        <v>1526</v>
      </c>
      <c r="L591" t="s">
        <v>552</v>
      </c>
      <c r="M591" t="s">
        <v>1915</v>
      </c>
      <c r="N591" t="str">
        <f>IF(AND(NOT(ISBLANK(cards[[#This Row],[subtitle]])), cards[[#This Row],[subtitle]] &lt;&gt; ""), _xlfn.CONCAT(cards[[#This Row],[title]], " - ", cards[[#This Row],[subtitle]]), cards[[#This Row],[title]])</f>
        <v>Dengar - Crude and Slovenly</v>
      </c>
      <c r="O591">
        <v>4</v>
      </c>
      <c r="P591">
        <v>5</v>
      </c>
      <c r="Q591">
        <v>4</v>
      </c>
      <c r="R591">
        <v>1</v>
      </c>
      <c r="S591">
        <v>2</v>
      </c>
      <c r="T591" t="s">
        <v>83</v>
      </c>
      <c r="U591" t="s">
        <v>780</v>
      </c>
      <c r="V591" t="s">
        <v>245</v>
      </c>
      <c r="X591" t="s">
        <v>1847</v>
      </c>
      <c r="Y591" t="str">
        <f>_xlfn.CONCAT(cards[[#This Row],[set]],"_",TEXT(cards[[#This Row],[cardNumber]], "000"))</f>
        <v>JTL_139</v>
      </c>
      <c r="Z591" t="str" cm="1">
        <f t="array" ref="Z5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JTL_139</v>
      </c>
      <c r="AA591" t="s">
        <v>234</v>
      </c>
      <c r="AB591">
        <v>49</v>
      </c>
    </row>
    <row r="592" spans="1:28" x14ac:dyDescent="0.2">
      <c r="A592">
        <v>21506</v>
      </c>
      <c r="B592" t="s">
        <v>5467</v>
      </c>
      <c r="C592">
        <v>401</v>
      </c>
      <c r="F592" t="b">
        <f>IF(ISBLANK(AC592), FALSE, TRUE)</f>
        <v>0</v>
      </c>
      <c r="G592" t="s">
        <v>187</v>
      </c>
      <c r="H592" t="s">
        <v>1</v>
      </c>
      <c r="I592" t="s">
        <v>1532</v>
      </c>
      <c r="J592" t="s">
        <v>36</v>
      </c>
      <c r="K592" t="s">
        <v>1526</v>
      </c>
      <c r="L592" t="s">
        <v>552</v>
      </c>
      <c r="M592" t="s">
        <v>1915</v>
      </c>
      <c r="N592" t="str">
        <f>IF(AND(NOT(ISBLANK(cards[[#This Row],[subtitle]])), cards[[#This Row],[subtitle]] &lt;&gt; ""), _xlfn.CONCAT(cards[[#This Row],[title]], " - ", cards[[#This Row],[subtitle]]), cards[[#This Row],[title]])</f>
        <v>Dengar - Crude and Slovenly</v>
      </c>
      <c r="O592">
        <v>4</v>
      </c>
      <c r="P592">
        <v>5</v>
      </c>
      <c r="Q592">
        <v>4</v>
      </c>
      <c r="R592">
        <v>1</v>
      </c>
      <c r="S592">
        <v>2</v>
      </c>
      <c r="T592" t="s">
        <v>83</v>
      </c>
      <c r="U592" t="s">
        <v>780</v>
      </c>
      <c r="V592" t="s">
        <v>245</v>
      </c>
      <c r="X592" t="s">
        <v>1847</v>
      </c>
      <c r="Y592" t="str">
        <f>_xlfn.CONCAT(cards[[#This Row],[set]],"_",TEXT(cards[[#This Row],[cardNumber]], "000"))</f>
        <v>JTL_401</v>
      </c>
      <c r="Z592" t="str" cm="1">
        <f t="array" ref="Z5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JTL_139</v>
      </c>
      <c r="AA592" t="s">
        <v>234</v>
      </c>
      <c r="AB592">
        <v>49</v>
      </c>
    </row>
    <row r="593" spans="1:29" x14ac:dyDescent="0.2">
      <c r="A593">
        <v>22796</v>
      </c>
      <c r="B593" t="s">
        <v>5703</v>
      </c>
      <c r="C593">
        <v>637</v>
      </c>
      <c r="F593" t="b">
        <f>IF(ISBLANK(AC593), FALSE, TRUE)</f>
        <v>0</v>
      </c>
      <c r="G593" t="s">
        <v>187</v>
      </c>
      <c r="H593" t="s">
        <v>1519</v>
      </c>
      <c r="I593" t="s">
        <v>1532</v>
      </c>
      <c r="J593" t="s">
        <v>36</v>
      </c>
      <c r="K593" t="s">
        <v>1526</v>
      </c>
      <c r="L593" t="s">
        <v>552</v>
      </c>
      <c r="M593" t="s">
        <v>1915</v>
      </c>
      <c r="N593" t="str">
        <f>IF(AND(NOT(ISBLANK(cards[[#This Row],[subtitle]])), cards[[#This Row],[subtitle]] &lt;&gt; ""), _xlfn.CONCAT(cards[[#This Row],[title]], " - ", cards[[#This Row],[subtitle]]), cards[[#This Row],[title]])</f>
        <v>Dengar - Crude and Slovenly</v>
      </c>
      <c r="O593">
        <v>4</v>
      </c>
      <c r="P593">
        <v>5</v>
      </c>
      <c r="Q593">
        <v>4</v>
      </c>
      <c r="R593">
        <v>1</v>
      </c>
      <c r="S593">
        <v>2</v>
      </c>
      <c r="T593" t="s">
        <v>83</v>
      </c>
      <c r="U593" t="s">
        <v>780</v>
      </c>
      <c r="V593" t="s">
        <v>245</v>
      </c>
      <c r="X593" t="s">
        <v>1847</v>
      </c>
      <c r="Y593" t="str">
        <f>_xlfn.CONCAT(cards[[#This Row],[set]],"_",TEXT(cards[[#This Row],[cardNumber]], "000"))</f>
        <v>JTL_637</v>
      </c>
      <c r="Z593" t="str" cm="1">
        <f t="array" ref="Z5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JTL_139</v>
      </c>
      <c r="AA593" t="s">
        <v>234</v>
      </c>
      <c r="AB593">
        <v>49</v>
      </c>
    </row>
    <row r="594" spans="1:29" x14ac:dyDescent="0.2">
      <c r="A594">
        <v>23976</v>
      </c>
      <c r="B594" t="s">
        <v>5939</v>
      </c>
      <c r="C594">
        <v>873</v>
      </c>
      <c r="F594" t="b">
        <f>IF(ISBLANK(AC594), FALSE, TRUE)</f>
        <v>0</v>
      </c>
      <c r="G594" t="s">
        <v>187</v>
      </c>
      <c r="H594" t="s">
        <v>1520</v>
      </c>
      <c r="I594" t="s">
        <v>1532</v>
      </c>
      <c r="J594" t="s">
        <v>36</v>
      </c>
      <c r="K594" t="s">
        <v>1526</v>
      </c>
      <c r="L594" t="s">
        <v>552</v>
      </c>
      <c r="M594" t="s">
        <v>1915</v>
      </c>
      <c r="N594" t="str">
        <f>IF(AND(NOT(ISBLANK(cards[[#This Row],[subtitle]])), cards[[#This Row],[subtitle]] &lt;&gt; ""), _xlfn.CONCAT(cards[[#This Row],[title]], " - ", cards[[#This Row],[subtitle]]), cards[[#This Row],[title]])</f>
        <v>Dengar - Crude and Slovenly</v>
      </c>
      <c r="O594">
        <v>4</v>
      </c>
      <c r="P594">
        <v>5</v>
      </c>
      <c r="Q594">
        <v>4</v>
      </c>
      <c r="R594">
        <v>1</v>
      </c>
      <c r="S594">
        <v>2</v>
      </c>
      <c r="T594" t="s">
        <v>83</v>
      </c>
      <c r="U594" t="s">
        <v>780</v>
      </c>
      <c r="V594" t="s">
        <v>245</v>
      </c>
      <c r="X594" t="s">
        <v>1847</v>
      </c>
      <c r="Y594" t="str">
        <f>_xlfn.CONCAT(cards[[#This Row],[set]],"_",TEXT(cards[[#This Row],[cardNumber]], "000"))</f>
        <v>JTL_873</v>
      </c>
      <c r="Z594" t="str" cm="1">
        <f t="array" ref="Z5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JTL_139</v>
      </c>
      <c r="AA594" t="s">
        <v>234</v>
      </c>
      <c r="AB594">
        <v>49</v>
      </c>
    </row>
    <row r="595" spans="1:29" x14ac:dyDescent="0.2">
      <c r="A595">
        <v>24866</v>
      </c>
      <c r="B595" t="s">
        <v>6097</v>
      </c>
      <c r="C595">
        <v>1031</v>
      </c>
      <c r="F595" t="b">
        <f>IF(ISBLANK(AC595), FALSE, TRUE)</f>
        <v>0</v>
      </c>
      <c r="G595" t="s">
        <v>187</v>
      </c>
      <c r="H595" t="s">
        <v>1975</v>
      </c>
      <c r="I595" t="s">
        <v>1522</v>
      </c>
      <c r="J595" t="s">
        <v>36</v>
      </c>
      <c r="K595" t="s">
        <v>1526</v>
      </c>
      <c r="L595" t="s">
        <v>804</v>
      </c>
      <c r="M595" t="s">
        <v>1916</v>
      </c>
      <c r="N595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595">
        <v>4</v>
      </c>
      <c r="P595">
        <v>3</v>
      </c>
      <c r="Q595">
        <v>4</v>
      </c>
      <c r="T595" t="s">
        <v>248</v>
      </c>
      <c r="U595" t="s">
        <v>165</v>
      </c>
      <c r="V595" t="s">
        <v>245</v>
      </c>
      <c r="X595" t="s">
        <v>415</v>
      </c>
      <c r="Y595" t="str">
        <f>_xlfn.CONCAT(cards[[#This Row],[set]],"_",TEXT(cards[[#This Row],[cardNumber]], "000"))</f>
        <v>JTL_1031</v>
      </c>
      <c r="Z595" t="str" cm="1">
        <f t="array" ref="Z5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595" t="s">
        <v>234</v>
      </c>
      <c r="AB595">
        <v>49</v>
      </c>
    </row>
    <row r="596" spans="1:29" x14ac:dyDescent="0.2">
      <c r="A596">
        <v>25046</v>
      </c>
      <c r="B596" t="s">
        <v>6133</v>
      </c>
      <c r="C596">
        <v>1067</v>
      </c>
      <c r="F596" t="b">
        <f>IF(ISBLANK(AC596), FALSE, TRUE)</f>
        <v>0</v>
      </c>
      <c r="G596" t="s">
        <v>187</v>
      </c>
      <c r="H596" t="s">
        <v>1976</v>
      </c>
      <c r="I596" t="s">
        <v>1522</v>
      </c>
      <c r="J596" t="s">
        <v>36</v>
      </c>
      <c r="K596" t="s">
        <v>1526</v>
      </c>
      <c r="L596" t="s">
        <v>804</v>
      </c>
      <c r="M596" t="s">
        <v>1916</v>
      </c>
      <c r="N596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596">
        <v>4</v>
      </c>
      <c r="P596">
        <v>3</v>
      </c>
      <c r="Q596">
        <v>4</v>
      </c>
      <c r="T596" t="s">
        <v>248</v>
      </c>
      <c r="U596" t="s">
        <v>165</v>
      </c>
      <c r="V596" t="s">
        <v>245</v>
      </c>
      <c r="X596" t="s">
        <v>415</v>
      </c>
      <c r="Y596" t="str">
        <f>_xlfn.CONCAT(cards[[#This Row],[set]],"_",TEXT(cards[[#This Row],[cardNumber]], "000"))</f>
        <v>JTL_1067</v>
      </c>
      <c r="Z596" t="str" cm="1">
        <f t="array" ref="Z5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596" t="s">
        <v>234</v>
      </c>
      <c r="AB596">
        <v>49</v>
      </c>
    </row>
    <row r="597" spans="1:29" x14ac:dyDescent="0.2">
      <c r="A597">
        <v>25226</v>
      </c>
      <c r="B597" t="s">
        <v>6169</v>
      </c>
      <c r="C597">
        <v>1103</v>
      </c>
      <c r="F597" t="b">
        <f>IF(ISBLANK(AC597), FALSE, TRUE)</f>
        <v>0</v>
      </c>
      <c r="G597" t="s">
        <v>187</v>
      </c>
      <c r="H597" t="s">
        <v>1977</v>
      </c>
      <c r="I597" t="s">
        <v>1522</v>
      </c>
      <c r="J597" t="s">
        <v>36</v>
      </c>
      <c r="K597" t="s">
        <v>1526</v>
      </c>
      <c r="L597" t="s">
        <v>804</v>
      </c>
      <c r="M597" t="s">
        <v>1916</v>
      </c>
      <c r="N597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597">
        <v>4</v>
      </c>
      <c r="P597">
        <v>3</v>
      </c>
      <c r="Q597">
        <v>4</v>
      </c>
      <c r="T597" t="s">
        <v>248</v>
      </c>
      <c r="U597" t="s">
        <v>165</v>
      </c>
      <c r="V597" t="s">
        <v>245</v>
      </c>
      <c r="X597" t="s">
        <v>415</v>
      </c>
      <c r="Y597" t="str">
        <f>_xlfn.CONCAT(cards[[#This Row],[set]],"_",TEXT(cards[[#This Row],[cardNumber]], "000"))</f>
        <v>JTL_1103</v>
      </c>
      <c r="Z597" t="str" cm="1">
        <f t="array" ref="Z5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597" t="s">
        <v>234</v>
      </c>
      <c r="AB597">
        <v>49</v>
      </c>
    </row>
    <row r="598" spans="1:29" x14ac:dyDescent="0.2">
      <c r="A598">
        <v>20171</v>
      </c>
      <c r="B598" t="s">
        <v>5206</v>
      </c>
      <c r="C598">
        <v>140</v>
      </c>
      <c r="F598" t="b">
        <f>IF(ISBLANK(AC598), FALSE, TRUE)</f>
        <v>0</v>
      </c>
      <c r="G598" t="s">
        <v>187</v>
      </c>
      <c r="H598" t="s">
        <v>1515</v>
      </c>
      <c r="I598" t="s">
        <v>1522</v>
      </c>
      <c r="J598" t="s">
        <v>36</v>
      </c>
      <c r="K598" t="s">
        <v>1526</v>
      </c>
      <c r="L598" t="s">
        <v>804</v>
      </c>
      <c r="M598" t="s">
        <v>1916</v>
      </c>
      <c r="N598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598">
        <v>4</v>
      </c>
      <c r="P598">
        <v>3</v>
      </c>
      <c r="Q598">
        <v>4</v>
      </c>
      <c r="T598" t="s">
        <v>248</v>
      </c>
      <c r="U598" t="s">
        <v>165</v>
      </c>
      <c r="V598" t="s">
        <v>245</v>
      </c>
      <c r="X598" t="s">
        <v>415</v>
      </c>
      <c r="Y598" t="str">
        <f>_xlfn.CONCAT(cards[[#This Row],[set]],"_",TEXT(cards[[#This Row],[cardNumber]], "000"))</f>
        <v>JTL_140</v>
      </c>
      <c r="Z598" t="str" cm="1">
        <f t="array" ref="Z5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598" t="s">
        <v>234</v>
      </c>
      <c r="AB598">
        <v>49</v>
      </c>
    </row>
    <row r="599" spans="1:29" x14ac:dyDescent="0.2">
      <c r="A599">
        <v>21511</v>
      </c>
      <c r="B599" t="s">
        <v>5468</v>
      </c>
      <c r="C599">
        <v>402</v>
      </c>
      <c r="F599" t="b">
        <f>IF(ISBLANK(AC599), FALSE, TRUE)</f>
        <v>0</v>
      </c>
      <c r="G599" t="s">
        <v>187</v>
      </c>
      <c r="H599" t="s">
        <v>1</v>
      </c>
      <c r="I599" t="s">
        <v>1522</v>
      </c>
      <c r="J599" t="s">
        <v>36</v>
      </c>
      <c r="K599" t="s">
        <v>1526</v>
      </c>
      <c r="L599" t="s">
        <v>804</v>
      </c>
      <c r="M599" t="s">
        <v>1916</v>
      </c>
      <c r="N599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599">
        <v>4</v>
      </c>
      <c r="P599">
        <v>3</v>
      </c>
      <c r="Q599">
        <v>4</v>
      </c>
      <c r="T599" t="s">
        <v>248</v>
      </c>
      <c r="U599" t="s">
        <v>165</v>
      </c>
      <c r="V599" t="s">
        <v>245</v>
      </c>
      <c r="X599" t="s">
        <v>415</v>
      </c>
      <c r="Y599" t="str">
        <f>_xlfn.CONCAT(cards[[#This Row],[set]],"_",TEXT(cards[[#This Row],[cardNumber]], "000"))</f>
        <v>JTL_402</v>
      </c>
      <c r="Z599" t="str" cm="1">
        <f t="array" ref="Z5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599" t="s">
        <v>234</v>
      </c>
      <c r="AB599">
        <v>49</v>
      </c>
    </row>
    <row r="600" spans="1:29" x14ac:dyDescent="0.2">
      <c r="A600">
        <v>22801</v>
      </c>
      <c r="B600" t="s">
        <v>5704</v>
      </c>
      <c r="C600">
        <v>638</v>
      </c>
      <c r="F600" t="b">
        <f>IF(ISBLANK(AC600), FALSE, TRUE)</f>
        <v>0</v>
      </c>
      <c r="G600" t="s">
        <v>187</v>
      </c>
      <c r="H600" t="s">
        <v>1519</v>
      </c>
      <c r="I600" t="s">
        <v>1522</v>
      </c>
      <c r="J600" t="s">
        <v>36</v>
      </c>
      <c r="K600" t="s">
        <v>1526</v>
      </c>
      <c r="L600" t="s">
        <v>804</v>
      </c>
      <c r="M600" t="s">
        <v>1916</v>
      </c>
      <c r="N600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600">
        <v>4</v>
      </c>
      <c r="P600">
        <v>3</v>
      </c>
      <c r="Q600">
        <v>4</v>
      </c>
      <c r="T600" t="s">
        <v>248</v>
      </c>
      <c r="U600" t="s">
        <v>165</v>
      </c>
      <c r="V600" t="s">
        <v>245</v>
      </c>
      <c r="X600" t="s">
        <v>415</v>
      </c>
      <c r="Y600" t="str">
        <f>_xlfn.CONCAT(cards[[#This Row],[set]],"_",TEXT(cards[[#This Row],[cardNumber]], "000"))</f>
        <v>JTL_638</v>
      </c>
      <c r="Z600" t="str" cm="1">
        <f t="array" ref="Z6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600" t="s">
        <v>234</v>
      </c>
      <c r="AB600">
        <v>49</v>
      </c>
    </row>
    <row r="601" spans="1:29" x14ac:dyDescent="0.2">
      <c r="A601">
        <v>23981</v>
      </c>
      <c r="B601" t="s">
        <v>5940</v>
      </c>
      <c r="C601">
        <v>874</v>
      </c>
      <c r="F601" t="b">
        <f>IF(ISBLANK(AC601), FALSE, TRUE)</f>
        <v>0</v>
      </c>
      <c r="G601" t="s">
        <v>187</v>
      </c>
      <c r="H601" t="s">
        <v>1520</v>
      </c>
      <c r="I601" t="s">
        <v>1522</v>
      </c>
      <c r="J601" t="s">
        <v>36</v>
      </c>
      <c r="K601" t="s">
        <v>1526</v>
      </c>
      <c r="L601" t="s">
        <v>804</v>
      </c>
      <c r="M601" t="s">
        <v>1916</v>
      </c>
      <c r="N601" t="str">
        <f>IF(AND(NOT(ISBLANK(cards[[#This Row],[subtitle]])), cards[[#This Row],[subtitle]] &lt;&gt; ""), _xlfn.CONCAT(cards[[#This Row],[title]], " - ", cards[[#This Row],[subtitle]]), cards[[#This Row],[title]])</f>
        <v>IG-2000 - Assassin's Aggressor</v>
      </c>
      <c r="O601">
        <v>4</v>
      </c>
      <c r="P601">
        <v>3</v>
      </c>
      <c r="Q601">
        <v>4</v>
      </c>
      <c r="T601" t="s">
        <v>248</v>
      </c>
      <c r="U601" t="s">
        <v>165</v>
      </c>
      <c r="V601" t="s">
        <v>245</v>
      </c>
      <c r="X601" t="s">
        <v>415</v>
      </c>
      <c r="Y601" t="str">
        <f>_xlfn.CONCAT(cards[[#This Row],[set]],"_",TEXT(cards[[#This Row],[cardNumber]], "000"))</f>
        <v>JTL_874</v>
      </c>
      <c r="Z601" t="str" cm="1">
        <f t="array" ref="Z6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JTL_140</v>
      </c>
      <c r="AA601" t="s">
        <v>234</v>
      </c>
      <c r="AB601">
        <v>49</v>
      </c>
    </row>
    <row r="602" spans="1:29" x14ac:dyDescent="0.2">
      <c r="A602">
        <v>20176</v>
      </c>
      <c r="B602" t="s">
        <v>5207</v>
      </c>
      <c r="C602">
        <v>141</v>
      </c>
      <c r="F602" t="b">
        <f>IF(ISBLANK(AC602), FALSE, TRUE)</f>
        <v>0</v>
      </c>
      <c r="G602" t="s">
        <v>187</v>
      </c>
      <c r="H602" t="s">
        <v>1515</v>
      </c>
      <c r="I602" t="s">
        <v>1522</v>
      </c>
      <c r="J602" t="s">
        <v>36</v>
      </c>
      <c r="K602" t="s">
        <v>1526</v>
      </c>
      <c r="L602" t="s">
        <v>805</v>
      </c>
      <c r="M602" t="s">
        <v>1917</v>
      </c>
      <c r="N602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2">
        <v>5</v>
      </c>
      <c r="P602">
        <v>4</v>
      </c>
      <c r="Q602">
        <v>5</v>
      </c>
      <c r="R602">
        <v>0</v>
      </c>
      <c r="S602">
        <v>3</v>
      </c>
      <c r="T602" t="s">
        <v>83</v>
      </c>
      <c r="U602" t="s">
        <v>780</v>
      </c>
      <c r="V602" t="s">
        <v>245</v>
      </c>
      <c r="X602" t="s">
        <v>1918</v>
      </c>
      <c r="Y602" t="str">
        <f>_xlfn.CONCAT(cards[[#This Row],[set]],"_",TEXT(cards[[#This Row],[cardNumber]], "000"))</f>
        <v>JTL_141</v>
      </c>
      <c r="Z602" t="str" cm="1">
        <f t="array" ref="Z6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2" t="s">
        <v>234</v>
      </c>
      <c r="AB602">
        <v>49</v>
      </c>
    </row>
    <row r="603" spans="1:29" x14ac:dyDescent="0.2">
      <c r="A603">
        <v>21516</v>
      </c>
      <c r="B603" t="s">
        <v>5469</v>
      </c>
      <c r="C603">
        <v>403</v>
      </c>
      <c r="F603" t="b">
        <f>IF(ISBLANK(AC603), FALSE, TRUE)</f>
        <v>0</v>
      </c>
      <c r="G603" t="s">
        <v>187</v>
      </c>
      <c r="H603" t="s">
        <v>1</v>
      </c>
      <c r="I603" t="s">
        <v>1522</v>
      </c>
      <c r="J603" t="s">
        <v>36</v>
      </c>
      <c r="K603" t="s">
        <v>1526</v>
      </c>
      <c r="L603" t="s">
        <v>805</v>
      </c>
      <c r="M603" t="s">
        <v>1917</v>
      </c>
      <c r="N603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3">
        <v>5</v>
      </c>
      <c r="P603">
        <v>4</v>
      </c>
      <c r="Q603">
        <v>5</v>
      </c>
      <c r="R603">
        <v>0</v>
      </c>
      <c r="S603">
        <v>3</v>
      </c>
      <c r="T603" t="s">
        <v>83</v>
      </c>
      <c r="U603" t="s">
        <v>780</v>
      </c>
      <c r="V603" t="s">
        <v>245</v>
      </c>
      <c r="X603" t="s">
        <v>1918</v>
      </c>
      <c r="Y603" t="str">
        <f>_xlfn.CONCAT(cards[[#This Row],[set]],"_",TEXT(cards[[#This Row],[cardNumber]], "000"))</f>
        <v>JTL_403</v>
      </c>
      <c r="Z603" t="str" cm="1">
        <f t="array" ref="Z6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3" t="s">
        <v>234</v>
      </c>
      <c r="AB603">
        <v>49</v>
      </c>
    </row>
    <row r="604" spans="1:29" x14ac:dyDescent="0.2">
      <c r="A604">
        <v>22806</v>
      </c>
      <c r="B604" t="s">
        <v>5705</v>
      </c>
      <c r="C604">
        <v>639</v>
      </c>
      <c r="F604" t="b">
        <f>IF(ISBLANK(AC604), FALSE, TRUE)</f>
        <v>0</v>
      </c>
      <c r="G604" t="s">
        <v>187</v>
      </c>
      <c r="H604" t="s">
        <v>1519</v>
      </c>
      <c r="I604" t="s">
        <v>1522</v>
      </c>
      <c r="J604" t="s">
        <v>36</v>
      </c>
      <c r="K604" t="s">
        <v>1526</v>
      </c>
      <c r="L604" t="s">
        <v>805</v>
      </c>
      <c r="M604" t="s">
        <v>1917</v>
      </c>
      <c r="N604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4">
        <v>5</v>
      </c>
      <c r="P604">
        <v>4</v>
      </c>
      <c r="Q604">
        <v>5</v>
      </c>
      <c r="R604">
        <v>0</v>
      </c>
      <c r="S604">
        <v>3</v>
      </c>
      <c r="T604" t="s">
        <v>83</v>
      </c>
      <c r="U604" t="s">
        <v>780</v>
      </c>
      <c r="V604" t="s">
        <v>245</v>
      </c>
      <c r="X604" t="s">
        <v>1918</v>
      </c>
      <c r="Y604" t="str">
        <f>_xlfn.CONCAT(cards[[#This Row],[set]],"_",TEXT(cards[[#This Row],[cardNumber]], "000"))</f>
        <v>JTL_639</v>
      </c>
      <c r="Z604" t="str" cm="1">
        <f t="array" ref="Z6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4" t="s">
        <v>234</v>
      </c>
      <c r="AB604">
        <v>49</v>
      </c>
    </row>
    <row r="605" spans="1:29" x14ac:dyDescent="0.2">
      <c r="A605">
        <v>23986</v>
      </c>
      <c r="B605" t="s">
        <v>5941</v>
      </c>
      <c r="C605">
        <v>875</v>
      </c>
      <c r="F605" t="b">
        <f>IF(ISBLANK(AC605), FALSE, TRUE)</f>
        <v>0</v>
      </c>
      <c r="G605" t="s">
        <v>187</v>
      </c>
      <c r="H605" t="s">
        <v>1520</v>
      </c>
      <c r="I605" t="s">
        <v>1522</v>
      </c>
      <c r="J605" t="s">
        <v>36</v>
      </c>
      <c r="K605" t="s">
        <v>1526</v>
      </c>
      <c r="L605" t="s">
        <v>805</v>
      </c>
      <c r="M605" t="s">
        <v>1917</v>
      </c>
      <c r="N605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5">
        <v>5</v>
      </c>
      <c r="P605">
        <v>4</v>
      </c>
      <c r="Q605">
        <v>5</v>
      </c>
      <c r="R605">
        <v>0</v>
      </c>
      <c r="S605">
        <v>3</v>
      </c>
      <c r="T605" t="s">
        <v>83</v>
      </c>
      <c r="U605" t="s">
        <v>780</v>
      </c>
      <c r="V605" t="s">
        <v>245</v>
      </c>
      <c r="X605" t="s">
        <v>1918</v>
      </c>
      <c r="Y605" t="str">
        <f>_xlfn.CONCAT(cards[[#This Row],[set]],"_",TEXT(cards[[#This Row],[cardNumber]], "000"))</f>
        <v>JTL_875</v>
      </c>
      <c r="Z605" t="str" cm="1">
        <f t="array" ref="Z6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5" t="s">
        <v>234</v>
      </c>
      <c r="AB605">
        <v>49</v>
      </c>
    </row>
    <row r="606" spans="1:29" x14ac:dyDescent="0.2">
      <c r="A606">
        <v>24628</v>
      </c>
      <c r="B606" t="s">
        <v>5035</v>
      </c>
      <c r="C606">
        <v>9</v>
      </c>
      <c r="F606" t="b">
        <f>IF(ISBLANK(AC606), FALSE, TRUE)</f>
        <v>1</v>
      </c>
      <c r="G606" t="s">
        <v>1974</v>
      </c>
      <c r="H606" t="s">
        <v>1602</v>
      </c>
      <c r="I606" t="s">
        <v>1522</v>
      </c>
      <c r="J606" t="s">
        <v>36</v>
      </c>
      <c r="K606" t="s">
        <v>1526</v>
      </c>
      <c r="L606" t="s">
        <v>805</v>
      </c>
      <c r="M606" t="s">
        <v>1917</v>
      </c>
      <c r="N606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6">
        <v>5</v>
      </c>
      <c r="P606">
        <v>4</v>
      </c>
      <c r="Q606">
        <v>5</v>
      </c>
      <c r="R606">
        <v>0</v>
      </c>
      <c r="S606">
        <v>3</v>
      </c>
      <c r="T606" t="s">
        <v>83</v>
      </c>
      <c r="U606" t="s">
        <v>780</v>
      </c>
      <c r="V606" t="s">
        <v>245</v>
      </c>
      <c r="X606" t="s">
        <v>1918</v>
      </c>
      <c r="Y606" t="str">
        <f>_xlfn.CONCAT(cards[[#This Row],[set]],"_",TEXT(cards[[#This Row],[cardNumber]], "000"))</f>
        <v>JTLW_009</v>
      </c>
      <c r="Z606" t="str" cm="1">
        <f t="array" ref="Z6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6" t="s">
        <v>1973</v>
      </c>
      <c r="AB606">
        <v>48</v>
      </c>
      <c r="AC606">
        <v>20176</v>
      </c>
    </row>
    <row r="607" spans="1:29" x14ac:dyDescent="0.2">
      <c r="A607">
        <v>24738</v>
      </c>
      <c r="B607" t="s">
        <v>5055</v>
      </c>
      <c r="C607">
        <v>29</v>
      </c>
      <c r="F607" t="b">
        <f>IF(ISBLANK(AC607), FALSE, TRUE)</f>
        <v>0</v>
      </c>
      <c r="G607" t="s">
        <v>1974</v>
      </c>
      <c r="I607" t="s">
        <v>1522</v>
      </c>
      <c r="J607" t="s">
        <v>36</v>
      </c>
      <c r="K607" t="s">
        <v>1526</v>
      </c>
      <c r="L607" t="s">
        <v>805</v>
      </c>
      <c r="M607" t="s">
        <v>1917</v>
      </c>
      <c r="N607" t="str">
        <f>IF(AND(NOT(ISBLANK(cards[[#This Row],[subtitle]])), cards[[#This Row],[subtitle]] &lt;&gt; ""), _xlfn.CONCAT(cards[[#This Row],[title]], " - ", cards[[#This Row],[subtitle]]), cards[[#This Row],[title]])</f>
        <v>IG-88 - Murderous Phlutdroid</v>
      </c>
      <c r="O607">
        <v>5</v>
      </c>
      <c r="P607">
        <v>4</v>
      </c>
      <c r="Q607">
        <v>5</v>
      </c>
      <c r="R607">
        <v>0</v>
      </c>
      <c r="S607">
        <v>3</v>
      </c>
      <c r="T607" t="s">
        <v>83</v>
      </c>
      <c r="U607" t="s">
        <v>780</v>
      </c>
      <c r="V607" t="s">
        <v>245</v>
      </c>
      <c r="X607" t="s">
        <v>1918</v>
      </c>
      <c r="Y607" t="str">
        <f>_xlfn.CONCAT(cards[[#This Row],[set]],"_",TEXT(cards[[#This Row],[cardNumber]], "000"))</f>
        <v>JTLW_029</v>
      </c>
      <c r="Z607" t="str" cm="1">
        <f t="array" ref="Z6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JTL_141</v>
      </c>
      <c r="AA607" t="s">
        <v>1973</v>
      </c>
      <c r="AB607">
        <v>48</v>
      </c>
    </row>
    <row r="608" spans="1:29" x14ac:dyDescent="0.2">
      <c r="A608">
        <v>20181</v>
      </c>
      <c r="B608" t="s">
        <v>5208</v>
      </c>
      <c r="C608">
        <v>142</v>
      </c>
      <c r="F608" t="b">
        <f>IF(ISBLANK(AC608), FALSE, TRUE)</f>
        <v>0</v>
      </c>
      <c r="G608" t="s">
        <v>187</v>
      </c>
      <c r="H608" t="s">
        <v>1515</v>
      </c>
      <c r="I608" t="s">
        <v>1516</v>
      </c>
      <c r="J608" t="s">
        <v>36</v>
      </c>
      <c r="K608" t="s">
        <v>1526</v>
      </c>
      <c r="L608" t="s">
        <v>332</v>
      </c>
      <c r="M608" t="s">
        <v>1919</v>
      </c>
      <c r="N608" t="str">
        <f>IF(AND(NOT(ISBLANK(cards[[#This Row],[subtitle]])), cards[[#This Row],[subtitle]] &lt;&gt; ""), _xlfn.CONCAT(cards[[#This Row],[title]], " - ", cards[[#This Row],[subtitle]]), cards[[#This Row],[title]])</f>
        <v>Darth Vader - Scourge of Squadrons</v>
      </c>
      <c r="O608">
        <v>6</v>
      </c>
      <c r="P608">
        <v>7</v>
      </c>
      <c r="Q608">
        <v>7</v>
      </c>
      <c r="R608">
        <v>3</v>
      </c>
      <c r="S608">
        <v>3</v>
      </c>
      <c r="T608" t="s">
        <v>83</v>
      </c>
      <c r="U608" t="s">
        <v>780</v>
      </c>
      <c r="V608" t="s">
        <v>245</v>
      </c>
      <c r="X608" t="s">
        <v>1840</v>
      </c>
      <c r="Y608" t="str">
        <f>_xlfn.CONCAT(cards[[#This Row],[set]],"_",TEXT(cards[[#This Row],[cardNumber]], "000"))</f>
        <v>JTL_142</v>
      </c>
      <c r="Z608" t="str" cm="1">
        <f t="array" ref="Z6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JTL_142</v>
      </c>
      <c r="AA608" t="s">
        <v>234</v>
      </c>
      <c r="AB608">
        <v>49</v>
      </c>
    </row>
    <row r="609" spans="1:28" x14ac:dyDescent="0.2">
      <c r="A609">
        <v>21521</v>
      </c>
      <c r="B609" t="s">
        <v>5470</v>
      </c>
      <c r="C609">
        <v>404</v>
      </c>
      <c r="F609" t="b">
        <f>IF(ISBLANK(AC609), FALSE, TRUE)</f>
        <v>0</v>
      </c>
      <c r="G609" t="s">
        <v>187</v>
      </c>
      <c r="H609" t="s">
        <v>1</v>
      </c>
      <c r="I609" t="s">
        <v>1516</v>
      </c>
      <c r="J609" t="s">
        <v>36</v>
      </c>
      <c r="K609" t="s">
        <v>1526</v>
      </c>
      <c r="L609" t="s">
        <v>332</v>
      </c>
      <c r="M609" t="s">
        <v>1919</v>
      </c>
      <c r="N609" t="str">
        <f>IF(AND(NOT(ISBLANK(cards[[#This Row],[subtitle]])), cards[[#This Row],[subtitle]] &lt;&gt; ""), _xlfn.CONCAT(cards[[#This Row],[title]], " - ", cards[[#This Row],[subtitle]]), cards[[#This Row],[title]])</f>
        <v>Darth Vader - Scourge of Squadrons</v>
      </c>
      <c r="O609">
        <v>6</v>
      </c>
      <c r="P609">
        <v>7</v>
      </c>
      <c r="Q609">
        <v>7</v>
      </c>
      <c r="R609">
        <v>3</v>
      </c>
      <c r="S609">
        <v>3</v>
      </c>
      <c r="T609" t="s">
        <v>83</v>
      </c>
      <c r="U609" t="s">
        <v>780</v>
      </c>
      <c r="V609" t="s">
        <v>245</v>
      </c>
      <c r="X609" t="s">
        <v>1840</v>
      </c>
      <c r="Y609" t="str">
        <f>_xlfn.CONCAT(cards[[#This Row],[set]],"_",TEXT(cards[[#This Row],[cardNumber]], "000"))</f>
        <v>JTL_404</v>
      </c>
      <c r="Z609" t="str" cm="1">
        <f t="array" ref="Z6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JTL_142</v>
      </c>
      <c r="AA609" t="s">
        <v>234</v>
      </c>
      <c r="AB609">
        <v>49</v>
      </c>
    </row>
    <row r="610" spans="1:28" x14ac:dyDescent="0.2">
      <c r="A610">
        <v>22811</v>
      </c>
      <c r="B610" t="s">
        <v>5706</v>
      </c>
      <c r="C610">
        <v>640</v>
      </c>
      <c r="F610" t="b">
        <f>IF(ISBLANK(AC610), FALSE, TRUE)</f>
        <v>0</v>
      </c>
      <c r="G610" t="s">
        <v>187</v>
      </c>
      <c r="H610" t="s">
        <v>1519</v>
      </c>
      <c r="I610" t="s">
        <v>1516</v>
      </c>
      <c r="J610" t="s">
        <v>36</v>
      </c>
      <c r="K610" t="s">
        <v>1526</v>
      </c>
      <c r="L610" t="s">
        <v>332</v>
      </c>
      <c r="M610" t="s">
        <v>1919</v>
      </c>
      <c r="N610" t="str">
        <f>IF(AND(NOT(ISBLANK(cards[[#This Row],[subtitle]])), cards[[#This Row],[subtitle]] &lt;&gt; ""), _xlfn.CONCAT(cards[[#This Row],[title]], " - ", cards[[#This Row],[subtitle]]), cards[[#This Row],[title]])</f>
        <v>Darth Vader - Scourge of Squadrons</v>
      </c>
      <c r="O610">
        <v>6</v>
      </c>
      <c r="P610">
        <v>7</v>
      </c>
      <c r="Q610">
        <v>7</v>
      </c>
      <c r="R610">
        <v>3</v>
      </c>
      <c r="S610">
        <v>3</v>
      </c>
      <c r="T610" t="s">
        <v>83</v>
      </c>
      <c r="U610" t="s">
        <v>780</v>
      </c>
      <c r="V610" t="s">
        <v>245</v>
      </c>
      <c r="X610" t="s">
        <v>1840</v>
      </c>
      <c r="Y610" t="str">
        <f>_xlfn.CONCAT(cards[[#This Row],[set]],"_",TEXT(cards[[#This Row],[cardNumber]], "000"))</f>
        <v>JTL_640</v>
      </c>
      <c r="Z610" t="str" cm="1">
        <f t="array" ref="Z6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JTL_142</v>
      </c>
      <c r="AA610" t="s">
        <v>234</v>
      </c>
      <c r="AB610">
        <v>49</v>
      </c>
    </row>
    <row r="611" spans="1:28" x14ac:dyDescent="0.2">
      <c r="A611">
        <v>23991</v>
      </c>
      <c r="B611" t="s">
        <v>5942</v>
      </c>
      <c r="C611">
        <v>876</v>
      </c>
      <c r="F611" t="b">
        <f>IF(ISBLANK(AC611), FALSE, TRUE)</f>
        <v>0</v>
      </c>
      <c r="G611" t="s">
        <v>187</v>
      </c>
      <c r="H611" t="s">
        <v>1520</v>
      </c>
      <c r="I611" t="s">
        <v>1516</v>
      </c>
      <c r="J611" t="s">
        <v>36</v>
      </c>
      <c r="K611" t="s">
        <v>1526</v>
      </c>
      <c r="L611" t="s">
        <v>332</v>
      </c>
      <c r="M611" t="s">
        <v>1919</v>
      </c>
      <c r="N611" t="str">
        <f>IF(AND(NOT(ISBLANK(cards[[#This Row],[subtitle]])), cards[[#This Row],[subtitle]] &lt;&gt; ""), _xlfn.CONCAT(cards[[#This Row],[title]], " - ", cards[[#This Row],[subtitle]]), cards[[#This Row],[title]])</f>
        <v>Darth Vader - Scourge of Squadrons</v>
      </c>
      <c r="O611">
        <v>6</v>
      </c>
      <c r="P611">
        <v>7</v>
      </c>
      <c r="Q611">
        <v>7</v>
      </c>
      <c r="R611">
        <v>3</v>
      </c>
      <c r="S611">
        <v>3</v>
      </c>
      <c r="T611" t="s">
        <v>83</v>
      </c>
      <c r="U611" t="s">
        <v>780</v>
      </c>
      <c r="V611" t="s">
        <v>245</v>
      </c>
      <c r="X611" t="s">
        <v>1840</v>
      </c>
      <c r="Y611" t="str">
        <f>_xlfn.CONCAT(cards[[#This Row],[set]],"_",TEXT(cards[[#This Row],[cardNumber]], "000"))</f>
        <v>JTL_876</v>
      </c>
      <c r="Z611" t="str" cm="1">
        <f t="array" ref="Z6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JTL_142</v>
      </c>
      <c r="AA611" t="s">
        <v>234</v>
      </c>
      <c r="AB611">
        <v>49</v>
      </c>
    </row>
    <row r="612" spans="1:28" x14ac:dyDescent="0.2">
      <c r="A612">
        <v>24871</v>
      </c>
      <c r="B612" t="s">
        <v>6098</v>
      </c>
      <c r="C612">
        <v>1032</v>
      </c>
      <c r="F612" t="b">
        <f>IF(ISBLANK(AC612), FALSE, TRUE)</f>
        <v>0</v>
      </c>
      <c r="G612" t="s">
        <v>187</v>
      </c>
      <c r="H612" t="s">
        <v>1975</v>
      </c>
      <c r="I612" t="s">
        <v>1516</v>
      </c>
      <c r="J612" t="s">
        <v>36</v>
      </c>
      <c r="K612" t="s">
        <v>1526</v>
      </c>
      <c r="L612" t="s">
        <v>255</v>
      </c>
      <c r="M612" t="s">
        <v>1920</v>
      </c>
      <c r="N612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2">
        <v>8</v>
      </c>
      <c r="P612">
        <v>9</v>
      </c>
      <c r="Q612">
        <v>6</v>
      </c>
      <c r="T612" t="s">
        <v>248</v>
      </c>
      <c r="U612" t="s">
        <v>991</v>
      </c>
      <c r="V612" t="s">
        <v>245</v>
      </c>
      <c r="X612" t="s">
        <v>257</v>
      </c>
      <c r="Y612" t="str">
        <f>_xlfn.CONCAT(cards[[#This Row],[set]],"_",TEXT(cards[[#This Row],[cardNumber]], "000"))</f>
        <v>JTL_1032</v>
      </c>
      <c r="Z612" t="str" cm="1">
        <f t="array" ref="Z6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2" t="s">
        <v>234</v>
      </c>
      <c r="AB612">
        <v>49</v>
      </c>
    </row>
    <row r="613" spans="1:28" x14ac:dyDescent="0.2">
      <c r="A613">
        <v>25051</v>
      </c>
      <c r="B613" t="s">
        <v>6134</v>
      </c>
      <c r="C613">
        <v>1068</v>
      </c>
      <c r="F613" t="b">
        <f>IF(ISBLANK(AC613), FALSE, TRUE)</f>
        <v>0</v>
      </c>
      <c r="G613" t="s">
        <v>187</v>
      </c>
      <c r="H613" t="s">
        <v>1976</v>
      </c>
      <c r="I613" t="s">
        <v>1516</v>
      </c>
      <c r="J613" t="s">
        <v>36</v>
      </c>
      <c r="K613" t="s">
        <v>1526</v>
      </c>
      <c r="L613" t="s">
        <v>255</v>
      </c>
      <c r="M613" t="s">
        <v>1920</v>
      </c>
      <c r="N613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3">
        <v>8</v>
      </c>
      <c r="P613">
        <v>9</v>
      </c>
      <c r="Q613">
        <v>6</v>
      </c>
      <c r="T613" t="s">
        <v>248</v>
      </c>
      <c r="U613" t="s">
        <v>991</v>
      </c>
      <c r="V613" t="s">
        <v>245</v>
      </c>
      <c r="X613" t="s">
        <v>257</v>
      </c>
      <c r="Y613" t="str">
        <f>_xlfn.CONCAT(cards[[#This Row],[set]],"_",TEXT(cards[[#This Row],[cardNumber]], "000"))</f>
        <v>JTL_1068</v>
      </c>
      <c r="Z613" t="str" cm="1">
        <f t="array" ref="Z6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3" t="s">
        <v>234</v>
      </c>
      <c r="AB613">
        <v>49</v>
      </c>
    </row>
    <row r="614" spans="1:28" x14ac:dyDescent="0.2">
      <c r="A614">
        <v>25231</v>
      </c>
      <c r="B614" t="s">
        <v>6170</v>
      </c>
      <c r="C614">
        <v>1104</v>
      </c>
      <c r="F614" t="b">
        <f>IF(ISBLANK(AC614), FALSE, TRUE)</f>
        <v>0</v>
      </c>
      <c r="G614" t="s">
        <v>187</v>
      </c>
      <c r="H614" t="s">
        <v>1977</v>
      </c>
      <c r="I614" t="s">
        <v>1516</v>
      </c>
      <c r="J614" t="s">
        <v>36</v>
      </c>
      <c r="K614" t="s">
        <v>1526</v>
      </c>
      <c r="L614" t="s">
        <v>255</v>
      </c>
      <c r="M614" t="s">
        <v>1920</v>
      </c>
      <c r="N614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4">
        <v>8</v>
      </c>
      <c r="P614">
        <v>9</v>
      </c>
      <c r="Q614">
        <v>6</v>
      </c>
      <c r="T614" t="s">
        <v>248</v>
      </c>
      <c r="U614" t="s">
        <v>991</v>
      </c>
      <c r="V614" t="s">
        <v>245</v>
      </c>
      <c r="X614" t="s">
        <v>257</v>
      </c>
      <c r="Y614" t="str">
        <f>_xlfn.CONCAT(cards[[#This Row],[set]],"_",TEXT(cards[[#This Row],[cardNumber]], "000"))</f>
        <v>JTL_1104</v>
      </c>
      <c r="Z614" t="str" cm="1">
        <f t="array" ref="Z6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4" t="s">
        <v>234</v>
      </c>
      <c r="AB614">
        <v>49</v>
      </c>
    </row>
    <row r="615" spans="1:28" x14ac:dyDescent="0.2">
      <c r="A615">
        <v>20186</v>
      </c>
      <c r="B615" t="s">
        <v>5209</v>
      </c>
      <c r="C615">
        <v>143</v>
      </c>
      <c r="F615" t="b">
        <f>IF(ISBLANK(AC615), FALSE, TRUE)</f>
        <v>0</v>
      </c>
      <c r="G615" t="s">
        <v>187</v>
      </c>
      <c r="H615" t="s">
        <v>1515</v>
      </c>
      <c r="I615" t="s">
        <v>1516</v>
      </c>
      <c r="J615" t="s">
        <v>36</v>
      </c>
      <c r="K615" t="s">
        <v>1526</v>
      </c>
      <c r="L615" t="s">
        <v>255</v>
      </c>
      <c r="M615" t="s">
        <v>1920</v>
      </c>
      <c r="N615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5">
        <v>8</v>
      </c>
      <c r="P615">
        <v>9</v>
      </c>
      <c r="Q615">
        <v>6</v>
      </c>
      <c r="T615" t="s">
        <v>248</v>
      </c>
      <c r="U615" t="s">
        <v>991</v>
      </c>
      <c r="V615" t="s">
        <v>245</v>
      </c>
      <c r="X615" t="s">
        <v>257</v>
      </c>
      <c r="Y615" t="str">
        <f>_xlfn.CONCAT(cards[[#This Row],[set]],"_",TEXT(cards[[#This Row],[cardNumber]], "000"))</f>
        <v>JTL_143</v>
      </c>
      <c r="Z615" t="str" cm="1">
        <f t="array" ref="Z6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5" t="s">
        <v>234</v>
      </c>
      <c r="AB615">
        <v>49</v>
      </c>
    </row>
    <row r="616" spans="1:28" x14ac:dyDescent="0.2">
      <c r="A616">
        <v>21526</v>
      </c>
      <c r="B616" t="s">
        <v>5471</v>
      </c>
      <c r="C616">
        <v>405</v>
      </c>
      <c r="F616" t="b">
        <f>IF(ISBLANK(AC616), FALSE, TRUE)</f>
        <v>0</v>
      </c>
      <c r="G616" t="s">
        <v>187</v>
      </c>
      <c r="H616" t="s">
        <v>1</v>
      </c>
      <c r="I616" t="s">
        <v>1516</v>
      </c>
      <c r="J616" t="s">
        <v>36</v>
      </c>
      <c r="K616" t="s">
        <v>1526</v>
      </c>
      <c r="L616" t="s">
        <v>255</v>
      </c>
      <c r="M616" t="s">
        <v>1920</v>
      </c>
      <c r="N616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6">
        <v>8</v>
      </c>
      <c r="P616">
        <v>9</v>
      </c>
      <c r="Q616">
        <v>6</v>
      </c>
      <c r="T616" t="s">
        <v>248</v>
      </c>
      <c r="U616" t="s">
        <v>991</v>
      </c>
      <c r="V616" t="s">
        <v>245</v>
      </c>
      <c r="X616" t="s">
        <v>257</v>
      </c>
      <c r="Y616" t="str">
        <f>_xlfn.CONCAT(cards[[#This Row],[set]],"_",TEXT(cards[[#This Row],[cardNumber]], "000"))</f>
        <v>JTL_405</v>
      </c>
      <c r="Z616" t="str" cm="1">
        <f t="array" ref="Z6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6" t="s">
        <v>234</v>
      </c>
      <c r="AB616">
        <v>49</v>
      </c>
    </row>
    <row r="617" spans="1:28" x14ac:dyDescent="0.2">
      <c r="A617">
        <v>22816</v>
      </c>
      <c r="B617" t="s">
        <v>5707</v>
      </c>
      <c r="C617">
        <v>641</v>
      </c>
      <c r="F617" t="b">
        <f>IF(ISBLANK(AC617), FALSE, TRUE)</f>
        <v>0</v>
      </c>
      <c r="G617" t="s">
        <v>187</v>
      </c>
      <c r="H617" t="s">
        <v>1519</v>
      </c>
      <c r="I617" t="s">
        <v>1516</v>
      </c>
      <c r="J617" t="s">
        <v>36</v>
      </c>
      <c r="K617" t="s">
        <v>1526</v>
      </c>
      <c r="L617" t="s">
        <v>255</v>
      </c>
      <c r="M617" t="s">
        <v>1920</v>
      </c>
      <c r="N617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7">
        <v>8</v>
      </c>
      <c r="P617">
        <v>9</v>
      </c>
      <c r="Q617">
        <v>6</v>
      </c>
      <c r="T617" t="s">
        <v>248</v>
      </c>
      <c r="U617" t="s">
        <v>991</v>
      </c>
      <c r="V617" t="s">
        <v>245</v>
      </c>
      <c r="X617" t="s">
        <v>257</v>
      </c>
      <c r="Y617" t="str">
        <f>_xlfn.CONCAT(cards[[#This Row],[set]],"_",TEXT(cards[[#This Row],[cardNumber]], "000"))</f>
        <v>JTL_641</v>
      </c>
      <c r="Z617" t="str" cm="1">
        <f t="array" ref="Z6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7" t="s">
        <v>234</v>
      </c>
      <c r="AB617">
        <v>49</v>
      </c>
    </row>
    <row r="618" spans="1:28" x14ac:dyDescent="0.2">
      <c r="A618">
        <v>23996</v>
      </c>
      <c r="B618" t="s">
        <v>5943</v>
      </c>
      <c r="C618">
        <v>877</v>
      </c>
      <c r="F618" t="b">
        <f>IF(ISBLANK(AC618), FALSE, TRUE)</f>
        <v>0</v>
      </c>
      <c r="G618" t="s">
        <v>187</v>
      </c>
      <c r="H618" t="s">
        <v>1520</v>
      </c>
      <c r="I618" t="s">
        <v>1516</v>
      </c>
      <c r="J618" t="s">
        <v>36</v>
      </c>
      <c r="K618" t="s">
        <v>1526</v>
      </c>
      <c r="L618" t="s">
        <v>255</v>
      </c>
      <c r="M618" t="s">
        <v>1920</v>
      </c>
      <c r="N618" t="str">
        <f>IF(AND(NOT(ISBLANK(cards[[#This Row],[subtitle]])), cards[[#This Row],[subtitle]] &lt;&gt; ""), _xlfn.CONCAT(cards[[#This Row],[title]], " - ", cards[[#This Row],[subtitle]]), cards[[#This Row],[title]])</f>
        <v>Devastator - Hunting the Rebellion</v>
      </c>
      <c r="O618">
        <v>8</v>
      </c>
      <c r="P618">
        <v>9</v>
      </c>
      <c r="Q618">
        <v>6</v>
      </c>
      <c r="T618" t="s">
        <v>248</v>
      </c>
      <c r="U618" t="s">
        <v>991</v>
      </c>
      <c r="V618" t="s">
        <v>245</v>
      </c>
      <c r="X618" t="s">
        <v>257</v>
      </c>
      <c r="Y618" t="str">
        <f>_xlfn.CONCAT(cards[[#This Row],[set]],"_",TEXT(cards[[#This Row],[cardNumber]], "000"))</f>
        <v>JTL_877</v>
      </c>
      <c r="Z618" t="str" cm="1">
        <f t="array" ref="Z6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JTL_143</v>
      </c>
      <c r="AA618" t="s">
        <v>234</v>
      </c>
      <c r="AB618">
        <v>49</v>
      </c>
    </row>
    <row r="619" spans="1:28" x14ac:dyDescent="0.2">
      <c r="A619">
        <v>20191</v>
      </c>
      <c r="B619" t="s">
        <v>5210</v>
      </c>
      <c r="C619">
        <v>144</v>
      </c>
      <c r="F619" t="b">
        <f>IF(ISBLANK(AC619), FALSE, TRUE)</f>
        <v>0</v>
      </c>
      <c r="G619" t="s">
        <v>187</v>
      </c>
      <c r="H619" t="s">
        <v>1515</v>
      </c>
      <c r="I619" t="s">
        <v>1514</v>
      </c>
      <c r="J619" t="s">
        <v>36</v>
      </c>
      <c r="K619" t="s">
        <v>1526</v>
      </c>
      <c r="L619" t="s">
        <v>210</v>
      </c>
      <c r="M619" t="s">
        <v>991</v>
      </c>
      <c r="N619" t="str">
        <f>IF(AND(NOT(ISBLANK(cards[[#This Row],[subtitle]])), cards[[#This Row],[subtitle]] &lt;&gt; ""), _xlfn.CONCAT(cards[[#This Row],[title]], " - ", cards[[#This Row],[subtitle]]), cards[[#This Row],[title]])</f>
        <v>No Disintegrations</v>
      </c>
      <c r="O619">
        <v>3</v>
      </c>
      <c r="U619" t="s">
        <v>991</v>
      </c>
      <c r="V619" t="s">
        <v>6</v>
      </c>
      <c r="X619" t="s">
        <v>33</v>
      </c>
      <c r="Y619" t="str">
        <f>_xlfn.CONCAT(cards[[#This Row],[set]],"_",TEXT(cards[[#This Row],[cardNumber]], "000"))</f>
        <v>JTL_144</v>
      </c>
      <c r="Z619" t="str" cm="1">
        <f t="array" ref="Z6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JTL_144</v>
      </c>
      <c r="AA619" t="s">
        <v>234</v>
      </c>
      <c r="AB619">
        <v>49</v>
      </c>
    </row>
    <row r="620" spans="1:28" x14ac:dyDescent="0.2">
      <c r="A620">
        <v>21531</v>
      </c>
      <c r="B620" t="s">
        <v>5472</v>
      </c>
      <c r="C620">
        <v>406</v>
      </c>
      <c r="F620" t="b">
        <f>IF(ISBLANK(AC620), FALSE, TRUE)</f>
        <v>0</v>
      </c>
      <c r="G620" t="s">
        <v>187</v>
      </c>
      <c r="H620" t="s">
        <v>1</v>
      </c>
      <c r="I620" t="s">
        <v>1514</v>
      </c>
      <c r="J620" t="s">
        <v>36</v>
      </c>
      <c r="K620" t="s">
        <v>1526</v>
      </c>
      <c r="L620" t="s">
        <v>210</v>
      </c>
      <c r="M620" t="s">
        <v>991</v>
      </c>
      <c r="N620" t="str">
        <f>IF(AND(NOT(ISBLANK(cards[[#This Row],[subtitle]])), cards[[#This Row],[subtitle]] &lt;&gt; ""), _xlfn.CONCAT(cards[[#This Row],[title]], " - ", cards[[#This Row],[subtitle]]), cards[[#This Row],[title]])</f>
        <v>No Disintegrations</v>
      </c>
      <c r="O620">
        <v>3</v>
      </c>
      <c r="U620" t="s">
        <v>991</v>
      </c>
      <c r="V620" t="s">
        <v>6</v>
      </c>
      <c r="X620" t="s">
        <v>33</v>
      </c>
      <c r="Y620" t="str">
        <f>_xlfn.CONCAT(cards[[#This Row],[set]],"_",TEXT(cards[[#This Row],[cardNumber]], "000"))</f>
        <v>JTL_406</v>
      </c>
      <c r="Z620" t="str" cm="1">
        <f t="array" ref="Z6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JTL_144</v>
      </c>
      <c r="AA620" t="s">
        <v>234</v>
      </c>
      <c r="AB620">
        <v>49</v>
      </c>
    </row>
    <row r="621" spans="1:28" x14ac:dyDescent="0.2">
      <c r="A621">
        <v>22821</v>
      </c>
      <c r="B621" t="s">
        <v>5708</v>
      </c>
      <c r="C621">
        <v>642</v>
      </c>
      <c r="F621" t="b">
        <f>IF(ISBLANK(AC621), FALSE, TRUE)</f>
        <v>0</v>
      </c>
      <c r="G621" t="s">
        <v>187</v>
      </c>
      <c r="H621" t="s">
        <v>1519</v>
      </c>
      <c r="I621" t="s">
        <v>1514</v>
      </c>
      <c r="J621" t="s">
        <v>36</v>
      </c>
      <c r="K621" t="s">
        <v>1526</v>
      </c>
      <c r="L621" t="s">
        <v>210</v>
      </c>
      <c r="M621" t="s">
        <v>991</v>
      </c>
      <c r="N621" t="str">
        <f>IF(AND(NOT(ISBLANK(cards[[#This Row],[subtitle]])), cards[[#This Row],[subtitle]] &lt;&gt; ""), _xlfn.CONCAT(cards[[#This Row],[title]], " - ", cards[[#This Row],[subtitle]]), cards[[#This Row],[title]])</f>
        <v>No Disintegrations</v>
      </c>
      <c r="O621">
        <v>3</v>
      </c>
      <c r="U621" t="s">
        <v>991</v>
      </c>
      <c r="V621" t="s">
        <v>6</v>
      </c>
      <c r="X621" t="s">
        <v>33</v>
      </c>
      <c r="Y621" t="str">
        <f>_xlfn.CONCAT(cards[[#This Row],[set]],"_",TEXT(cards[[#This Row],[cardNumber]], "000"))</f>
        <v>JTL_642</v>
      </c>
      <c r="Z621" t="str" cm="1">
        <f t="array" ref="Z6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JTL_144</v>
      </c>
      <c r="AA621" t="s">
        <v>234</v>
      </c>
      <c r="AB621">
        <v>49</v>
      </c>
    </row>
    <row r="622" spans="1:28" x14ac:dyDescent="0.2">
      <c r="A622">
        <v>24001</v>
      </c>
      <c r="B622" t="s">
        <v>5944</v>
      </c>
      <c r="C622">
        <v>878</v>
      </c>
      <c r="F622" t="b">
        <f>IF(ISBLANK(AC622), FALSE, TRUE)</f>
        <v>0</v>
      </c>
      <c r="G622" t="s">
        <v>187</v>
      </c>
      <c r="H622" t="s">
        <v>1520</v>
      </c>
      <c r="I622" t="s">
        <v>1514</v>
      </c>
      <c r="J622" t="s">
        <v>36</v>
      </c>
      <c r="K622" t="s">
        <v>1526</v>
      </c>
      <c r="L622" t="s">
        <v>210</v>
      </c>
      <c r="M622" t="s">
        <v>991</v>
      </c>
      <c r="N622" t="str">
        <f>IF(AND(NOT(ISBLANK(cards[[#This Row],[subtitle]])), cards[[#This Row],[subtitle]] &lt;&gt; ""), _xlfn.CONCAT(cards[[#This Row],[title]], " - ", cards[[#This Row],[subtitle]]), cards[[#This Row],[title]])</f>
        <v>No Disintegrations</v>
      </c>
      <c r="O622">
        <v>3</v>
      </c>
      <c r="U622" t="s">
        <v>991</v>
      </c>
      <c r="V622" t="s">
        <v>6</v>
      </c>
      <c r="X622" t="s">
        <v>33</v>
      </c>
      <c r="Y622" t="str">
        <f>_xlfn.CONCAT(cards[[#This Row],[set]],"_",TEXT(cards[[#This Row],[cardNumber]], "000"))</f>
        <v>JTL_878</v>
      </c>
      <c r="Z622" t="str" cm="1">
        <f t="array" ref="Z6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JTL_144</v>
      </c>
      <c r="AA622" t="s">
        <v>234</v>
      </c>
      <c r="AB622">
        <v>49</v>
      </c>
    </row>
    <row r="623" spans="1:28" x14ac:dyDescent="0.2">
      <c r="A623">
        <v>20196</v>
      </c>
      <c r="B623" t="s">
        <v>5211</v>
      </c>
      <c r="C623">
        <v>145</v>
      </c>
      <c r="F623" t="b">
        <f>IF(ISBLANK(AC623), FALSE, TRUE)</f>
        <v>0</v>
      </c>
      <c r="G623" t="s">
        <v>187</v>
      </c>
      <c r="H623" t="s">
        <v>1515</v>
      </c>
      <c r="I623" t="s">
        <v>1532</v>
      </c>
      <c r="J623" t="s">
        <v>36</v>
      </c>
      <c r="K623" t="s">
        <v>1524</v>
      </c>
      <c r="L623" t="s">
        <v>806</v>
      </c>
      <c r="M623" t="s">
        <v>1921</v>
      </c>
      <c r="N623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3">
        <v>1</v>
      </c>
      <c r="P623">
        <v>1</v>
      </c>
      <c r="Q623">
        <v>4</v>
      </c>
      <c r="R623">
        <v>1</v>
      </c>
      <c r="S623">
        <v>2</v>
      </c>
      <c r="T623" t="s">
        <v>83</v>
      </c>
      <c r="U623" t="s">
        <v>780</v>
      </c>
      <c r="V623" t="s">
        <v>245</v>
      </c>
      <c r="X623" t="s">
        <v>1922</v>
      </c>
      <c r="Y623" t="str">
        <f>_xlfn.CONCAT(cards[[#This Row],[set]],"_",TEXT(cards[[#This Row],[cardNumber]], "000"))</f>
        <v>JTL_145</v>
      </c>
      <c r="Z623" t="str" cm="1">
        <f t="array" ref="Z6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3" t="s">
        <v>234</v>
      </c>
      <c r="AB623">
        <v>49</v>
      </c>
    </row>
    <row r="624" spans="1:28" x14ac:dyDescent="0.2">
      <c r="A624">
        <v>21536</v>
      </c>
      <c r="B624" t="s">
        <v>5473</v>
      </c>
      <c r="C624">
        <v>407</v>
      </c>
      <c r="F624" t="b">
        <f>IF(ISBLANK(AC624), FALSE, TRUE)</f>
        <v>0</v>
      </c>
      <c r="G624" t="s">
        <v>187</v>
      </c>
      <c r="H624" t="s">
        <v>1</v>
      </c>
      <c r="I624" t="s">
        <v>1532</v>
      </c>
      <c r="J624" t="s">
        <v>36</v>
      </c>
      <c r="K624" t="s">
        <v>1524</v>
      </c>
      <c r="L624" t="s">
        <v>806</v>
      </c>
      <c r="M624" t="s">
        <v>1921</v>
      </c>
      <c r="N624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4">
        <v>1</v>
      </c>
      <c r="P624">
        <v>1</v>
      </c>
      <c r="Q624">
        <v>4</v>
      </c>
      <c r="R624">
        <v>1</v>
      </c>
      <c r="S624">
        <v>2</v>
      </c>
      <c r="T624" t="s">
        <v>83</v>
      </c>
      <c r="U624" t="s">
        <v>780</v>
      </c>
      <c r="V624" t="s">
        <v>245</v>
      </c>
      <c r="X624" t="s">
        <v>1922</v>
      </c>
      <c r="Y624" t="str">
        <f>_xlfn.CONCAT(cards[[#This Row],[set]],"_",TEXT(cards[[#This Row],[cardNumber]], "000"))</f>
        <v>JTL_407</v>
      </c>
      <c r="Z624" t="str" cm="1">
        <f t="array" ref="Z6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4" t="s">
        <v>234</v>
      </c>
      <c r="AB624">
        <v>49</v>
      </c>
    </row>
    <row r="625" spans="1:29" x14ac:dyDescent="0.2">
      <c r="A625">
        <v>22826</v>
      </c>
      <c r="B625" t="s">
        <v>5709</v>
      </c>
      <c r="C625">
        <v>643</v>
      </c>
      <c r="F625" t="b">
        <f>IF(ISBLANK(AC625), FALSE, TRUE)</f>
        <v>0</v>
      </c>
      <c r="G625" t="s">
        <v>187</v>
      </c>
      <c r="H625" t="s">
        <v>1519</v>
      </c>
      <c r="I625" t="s">
        <v>1532</v>
      </c>
      <c r="J625" t="s">
        <v>36</v>
      </c>
      <c r="K625" t="s">
        <v>1524</v>
      </c>
      <c r="L625" t="s">
        <v>806</v>
      </c>
      <c r="M625" t="s">
        <v>1921</v>
      </c>
      <c r="N625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5">
        <v>1</v>
      </c>
      <c r="P625">
        <v>1</v>
      </c>
      <c r="Q625">
        <v>4</v>
      </c>
      <c r="R625">
        <v>1</v>
      </c>
      <c r="S625">
        <v>2</v>
      </c>
      <c r="T625" t="s">
        <v>83</v>
      </c>
      <c r="U625" t="s">
        <v>780</v>
      </c>
      <c r="V625" t="s">
        <v>245</v>
      </c>
      <c r="X625" t="s">
        <v>1922</v>
      </c>
      <c r="Y625" t="str">
        <f>_xlfn.CONCAT(cards[[#This Row],[set]],"_",TEXT(cards[[#This Row],[cardNumber]], "000"))</f>
        <v>JTL_643</v>
      </c>
      <c r="Z625" t="str" cm="1">
        <f t="array" ref="Z6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5" t="s">
        <v>234</v>
      </c>
      <c r="AB625">
        <v>49</v>
      </c>
    </row>
    <row r="626" spans="1:29" x14ac:dyDescent="0.2">
      <c r="A626">
        <v>24006</v>
      </c>
      <c r="B626" t="s">
        <v>5945</v>
      </c>
      <c r="C626">
        <v>879</v>
      </c>
      <c r="F626" t="b">
        <f>IF(ISBLANK(AC626), FALSE, TRUE)</f>
        <v>0</v>
      </c>
      <c r="G626" t="s">
        <v>187</v>
      </c>
      <c r="H626" t="s">
        <v>1520</v>
      </c>
      <c r="I626" t="s">
        <v>1532</v>
      </c>
      <c r="J626" t="s">
        <v>36</v>
      </c>
      <c r="K626" t="s">
        <v>1524</v>
      </c>
      <c r="L626" t="s">
        <v>806</v>
      </c>
      <c r="M626" t="s">
        <v>1921</v>
      </c>
      <c r="N626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6">
        <v>1</v>
      </c>
      <c r="P626">
        <v>1</v>
      </c>
      <c r="Q626">
        <v>4</v>
      </c>
      <c r="R626">
        <v>1</v>
      </c>
      <c r="S626">
        <v>2</v>
      </c>
      <c r="T626" t="s">
        <v>83</v>
      </c>
      <c r="U626" t="s">
        <v>780</v>
      </c>
      <c r="V626" t="s">
        <v>245</v>
      </c>
      <c r="X626" t="s">
        <v>1922</v>
      </c>
      <c r="Y626" t="str">
        <f>_xlfn.CONCAT(cards[[#This Row],[set]],"_",TEXT(cards[[#This Row],[cardNumber]], "000"))</f>
        <v>JTL_879</v>
      </c>
      <c r="Z626" t="str" cm="1">
        <f t="array" ref="Z6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6" t="s">
        <v>234</v>
      </c>
      <c r="AB626">
        <v>49</v>
      </c>
    </row>
    <row r="627" spans="1:29" x14ac:dyDescent="0.2">
      <c r="A627">
        <v>24632</v>
      </c>
      <c r="B627" t="s">
        <v>5036</v>
      </c>
      <c r="C627">
        <v>10</v>
      </c>
      <c r="F627" t="b">
        <f>IF(ISBLANK(AC627), FALSE, TRUE)</f>
        <v>1</v>
      </c>
      <c r="G627" t="s">
        <v>1974</v>
      </c>
      <c r="H627" t="s">
        <v>1602</v>
      </c>
      <c r="I627" t="s">
        <v>1532</v>
      </c>
      <c r="J627" t="s">
        <v>36</v>
      </c>
      <c r="K627" t="s">
        <v>1524</v>
      </c>
      <c r="L627" t="s">
        <v>806</v>
      </c>
      <c r="M627" t="s">
        <v>1921</v>
      </c>
      <c r="N627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7">
        <v>1</v>
      </c>
      <c r="P627">
        <v>1</v>
      </c>
      <c r="Q627">
        <v>4</v>
      </c>
      <c r="R627">
        <v>1</v>
      </c>
      <c r="S627">
        <v>2</v>
      </c>
      <c r="T627" t="s">
        <v>83</v>
      </c>
      <c r="U627" t="s">
        <v>780</v>
      </c>
      <c r="V627" t="s">
        <v>245</v>
      </c>
      <c r="X627" t="s">
        <v>1922</v>
      </c>
      <c r="Y627" t="str">
        <f>_xlfn.CONCAT(cards[[#This Row],[set]],"_",TEXT(cards[[#This Row],[cardNumber]], "000"))</f>
        <v>JTLW_010</v>
      </c>
      <c r="Z627" t="str" cm="1">
        <f t="array" ref="Z6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7" t="s">
        <v>1973</v>
      </c>
      <c r="AB627">
        <v>48</v>
      </c>
      <c r="AC627">
        <v>20196</v>
      </c>
    </row>
    <row r="628" spans="1:29" x14ac:dyDescent="0.2">
      <c r="A628">
        <v>24742</v>
      </c>
      <c r="B628" t="s">
        <v>5056</v>
      </c>
      <c r="C628">
        <v>30</v>
      </c>
      <c r="F628" t="b">
        <f>IF(ISBLANK(AC628), FALSE, TRUE)</f>
        <v>0</v>
      </c>
      <c r="G628" t="s">
        <v>1974</v>
      </c>
      <c r="I628" t="s">
        <v>1532</v>
      </c>
      <c r="J628" t="s">
        <v>36</v>
      </c>
      <c r="K628" t="s">
        <v>1524</v>
      </c>
      <c r="L628" t="s">
        <v>806</v>
      </c>
      <c r="M628" t="s">
        <v>1921</v>
      </c>
      <c r="N628" t="str">
        <f>IF(AND(NOT(ISBLANK(cards[[#This Row],[subtitle]])), cards[[#This Row],[subtitle]] &lt;&gt; ""), _xlfn.CONCAT(cards[[#This Row],[title]], " - ", cards[[#This Row],[subtitle]]), cards[[#This Row],[title]])</f>
        <v>BB-8 - Happy Beeps</v>
      </c>
      <c r="O628">
        <v>1</v>
      </c>
      <c r="P628">
        <v>1</v>
      </c>
      <c r="Q628">
        <v>4</v>
      </c>
      <c r="R628">
        <v>1</v>
      </c>
      <c r="S628">
        <v>2</v>
      </c>
      <c r="T628" t="s">
        <v>83</v>
      </c>
      <c r="U628" t="s">
        <v>780</v>
      </c>
      <c r="V628" t="s">
        <v>245</v>
      </c>
      <c r="X628" t="s">
        <v>1922</v>
      </c>
      <c r="Y628" t="str">
        <f>_xlfn.CONCAT(cards[[#This Row],[set]],"_",TEXT(cards[[#This Row],[cardNumber]], "000"))</f>
        <v>JTLW_030</v>
      </c>
      <c r="Z628" t="str" cm="1">
        <f t="array" ref="Z6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JTL_145</v>
      </c>
      <c r="AA628" t="s">
        <v>1973</v>
      </c>
      <c r="AB628">
        <v>48</v>
      </c>
    </row>
    <row r="629" spans="1:29" x14ac:dyDescent="0.2">
      <c r="A629">
        <v>20201</v>
      </c>
      <c r="B629" t="s">
        <v>5212</v>
      </c>
      <c r="C629">
        <v>146</v>
      </c>
      <c r="F629" t="b">
        <f>IF(ISBLANK(AC629), FALSE, TRUE)</f>
        <v>0</v>
      </c>
      <c r="G629" t="s">
        <v>187</v>
      </c>
      <c r="H629" t="s">
        <v>1515</v>
      </c>
      <c r="I629" t="s">
        <v>1521</v>
      </c>
      <c r="J629" t="s">
        <v>36</v>
      </c>
      <c r="K629" t="s">
        <v>1524</v>
      </c>
      <c r="L629" t="s">
        <v>869</v>
      </c>
      <c r="M629" t="s">
        <v>991</v>
      </c>
      <c r="N629" t="str">
        <f>IF(AND(NOT(ISBLANK(cards[[#This Row],[subtitle]])), cards[[#This Row],[subtitle]] &lt;&gt; ""), _xlfn.CONCAT(cards[[#This Row],[title]], " - ", cards[[#This Row],[subtitle]]), cards[[#This Row],[title]])</f>
        <v>Massassi Tactical Officer</v>
      </c>
      <c r="O629">
        <v>1</v>
      </c>
      <c r="P629">
        <v>0</v>
      </c>
      <c r="Q629">
        <v>4</v>
      </c>
      <c r="T629" t="s">
        <v>83</v>
      </c>
      <c r="U629" t="s">
        <v>991</v>
      </c>
      <c r="V629" t="s">
        <v>245</v>
      </c>
      <c r="X629" t="s">
        <v>75</v>
      </c>
      <c r="Y629" t="str">
        <f>_xlfn.CONCAT(cards[[#This Row],[set]],"_",TEXT(cards[[#This Row],[cardNumber]], "000"))</f>
        <v>JTL_146</v>
      </c>
      <c r="Z629" t="str" cm="1">
        <f t="array" ref="Z6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JTL_146</v>
      </c>
      <c r="AA629" t="s">
        <v>234</v>
      </c>
      <c r="AB629">
        <v>49</v>
      </c>
    </row>
    <row r="630" spans="1:29" x14ac:dyDescent="0.2">
      <c r="A630">
        <v>21541</v>
      </c>
      <c r="B630" t="s">
        <v>5474</v>
      </c>
      <c r="C630">
        <v>408</v>
      </c>
      <c r="F630" t="b">
        <f>IF(ISBLANK(AC630), FALSE, TRUE)</f>
        <v>0</v>
      </c>
      <c r="G630" t="s">
        <v>187</v>
      </c>
      <c r="H630" t="s">
        <v>1</v>
      </c>
      <c r="I630" t="s">
        <v>1521</v>
      </c>
      <c r="J630" t="s">
        <v>36</v>
      </c>
      <c r="K630" t="s">
        <v>1524</v>
      </c>
      <c r="L630" t="s">
        <v>869</v>
      </c>
      <c r="M630" t="s">
        <v>991</v>
      </c>
      <c r="N630" t="str">
        <f>IF(AND(NOT(ISBLANK(cards[[#This Row],[subtitle]])), cards[[#This Row],[subtitle]] &lt;&gt; ""), _xlfn.CONCAT(cards[[#This Row],[title]], " - ", cards[[#This Row],[subtitle]]), cards[[#This Row],[title]])</f>
        <v>Massassi Tactical Officer</v>
      </c>
      <c r="O630">
        <v>1</v>
      </c>
      <c r="P630">
        <v>0</v>
      </c>
      <c r="Q630">
        <v>4</v>
      </c>
      <c r="T630" t="s">
        <v>83</v>
      </c>
      <c r="U630" t="s">
        <v>991</v>
      </c>
      <c r="V630" t="s">
        <v>245</v>
      </c>
      <c r="X630" t="s">
        <v>75</v>
      </c>
      <c r="Y630" t="str">
        <f>_xlfn.CONCAT(cards[[#This Row],[set]],"_",TEXT(cards[[#This Row],[cardNumber]], "000"))</f>
        <v>JTL_408</v>
      </c>
      <c r="Z630" t="str" cm="1">
        <f t="array" ref="Z6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JTL_146</v>
      </c>
      <c r="AA630" t="s">
        <v>234</v>
      </c>
      <c r="AB630">
        <v>49</v>
      </c>
    </row>
    <row r="631" spans="1:29" x14ac:dyDescent="0.2">
      <c r="A631">
        <v>22831</v>
      </c>
      <c r="B631" t="s">
        <v>5710</v>
      </c>
      <c r="C631">
        <v>644</v>
      </c>
      <c r="F631" t="b">
        <f>IF(ISBLANK(AC631), FALSE, TRUE)</f>
        <v>0</v>
      </c>
      <c r="G631" t="s">
        <v>187</v>
      </c>
      <c r="H631" t="s">
        <v>1519</v>
      </c>
      <c r="I631" t="s">
        <v>1521</v>
      </c>
      <c r="J631" t="s">
        <v>36</v>
      </c>
      <c r="K631" t="s">
        <v>1524</v>
      </c>
      <c r="L631" t="s">
        <v>869</v>
      </c>
      <c r="M631" t="s">
        <v>991</v>
      </c>
      <c r="N631" t="str">
        <f>IF(AND(NOT(ISBLANK(cards[[#This Row],[subtitle]])), cards[[#This Row],[subtitle]] &lt;&gt; ""), _xlfn.CONCAT(cards[[#This Row],[title]], " - ", cards[[#This Row],[subtitle]]), cards[[#This Row],[title]])</f>
        <v>Massassi Tactical Officer</v>
      </c>
      <c r="O631">
        <v>1</v>
      </c>
      <c r="P631">
        <v>0</v>
      </c>
      <c r="Q631">
        <v>4</v>
      </c>
      <c r="T631" t="s">
        <v>83</v>
      </c>
      <c r="U631" t="s">
        <v>991</v>
      </c>
      <c r="V631" t="s">
        <v>245</v>
      </c>
      <c r="X631" t="s">
        <v>75</v>
      </c>
      <c r="Y631" t="str">
        <f>_xlfn.CONCAT(cards[[#This Row],[set]],"_",TEXT(cards[[#This Row],[cardNumber]], "000"))</f>
        <v>JTL_644</v>
      </c>
      <c r="Z631" t="str" cm="1">
        <f t="array" ref="Z6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JTL_146</v>
      </c>
      <c r="AA631" t="s">
        <v>234</v>
      </c>
      <c r="AB631">
        <v>49</v>
      </c>
    </row>
    <row r="632" spans="1:29" x14ac:dyDescent="0.2">
      <c r="A632">
        <v>24011</v>
      </c>
      <c r="B632" t="s">
        <v>5946</v>
      </c>
      <c r="C632">
        <v>880</v>
      </c>
      <c r="F632" t="b">
        <f>IF(ISBLANK(AC632), FALSE, TRUE)</f>
        <v>0</v>
      </c>
      <c r="G632" t="s">
        <v>187</v>
      </c>
      <c r="H632" t="s">
        <v>1520</v>
      </c>
      <c r="I632" t="s">
        <v>1521</v>
      </c>
      <c r="J632" t="s">
        <v>36</v>
      </c>
      <c r="K632" t="s">
        <v>1524</v>
      </c>
      <c r="L632" t="s">
        <v>869</v>
      </c>
      <c r="M632" t="s">
        <v>991</v>
      </c>
      <c r="N632" t="str">
        <f>IF(AND(NOT(ISBLANK(cards[[#This Row],[subtitle]])), cards[[#This Row],[subtitle]] &lt;&gt; ""), _xlfn.CONCAT(cards[[#This Row],[title]], " - ", cards[[#This Row],[subtitle]]), cards[[#This Row],[title]])</f>
        <v>Massassi Tactical Officer</v>
      </c>
      <c r="O632">
        <v>1</v>
      </c>
      <c r="P632">
        <v>0</v>
      </c>
      <c r="Q632">
        <v>4</v>
      </c>
      <c r="T632" t="s">
        <v>83</v>
      </c>
      <c r="U632" t="s">
        <v>991</v>
      </c>
      <c r="V632" t="s">
        <v>245</v>
      </c>
      <c r="X632" t="s">
        <v>75</v>
      </c>
      <c r="Y632" t="str">
        <f>_xlfn.CONCAT(cards[[#This Row],[set]],"_",TEXT(cards[[#This Row],[cardNumber]], "000"))</f>
        <v>JTL_880</v>
      </c>
      <c r="Z632" t="str" cm="1">
        <f t="array" ref="Z6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JTL_146</v>
      </c>
      <c r="AA632" t="s">
        <v>234</v>
      </c>
      <c r="AB632">
        <v>49</v>
      </c>
    </row>
    <row r="633" spans="1:29" x14ac:dyDescent="0.2">
      <c r="A633">
        <v>24876</v>
      </c>
      <c r="B633" t="s">
        <v>6099</v>
      </c>
      <c r="C633">
        <v>1033</v>
      </c>
      <c r="F633" t="b">
        <f>IF(ISBLANK(AC633), FALSE, TRUE)</f>
        <v>0</v>
      </c>
      <c r="G633" t="s">
        <v>187</v>
      </c>
      <c r="H633" t="s">
        <v>1975</v>
      </c>
      <c r="I633" t="s">
        <v>1522</v>
      </c>
      <c r="J633" t="s">
        <v>36</v>
      </c>
      <c r="K633" t="s">
        <v>1524</v>
      </c>
      <c r="L633" t="s">
        <v>384</v>
      </c>
      <c r="M633" t="s">
        <v>1923</v>
      </c>
      <c r="N633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3">
        <v>2</v>
      </c>
      <c r="P633">
        <v>2</v>
      </c>
      <c r="Q633">
        <v>3</v>
      </c>
      <c r="T633" t="s">
        <v>248</v>
      </c>
      <c r="U633" t="s">
        <v>991</v>
      </c>
      <c r="V633" t="s">
        <v>245</v>
      </c>
      <c r="X633" t="s">
        <v>385</v>
      </c>
      <c r="Y633" t="str">
        <f>_xlfn.CONCAT(cards[[#This Row],[set]],"_",TEXT(cards[[#This Row],[cardNumber]], "000"))</f>
        <v>JTL_1033</v>
      </c>
      <c r="Z633" t="str" cm="1">
        <f t="array" ref="Z6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3" t="s">
        <v>234</v>
      </c>
      <c r="AB633">
        <v>49</v>
      </c>
    </row>
    <row r="634" spans="1:29" x14ac:dyDescent="0.2">
      <c r="A634">
        <v>25056</v>
      </c>
      <c r="B634" t="s">
        <v>6135</v>
      </c>
      <c r="C634">
        <v>1069</v>
      </c>
      <c r="F634" t="b">
        <f>IF(ISBLANK(AC634), FALSE, TRUE)</f>
        <v>0</v>
      </c>
      <c r="G634" t="s">
        <v>187</v>
      </c>
      <c r="H634" t="s">
        <v>1976</v>
      </c>
      <c r="I634" t="s">
        <v>1522</v>
      </c>
      <c r="J634" t="s">
        <v>36</v>
      </c>
      <c r="K634" t="s">
        <v>1524</v>
      </c>
      <c r="L634" t="s">
        <v>384</v>
      </c>
      <c r="M634" t="s">
        <v>1923</v>
      </c>
      <c r="N634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4">
        <v>2</v>
      </c>
      <c r="P634">
        <v>2</v>
      </c>
      <c r="Q634">
        <v>3</v>
      </c>
      <c r="T634" t="s">
        <v>248</v>
      </c>
      <c r="U634" t="s">
        <v>991</v>
      </c>
      <c r="V634" t="s">
        <v>245</v>
      </c>
      <c r="X634" t="s">
        <v>385</v>
      </c>
      <c r="Y634" t="str">
        <f>_xlfn.CONCAT(cards[[#This Row],[set]],"_",TEXT(cards[[#This Row],[cardNumber]], "000"))</f>
        <v>JTL_1069</v>
      </c>
      <c r="Z634" t="str" cm="1">
        <f t="array" ref="Z6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4" t="s">
        <v>234</v>
      </c>
      <c r="AB634">
        <v>49</v>
      </c>
    </row>
    <row r="635" spans="1:29" x14ac:dyDescent="0.2">
      <c r="A635">
        <v>25236</v>
      </c>
      <c r="B635" t="s">
        <v>6171</v>
      </c>
      <c r="C635">
        <v>1105</v>
      </c>
      <c r="F635" t="b">
        <f>IF(ISBLANK(AC635), FALSE, TRUE)</f>
        <v>0</v>
      </c>
      <c r="G635" t="s">
        <v>187</v>
      </c>
      <c r="H635" t="s">
        <v>1977</v>
      </c>
      <c r="I635" t="s">
        <v>1522</v>
      </c>
      <c r="J635" t="s">
        <v>36</v>
      </c>
      <c r="K635" t="s">
        <v>1524</v>
      </c>
      <c r="L635" t="s">
        <v>384</v>
      </c>
      <c r="M635" t="s">
        <v>1923</v>
      </c>
      <c r="N635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5">
        <v>2</v>
      </c>
      <c r="P635">
        <v>2</v>
      </c>
      <c r="Q635">
        <v>3</v>
      </c>
      <c r="T635" t="s">
        <v>248</v>
      </c>
      <c r="U635" t="s">
        <v>991</v>
      </c>
      <c r="V635" t="s">
        <v>245</v>
      </c>
      <c r="X635" t="s">
        <v>385</v>
      </c>
      <c r="Y635" t="str">
        <f>_xlfn.CONCAT(cards[[#This Row],[set]],"_",TEXT(cards[[#This Row],[cardNumber]], "000"))</f>
        <v>JTL_1105</v>
      </c>
      <c r="Z635" t="str" cm="1">
        <f t="array" ref="Z6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5" t="s">
        <v>234</v>
      </c>
      <c r="AB635">
        <v>49</v>
      </c>
    </row>
    <row r="636" spans="1:29" x14ac:dyDescent="0.2">
      <c r="A636">
        <v>20206</v>
      </c>
      <c r="B636" t="s">
        <v>5213</v>
      </c>
      <c r="C636">
        <v>147</v>
      </c>
      <c r="F636" t="b">
        <f>IF(ISBLANK(AC636), FALSE, TRUE)</f>
        <v>0</v>
      </c>
      <c r="G636" t="s">
        <v>187</v>
      </c>
      <c r="H636" t="s">
        <v>1515</v>
      </c>
      <c r="I636" t="s">
        <v>1522</v>
      </c>
      <c r="J636" t="s">
        <v>36</v>
      </c>
      <c r="K636" t="s">
        <v>1524</v>
      </c>
      <c r="L636" t="s">
        <v>384</v>
      </c>
      <c r="M636" t="s">
        <v>1923</v>
      </c>
      <c r="N636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6">
        <v>2</v>
      </c>
      <c r="P636">
        <v>2</v>
      </c>
      <c r="Q636">
        <v>3</v>
      </c>
      <c r="T636" t="s">
        <v>248</v>
      </c>
      <c r="U636" t="s">
        <v>991</v>
      </c>
      <c r="V636" t="s">
        <v>245</v>
      </c>
      <c r="X636" t="s">
        <v>385</v>
      </c>
      <c r="Y636" t="str">
        <f>_xlfn.CONCAT(cards[[#This Row],[set]],"_",TEXT(cards[[#This Row],[cardNumber]], "000"))</f>
        <v>JTL_147</v>
      </c>
      <c r="Z636" t="str" cm="1">
        <f t="array" ref="Z6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6" t="s">
        <v>234</v>
      </c>
      <c r="AB636">
        <v>49</v>
      </c>
    </row>
    <row r="637" spans="1:29" x14ac:dyDescent="0.2">
      <c r="A637">
        <v>21546</v>
      </c>
      <c r="B637" t="s">
        <v>5475</v>
      </c>
      <c r="C637">
        <v>409</v>
      </c>
      <c r="F637" t="b">
        <f>IF(ISBLANK(AC637), FALSE, TRUE)</f>
        <v>0</v>
      </c>
      <c r="G637" t="s">
        <v>187</v>
      </c>
      <c r="H637" t="s">
        <v>1</v>
      </c>
      <c r="I637" t="s">
        <v>1522</v>
      </c>
      <c r="J637" t="s">
        <v>36</v>
      </c>
      <c r="K637" t="s">
        <v>1524</v>
      </c>
      <c r="L637" t="s">
        <v>384</v>
      </c>
      <c r="M637" t="s">
        <v>1923</v>
      </c>
      <c r="N637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7">
        <v>2</v>
      </c>
      <c r="P637">
        <v>2</v>
      </c>
      <c r="Q637">
        <v>3</v>
      </c>
      <c r="T637" t="s">
        <v>248</v>
      </c>
      <c r="U637" t="s">
        <v>991</v>
      </c>
      <c r="V637" t="s">
        <v>245</v>
      </c>
      <c r="X637" t="s">
        <v>385</v>
      </c>
      <c r="Y637" t="str">
        <f>_xlfn.CONCAT(cards[[#This Row],[set]],"_",TEXT(cards[[#This Row],[cardNumber]], "000"))</f>
        <v>JTL_409</v>
      </c>
      <c r="Z637" t="str" cm="1">
        <f t="array" ref="Z6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7" t="s">
        <v>234</v>
      </c>
      <c r="AB637">
        <v>49</v>
      </c>
    </row>
    <row r="638" spans="1:29" x14ac:dyDescent="0.2">
      <c r="A638">
        <v>22836</v>
      </c>
      <c r="B638" t="s">
        <v>5711</v>
      </c>
      <c r="C638">
        <v>645</v>
      </c>
      <c r="F638" t="b">
        <f>IF(ISBLANK(AC638), FALSE, TRUE)</f>
        <v>0</v>
      </c>
      <c r="G638" t="s">
        <v>187</v>
      </c>
      <c r="H638" t="s">
        <v>1519</v>
      </c>
      <c r="I638" t="s">
        <v>1522</v>
      </c>
      <c r="J638" t="s">
        <v>36</v>
      </c>
      <c r="K638" t="s">
        <v>1524</v>
      </c>
      <c r="L638" t="s">
        <v>384</v>
      </c>
      <c r="M638" t="s">
        <v>1923</v>
      </c>
      <c r="N638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8">
        <v>2</v>
      </c>
      <c r="P638">
        <v>2</v>
      </c>
      <c r="Q638">
        <v>3</v>
      </c>
      <c r="T638" t="s">
        <v>248</v>
      </c>
      <c r="U638" t="s">
        <v>991</v>
      </c>
      <c r="V638" t="s">
        <v>245</v>
      </c>
      <c r="X638" t="s">
        <v>385</v>
      </c>
      <c r="Y638" t="str">
        <f>_xlfn.CONCAT(cards[[#This Row],[set]],"_",TEXT(cards[[#This Row],[cardNumber]], "000"))</f>
        <v>JTL_645</v>
      </c>
      <c r="Z638" t="str" cm="1">
        <f t="array" ref="Z6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8" t="s">
        <v>234</v>
      </c>
      <c r="AB638">
        <v>49</v>
      </c>
    </row>
    <row r="639" spans="1:29" x14ac:dyDescent="0.2">
      <c r="A639">
        <v>24016</v>
      </c>
      <c r="B639" t="s">
        <v>5947</v>
      </c>
      <c r="C639">
        <v>881</v>
      </c>
      <c r="F639" t="b">
        <f>IF(ISBLANK(AC639), FALSE, TRUE)</f>
        <v>0</v>
      </c>
      <c r="G639" t="s">
        <v>187</v>
      </c>
      <c r="H639" t="s">
        <v>1520</v>
      </c>
      <c r="I639" t="s">
        <v>1522</v>
      </c>
      <c r="J639" t="s">
        <v>36</v>
      </c>
      <c r="K639" t="s">
        <v>1524</v>
      </c>
      <c r="L639" t="s">
        <v>384</v>
      </c>
      <c r="M639" t="s">
        <v>1923</v>
      </c>
      <c r="N639" t="str">
        <f>IF(AND(NOT(ISBLANK(cards[[#This Row],[subtitle]])), cards[[#This Row],[subtitle]] &lt;&gt; ""), _xlfn.CONCAT(cards[[#This Row],[title]], " - ", cards[[#This Row],[subtitle]]), cards[[#This Row],[title]])</f>
        <v>Black One - Straight At Them</v>
      </c>
      <c r="O639">
        <v>2</v>
      </c>
      <c r="P639">
        <v>2</v>
      </c>
      <c r="Q639">
        <v>3</v>
      </c>
      <c r="T639" t="s">
        <v>248</v>
      </c>
      <c r="U639" t="s">
        <v>991</v>
      </c>
      <c r="V639" t="s">
        <v>245</v>
      </c>
      <c r="X639" t="s">
        <v>385</v>
      </c>
      <c r="Y639" t="str">
        <f>_xlfn.CONCAT(cards[[#This Row],[set]],"_",TEXT(cards[[#This Row],[cardNumber]], "000"))</f>
        <v>JTL_881</v>
      </c>
      <c r="Z639" t="str" cm="1">
        <f t="array" ref="Z6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JTL_147</v>
      </c>
      <c r="AA639" t="s">
        <v>234</v>
      </c>
      <c r="AB639">
        <v>49</v>
      </c>
    </row>
    <row r="640" spans="1:29" x14ac:dyDescent="0.2">
      <c r="A640">
        <v>20211</v>
      </c>
      <c r="B640" t="s">
        <v>5214</v>
      </c>
      <c r="C640">
        <v>148</v>
      </c>
      <c r="F640" t="b">
        <f>IF(ISBLANK(AC640), FALSE, TRUE)</f>
        <v>0</v>
      </c>
      <c r="G640" t="s">
        <v>187</v>
      </c>
      <c r="H640" t="s">
        <v>1515</v>
      </c>
      <c r="I640" t="s">
        <v>1532</v>
      </c>
      <c r="J640" t="s">
        <v>36</v>
      </c>
      <c r="K640" t="s">
        <v>1524</v>
      </c>
      <c r="L640" t="s">
        <v>807</v>
      </c>
      <c r="M640" t="s">
        <v>1924</v>
      </c>
      <c r="N640" t="str">
        <f>IF(AND(NOT(ISBLANK(cards[[#This Row],[subtitle]])), cards[[#This Row],[subtitle]] &lt;&gt; ""), _xlfn.CONCAT(cards[[#This Row],[title]], " - ", cards[[#This Row],[subtitle]]), cards[[#This Row],[title]])</f>
        <v>Frisk - Vanguard Loudmouth</v>
      </c>
      <c r="O640">
        <v>2</v>
      </c>
      <c r="P640">
        <v>3</v>
      </c>
      <c r="Q640">
        <v>2</v>
      </c>
      <c r="R640">
        <v>2</v>
      </c>
      <c r="S640">
        <v>2</v>
      </c>
      <c r="T640" t="s">
        <v>83</v>
      </c>
      <c r="U640" t="s">
        <v>780</v>
      </c>
      <c r="V640" t="s">
        <v>245</v>
      </c>
      <c r="X640" t="s">
        <v>1925</v>
      </c>
      <c r="Y640" t="str">
        <f>_xlfn.CONCAT(cards[[#This Row],[set]],"_",TEXT(cards[[#This Row],[cardNumber]], "000"))</f>
        <v>JTL_148</v>
      </c>
      <c r="Z640" t="str" cm="1">
        <f t="array" ref="Z6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JTL_148</v>
      </c>
      <c r="AA640" t="s">
        <v>234</v>
      </c>
      <c r="AB640">
        <v>49</v>
      </c>
    </row>
    <row r="641" spans="1:29" x14ac:dyDescent="0.2">
      <c r="A641">
        <v>21551</v>
      </c>
      <c r="B641" t="s">
        <v>5476</v>
      </c>
      <c r="C641">
        <v>410</v>
      </c>
      <c r="F641" t="b">
        <f>IF(ISBLANK(AC641), FALSE, TRUE)</f>
        <v>0</v>
      </c>
      <c r="G641" t="s">
        <v>187</v>
      </c>
      <c r="H641" t="s">
        <v>1</v>
      </c>
      <c r="I641" t="s">
        <v>1532</v>
      </c>
      <c r="J641" t="s">
        <v>36</v>
      </c>
      <c r="K641" t="s">
        <v>1524</v>
      </c>
      <c r="L641" t="s">
        <v>807</v>
      </c>
      <c r="M641" t="s">
        <v>1924</v>
      </c>
      <c r="N641" t="str">
        <f>IF(AND(NOT(ISBLANK(cards[[#This Row],[subtitle]])), cards[[#This Row],[subtitle]] &lt;&gt; ""), _xlfn.CONCAT(cards[[#This Row],[title]], " - ", cards[[#This Row],[subtitle]]), cards[[#This Row],[title]])</f>
        <v>Frisk - Vanguard Loudmouth</v>
      </c>
      <c r="O641">
        <v>2</v>
      </c>
      <c r="P641">
        <v>3</v>
      </c>
      <c r="Q641">
        <v>2</v>
      </c>
      <c r="R641">
        <v>2</v>
      </c>
      <c r="S641">
        <v>2</v>
      </c>
      <c r="T641" t="s">
        <v>83</v>
      </c>
      <c r="U641" t="s">
        <v>780</v>
      </c>
      <c r="V641" t="s">
        <v>245</v>
      </c>
      <c r="X641" t="s">
        <v>1925</v>
      </c>
      <c r="Y641" t="str">
        <f>_xlfn.CONCAT(cards[[#This Row],[set]],"_",TEXT(cards[[#This Row],[cardNumber]], "000"))</f>
        <v>JTL_410</v>
      </c>
      <c r="Z641" t="str" cm="1">
        <f t="array" ref="Z6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JTL_148</v>
      </c>
      <c r="AA641" t="s">
        <v>234</v>
      </c>
      <c r="AB641">
        <v>49</v>
      </c>
    </row>
    <row r="642" spans="1:29" x14ac:dyDescent="0.2">
      <c r="A642">
        <v>22841</v>
      </c>
      <c r="B642" t="s">
        <v>5712</v>
      </c>
      <c r="C642">
        <v>646</v>
      </c>
      <c r="F642" t="b">
        <f>IF(ISBLANK(AC642), FALSE, TRUE)</f>
        <v>0</v>
      </c>
      <c r="G642" t="s">
        <v>187</v>
      </c>
      <c r="H642" t="s">
        <v>1519</v>
      </c>
      <c r="I642" t="s">
        <v>1532</v>
      </c>
      <c r="J642" t="s">
        <v>36</v>
      </c>
      <c r="K642" t="s">
        <v>1524</v>
      </c>
      <c r="L642" t="s">
        <v>807</v>
      </c>
      <c r="M642" t="s">
        <v>1924</v>
      </c>
      <c r="N642" t="str">
        <f>IF(AND(NOT(ISBLANK(cards[[#This Row],[subtitle]])), cards[[#This Row],[subtitle]] &lt;&gt; ""), _xlfn.CONCAT(cards[[#This Row],[title]], " - ", cards[[#This Row],[subtitle]]), cards[[#This Row],[title]])</f>
        <v>Frisk - Vanguard Loudmouth</v>
      </c>
      <c r="O642">
        <v>2</v>
      </c>
      <c r="P642">
        <v>3</v>
      </c>
      <c r="Q642">
        <v>2</v>
      </c>
      <c r="R642">
        <v>2</v>
      </c>
      <c r="S642">
        <v>2</v>
      </c>
      <c r="T642" t="s">
        <v>83</v>
      </c>
      <c r="U642" t="s">
        <v>780</v>
      </c>
      <c r="V642" t="s">
        <v>245</v>
      </c>
      <c r="X642" t="s">
        <v>1925</v>
      </c>
      <c r="Y642" t="str">
        <f>_xlfn.CONCAT(cards[[#This Row],[set]],"_",TEXT(cards[[#This Row],[cardNumber]], "000"))</f>
        <v>JTL_646</v>
      </c>
      <c r="Z642" t="str" cm="1">
        <f t="array" ref="Z6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JTL_148</v>
      </c>
      <c r="AA642" t="s">
        <v>234</v>
      </c>
      <c r="AB642">
        <v>49</v>
      </c>
    </row>
    <row r="643" spans="1:29" x14ac:dyDescent="0.2">
      <c r="A643">
        <v>24021</v>
      </c>
      <c r="B643" t="s">
        <v>5948</v>
      </c>
      <c r="C643">
        <v>882</v>
      </c>
      <c r="F643" t="b">
        <f>IF(ISBLANK(AC643), FALSE, TRUE)</f>
        <v>0</v>
      </c>
      <c r="G643" t="s">
        <v>187</v>
      </c>
      <c r="H643" t="s">
        <v>1520</v>
      </c>
      <c r="I643" t="s">
        <v>1532</v>
      </c>
      <c r="J643" t="s">
        <v>36</v>
      </c>
      <c r="K643" t="s">
        <v>1524</v>
      </c>
      <c r="L643" t="s">
        <v>807</v>
      </c>
      <c r="M643" t="s">
        <v>1924</v>
      </c>
      <c r="N643" t="str">
        <f>IF(AND(NOT(ISBLANK(cards[[#This Row],[subtitle]])), cards[[#This Row],[subtitle]] &lt;&gt; ""), _xlfn.CONCAT(cards[[#This Row],[title]], " - ", cards[[#This Row],[subtitle]]), cards[[#This Row],[title]])</f>
        <v>Frisk - Vanguard Loudmouth</v>
      </c>
      <c r="O643">
        <v>2</v>
      </c>
      <c r="P643">
        <v>3</v>
      </c>
      <c r="Q643">
        <v>2</v>
      </c>
      <c r="R643">
        <v>2</v>
      </c>
      <c r="S643">
        <v>2</v>
      </c>
      <c r="T643" t="s">
        <v>83</v>
      </c>
      <c r="U643" t="s">
        <v>780</v>
      </c>
      <c r="V643" t="s">
        <v>245</v>
      </c>
      <c r="X643" t="s">
        <v>1925</v>
      </c>
      <c r="Y643" t="str">
        <f>_xlfn.CONCAT(cards[[#This Row],[set]],"_",TEXT(cards[[#This Row],[cardNumber]], "000"))</f>
        <v>JTL_882</v>
      </c>
      <c r="Z643" t="str" cm="1">
        <f t="array" ref="Z6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JTL_148</v>
      </c>
      <c r="AA643" t="s">
        <v>234</v>
      </c>
      <c r="AB643">
        <v>49</v>
      </c>
    </row>
    <row r="644" spans="1:29" x14ac:dyDescent="0.2">
      <c r="A644">
        <v>20216</v>
      </c>
      <c r="B644" t="s">
        <v>5215</v>
      </c>
      <c r="C644">
        <v>149</v>
      </c>
      <c r="F644" t="b">
        <f>IF(ISBLANK(AC644), FALSE, TRUE)</f>
        <v>0</v>
      </c>
      <c r="G644" t="s">
        <v>187</v>
      </c>
      <c r="H644" t="s">
        <v>1515</v>
      </c>
      <c r="I644" t="s">
        <v>1521</v>
      </c>
      <c r="J644" t="s">
        <v>36</v>
      </c>
      <c r="K644" t="s">
        <v>1524</v>
      </c>
      <c r="L644" t="s">
        <v>870</v>
      </c>
      <c r="M644" t="s">
        <v>991</v>
      </c>
      <c r="N644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4">
        <v>2</v>
      </c>
      <c r="P644">
        <v>1</v>
      </c>
      <c r="Q644">
        <v>3</v>
      </c>
      <c r="T644" t="s">
        <v>248</v>
      </c>
      <c r="U644" t="s">
        <v>991</v>
      </c>
      <c r="V644" t="s">
        <v>245</v>
      </c>
      <c r="X644" t="s">
        <v>290</v>
      </c>
      <c r="Y644" t="str">
        <f>_xlfn.CONCAT(cards[[#This Row],[set]],"_",TEXT(cards[[#This Row],[cardNumber]], "000"))</f>
        <v>JTL_149</v>
      </c>
      <c r="Z644" t="str" cm="1">
        <f t="array" ref="Z6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4" t="s">
        <v>234</v>
      </c>
      <c r="AB644">
        <v>49</v>
      </c>
    </row>
    <row r="645" spans="1:29" x14ac:dyDescent="0.2">
      <c r="A645">
        <v>21556</v>
      </c>
      <c r="B645" t="s">
        <v>5477</v>
      </c>
      <c r="C645">
        <v>411</v>
      </c>
      <c r="F645" t="b">
        <f>IF(ISBLANK(AC645), FALSE, TRUE)</f>
        <v>0</v>
      </c>
      <c r="G645" t="s">
        <v>187</v>
      </c>
      <c r="H645" t="s">
        <v>1</v>
      </c>
      <c r="I645" t="s">
        <v>1521</v>
      </c>
      <c r="J645" t="s">
        <v>36</v>
      </c>
      <c r="K645" t="s">
        <v>1524</v>
      </c>
      <c r="L645" t="s">
        <v>870</v>
      </c>
      <c r="M645" t="s">
        <v>991</v>
      </c>
      <c r="N645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5">
        <v>2</v>
      </c>
      <c r="P645">
        <v>1</v>
      </c>
      <c r="Q645">
        <v>3</v>
      </c>
      <c r="T645" t="s">
        <v>248</v>
      </c>
      <c r="U645" t="s">
        <v>991</v>
      </c>
      <c r="V645" t="s">
        <v>245</v>
      </c>
      <c r="X645" t="s">
        <v>290</v>
      </c>
      <c r="Y645" t="str">
        <f>_xlfn.CONCAT(cards[[#This Row],[set]],"_",TEXT(cards[[#This Row],[cardNumber]], "000"))</f>
        <v>JTL_411</v>
      </c>
      <c r="Z645" t="str" cm="1">
        <f t="array" ref="Z6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5" t="s">
        <v>234</v>
      </c>
      <c r="AB645">
        <v>49</v>
      </c>
    </row>
    <row r="646" spans="1:29" x14ac:dyDescent="0.2">
      <c r="A646">
        <v>22846</v>
      </c>
      <c r="B646" t="s">
        <v>5713</v>
      </c>
      <c r="C646">
        <v>647</v>
      </c>
      <c r="F646" t="b">
        <f>IF(ISBLANK(AC646), FALSE, TRUE)</f>
        <v>0</v>
      </c>
      <c r="G646" t="s">
        <v>187</v>
      </c>
      <c r="H646" t="s">
        <v>1519</v>
      </c>
      <c r="I646" t="s">
        <v>1521</v>
      </c>
      <c r="J646" t="s">
        <v>36</v>
      </c>
      <c r="K646" t="s">
        <v>1524</v>
      </c>
      <c r="L646" t="s">
        <v>870</v>
      </c>
      <c r="M646" t="s">
        <v>991</v>
      </c>
      <c r="N646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6">
        <v>2</v>
      </c>
      <c r="P646">
        <v>1</v>
      </c>
      <c r="Q646">
        <v>3</v>
      </c>
      <c r="T646" t="s">
        <v>248</v>
      </c>
      <c r="U646" t="s">
        <v>991</v>
      </c>
      <c r="V646" t="s">
        <v>245</v>
      </c>
      <c r="X646" t="s">
        <v>290</v>
      </c>
      <c r="Y646" t="str">
        <f>_xlfn.CONCAT(cards[[#This Row],[set]],"_",TEXT(cards[[#This Row],[cardNumber]], "000"))</f>
        <v>JTL_647</v>
      </c>
      <c r="Z646" t="str" cm="1">
        <f t="array" ref="Z6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6" t="s">
        <v>234</v>
      </c>
      <c r="AB646">
        <v>49</v>
      </c>
    </row>
    <row r="647" spans="1:29" x14ac:dyDescent="0.2">
      <c r="A647">
        <v>24026</v>
      </c>
      <c r="B647" t="s">
        <v>5949</v>
      </c>
      <c r="C647">
        <v>883</v>
      </c>
      <c r="F647" t="b">
        <f>IF(ISBLANK(AC647), FALSE, TRUE)</f>
        <v>0</v>
      </c>
      <c r="G647" t="s">
        <v>187</v>
      </c>
      <c r="H647" t="s">
        <v>1520</v>
      </c>
      <c r="I647" t="s">
        <v>1521</v>
      </c>
      <c r="J647" t="s">
        <v>36</v>
      </c>
      <c r="K647" t="s">
        <v>1524</v>
      </c>
      <c r="L647" t="s">
        <v>870</v>
      </c>
      <c r="M647" t="s">
        <v>991</v>
      </c>
      <c r="N647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7">
        <v>2</v>
      </c>
      <c r="P647">
        <v>1</v>
      </c>
      <c r="Q647">
        <v>3</v>
      </c>
      <c r="T647" t="s">
        <v>248</v>
      </c>
      <c r="U647" t="s">
        <v>991</v>
      </c>
      <c r="V647" t="s">
        <v>245</v>
      </c>
      <c r="X647" t="s">
        <v>290</v>
      </c>
      <c r="Y647" t="str">
        <f>_xlfn.CONCAT(cards[[#This Row],[set]],"_",TEXT(cards[[#This Row],[cardNumber]], "000"))</f>
        <v>JTL_883</v>
      </c>
      <c r="Z647" t="str" cm="1">
        <f t="array" ref="Z6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7" t="s">
        <v>234</v>
      </c>
      <c r="AB647">
        <v>49</v>
      </c>
    </row>
    <row r="648" spans="1:29" x14ac:dyDescent="0.2">
      <c r="A648">
        <v>24636</v>
      </c>
      <c r="B648" t="s">
        <v>5037</v>
      </c>
      <c r="C648">
        <v>11</v>
      </c>
      <c r="F648" t="b">
        <f>IF(ISBLANK(AC648), FALSE, TRUE)</f>
        <v>1</v>
      </c>
      <c r="G648" t="s">
        <v>1974</v>
      </c>
      <c r="H648" t="s">
        <v>1602</v>
      </c>
      <c r="I648" t="s">
        <v>1521</v>
      </c>
      <c r="J648" t="s">
        <v>36</v>
      </c>
      <c r="K648" t="s">
        <v>1524</v>
      </c>
      <c r="L648" t="s">
        <v>870</v>
      </c>
      <c r="M648" t="s">
        <v>991</v>
      </c>
      <c r="N648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8">
        <v>2</v>
      </c>
      <c r="P648">
        <v>1</v>
      </c>
      <c r="Q648">
        <v>3</v>
      </c>
      <c r="T648" t="s">
        <v>248</v>
      </c>
      <c r="U648" t="s">
        <v>991</v>
      </c>
      <c r="V648" t="s">
        <v>245</v>
      </c>
      <c r="X648" t="s">
        <v>290</v>
      </c>
      <c r="Y648" t="str">
        <f>_xlfn.CONCAT(cards[[#This Row],[set]],"_",TEXT(cards[[#This Row],[cardNumber]], "000"))</f>
        <v>JTLW_011</v>
      </c>
      <c r="Z648" t="str" cm="1">
        <f t="array" ref="Z6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8" t="s">
        <v>1973</v>
      </c>
      <c r="AB648">
        <v>48</v>
      </c>
      <c r="AC648">
        <v>20216</v>
      </c>
    </row>
    <row r="649" spans="1:29" x14ac:dyDescent="0.2">
      <c r="A649">
        <v>24746</v>
      </c>
      <c r="B649" t="s">
        <v>5057</v>
      </c>
      <c r="C649">
        <v>31</v>
      </c>
      <c r="F649" t="b">
        <f>IF(ISBLANK(AC649), FALSE, TRUE)</f>
        <v>0</v>
      </c>
      <c r="G649" t="s">
        <v>1974</v>
      </c>
      <c r="I649" t="s">
        <v>1521</v>
      </c>
      <c r="J649" t="s">
        <v>36</v>
      </c>
      <c r="K649" t="s">
        <v>1524</v>
      </c>
      <c r="L649" t="s">
        <v>870</v>
      </c>
      <c r="M649" t="s">
        <v>991</v>
      </c>
      <c r="N649" t="str">
        <f>IF(AND(NOT(ISBLANK(cards[[#This Row],[subtitle]])), cards[[#This Row],[subtitle]] &lt;&gt; ""), _xlfn.CONCAT(cards[[#This Row],[title]], " - ", cards[[#This Row],[subtitle]]), cards[[#This Row],[title]])</f>
        <v>Red Squadron Y-Wing</v>
      </c>
      <c r="O649">
        <v>2</v>
      </c>
      <c r="P649">
        <v>1</v>
      </c>
      <c r="Q649">
        <v>3</v>
      </c>
      <c r="T649" t="s">
        <v>248</v>
      </c>
      <c r="U649" t="s">
        <v>991</v>
      </c>
      <c r="V649" t="s">
        <v>245</v>
      </c>
      <c r="X649" t="s">
        <v>290</v>
      </c>
      <c r="Y649" t="str">
        <f>_xlfn.CONCAT(cards[[#This Row],[set]],"_",TEXT(cards[[#This Row],[cardNumber]], "000"))</f>
        <v>JTLW_031</v>
      </c>
      <c r="Z649" t="str" cm="1">
        <f t="array" ref="Z6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JTL_149</v>
      </c>
      <c r="AA649" t="s">
        <v>1973</v>
      </c>
      <c r="AB649">
        <v>48</v>
      </c>
    </row>
    <row r="650" spans="1:29" x14ac:dyDescent="0.2">
      <c r="A650">
        <v>20221</v>
      </c>
      <c r="B650" t="s">
        <v>5216</v>
      </c>
      <c r="C650">
        <v>150</v>
      </c>
      <c r="F650" t="b">
        <f>IF(ISBLANK(AC650), FALSE, TRUE)</f>
        <v>0</v>
      </c>
      <c r="G650" t="s">
        <v>187</v>
      </c>
      <c r="H650" t="s">
        <v>1515</v>
      </c>
      <c r="I650" t="s">
        <v>1532</v>
      </c>
      <c r="J650" t="s">
        <v>36</v>
      </c>
      <c r="K650" t="s">
        <v>1524</v>
      </c>
      <c r="L650" t="s">
        <v>808</v>
      </c>
      <c r="M650" t="s">
        <v>1926</v>
      </c>
      <c r="N650" t="str">
        <f>IF(AND(NOT(ISBLANK(cards[[#This Row],[subtitle]])), cards[[#This Row],[subtitle]] &lt;&gt; ""), _xlfn.CONCAT(cards[[#This Row],[title]], " - ", cards[[#This Row],[subtitle]]), cards[[#This Row],[title]])</f>
        <v>Biggs Darklighter - They'll Never Stop Us</v>
      </c>
      <c r="O650">
        <v>3</v>
      </c>
      <c r="P650">
        <v>3</v>
      </c>
      <c r="Q650">
        <v>4</v>
      </c>
      <c r="R650">
        <v>2</v>
      </c>
      <c r="S650">
        <v>1</v>
      </c>
      <c r="T650" t="s">
        <v>83</v>
      </c>
      <c r="U650" t="s">
        <v>2024</v>
      </c>
      <c r="V650" t="s">
        <v>245</v>
      </c>
      <c r="X650" t="s">
        <v>1845</v>
      </c>
      <c r="Y650" t="str">
        <f>_xlfn.CONCAT(cards[[#This Row],[set]],"_",TEXT(cards[[#This Row],[cardNumber]], "000"))</f>
        <v>JTL_150</v>
      </c>
      <c r="Z650" t="str" cm="1">
        <f t="array" ref="Z6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JTL_150</v>
      </c>
      <c r="AA650" t="s">
        <v>234</v>
      </c>
      <c r="AB650">
        <v>49</v>
      </c>
    </row>
    <row r="651" spans="1:29" x14ac:dyDescent="0.2">
      <c r="A651">
        <v>21561</v>
      </c>
      <c r="B651" t="s">
        <v>5478</v>
      </c>
      <c r="C651">
        <v>412</v>
      </c>
      <c r="F651" t="b">
        <f>IF(ISBLANK(AC651), FALSE, TRUE)</f>
        <v>0</v>
      </c>
      <c r="G651" t="s">
        <v>187</v>
      </c>
      <c r="H651" t="s">
        <v>1</v>
      </c>
      <c r="I651" t="s">
        <v>1532</v>
      </c>
      <c r="J651" t="s">
        <v>36</v>
      </c>
      <c r="K651" t="s">
        <v>1524</v>
      </c>
      <c r="L651" t="s">
        <v>808</v>
      </c>
      <c r="M651" t="s">
        <v>1926</v>
      </c>
      <c r="N651" t="str">
        <f>IF(AND(NOT(ISBLANK(cards[[#This Row],[subtitle]])), cards[[#This Row],[subtitle]] &lt;&gt; ""), _xlfn.CONCAT(cards[[#This Row],[title]], " - ", cards[[#This Row],[subtitle]]), cards[[#This Row],[title]])</f>
        <v>Biggs Darklighter - They'll Never Stop Us</v>
      </c>
      <c r="O651">
        <v>3</v>
      </c>
      <c r="P651">
        <v>3</v>
      </c>
      <c r="Q651">
        <v>4</v>
      </c>
      <c r="R651">
        <v>2</v>
      </c>
      <c r="S651">
        <v>1</v>
      </c>
      <c r="T651" t="s">
        <v>83</v>
      </c>
      <c r="U651" t="s">
        <v>2024</v>
      </c>
      <c r="V651" t="s">
        <v>245</v>
      </c>
      <c r="X651" t="s">
        <v>1845</v>
      </c>
      <c r="Y651" t="str">
        <f>_xlfn.CONCAT(cards[[#This Row],[set]],"_",TEXT(cards[[#This Row],[cardNumber]], "000"))</f>
        <v>JTL_412</v>
      </c>
      <c r="Z651" t="str" cm="1">
        <f t="array" ref="Z6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JTL_150</v>
      </c>
      <c r="AA651" t="s">
        <v>234</v>
      </c>
      <c r="AB651">
        <v>49</v>
      </c>
    </row>
    <row r="652" spans="1:29" x14ac:dyDescent="0.2">
      <c r="A652">
        <v>22851</v>
      </c>
      <c r="B652" t="s">
        <v>5714</v>
      </c>
      <c r="C652">
        <v>648</v>
      </c>
      <c r="F652" t="b">
        <f>IF(ISBLANK(AC652), FALSE, TRUE)</f>
        <v>0</v>
      </c>
      <c r="G652" t="s">
        <v>187</v>
      </c>
      <c r="H652" t="s">
        <v>1519</v>
      </c>
      <c r="I652" t="s">
        <v>1532</v>
      </c>
      <c r="J652" t="s">
        <v>36</v>
      </c>
      <c r="K652" t="s">
        <v>1524</v>
      </c>
      <c r="L652" t="s">
        <v>808</v>
      </c>
      <c r="M652" t="s">
        <v>1926</v>
      </c>
      <c r="N652" t="str">
        <f>IF(AND(NOT(ISBLANK(cards[[#This Row],[subtitle]])), cards[[#This Row],[subtitle]] &lt;&gt; ""), _xlfn.CONCAT(cards[[#This Row],[title]], " - ", cards[[#This Row],[subtitle]]), cards[[#This Row],[title]])</f>
        <v>Biggs Darklighter - They'll Never Stop Us</v>
      </c>
      <c r="O652">
        <v>3</v>
      </c>
      <c r="P652">
        <v>3</v>
      </c>
      <c r="Q652">
        <v>4</v>
      </c>
      <c r="R652">
        <v>2</v>
      </c>
      <c r="S652">
        <v>1</v>
      </c>
      <c r="T652" t="s">
        <v>83</v>
      </c>
      <c r="U652" t="s">
        <v>2024</v>
      </c>
      <c r="V652" t="s">
        <v>245</v>
      </c>
      <c r="X652" t="s">
        <v>1845</v>
      </c>
      <c r="Y652" t="str">
        <f>_xlfn.CONCAT(cards[[#This Row],[set]],"_",TEXT(cards[[#This Row],[cardNumber]], "000"))</f>
        <v>JTL_648</v>
      </c>
      <c r="Z652" t="str" cm="1">
        <f t="array" ref="Z6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JTL_150</v>
      </c>
      <c r="AA652" t="s">
        <v>234</v>
      </c>
      <c r="AB652">
        <v>49</v>
      </c>
    </row>
    <row r="653" spans="1:29" x14ac:dyDescent="0.2">
      <c r="A653">
        <v>24031</v>
      </c>
      <c r="B653" t="s">
        <v>5950</v>
      </c>
      <c r="C653">
        <v>884</v>
      </c>
      <c r="F653" t="b">
        <f>IF(ISBLANK(AC653), FALSE, TRUE)</f>
        <v>0</v>
      </c>
      <c r="G653" t="s">
        <v>187</v>
      </c>
      <c r="H653" t="s">
        <v>1520</v>
      </c>
      <c r="I653" t="s">
        <v>1532</v>
      </c>
      <c r="J653" t="s">
        <v>36</v>
      </c>
      <c r="K653" t="s">
        <v>1524</v>
      </c>
      <c r="L653" t="s">
        <v>808</v>
      </c>
      <c r="M653" t="s">
        <v>1926</v>
      </c>
      <c r="N653" t="str">
        <f>IF(AND(NOT(ISBLANK(cards[[#This Row],[subtitle]])), cards[[#This Row],[subtitle]] &lt;&gt; ""), _xlfn.CONCAT(cards[[#This Row],[title]], " - ", cards[[#This Row],[subtitle]]), cards[[#This Row],[title]])</f>
        <v>Biggs Darklighter - They'll Never Stop Us</v>
      </c>
      <c r="O653">
        <v>3</v>
      </c>
      <c r="P653">
        <v>3</v>
      </c>
      <c r="Q653">
        <v>4</v>
      </c>
      <c r="R653">
        <v>2</v>
      </c>
      <c r="S653">
        <v>1</v>
      </c>
      <c r="T653" t="s">
        <v>83</v>
      </c>
      <c r="U653" t="s">
        <v>2024</v>
      </c>
      <c r="V653" t="s">
        <v>245</v>
      </c>
      <c r="X653" t="s">
        <v>1845</v>
      </c>
      <c r="Y653" t="str">
        <f>_xlfn.CONCAT(cards[[#This Row],[set]],"_",TEXT(cards[[#This Row],[cardNumber]], "000"))</f>
        <v>JTL_884</v>
      </c>
      <c r="Z653" t="str" cm="1">
        <f t="array" ref="Z6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JTL_150</v>
      </c>
      <c r="AA653" t="s">
        <v>234</v>
      </c>
      <c r="AB653">
        <v>49</v>
      </c>
    </row>
    <row r="654" spans="1:29" x14ac:dyDescent="0.2">
      <c r="A654">
        <v>24881</v>
      </c>
      <c r="B654" t="s">
        <v>6100</v>
      </c>
      <c r="C654">
        <v>1034</v>
      </c>
      <c r="F654" t="b">
        <f>IF(ISBLANK(AC654), FALSE, TRUE)</f>
        <v>0</v>
      </c>
      <c r="G654" t="s">
        <v>187</v>
      </c>
      <c r="H654" t="s">
        <v>1975</v>
      </c>
      <c r="I654" t="s">
        <v>1532</v>
      </c>
      <c r="J654" t="s">
        <v>36</v>
      </c>
      <c r="K654" t="s">
        <v>1524</v>
      </c>
      <c r="L654" t="s">
        <v>809</v>
      </c>
      <c r="M654" t="s">
        <v>1927</v>
      </c>
      <c r="N654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4">
        <v>3</v>
      </c>
      <c r="P654">
        <v>3</v>
      </c>
      <c r="Q654">
        <v>4</v>
      </c>
      <c r="T654" t="s">
        <v>248</v>
      </c>
      <c r="U654" t="s">
        <v>991</v>
      </c>
      <c r="V654" t="s">
        <v>245</v>
      </c>
      <c r="X654" t="s">
        <v>290</v>
      </c>
      <c r="Y654" t="str">
        <f>_xlfn.CONCAT(cards[[#This Row],[set]],"_",TEXT(cards[[#This Row],[cardNumber]], "000"))</f>
        <v>JTL_1034</v>
      </c>
      <c r="Z654" t="str" cm="1">
        <f t="array" ref="Z6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4" t="s">
        <v>234</v>
      </c>
      <c r="AB654">
        <v>49</v>
      </c>
    </row>
    <row r="655" spans="1:29" x14ac:dyDescent="0.2">
      <c r="A655">
        <v>25061</v>
      </c>
      <c r="B655" t="s">
        <v>6136</v>
      </c>
      <c r="C655">
        <v>1070</v>
      </c>
      <c r="F655" t="b">
        <f>IF(ISBLANK(AC655), FALSE, TRUE)</f>
        <v>0</v>
      </c>
      <c r="G655" t="s">
        <v>187</v>
      </c>
      <c r="H655" t="s">
        <v>1976</v>
      </c>
      <c r="I655" t="s">
        <v>1532</v>
      </c>
      <c r="J655" t="s">
        <v>36</v>
      </c>
      <c r="K655" t="s">
        <v>1524</v>
      </c>
      <c r="L655" t="s">
        <v>809</v>
      </c>
      <c r="M655" t="s">
        <v>1927</v>
      </c>
      <c r="N655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5">
        <v>3</v>
      </c>
      <c r="P655">
        <v>3</v>
      </c>
      <c r="Q655">
        <v>4</v>
      </c>
      <c r="T655" t="s">
        <v>248</v>
      </c>
      <c r="U655" t="s">
        <v>991</v>
      </c>
      <c r="V655" t="s">
        <v>245</v>
      </c>
      <c r="X655" t="s">
        <v>290</v>
      </c>
      <c r="Y655" t="str">
        <f>_xlfn.CONCAT(cards[[#This Row],[set]],"_",TEXT(cards[[#This Row],[cardNumber]], "000"))</f>
        <v>JTL_1070</v>
      </c>
      <c r="Z655" t="str" cm="1">
        <f t="array" ref="Z6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5" t="s">
        <v>234</v>
      </c>
      <c r="AB655">
        <v>49</v>
      </c>
    </row>
    <row r="656" spans="1:29" x14ac:dyDescent="0.2">
      <c r="A656">
        <v>25241</v>
      </c>
      <c r="B656" t="s">
        <v>6172</v>
      </c>
      <c r="C656">
        <v>1106</v>
      </c>
      <c r="F656" t="b">
        <f>IF(ISBLANK(AC656), FALSE, TRUE)</f>
        <v>0</v>
      </c>
      <c r="G656" t="s">
        <v>187</v>
      </c>
      <c r="H656" t="s">
        <v>1977</v>
      </c>
      <c r="I656" t="s">
        <v>1532</v>
      </c>
      <c r="J656" t="s">
        <v>36</v>
      </c>
      <c r="K656" t="s">
        <v>1524</v>
      </c>
      <c r="L656" t="s">
        <v>809</v>
      </c>
      <c r="M656" t="s">
        <v>1927</v>
      </c>
      <c r="N656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6">
        <v>3</v>
      </c>
      <c r="P656">
        <v>3</v>
      </c>
      <c r="Q656">
        <v>4</v>
      </c>
      <c r="T656" t="s">
        <v>248</v>
      </c>
      <c r="U656" t="s">
        <v>991</v>
      </c>
      <c r="V656" t="s">
        <v>245</v>
      </c>
      <c r="X656" t="s">
        <v>290</v>
      </c>
      <c r="Y656" t="str">
        <f>_xlfn.CONCAT(cards[[#This Row],[set]],"_",TEXT(cards[[#This Row],[cardNumber]], "000"))</f>
        <v>JTL_1106</v>
      </c>
      <c r="Z656" t="str" cm="1">
        <f t="array" ref="Z6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6" t="s">
        <v>234</v>
      </c>
      <c r="AB656">
        <v>49</v>
      </c>
    </row>
    <row r="657" spans="1:29" x14ac:dyDescent="0.2">
      <c r="A657">
        <v>20226</v>
      </c>
      <c r="B657" t="s">
        <v>5217</v>
      </c>
      <c r="C657">
        <v>151</v>
      </c>
      <c r="F657" t="b">
        <f>IF(ISBLANK(AC657), FALSE, TRUE)</f>
        <v>0</v>
      </c>
      <c r="G657" t="s">
        <v>187</v>
      </c>
      <c r="H657" t="s">
        <v>1515</v>
      </c>
      <c r="I657" t="s">
        <v>1532</v>
      </c>
      <c r="J657" t="s">
        <v>36</v>
      </c>
      <c r="K657" t="s">
        <v>1524</v>
      </c>
      <c r="L657" t="s">
        <v>809</v>
      </c>
      <c r="M657" t="s">
        <v>1927</v>
      </c>
      <c r="N657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7">
        <v>3</v>
      </c>
      <c r="P657">
        <v>3</v>
      </c>
      <c r="Q657">
        <v>4</v>
      </c>
      <c r="T657" t="s">
        <v>248</v>
      </c>
      <c r="U657" t="s">
        <v>991</v>
      </c>
      <c r="V657" t="s">
        <v>245</v>
      </c>
      <c r="X657" t="s">
        <v>290</v>
      </c>
      <c r="Y657" t="str">
        <f>_xlfn.CONCAT(cards[[#This Row],[set]],"_",TEXT(cards[[#This Row],[cardNumber]], "000"))</f>
        <v>JTL_151</v>
      </c>
      <c r="Z657" t="str" cm="1">
        <f t="array" ref="Z6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7" t="s">
        <v>234</v>
      </c>
      <c r="AB657">
        <v>49</v>
      </c>
    </row>
    <row r="658" spans="1:29" x14ac:dyDescent="0.2">
      <c r="A658">
        <v>21566</v>
      </c>
      <c r="B658" t="s">
        <v>5479</v>
      </c>
      <c r="C658">
        <v>413</v>
      </c>
      <c r="F658" t="b">
        <f>IF(ISBLANK(AC658), FALSE, TRUE)</f>
        <v>0</v>
      </c>
      <c r="G658" t="s">
        <v>187</v>
      </c>
      <c r="H658" t="s">
        <v>1</v>
      </c>
      <c r="I658" t="s">
        <v>1532</v>
      </c>
      <c r="J658" t="s">
        <v>36</v>
      </c>
      <c r="K658" t="s">
        <v>1524</v>
      </c>
      <c r="L658" t="s">
        <v>809</v>
      </c>
      <c r="M658" t="s">
        <v>1927</v>
      </c>
      <c r="N658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8">
        <v>3</v>
      </c>
      <c r="P658">
        <v>3</v>
      </c>
      <c r="Q658">
        <v>4</v>
      </c>
      <c r="T658" t="s">
        <v>248</v>
      </c>
      <c r="U658" t="s">
        <v>991</v>
      </c>
      <c r="V658" t="s">
        <v>245</v>
      </c>
      <c r="X658" t="s">
        <v>290</v>
      </c>
      <c r="Y658" t="str">
        <f>_xlfn.CONCAT(cards[[#This Row],[set]],"_",TEXT(cards[[#This Row],[cardNumber]], "000"))</f>
        <v>JTL_413</v>
      </c>
      <c r="Z658" t="str" cm="1">
        <f t="array" ref="Z6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8" t="s">
        <v>234</v>
      </c>
      <c r="AB658">
        <v>49</v>
      </c>
    </row>
    <row r="659" spans="1:29" x14ac:dyDescent="0.2">
      <c r="A659">
        <v>22856</v>
      </c>
      <c r="B659" t="s">
        <v>5715</v>
      </c>
      <c r="C659">
        <v>649</v>
      </c>
      <c r="F659" t="b">
        <f>IF(ISBLANK(AC659), FALSE, TRUE)</f>
        <v>0</v>
      </c>
      <c r="G659" t="s">
        <v>187</v>
      </c>
      <c r="H659" t="s">
        <v>1519</v>
      </c>
      <c r="I659" t="s">
        <v>1532</v>
      </c>
      <c r="J659" t="s">
        <v>36</v>
      </c>
      <c r="K659" t="s">
        <v>1524</v>
      </c>
      <c r="L659" t="s">
        <v>809</v>
      </c>
      <c r="M659" t="s">
        <v>1927</v>
      </c>
      <c r="N659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59">
        <v>3</v>
      </c>
      <c r="P659">
        <v>3</v>
      </c>
      <c r="Q659">
        <v>4</v>
      </c>
      <c r="T659" t="s">
        <v>248</v>
      </c>
      <c r="U659" t="s">
        <v>991</v>
      </c>
      <c r="V659" t="s">
        <v>245</v>
      </c>
      <c r="X659" t="s">
        <v>290</v>
      </c>
      <c r="Y659" t="str">
        <f>_xlfn.CONCAT(cards[[#This Row],[set]],"_",TEXT(cards[[#This Row],[cardNumber]], "000"))</f>
        <v>JTL_649</v>
      </c>
      <c r="Z659" t="str" cm="1">
        <f t="array" ref="Z6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59" t="s">
        <v>234</v>
      </c>
      <c r="AB659">
        <v>49</v>
      </c>
    </row>
    <row r="660" spans="1:29" x14ac:dyDescent="0.2">
      <c r="A660">
        <v>24036</v>
      </c>
      <c r="B660" t="s">
        <v>5951</v>
      </c>
      <c r="C660">
        <v>885</v>
      </c>
      <c r="F660" t="b">
        <f>IF(ISBLANK(AC660), FALSE, TRUE)</f>
        <v>0</v>
      </c>
      <c r="G660" t="s">
        <v>187</v>
      </c>
      <c r="H660" t="s">
        <v>1520</v>
      </c>
      <c r="I660" t="s">
        <v>1532</v>
      </c>
      <c r="J660" t="s">
        <v>36</v>
      </c>
      <c r="K660" t="s">
        <v>1524</v>
      </c>
      <c r="L660" t="s">
        <v>809</v>
      </c>
      <c r="M660" t="s">
        <v>1927</v>
      </c>
      <c r="N660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60">
        <v>3</v>
      </c>
      <c r="P660">
        <v>3</v>
      </c>
      <c r="Q660">
        <v>4</v>
      </c>
      <c r="T660" t="s">
        <v>248</v>
      </c>
      <c r="U660" t="s">
        <v>991</v>
      </c>
      <c r="V660" t="s">
        <v>245</v>
      </c>
      <c r="X660" t="s">
        <v>290</v>
      </c>
      <c r="Y660" t="str">
        <f>_xlfn.CONCAT(cards[[#This Row],[set]],"_",TEXT(cards[[#This Row],[cardNumber]], "000"))</f>
        <v>JTL_885</v>
      </c>
      <c r="Z660" t="str" cm="1">
        <f t="array" ref="Z6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60" t="s">
        <v>234</v>
      </c>
      <c r="AB660">
        <v>49</v>
      </c>
    </row>
    <row r="661" spans="1:29" x14ac:dyDescent="0.2">
      <c r="A661">
        <v>24640</v>
      </c>
      <c r="B661" t="s">
        <v>5038</v>
      </c>
      <c r="C661">
        <v>12</v>
      </c>
      <c r="F661" t="b">
        <f>IF(ISBLANK(AC661), FALSE, TRUE)</f>
        <v>1</v>
      </c>
      <c r="G661" t="s">
        <v>1974</v>
      </c>
      <c r="H661" t="s">
        <v>1602</v>
      </c>
      <c r="I661" t="s">
        <v>1532</v>
      </c>
      <c r="J661" t="s">
        <v>36</v>
      </c>
      <c r="K661" t="s">
        <v>1524</v>
      </c>
      <c r="L661" t="s">
        <v>809</v>
      </c>
      <c r="M661" t="s">
        <v>1927</v>
      </c>
      <c r="N661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61">
        <v>3</v>
      </c>
      <c r="P661">
        <v>3</v>
      </c>
      <c r="Q661">
        <v>4</v>
      </c>
      <c r="T661" t="s">
        <v>248</v>
      </c>
      <c r="U661" t="s">
        <v>991</v>
      </c>
      <c r="V661" t="s">
        <v>245</v>
      </c>
      <c r="X661" t="s">
        <v>290</v>
      </c>
      <c r="Y661" t="str">
        <f>_xlfn.CONCAT(cards[[#This Row],[set]],"_",TEXT(cards[[#This Row],[cardNumber]], "000"))</f>
        <v>JTLW_012</v>
      </c>
      <c r="Z661" t="str" cm="1">
        <f t="array" ref="Z6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61" t="s">
        <v>1973</v>
      </c>
      <c r="AB661">
        <v>48</v>
      </c>
      <c r="AC661">
        <v>20226</v>
      </c>
    </row>
    <row r="662" spans="1:29" x14ac:dyDescent="0.2">
      <c r="A662">
        <v>24750</v>
      </c>
      <c r="B662" t="s">
        <v>5058</v>
      </c>
      <c r="C662">
        <v>32</v>
      </c>
      <c r="F662" t="b">
        <f>IF(ISBLANK(AC662), FALSE, TRUE)</f>
        <v>0</v>
      </c>
      <c r="G662" t="s">
        <v>1974</v>
      </c>
      <c r="I662" t="s">
        <v>1532</v>
      </c>
      <c r="J662" t="s">
        <v>36</v>
      </c>
      <c r="K662" t="s">
        <v>1524</v>
      </c>
      <c r="L662" t="s">
        <v>809</v>
      </c>
      <c r="M662" t="s">
        <v>1927</v>
      </c>
      <c r="N662" t="str">
        <f>IF(AND(NOT(ISBLANK(cards[[#This Row],[subtitle]])), cards[[#This Row],[subtitle]] &lt;&gt; ""), _xlfn.CONCAT(cards[[#This Row],[title]], " - ", cards[[#This Row],[subtitle]]), cards[[#This Row],[title]])</f>
        <v>Red Five - Running the Trench</v>
      </c>
      <c r="O662">
        <v>3</v>
      </c>
      <c r="P662">
        <v>3</v>
      </c>
      <c r="Q662">
        <v>4</v>
      </c>
      <c r="T662" t="s">
        <v>248</v>
      </c>
      <c r="U662" t="s">
        <v>991</v>
      </c>
      <c r="V662" t="s">
        <v>245</v>
      </c>
      <c r="X662" t="s">
        <v>290</v>
      </c>
      <c r="Y662" t="str">
        <f>_xlfn.CONCAT(cards[[#This Row],[set]],"_",TEXT(cards[[#This Row],[cardNumber]], "000"))</f>
        <v>JTLW_032</v>
      </c>
      <c r="Z662" t="str" cm="1">
        <f t="array" ref="Z6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JTL_151</v>
      </c>
      <c r="AA662" t="s">
        <v>1973</v>
      </c>
      <c r="AB662">
        <v>48</v>
      </c>
    </row>
    <row r="663" spans="1:29" x14ac:dyDescent="0.2">
      <c r="A663">
        <v>20231</v>
      </c>
      <c r="B663" t="s">
        <v>5218</v>
      </c>
      <c r="C663">
        <v>152</v>
      </c>
      <c r="F663" t="b">
        <f>IF(ISBLANK(AC663), FALSE, TRUE)</f>
        <v>0</v>
      </c>
      <c r="G663" t="s">
        <v>187</v>
      </c>
      <c r="H663" t="s">
        <v>1515</v>
      </c>
      <c r="I663" t="s">
        <v>1522</v>
      </c>
      <c r="J663" t="s">
        <v>36</v>
      </c>
      <c r="K663" t="s">
        <v>1524</v>
      </c>
      <c r="L663" t="s">
        <v>871</v>
      </c>
      <c r="M663" t="s">
        <v>991</v>
      </c>
      <c r="N663" t="str">
        <f>IF(AND(NOT(ISBLANK(cards[[#This Row],[subtitle]])), cards[[#This Row],[subtitle]] &lt;&gt; ""), _xlfn.CONCAT(cards[[#This Row],[title]], " - ", cards[[#This Row],[subtitle]]), cards[[#This Row],[title]])</f>
        <v>Tactical Heavy Bomber</v>
      </c>
      <c r="O663">
        <v>5</v>
      </c>
      <c r="P663">
        <v>3</v>
      </c>
      <c r="Q663">
        <v>5</v>
      </c>
      <c r="T663" t="s">
        <v>248</v>
      </c>
      <c r="U663" t="s">
        <v>991</v>
      </c>
      <c r="V663" t="s">
        <v>245</v>
      </c>
      <c r="X663" t="s">
        <v>1928</v>
      </c>
      <c r="Y663" t="str">
        <f>_xlfn.CONCAT(cards[[#This Row],[set]],"_",TEXT(cards[[#This Row],[cardNumber]], "000"))</f>
        <v>JTL_152</v>
      </c>
      <c r="Z663" t="str" cm="1">
        <f t="array" ref="Z6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JTL_152</v>
      </c>
      <c r="AA663" t="s">
        <v>234</v>
      </c>
      <c r="AB663">
        <v>49</v>
      </c>
    </row>
    <row r="664" spans="1:29" x14ac:dyDescent="0.2">
      <c r="A664">
        <v>21571</v>
      </c>
      <c r="B664" t="s">
        <v>5480</v>
      </c>
      <c r="C664">
        <v>414</v>
      </c>
      <c r="F664" t="b">
        <f>IF(ISBLANK(AC664), FALSE, TRUE)</f>
        <v>0</v>
      </c>
      <c r="G664" t="s">
        <v>187</v>
      </c>
      <c r="H664" t="s">
        <v>1</v>
      </c>
      <c r="I664" t="s">
        <v>1522</v>
      </c>
      <c r="J664" t="s">
        <v>36</v>
      </c>
      <c r="K664" t="s">
        <v>1524</v>
      </c>
      <c r="L664" t="s">
        <v>871</v>
      </c>
      <c r="M664" t="s">
        <v>991</v>
      </c>
      <c r="N664" t="str">
        <f>IF(AND(NOT(ISBLANK(cards[[#This Row],[subtitle]])), cards[[#This Row],[subtitle]] &lt;&gt; ""), _xlfn.CONCAT(cards[[#This Row],[title]], " - ", cards[[#This Row],[subtitle]]), cards[[#This Row],[title]])</f>
        <v>Tactical Heavy Bomber</v>
      </c>
      <c r="O664">
        <v>5</v>
      </c>
      <c r="P664">
        <v>3</v>
      </c>
      <c r="Q664">
        <v>5</v>
      </c>
      <c r="T664" t="s">
        <v>248</v>
      </c>
      <c r="U664" t="s">
        <v>991</v>
      </c>
      <c r="V664" t="s">
        <v>245</v>
      </c>
      <c r="X664" t="s">
        <v>1928</v>
      </c>
      <c r="Y664" t="str">
        <f>_xlfn.CONCAT(cards[[#This Row],[set]],"_",TEXT(cards[[#This Row],[cardNumber]], "000"))</f>
        <v>JTL_414</v>
      </c>
      <c r="Z664" t="str" cm="1">
        <f t="array" ref="Z6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JTL_152</v>
      </c>
      <c r="AA664" t="s">
        <v>234</v>
      </c>
      <c r="AB664">
        <v>49</v>
      </c>
    </row>
    <row r="665" spans="1:29" x14ac:dyDescent="0.2">
      <c r="A665">
        <v>22861</v>
      </c>
      <c r="B665" t="s">
        <v>5716</v>
      </c>
      <c r="C665">
        <v>650</v>
      </c>
      <c r="F665" t="b">
        <f>IF(ISBLANK(AC665), FALSE, TRUE)</f>
        <v>0</v>
      </c>
      <c r="G665" t="s">
        <v>187</v>
      </c>
      <c r="H665" t="s">
        <v>1519</v>
      </c>
      <c r="I665" t="s">
        <v>1522</v>
      </c>
      <c r="J665" t="s">
        <v>36</v>
      </c>
      <c r="K665" t="s">
        <v>1524</v>
      </c>
      <c r="L665" t="s">
        <v>871</v>
      </c>
      <c r="M665" t="s">
        <v>991</v>
      </c>
      <c r="N665" t="str">
        <f>IF(AND(NOT(ISBLANK(cards[[#This Row],[subtitle]])), cards[[#This Row],[subtitle]] &lt;&gt; ""), _xlfn.CONCAT(cards[[#This Row],[title]], " - ", cards[[#This Row],[subtitle]]), cards[[#This Row],[title]])</f>
        <v>Tactical Heavy Bomber</v>
      </c>
      <c r="O665">
        <v>5</v>
      </c>
      <c r="P665">
        <v>3</v>
      </c>
      <c r="Q665">
        <v>5</v>
      </c>
      <c r="T665" t="s">
        <v>248</v>
      </c>
      <c r="U665" t="s">
        <v>991</v>
      </c>
      <c r="V665" t="s">
        <v>245</v>
      </c>
      <c r="X665" t="s">
        <v>1928</v>
      </c>
      <c r="Y665" t="str">
        <f>_xlfn.CONCAT(cards[[#This Row],[set]],"_",TEXT(cards[[#This Row],[cardNumber]], "000"))</f>
        <v>JTL_650</v>
      </c>
      <c r="Z665" t="str" cm="1">
        <f t="array" ref="Z6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JTL_152</v>
      </c>
      <c r="AA665" t="s">
        <v>234</v>
      </c>
      <c r="AB665">
        <v>49</v>
      </c>
    </row>
    <row r="666" spans="1:29" x14ac:dyDescent="0.2">
      <c r="A666">
        <v>24041</v>
      </c>
      <c r="B666" t="s">
        <v>5952</v>
      </c>
      <c r="C666">
        <v>886</v>
      </c>
      <c r="F666" t="b">
        <f>IF(ISBLANK(AC666), FALSE, TRUE)</f>
        <v>0</v>
      </c>
      <c r="G666" t="s">
        <v>187</v>
      </c>
      <c r="H666" t="s">
        <v>1520</v>
      </c>
      <c r="I666" t="s">
        <v>1522</v>
      </c>
      <c r="J666" t="s">
        <v>36</v>
      </c>
      <c r="K666" t="s">
        <v>1524</v>
      </c>
      <c r="L666" t="s">
        <v>871</v>
      </c>
      <c r="M666" t="s">
        <v>991</v>
      </c>
      <c r="N666" t="str">
        <f>IF(AND(NOT(ISBLANK(cards[[#This Row],[subtitle]])), cards[[#This Row],[subtitle]] &lt;&gt; ""), _xlfn.CONCAT(cards[[#This Row],[title]], " - ", cards[[#This Row],[subtitle]]), cards[[#This Row],[title]])</f>
        <v>Tactical Heavy Bomber</v>
      </c>
      <c r="O666">
        <v>5</v>
      </c>
      <c r="P666">
        <v>3</v>
      </c>
      <c r="Q666">
        <v>5</v>
      </c>
      <c r="T666" t="s">
        <v>248</v>
      </c>
      <c r="U666" t="s">
        <v>991</v>
      </c>
      <c r="V666" t="s">
        <v>245</v>
      </c>
      <c r="X666" t="s">
        <v>1928</v>
      </c>
      <c r="Y666" t="str">
        <f>_xlfn.CONCAT(cards[[#This Row],[set]],"_",TEXT(cards[[#This Row],[cardNumber]], "000"))</f>
        <v>JTL_886</v>
      </c>
      <c r="Z666" t="str" cm="1">
        <f t="array" ref="Z6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JTL_152</v>
      </c>
      <c r="AA666" t="s">
        <v>234</v>
      </c>
      <c r="AB666">
        <v>49</v>
      </c>
    </row>
    <row r="667" spans="1:29" x14ac:dyDescent="0.2">
      <c r="A667">
        <v>20236</v>
      </c>
      <c r="B667" t="s">
        <v>5219</v>
      </c>
      <c r="C667">
        <v>153</v>
      </c>
      <c r="F667" t="b">
        <f>IF(ISBLANK(AC667), FALSE, TRUE)</f>
        <v>0</v>
      </c>
      <c r="G667" t="s">
        <v>187</v>
      </c>
      <c r="H667" t="s">
        <v>1515</v>
      </c>
      <c r="I667" t="s">
        <v>1521</v>
      </c>
      <c r="J667" t="s">
        <v>36</v>
      </c>
      <c r="K667" t="s">
        <v>1524</v>
      </c>
      <c r="L667" t="s">
        <v>872</v>
      </c>
      <c r="M667" t="s">
        <v>991</v>
      </c>
      <c r="N667" t="str">
        <f>IF(AND(NOT(ISBLANK(cards[[#This Row],[subtitle]])), cards[[#This Row],[subtitle]] &lt;&gt; ""), _xlfn.CONCAT(cards[[#This Row],[title]], " - ", cards[[#This Row],[subtitle]]), cards[[#This Row],[title]])</f>
        <v>Rebellious Hammerhead</v>
      </c>
      <c r="O667">
        <v>6</v>
      </c>
      <c r="P667">
        <v>5</v>
      </c>
      <c r="Q667">
        <v>7</v>
      </c>
      <c r="T667" t="s">
        <v>248</v>
      </c>
      <c r="U667" t="s">
        <v>991</v>
      </c>
      <c r="V667" t="s">
        <v>245</v>
      </c>
      <c r="X667" t="s">
        <v>303</v>
      </c>
      <c r="Y667" t="str">
        <f>_xlfn.CONCAT(cards[[#This Row],[set]],"_",TEXT(cards[[#This Row],[cardNumber]], "000"))</f>
        <v>JTL_153</v>
      </c>
      <c r="Z667" t="str" cm="1">
        <f t="array" ref="Z6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JTL_153</v>
      </c>
      <c r="AA667" t="s">
        <v>234</v>
      </c>
      <c r="AB667">
        <v>49</v>
      </c>
    </row>
    <row r="668" spans="1:29" x14ac:dyDescent="0.2">
      <c r="A668">
        <v>21576</v>
      </c>
      <c r="B668" t="s">
        <v>5481</v>
      </c>
      <c r="C668">
        <v>415</v>
      </c>
      <c r="F668" t="b">
        <f>IF(ISBLANK(AC668), FALSE, TRUE)</f>
        <v>0</v>
      </c>
      <c r="G668" t="s">
        <v>187</v>
      </c>
      <c r="H668" t="s">
        <v>1</v>
      </c>
      <c r="I668" t="s">
        <v>1521</v>
      </c>
      <c r="J668" t="s">
        <v>36</v>
      </c>
      <c r="K668" t="s">
        <v>1524</v>
      </c>
      <c r="L668" t="s">
        <v>872</v>
      </c>
      <c r="M668" t="s">
        <v>991</v>
      </c>
      <c r="N668" t="str">
        <f>IF(AND(NOT(ISBLANK(cards[[#This Row],[subtitle]])), cards[[#This Row],[subtitle]] &lt;&gt; ""), _xlfn.CONCAT(cards[[#This Row],[title]], " - ", cards[[#This Row],[subtitle]]), cards[[#This Row],[title]])</f>
        <v>Rebellious Hammerhead</v>
      </c>
      <c r="O668">
        <v>6</v>
      </c>
      <c r="P668">
        <v>5</v>
      </c>
      <c r="Q668">
        <v>7</v>
      </c>
      <c r="T668" t="s">
        <v>248</v>
      </c>
      <c r="U668" t="s">
        <v>991</v>
      </c>
      <c r="V668" t="s">
        <v>245</v>
      </c>
      <c r="X668" t="s">
        <v>303</v>
      </c>
      <c r="Y668" t="str">
        <f>_xlfn.CONCAT(cards[[#This Row],[set]],"_",TEXT(cards[[#This Row],[cardNumber]], "000"))</f>
        <v>JTL_415</v>
      </c>
      <c r="Z668" t="str" cm="1">
        <f t="array" ref="Z6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JTL_153</v>
      </c>
      <c r="AA668" t="s">
        <v>234</v>
      </c>
      <c r="AB668">
        <v>49</v>
      </c>
    </row>
    <row r="669" spans="1:29" x14ac:dyDescent="0.2">
      <c r="A669">
        <v>22866</v>
      </c>
      <c r="B669" t="s">
        <v>5717</v>
      </c>
      <c r="C669">
        <v>651</v>
      </c>
      <c r="F669" t="b">
        <f>IF(ISBLANK(AC669), FALSE, TRUE)</f>
        <v>0</v>
      </c>
      <c r="G669" t="s">
        <v>187</v>
      </c>
      <c r="H669" t="s">
        <v>1519</v>
      </c>
      <c r="I669" t="s">
        <v>1521</v>
      </c>
      <c r="J669" t="s">
        <v>36</v>
      </c>
      <c r="K669" t="s">
        <v>1524</v>
      </c>
      <c r="L669" t="s">
        <v>872</v>
      </c>
      <c r="M669" t="s">
        <v>991</v>
      </c>
      <c r="N669" t="str">
        <f>IF(AND(NOT(ISBLANK(cards[[#This Row],[subtitle]])), cards[[#This Row],[subtitle]] &lt;&gt; ""), _xlfn.CONCAT(cards[[#This Row],[title]], " - ", cards[[#This Row],[subtitle]]), cards[[#This Row],[title]])</f>
        <v>Rebellious Hammerhead</v>
      </c>
      <c r="O669">
        <v>6</v>
      </c>
      <c r="P669">
        <v>5</v>
      </c>
      <c r="Q669">
        <v>7</v>
      </c>
      <c r="T669" t="s">
        <v>248</v>
      </c>
      <c r="U669" t="s">
        <v>991</v>
      </c>
      <c r="V669" t="s">
        <v>245</v>
      </c>
      <c r="X669" t="s">
        <v>303</v>
      </c>
      <c r="Y669" t="str">
        <f>_xlfn.CONCAT(cards[[#This Row],[set]],"_",TEXT(cards[[#This Row],[cardNumber]], "000"))</f>
        <v>JTL_651</v>
      </c>
      <c r="Z669" t="str" cm="1">
        <f t="array" ref="Z6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JTL_153</v>
      </c>
      <c r="AA669" t="s">
        <v>234</v>
      </c>
      <c r="AB669">
        <v>49</v>
      </c>
    </row>
    <row r="670" spans="1:29" x14ac:dyDescent="0.2">
      <c r="A670">
        <v>24046</v>
      </c>
      <c r="B670" t="s">
        <v>5953</v>
      </c>
      <c r="C670">
        <v>887</v>
      </c>
      <c r="F670" t="b">
        <f>IF(ISBLANK(AC670), FALSE, TRUE)</f>
        <v>0</v>
      </c>
      <c r="G670" t="s">
        <v>187</v>
      </c>
      <c r="H670" t="s">
        <v>1520</v>
      </c>
      <c r="I670" t="s">
        <v>1521</v>
      </c>
      <c r="J670" t="s">
        <v>36</v>
      </c>
      <c r="K670" t="s">
        <v>1524</v>
      </c>
      <c r="L670" t="s">
        <v>872</v>
      </c>
      <c r="M670" t="s">
        <v>991</v>
      </c>
      <c r="N670" t="str">
        <f>IF(AND(NOT(ISBLANK(cards[[#This Row],[subtitle]])), cards[[#This Row],[subtitle]] &lt;&gt; ""), _xlfn.CONCAT(cards[[#This Row],[title]], " - ", cards[[#This Row],[subtitle]]), cards[[#This Row],[title]])</f>
        <v>Rebellious Hammerhead</v>
      </c>
      <c r="O670">
        <v>6</v>
      </c>
      <c r="P670">
        <v>5</v>
      </c>
      <c r="Q670">
        <v>7</v>
      </c>
      <c r="T670" t="s">
        <v>248</v>
      </c>
      <c r="U670" t="s">
        <v>991</v>
      </c>
      <c r="V670" t="s">
        <v>245</v>
      </c>
      <c r="X670" t="s">
        <v>303</v>
      </c>
      <c r="Y670" t="str">
        <f>_xlfn.CONCAT(cards[[#This Row],[set]],"_",TEXT(cards[[#This Row],[cardNumber]], "000"))</f>
        <v>JTL_887</v>
      </c>
      <c r="Z670" t="str" cm="1">
        <f t="array" ref="Z6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JTL_153</v>
      </c>
      <c r="AA670" t="s">
        <v>234</v>
      </c>
      <c r="AB670">
        <v>49</v>
      </c>
    </row>
    <row r="671" spans="1:29" x14ac:dyDescent="0.2">
      <c r="A671">
        <v>24886</v>
      </c>
      <c r="B671" t="s">
        <v>6101</v>
      </c>
      <c r="C671">
        <v>1035</v>
      </c>
      <c r="F671" t="b">
        <f>IF(ISBLANK(AC671), FALSE, TRUE)</f>
        <v>0</v>
      </c>
      <c r="G671" t="s">
        <v>187</v>
      </c>
      <c r="H671" t="s">
        <v>1975</v>
      </c>
      <c r="I671" t="s">
        <v>1516</v>
      </c>
      <c r="J671" t="s">
        <v>36</v>
      </c>
      <c r="K671" t="s">
        <v>1524</v>
      </c>
      <c r="L671" t="s">
        <v>810</v>
      </c>
      <c r="M671" t="s">
        <v>1929</v>
      </c>
      <c r="N671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1">
        <v>9</v>
      </c>
      <c r="P671">
        <v>8</v>
      </c>
      <c r="Q671">
        <v>9</v>
      </c>
      <c r="T671" t="s">
        <v>248</v>
      </c>
      <c r="U671" t="s">
        <v>165</v>
      </c>
      <c r="V671" t="s">
        <v>245</v>
      </c>
      <c r="X671" t="s">
        <v>303</v>
      </c>
      <c r="Y671" t="str">
        <f>_xlfn.CONCAT(cards[[#This Row],[set]],"_",TEXT(cards[[#This Row],[cardNumber]], "000"))</f>
        <v>JTL_1035</v>
      </c>
      <c r="Z671" t="str" cm="1">
        <f t="array" ref="Z6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1" t="s">
        <v>234</v>
      </c>
      <c r="AB671">
        <v>49</v>
      </c>
    </row>
    <row r="672" spans="1:29" x14ac:dyDescent="0.2">
      <c r="A672">
        <v>25066</v>
      </c>
      <c r="B672" t="s">
        <v>6137</v>
      </c>
      <c r="C672">
        <v>1071</v>
      </c>
      <c r="F672" t="b">
        <f>IF(ISBLANK(AC672), FALSE, TRUE)</f>
        <v>0</v>
      </c>
      <c r="G672" t="s">
        <v>187</v>
      </c>
      <c r="H672" t="s">
        <v>1976</v>
      </c>
      <c r="I672" t="s">
        <v>1516</v>
      </c>
      <c r="J672" t="s">
        <v>36</v>
      </c>
      <c r="K672" t="s">
        <v>1524</v>
      </c>
      <c r="L672" t="s">
        <v>810</v>
      </c>
      <c r="M672" t="s">
        <v>1929</v>
      </c>
      <c r="N672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2">
        <v>9</v>
      </c>
      <c r="P672">
        <v>8</v>
      </c>
      <c r="Q672">
        <v>9</v>
      </c>
      <c r="T672" t="s">
        <v>248</v>
      </c>
      <c r="U672" t="s">
        <v>165</v>
      </c>
      <c r="V672" t="s">
        <v>245</v>
      </c>
      <c r="X672" t="s">
        <v>303</v>
      </c>
      <c r="Y672" t="str">
        <f>_xlfn.CONCAT(cards[[#This Row],[set]],"_",TEXT(cards[[#This Row],[cardNumber]], "000"))</f>
        <v>JTL_1071</v>
      </c>
      <c r="Z672" t="str" cm="1">
        <f t="array" ref="Z6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2" t="s">
        <v>234</v>
      </c>
      <c r="AB672">
        <v>49</v>
      </c>
    </row>
    <row r="673" spans="1:28" x14ac:dyDescent="0.2">
      <c r="A673">
        <v>25246</v>
      </c>
      <c r="B673" t="s">
        <v>6173</v>
      </c>
      <c r="C673">
        <v>1107</v>
      </c>
      <c r="F673" t="b">
        <f>IF(ISBLANK(AC673), FALSE, TRUE)</f>
        <v>0</v>
      </c>
      <c r="G673" t="s">
        <v>187</v>
      </c>
      <c r="H673" t="s">
        <v>1977</v>
      </c>
      <c r="I673" t="s">
        <v>1516</v>
      </c>
      <c r="J673" t="s">
        <v>36</v>
      </c>
      <c r="K673" t="s">
        <v>1524</v>
      </c>
      <c r="L673" t="s">
        <v>810</v>
      </c>
      <c r="M673" t="s">
        <v>1929</v>
      </c>
      <c r="N673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3">
        <v>9</v>
      </c>
      <c r="P673">
        <v>8</v>
      </c>
      <c r="Q673">
        <v>9</v>
      </c>
      <c r="T673" t="s">
        <v>248</v>
      </c>
      <c r="U673" t="s">
        <v>165</v>
      </c>
      <c r="V673" t="s">
        <v>245</v>
      </c>
      <c r="X673" t="s">
        <v>303</v>
      </c>
      <c r="Y673" t="str">
        <f>_xlfn.CONCAT(cards[[#This Row],[set]],"_",TEXT(cards[[#This Row],[cardNumber]], "000"))</f>
        <v>JTL_1107</v>
      </c>
      <c r="Z673" t="str" cm="1">
        <f t="array" ref="Z6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3" t="s">
        <v>234</v>
      </c>
      <c r="AB673">
        <v>49</v>
      </c>
    </row>
    <row r="674" spans="1:28" x14ac:dyDescent="0.2">
      <c r="A674">
        <v>20241</v>
      </c>
      <c r="B674" t="s">
        <v>5220</v>
      </c>
      <c r="C674">
        <v>154</v>
      </c>
      <c r="F674" t="b">
        <f>IF(ISBLANK(AC674), FALSE, TRUE)</f>
        <v>0</v>
      </c>
      <c r="G674" t="s">
        <v>187</v>
      </c>
      <c r="H674" t="s">
        <v>1515</v>
      </c>
      <c r="I674" t="s">
        <v>1516</v>
      </c>
      <c r="J674" t="s">
        <v>36</v>
      </c>
      <c r="K674" t="s">
        <v>1524</v>
      </c>
      <c r="L674" t="s">
        <v>810</v>
      </c>
      <c r="M674" t="s">
        <v>1929</v>
      </c>
      <c r="N674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4">
        <v>9</v>
      </c>
      <c r="P674">
        <v>8</v>
      </c>
      <c r="Q674">
        <v>9</v>
      </c>
      <c r="T674" t="s">
        <v>248</v>
      </c>
      <c r="U674" t="s">
        <v>165</v>
      </c>
      <c r="V674" t="s">
        <v>245</v>
      </c>
      <c r="X674" t="s">
        <v>303</v>
      </c>
      <c r="Y674" t="str">
        <f>_xlfn.CONCAT(cards[[#This Row],[set]],"_",TEXT(cards[[#This Row],[cardNumber]], "000"))</f>
        <v>JTL_154</v>
      </c>
      <c r="Z674" t="str" cm="1">
        <f t="array" ref="Z6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4" t="s">
        <v>234</v>
      </c>
      <c r="AB674">
        <v>49</v>
      </c>
    </row>
    <row r="675" spans="1:28" x14ac:dyDescent="0.2">
      <c r="A675">
        <v>21581</v>
      </c>
      <c r="B675" t="s">
        <v>5482</v>
      </c>
      <c r="C675">
        <v>416</v>
      </c>
      <c r="F675" t="b">
        <f>IF(ISBLANK(AC675), FALSE, TRUE)</f>
        <v>0</v>
      </c>
      <c r="G675" t="s">
        <v>187</v>
      </c>
      <c r="H675" t="s">
        <v>1</v>
      </c>
      <c r="I675" t="s">
        <v>1516</v>
      </c>
      <c r="J675" t="s">
        <v>36</v>
      </c>
      <c r="K675" t="s">
        <v>1524</v>
      </c>
      <c r="L675" t="s">
        <v>810</v>
      </c>
      <c r="M675" t="s">
        <v>1929</v>
      </c>
      <c r="N675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5">
        <v>9</v>
      </c>
      <c r="P675">
        <v>8</v>
      </c>
      <c r="Q675">
        <v>9</v>
      </c>
      <c r="T675" t="s">
        <v>248</v>
      </c>
      <c r="U675" t="s">
        <v>165</v>
      </c>
      <c r="V675" t="s">
        <v>245</v>
      </c>
      <c r="X675" t="s">
        <v>303</v>
      </c>
      <c r="Y675" t="str">
        <f>_xlfn.CONCAT(cards[[#This Row],[set]],"_",TEXT(cards[[#This Row],[cardNumber]], "000"))</f>
        <v>JTL_416</v>
      </c>
      <c r="Z675" t="str" cm="1">
        <f t="array" ref="Z6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5" t="s">
        <v>234</v>
      </c>
      <c r="AB675">
        <v>49</v>
      </c>
    </row>
    <row r="676" spans="1:28" x14ac:dyDescent="0.2">
      <c r="A676">
        <v>22871</v>
      </c>
      <c r="B676" t="s">
        <v>5718</v>
      </c>
      <c r="C676">
        <v>652</v>
      </c>
      <c r="F676" t="b">
        <f>IF(ISBLANK(AC676), FALSE, TRUE)</f>
        <v>0</v>
      </c>
      <c r="G676" t="s">
        <v>187</v>
      </c>
      <c r="H676" t="s">
        <v>1519</v>
      </c>
      <c r="I676" t="s">
        <v>1516</v>
      </c>
      <c r="J676" t="s">
        <v>36</v>
      </c>
      <c r="K676" t="s">
        <v>1524</v>
      </c>
      <c r="L676" t="s">
        <v>810</v>
      </c>
      <c r="M676" t="s">
        <v>1929</v>
      </c>
      <c r="N676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6">
        <v>9</v>
      </c>
      <c r="P676">
        <v>8</v>
      </c>
      <c r="Q676">
        <v>9</v>
      </c>
      <c r="T676" t="s">
        <v>248</v>
      </c>
      <c r="U676" t="s">
        <v>165</v>
      </c>
      <c r="V676" t="s">
        <v>245</v>
      </c>
      <c r="X676" t="s">
        <v>303</v>
      </c>
      <c r="Y676" t="str">
        <f>_xlfn.CONCAT(cards[[#This Row],[set]],"_",TEXT(cards[[#This Row],[cardNumber]], "000"))</f>
        <v>JTL_652</v>
      </c>
      <c r="Z676" t="str" cm="1">
        <f t="array" ref="Z6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6" t="s">
        <v>234</v>
      </c>
      <c r="AB676">
        <v>49</v>
      </c>
    </row>
    <row r="677" spans="1:28" x14ac:dyDescent="0.2">
      <c r="A677">
        <v>24051</v>
      </c>
      <c r="B677" t="s">
        <v>5954</v>
      </c>
      <c r="C677">
        <v>888</v>
      </c>
      <c r="F677" t="b">
        <f>IF(ISBLANK(AC677), FALSE, TRUE)</f>
        <v>0</v>
      </c>
      <c r="G677" t="s">
        <v>187</v>
      </c>
      <c r="H677" t="s">
        <v>1520</v>
      </c>
      <c r="I677" t="s">
        <v>1516</v>
      </c>
      <c r="J677" t="s">
        <v>36</v>
      </c>
      <c r="K677" t="s">
        <v>1524</v>
      </c>
      <c r="L677" t="s">
        <v>810</v>
      </c>
      <c r="M677" t="s">
        <v>1929</v>
      </c>
      <c r="N677" t="str">
        <f>IF(AND(NOT(ISBLANK(cards[[#This Row],[subtitle]])), cards[[#This Row],[subtitle]] &lt;&gt; ""), _xlfn.CONCAT(cards[[#This Row],[title]], " - ", cards[[#This Row],[subtitle]]), cards[[#This Row],[title]])</f>
        <v>Profundity - We Fight!</v>
      </c>
      <c r="O677">
        <v>9</v>
      </c>
      <c r="P677">
        <v>8</v>
      </c>
      <c r="Q677">
        <v>9</v>
      </c>
      <c r="T677" t="s">
        <v>248</v>
      </c>
      <c r="U677" t="s">
        <v>165</v>
      </c>
      <c r="V677" t="s">
        <v>245</v>
      </c>
      <c r="X677" t="s">
        <v>303</v>
      </c>
      <c r="Y677" t="str">
        <f>_xlfn.CONCAT(cards[[#This Row],[set]],"_",TEXT(cards[[#This Row],[cardNumber]], "000"))</f>
        <v>JTL_888</v>
      </c>
      <c r="Z677" t="str" cm="1">
        <f t="array" ref="Z6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JTL_154</v>
      </c>
      <c r="AA677" t="s">
        <v>234</v>
      </c>
      <c r="AB677">
        <v>49</v>
      </c>
    </row>
    <row r="678" spans="1:28" x14ac:dyDescent="0.2">
      <c r="A678">
        <v>20246</v>
      </c>
      <c r="B678" t="s">
        <v>5221</v>
      </c>
      <c r="C678">
        <v>155</v>
      </c>
      <c r="F678" t="b">
        <f>IF(ISBLANK(AC678), FALSE, TRUE)</f>
        <v>0</v>
      </c>
      <c r="G678" t="s">
        <v>187</v>
      </c>
      <c r="H678" t="s">
        <v>1515</v>
      </c>
      <c r="I678" t="s">
        <v>1522</v>
      </c>
      <c r="J678" t="s">
        <v>36</v>
      </c>
      <c r="K678" t="s">
        <v>1524</v>
      </c>
      <c r="L678" t="s">
        <v>211</v>
      </c>
      <c r="M678" t="s">
        <v>991</v>
      </c>
      <c r="N678" t="str">
        <f>IF(AND(NOT(ISBLANK(cards[[#This Row],[subtitle]])), cards[[#This Row],[subtitle]] &lt;&gt; ""), _xlfn.CONCAT(cards[[#This Row],[title]], " - ", cards[[#This Row],[subtitle]]), cards[[#This Row],[title]])</f>
        <v>They Hate That Ship</v>
      </c>
      <c r="O678">
        <v>1</v>
      </c>
      <c r="U678" t="s">
        <v>991</v>
      </c>
      <c r="V678" t="s">
        <v>6</v>
      </c>
      <c r="X678" t="s">
        <v>7</v>
      </c>
      <c r="Y678" t="str">
        <f>_xlfn.CONCAT(cards[[#This Row],[set]],"_",TEXT(cards[[#This Row],[cardNumber]], "000"))</f>
        <v>JTL_155</v>
      </c>
      <c r="Z678" t="str" cm="1">
        <f t="array" ref="Z6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JTL_155</v>
      </c>
      <c r="AA678" t="s">
        <v>234</v>
      </c>
      <c r="AB678">
        <v>49</v>
      </c>
    </row>
    <row r="679" spans="1:28" x14ac:dyDescent="0.2">
      <c r="A679">
        <v>21586</v>
      </c>
      <c r="B679" t="s">
        <v>5483</v>
      </c>
      <c r="C679">
        <v>417</v>
      </c>
      <c r="F679" t="b">
        <f>IF(ISBLANK(AC679), FALSE, TRUE)</f>
        <v>0</v>
      </c>
      <c r="G679" t="s">
        <v>187</v>
      </c>
      <c r="H679" t="s">
        <v>1</v>
      </c>
      <c r="I679" t="s">
        <v>1522</v>
      </c>
      <c r="J679" t="s">
        <v>36</v>
      </c>
      <c r="K679" t="s">
        <v>1524</v>
      </c>
      <c r="L679" t="s">
        <v>211</v>
      </c>
      <c r="M679" t="s">
        <v>991</v>
      </c>
      <c r="N679" t="str">
        <f>IF(AND(NOT(ISBLANK(cards[[#This Row],[subtitle]])), cards[[#This Row],[subtitle]] &lt;&gt; ""), _xlfn.CONCAT(cards[[#This Row],[title]], " - ", cards[[#This Row],[subtitle]]), cards[[#This Row],[title]])</f>
        <v>They Hate That Ship</v>
      </c>
      <c r="O679">
        <v>1</v>
      </c>
      <c r="U679" t="s">
        <v>991</v>
      </c>
      <c r="V679" t="s">
        <v>6</v>
      </c>
      <c r="X679" t="s">
        <v>7</v>
      </c>
      <c r="Y679" t="str">
        <f>_xlfn.CONCAT(cards[[#This Row],[set]],"_",TEXT(cards[[#This Row],[cardNumber]], "000"))</f>
        <v>JTL_417</v>
      </c>
      <c r="Z679" t="str" cm="1">
        <f t="array" ref="Z6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JTL_155</v>
      </c>
      <c r="AA679" t="s">
        <v>234</v>
      </c>
      <c r="AB679">
        <v>49</v>
      </c>
    </row>
    <row r="680" spans="1:28" x14ac:dyDescent="0.2">
      <c r="A680">
        <v>22876</v>
      </c>
      <c r="B680" t="s">
        <v>5719</v>
      </c>
      <c r="C680">
        <v>653</v>
      </c>
      <c r="F680" t="b">
        <f>IF(ISBLANK(AC680), FALSE, TRUE)</f>
        <v>0</v>
      </c>
      <c r="G680" t="s">
        <v>187</v>
      </c>
      <c r="H680" t="s">
        <v>1519</v>
      </c>
      <c r="I680" t="s">
        <v>1522</v>
      </c>
      <c r="J680" t="s">
        <v>36</v>
      </c>
      <c r="K680" t="s">
        <v>1524</v>
      </c>
      <c r="L680" t="s">
        <v>211</v>
      </c>
      <c r="M680" t="s">
        <v>991</v>
      </c>
      <c r="N680" t="str">
        <f>IF(AND(NOT(ISBLANK(cards[[#This Row],[subtitle]])), cards[[#This Row],[subtitle]] &lt;&gt; ""), _xlfn.CONCAT(cards[[#This Row],[title]], " - ", cards[[#This Row],[subtitle]]), cards[[#This Row],[title]])</f>
        <v>They Hate That Ship</v>
      </c>
      <c r="O680">
        <v>1</v>
      </c>
      <c r="U680" t="s">
        <v>991</v>
      </c>
      <c r="V680" t="s">
        <v>6</v>
      </c>
      <c r="X680" t="s">
        <v>7</v>
      </c>
      <c r="Y680" t="str">
        <f>_xlfn.CONCAT(cards[[#This Row],[set]],"_",TEXT(cards[[#This Row],[cardNumber]], "000"))</f>
        <v>JTL_653</v>
      </c>
      <c r="Z680" t="str" cm="1">
        <f t="array" ref="Z6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JTL_155</v>
      </c>
      <c r="AA680" t="s">
        <v>234</v>
      </c>
      <c r="AB680">
        <v>49</v>
      </c>
    </row>
    <row r="681" spans="1:28" x14ac:dyDescent="0.2">
      <c r="A681">
        <v>24056</v>
      </c>
      <c r="B681" t="s">
        <v>5955</v>
      </c>
      <c r="C681">
        <v>889</v>
      </c>
      <c r="F681" t="b">
        <f>IF(ISBLANK(AC681), FALSE, TRUE)</f>
        <v>0</v>
      </c>
      <c r="G681" t="s">
        <v>187</v>
      </c>
      <c r="H681" t="s">
        <v>1520</v>
      </c>
      <c r="I681" t="s">
        <v>1522</v>
      </c>
      <c r="J681" t="s">
        <v>36</v>
      </c>
      <c r="K681" t="s">
        <v>1524</v>
      </c>
      <c r="L681" t="s">
        <v>211</v>
      </c>
      <c r="M681" t="s">
        <v>991</v>
      </c>
      <c r="N681" t="str">
        <f>IF(AND(NOT(ISBLANK(cards[[#This Row],[subtitle]])), cards[[#This Row],[subtitle]] &lt;&gt; ""), _xlfn.CONCAT(cards[[#This Row],[title]], " - ", cards[[#This Row],[subtitle]]), cards[[#This Row],[title]])</f>
        <v>They Hate That Ship</v>
      </c>
      <c r="O681">
        <v>1</v>
      </c>
      <c r="U681" t="s">
        <v>991</v>
      </c>
      <c r="V681" t="s">
        <v>6</v>
      </c>
      <c r="X681" t="s">
        <v>7</v>
      </c>
      <c r="Y681" t="str">
        <f>_xlfn.CONCAT(cards[[#This Row],[set]],"_",TEXT(cards[[#This Row],[cardNumber]], "000"))</f>
        <v>JTL_889</v>
      </c>
      <c r="Z681" t="str" cm="1">
        <f t="array" ref="Z6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JTL_155</v>
      </c>
      <c r="AA681" t="s">
        <v>234</v>
      </c>
      <c r="AB681">
        <v>49</v>
      </c>
    </row>
    <row r="682" spans="1:28" x14ac:dyDescent="0.2">
      <c r="A682">
        <v>20251</v>
      </c>
      <c r="B682" t="s">
        <v>5222</v>
      </c>
      <c r="C682">
        <v>156</v>
      </c>
      <c r="D682">
        <v>5</v>
      </c>
      <c r="F682" t="b">
        <f>IF(ISBLANK(AC682), FALSE, TRUE)</f>
        <v>0</v>
      </c>
      <c r="G682" t="s">
        <v>187</v>
      </c>
      <c r="H682" t="s">
        <v>1515</v>
      </c>
      <c r="I682" t="s">
        <v>1522</v>
      </c>
      <c r="J682" t="s">
        <v>36</v>
      </c>
      <c r="K682" t="s">
        <v>1524</v>
      </c>
      <c r="L682" t="s">
        <v>212</v>
      </c>
      <c r="M682" t="s">
        <v>991</v>
      </c>
      <c r="N682" t="str">
        <f>IF(AND(NOT(ISBLANK(cards[[#This Row],[subtitle]])), cards[[#This Row],[subtitle]] &lt;&gt; ""), _xlfn.CONCAT(cards[[#This Row],[title]], " - ", cards[[#This Row],[subtitle]]), cards[[#This Row],[title]])</f>
        <v>Trench Run</v>
      </c>
      <c r="O682">
        <v>1</v>
      </c>
      <c r="U682" t="s">
        <v>991</v>
      </c>
      <c r="V682" t="s">
        <v>6</v>
      </c>
      <c r="X682" t="s">
        <v>68</v>
      </c>
      <c r="Y682" t="str">
        <f>_xlfn.CONCAT(cards[[#This Row],[set]],"_",TEXT(cards[[#This Row],[cardNumber]], "000"))</f>
        <v>JTL_156</v>
      </c>
      <c r="Z682" t="str" cm="1">
        <f t="array" ref="Z6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JTL_156</v>
      </c>
      <c r="AA682" t="s">
        <v>234</v>
      </c>
      <c r="AB682">
        <v>49</v>
      </c>
    </row>
    <row r="683" spans="1:28" x14ac:dyDescent="0.2">
      <c r="A683">
        <v>21591</v>
      </c>
      <c r="B683" t="s">
        <v>5484</v>
      </c>
      <c r="C683">
        <v>418</v>
      </c>
      <c r="D683">
        <v>3</v>
      </c>
      <c r="F683" t="b">
        <f>IF(ISBLANK(AC683), FALSE, TRUE)</f>
        <v>0</v>
      </c>
      <c r="G683" t="s">
        <v>187</v>
      </c>
      <c r="H683" t="s">
        <v>1</v>
      </c>
      <c r="I683" t="s">
        <v>1522</v>
      </c>
      <c r="J683" t="s">
        <v>36</v>
      </c>
      <c r="K683" t="s">
        <v>1524</v>
      </c>
      <c r="L683" t="s">
        <v>212</v>
      </c>
      <c r="M683" t="s">
        <v>991</v>
      </c>
      <c r="N683" t="str">
        <f>IF(AND(NOT(ISBLANK(cards[[#This Row],[subtitle]])), cards[[#This Row],[subtitle]] &lt;&gt; ""), _xlfn.CONCAT(cards[[#This Row],[title]], " - ", cards[[#This Row],[subtitle]]), cards[[#This Row],[title]])</f>
        <v>Trench Run</v>
      </c>
      <c r="O683">
        <v>1</v>
      </c>
      <c r="U683" t="s">
        <v>991</v>
      </c>
      <c r="V683" t="s">
        <v>6</v>
      </c>
      <c r="X683" t="s">
        <v>68</v>
      </c>
      <c r="Y683" t="str">
        <f>_xlfn.CONCAT(cards[[#This Row],[set]],"_",TEXT(cards[[#This Row],[cardNumber]], "000"))</f>
        <v>JTL_418</v>
      </c>
      <c r="Z683" t="str" cm="1">
        <f t="array" ref="Z6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JTL_156</v>
      </c>
      <c r="AA683" t="s">
        <v>234</v>
      </c>
      <c r="AB683">
        <v>49</v>
      </c>
    </row>
    <row r="684" spans="1:28" x14ac:dyDescent="0.2">
      <c r="A684">
        <v>22881</v>
      </c>
      <c r="B684" t="s">
        <v>5720</v>
      </c>
      <c r="C684">
        <v>654</v>
      </c>
      <c r="D684">
        <v>5</v>
      </c>
      <c r="F684" t="b">
        <f>IF(ISBLANK(AC684), FALSE, TRUE)</f>
        <v>0</v>
      </c>
      <c r="G684" t="s">
        <v>187</v>
      </c>
      <c r="H684" t="s">
        <v>1519</v>
      </c>
      <c r="I684" t="s">
        <v>1522</v>
      </c>
      <c r="J684" t="s">
        <v>36</v>
      </c>
      <c r="K684" t="s">
        <v>1524</v>
      </c>
      <c r="L684" t="s">
        <v>212</v>
      </c>
      <c r="M684" t="s">
        <v>991</v>
      </c>
      <c r="N684" t="str">
        <f>IF(AND(NOT(ISBLANK(cards[[#This Row],[subtitle]])), cards[[#This Row],[subtitle]] &lt;&gt; ""), _xlfn.CONCAT(cards[[#This Row],[title]], " - ", cards[[#This Row],[subtitle]]), cards[[#This Row],[title]])</f>
        <v>Trench Run</v>
      </c>
      <c r="O684">
        <v>1</v>
      </c>
      <c r="U684" t="s">
        <v>991</v>
      </c>
      <c r="V684" t="s">
        <v>6</v>
      </c>
      <c r="X684" t="s">
        <v>68</v>
      </c>
      <c r="Y684" t="str">
        <f>_xlfn.CONCAT(cards[[#This Row],[set]],"_",TEXT(cards[[#This Row],[cardNumber]], "000"))</f>
        <v>JTL_654</v>
      </c>
      <c r="Z684" t="str" cm="1">
        <f t="array" ref="Z6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JTL_156</v>
      </c>
      <c r="AA684" t="s">
        <v>234</v>
      </c>
      <c r="AB684">
        <v>49</v>
      </c>
    </row>
    <row r="685" spans="1:28" x14ac:dyDescent="0.2">
      <c r="A685">
        <v>24061</v>
      </c>
      <c r="B685" t="s">
        <v>5956</v>
      </c>
      <c r="C685">
        <v>890</v>
      </c>
      <c r="D685">
        <v>1</v>
      </c>
      <c r="F685" t="b">
        <f>IF(ISBLANK(AC685), FALSE, TRUE)</f>
        <v>0</v>
      </c>
      <c r="G685" t="s">
        <v>187</v>
      </c>
      <c r="H685" t="s">
        <v>1520</v>
      </c>
      <c r="I685" t="s">
        <v>1522</v>
      </c>
      <c r="J685" t="s">
        <v>36</v>
      </c>
      <c r="K685" t="s">
        <v>1524</v>
      </c>
      <c r="L685" t="s">
        <v>212</v>
      </c>
      <c r="M685" t="s">
        <v>991</v>
      </c>
      <c r="N685" t="str">
        <f>IF(AND(NOT(ISBLANK(cards[[#This Row],[subtitle]])), cards[[#This Row],[subtitle]] &lt;&gt; ""), _xlfn.CONCAT(cards[[#This Row],[title]], " - ", cards[[#This Row],[subtitle]]), cards[[#This Row],[title]])</f>
        <v>Trench Run</v>
      </c>
      <c r="O685">
        <v>1</v>
      </c>
      <c r="U685" t="s">
        <v>991</v>
      </c>
      <c r="V685" t="s">
        <v>6</v>
      </c>
      <c r="X685" t="s">
        <v>68</v>
      </c>
      <c r="Y685" t="str">
        <f>_xlfn.CONCAT(cards[[#This Row],[set]],"_",TEXT(cards[[#This Row],[cardNumber]], "000"))</f>
        <v>JTL_890</v>
      </c>
      <c r="Z685" t="str" cm="1">
        <f t="array" ref="Z6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JTL_156</v>
      </c>
      <c r="AA685" t="s">
        <v>234</v>
      </c>
      <c r="AB685">
        <v>49</v>
      </c>
    </row>
    <row r="686" spans="1:28" x14ac:dyDescent="0.2">
      <c r="A686">
        <v>20256</v>
      </c>
      <c r="B686" t="s">
        <v>5223</v>
      </c>
      <c r="C686">
        <v>157</v>
      </c>
      <c r="F686" t="b">
        <f>IF(ISBLANK(AC686), FALSE, TRUE)</f>
        <v>0</v>
      </c>
      <c r="G686" t="s">
        <v>187</v>
      </c>
      <c r="H686" t="s">
        <v>1515</v>
      </c>
      <c r="I686" t="s">
        <v>1522</v>
      </c>
      <c r="J686" t="s">
        <v>36</v>
      </c>
      <c r="K686" t="s">
        <v>36</v>
      </c>
      <c r="L686" t="s">
        <v>873</v>
      </c>
      <c r="M686" t="s">
        <v>991</v>
      </c>
      <c r="N686" t="str">
        <f>IF(AND(NOT(ISBLANK(cards[[#This Row],[subtitle]])), cards[[#This Row],[subtitle]] &lt;&gt; ""), _xlfn.CONCAT(cards[[#This Row],[title]], " - ", cards[[#This Row],[subtitle]]), cards[[#This Row],[title]])</f>
        <v>Relentless Firespray</v>
      </c>
      <c r="O686">
        <v>6</v>
      </c>
      <c r="P686">
        <v>4</v>
      </c>
      <c r="Q686">
        <v>6</v>
      </c>
      <c r="T686" t="s">
        <v>248</v>
      </c>
      <c r="U686" t="s">
        <v>991</v>
      </c>
      <c r="V686" t="s">
        <v>245</v>
      </c>
      <c r="X686" t="s">
        <v>415</v>
      </c>
      <c r="Y686" t="str">
        <f>_xlfn.CONCAT(cards[[#This Row],[set]],"_",TEXT(cards[[#This Row],[cardNumber]], "000"))</f>
        <v>JTL_157</v>
      </c>
      <c r="Z686" t="str" cm="1">
        <f t="array" ref="Z6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JTL_157</v>
      </c>
      <c r="AA686" t="s">
        <v>234</v>
      </c>
      <c r="AB686">
        <v>49</v>
      </c>
    </row>
    <row r="687" spans="1:28" x14ac:dyDescent="0.2">
      <c r="A687">
        <v>21596</v>
      </c>
      <c r="B687" t="s">
        <v>5485</v>
      </c>
      <c r="C687">
        <v>419</v>
      </c>
      <c r="F687" t="b">
        <f>IF(ISBLANK(AC687), FALSE, TRUE)</f>
        <v>0</v>
      </c>
      <c r="G687" t="s">
        <v>187</v>
      </c>
      <c r="H687" t="s">
        <v>1</v>
      </c>
      <c r="I687" t="s">
        <v>1522</v>
      </c>
      <c r="J687" t="s">
        <v>36</v>
      </c>
      <c r="K687" t="s">
        <v>36</v>
      </c>
      <c r="L687" t="s">
        <v>873</v>
      </c>
      <c r="M687" t="s">
        <v>991</v>
      </c>
      <c r="N687" t="str">
        <f>IF(AND(NOT(ISBLANK(cards[[#This Row],[subtitle]])), cards[[#This Row],[subtitle]] &lt;&gt; ""), _xlfn.CONCAT(cards[[#This Row],[title]], " - ", cards[[#This Row],[subtitle]]), cards[[#This Row],[title]])</f>
        <v>Relentless Firespray</v>
      </c>
      <c r="O687">
        <v>6</v>
      </c>
      <c r="P687">
        <v>4</v>
      </c>
      <c r="Q687">
        <v>6</v>
      </c>
      <c r="T687" t="s">
        <v>248</v>
      </c>
      <c r="U687" t="s">
        <v>991</v>
      </c>
      <c r="V687" t="s">
        <v>245</v>
      </c>
      <c r="X687" t="s">
        <v>415</v>
      </c>
      <c r="Y687" t="str">
        <f>_xlfn.CONCAT(cards[[#This Row],[set]],"_",TEXT(cards[[#This Row],[cardNumber]], "000"))</f>
        <v>JTL_419</v>
      </c>
      <c r="Z687" t="str" cm="1">
        <f t="array" ref="Z6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JTL_157</v>
      </c>
      <c r="AA687" t="s">
        <v>234</v>
      </c>
      <c r="AB687">
        <v>49</v>
      </c>
    </row>
    <row r="688" spans="1:28" x14ac:dyDescent="0.2">
      <c r="A688">
        <v>22886</v>
      </c>
      <c r="B688" t="s">
        <v>5721</v>
      </c>
      <c r="C688">
        <v>655</v>
      </c>
      <c r="F688" t="b">
        <f>IF(ISBLANK(AC688), FALSE, TRUE)</f>
        <v>0</v>
      </c>
      <c r="G688" t="s">
        <v>187</v>
      </c>
      <c r="H688" t="s">
        <v>1519</v>
      </c>
      <c r="I688" t="s">
        <v>1522</v>
      </c>
      <c r="J688" t="s">
        <v>36</v>
      </c>
      <c r="K688" t="s">
        <v>36</v>
      </c>
      <c r="L688" t="s">
        <v>873</v>
      </c>
      <c r="M688" t="s">
        <v>991</v>
      </c>
      <c r="N688" t="str">
        <f>IF(AND(NOT(ISBLANK(cards[[#This Row],[subtitle]])), cards[[#This Row],[subtitle]] &lt;&gt; ""), _xlfn.CONCAT(cards[[#This Row],[title]], " - ", cards[[#This Row],[subtitle]]), cards[[#This Row],[title]])</f>
        <v>Relentless Firespray</v>
      </c>
      <c r="O688">
        <v>6</v>
      </c>
      <c r="P688">
        <v>4</v>
      </c>
      <c r="Q688">
        <v>6</v>
      </c>
      <c r="T688" t="s">
        <v>248</v>
      </c>
      <c r="U688" t="s">
        <v>991</v>
      </c>
      <c r="V688" t="s">
        <v>245</v>
      </c>
      <c r="X688" t="s">
        <v>415</v>
      </c>
      <c r="Y688" t="str">
        <f>_xlfn.CONCAT(cards[[#This Row],[set]],"_",TEXT(cards[[#This Row],[cardNumber]], "000"))</f>
        <v>JTL_655</v>
      </c>
      <c r="Z688" t="str" cm="1">
        <f t="array" ref="Z6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JTL_157</v>
      </c>
      <c r="AA688" t="s">
        <v>234</v>
      </c>
      <c r="AB688">
        <v>49</v>
      </c>
    </row>
    <row r="689" spans="1:28" x14ac:dyDescent="0.2">
      <c r="A689">
        <v>24066</v>
      </c>
      <c r="B689" t="s">
        <v>5957</v>
      </c>
      <c r="C689">
        <v>891</v>
      </c>
      <c r="F689" t="b">
        <f>IF(ISBLANK(AC689), FALSE, TRUE)</f>
        <v>0</v>
      </c>
      <c r="G689" t="s">
        <v>187</v>
      </c>
      <c r="H689" t="s">
        <v>1520</v>
      </c>
      <c r="I689" t="s">
        <v>1522</v>
      </c>
      <c r="J689" t="s">
        <v>36</v>
      </c>
      <c r="K689" t="s">
        <v>36</v>
      </c>
      <c r="L689" t="s">
        <v>873</v>
      </c>
      <c r="M689" t="s">
        <v>991</v>
      </c>
      <c r="N689" t="str">
        <f>IF(AND(NOT(ISBLANK(cards[[#This Row],[subtitle]])), cards[[#This Row],[subtitle]] &lt;&gt; ""), _xlfn.CONCAT(cards[[#This Row],[title]], " - ", cards[[#This Row],[subtitle]]), cards[[#This Row],[title]])</f>
        <v>Relentless Firespray</v>
      </c>
      <c r="O689">
        <v>6</v>
      </c>
      <c r="P689">
        <v>4</v>
      </c>
      <c r="Q689">
        <v>6</v>
      </c>
      <c r="T689" t="s">
        <v>248</v>
      </c>
      <c r="U689" t="s">
        <v>991</v>
      </c>
      <c r="V689" t="s">
        <v>245</v>
      </c>
      <c r="X689" t="s">
        <v>415</v>
      </c>
      <c r="Y689" t="str">
        <f>_xlfn.CONCAT(cards[[#This Row],[set]],"_",TEXT(cards[[#This Row],[cardNumber]], "000"))</f>
        <v>JTL_891</v>
      </c>
      <c r="Z689" t="str" cm="1">
        <f t="array" ref="Z6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JTL_157</v>
      </c>
      <c r="AA689" t="s">
        <v>234</v>
      </c>
      <c r="AB689">
        <v>49</v>
      </c>
    </row>
    <row r="690" spans="1:28" x14ac:dyDescent="0.2">
      <c r="A690">
        <v>20261</v>
      </c>
      <c r="B690" t="s">
        <v>5224</v>
      </c>
      <c r="C690">
        <v>158</v>
      </c>
      <c r="F690" t="b">
        <f>IF(ISBLANK(AC690), FALSE, TRUE)</f>
        <v>0</v>
      </c>
      <c r="G690" t="s">
        <v>187</v>
      </c>
      <c r="H690" t="s">
        <v>1515</v>
      </c>
      <c r="I690" t="s">
        <v>1521</v>
      </c>
      <c r="J690" t="s">
        <v>36</v>
      </c>
      <c r="K690" t="s">
        <v>991</v>
      </c>
      <c r="L690" t="s">
        <v>874</v>
      </c>
      <c r="M690" t="s">
        <v>991</v>
      </c>
      <c r="N690" t="str">
        <f>IF(AND(NOT(ISBLANK(cards[[#This Row],[subtitle]])), cards[[#This Row],[subtitle]] &lt;&gt; ""), _xlfn.CONCAT(cards[[#This Row],[title]], " - ", cards[[#This Row],[subtitle]]), cards[[#This Row],[title]])</f>
        <v>Crackshot V-Wing</v>
      </c>
      <c r="O690">
        <v>1</v>
      </c>
      <c r="P690">
        <v>2</v>
      </c>
      <c r="Q690">
        <v>2</v>
      </c>
      <c r="T690" t="s">
        <v>248</v>
      </c>
      <c r="U690" t="s">
        <v>991</v>
      </c>
      <c r="V690" t="s">
        <v>245</v>
      </c>
      <c r="X690" t="s">
        <v>1784</v>
      </c>
      <c r="Y690" t="str">
        <f>_xlfn.CONCAT(cards[[#This Row],[set]],"_",TEXT(cards[[#This Row],[cardNumber]], "000"))</f>
        <v>JTL_158</v>
      </c>
      <c r="Z690" t="str" cm="1">
        <f t="array" ref="Z6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JTL_158</v>
      </c>
      <c r="AA690" t="s">
        <v>234</v>
      </c>
      <c r="AB690">
        <v>49</v>
      </c>
    </row>
    <row r="691" spans="1:28" x14ac:dyDescent="0.2">
      <c r="A691">
        <v>21601</v>
      </c>
      <c r="B691" t="s">
        <v>5486</v>
      </c>
      <c r="C691">
        <v>420</v>
      </c>
      <c r="F691" t="b">
        <f>IF(ISBLANK(AC691), FALSE, TRUE)</f>
        <v>0</v>
      </c>
      <c r="G691" t="s">
        <v>187</v>
      </c>
      <c r="H691" t="s">
        <v>1</v>
      </c>
      <c r="I691" t="s">
        <v>1521</v>
      </c>
      <c r="J691" t="s">
        <v>36</v>
      </c>
      <c r="K691" t="s">
        <v>991</v>
      </c>
      <c r="L691" t="s">
        <v>874</v>
      </c>
      <c r="M691" t="s">
        <v>991</v>
      </c>
      <c r="N691" t="str">
        <f>IF(AND(NOT(ISBLANK(cards[[#This Row],[subtitle]])), cards[[#This Row],[subtitle]] &lt;&gt; ""), _xlfn.CONCAT(cards[[#This Row],[title]], " - ", cards[[#This Row],[subtitle]]), cards[[#This Row],[title]])</f>
        <v>Crackshot V-Wing</v>
      </c>
      <c r="O691">
        <v>1</v>
      </c>
      <c r="P691">
        <v>2</v>
      </c>
      <c r="Q691">
        <v>2</v>
      </c>
      <c r="T691" t="s">
        <v>248</v>
      </c>
      <c r="U691" t="s">
        <v>991</v>
      </c>
      <c r="V691" t="s">
        <v>245</v>
      </c>
      <c r="X691" t="s">
        <v>1784</v>
      </c>
      <c r="Y691" t="str">
        <f>_xlfn.CONCAT(cards[[#This Row],[set]],"_",TEXT(cards[[#This Row],[cardNumber]], "000"))</f>
        <v>JTL_420</v>
      </c>
      <c r="Z691" t="str" cm="1">
        <f t="array" ref="Z6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JTL_158</v>
      </c>
      <c r="AA691" t="s">
        <v>234</v>
      </c>
      <c r="AB691">
        <v>49</v>
      </c>
    </row>
    <row r="692" spans="1:28" x14ac:dyDescent="0.2">
      <c r="A692">
        <v>22891</v>
      </c>
      <c r="B692" t="s">
        <v>5722</v>
      </c>
      <c r="C692">
        <v>656</v>
      </c>
      <c r="F692" t="b">
        <f>IF(ISBLANK(AC692), FALSE, TRUE)</f>
        <v>0</v>
      </c>
      <c r="G692" t="s">
        <v>187</v>
      </c>
      <c r="H692" t="s">
        <v>1519</v>
      </c>
      <c r="I692" t="s">
        <v>1521</v>
      </c>
      <c r="J692" t="s">
        <v>36</v>
      </c>
      <c r="K692" t="s">
        <v>991</v>
      </c>
      <c r="L692" t="s">
        <v>874</v>
      </c>
      <c r="M692" t="s">
        <v>991</v>
      </c>
      <c r="N692" t="str">
        <f>IF(AND(NOT(ISBLANK(cards[[#This Row],[subtitle]])), cards[[#This Row],[subtitle]] &lt;&gt; ""), _xlfn.CONCAT(cards[[#This Row],[title]], " - ", cards[[#This Row],[subtitle]]), cards[[#This Row],[title]])</f>
        <v>Crackshot V-Wing</v>
      </c>
      <c r="O692">
        <v>1</v>
      </c>
      <c r="P692">
        <v>2</v>
      </c>
      <c r="Q692">
        <v>2</v>
      </c>
      <c r="T692" t="s">
        <v>248</v>
      </c>
      <c r="U692" t="s">
        <v>991</v>
      </c>
      <c r="V692" t="s">
        <v>245</v>
      </c>
      <c r="X692" t="s">
        <v>1784</v>
      </c>
      <c r="Y692" t="str">
        <f>_xlfn.CONCAT(cards[[#This Row],[set]],"_",TEXT(cards[[#This Row],[cardNumber]], "000"))</f>
        <v>JTL_656</v>
      </c>
      <c r="Z692" t="str" cm="1">
        <f t="array" ref="Z6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JTL_158</v>
      </c>
      <c r="AA692" t="s">
        <v>234</v>
      </c>
      <c r="AB692">
        <v>49</v>
      </c>
    </row>
    <row r="693" spans="1:28" x14ac:dyDescent="0.2">
      <c r="A693">
        <v>24071</v>
      </c>
      <c r="B693" t="s">
        <v>5958</v>
      </c>
      <c r="C693">
        <v>892</v>
      </c>
      <c r="F693" t="b">
        <f>IF(ISBLANK(AC693), FALSE, TRUE)</f>
        <v>0</v>
      </c>
      <c r="G693" t="s">
        <v>187</v>
      </c>
      <c r="H693" t="s">
        <v>1520</v>
      </c>
      <c r="I693" t="s">
        <v>1521</v>
      </c>
      <c r="J693" t="s">
        <v>36</v>
      </c>
      <c r="K693" t="s">
        <v>991</v>
      </c>
      <c r="L693" t="s">
        <v>874</v>
      </c>
      <c r="M693" t="s">
        <v>991</v>
      </c>
      <c r="N693" t="str">
        <f>IF(AND(NOT(ISBLANK(cards[[#This Row],[subtitle]])), cards[[#This Row],[subtitle]] &lt;&gt; ""), _xlfn.CONCAT(cards[[#This Row],[title]], " - ", cards[[#This Row],[subtitle]]), cards[[#This Row],[title]])</f>
        <v>Crackshot V-Wing</v>
      </c>
      <c r="O693">
        <v>1</v>
      </c>
      <c r="P693">
        <v>2</v>
      </c>
      <c r="Q693">
        <v>2</v>
      </c>
      <c r="T693" t="s">
        <v>248</v>
      </c>
      <c r="U693" t="s">
        <v>991</v>
      </c>
      <c r="V693" t="s">
        <v>245</v>
      </c>
      <c r="X693" t="s">
        <v>1784</v>
      </c>
      <c r="Y693" t="str">
        <f>_xlfn.CONCAT(cards[[#This Row],[set]],"_",TEXT(cards[[#This Row],[cardNumber]], "000"))</f>
        <v>JTL_892</v>
      </c>
      <c r="Z693" t="str" cm="1">
        <f t="array" ref="Z6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JTL_158</v>
      </c>
      <c r="AA693" t="s">
        <v>234</v>
      </c>
      <c r="AB693">
        <v>49</v>
      </c>
    </row>
    <row r="694" spans="1:28" x14ac:dyDescent="0.2">
      <c r="A694">
        <v>20266</v>
      </c>
      <c r="B694" t="s">
        <v>5225</v>
      </c>
      <c r="C694">
        <v>159</v>
      </c>
      <c r="F694" t="b">
        <f>IF(ISBLANK(AC694), FALSE, TRUE)</f>
        <v>0</v>
      </c>
      <c r="G694" t="s">
        <v>187</v>
      </c>
      <c r="H694" t="s">
        <v>1515</v>
      </c>
      <c r="I694" t="s">
        <v>1521</v>
      </c>
      <c r="J694" t="s">
        <v>36</v>
      </c>
      <c r="K694" t="s">
        <v>991</v>
      </c>
      <c r="L694" t="s">
        <v>875</v>
      </c>
      <c r="M694" t="s">
        <v>991</v>
      </c>
      <c r="N694" t="str">
        <f>IF(AND(NOT(ISBLANK(cards[[#This Row],[subtitle]])), cards[[#This Row],[subtitle]] &lt;&gt; ""), _xlfn.CONCAT(cards[[#This Row],[title]], " - ", cards[[#This Row],[subtitle]]), cards[[#This Row],[title]])</f>
        <v>Determined Recruit</v>
      </c>
      <c r="O694">
        <v>2</v>
      </c>
      <c r="P694">
        <v>3</v>
      </c>
      <c r="Q694">
        <v>1</v>
      </c>
      <c r="R694">
        <v>3</v>
      </c>
      <c r="S694">
        <v>1</v>
      </c>
      <c r="T694" t="s">
        <v>83</v>
      </c>
      <c r="U694" t="s">
        <v>780</v>
      </c>
      <c r="V694" t="s">
        <v>245</v>
      </c>
      <c r="X694" t="s">
        <v>1855</v>
      </c>
      <c r="Y694" t="str">
        <f>_xlfn.CONCAT(cards[[#This Row],[set]],"_",TEXT(cards[[#This Row],[cardNumber]], "000"))</f>
        <v>JTL_159</v>
      </c>
      <c r="Z694" t="str" cm="1">
        <f t="array" ref="Z6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JTL_159</v>
      </c>
      <c r="AA694" t="s">
        <v>234</v>
      </c>
      <c r="AB694">
        <v>49</v>
      </c>
    </row>
    <row r="695" spans="1:28" x14ac:dyDescent="0.2">
      <c r="A695">
        <v>21606</v>
      </c>
      <c r="B695" t="s">
        <v>5487</v>
      </c>
      <c r="C695">
        <v>421</v>
      </c>
      <c r="F695" t="b">
        <f>IF(ISBLANK(AC695), FALSE, TRUE)</f>
        <v>0</v>
      </c>
      <c r="G695" t="s">
        <v>187</v>
      </c>
      <c r="H695" t="s">
        <v>1</v>
      </c>
      <c r="I695" t="s">
        <v>1521</v>
      </c>
      <c r="J695" t="s">
        <v>36</v>
      </c>
      <c r="K695" t="s">
        <v>991</v>
      </c>
      <c r="L695" t="s">
        <v>875</v>
      </c>
      <c r="M695" t="s">
        <v>991</v>
      </c>
      <c r="N695" t="str">
        <f>IF(AND(NOT(ISBLANK(cards[[#This Row],[subtitle]])), cards[[#This Row],[subtitle]] &lt;&gt; ""), _xlfn.CONCAT(cards[[#This Row],[title]], " - ", cards[[#This Row],[subtitle]]), cards[[#This Row],[title]])</f>
        <v>Determined Recruit</v>
      </c>
      <c r="O695">
        <v>2</v>
      </c>
      <c r="P695">
        <v>3</v>
      </c>
      <c r="Q695">
        <v>1</v>
      </c>
      <c r="R695">
        <v>3</v>
      </c>
      <c r="S695">
        <v>1</v>
      </c>
      <c r="T695" t="s">
        <v>83</v>
      </c>
      <c r="U695" t="s">
        <v>780</v>
      </c>
      <c r="V695" t="s">
        <v>245</v>
      </c>
      <c r="X695" t="s">
        <v>1855</v>
      </c>
      <c r="Y695" t="str">
        <f>_xlfn.CONCAT(cards[[#This Row],[set]],"_",TEXT(cards[[#This Row],[cardNumber]], "000"))</f>
        <v>JTL_421</v>
      </c>
      <c r="Z695" t="str" cm="1">
        <f t="array" ref="Z6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JTL_159</v>
      </c>
      <c r="AA695" t="s">
        <v>234</v>
      </c>
      <c r="AB695">
        <v>49</v>
      </c>
    </row>
    <row r="696" spans="1:28" x14ac:dyDescent="0.2">
      <c r="A696">
        <v>22896</v>
      </c>
      <c r="B696" t="s">
        <v>5723</v>
      </c>
      <c r="C696">
        <v>657</v>
      </c>
      <c r="F696" t="b">
        <f>IF(ISBLANK(AC696), FALSE, TRUE)</f>
        <v>0</v>
      </c>
      <c r="G696" t="s">
        <v>187</v>
      </c>
      <c r="H696" t="s">
        <v>1519</v>
      </c>
      <c r="I696" t="s">
        <v>1521</v>
      </c>
      <c r="J696" t="s">
        <v>36</v>
      </c>
      <c r="K696" t="s">
        <v>991</v>
      </c>
      <c r="L696" t="s">
        <v>875</v>
      </c>
      <c r="M696" t="s">
        <v>991</v>
      </c>
      <c r="N696" t="str">
        <f>IF(AND(NOT(ISBLANK(cards[[#This Row],[subtitle]])), cards[[#This Row],[subtitle]] &lt;&gt; ""), _xlfn.CONCAT(cards[[#This Row],[title]], " - ", cards[[#This Row],[subtitle]]), cards[[#This Row],[title]])</f>
        <v>Determined Recruit</v>
      </c>
      <c r="O696">
        <v>2</v>
      </c>
      <c r="P696">
        <v>3</v>
      </c>
      <c r="Q696">
        <v>1</v>
      </c>
      <c r="R696">
        <v>3</v>
      </c>
      <c r="S696">
        <v>1</v>
      </c>
      <c r="T696" t="s">
        <v>83</v>
      </c>
      <c r="U696" t="s">
        <v>780</v>
      </c>
      <c r="V696" t="s">
        <v>245</v>
      </c>
      <c r="X696" t="s">
        <v>1855</v>
      </c>
      <c r="Y696" t="str">
        <f>_xlfn.CONCAT(cards[[#This Row],[set]],"_",TEXT(cards[[#This Row],[cardNumber]], "000"))</f>
        <v>JTL_657</v>
      </c>
      <c r="Z696" t="str" cm="1">
        <f t="array" ref="Z6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JTL_159</v>
      </c>
      <c r="AA696" t="s">
        <v>234</v>
      </c>
      <c r="AB696">
        <v>49</v>
      </c>
    </row>
    <row r="697" spans="1:28" x14ac:dyDescent="0.2">
      <c r="A697">
        <v>24076</v>
      </c>
      <c r="B697" t="s">
        <v>5959</v>
      </c>
      <c r="C697">
        <v>893</v>
      </c>
      <c r="F697" t="b">
        <f>IF(ISBLANK(AC697), FALSE, TRUE)</f>
        <v>0</v>
      </c>
      <c r="G697" t="s">
        <v>187</v>
      </c>
      <c r="H697" t="s">
        <v>1520</v>
      </c>
      <c r="I697" t="s">
        <v>1521</v>
      </c>
      <c r="J697" t="s">
        <v>36</v>
      </c>
      <c r="K697" t="s">
        <v>991</v>
      </c>
      <c r="L697" t="s">
        <v>875</v>
      </c>
      <c r="M697" t="s">
        <v>991</v>
      </c>
      <c r="N697" t="str">
        <f>IF(AND(NOT(ISBLANK(cards[[#This Row],[subtitle]])), cards[[#This Row],[subtitle]] &lt;&gt; ""), _xlfn.CONCAT(cards[[#This Row],[title]], " - ", cards[[#This Row],[subtitle]]), cards[[#This Row],[title]])</f>
        <v>Determined Recruit</v>
      </c>
      <c r="O697">
        <v>2</v>
      </c>
      <c r="P697">
        <v>3</v>
      </c>
      <c r="Q697">
        <v>1</v>
      </c>
      <c r="R697">
        <v>3</v>
      </c>
      <c r="S697">
        <v>1</v>
      </c>
      <c r="T697" t="s">
        <v>83</v>
      </c>
      <c r="U697" t="s">
        <v>780</v>
      </c>
      <c r="V697" t="s">
        <v>245</v>
      </c>
      <c r="X697" t="s">
        <v>1855</v>
      </c>
      <c r="Y697" t="str">
        <f>_xlfn.CONCAT(cards[[#This Row],[set]],"_",TEXT(cards[[#This Row],[cardNumber]], "000"))</f>
        <v>JTL_893</v>
      </c>
      <c r="Z697" t="str" cm="1">
        <f t="array" ref="Z6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JTL_159</v>
      </c>
      <c r="AA697" t="s">
        <v>234</v>
      </c>
      <c r="AB697">
        <v>49</v>
      </c>
    </row>
    <row r="698" spans="1:28" x14ac:dyDescent="0.2">
      <c r="A698">
        <v>20271</v>
      </c>
      <c r="B698" t="s">
        <v>5226</v>
      </c>
      <c r="C698">
        <v>160</v>
      </c>
      <c r="F698" t="b">
        <f>IF(ISBLANK(AC698), FALSE, TRUE)</f>
        <v>0</v>
      </c>
      <c r="G698" t="s">
        <v>187</v>
      </c>
      <c r="H698" t="s">
        <v>1515</v>
      </c>
      <c r="I698" t="s">
        <v>1521</v>
      </c>
      <c r="J698" t="s">
        <v>36</v>
      </c>
      <c r="K698" t="s">
        <v>991</v>
      </c>
      <c r="L698" t="s">
        <v>876</v>
      </c>
      <c r="M698" t="s">
        <v>991</v>
      </c>
      <c r="N698" t="str">
        <f>IF(AND(NOT(ISBLANK(cards[[#This Row],[subtitle]])), cards[[#This Row],[subtitle]] &lt;&gt; ""), _xlfn.CONCAT(cards[[#This Row],[title]], " - ", cards[[#This Row],[subtitle]]), cards[[#This Row],[title]])</f>
        <v>Supporting Eta-2</v>
      </c>
      <c r="O698">
        <v>2</v>
      </c>
      <c r="P698">
        <v>2</v>
      </c>
      <c r="Q698">
        <v>2</v>
      </c>
      <c r="T698" t="s">
        <v>248</v>
      </c>
      <c r="U698" t="s">
        <v>991</v>
      </c>
      <c r="V698" t="s">
        <v>245</v>
      </c>
      <c r="X698" t="s">
        <v>1784</v>
      </c>
      <c r="Y698" t="str">
        <f>_xlfn.CONCAT(cards[[#This Row],[set]],"_",TEXT(cards[[#This Row],[cardNumber]], "000"))</f>
        <v>JTL_160</v>
      </c>
      <c r="Z698" t="str" cm="1">
        <f t="array" ref="Z6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JTL_160</v>
      </c>
      <c r="AA698" t="s">
        <v>234</v>
      </c>
      <c r="AB698">
        <v>49</v>
      </c>
    </row>
    <row r="699" spans="1:28" x14ac:dyDescent="0.2">
      <c r="A699">
        <v>21611</v>
      </c>
      <c r="B699" t="s">
        <v>5488</v>
      </c>
      <c r="C699">
        <v>422</v>
      </c>
      <c r="F699" t="b">
        <f>IF(ISBLANK(AC699), FALSE, TRUE)</f>
        <v>0</v>
      </c>
      <c r="G699" t="s">
        <v>187</v>
      </c>
      <c r="H699" t="s">
        <v>1</v>
      </c>
      <c r="I699" t="s">
        <v>1521</v>
      </c>
      <c r="J699" t="s">
        <v>36</v>
      </c>
      <c r="K699" t="s">
        <v>991</v>
      </c>
      <c r="L699" t="s">
        <v>876</v>
      </c>
      <c r="M699" t="s">
        <v>991</v>
      </c>
      <c r="N699" t="str">
        <f>IF(AND(NOT(ISBLANK(cards[[#This Row],[subtitle]])), cards[[#This Row],[subtitle]] &lt;&gt; ""), _xlfn.CONCAT(cards[[#This Row],[title]], " - ", cards[[#This Row],[subtitle]]), cards[[#This Row],[title]])</f>
        <v>Supporting Eta-2</v>
      </c>
      <c r="O699">
        <v>2</v>
      </c>
      <c r="P699">
        <v>2</v>
      </c>
      <c r="Q699">
        <v>2</v>
      </c>
      <c r="T699" t="s">
        <v>248</v>
      </c>
      <c r="U699" t="s">
        <v>991</v>
      </c>
      <c r="V699" t="s">
        <v>245</v>
      </c>
      <c r="X699" t="s">
        <v>1784</v>
      </c>
      <c r="Y699" t="str">
        <f>_xlfn.CONCAT(cards[[#This Row],[set]],"_",TEXT(cards[[#This Row],[cardNumber]], "000"))</f>
        <v>JTL_422</v>
      </c>
      <c r="Z699" t="str" cm="1">
        <f t="array" ref="Z6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JTL_160</v>
      </c>
      <c r="AA699" t="s">
        <v>234</v>
      </c>
      <c r="AB699">
        <v>49</v>
      </c>
    </row>
    <row r="700" spans="1:28" x14ac:dyDescent="0.2">
      <c r="A700">
        <v>22901</v>
      </c>
      <c r="B700" t="s">
        <v>5724</v>
      </c>
      <c r="C700">
        <v>658</v>
      </c>
      <c r="F700" t="b">
        <f>IF(ISBLANK(AC700), FALSE, TRUE)</f>
        <v>0</v>
      </c>
      <c r="G700" t="s">
        <v>187</v>
      </c>
      <c r="H700" t="s">
        <v>1519</v>
      </c>
      <c r="I700" t="s">
        <v>1521</v>
      </c>
      <c r="J700" t="s">
        <v>36</v>
      </c>
      <c r="K700" t="s">
        <v>991</v>
      </c>
      <c r="L700" t="s">
        <v>876</v>
      </c>
      <c r="M700" t="s">
        <v>991</v>
      </c>
      <c r="N700" t="str">
        <f>IF(AND(NOT(ISBLANK(cards[[#This Row],[subtitle]])), cards[[#This Row],[subtitle]] &lt;&gt; ""), _xlfn.CONCAT(cards[[#This Row],[title]], " - ", cards[[#This Row],[subtitle]]), cards[[#This Row],[title]])</f>
        <v>Supporting Eta-2</v>
      </c>
      <c r="O700">
        <v>2</v>
      </c>
      <c r="P700">
        <v>2</v>
      </c>
      <c r="Q700">
        <v>2</v>
      </c>
      <c r="T700" t="s">
        <v>248</v>
      </c>
      <c r="U700" t="s">
        <v>991</v>
      </c>
      <c r="V700" t="s">
        <v>245</v>
      </c>
      <c r="X700" t="s">
        <v>1784</v>
      </c>
      <c r="Y700" t="str">
        <f>_xlfn.CONCAT(cards[[#This Row],[set]],"_",TEXT(cards[[#This Row],[cardNumber]], "000"))</f>
        <v>JTL_658</v>
      </c>
      <c r="Z700" t="str" cm="1">
        <f t="array" ref="Z7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JTL_160</v>
      </c>
      <c r="AA700" t="s">
        <v>234</v>
      </c>
      <c r="AB700">
        <v>49</v>
      </c>
    </row>
    <row r="701" spans="1:28" x14ac:dyDescent="0.2">
      <c r="A701">
        <v>24081</v>
      </c>
      <c r="B701" t="s">
        <v>5960</v>
      </c>
      <c r="C701">
        <v>894</v>
      </c>
      <c r="F701" t="b">
        <f>IF(ISBLANK(AC701), FALSE, TRUE)</f>
        <v>0</v>
      </c>
      <c r="G701" t="s">
        <v>187</v>
      </c>
      <c r="H701" t="s">
        <v>1520</v>
      </c>
      <c r="I701" t="s">
        <v>1521</v>
      </c>
      <c r="J701" t="s">
        <v>36</v>
      </c>
      <c r="K701" t="s">
        <v>991</v>
      </c>
      <c r="L701" t="s">
        <v>876</v>
      </c>
      <c r="M701" t="s">
        <v>991</v>
      </c>
      <c r="N701" t="str">
        <f>IF(AND(NOT(ISBLANK(cards[[#This Row],[subtitle]])), cards[[#This Row],[subtitle]] &lt;&gt; ""), _xlfn.CONCAT(cards[[#This Row],[title]], " - ", cards[[#This Row],[subtitle]]), cards[[#This Row],[title]])</f>
        <v>Supporting Eta-2</v>
      </c>
      <c r="O701">
        <v>2</v>
      </c>
      <c r="P701">
        <v>2</v>
      </c>
      <c r="Q701">
        <v>2</v>
      </c>
      <c r="T701" t="s">
        <v>248</v>
      </c>
      <c r="U701" t="s">
        <v>991</v>
      </c>
      <c r="V701" t="s">
        <v>245</v>
      </c>
      <c r="X701" t="s">
        <v>1784</v>
      </c>
      <c r="Y701" t="str">
        <f>_xlfn.CONCAT(cards[[#This Row],[set]],"_",TEXT(cards[[#This Row],[cardNumber]], "000"))</f>
        <v>JTL_894</v>
      </c>
      <c r="Z701" t="str" cm="1">
        <f t="array" ref="Z7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JTL_160</v>
      </c>
      <c r="AA701" t="s">
        <v>234</v>
      </c>
      <c r="AB701">
        <v>49</v>
      </c>
    </row>
    <row r="702" spans="1:28" x14ac:dyDescent="0.2">
      <c r="A702">
        <v>20276</v>
      </c>
      <c r="B702" t="s">
        <v>5227</v>
      </c>
      <c r="C702">
        <v>161</v>
      </c>
      <c r="F702" t="b">
        <f>IF(ISBLANK(AC702), FALSE, TRUE)</f>
        <v>0</v>
      </c>
      <c r="G702" t="s">
        <v>187</v>
      </c>
      <c r="H702" t="s">
        <v>1515</v>
      </c>
      <c r="I702" t="s">
        <v>1532</v>
      </c>
      <c r="J702" t="s">
        <v>36</v>
      </c>
      <c r="K702" t="s">
        <v>991</v>
      </c>
      <c r="L702" t="s">
        <v>811</v>
      </c>
      <c r="M702" t="s">
        <v>1930</v>
      </c>
      <c r="N702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2">
        <v>3</v>
      </c>
      <c r="P702">
        <v>2</v>
      </c>
      <c r="Q702">
        <v>5</v>
      </c>
      <c r="T702" t="s">
        <v>83</v>
      </c>
      <c r="U702" t="s">
        <v>165</v>
      </c>
      <c r="V702" t="s">
        <v>245</v>
      </c>
      <c r="X702" t="s">
        <v>1742</v>
      </c>
      <c r="Y702" t="str">
        <f>_xlfn.CONCAT(cards[[#This Row],[set]],"_",TEXT(cards[[#This Row],[cardNumber]], "000"))</f>
        <v>JTL_161</v>
      </c>
      <c r="Z702" t="str" cm="1">
        <f t="array" ref="Z7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2" t="s">
        <v>234</v>
      </c>
      <c r="AB702">
        <v>49</v>
      </c>
    </row>
    <row r="703" spans="1:28" x14ac:dyDescent="0.2">
      <c r="A703">
        <v>21616</v>
      </c>
      <c r="B703" t="s">
        <v>5489</v>
      </c>
      <c r="C703">
        <v>423</v>
      </c>
      <c r="F703" t="b">
        <f>IF(ISBLANK(AC703), FALSE, TRUE)</f>
        <v>0</v>
      </c>
      <c r="G703" t="s">
        <v>187</v>
      </c>
      <c r="H703" t="s">
        <v>1</v>
      </c>
      <c r="I703" t="s">
        <v>1532</v>
      </c>
      <c r="J703" t="s">
        <v>36</v>
      </c>
      <c r="K703" t="s">
        <v>991</v>
      </c>
      <c r="L703" t="s">
        <v>811</v>
      </c>
      <c r="M703" t="s">
        <v>1930</v>
      </c>
      <c r="N703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3">
        <v>3</v>
      </c>
      <c r="P703">
        <v>2</v>
      </c>
      <c r="Q703">
        <v>5</v>
      </c>
      <c r="T703" t="s">
        <v>83</v>
      </c>
      <c r="U703" t="s">
        <v>165</v>
      </c>
      <c r="V703" t="s">
        <v>245</v>
      </c>
      <c r="X703" t="s">
        <v>1742</v>
      </c>
      <c r="Y703" t="str">
        <f>_xlfn.CONCAT(cards[[#This Row],[set]],"_",TEXT(cards[[#This Row],[cardNumber]], "000"))</f>
        <v>JTL_423</v>
      </c>
      <c r="Z703" t="str" cm="1">
        <f t="array" ref="Z7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3" t="s">
        <v>234</v>
      </c>
      <c r="AB703">
        <v>49</v>
      </c>
    </row>
    <row r="704" spans="1:28" x14ac:dyDescent="0.2">
      <c r="A704">
        <v>22906</v>
      </c>
      <c r="B704" t="s">
        <v>5725</v>
      </c>
      <c r="C704">
        <v>659</v>
      </c>
      <c r="F704" t="b">
        <f>IF(ISBLANK(AC704), FALSE, TRUE)</f>
        <v>0</v>
      </c>
      <c r="G704" t="s">
        <v>187</v>
      </c>
      <c r="H704" t="s">
        <v>1519</v>
      </c>
      <c r="I704" t="s">
        <v>1532</v>
      </c>
      <c r="J704" t="s">
        <v>36</v>
      </c>
      <c r="K704" t="s">
        <v>991</v>
      </c>
      <c r="L704" t="s">
        <v>811</v>
      </c>
      <c r="M704" t="s">
        <v>1930</v>
      </c>
      <c r="N704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4">
        <v>3</v>
      </c>
      <c r="P704">
        <v>2</v>
      </c>
      <c r="Q704">
        <v>5</v>
      </c>
      <c r="T704" t="s">
        <v>83</v>
      </c>
      <c r="U704" t="s">
        <v>165</v>
      </c>
      <c r="V704" t="s">
        <v>245</v>
      </c>
      <c r="X704" t="s">
        <v>1742</v>
      </c>
      <c r="Y704" t="str">
        <f>_xlfn.CONCAT(cards[[#This Row],[set]],"_",TEXT(cards[[#This Row],[cardNumber]], "000"))</f>
        <v>JTL_659</v>
      </c>
      <c r="Z704" t="str" cm="1">
        <f t="array" ref="Z7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4" t="s">
        <v>234</v>
      </c>
      <c r="AB704">
        <v>49</v>
      </c>
    </row>
    <row r="705" spans="1:29" x14ac:dyDescent="0.2">
      <c r="A705">
        <v>24086</v>
      </c>
      <c r="B705" t="s">
        <v>5961</v>
      </c>
      <c r="C705">
        <v>895</v>
      </c>
      <c r="F705" t="b">
        <f>IF(ISBLANK(AC705), FALSE, TRUE)</f>
        <v>0</v>
      </c>
      <c r="G705" t="s">
        <v>187</v>
      </c>
      <c r="H705" t="s">
        <v>1520</v>
      </c>
      <c r="I705" t="s">
        <v>1532</v>
      </c>
      <c r="J705" t="s">
        <v>36</v>
      </c>
      <c r="K705" t="s">
        <v>991</v>
      </c>
      <c r="L705" t="s">
        <v>811</v>
      </c>
      <c r="M705" t="s">
        <v>1930</v>
      </c>
      <c r="N705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5">
        <v>3</v>
      </c>
      <c r="P705">
        <v>2</v>
      </c>
      <c r="Q705">
        <v>5</v>
      </c>
      <c r="T705" t="s">
        <v>83</v>
      </c>
      <c r="U705" t="s">
        <v>165</v>
      </c>
      <c r="V705" t="s">
        <v>245</v>
      </c>
      <c r="X705" t="s">
        <v>1742</v>
      </c>
      <c r="Y705" t="str">
        <f>_xlfn.CONCAT(cards[[#This Row],[set]],"_",TEXT(cards[[#This Row],[cardNumber]], "000"))</f>
        <v>JTL_895</v>
      </c>
      <c r="Z705" t="str" cm="1">
        <f t="array" ref="Z7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5" t="s">
        <v>234</v>
      </c>
      <c r="AB705">
        <v>49</v>
      </c>
    </row>
    <row r="706" spans="1:29" x14ac:dyDescent="0.2">
      <c r="A706">
        <v>24644</v>
      </c>
      <c r="B706" t="s">
        <v>5039</v>
      </c>
      <c r="C706">
        <v>13</v>
      </c>
      <c r="F706" t="b">
        <f>IF(ISBLANK(AC706), FALSE, TRUE)</f>
        <v>1</v>
      </c>
      <c r="G706" t="s">
        <v>1974</v>
      </c>
      <c r="H706" t="s">
        <v>1602</v>
      </c>
      <c r="I706" t="s">
        <v>1532</v>
      </c>
      <c r="J706" t="s">
        <v>36</v>
      </c>
      <c r="K706" t="s">
        <v>991</v>
      </c>
      <c r="L706" t="s">
        <v>811</v>
      </c>
      <c r="M706" t="s">
        <v>1930</v>
      </c>
      <c r="N706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6">
        <v>3</v>
      </c>
      <c r="P706">
        <v>2</v>
      </c>
      <c r="Q706">
        <v>5</v>
      </c>
      <c r="T706" t="s">
        <v>83</v>
      </c>
      <c r="U706" t="s">
        <v>165</v>
      </c>
      <c r="V706" t="s">
        <v>245</v>
      </c>
      <c r="X706" t="s">
        <v>1742</v>
      </c>
      <c r="Y706" t="str">
        <f>_xlfn.CONCAT(cards[[#This Row],[set]],"_",TEXT(cards[[#This Row],[cardNumber]], "000"))</f>
        <v>JTLW_013</v>
      </c>
      <c r="Z706" t="str" cm="1">
        <f t="array" ref="Z7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6" t="s">
        <v>1973</v>
      </c>
      <c r="AB706">
        <v>48</v>
      </c>
      <c r="AC706">
        <v>20276</v>
      </c>
    </row>
    <row r="707" spans="1:29" x14ac:dyDescent="0.2">
      <c r="A707">
        <v>24754</v>
      </c>
      <c r="B707" t="s">
        <v>5059</v>
      </c>
      <c r="C707">
        <v>33</v>
      </c>
      <c r="F707" t="b">
        <f>IF(ISBLANK(AC707), FALSE, TRUE)</f>
        <v>0</v>
      </c>
      <c r="G707" t="s">
        <v>1974</v>
      </c>
      <c r="I707" t="s">
        <v>1532</v>
      </c>
      <c r="J707" t="s">
        <v>36</v>
      </c>
      <c r="K707" t="s">
        <v>991</v>
      </c>
      <c r="L707" t="s">
        <v>811</v>
      </c>
      <c r="M707" t="s">
        <v>1930</v>
      </c>
      <c r="N707" t="str">
        <f>IF(AND(NOT(ISBLANK(cards[[#This Row],[subtitle]])), cards[[#This Row],[subtitle]] &lt;&gt; ""), _xlfn.CONCAT(cards[[#This Row],[title]], " - ", cards[[#This Row],[subtitle]]), cards[[#This Row],[title]])</f>
        <v>Captain Tarkin - Full Forward Assault</v>
      </c>
      <c r="O707">
        <v>3</v>
      </c>
      <c r="P707">
        <v>2</v>
      </c>
      <c r="Q707">
        <v>5</v>
      </c>
      <c r="T707" t="s">
        <v>83</v>
      </c>
      <c r="U707" t="s">
        <v>165</v>
      </c>
      <c r="V707" t="s">
        <v>245</v>
      </c>
      <c r="X707" t="s">
        <v>1742</v>
      </c>
      <c r="Y707" t="str">
        <f>_xlfn.CONCAT(cards[[#This Row],[set]],"_",TEXT(cards[[#This Row],[cardNumber]], "000"))</f>
        <v>JTLW_033</v>
      </c>
      <c r="Z707" t="str" cm="1">
        <f t="array" ref="Z7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JTL_161</v>
      </c>
      <c r="AA707" t="s">
        <v>1973</v>
      </c>
      <c r="AB707">
        <v>48</v>
      </c>
    </row>
    <row r="708" spans="1:29" x14ac:dyDescent="0.2">
      <c r="A708">
        <v>20281</v>
      </c>
      <c r="B708" t="s">
        <v>5228</v>
      </c>
      <c r="C708">
        <v>162</v>
      </c>
      <c r="F708" t="b">
        <f>IF(ISBLANK(AC708), FALSE, TRUE)</f>
        <v>0</v>
      </c>
      <c r="G708" t="s">
        <v>187</v>
      </c>
      <c r="H708" t="s">
        <v>1515</v>
      </c>
      <c r="I708" t="s">
        <v>1521</v>
      </c>
      <c r="J708" t="s">
        <v>36</v>
      </c>
      <c r="K708" t="s">
        <v>991</v>
      </c>
      <c r="L708" t="s">
        <v>877</v>
      </c>
      <c r="M708" t="s">
        <v>991</v>
      </c>
      <c r="N708" t="str">
        <f>IF(AND(NOT(ISBLANK(cards[[#This Row],[subtitle]])), cards[[#This Row],[subtitle]] &lt;&gt; ""), _xlfn.CONCAT(cards[[#This Row],[title]], " - ", cards[[#This Row],[subtitle]]), cards[[#This Row],[title]])</f>
        <v>Droid Missile Platform</v>
      </c>
      <c r="O708">
        <v>3</v>
      </c>
      <c r="P708">
        <v>4</v>
      </c>
      <c r="Q708">
        <v>2</v>
      </c>
      <c r="T708" t="s">
        <v>248</v>
      </c>
      <c r="U708" t="s">
        <v>991</v>
      </c>
      <c r="V708" t="s">
        <v>245</v>
      </c>
      <c r="X708" t="s">
        <v>1748</v>
      </c>
      <c r="Y708" t="str">
        <f>_xlfn.CONCAT(cards[[#This Row],[set]],"_",TEXT(cards[[#This Row],[cardNumber]], "000"))</f>
        <v>JTL_162</v>
      </c>
      <c r="Z708" t="str" cm="1">
        <f t="array" ref="Z7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JTL_162</v>
      </c>
      <c r="AA708" t="s">
        <v>234</v>
      </c>
      <c r="AB708">
        <v>49</v>
      </c>
    </row>
    <row r="709" spans="1:29" x14ac:dyDescent="0.2">
      <c r="A709">
        <v>21621</v>
      </c>
      <c r="B709" t="s">
        <v>5490</v>
      </c>
      <c r="C709">
        <v>424</v>
      </c>
      <c r="F709" t="b">
        <f>IF(ISBLANK(AC709), FALSE, TRUE)</f>
        <v>0</v>
      </c>
      <c r="G709" t="s">
        <v>187</v>
      </c>
      <c r="H709" t="s">
        <v>1</v>
      </c>
      <c r="I709" t="s">
        <v>1521</v>
      </c>
      <c r="J709" t="s">
        <v>36</v>
      </c>
      <c r="K709" t="s">
        <v>991</v>
      </c>
      <c r="L709" t="s">
        <v>877</v>
      </c>
      <c r="M709" t="s">
        <v>991</v>
      </c>
      <c r="N709" t="str">
        <f>IF(AND(NOT(ISBLANK(cards[[#This Row],[subtitle]])), cards[[#This Row],[subtitle]] &lt;&gt; ""), _xlfn.CONCAT(cards[[#This Row],[title]], " - ", cards[[#This Row],[subtitle]]), cards[[#This Row],[title]])</f>
        <v>Droid Missile Platform</v>
      </c>
      <c r="O709">
        <v>3</v>
      </c>
      <c r="P709">
        <v>4</v>
      </c>
      <c r="Q709">
        <v>2</v>
      </c>
      <c r="T709" t="s">
        <v>248</v>
      </c>
      <c r="U709" t="s">
        <v>991</v>
      </c>
      <c r="V709" t="s">
        <v>245</v>
      </c>
      <c r="X709" t="s">
        <v>1748</v>
      </c>
      <c r="Y709" t="str">
        <f>_xlfn.CONCAT(cards[[#This Row],[set]],"_",TEXT(cards[[#This Row],[cardNumber]], "000"))</f>
        <v>JTL_424</v>
      </c>
      <c r="Z709" t="str" cm="1">
        <f t="array" ref="Z7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JTL_162</v>
      </c>
      <c r="AA709" t="s">
        <v>234</v>
      </c>
      <c r="AB709">
        <v>49</v>
      </c>
    </row>
    <row r="710" spans="1:29" x14ac:dyDescent="0.2">
      <c r="A710">
        <v>22911</v>
      </c>
      <c r="B710" t="s">
        <v>5726</v>
      </c>
      <c r="C710">
        <v>660</v>
      </c>
      <c r="F710" t="b">
        <f>IF(ISBLANK(AC710), FALSE, TRUE)</f>
        <v>0</v>
      </c>
      <c r="G710" t="s">
        <v>187</v>
      </c>
      <c r="H710" t="s">
        <v>1519</v>
      </c>
      <c r="I710" t="s">
        <v>1521</v>
      </c>
      <c r="J710" t="s">
        <v>36</v>
      </c>
      <c r="K710" t="s">
        <v>991</v>
      </c>
      <c r="L710" t="s">
        <v>877</v>
      </c>
      <c r="M710" t="s">
        <v>991</v>
      </c>
      <c r="N710" t="str">
        <f>IF(AND(NOT(ISBLANK(cards[[#This Row],[subtitle]])), cards[[#This Row],[subtitle]] &lt;&gt; ""), _xlfn.CONCAT(cards[[#This Row],[title]], " - ", cards[[#This Row],[subtitle]]), cards[[#This Row],[title]])</f>
        <v>Droid Missile Platform</v>
      </c>
      <c r="O710">
        <v>3</v>
      </c>
      <c r="P710">
        <v>4</v>
      </c>
      <c r="Q710">
        <v>2</v>
      </c>
      <c r="T710" t="s">
        <v>248</v>
      </c>
      <c r="U710" t="s">
        <v>991</v>
      </c>
      <c r="V710" t="s">
        <v>245</v>
      </c>
      <c r="X710" t="s">
        <v>1748</v>
      </c>
      <c r="Y710" t="str">
        <f>_xlfn.CONCAT(cards[[#This Row],[set]],"_",TEXT(cards[[#This Row],[cardNumber]], "000"))</f>
        <v>JTL_660</v>
      </c>
      <c r="Z710" t="str" cm="1">
        <f t="array" ref="Z7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JTL_162</v>
      </c>
      <c r="AA710" t="s">
        <v>234</v>
      </c>
      <c r="AB710">
        <v>49</v>
      </c>
    </row>
    <row r="711" spans="1:29" x14ac:dyDescent="0.2">
      <c r="A711">
        <v>24091</v>
      </c>
      <c r="B711" t="s">
        <v>5962</v>
      </c>
      <c r="C711">
        <v>896</v>
      </c>
      <c r="F711" t="b">
        <f>IF(ISBLANK(AC711), FALSE, TRUE)</f>
        <v>0</v>
      </c>
      <c r="G711" t="s">
        <v>187</v>
      </c>
      <c r="H711" t="s">
        <v>1520</v>
      </c>
      <c r="I711" t="s">
        <v>1521</v>
      </c>
      <c r="J711" t="s">
        <v>36</v>
      </c>
      <c r="K711" t="s">
        <v>991</v>
      </c>
      <c r="L711" t="s">
        <v>877</v>
      </c>
      <c r="M711" t="s">
        <v>991</v>
      </c>
      <c r="N711" t="str">
        <f>IF(AND(NOT(ISBLANK(cards[[#This Row],[subtitle]])), cards[[#This Row],[subtitle]] &lt;&gt; ""), _xlfn.CONCAT(cards[[#This Row],[title]], " - ", cards[[#This Row],[subtitle]]), cards[[#This Row],[title]])</f>
        <v>Droid Missile Platform</v>
      </c>
      <c r="O711">
        <v>3</v>
      </c>
      <c r="P711">
        <v>4</v>
      </c>
      <c r="Q711">
        <v>2</v>
      </c>
      <c r="T711" t="s">
        <v>248</v>
      </c>
      <c r="U711" t="s">
        <v>991</v>
      </c>
      <c r="V711" t="s">
        <v>245</v>
      </c>
      <c r="X711" t="s">
        <v>1748</v>
      </c>
      <c r="Y711" t="str">
        <f>_xlfn.CONCAT(cards[[#This Row],[set]],"_",TEXT(cards[[#This Row],[cardNumber]], "000"))</f>
        <v>JTL_896</v>
      </c>
      <c r="Z711" t="str" cm="1">
        <f t="array" ref="Z7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JTL_162</v>
      </c>
      <c r="AA711" t="s">
        <v>234</v>
      </c>
      <c r="AB711">
        <v>49</v>
      </c>
    </row>
    <row r="712" spans="1:29" x14ac:dyDescent="0.2">
      <c r="A712">
        <v>20286</v>
      </c>
      <c r="B712" t="s">
        <v>5229</v>
      </c>
      <c r="C712">
        <v>163</v>
      </c>
      <c r="F712" t="b">
        <f>IF(ISBLANK(AC712), FALSE, TRUE)</f>
        <v>0</v>
      </c>
      <c r="G712" t="s">
        <v>187</v>
      </c>
      <c r="H712" t="s">
        <v>1515</v>
      </c>
      <c r="I712" t="s">
        <v>1521</v>
      </c>
      <c r="J712" t="s">
        <v>36</v>
      </c>
      <c r="K712" t="s">
        <v>991</v>
      </c>
      <c r="L712" t="s">
        <v>878</v>
      </c>
      <c r="M712" t="s">
        <v>991</v>
      </c>
      <c r="N712" t="str">
        <f>IF(AND(NOT(ISBLANK(cards[[#This Row],[subtitle]])), cards[[#This Row],[subtitle]] &lt;&gt; ""), _xlfn.CONCAT(cards[[#This Row],[title]], " - ", cards[[#This Row],[subtitle]]), cards[[#This Row],[title]])</f>
        <v>AT-DP Occupier</v>
      </c>
      <c r="O712">
        <v>4</v>
      </c>
      <c r="P712">
        <v>3</v>
      </c>
      <c r="Q712">
        <v>4</v>
      </c>
      <c r="T712" t="s">
        <v>83</v>
      </c>
      <c r="U712" t="s">
        <v>165</v>
      </c>
      <c r="V712" t="s">
        <v>245</v>
      </c>
      <c r="X712" t="s">
        <v>283</v>
      </c>
      <c r="Y712" t="str">
        <f>_xlfn.CONCAT(cards[[#This Row],[set]],"_",TEXT(cards[[#This Row],[cardNumber]], "000"))</f>
        <v>JTL_163</v>
      </c>
      <c r="Z712" t="str" cm="1">
        <f t="array" ref="Z7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JTL_163</v>
      </c>
      <c r="AA712" t="s">
        <v>234</v>
      </c>
      <c r="AB712">
        <v>49</v>
      </c>
    </row>
    <row r="713" spans="1:29" x14ac:dyDescent="0.2">
      <c r="A713">
        <v>21626</v>
      </c>
      <c r="B713" t="s">
        <v>5491</v>
      </c>
      <c r="C713">
        <v>425</v>
      </c>
      <c r="F713" t="b">
        <f>IF(ISBLANK(AC713), FALSE, TRUE)</f>
        <v>0</v>
      </c>
      <c r="G713" t="s">
        <v>187</v>
      </c>
      <c r="H713" t="s">
        <v>1</v>
      </c>
      <c r="I713" t="s">
        <v>1521</v>
      </c>
      <c r="J713" t="s">
        <v>36</v>
      </c>
      <c r="K713" t="s">
        <v>991</v>
      </c>
      <c r="L713" t="s">
        <v>878</v>
      </c>
      <c r="M713" t="s">
        <v>991</v>
      </c>
      <c r="N713" t="str">
        <f>IF(AND(NOT(ISBLANK(cards[[#This Row],[subtitle]])), cards[[#This Row],[subtitle]] &lt;&gt; ""), _xlfn.CONCAT(cards[[#This Row],[title]], " - ", cards[[#This Row],[subtitle]]), cards[[#This Row],[title]])</f>
        <v>AT-DP Occupier</v>
      </c>
      <c r="O713">
        <v>4</v>
      </c>
      <c r="P713">
        <v>3</v>
      </c>
      <c r="Q713">
        <v>4</v>
      </c>
      <c r="T713" t="s">
        <v>83</v>
      </c>
      <c r="U713" t="s">
        <v>165</v>
      </c>
      <c r="V713" t="s">
        <v>245</v>
      </c>
      <c r="X713" t="s">
        <v>283</v>
      </c>
      <c r="Y713" t="str">
        <f>_xlfn.CONCAT(cards[[#This Row],[set]],"_",TEXT(cards[[#This Row],[cardNumber]], "000"))</f>
        <v>JTL_425</v>
      </c>
      <c r="Z713" t="str" cm="1">
        <f t="array" ref="Z7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JTL_163</v>
      </c>
      <c r="AA713" t="s">
        <v>234</v>
      </c>
      <c r="AB713">
        <v>49</v>
      </c>
    </row>
    <row r="714" spans="1:29" x14ac:dyDescent="0.2">
      <c r="A714">
        <v>22916</v>
      </c>
      <c r="B714" t="s">
        <v>5727</v>
      </c>
      <c r="C714">
        <v>661</v>
      </c>
      <c r="F714" t="b">
        <f>IF(ISBLANK(AC714), FALSE, TRUE)</f>
        <v>0</v>
      </c>
      <c r="G714" t="s">
        <v>187</v>
      </c>
      <c r="H714" t="s">
        <v>1519</v>
      </c>
      <c r="I714" t="s">
        <v>1521</v>
      </c>
      <c r="J714" t="s">
        <v>36</v>
      </c>
      <c r="K714" t="s">
        <v>991</v>
      </c>
      <c r="L714" t="s">
        <v>878</v>
      </c>
      <c r="M714" t="s">
        <v>991</v>
      </c>
      <c r="N714" t="str">
        <f>IF(AND(NOT(ISBLANK(cards[[#This Row],[subtitle]])), cards[[#This Row],[subtitle]] &lt;&gt; ""), _xlfn.CONCAT(cards[[#This Row],[title]], " - ", cards[[#This Row],[subtitle]]), cards[[#This Row],[title]])</f>
        <v>AT-DP Occupier</v>
      </c>
      <c r="O714">
        <v>4</v>
      </c>
      <c r="P714">
        <v>3</v>
      </c>
      <c r="Q714">
        <v>4</v>
      </c>
      <c r="T714" t="s">
        <v>83</v>
      </c>
      <c r="U714" t="s">
        <v>165</v>
      </c>
      <c r="V714" t="s">
        <v>245</v>
      </c>
      <c r="X714" t="s">
        <v>283</v>
      </c>
      <c r="Y714" t="str">
        <f>_xlfn.CONCAT(cards[[#This Row],[set]],"_",TEXT(cards[[#This Row],[cardNumber]], "000"))</f>
        <v>JTL_661</v>
      </c>
      <c r="Z714" t="str" cm="1">
        <f t="array" ref="Z7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JTL_163</v>
      </c>
      <c r="AA714" t="s">
        <v>234</v>
      </c>
      <c r="AB714">
        <v>49</v>
      </c>
    </row>
    <row r="715" spans="1:29" x14ac:dyDescent="0.2">
      <c r="A715">
        <v>24096</v>
      </c>
      <c r="B715" t="s">
        <v>5963</v>
      </c>
      <c r="C715">
        <v>897</v>
      </c>
      <c r="F715" t="b">
        <f>IF(ISBLANK(AC715), FALSE, TRUE)</f>
        <v>0</v>
      </c>
      <c r="G715" t="s">
        <v>187</v>
      </c>
      <c r="H715" t="s">
        <v>1520</v>
      </c>
      <c r="I715" t="s">
        <v>1521</v>
      </c>
      <c r="J715" t="s">
        <v>36</v>
      </c>
      <c r="K715" t="s">
        <v>991</v>
      </c>
      <c r="L715" t="s">
        <v>878</v>
      </c>
      <c r="M715" t="s">
        <v>991</v>
      </c>
      <c r="N715" t="str">
        <f>IF(AND(NOT(ISBLANK(cards[[#This Row],[subtitle]])), cards[[#This Row],[subtitle]] &lt;&gt; ""), _xlfn.CONCAT(cards[[#This Row],[title]], " - ", cards[[#This Row],[subtitle]]), cards[[#This Row],[title]])</f>
        <v>AT-DP Occupier</v>
      </c>
      <c r="O715">
        <v>4</v>
      </c>
      <c r="P715">
        <v>3</v>
      </c>
      <c r="Q715">
        <v>4</v>
      </c>
      <c r="T715" t="s">
        <v>83</v>
      </c>
      <c r="U715" t="s">
        <v>165</v>
      </c>
      <c r="V715" t="s">
        <v>245</v>
      </c>
      <c r="X715" t="s">
        <v>283</v>
      </c>
      <c r="Y715" t="str">
        <f>_xlfn.CONCAT(cards[[#This Row],[set]],"_",TEXT(cards[[#This Row],[cardNumber]], "000"))</f>
        <v>JTL_897</v>
      </c>
      <c r="Z715" t="str" cm="1">
        <f t="array" ref="Z7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JTL_163</v>
      </c>
      <c r="AA715" t="s">
        <v>234</v>
      </c>
      <c r="AB715">
        <v>49</v>
      </c>
    </row>
    <row r="716" spans="1:29" x14ac:dyDescent="0.2">
      <c r="A716">
        <v>20291</v>
      </c>
      <c r="B716" t="s">
        <v>5230</v>
      </c>
      <c r="C716">
        <v>164</v>
      </c>
      <c r="F716" t="b">
        <f>IF(ISBLANK(AC716), FALSE, TRUE)</f>
        <v>0</v>
      </c>
      <c r="G716" t="s">
        <v>187</v>
      </c>
      <c r="H716" t="s">
        <v>1515</v>
      </c>
      <c r="I716" t="s">
        <v>1532</v>
      </c>
      <c r="J716" t="s">
        <v>36</v>
      </c>
      <c r="K716" t="s">
        <v>991</v>
      </c>
      <c r="L716" t="s">
        <v>812</v>
      </c>
      <c r="M716" t="s">
        <v>1931</v>
      </c>
      <c r="N716" t="str">
        <f>IF(AND(NOT(ISBLANK(cards[[#This Row],[subtitle]])), cards[[#This Row],[subtitle]] &lt;&gt; ""), _xlfn.CONCAT(cards[[#This Row],[title]], " - ", cards[[#This Row],[subtitle]]), cards[[#This Row],[title]])</f>
        <v>Cham Syndulla - Rallying Ryloth</v>
      </c>
      <c r="O716">
        <v>4</v>
      </c>
      <c r="P716">
        <v>5</v>
      </c>
      <c r="Q716">
        <v>4</v>
      </c>
      <c r="T716" t="s">
        <v>83</v>
      </c>
      <c r="U716" t="s">
        <v>991</v>
      </c>
      <c r="V716" t="s">
        <v>245</v>
      </c>
      <c r="X716" t="s">
        <v>1932</v>
      </c>
      <c r="Y716" t="str">
        <f>_xlfn.CONCAT(cards[[#This Row],[set]],"_",TEXT(cards[[#This Row],[cardNumber]], "000"))</f>
        <v>JTL_164</v>
      </c>
      <c r="Z716" t="str" cm="1">
        <f t="array" ref="Z7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JTL_164</v>
      </c>
      <c r="AA716" t="s">
        <v>234</v>
      </c>
      <c r="AB716">
        <v>49</v>
      </c>
    </row>
    <row r="717" spans="1:29" x14ac:dyDescent="0.2">
      <c r="A717">
        <v>21631</v>
      </c>
      <c r="B717" t="s">
        <v>5492</v>
      </c>
      <c r="C717">
        <v>426</v>
      </c>
      <c r="F717" t="b">
        <f>IF(ISBLANK(AC717), FALSE, TRUE)</f>
        <v>0</v>
      </c>
      <c r="G717" t="s">
        <v>187</v>
      </c>
      <c r="H717" t="s">
        <v>1</v>
      </c>
      <c r="I717" t="s">
        <v>1532</v>
      </c>
      <c r="J717" t="s">
        <v>36</v>
      </c>
      <c r="K717" t="s">
        <v>991</v>
      </c>
      <c r="L717" t="s">
        <v>812</v>
      </c>
      <c r="M717" t="s">
        <v>1931</v>
      </c>
      <c r="N717" t="str">
        <f>IF(AND(NOT(ISBLANK(cards[[#This Row],[subtitle]])), cards[[#This Row],[subtitle]] &lt;&gt; ""), _xlfn.CONCAT(cards[[#This Row],[title]], " - ", cards[[#This Row],[subtitle]]), cards[[#This Row],[title]])</f>
        <v>Cham Syndulla - Rallying Ryloth</v>
      </c>
      <c r="O717">
        <v>4</v>
      </c>
      <c r="P717">
        <v>5</v>
      </c>
      <c r="Q717">
        <v>4</v>
      </c>
      <c r="T717" t="s">
        <v>83</v>
      </c>
      <c r="U717" t="s">
        <v>991</v>
      </c>
      <c r="V717" t="s">
        <v>245</v>
      </c>
      <c r="X717" t="s">
        <v>1932</v>
      </c>
      <c r="Y717" t="str">
        <f>_xlfn.CONCAT(cards[[#This Row],[set]],"_",TEXT(cards[[#This Row],[cardNumber]], "000"))</f>
        <v>JTL_426</v>
      </c>
      <c r="Z717" t="str" cm="1">
        <f t="array" ref="Z7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JTL_164</v>
      </c>
      <c r="AA717" t="s">
        <v>234</v>
      </c>
      <c r="AB717">
        <v>49</v>
      </c>
    </row>
    <row r="718" spans="1:29" x14ac:dyDescent="0.2">
      <c r="A718">
        <v>22921</v>
      </c>
      <c r="B718" t="s">
        <v>5728</v>
      </c>
      <c r="C718">
        <v>662</v>
      </c>
      <c r="F718" t="b">
        <f>IF(ISBLANK(AC718), FALSE, TRUE)</f>
        <v>0</v>
      </c>
      <c r="G718" t="s">
        <v>187</v>
      </c>
      <c r="H718" t="s">
        <v>1519</v>
      </c>
      <c r="I718" t="s">
        <v>1532</v>
      </c>
      <c r="J718" t="s">
        <v>36</v>
      </c>
      <c r="K718" t="s">
        <v>991</v>
      </c>
      <c r="L718" t="s">
        <v>812</v>
      </c>
      <c r="M718" t="s">
        <v>1931</v>
      </c>
      <c r="N718" t="str">
        <f>IF(AND(NOT(ISBLANK(cards[[#This Row],[subtitle]])), cards[[#This Row],[subtitle]] &lt;&gt; ""), _xlfn.CONCAT(cards[[#This Row],[title]], " - ", cards[[#This Row],[subtitle]]), cards[[#This Row],[title]])</f>
        <v>Cham Syndulla - Rallying Ryloth</v>
      </c>
      <c r="O718">
        <v>4</v>
      </c>
      <c r="P718">
        <v>5</v>
      </c>
      <c r="Q718">
        <v>4</v>
      </c>
      <c r="T718" t="s">
        <v>83</v>
      </c>
      <c r="U718" t="s">
        <v>991</v>
      </c>
      <c r="V718" t="s">
        <v>245</v>
      </c>
      <c r="X718" t="s">
        <v>1932</v>
      </c>
      <c r="Y718" t="str">
        <f>_xlfn.CONCAT(cards[[#This Row],[set]],"_",TEXT(cards[[#This Row],[cardNumber]], "000"))</f>
        <v>JTL_662</v>
      </c>
      <c r="Z718" t="str" cm="1">
        <f t="array" ref="Z7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JTL_164</v>
      </c>
      <c r="AA718" t="s">
        <v>234</v>
      </c>
      <c r="AB718">
        <v>49</v>
      </c>
    </row>
    <row r="719" spans="1:29" x14ac:dyDescent="0.2">
      <c r="A719">
        <v>24101</v>
      </c>
      <c r="B719" t="s">
        <v>5964</v>
      </c>
      <c r="C719">
        <v>898</v>
      </c>
      <c r="F719" t="b">
        <f>IF(ISBLANK(AC719), FALSE, TRUE)</f>
        <v>0</v>
      </c>
      <c r="G719" t="s">
        <v>187</v>
      </c>
      <c r="H719" t="s">
        <v>1520</v>
      </c>
      <c r="I719" t="s">
        <v>1532</v>
      </c>
      <c r="J719" t="s">
        <v>36</v>
      </c>
      <c r="K719" t="s">
        <v>991</v>
      </c>
      <c r="L719" t="s">
        <v>812</v>
      </c>
      <c r="M719" t="s">
        <v>1931</v>
      </c>
      <c r="N719" t="str">
        <f>IF(AND(NOT(ISBLANK(cards[[#This Row],[subtitle]])), cards[[#This Row],[subtitle]] &lt;&gt; ""), _xlfn.CONCAT(cards[[#This Row],[title]], " - ", cards[[#This Row],[subtitle]]), cards[[#This Row],[title]])</f>
        <v>Cham Syndulla - Rallying Ryloth</v>
      </c>
      <c r="O719">
        <v>4</v>
      </c>
      <c r="P719">
        <v>5</v>
      </c>
      <c r="Q719">
        <v>4</v>
      </c>
      <c r="T719" t="s">
        <v>83</v>
      </c>
      <c r="U719" t="s">
        <v>991</v>
      </c>
      <c r="V719" t="s">
        <v>245</v>
      </c>
      <c r="X719" t="s">
        <v>1932</v>
      </c>
      <c r="Y719" t="str">
        <f>_xlfn.CONCAT(cards[[#This Row],[set]],"_",TEXT(cards[[#This Row],[cardNumber]], "000"))</f>
        <v>JTL_898</v>
      </c>
      <c r="Z719" t="str" cm="1">
        <f t="array" ref="Z7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JTL_164</v>
      </c>
      <c r="AA719" t="s">
        <v>234</v>
      </c>
      <c r="AB719">
        <v>49</v>
      </c>
    </row>
    <row r="720" spans="1:29" x14ac:dyDescent="0.2">
      <c r="A720">
        <v>20296</v>
      </c>
      <c r="B720" t="s">
        <v>5231</v>
      </c>
      <c r="C720">
        <v>165</v>
      </c>
      <c r="F720" t="b">
        <f>IF(ISBLANK(AC720), FALSE, TRUE)</f>
        <v>0</v>
      </c>
      <c r="G720" t="s">
        <v>187</v>
      </c>
      <c r="H720" t="s">
        <v>1515</v>
      </c>
      <c r="I720" t="s">
        <v>1532</v>
      </c>
      <c r="J720" t="s">
        <v>36</v>
      </c>
      <c r="K720" t="s">
        <v>991</v>
      </c>
      <c r="L720" t="s">
        <v>879</v>
      </c>
      <c r="M720" t="s">
        <v>991</v>
      </c>
      <c r="N720" t="str">
        <f>IF(AND(NOT(ISBLANK(cards[[#This Row],[subtitle]])), cards[[#This Row],[subtitle]] &lt;&gt; ""), _xlfn.CONCAT(cards[[#This Row],[title]], " - ", cards[[#This Row],[subtitle]]), cards[[#This Row],[title]])</f>
        <v>Hunting Aggressor</v>
      </c>
      <c r="O720">
        <v>4</v>
      </c>
      <c r="P720">
        <v>3</v>
      </c>
      <c r="Q720">
        <v>6</v>
      </c>
      <c r="T720" t="s">
        <v>248</v>
      </c>
      <c r="U720" t="s">
        <v>991</v>
      </c>
      <c r="V720" t="s">
        <v>245</v>
      </c>
      <c r="X720" t="s">
        <v>415</v>
      </c>
      <c r="Y720" t="str">
        <f>_xlfn.CONCAT(cards[[#This Row],[set]],"_",TEXT(cards[[#This Row],[cardNumber]], "000"))</f>
        <v>JTL_165</v>
      </c>
      <c r="Z720" t="str" cm="1">
        <f t="array" ref="Z7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JTL_165</v>
      </c>
      <c r="AA720" t="s">
        <v>234</v>
      </c>
      <c r="AB720">
        <v>49</v>
      </c>
    </row>
    <row r="721" spans="1:28" x14ac:dyDescent="0.2">
      <c r="A721">
        <v>21636</v>
      </c>
      <c r="B721" t="s">
        <v>5493</v>
      </c>
      <c r="C721">
        <v>427</v>
      </c>
      <c r="F721" t="b">
        <f>IF(ISBLANK(AC721), FALSE, TRUE)</f>
        <v>0</v>
      </c>
      <c r="G721" t="s">
        <v>187</v>
      </c>
      <c r="H721" t="s">
        <v>1</v>
      </c>
      <c r="I721" t="s">
        <v>1532</v>
      </c>
      <c r="J721" t="s">
        <v>36</v>
      </c>
      <c r="K721" t="s">
        <v>991</v>
      </c>
      <c r="L721" t="s">
        <v>879</v>
      </c>
      <c r="M721" t="s">
        <v>991</v>
      </c>
      <c r="N721" t="str">
        <f>IF(AND(NOT(ISBLANK(cards[[#This Row],[subtitle]])), cards[[#This Row],[subtitle]] &lt;&gt; ""), _xlfn.CONCAT(cards[[#This Row],[title]], " - ", cards[[#This Row],[subtitle]]), cards[[#This Row],[title]])</f>
        <v>Hunting Aggressor</v>
      </c>
      <c r="O721">
        <v>4</v>
      </c>
      <c r="P721">
        <v>3</v>
      </c>
      <c r="Q721">
        <v>6</v>
      </c>
      <c r="T721" t="s">
        <v>248</v>
      </c>
      <c r="U721" t="s">
        <v>991</v>
      </c>
      <c r="V721" t="s">
        <v>245</v>
      </c>
      <c r="X721" t="s">
        <v>415</v>
      </c>
      <c r="Y721" t="str">
        <f>_xlfn.CONCAT(cards[[#This Row],[set]],"_",TEXT(cards[[#This Row],[cardNumber]], "000"))</f>
        <v>JTL_427</v>
      </c>
      <c r="Z721" t="str" cm="1">
        <f t="array" ref="Z7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JTL_165</v>
      </c>
      <c r="AA721" t="s">
        <v>234</v>
      </c>
      <c r="AB721">
        <v>49</v>
      </c>
    </row>
    <row r="722" spans="1:28" x14ac:dyDescent="0.2">
      <c r="A722">
        <v>22926</v>
      </c>
      <c r="B722" t="s">
        <v>5729</v>
      </c>
      <c r="C722">
        <v>663</v>
      </c>
      <c r="F722" t="b">
        <f>IF(ISBLANK(AC722), FALSE, TRUE)</f>
        <v>0</v>
      </c>
      <c r="G722" t="s">
        <v>187</v>
      </c>
      <c r="H722" t="s">
        <v>1519</v>
      </c>
      <c r="I722" t="s">
        <v>1532</v>
      </c>
      <c r="J722" t="s">
        <v>36</v>
      </c>
      <c r="K722" t="s">
        <v>991</v>
      </c>
      <c r="L722" t="s">
        <v>879</v>
      </c>
      <c r="M722" t="s">
        <v>991</v>
      </c>
      <c r="N722" t="str">
        <f>IF(AND(NOT(ISBLANK(cards[[#This Row],[subtitle]])), cards[[#This Row],[subtitle]] &lt;&gt; ""), _xlfn.CONCAT(cards[[#This Row],[title]], " - ", cards[[#This Row],[subtitle]]), cards[[#This Row],[title]])</f>
        <v>Hunting Aggressor</v>
      </c>
      <c r="O722">
        <v>4</v>
      </c>
      <c r="P722">
        <v>3</v>
      </c>
      <c r="Q722">
        <v>6</v>
      </c>
      <c r="T722" t="s">
        <v>248</v>
      </c>
      <c r="U722" t="s">
        <v>991</v>
      </c>
      <c r="V722" t="s">
        <v>245</v>
      </c>
      <c r="X722" t="s">
        <v>415</v>
      </c>
      <c r="Y722" t="str">
        <f>_xlfn.CONCAT(cards[[#This Row],[set]],"_",TEXT(cards[[#This Row],[cardNumber]], "000"))</f>
        <v>JTL_663</v>
      </c>
      <c r="Z722" t="str" cm="1">
        <f t="array" ref="Z7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JTL_165</v>
      </c>
      <c r="AA722" t="s">
        <v>234</v>
      </c>
      <c r="AB722">
        <v>49</v>
      </c>
    </row>
    <row r="723" spans="1:28" x14ac:dyDescent="0.2">
      <c r="A723">
        <v>24106</v>
      </c>
      <c r="B723" t="s">
        <v>5965</v>
      </c>
      <c r="C723">
        <v>899</v>
      </c>
      <c r="F723" t="b">
        <f>IF(ISBLANK(AC723), FALSE, TRUE)</f>
        <v>0</v>
      </c>
      <c r="G723" t="s">
        <v>187</v>
      </c>
      <c r="H723" t="s">
        <v>1520</v>
      </c>
      <c r="I723" t="s">
        <v>1532</v>
      </c>
      <c r="J723" t="s">
        <v>36</v>
      </c>
      <c r="K723" t="s">
        <v>991</v>
      </c>
      <c r="L723" t="s">
        <v>879</v>
      </c>
      <c r="M723" t="s">
        <v>991</v>
      </c>
      <c r="N723" t="str">
        <f>IF(AND(NOT(ISBLANK(cards[[#This Row],[subtitle]])), cards[[#This Row],[subtitle]] &lt;&gt; ""), _xlfn.CONCAT(cards[[#This Row],[title]], " - ", cards[[#This Row],[subtitle]]), cards[[#This Row],[title]])</f>
        <v>Hunting Aggressor</v>
      </c>
      <c r="O723">
        <v>4</v>
      </c>
      <c r="P723">
        <v>3</v>
      </c>
      <c r="Q723">
        <v>6</v>
      </c>
      <c r="T723" t="s">
        <v>248</v>
      </c>
      <c r="U723" t="s">
        <v>991</v>
      </c>
      <c r="V723" t="s">
        <v>245</v>
      </c>
      <c r="X723" t="s">
        <v>415</v>
      </c>
      <c r="Y723" t="str">
        <f>_xlfn.CONCAT(cards[[#This Row],[set]],"_",TEXT(cards[[#This Row],[cardNumber]], "000"))</f>
        <v>JTL_899</v>
      </c>
      <c r="Z723" t="str" cm="1">
        <f t="array" ref="Z7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JTL_165</v>
      </c>
      <c r="AA723" t="s">
        <v>234</v>
      </c>
      <c r="AB723">
        <v>49</v>
      </c>
    </row>
    <row r="724" spans="1:28" x14ac:dyDescent="0.2">
      <c r="A724">
        <v>20301</v>
      </c>
      <c r="B724" t="s">
        <v>5232</v>
      </c>
      <c r="C724">
        <v>166</v>
      </c>
      <c r="F724" t="b">
        <f>IF(ISBLANK(AC724), FALSE, TRUE)</f>
        <v>0</v>
      </c>
      <c r="G724" t="s">
        <v>187</v>
      </c>
      <c r="H724" t="s">
        <v>1515</v>
      </c>
      <c r="I724" t="s">
        <v>1521</v>
      </c>
      <c r="J724" t="s">
        <v>36</v>
      </c>
      <c r="K724" t="s">
        <v>991</v>
      </c>
      <c r="L724" t="s">
        <v>880</v>
      </c>
      <c r="M724" t="s">
        <v>991</v>
      </c>
      <c r="N724" t="str">
        <f>IF(AND(NOT(ISBLANK(cards[[#This Row],[subtitle]])), cards[[#This Row],[subtitle]] &lt;&gt; ""), _xlfn.CONCAT(cards[[#This Row],[title]], " - ", cards[[#This Row],[subtitle]]), cards[[#This Row],[title]])</f>
        <v>Orbiting K-Wing</v>
      </c>
      <c r="O724">
        <v>4</v>
      </c>
      <c r="P724">
        <v>4</v>
      </c>
      <c r="Q724">
        <v>4</v>
      </c>
      <c r="T724" t="s">
        <v>248</v>
      </c>
      <c r="U724" t="s">
        <v>177</v>
      </c>
      <c r="V724" t="s">
        <v>245</v>
      </c>
      <c r="X724" t="s">
        <v>319</v>
      </c>
      <c r="Y724" t="str">
        <f>_xlfn.CONCAT(cards[[#This Row],[set]],"_",TEXT(cards[[#This Row],[cardNumber]], "000"))</f>
        <v>JTL_166</v>
      </c>
      <c r="Z724" t="str" cm="1">
        <f t="array" ref="Z7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JTL_166</v>
      </c>
      <c r="AA724" t="s">
        <v>234</v>
      </c>
      <c r="AB724">
        <v>49</v>
      </c>
    </row>
    <row r="725" spans="1:28" x14ac:dyDescent="0.2">
      <c r="A725">
        <v>21641</v>
      </c>
      <c r="B725" t="s">
        <v>5494</v>
      </c>
      <c r="C725">
        <v>428</v>
      </c>
      <c r="F725" t="b">
        <f>IF(ISBLANK(AC725), FALSE, TRUE)</f>
        <v>0</v>
      </c>
      <c r="G725" t="s">
        <v>187</v>
      </c>
      <c r="H725" t="s">
        <v>1</v>
      </c>
      <c r="I725" t="s">
        <v>1521</v>
      </c>
      <c r="J725" t="s">
        <v>36</v>
      </c>
      <c r="K725" t="s">
        <v>991</v>
      </c>
      <c r="L725" t="s">
        <v>880</v>
      </c>
      <c r="M725" t="s">
        <v>991</v>
      </c>
      <c r="N725" t="str">
        <f>IF(AND(NOT(ISBLANK(cards[[#This Row],[subtitle]])), cards[[#This Row],[subtitle]] &lt;&gt; ""), _xlfn.CONCAT(cards[[#This Row],[title]], " - ", cards[[#This Row],[subtitle]]), cards[[#This Row],[title]])</f>
        <v>Orbiting K-Wing</v>
      </c>
      <c r="O725">
        <v>4</v>
      </c>
      <c r="P725">
        <v>4</v>
      </c>
      <c r="Q725">
        <v>4</v>
      </c>
      <c r="T725" t="s">
        <v>248</v>
      </c>
      <c r="U725" t="s">
        <v>177</v>
      </c>
      <c r="V725" t="s">
        <v>245</v>
      </c>
      <c r="X725" t="s">
        <v>319</v>
      </c>
      <c r="Y725" t="str">
        <f>_xlfn.CONCAT(cards[[#This Row],[set]],"_",TEXT(cards[[#This Row],[cardNumber]], "000"))</f>
        <v>JTL_428</v>
      </c>
      <c r="Z725" t="str" cm="1">
        <f t="array" ref="Z7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JTL_166</v>
      </c>
      <c r="AA725" t="s">
        <v>234</v>
      </c>
      <c r="AB725">
        <v>49</v>
      </c>
    </row>
    <row r="726" spans="1:28" x14ac:dyDescent="0.2">
      <c r="A726">
        <v>22931</v>
      </c>
      <c r="B726" t="s">
        <v>5730</v>
      </c>
      <c r="C726">
        <v>664</v>
      </c>
      <c r="F726" t="b">
        <f>IF(ISBLANK(AC726), FALSE, TRUE)</f>
        <v>0</v>
      </c>
      <c r="G726" t="s">
        <v>187</v>
      </c>
      <c r="H726" t="s">
        <v>1519</v>
      </c>
      <c r="I726" t="s">
        <v>1521</v>
      </c>
      <c r="J726" t="s">
        <v>36</v>
      </c>
      <c r="K726" t="s">
        <v>991</v>
      </c>
      <c r="L726" t="s">
        <v>880</v>
      </c>
      <c r="M726" t="s">
        <v>991</v>
      </c>
      <c r="N726" t="str">
        <f>IF(AND(NOT(ISBLANK(cards[[#This Row],[subtitle]])), cards[[#This Row],[subtitle]] &lt;&gt; ""), _xlfn.CONCAT(cards[[#This Row],[title]], " - ", cards[[#This Row],[subtitle]]), cards[[#This Row],[title]])</f>
        <v>Orbiting K-Wing</v>
      </c>
      <c r="O726">
        <v>4</v>
      </c>
      <c r="P726">
        <v>4</v>
      </c>
      <c r="Q726">
        <v>4</v>
      </c>
      <c r="T726" t="s">
        <v>248</v>
      </c>
      <c r="U726" t="s">
        <v>177</v>
      </c>
      <c r="V726" t="s">
        <v>245</v>
      </c>
      <c r="X726" t="s">
        <v>319</v>
      </c>
      <c r="Y726" t="str">
        <f>_xlfn.CONCAT(cards[[#This Row],[set]],"_",TEXT(cards[[#This Row],[cardNumber]], "000"))</f>
        <v>JTL_664</v>
      </c>
      <c r="Z726" t="str" cm="1">
        <f t="array" ref="Z7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JTL_166</v>
      </c>
      <c r="AA726" t="s">
        <v>234</v>
      </c>
      <c r="AB726">
        <v>49</v>
      </c>
    </row>
    <row r="727" spans="1:28" x14ac:dyDescent="0.2">
      <c r="A727">
        <v>24111</v>
      </c>
      <c r="B727" t="s">
        <v>5966</v>
      </c>
      <c r="C727">
        <v>900</v>
      </c>
      <c r="F727" t="b">
        <f>IF(ISBLANK(AC727), FALSE, TRUE)</f>
        <v>0</v>
      </c>
      <c r="G727" t="s">
        <v>187</v>
      </c>
      <c r="H727" t="s">
        <v>1520</v>
      </c>
      <c r="I727" t="s">
        <v>1521</v>
      </c>
      <c r="J727" t="s">
        <v>36</v>
      </c>
      <c r="K727" t="s">
        <v>991</v>
      </c>
      <c r="L727" t="s">
        <v>880</v>
      </c>
      <c r="M727" t="s">
        <v>991</v>
      </c>
      <c r="N727" t="str">
        <f>IF(AND(NOT(ISBLANK(cards[[#This Row],[subtitle]])), cards[[#This Row],[subtitle]] &lt;&gt; ""), _xlfn.CONCAT(cards[[#This Row],[title]], " - ", cards[[#This Row],[subtitle]]), cards[[#This Row],[title]])</f>
        <v>Orbiting K-Wing</v>
      </c>
      <c r="O727">
        <v>4</v>
      </c>
      <c r="P727">
        <v>4</v>
      </c>
      <c r="Q727">
        <v>4</v>
      </c>
      <c r="T727" t="s">
        <v>248</v>
      </c>
      <c r="U727" t="s">
        <v>177</v>
      </c>
      <c r="V727" t="s">
        <v>245</v>
      </c>
      <c r="X727" t="s">
        <v>319</v>
      </c>
      <c r="Y727" t="str">
        <f>_xlfn.CONCAT(cards[[#This Row],[set]],"_",TEXT(cards[[#This Row],[cardNumber]], "000"))</f>
        <v>JTL_900</v>
      </c>
      <c r="Z727" t="str" cm="1">
        <f t="array" ref="Z7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JTL_166</v>
      </c>
      <c r="AA727" t="s">
        <v>234</v>
      </c>
      <c r="AB727">
        <v>49</v>
      </c>
    </row>
    <row r="728" spans="1:28" x14ac:dyDescent="0.2">
      <c r="A728">
        <v>21646</v>
      </c>
      <c r="B728" t="s">
        <v>5495</v>
      </c>
      <c r="C728">
        <v>429</v>
      </c>
      <c r="F728" t="b">
        <f>IF(ISBLANK(AC728), FALSE, TRUE)</f>
        <v>0</v>
      </c>
      <c r="G728" t="s">
        <v>187</v>
      </c>
      <c r="H728" t="s">
        <v>1</v>
      </c>
      <c r="I728" t="s">
        <v>1521</v>
      </c>
      <c r="J728" t="s">
        <v>36</v>
      </c>
      <c r="K728" t="s">
        <v>991</v>
      </c>
      <c r="L728" t="s">
        <v>401</v>
      </c>
      <c r="M728" t="s">
        <v>991</v>
      </c>
      <c r="N728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28">
        <v>5</v>
      </c>
      <c r="P728">
        <v>5</v>
      </c>
      <c r="Q728">
        <v>4</v>
      </c>
      <c r="T728" t="s">
        <v>83</v>
      </c>
      <c r="U728" t="s">
        <v>158</v>
      </c>
      <c r="V728" t="s">
        <v>245</v>
      </c>
      <c r="X728" t="s">
        <v>402</v>
      </c>
      <c r="Y728" t="str">
        <f>_xlfn.CONCAT(cards[[#This Row],[set]],"_",TEXT(cards[[#This Row],[cardNumber]], "000"))</f>
        <v>JTL_429</v>
      </c>
      <c r="Z728" t="str" cm="1">
        <f t="array" ref="Z7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28" t="s">
        <v>234</v>
      </c>
      <c r="AB728">
        <v>49</v>
      </c>
    </row>
    <row r="729" spans="1:28" x14ac:dyDescent="0.2">
      <c r="A729">
        <v>22936</v>
      </c>
      <c r="B729" t="s">
        <v>5731</v>
      </c>
      <c r="C729">
        <v>665</v>
      </c>
      <c r="F729" t="b">
        <f>IF(ISBLANK(AC729), FALSE, TRUE)</f>
        <v>0</v>
      </c>
      <c r="G729" t="s">
        <v>187</v>
      </c>
      <c r="H729" t="s">
        <v>1519</v>
      </c>
      <c r="I729" t="s">
        <v>1521</v>
      </c>
      <c r="J729" t="s">
        <v>36</v>
      </c>
      <c r="K729" t="s">
        <v>991</v>
      </c>
      <c r="L729" t="s">
        <v>401</v>
      </c>
      <c r="M729" t="s">
        <v>991</v>
      </c>
      <c r="N729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29">
        <v>5</v>
      </c>
      <c r="P729">
        <v>5</v>
      </c>
      <c r="Q729">
        <v>4</v>
      </c>
      <c r="T729" t="s">
        <v>83</v>
      </c>
      <c r="U729" t="s">
        <v>158</v>
      </c>
      <c r="V729" t="s">
        <v>245</v>
      </c>
      <c r="X729" t="s">
        <v>402</v>
      </c>
      <c r="Y729" t="str">
        <f>_xlfn.CONCAT(cards[[#This Row],[set]],"_",TEXT(cards[[#This Row],[cardNumber]], "000"))</f>
        <v>JTL_665</v>
      </c>
      <c r="Z729" t="str" cm="1">
        <f t="array" ref="Z7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29" t="s">
        <v>234</v>
      </c>
      <c r="AB729">
        <v>49</v>
      </c>
    </row>
    <row r="730" spans="1:28" x14ac:dyDescent="0.2">
      <c r="A730">
        <v>24116</v>
      </c>
      <c r="B730" t="s">
        <v>5967</v>
      </c>
      <c r="C730">
        <v>901</v>
      </c>
      <c r="F730" t="b">
        <f>IF(ISBLANK(AC730), FALSE, TRUE)</f>
        <v>0</v>
      </c>
      <c r="G730" t="s">
        <v>187</v>
      </c>
      <c r="H730" t="s">
        <v>1520</v>
      </c>
      <c r="I730" t="s">
        <v>1521</v>
      </c>
      <c r="J730" t="s">
        <v>36</v>
      </c>
      <c r="K730" t="s">
        <v>991</v>
      </c>
      <c r="L730" t="s">
        <v>401</v>
      </c>
      <c r="M730" t="s">
        <v>991</v>
      </c>
      <c r="N730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30">
        <v>5</v>
      </c>
      <c r="P730">
        <v>5</v>
      </c>
      <c r="Q730">
        <v>4</v>
      </c>
      <c r="T730" t="s">
        <v>83</v>
      </c>
      <c r="U730" t="s">
        <v>158</v>
      </c>
      <c r="V730" t="s">
        <v>245</v>
      </c>
      <c r="X730" t="s">
        <v>402</v>
      </c>
      <c r="Y730" t="str">
        <f>_xlfn.CONCAT(cards[[#This Row],[set]],"_",TEXT(cards[[#This Row],[cardNumber]], "000"))</f>
        <v>JTL_901</v>
      </c>
      <c r="Z730" t="str" cm="1">
        <f t="array" ref="Z7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30" t="s">
        <v>234</v>
      </c>
      <c r="AB730">
        <v>49</v>
      </c>
    </row>
    <row r="731" spans="1:28" x14ac:dyDescent="0.2">
      <c r="A731">
        <v>9955</v>
      </c>
      <c r="B731" t="s">
        <v>2375</v>
      </c>
      <c r="C731">
        <v>165</v>
      </c>
      <c r="F731" t="b">
        <f>IF(ISBLANK(AC731), FALSE, TRUE)</f>
        <v>0</v>
      </c>
      <c r="G731" t="s">
        <v>2</v>
      </c>
      <c r="H731" t="s">
        <v>1519</v>
      </c>
      <c r="I731" t="s">
        <v>1521</v>
      </c>
      <c r="J731" t="s">
        <v>36</v>
      </c>
      <c r="K731" t="s">
        <v>991</v>
      </c>
      <c r="L731" t="s">
        <v>401</v>
      </c>
      <c r="N731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31">
        <v>5</v>
      </c>
      <c r="P731">
        <v>5</v>
      </c>
      <c r="Q731">
        <v>4</v>
      </c>
      <c r="T731" t="s">
        <v>83</v>
      </c>
      <c r="U731" t="s">
        <v>158</v>
      </c>
      <c r="V731" t="s">
        <v>245</v>
      </c>
      <c r="X731" t="s">
        <v>402</v>
      </c>
      <c r="Y731" t="str">
        <f>_xlfn.CONCAT(cards[[#This Row],[set]],"_",TEXT(cards[[#This Row],[cardNumber]], "000"))</f>
        <v>SOR_165</v>
      </c>
      <c r="Z731" t="str" cm="1">
        <f t="array" ref="Z7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31" t="s">
        <v>59</v>
      </c>
      <c r="AB731">
        <v>19</v>
      </c>
    </row>
    <row r="732" spans="1:28" x14ac:dyDescent="0.2">
      <c r="A732">
        <v>11140</v>
      </c>
      <c r="B732" t="s">
        <v>2855</v>
      </c>
      <c r="C732">
        <v>428</v>
      </c>
      <c r="F732" t="b">
        <f>IF(ISBLANK(AC732), FALSE, TRUE)</f>
        <v>0</v>
      </c>
      <c r="G732" t="s">
        <v>2</v>
      </c>
      <c r="H732" t="s">
        <v>1520</v>
      </c>
      <c r="I732" t="s">
        <v>1521</v>
      </c>
      <c r="J732" t="s">
        <v>36</v>
      </c>
      <c r="K732" t="s">
        <v>991</v>
      </c>
      <c r="L732" t="s">
        <v>401</v>
      </c>
      <c r="N732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32">
        <v>5</v>
      </c>
      <c r="P732">
        <v>5</v>
      </c>
      <c r="Q732">
        <v>4</v>
      </c>
      <c r="T732" t="s">
        <v>83</v>
      </c>
      <c r="U732" t="s">
        <v>158</v>
      </c>
      <c r="V732" t="s">
        <v>245</v>
      </c>
      <c r="X732" t="s">
        <v>402</v>
      </c>
      <c r="Y732" t="str">
        <f>_xlfn.CONCAT(cards[[#This Row],[set]],"_",TEXT(cards[[#This Row],[cardNumber]], "000"))</f>
        <v>SOR_428</v>
      </c>
      <c r="Z732" t="str" cm="1">
        <f t="array" ref="Z7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32" t="s">
        <v>59</v>
      </c>
      <c r="AB732">
        <v>19</v>
      </c>
    </row>
    <row r="733" spans="1:28" x14ac:dyDescent="0.2">
      <c r="A733">
        <v>2429</v>
      </c>
      <c r="B733" t="s">
        <v>2856</v>
      </c>
      <c r="C733">
        <v>428</v>
      </c>
      <c r="F733" t="b">
        <f>IF(ISBLANK(AC733), FALSE, TRUE)</f>
        <v>0</v>
      </c>
      <c r="G733" t="s">
        <v>2</v>
      </c>
      <c r="H733" t="s">
        <v>1</v>
      </c>
      <c r="I733" t="s">
        <v>1521</v>
      </c>
      <c r="J733" t="s">
        <v>36</v>
      </c>
      <c r="K733" t="s">
        <v>991</v>
      </c>
      <c r="L733" t="s">
        <v>401</v>
      </c>
      <c r="N733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733">
        <v>5</v>
      </c>
      <c r="P733">
        <v>5</v>
      </c>
      <c r="Q733">
        <v>4</v>
      </c>
      <c r="T733" t="s">
        <v>83</v>
      </c>
      <c r="U733" t="s">
        <v>158</v>
      </c>
      <c r="V733" t="s">
        <v>245</v>
      </c>
      <c r="X733" t="s">
        <v>402</v>
      </c>
      <c r="Y733" t="str">
        <f>_xlfn.CONCAT(cards[[#This Row],[set]],"_",TEXT(cards[[#This Row],[cardNumber]], "000"))</f>
        <v>SOR_428</v>
      </c>
      <c r="Z733" t="str" cm="1">
        <f t="array" ref="Z7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JTL_167</v>
      </c>
      <c r="AA733" t="s">
        <v>59</v>
      </c>
      <c r="AB733">
        <v>19</v>
      </c>
    </row>
    <row r="734" spans="1:28" x14ac:dyDescent="0.2">
      <c r="A734">
        <v>20311</v>
      </c>
      <c r="B734" t="s">
        <v>5234</v>
      </c>
      <c r="C734">
        <v>168</v>
      </c>
      <c r="F734" t="b">
        <f>IF(ISBLANK(AC734), FALSE, TRUE)</f>
        <v>0</v>
      </c>
      <c r="G734" t="s">
        <v>187</v>
      </c>
      <c r="H734" t="s">
        <v>1515</v>
      </c>
      <c r="I734" t="s">
        <v>1521</v>
      </c>
      <c r="J734" t="s">
        <v>36</v>
      </c>
      <c r="K734" t="s">
        <v>991</v>
      </c>
      <c r="L734" t="s">
        <v>881</v>
      </c>
      <c r="M734" t="s">
        <v>991</v>
      </c>
      <c r="N734" t="str">
        <f>IF(AND(NOT(ISBLANK(cards[[#This Row],[subtitle]])), cards[[#This Row],[subtitle]] &lt;&gt; ""), _xlfn.CONCAT(cards[[#This Row],[title]], " - ", cards[[#This Row],[subtitle]]), cards[[#This Row],[title]])</f>
        <v>Insurgent Saboteurs</v>
      </c>
      <c r="O734">
        <v>6</v>
      </c>
      <c r="P734">
        <v>6</v>
      </c>
      <c r="Q734">
        <v>5</v>
      </c>
      <c r="T734" t="s">
        <v>83</v>
      </c>
      <c r="U734" t="s">
        <v>177</v>
      </c>
      <c r="V734" t="s">
        <v>245</v>
      </c>
      <c r="X734" t="s">
        <v>254</v>
      </c>
      <c r="Y734" t="str">
        <f>_xlfn.CONCAT(cards[[#This Row],[set]],"_",TEXT(cards[[#This Row],[cardNumber]], "000"))</f>
        <v>JTL_168</v>
      </c>
      <c r="Z734" t="str" cm="1">
        <f t="array" ref="Z7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JTL_168</v>
      </c>
      <c r="AA734" t="s">
        <v>234</v>
      </c>
      <c r="AB734">
        <v>49</v>
      </c>
    </row>
    <row r="735" spans="1:28" x14ac:dyDescent="0.2">
      <c r="A735">
        <v>21651</v>
      </c>
      <c r="B735" t="s">
        <v>5496</v>
      </c>
      <c r="C735">
        <v>430</v>
      </c>
      <c r="F735" t="b">
        <f>IF(ISBLANK(AC735), FALSE, TRUE)</f>
        <v>0</v>
      </c>
      <c r="G735" t="s">
        <v>187</v>
      </c>
      <c r="H735" t="s">
        <v>1</v>
      </c>
      <c r="I735" t="s">
        <v>1521</v>
      </c>
      <c r="J735" t="s">
        <v>36</v>
      </c>
      <c r="K735" t="s">
        <v>991</v>
      </c>
      <c r="L735" t="s">
        <v>881</v>
      </c>
      <c r="M735" t="s">
        <v>991</v>
      </c>
      <c r="N735" t="str">
        <f>IF(AND(NOT(ISBLANK(cards[[#This Row],[subtitle]])), cards[[#This Row],[subtitle]] &lt;&gt; ""), _xlfn.CONCAT(cards[[#This Row],[title]], " - ", cards[[#This Row],[subtitle]]), cards[[#This Row],[title]])</f>
        <v>Insurgent Saboteurs</v>
      </c>
      <c r="O735">
        <v>6</v>
      </c>
      <c r="P735">
        <v>6</v>
      </c>
      <c r="Q735">
        <v>5</v>
      </c>
      <c r="T735" t="s">
        <v>83</v>
      </c>
      <c r="U735" t="s">
        <v>177</v>
      </c>
      <c r="V735" t="s">
        <v>245</v>
      </c>
      <c r="X735" t="s">
        <v>254</v>
      </c>
      <c r="Y735" t="str">
        <f>_xlfn.CONCAT(cards[[#This Row],[set]],"_",TEXT(cards[[#This Row],[cardNumber]], "000"))</f>
        <v>JTL_430</v>
      </c>
      <c r="Z735" t="str" cm="1">
        <f t="array" ref="Z7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JTL_168</v>
      </c>
      <c r="AA735" t="s">
        <v>234</v>
      </c>
      <c r="AB735">
        <v>49</v>
      </c>
    </row>
    <row r="736" spans="1:28" x14ac:dyDescent="0.2">
      <c r="A736">
        <v>22941</v>
      </c>
      <c r="B736" t="s">
        <v>5732</v>
      </c>
      <c r="C736">
        <v>666</v>
      </c>
      <c r="F736" t="b">
        <f>IF(ISBLANK(AC736), FALSE, TRUE)</f>
        <v>0</v>
      </c>
      <c r="G736" t="s">
        <v>187</v>
      </c>
      <c r="H736" t="s">
        <v>1519</v>
      </c>
      <c r="I736" t="s">
        <v>1521</v>
      </c>
      <c r="J736" t="s">
        <v>36</v>
      </c>
      <c r="K736" t="s">
        <v>991</v>
      </c>
      <c r="L736" t="s">
        <v>881</v>
      </c>
      <c r="M736" t="s">
        <v>991</v>
      </c>
      <c r="N736" t="str">
        <f>IF(AND(NOT(ISBLANK(cards[[#This Row],[subtitle]])), cards[[#This Row],[subtitle]] &lt;&gt; ""), _xlfn.CONCAT(cards[[#This Row],[title]], " - ", cards[[#This Row],[subtitle]]), cards[[#This Row],[title]])</f>
        <v>Insurgent Saboteurs</v>
      </c>
      <c r="O736">
        <v>6</v>
      </c>
      <c r="P736">
        <v>6</v>
      </c>
      <c r="Q736">
        <v>5</v>
      </c>
      <c r="T736" t="s">
        <v>83</v>
      </c>
      <c r="U736" t="s">
        <v>177</v>
      </c>
      <c r="V736" t="s">
        <v>245</v>
      </c>
      <c r="X736" t="s">
        <v>254</v>
      </c>
      <c r="Y736" t="str">
        <f>_xlfn.CONCAT(cards[[#This Row],[set]],"_",TEXT(cards[[#This Row],[cardNumber]], "000"))</f>
        <v>JTL_666</v>
      </c>
      <c r="Z736" t="str" cm="1">
        <f t="array" ref="Z7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JTL_168</v>
      </c>
      <c r="AA736" t="s">
        <v>234</v>
      </c>
      <c r="AB736">
        <v>49</v>
      </c>
    </row>
    <row r="737" spans="1:28" x14ac:dyDescent="0.2">
      <c r="A737">
        <v>24121</v>
      </c>
      <c r="B737" t="s">
        <v>5968</v>
      </c>
      <c r="C737">
        <v>902</v>
      </c>
      <c r="F737" t="b">
        <f>IF(ISBLANK(AC737), FALSE, TRUE)</f>
        <v>0</v>
      </c>
      <c r="G737" t="s">
        <v>187</v>
      </c>
      <c r="H737" t="s">
        <v>1520</v>
      </c>
      <c r="I737" t="s">
        <v>1521</v>
      </c>
      <c r="J737" t="s">
        <v>36</v>
      </c>
      <c r="K737" t="s">
        <v>991</v>
      </c>
      <c r="L737" t="s">
        <v>881</v>
      </c>
      <c r="M737" t="s">
        <v>991</v>
      </c>
      <c r="N737" t="str">
        <f>IF(AND(NOT(ISBLANK(cards[[#This Row],[subtitle]])), cards[[#This Row],[subtitle]] &lt;&gt; ""), _xlfn.CONCAT(cards[[#This Row],[title]], " - ", cards[[#This Row],[subtitle]]), cards[[#This Row],[title]])</f>
        <v>Insurgent Saboteurs</v>
      </c>
      <c r="O737">
        <v>6</v>
      </c>
      <c r="P737">
        <v>6</v>
      </c>
      <c r="Q737">
        <v>5</v>
      </c>
      <c r="T737" t="s">
        <v>83</v>
      </c>
      <c r="U737" t="s">
        <v>177</v>
      </c>
      <c r="V737" t="s">
        <v>245</v>
      </c>
      <c r="X737" t="s">
        <v>254</v>
      </c>
      <c r="Y737" t="str">
        <f>_xlfn.CONCAT(cards[[#This Row],[set]],"_",TEXT(cards[[#This Row],[cardNumber]], "000"))</f>
        <v>JTL_902</v>
      </c>
      <c r="Z737" t="str" cm="1">
        <f t="array" ref="Z7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JTL_168</v>
      </c>
      <c r="AA737" t="s">
        <v>234</v>
      </c>
      <c r="AB737">
        <v>49</v>
      </c>
    </row>
    <row r="738" spans="1:28" x14ac:dyDescent="0.2">
      <c r="A738">
        <v>24891</v>
      </c>
      <c r="B738" t="s">
        <v>6102</v>
      </c>
      <c r="C738">
        <v>1036</v>
      </c>
      <c r="F738" t="b">
        <f>IF(ISBLANK(AC738), FALSE, TRUE)</f>
        <v>0</v>
      </c>
      <c r="G738" t="s">
        <v>187</v>
      </c>
      <c r="H738" t="s">
        <v>1975</v>
      </c>
      <c r="I738" t="s">
        <v>1516</v>
      </c>
      <c r="J738" t="s">
        <v>36</v>
      </c>
      <c r="K738" t="s">
        <v>991</v>
      </c>
      <c r="L738" t="s">
        <v>813</v>
      </c>
      <c r="M738" t="s">
        <v>1933</v>
      </c>
      <c r="N738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38">
        <v>6</v>
      </c>
      <c r="P738">
        <v>4</v>
      </c>
      <c r="Q738">
        <v>7</v>
      </c>
      <c r="T738" t="s">
        <v>248</v>
      </c>
      <c r="U738" t="s">
        <v>991</v>
      </c>
      <c r="V738" t="s">
        <v>245</v>
      </c>
      <c r="X738" t="s">
        <v>415</v>
      </c>
      <c r="Y738" t="str">
        <f>_xlfn.CONCAT(cards[[#This Row],[set]],"_",TEXT(cards[[#This Row],[cardNumber]], "000"))</f>
        <v>JTL_1036</v>
      </c>
      <c r="Z738" t="str" cm="1">
        <f t="array" ref="Z7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38" t="s">
        <v>234</v>
      </c>
      <c r="AB738">
        <v>49</v>
      </c>
    </row>
    <row r="739" spans="1:28" x14ac:dyDescent="0.2">
      <c r="A739">
        <v>25071</v>
      </c>
      <c r="B739" t="s">
        <v>6138</v>
      </c>
      <c r="C739">
        <v>1072</v>
      </c>
      <c r="F739" t="b">
        <f>IF(ISBLANK(AC739), FALSE, TRUE)</f>
        <v>0</v>
      </c>
      <c r="G739" t="s">
        <v>187</v>
      </c>
      <c r="H739" t="s">
        <v>1976</v>
      </c>
      <c r="I739" t="s">
        <v>1516</v>
      </c>
      <c r="J739" t="s">
        <v>36</v>
      </c>
      <c r="K739" t="s">
        <v>991</v>
      </c>
      <c r="L739" t="s">
        <v>813</v>
      </c>
      <c r="M739" t="s">
        <v>1933</v>
      </c>
      <c r="N739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39">
        <v>6</v>
      </c>
      <c r="P739">
        <v>4</v>
      </c>
      <c r="Q739">
        <v>7</v>
      </c>
      <c r="T739" t="s">
        <v>248</v>
      </c>
      <c r="U739" t="s">
        <v>991</v>
      </c>
      <c r="V739" t="s">
        <v>245</v>
      </c>
      <c r="X739" t="s">
        <v>415</v>
      </c>
      <c r="Y739" t="str">
        <f>_xlfn.CONCAT(cards[[#This Row],[set]],"_",TEXT(cards[[#This Row],[cardNumber]], "000"))</f>
        <v>JTL_1072</v>
      </c>
      <c r="Z739" t="str" cm="1">
        <f t="array" ref="Z7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39" t="s">
        <v>234</v>
      </c>
      <c r="AB739">
        <v>49</v>
      </c>
    </row>
    <row r="740" spans="1:28" x14ac:dyDescent="0.2">
      <c r="A740">
        <v>25251</v>
      </c>
      <c r="B740" t="s">
        <v>6174</v>
      </c>
      <c r="C740">
        <v>1108</v>
      </c>
      <c r="F740" t="b">
        <f>IF(ISBLANK(AC740), FALSE, TRUE)</f>
        <v>0</v>
      </c>
      <c r="G740" t="s">
        <v>187</v>
      </c>
      <c r="H740" t="s">
        <v>1977</v>
      </c>
      <c r="I740" t="s">
        <v>1516</v>
      </c>
      <c r="J740" t="s">
        <v>36</v>
      </c>
      <c r="K740" t="s">
        <v>991</v>
      </c>
      <c r="L740" t="s">
        <v>813</v>
      </c>
      <c r="M740" t="s">
        <v>1933</v>
      </c>
      <c r="N740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40">
        <v>6</v>
      </c>
      <c r="P740">
        <v>4</v>
      </c>
      <c r="Q740">
        <v>7</v>
      </c>
      <c r="T740" t="s">
        <v>248</v>
      </c>
      <c r="U740" t="s">
        <v>991</v>
      </c>
      <c r="V740" t="s">
        <v>245</v>
      </c>
      <c r="X740" t="s">
        <v>415</v>
      </c>
      <c r="Y740" t="str">
        <f>_xlfn.CONCAT(cards[[#This Row],[set]],"_",TEXT(cards[[#This Row],[cardNumber]], "000"))</f>
        <v>JTL_1108</v>
      </c>
      <c r="Z740" t="str" cm="1">
        <f t="array" ref="Z7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40" t="s">
        <v>234</v>
      </c>
      <c r="AB740">
        <v>49</v>
      </c>
    </row>
    <row r="741" spans="1:28" x14ac:dyDescent="0.2">
      <c r="A741">
        <v>20316</v>
      </c>
      <c r="B741" t="s">
        <v>5235</v>
      </c>
      <c r="C741">
        <v>169</v>
      </c>
      <c r="F741" t="b">
        <f>IF(ISBLANK(AC741), FALSE, TRUE)</f>
        <v>0</v>
      </c>
      <c r="G741" t="s">
        <v>187</v>
      </c>
      <c r="H741" t="s">
        <v>1515</v>
      </c>
      <c r="I741" t="s">
        <v>1516</v>
      </c>
      <c r="J741" t="s">
        <v>36</v>
      </c>
      <c r="K741" t="s">
        <v>991</v>
      </c>
      <c r="L741" t="s">
        <v>813</v>
      </c>
      <c r="M741" t="s">
        <v>1933</v>
      </c>
      <c r="N741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41">
        <v>6</v>
      </c>
      <c r="P741">
        <v>4</v>
      </c>
      <c r="Q741">
        <v>7</v>
      </c>
      <c r="T741" t="s">
        <v>248</v>
      </c>
      <c r="U741" t="s">
        <v>991</v>
      </c>
      <c r="V741" t="s">
        <v>245</v>
      </c>
      <c r="X741" t="s">
        <v>415</v>
      </c>
      <c r="Y741" t="str">
        <f>_xlfn.CONCAT(cards[[#This Row],[set]],"_",TEXT(cards[[#This Row],[cardNumber]], "000"))</f>
        <v>JTL_169</v>
      </c>
      <c r="Z741" t="str" cm="1">
        <f t="array" ref="Z7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41" t="s">
        <v>234</v>
      </c>
      <c r="AB741">
        <v>49</v>
      </c>
    </row>
    <row r="742" spans="1:28" x14ac:dyDescent="0.2">
      <c r="A742">
        <v>21656</v>
      </c>
      <c r="B742" t="s">
        <v>5497</v>
      </c>
      <c r="C742">
        <v>431</v>
      </c>
      <c r="F742" t="b">
        <f>IF(ISBLANK(AC742), FALSE, TRUE)</f>
        <v>0</v>
      </c>
      <c r="G742" t="s">
        <v>187</v>
      </c>
      <c r="H742" t="s">
        <v>1</v>
      </c>
      <c r="I742" t="s">
        <v>1516</v>
      </c>
      <c r="J742" t="s">
        <v>36</v>
      </c>
      <c r="K742" t="s">
        <v>991</v>
      </c>
      <c r="L742" t="s">
        <v>813</v>
      </c>
      <c r="M742" t="s">
        <v>1933</v>
      </c>
      <c r="N742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42">
        <v>6</v>
      </c>
      <c r="P742">
        <v>4</v>
      </c>
      <c r="Q742">
        <v>7</v>
      </c>
      <c r="T742" t="s">
        <v>248</v>
      </c>
      <c r="U742" t="s">
        <v>991</v>
      </c>
      <c r="V742" t="s">
        <v>245</v>
      </c>
      <c r="X742" t="s">
        <v>415</v>
      </c>
      <c r="Y742" t="str">
        <f>_xlfn.CONCAT(cards[[#This Row],[set]],"_",TEXT(cards[[#This Row],[cardNumber]], "000"))</f>
        <v>JTL_431</v>
      </c>
      <c r="Z742" t="str" cm="1">
        <f t="array" ref="Z7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42" t="s">
        <v>234</v>
      </c>
      <c r="AB742">
        <v>49</v>
      </c>
    </row>
    <row r="743" spans="1:28" x14ac:dyDescent="0.2">
      <c r="A743">
        <v>22946</v>
      </c>
      <c r="B743" t="s">
        <v>5733</v>
      </c>
      <c r="C743">
        <v>667</v>
      </c>
      <c r="F743" t="b">
        <f>IF(ISBLANK(AC743), FALSE, TRUE)</f>
        <v>0</v>
      </c>
      <c r="G743" t="s">
        <v>187</v>
      </c>
      <c r="H743" t="s">
        <v>1519</v>
      </c>
      <c r="I743" t="s">
        <v>1516</v>
      </c>
      <c r="J743" t="s">
        <v>36</v>
      </c>
      <c r="K743" t="s">
        <v>991</v>
      </c>
      <c r="L743" t="s">
        <v>813</v>
      </c>
      <c r="M743" t="s">
        <v>1933</v>
      </c>
      <c r="N743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43">
        <v>6</v>
      </c>
      <c r="P743">
        <v>4</v>
      </c>
      <c r="Q743">
        <v>7</v>
      </c>
      <c r="T743" t="s">
        <v>248</v>
      </c>
      <c r="U743" t="s">
        <v>991</v>
      </c>
      <c r="V743" t="s">
        <v>245</v>
      </c>
      <c r="X743" t="s">
        <v>415</v>
      </c>
      <c r="Y743" t="str">
        <f>_xlfn.CONCAT(cards[[#This Row],[set]],"_",TEXT(cards[[#This Row],[cardNumber]], "000"))</f>
        <v>JTL_667</v>
      </c>
      <c r="Z743" t="str" cm="1">
        <f t="array" ref="Z7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43" t="s">
        <v>234</v>
      </c>
      <c r="AB743">
        <v>49</v>
      </c>
    </row>
    <row r="744" spans="1:28" x14ac:dyDescent="0.2">
      <c r="A744">
        <v>24126</v>
      </c>
      <c r="B744" t="s">
        <v>5969</v>
      </c>
      <c r="C744">
        <v>903</v>
      </c>
      <c r="F744" t="b">
        <f>IF(ISBLANK(AC744), FALSE, TRUE)</f>
        <v>0</v>
      </c>
      <c r="G744" t="s">
        <v>187</v>
      </c>
      <c r="H744" t="s">
        <v>1520</v>
      </c>
      <c r="I744" t="s">
        <v>1516</v>
      </c>
      <c r="J744" t="s">
        <v>36</v>
      </c>
      <c r="K744" t="s">
        <v>991</v>
      </c>
      <c r="L744" t="s">
        <v>813</v>
      </c>
      <c r="M744" t="s">
        <v>1933</v>
      </c>
      <c r="N744" t="str">
        <f>IF(AND(NOT(ISBLANK(cards[[#This Row],[subtitle]])), cards[[#This Row],[subtitle]] &lt;&gt; ""), _xlfn.CONCAT(cards[[#This Row],[title]], " - ", cards[[#This Row],[subtitle]]), cards[[#This Row],[title]])</f>
        <v>Shadow Caster - Just Business</v>
      </c>
      <c r="O744">
        <v>6</v>
      </c>
      <c r="P744">
        <v>4</v>
      </c>
      <c r="Q744">
        <v>7</v>
      </c>
      <c r="T744" t="s">
        <v>248</v>
      </c>
      <c r="U744" t="s">
        <v>991</v>
      </c>
      <c r="V744" t="s">
        <v>245</v>
      </c>
      <c r="X744" t="s">
        <v>415</v>
      </c>
      <c r="Y744" t="str">
        <f>_xlfn.CONCAT(cards[[#This Row],[set]],"_",TEXT(cards[[#This Row],[cardNumber]], "000"))</f>
        <v>JTL_903</v>
      </c>
      <c r="Z744" t="str" cm="1">
        <f t="array" ref="Z7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JTL_169</v>
      </c>
      <c r="AA744" t="s">
        <v>234</v>
      </c>
      <c r="AB744">
        <v>49</v>
      </c>
    </row>
    <row r="745" spans="1:28" x14ac:dyDescent="0.2">
      <c r="A745">
        <v>20321</v>
      </c>
      <c r="B745" t="s">
        <v>5236</v>
      </c>
      <c r="C745">
        <v>170</v>
      </c>
      <c r="F745" t="b">
        <f>IF(ISBLANK(AC745), FALSE, TRUE)</f>
        <v>0</v>
      </c>
      <c r="G745" t="s">
        <v>187</v>
      </c>
      <c r="H745" t="s">
        <v>1515</v>
      </c>
      <c r="I745" t="s">
        <v>1532</v>
      </c>
      <c r="J745" t="s">
        <v>36</v>
      </c>
      <c r="K745" t="s">
        <v>991</v>
      </c>
      <c r="L745" t="s">
        <v>882</v>
      </c>
      <c r="M745" t="s">
        <v>991</v>
      </c>
      <c r="N745" t="str">
        <f>IF(AND(NOT(ISBLANK(cards[[#This Row],[subtitle]])), cards[[#This Row],[subtitle]] &lt;&gt; ""), _xlfn.CONCAT(cards[[#This Row],[title]], " - ", cards[[#This Row],[subtitle]]), cards[[#This Row],[title]])</f>
        <v>War Juggernaut</v>
      </c>
      <c r="O745">
        <v>6</v>
      </c>
      <c r="P745">
        <v>3</v>
      </c>
      <c r="Q745">
        <v>7</v>
      </c>
      <c r="T745" t="s">
        <v>83</v>
      </c>
      <c r="U745" t="s">
        <v>991</v>
      </c>
      <c r="V745" t="s">
        <v>245</v>
      </c>
      <c r="X745" t="s">
        <v>1765</v>
      </c>
      <c r="Y745" t="str">
        <f>_xlfn.CONCAT(cards[[#This Row],[set]],"_",TEXT(cards[[#This Row],[cardNumber]], "000"))</f>
        <v>JTL_170</v>
      </c>
      <c r="Z745" t="str" cm="1">
        <f t="array" ref="Z7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JTL_170</v>
      </c>
      <c r="AA745" t="s">
        <v>234</v>
      </c>
      <c r="AB745">
        <v>49</v>
      </c>
    </row>
    <row r="746" spans="1:28" x14ac:dyDescent="0.2">
      <c r="A746">
        <v>21661</v>
      </c>
      <c r="B746" t="s">
        <v>5498</v>
      </c>
      <c r="C746">
        <v>432</v>
      </c>
      <c r="F746" t="b">
        <f>IF(ISBLANK(AC746), FALSE, TRUE)</f>
        <v>0</v>
      </c>
      <c r="G746" t="s">
        <v>187</v>
      </c>
      <c r="H746" t="s">
        <v>1</v>
      </c>
      <c r="I746" t="s">
        <v>1532</v>
      </c>
      <c r="J746" t="s">
        <v>36</v>
      </c>
      <c r="K746" t="s">
        <v>991</v>
      </c>
      <c r="L746" t="s">
        <v>882</v>
      </c>
      <c r="M746" t="s">
        <v>991</v>
      </c>
      <c r="N746" t="str">
        <f>IF(AND(NOT(ISBLANK(cards[[#This Row],[subtitle]])), cards[[#This Row],[subtitle]] &lt;&gt; ""), _xlfn.CONCAT(cards[[#This Row],[title]], " - ", cards[[#This Row],[subtitle]]), cards[[#This Row],[title]])</f>
        <v>War Juggernaut</v>
      </c>
      <c r="O746">
        <v>6</v>
      </c>
      <c r="P746">
        <v>3</v>
      </c>
      <c r="Q746">
        <v>7</v>
      </c>
      <c r="T746" t="s">
        <v>83</v>
      </c>
      <c r="U746" t="s">
        <v>991</v>
      </c>
      <c r="V746" t="s">
        <v>245</v>
      </c>
      <c r="X746" t="s">
        <v>1765</v>
      </c>
      <c r="Y746" t="str">
        <f>_xlfn.CONCAT(cards[[#This Row],[set]],"_",TEXT(cards[[#This Row],[cardNumber]], "000"))</f>
        <v>JTL_432</v>
      </c>
      <c r="Z746" t="str" cm="1">
        <f t="array" ref="Z7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JTL_170</v>
      </c>
      <c r="AA746" t="s">
        <v>234</v>
      </c>
      <c r="AB746">
        <v>49</v>
      </c>
    </row>
    <row r="747" spans="1:28" x14ac:dyDescent="0.2">
      <c r="A747">
        <v>22951</v>
      </c>
      <c r="B747" t="s">
        <v>5734</v>
      </c>
      <c r="C747">
        <v>668</v>
      </c>
      <c r="F747" t="b">
        <f>IF(ISBLANK(AC747), FALSE, TRUE)</f>
        <v>0</v>
      </c>
      <c r="G747" t="s">
        <v>187</v>
      </c>
      <c r="H747" t="s">
        <v>1519</v>
      </c>
      <c r="I747" t="s">
        <v>1532</v>
      </c>
      <c r="J747" t="s">
        <v>36</v>
      </c>
      <c r="K747" t="s">
        <v>991</v>
      </c>
      <c r="L747" t="s">
        <v>882</v>
      </c>
      <c r="M747" t="s">
        <v>991</v>
      </c>
      <c r="N747" t="str">
        <f>IF(AND(NOT(ISBLANK(cards[[#This Row],[subtitle]])), cards[[#This Row],[subtitle]] &lt;&gt; ""), _xlfn.CONCAT(cards[[#This Row],[title]], " - ", cards[[#This Row],[subtitle]]), cards[[#This Row],[title]])</f>
        <v>War Juggernaut</v>
      </c>
      <c r="O747">
        <v>6</v>
      </c>
      <c r="P747">
        <v>3</v>
      </c>
      <c r="Q747">
        <v>7</v>
      </c>
      <c r="T747" t="s">
        <v>83</v>
      </c>
      <c r="U747" t="s">
        <v>991</v>
      </c>
      <c r="V747" t="s">
        <v>245</v>
      </c>
      <c r="X747" t="s">
        <v>1765</v>
      </c>
      <c r="Y747" t="str">
        <f>_xlfn.CONCAT(cards[[#This Row],[set]],"_",TEXT(cards[[#This Row],[cardNumber]], "000"))</f>
        <v>JTL_668</v>
      </c>
      <c r="Z747" t="str" cm="1">
        <f t="array" ref="Z7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JTL_170</v>
      </c>
      <c r="AA747" t="s">
        <v>234</v>
      </c>
      <c r="AB747">
        <v>49</v>
      </c>
    </row>
    <row r="748" spans="1:28" x14ac:dyDescent="0.2">
      <c r="A748">
        <v>24131</v>
      </c>
      <c r="B748" t="s">
        <v>5970</v>
      </c>
      <c r="C748">
        <v>904</v>
      </c>
      <c r="F748" t="b">
        <f>IF(ISBLANK(AC748), FALSE, TRUE)</f>
        <v>0</v>
      </c>
      <c r="G748" t="s">
        <v>187</v>
      </c>
      <c r="H748" t="s">
        <v>1520</v>
      </c>
      <c r="I748" t="s">
        <v>1532</v>
      </c>
      <c r="J748" t="s">
        <v>36</v>
      </c>
      <c r="K748" t="s">
        <v>991</v>
      </c>
      <c r="L748" t="s">
        <v>882</v>
      </c>
      <c r="M748" t="s">
        <v>991</v>
      </c>
      <c r="N748" t="str">
        <f>IF(AND(NOT(ISBLANK(cards[[#This Row],[subtitle]])), cards[[#This Row],[subtitle]] &lt;&gt; ""), _xlfn.CONCAT(cards[[#This Row],[title]], " - ", cards[[#This Row],[subtitle]]), cards[[#This Row],[title]])</f>
        <v>War Juggernaut</v>
      </c>
      <c r="O748">
        <v>6</v>
      </c>
      <c r="P748">
        <v>3</v>
      </c>
      <c r="Q748">
        <v>7</v>
      </c>
      <c r="T748" t="s">
        <v>83</v>
      </c>
      <c r="U748" t="s">
        <v>991</v>
      </c>
      <c r="V748" t="s">
        <v>245</v>
      </c>
      <c r="X748" t="s">
        <v>1765</v>
      </c>
      <c r="Y748" t="str">
        <f>_xlfn.CONCAT(cards[[#This Row],[set]],"_",TEXT(cards[[#This Row],[cardNumber]], "000"))</f>
        <v>JTL_904</v>
      </c>
      <c r="Z748" t="str" cm="1">
        <f t="array" ref="Z7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JTL_170</v>
      </c>
      <c r="AA748" t="s">
        <v>234</v>
      </c>
      <c r="AB748">
        <v>49</v>
      </c>
    </row>
    <row r="749" spans="1:28" x14ac:dyDescent="0.2">
      <c r="A749">
        <v>20326</v>
      </c>
      <c r="B749" t="s">
        <v>5237</v>
      </c>
      <c r="C749">
        <v>171</v>
      </c>
      <c r="F749" t="b">
        <f>IF(ISBLANK(AC749), FALSE, TRUE)</f>
        <v>0</v>
      </c>
      <c r="G749" t="s">
        <v>187</v>
      </c>
      <c r="H749" t="s">
        <v>1515</v>
      </c>
      <c r="I749" t="s">
        <v>1522</v>
      </c>
      <c r="J749" t="s">
        <v>36</v>
      </c>
      <c r="K749" t="s">
        <v>991</v>
      </c>
      <c r="L749" t="s">
        <v>985</v>
      </c>
      <c r="M749" t="s">
        <v>991</v>
      </c>
      <c r="N749" t="str">
        <f>IF(AND(NOT(ISBLANK(cards[[#This Row],[subtitle]])), cards[[#This Row],[subtitle]] &lt;&gt; ""), _xlfn.CONCAT(cards[[#This Row],[title]], " - ", cards[[#This Row],[subtitle]]), cards[[#This Row],[title]])</f>
        <v>Targeting Computer</v>
      </c>
      <c r="O749">
        <v>1</v>
      </c>
      <c r="R749">
        <v>1</v>
      </c>
      <c r="S749">
        <v>1</v>
      </c>
      <c r="U749" t="s">
        <v>991</v>
      </c>
      <c r="V749" t="s">
        <v>915</v>
      </c>
      <c r="X749" t="s">
        <v>1934</v>
      </c>
      <c r="Y749" t="str">
        <f>_xlfn.CONCAT(cards[[#This Row],[set]],"_",TEXT(cards[[#This Row],[cardNumber]], "000"))</f>
        <v>JTL_171</v>
      </c>
      <c r="Z749" t="str" cm="1">
        <f t="array" ref="Z7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JTL_171</v>
      </c>
      <c r="AA749" t="s">
        <v>234</v>
      </c>
      <c r="AB749">
        <v>49</v>
      </c>
    </row>
    <row r="750" spans="1:28" x14ac:dyDescent="0.2">
      <c r="A750">
        <v>21666</v>
      </c>
      <c r="B750" t="s">
        <v>5499</v>
      </c>
      <c r="C750">
        <v>433</v>
      </c>
      <c r="F750" t="b">
        <f>IF(ISBLANK(AC750), FALSE, TRUE)</f>
        <v>0</v>
      </c>
      <c r="G750" t="s">
        <v>187</v>
      </c>
      <c r="H750" t="s">
        <v>1</v>
      </c>
      <c r="I750" t="s">
        <v>1522</v>
      </c>
      <c r="J750" t="s">
        <v>36</v>
      </c>
      <c r="K750" t="s">
        <v>991</v>
      </c>
      <c r="L750" t="s">
        <v>985</v>
      </c>
      <c r="M750" t="s">
        <v>991</v>
      </c>
      <c r="N750" t="str">
        <f>IF(AND(NOT(ISBLANK(cards[[#This Row],[subtitle]])), cards[[#This Row],[subtitle]] &lt;&gt; ""), _xlfn.CONCAT(cards[[#This Row],[title]], " - ", cards[[#This Row],[subtitle]]), cards[[#This Row],[title]])</f>
        <v>Targeting Computer</v>
      </c>
      <c r="O750">
        <v>1</v>
      </c>
      <c r="R750">
        <v>1</v>
      </c>
      <c r="S750">
        <v>1</v>
      </c>
      <c r="U750" t="s">
        <v>991</v>
      </c>
      <c r="V750" t="s">
        <v>915</v>
      </c>
      <c r="X750" t="s">
        <v>1934</v>
      </c>
      <c r="Y750" t="str">
        <f>_xlfn.CONCAT(cards[[#This Row],[set]],"_",TEXT(cards[[#This Row],[cardNumber]], "000"))</f>
        <v>JTL_433</v>
      </c>
      <c r="Z750" t="str" cm="1">
        <f t="array" ref="Z7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JTL_171</v>
      </c>
      <c r="AA750" t="s">
        <v>234</v>
      </c>
      <c r="AB750">
        <v>49</v>
      </c>
    </row>
    <row r="751" spans="1:28" x14ac:dyDescent="0.2">
      <c r="A751">
        <v>22956</v>
      </c>
      <c r="B751" t="s">
        <v>5735</v>
      </c>
      <c r="C751">
        <v>669</v>
      </c>
      <c r="F751" t="b">
        <f>IF(ISBLANK(AC751), FALSE, TRUE)</f>
        <v>0</v>
      </c>
      <c r="G751" t="s">
        <v>187</v>
      </c>
      <c r="H751" t="s">
        <v>1519</v>
      </c>
      <c r="I751" t="s">
        <v>1522</v>
      </c>
      <c r="J751" t="s">
        <v>36</v>
      </c>
      <c r="K751" t="s">
        <v>991</v>
      </c>
      <c r="L751" t="s">
        <v>985</v>
      </c>
      <c r="M751" t="s">
        <v>991</v>
      </c>
      <c r="N751" t="str">
        <f>IF(AND(NOT(ISBLANK(cards[[#This Row],[subtitle]])), cards[[#This Row],[subtitle]] &lt;&gt; ""), _xlfn.CONCAT(cards[[#This Row],[title]], " - ", cards[[#This Row],[subtitle]]), cards[[#This Row],[title]])</f>
        <v>Targeting Computer</v>
      </c>
      <c r="O751">
        <v>1</v>
      </c>
      <c r="R751">
        <v>1</v>
      </c>
      <c r="S751">
        <v>1</v>
      </c>
      <c r="U751" t="s">
        <v>991</v>
      </c>
      <c r="V751" t="s">
        <v>915</v>
      </c>
      <c r="X751" t="s">
        <v>1934</v>
      </c>
      <c r="Y751" t="str">
        <f>_xlfn.CONCAT(cards[[#This Row],[set]],"_",TEXT(cards[[#This Row],[cardNumber]], "000"))</f>
        <v>JTL_669</v>
      </c>
      <c r="Z751" t="str" cm="1">
        <f t="array" ref="Z7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JTL_171</v>
      </c>
      <c r="AA751" t="s">
        <v>234</v>
      </c>
      <c r="AB751">
        <v>49</v>
      </c>
    </row>
    <row r="752" spans="1:28" x14ac:dyDescent="0.2">
      <c r="A752">
        <v>24136</v>
      </c>
      <c r="B752" t="s">
        <v>5971</v>
      </c>
      <c r="C752">
        <v>905</v>
      </c>
      <c r="F752" t="b">
        <f>IF(ISBLANK(AC752), FALSE, TRUE)</f>
        <v>0</v>
      </c>
      <c r="G752" t="s">
        <v>187</v>
      </c>
      <c r="H752" t="s">
        <v>1520</v>
      </c>
      <c r="I752" t="s">
        <v>1522</v>
      </c>
      <c r="J752" t="s">
        <v>36</v>
      </c>
      <c r="K752" t="s">
        <v>991</v>
      </c>
      <c r="L752" t="s">
        <v>985</v>
      </c>
      <c r="M752" t="s">
        <v>991</v>
      </c>
      <c r="N752" t="str">
        <f>IF(AND(NOT(ISBLANK(cards[[#This Row],[subtitle]])), cards[[#This Row],[subtitle]] &lt;&gt; ""), _xlfn.CONCAT(cards[[#This Row],[title]], " - ", cards[[#This Row],[subtitle]]), cards[[#This Row],[title]])</f>
        <v>Targeting Computer</v>
      </c>
      <c r="O752">
        <v>1</v>
      </c>
      <c r="R752">
        <v>1</v>
      </c>
      <c r="S752">
        <v>1</v>
      </c>
      <c r="U752" t="s">
        <v>991</v>
      </c>
      <c r="V752" t="s">
        <v>915</v>
      </c>
      <c r="X752" t="s">
        <v>1934</v>
      </c>
      <c r="Y752" t="str">
        <f>_xlfn.CONCAT(cards[[#This Row],[set]],"_",TEXT(cards[[#This Row],[cardNumber]], "000"))</f>
        <v>JTL_905</v>
      </c>
      <c r="Z752" t="str" cm="1">
        <f t="array" ref="Z7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JTL_171</v>
      </c>
      <c r="AA752" t="s">
        <v>234</v>
      </c>
      <c r="AB752">
        <v>49</v>
      </c>
    </row>
    <row r="753" spans="1:28" x14ac:dyDescent="0.2">
      <c r="A753">
        <v>20331</v>
      </c>
      <c r="B753" t="s">
        <v>5238</v>
      </c>
      <c r="C753">
        <v>172</v>
      </c>
      <c r="F753" t="b">
        <f>IF(ISBLANK(AC753), FALSE, TRUE)</f>
        <v>0</v>
      </c>
      <c r="G753" t="s">
        <v>187</v>
      </c>
      <c r="H753" t="s">
        <v>1515</v>
      </c>
      <c r="I753" t="s">
        <v>1521</v>
      </c>
      <c r="J753" t="s">
        <v>36</v>
      </c>
      <c r="K753" t="s">
        <v>991</v>
      </c>
      <c r="L753" t="s">
        <v>986</v>
      </c>
      <c r="M753" t="s">
        <v>991</v>
      </c>
      <c r="N753" t="str">
        <f>IF(AND(NOT(ISBLANK(cards[[#This Row],[subtitle]])), cards[[#This Row],[subtitle]] &lt;&gt; ""), _xlfn.CONCAT(cards[[#This Row],[title]], " - ", cards[[#This Row],[subtitle]]), cards[[#This Row],[title]])</f>
        <v>Twin Laser Turret</v>
      </c>
      <c r="O753">
        <v>2</v>
      </c>
      <c r="R753">
        <v>2</v>
      </c>
      <c r="S753">
        <v>2</v>
      </c>
      <c r="U753" t="s">
        <v>991</v>
      </c>
      <c r="V753" t="s">
        <v>915</v>
      </c>
      <c r="X753" t="s">
        <v>927</v>
      </c>
      <c r="Y753" t="str">
        <f>_xlfn.CONCAT(cards[[#This Row],[set]],"_",TEXT(cards[[#This Row],[cardNumber]], "000"))</f>
        <v>JTL_172</v>
      </c>
      <c r="Z753" t="str" cm="1">
        <f t="array" ref="Z7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JTL_172</v>
      </c>
      <c r="AA753" t="s">
        <v>234</v>
      </c>
      <c r="AB753">
        <v>49</v>
      </c>
    </row>
    <row r="754" spans="1:28" x14ac:dyDescent="0.2">
      <c r="A754">
        <v>21671</v>
      </c>
      <c r="B754" t="s">
        <v>5500</v>
      </c>
      <c r="C754">
        <v>434</v>
      </c>
      <c r="F754" t="b">
        <f>IF(ISBLANK(AC754), FALSE, TRUE)</f>
        <v>0</v>
      </c>
      <c r="G754" t="s">
        <v>187</v>
      </c>
      <c r="H754" t="s">
        <v>1</v>
      </c>
      <c r="I754" t="s">
        <v>1521</v>
      </c>
      <c r="J754" t="s">
        <v>36</v>
      </c>
      <c r="K754" t="s">
        <v>991</v>
      </c>
      <c r="L754" t="s">
        <v>986</v>
      </c>
      <c r="M754" t="s">
        <v>991</v>
      </c>
      <c r="N754" t="str">
        <f>IF(AND(NOT(ISBLANK(cards[[#This Row],[subtitle]])), cards[[#This Row],[subtitle]] &lt;&gt; ""), _xlfn.CONCAT(cards[[#This Row],[title]], " - ", cards[[#This Row],[subtitle]]), cards[[#This Row],[title]])</f>
        <v>Twin Laser Turret</v>
      </c>
      <c r="O754">
        <v>2</v>
      </c>
      <c r="R754">
        <v>2</v>
      </c>
      <c r="S754">
        <v>2</v>
      </c>
      <c r="U754" t="s">
        <v>991</v>
      </c>
      <c r="V754" t="s">
        <v>915</v>
      </c>
      <c r="X754" t="s">
        <v>927</v>
      </c>
      <c r="Y754" t="str">
        <f>_xlfn.CONCAT(cards[[#This Row],[set]],"_",TEXT(cards[[#This Row],[cardNumber]], "000"))</f>
        <v>JTL_434</v>
      </c>
      <c r="Z754" t="str" cm="1">
        <f t="array" ref="Z7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JTL_172</v>
      </c>
      <c r="AA754" t="s">
        <v>234</v>
      </c>
      <c r="AB754">
        <v>49</v>
      </c>
    </row>
    <row r="755" spans="1:28" x14ac:dyDescent="0.2">
      <c r="A755">
        <v>22961</v>
      </c>
      <c r="B755" t="s">
        <v>5736</v>
      </c>
      <c r="C755">
        <v>670</v>
      </c>
      <c r="F755" t="b">
        <f>IF(ISBLANK(AC755), FALSE, TRUE)</f>
        <v>0</v>
      </c>
      <c r="G755" t="s">
        <v>187</v>
      </c>
      <c r="H755" t="s">
        <v>1519</v>
      </c>
      <c r="I755" t="s">
        <v>1521</v>
      </c>
      <c r="J755" t="s">
        <v>36</v>
      </c>
      <c r="K755" t="s">
        <v>991</v>
      </c>
      <c r="L755" t="s">
        <v>986</v>
      </c>
      <c r="M755" t="s">
        <v>991</v>
      </c>
      <c r="N755" t="str">
        <f>IF(AND(NOT(ISBLANK(cards[[#This Row],[subtitle]])), cards[[#This Row],[subtitle]] &lt;&gt; ""), _xlfn.CONCAT(cards[[#This Row],[title]], " - ", cards[[#This Row],[subtitle]]), cards[[#This Row],[title]])</f>
        <v>Twin Laser Turret</v>
      </c>
      <c r="O755">
        <v>2</v>
      </c>
      <c r="R755">
        <v>2</v>
      </c>
      <c r="S755">
        <v>2</v>
      </c>
      <c r="U755" t="s">
        <v>991</v>
      </c>
      <c r="V755" t="s">
        <v>915</v>
      </c>
      <c r="X755" t="s">
        <v>927</v>
      </c>
      <c r="Y755" t="str">
        <f>_xlfn.CONCAT(cards[[#This Row],[set]],"_",TEXT(cards[[#This Row],[cardNumber]], "000"))</f>
        <v>JTL_670</v>
      </c>
      <c r="Z755" t="str" cm="1">
        <f t="array" ref="Z7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JTL_172</v>
      </c>
      <c r="AA755" t="s">
        <v>234</v>
      </c>
      <c r="AB755">
        <v>49</v>
      </c>
    </row>
    <row r="756" spans="1:28" x14ac:dyDescent="0.2">
      <c r="A756">
        <v>24141</v>
      </c>
      <c r="B756" t="s">
        <v>5972</v>
      </c>
      <c r="C756">
        <v>906</v>
      </c>
      <c r="F756" t="b">
        <f>IF(ISBLANK(AC756), FALSE, TRUE)</f>
        <v>0</v>
      </c>
      <c r="G756" t="s">
        <v>187</v>
      </c>
      <c r="H756" t="s">
        <v>1520</v>
      </c>
      <c r="I756" t="s">
        <v>1521</v>
      </c>
      <c r="J756" t="s">
        <v>36</v>
      </c>
      <c r="K756" t="s">
        <v>991</v>
      </c>
      <c r="L756" t="s">
        <v>986</v>
      </c>
      <c r="M756" t="s">
        <v>991</v>
      </c>
      <c r="N756" t="str">
        <f>IF(AND(NOT(ISBLANK(cards[[#This Row],[subtitle]])), cards[[#This Row],[subtitle]] &lt;&gt; ""), _xlfn.CONCAT(cards[[#This Row],[title]], " - ", cards[[#This Row],[subtitle]]), cards[[#This Row],[title]])</f>
        <v>Twin Laser Turret</v>
      </c>
      <c r="O756">
        <v>2</v>
      </c>
      <c r="R756">
        <v>2</v>
      </c>
      <c r="S756">
        <v>2</v>
      </c>
      <c r="U756" t="s">
        <v>991</v>
      </c>
      <c r="V756" t="s">
        <v>915</v>
      </c>
      <c r="X756" t="s">
        <v>927</v>
      </c>
      <c r="Y756" t="str">
        <f>_xlfn.CONCAT(cards[[#This Row],[set]],"_",TEXT(cards[[#This Row],[cardNumber]], "000"))</f>
        <v>JTL_906</v>
      </c>
      <c r="Z756" t="str" cm="1">
        <f t="array" ref="Z7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JTL_172</v>
      </c>
      <c r="AA756" t="s">
        <v>234</v>
      </c>
      <c r="AB756">
        <v>49</v>
      </c>
    </row>
    <row r="757" spans="1:28" x14ac:dyDescent="0.2">
      <c r="A757">
        <v>20336</v>
      </c>
      <c r="B757" t="s">
        <v>5239</v>
      </c>
      <c r="C757">
        <v>173</v>
      </c>
      <c r="F757" t="b">
        <f>IF(ISBLANK(AC757), FALSE, TRUE)</f>
        <v>0</v>
      </c>
      <c r="G757" t="s">
        <v>187</v>
      </c>
      <c r="H757" t="s">
        <v>1515</v>
      </c>
      <c r="I757" t="s">
        <v>1521</v>
      </c>
      <c r="J757" t="s">
        <v>36</v>
      </c>
      <c r="K757" t="s">
        <v>991</v>
      </c>
      <c r="L757" t="s">
        <v>213</v>
      </c>
      <c r="M757" t="s">
        <v>991</v>
      </c>
      <c r="N757" t="str">
        <f>IF(AND(NOT(ISBLANK(cards[[#This Row],[subtitle]])), cards[[#This Row],[subtitle]] &lt;&gt; ""), _xlfn.CONCAT(cards[[#This Row],[title]], " - ", cards[[#This Row],[subtitle]]), cards[[#This Row],[title]])</f>
        <v>Fight Fire With Fire</v>
      </c>
      <c r="O757">
        <v>1</v>
      </c>
      <c r="U757" t="s">
        <v>991</v>
      </c>
      <c r="V757" t="s">
        <v>6</v>
      </c>
      <c r="X757" t="s">
        <v>68</v>
      </c>
      <c r="Y757" t="str">
        <f>_xlfn.CONCAT(cards[[#This Row],[set]],"_",TEXT(cards[[#This Row],[cardNumber]], "000"))</f>
        <v>JTL_173</v>
      </c>
      <c r="Z757" t="str" cm="1">
        <f t="array" ref="Z7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JTL_173</v>
      </c>
      <c r="AA757" t="s">
        <v>234</v>
      </c>
      <c r="AB757">
        <v>49</v>
      </c>
    </row>
    <row r="758" spans="1:28" x14ac:dyDescent="0.2">
      <c r="A758">
        <v>21676</v>
      </c>
      <c r="B758" t="s">
        <v>5501</v>
      </c>
      <c r="C758">
        <v>435</v>
      </c>
      <c r="F758" t="b">
        <f>IF(ISBLANK(AC758), FALSE, TRUE)</f>
        <v>0</v>
      </c>
      <c r="G758" t="s">
        <v>187</v>
      </c>
      <c r="H758" t="s">
        <v>1</v>
      </c>
      <c r="I758" t="s">
        <v>1521</v>
      </c>
      <c r="J758" t="s">
        <v>36</v>
      </c>
      <c r="K758" t="s">
        <v>991</v>
      </c>
      <c r="L758" t="s">
        <v>213</v>
      </c>
      <c r="M758" t="s">
        <v>991</v>
      </c>
      <c r="N758" t="str">
        <f>IF(AND(NOT(ISBLANK(cards[[#This Row],[subtitle]])), cards[[#This Row],[subtitle]] &lt;&gt; ""), _xlfn.CONCAT(cards[[#This Row],[title]], " - ", cards[[#This Row],[subtitle]]), cards[[#This Row],[title]])</f>
        <v>Fight Fire With Fire</v>
      </c>
      <c r="O758">
        <v>1</v>
      </c>
      <c r="U758" t="s">
        <v>991</v>
      </c>
      <c r="V758" t="s">
        <v>6</v>
      </c>
      <c r="X758" t="s">
        <v>68</v>
      </c>
      <c r="Y758" t="str">
        <f>_xlfn.CONCAT(cards[[#This Row],[set]],"_",TEXT(cards[[#This Row],[cardNumber]], "000"))</f>
        <v>JTL_435</v>
      </c>
      <c r="Z758" t="str" cm="1">
        <f t="array" ref="Z7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JTL_173</v>
      </c>
      <c r="AA758" t="s">
        <v>234</v>
      </c>
      <c r="AB758">
        <v>49</v>
      </c>
    </row>
    <row r="759" spans="1:28" x14ac:dyDescent="0.2">
      <c r="A759">
        <v>22966</v>
      </c>
      <c r="B759" t="s">
        <v>5737</v>
      </c>
      <c r="C759">
        <v>671</v>
      </c>
      <c r="F759" t="b">
        <f>IF(ISBLANK(AC759), FALSE, TRUE)</f>
        <v>0</v>
      </c>
      <c r="G759" t="s">
        <v>187</v>
      </c>
      <c r="H759" t="s">
        <v>1519</v>
      </c>
      <c r="I759" t="s">
        <v>1521</v>
      </c>
      <c r="J759" t="s">
        <v>36</v>
      </c>
      <c r="K759" t="s">
        <v>991</v>
      </c>
      <c r="L759" t="s">
        <v>213</v>
      </c>
      <c r="M759" t="s">
        <v>991</v>
      </c>
      <c r="N759" t="str">
        <f>IF(AND(NOT(ISBLANK(cards[[#This Row],[subtitle]])), cards[[#This Row],[subtitle]] &lt;&gt; ""), _xlfn.CONCAT(cards[[#This Row],[title]], " - ", cards[[#This Row],[subtitle]]), cards[[#This Row],[title]])</f>
        <v>Fight Fire With Fire</v>
      </c>
      <c r="O759">
        <v>1</v>
      </c>
      <c r="U759" t="s">
        <v>991</v>
      </c>
      <c r="V759" t="s">
        <v>6</v>
      </c>
      <c r="X759" t="s">
        <v>68</v>
      </c>
      <c r="Y759" t="str">
        <f>_xlfn.CONCAT(cards[[#This Row],[set]],"_",TEXT(cards[[#This Row],[cardNumber]], "000"))</f>
        <v>JTL_671</v>
      </c>
      <c r="Z759" t="str" cm="1">
        <f t="array" ref="Z7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JTL_173</v>
      </c>
      <c r="AA759" t="s">
        <v>234</v>
      </c>
      <c r="AB759">
        <v>49</v>
      </c>
    </row>
    <row r="760" spans="1:28" x14ac:dyDescent="0.2">
      <c r="A760">
        <v>24146</v>
      </c>
      <c r="B760" t="s">
        <v>5973</v>
      </c>
      <c r="C760">
        <v>907</v>
      </c>
      <c r="F760" t="b">
        <f>IF(ISBLANK(AC760), FALSE, TRUE)</f>
        <v>0</v>
      </c>
      <c r="G760" t="s">
        <v>187</v>
      </c>
      <c r="H760" t="s">
        <v>1520</v>
      </c>
      <c r="I760" t="s">
        <v>1521</v>
      </c>
      <c r="J760" t="s">
        <v>36</v>
      </c>
      <c r="K760" t="s">
        <v>991</v>
      </c>
      <c r="L760" t="s">
        <v>213</v>
      </c>
      <c r="M760" t="s">
        <v>991</v>
      </c>
      <c r="N760" t="str">
        <f>IF(AND(NOT(ISBLANK(cards[[#This Row],[subtitle]])), cards[[#This Row],[subtitle]] &lt;&gt; ""), _xlfn.CONCAT(cards[[#This Row],[title]], " - ", cards[[#This Row],[subtitle]]), cards[[#This Row],[title]])</f>
        <v>Fight Fire With Fire</v>
      </c>
      <c r="O760">
        <v>1</v>
      </c>
      <c r="U760" t="s">
        <v>991</v>
      </c>
      <c r="V760" t="s">
        <v>6</v>
      </c>
      <c r="X760" t="s">
        <v>68</v>
      </c>
      <c r="Y760" t="str">
        <f>_xlfn.CONCAT(cards[[#This Row],[set]],"_",TEXT(cards[[#This Row],[cardNumber]], "000"))</f>
        <v>JTL_907</v>
      </c>
      <c r="Z760" t="str" cm="1">
        <f t="array" ref="Z7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JTL_173</v>
      </c>
      <c r="AA760" t="s">
        <v>234</v>
      </c>
      <c r="AB760">
        <v>49</v>
      </c>
    </row>
    <row r="761" spans="1:28" x14ac:dyDescent="0.2">
      <c r="A761">
        <v>20341</v>
      </c>
      <c r="B761" t="s">
        <v>5240</v>
      </c>
      <c r="C761">
        <v>174</v>
      </c>
      <c r="F761" t="b">
        <f>IF(ISBLANK(AC761), FALSE, TRUE)</f>
        <v>0</v>
      </c>
      <c r="G761" t="s">
        <v>187</v>
      </c>
      <c r="H761" t="s">
        <v>1515</v>
      </c>
      <c r="I761" t="s">
        <v>1522</v>
      </c>
      <c r="J761" t="s">
        <v>36</v>
      </c>
      <c r="K761" t="s">
        <v>991</v>
      </c>
      <c r="L761" t="s">
        <v>214</v>
      </c>
      <c r="M761" t="s">
        <v>991</v>
      </c>
      <c r="N761" t="str">
        <f>IF(AND(NOT(ISBLANK(cards[[#This Row],[subtitle]])), cards[[#This Row],[subtitle]] &lt;&gt; ""), _xlfn.CONCAT(cards[[#This Row],[title]], " - ", cards[[#This Row],[subtitle]]), cards[[#This Row],[title]])</f>
        <v>Hotshot Maneuver</v>
      </c>
      <c r="O761">
        <v>1</v>
      </c>
      <c r="U761" t="s">
        <v>991</v>
      </c>
      <c r="V761" t="s">
        <v>6</v>
      </c>
      <c r="X761" t="s">
        <v>19</v>
      </c>
      <c r="Y761" t="str">
        <f>_xlfn.CONCAT(cards[[#This Row],[set]],"_",TEXT(cards[[#This Row],[cardNumber]], "000"))</f>
        <v>JTL_174</v>
      </c>
      <c r="Z761" t="str" cm="1">
        <f t="array" ref="Z7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JTL_174</v>
      </c>
      <c r="AA761" t="s">
        <v>234</v>
      </c>
      <c r="AB761">
        <v>49</v>
      </c>
    </row>
    <row r="762" spans="1:28" x14ac:dyDescent="0.2">
      <c r="A762">
        <v>21681</v>
      </c>
      <c r="B762" t="s">
        <v>5502</v>
      </c>
      <c r="C762">
        <v>436</v>
      </c>
      <c r="F762" t="b">
        <f>IF(ISBLANK(AC762), FALSE, TRUE)</f>
        <v>0</v>
      </c>
      <c r="G762" t="s">
        <v>187</v>
      </c>
      <c r="H762" t="s">
        <v>1</v>
      </c>
      <c r="I762" t="s">
        <v>1522</v>
      </c>
      <c r="J762" t="s">
        <v>36</v>
      </c>
      <c r="K762" t="s">
        <v>991</v>
      </c>
      <c r="L762" t="s">
        <v>214</v>
      </c>
      <c r="M762" t="s">
        <v>991</v>
      </c>
      <c r="N762" t="str">
        <f>IF(AND(NOT(ISBLANK(cards[[#This Row],[subtitle]])), cards[[#This Row],[subtitle]] &lt;&gt; ""), _xlfn.CONCAT(cards[[#This Row],[title]], " - ", cards[[#This Row],[subtitle]]), cards[[#This Row],[title]])</f>
        <v>Hotshot Maneuver</v>
      </c>
      <c r="O762">
        <v>1</v>
      </c>
      <c r="U762" t="s">
        <v>991</v>
      </c>
      <c r="V762" t="s">
        <v>6</v>
      </c>
      <c r="X762" t="s">
        <v>19</v>
      </c>
      <c r="Y762" t="str">
        <f>_xlfn.CONCAT(cards[[#This Row],[set]],"_",TEXT(cards[[#This Row],[cardNumber]], "000"))</f>
        <v>JTL_436</v>
      </c>
      <c r="Z762" t="str" cm="1">
        <f t="array" ref="Z7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JTL_174</v>
      </c>
      <c r="AA762" t="s">
        <v>234</v>
      </c>
      <c r="AB762">
        <v>49</v>
      </c>
    </row>
    <row r="763" spans="1:28" x14ac:dyDescent="0.2">
      <c r="A763">
        <v>22971</v>
      </c>
      <c r="B763" t="s">
        <v>5738</v>
      </c>
      <c r="C763">
        <v>672</v>
      </c>
      <c r="F763" t="b">
        <f>IF(ISBLANK(AC763), FALSE, TRUE)</f>
        <v>0</v>
      </c>
      <c r="G763" t="s">
        <v>187</v>
      </c>
      <c r="H763" t="s">
        <v>1519</v>
      </c>
      <c r="I763" t="s">
        <v>1522</v>
      </c>
      <c r="J763" t="s">
        <v>36</v>
      </c>
      <c r="K763" t="s">
        <v>991</v>
      </c>
      <c r="L763" t="s">
        <v>214</v>
      </c>
      <c r="M763" t="s">
        <v>991</v>
      </c>
      <c r="N763" t="str">
        <f>IF(AND(NOT(ISBLANK(cards[[#This Row],[subtitle]])), cards[[#This Row],[subtitle]] &lt;&gt; ""), _xlfn.CONCAT(cards[[#This Row],[title]], " - ", cards[[#This Row],[subtitle]]), cards[[#This Row],[title]])</f>
        <v>Hotshot Maneuver</v>
      </c>
      <c r="O763">
        <v>1</v>
      </c>
      <c r="U763" t="s">
        <v>991</v>
      </c>
      <c r="V763" t="s">
        <v>6</v>
      </c>
      <c r="X763" t="s">
        <v>19</v>
      </c>
      <c r="Y763" t="str">
        <f>_xlfn.CONCAT(cards[[#This Row],[set]],"_",TEXT(cards[[#This Row],[cardNumber]], "000"))</f>
        <v>JTL_672</v>
      </c>
      <c r="Z763" t="str" cm="1">
        <f t="array" ref="Z7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JTL_174</v>
      </c>
      <c r="AA763" t="s">
        <v>234</v>
      </c>
      <c r="AB763">
        <v>49</v>
      </c>
    </row>
    <row r="764" spans="1:28" x14ac:dyDescent="0.2">
      <c r="A764">
        <v>24151</v>
      </c>
      <c r="B764" t="s">
        <v>5974</v>
      </c>
      <c r="C764">
        <v>908</v>
      </c>
      <c r="F764" t="b">
        <f>IF(ISBLANK(AC764), FALSE, TRUE)</f>
        <v>0</v>
      </c>
      <c r="G764" t="s">
        <v>187</v>
      </c>
      <c r="H764" t="s">
        <v>1520</v>
      </c>
      <c r="I764" t="s">
        <v>1522</v>
      </c>
      <c r="J764" t="s">
        <v>36</v>
      </c>
      <c r="K764" t="s">
        <v>991</v>
      </c>
      <c r="L764" t="s">
        <v>214</v>
      </c>
      <c r="M764" t="s">
        <v>991</v>
      </c>
      <c r="N764" t="str">
        <f>IF(AND(NOT(ISBLANK(cards[[#This Row],[subtitle]])), cards[[#This Row],[subtitle]] &lt;&gt; ""), _xlfn.CONCAT(cards[[#This Row],[title]], " - ", cards[[#This Row],[subtitle]]), cards[[#This Row],[title]])</f>
        <v>Hotshot Maneuver</v>
      </c>
      <c r="O764">
        <v>1</v>
      </c>
      <c r="U764" t="s">
        <v>991</v>
      </c>
      <c r="V764" t="s">
        <v>6</v>
      </c>
      <c r="X764" t="s">
        <v>19</v>
      </c>
      <c r="Y764" t="str">
        <f>_xlfn.CONCAT(cards[[#This Row],[set]],"_",TEXT(cards[[#This Row],[cardNumber]], "000"))</f>
        <v>JTL_908</v>
      </c>
      <c r="Z764" t="str" cm="1">
        <f t="array" ref="Z7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JTL_174</v>
      </c>
      <c r="AA764" t="s">
        <v>234</v>
      </c>
      <c r="AB764">
        <v>49</v>
      </c>
    </row>
    <row r="765" spans="1:28" x14ac:dyDescent="0.2">
      <c r="A765">
        <v>20346</v>
      </c>
      <c r="B765" t="s">
        <v>5241</v>
      </c>
      <c r="C765">
        <v>175</v>
      </c>
      <c r="F765" t="b">
        <f>IF(ISBLANK(AC765), FALSE, TRUE)</f>
        <v>0</v>
      </c>
      <c r="G765" t="s">
        <v>187</v>
      </c>
      <c r="H765" t="s">
        <v>1515</v>
      </c>
      <c r="I765" t="s">
        <v>1521</v>
      </c>
      <c r="J765" t="s">
        <v>36</v>
      </c>
      <c r="K765" t="s">
        <v>991</v>
      </c>
      <c r="L765" t="s">
        <v>215</v>
      </c>
      <c r="M765" t="s">
        <v>991</v>
      </c>
      <c r="N765" t="str">
        <f>IF(AND(NOT(ISBLANK(cards[[#This Row],[subtitle]])), cards[[#This Row],[subtitle]] &lt;&gt; ""), _xlfn.CONCAT(cards[[#This Row],[title]], " - ", cards[[#This Row],[subtitle]]), cards[[#This Row],[title]])</f>
        <v>System Shock</v>
      </c>
      <c r="O765">
        <v>1</v>
      </c>
      <c r="U765" t="s">
        <v>991</v>
      </c>
      <c r="V765" t="s">
        <v>6</v>
      </c>
      <c r="X765" t="s">
        <v>19</v>
      </c>
      <c r="Y765" t="str">
        <f>_xlfn.CONCAT(cards[[#This Row],[set]],"_",TEXT(cards[[#This Row],[cardNumber]], "000"))</f>
        <v>JTL_175</v>
      </c>
      <c r="Z765" t="str" cm="1">
        <f t="array" ref="Z7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JTL_175</v>
      </c>
      <c r="AA765" t="s">
        <v>234</v>
      </c>
      <c r="AB765">
        <v>49</v>
      </c>
    </row>
    <row r="766" spans="1:28" x14ac:dyDescent="0.2">
      <c r="A766">
        <v>21686</v>
      </c>
      <c r="B766" t="s">
        <v>5503</v>
      </c>
      <c r="C766">
        <v>437</v>
      </c>
      <c r="F766" t="b">
        <f>IF(ISBLANK(AC766), FALSE, TRUE)</f>
        <v>0</v>
      </c>
      <c r="G766" t="s">
        <v>187</v>
      </c>
      <c r="H766" t="s">
        <v>1</v>
      </c>
      <c r="I766" t="s">
        <v>1521</v>
      </c>
      <c r="J766" t="s">
        <v>36</v>
      </c>
      <c r="K766" t="s">
        <v>991</v>
      </c>
      <c r="L766" t="s">
        <v>215</v>
      </c>
      <c r="M766" t="s">
        <v>991</v>
      </c>
      <c r="N766" t="str">
        <f>IF(AND(NOT(ISBLANK(cards[[#This Row],[subtitle]])), cards[[#This Row],[subtitle]] &lt;&gt; ""), _xlfn.CONCAT(cards[[#This Row],[title]], " - ", cards[[#This Row],[subtitle]]), cards[[#This Row],[title]])</f>
        <v>System Shock</v>
      </c>
      <c r="O766">
        <v>1</v>
      </c>
      <c r="U766" t="s">
        <v>991</v>
      </c>
      <c r="V766" t="s">
        <v>6</v>
      </c>
      <c r="X766" t="s">
        <v>19</v>
      </c>
      <c r="Y766" t="str">
        <f>_xlfn.CONCAT(cards[[#This Row],[set]],"_",TEXT(cards[[#This Row],[cardNumber]], "000"))</f>
        <v>JTL_437</v>
      </c>
      <c r="Z766" t="str" cm="1">
        <f t="array" ref="Z7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JTL_175</v>
      </c>
      <c r="AA766" t="s">
        <v>234</v>
      </c>
      <c r="AB766">
        <v>49</v>
      </c>
    </row>
    <row r="767" spans="1:28" x14ac:dyDescent="0.2">
      <c r="A767">
        <v>22976</v>
      </c>
      <c r="B767" t="s">
        <v>5739</v>
      </c>
      <c r="C767">
        <v>673</v>
      </c>
      <c r="F767" t="b">
        <f>IF(ISBLANK(AC767), FALSE, TRUE)</f>
        <v>0</v>
      </c>
      <c r="G767" t="s">
        <v>187</v>
      </c>
      <c r="H767" t="s">
        <v>1519</v>
      </c>
      <c r="I767" t="s">
        <v>1521</v>
      </c>
      <c r="J767" t="s">
        <v>36</v>
      </c>
      <c r="K767" t="s">
        <v>991</v>
      </c>
      <c r="L767" t="s">
        <v>215</v>
      </c>
      <c r="M767" t="s">
        <v>991</v>
      </c>
      <c r="N767" t="str">
        <f>IF(AND(NOT(ISBLANK(cards[[#This Row],[subtitle]])), cards[[#This Row],[subtitle]] &lt;&gt; ""), _xlfn.CONCAT(cards[[#This Row],[title]], " - ", cards[[#This Row],[subtitle]]), cards[[#This Row],[title]])</f>
        <v>System Shock</v>
      </c>
      <c r="O767">
        <v>1</v>
      </c>
      <c r="U767" t="s">
        <v>991</v>
      </c>
      <c r="V767" t="s">
        <v>6</v>
      </c>
      <c r="X767" t="s">
        <v>19</v>
      </c>
      <c r="Y767" t="str">
        <f>_xlfn.CONCAT(cards[[#This Row],[set]],"_",TEXT(cards[[#This Row],[cardNumber]], "000"))</f>
        <v>JTL_673</v>
      </c>
      <c r="Z767" t="str" cm="1">
        <f t="array" ref="Z7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JTL_175</v>
      </c>
      <c r="AA767" t="s">
        <v>234</v>
      </c>
      <c r="AB767">
        <v>49</v>
      </c>
    </row>
    <row r="768" spans="1:28" x14ac:dyDescent="0.2">
      <c r="A768">
        <v>24156</v>
      </c>
      <c r="B768" t="s">
        <v>5975</v>
      </c>
      <c r="C768">
        <v>909</v>
      </c>
      <c r="F768" t="b">
        <f>IF(ISBLANK(AC768), FALSE, TRUE)</f>
        <v>0</v>
      </c>
      <c r="G768" t="s">
        <v>187</v>
      </c>
      <c r="H768" t="s">
        <v>1520</v>
      </c>
      <c r="I768" t="s">
        <v>1521</v>
      </c>
      <c r="J768" t="s">
        <v>36</v>
      </c>
      <c r="K768" t="s">
        <v>991</v>
      </c>
      <c r="L768" t="s">
        <v>215</v>
      </c>
      <c r="M768" t="s">
        <v>991</v>
      </c>
      <c r="N768" t="str">
        <f>IF(AND(NOT(ISBLANK(cards[[#This Row],[subtitle]])), cards[[#This Row],[subtitle]] &lt;&gt; ""), _xlfn.CONCAT(cards[[#This Row],[title]], " - ", cards[[#This Row],[subtitle]]), cards[[#This Row],[title]])</f>
        <v>System Shock</v>
      </c>
      <c r="O768">
        <v>1</v>
      </c>
      <c r="U768" t="s">
        <v>991</v>
      </c>
      <c r="V768" t="s">
        <v>6</v>
      </c>
      <c r="X768" t="s">
        <v>19</v>
      </c>
      <c r="Y768" t="str">
        <f>_xlfn.CONCAT(cards[[#This Row],[set]],"_",TEXT(cards[[#This Row],[cardNumber]], "000"))</f>
        <v>JTL_909</v>
      </c>
      <c r="Z768" t="str" cm="1">
        <f t="array" ref="Z7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JTL_175</v>
      </c>
      <c r="AA768" t="s">
        <v>234</v>
      </c>
      <c r="AB768">
        <v>49</v>
      </c>
    </row>
    <row r="769" spans="1:29" x14ac:dyDescent="0.2">
      <c r="A769">
        <v>20351</v>
      </c>
      <c r="B769" t="s">
        <v>5242</v>
      </c>
      <c r="C769">
        <v>176</v>
      </c>
      <c r="F769" t="b">
        <f>IF(ISBLANK(AC769), FALSE, TRUE)</f>
        <v>0</v>
      </c>
      <c r="G769" t="s">
        <v>187</v>
      </c>
      <c r="H769" t="s">
        <v>1515</v>
      </c>
      <c r="I769" t="s">
        <v>1521</v>
      </c>
      <c r="J769" t="s">
        <v>36</v>
      </c>
      <c r="K769" t="s">
        <v>991</v>
      </c>
      <c r="L769" t="s">
        <v>216</v>
      </c>
      <c r="M769" t="s">
        <v>991</v>
      </c>
      <c r="N769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69">
        <v>2</v>
      </c>
      <c r="U769" t="s">
        <v>991</v>
      </c>
      <c r="V769" t="s">
        <v>6</v>
      </c>
      <c r="X769" t="s">
        <v>19</v>
      </c>
      <c r="Y769" t="str">
        <f>_xlfn.CONCAT(cards[[#This Row],[set]],"_",TEXT(cards[[#This Row],[cardNumber]], "000"))</f>
        <v>JTL_176</v>
      </c>
      <c r="Z769" t="str" cm="1">
        <f t="array" ref="Z7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69" t="s">
        <v>234</v>
      </c>
      <c r="AB769">
        <v>49</v>
      </c>
    </row>
    <row r="770" spans="1:29" x14ac:dyDescent="0.2">
      <c r="A770">
        <v>21691</v>
      </c>
      <c r="B770" t="s">
        <v>5504</v>
      </c>
      <c r="C770">
        <v>438</v>
      </c>
      <c r="F770" t="b">
        <f>IF(ISBLANK(AC770), FALSE, TRUE)</f>
        <v>0</v>
      </c>
      <c r="G770" t="s">
        <v>187</v>
      </c>
      <c r="H770" t="s">
        <v>1</v>
      </c>
      <c r="I770" t="s">
        <v>1521</v>
      </c>
      <c r="J770" t="s">
        <v>36</v>
      </c>
      <c r="K770" t="s">
        <v>991</v>
      </c>
      <c r="L770" t="s">
        <v>216</v>
      </c>
      <c r="M770" t="s">
        <v>991</v>
      </c>
      <c r="N770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70">
        <v>2</v>
      </c>
      <c r="U770" t="s">
        <v>991</v>
      </c>
      <c r="V770" t="s">
        <v>6</v>
      </c>
      <c r="X770" t="s">
        <v>19</v>
      </c>
      <c r="Y770" t="str">
        <f>_xlfn.CONCAT(cards[[#This Row],[set]],"_",TEXT(cards[[#This Row],[cardNumber]], "000"))</f>
        <v>JTL_438</v>
      </c>
      <c r="Z770" t="str" cm="1">
        <f t="array" ref="Z7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70" t="s">
        <v>234</v>
      </c>
      <c r="AB770">
        <v>49</v>
      </c>
    </row>
    <row r="771" spans="1:29" x14ac:dyDescent="0.2">
      <c r="A771">
        <v>22981</v>
      </c>
      <c r="B771" t="s">
        <v>5740</v>
      </c>
      <c r="C771">
        <v>674</v>
      </c>
      <c r="F771" t="b">
        <f>IF(ISBLANK(AC771), FALSE, TRUE)</f>
        <v>0</v>
      </c>
      <c r="G771" t="s">
        <v>187</v>
      </c>
      <c r="H771" t="s">
        <v>1519</v>
      </c>
      <c r="I771" t="s">
        <v>1521</v>
      </c>
      <c r="J771" t="s">
        <v>36</v>
      </c>
      <c r="K771" t="s">
        <v>991</v>
      </c>
      <c r="L771" t="s">
        <v>216</v>
      </c>
      <c r="M771" t="s">
        <v>991</v>
      </c>
      <c r="N771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71">
        <v>2</v>
      </c>
      <c r="U771" t="s">
        <v>991</v>
      </c>
      <c r="V771" t="s">
        <v>6</v>
      </c>
      <c r="X771" t="s">
        <v>19</v>
      </c>
      <c r="Y771" t="str">
        <f>_xlfn.CONCAT(cards[[#This Row],[set]],"_",TEXT(cards[[#This Row],[cardNumber]], "000"))</f>
        <v>JTL_674</v>
      </c>
      <c r="Z771" t="str" cm="1">
        <f t="array" ref="Z7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71" t="s">
        <v>234</v>
      </c>
      <c r="AB771">
        <v>49</v>
      </c>
    </row>
    <row r="772" spans="1:29" x14ac:dyDescent="0.2">
      <c r="A772">
        <v>24161</v>
      </c>
      <c r="B772" t="s">
        <v>5976</v>
      </c>
      <c r="C772">
        <v>910</v>
      </c>
      <c r="F772" t="b">
        <f>IF(ISBLANK(AC772), FALSE, TRUE)</f>
        <v>0</v>
      </c>
      <c r="G772" t="s">
        <v>187</v>
      </c>
      <c r="H772" t="s">
        <v>1520</v>
      </c>
      <c r="I772" t="s">
        <v>1521</v>
      </c>
      <c r="J772" t="s">
        <v>36</v>
      </c>
      <c r="K772" t="s">
        <v>991</v>
      </c>
      <c r="L772" t="s">
        <v>216</v>
      </c>
      <c r="M772" t="s">
        <v>991</v>
      </c>
      <c r="N772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72">
        <v>2</v>
      </c>
      <c r="U772" t="s">
        <v>991</v>
      </c>
      <c r="V772" t="s">
        <v>6</v>
      </c>
      <c r="X772" t="s">
        <v>19</v>
      </c>
      <c r="Y772" t="str">
        <f>_xlfn.CONCAT(cards[[#This Row],[set]],"_",TEXT(cards[[#This Row],[cardNumber]], "000"))</f>
        <v>JTL_910</v>
      </c>
      <c r="Z772" t="str" cm="1">
        <f t="array" ref="Z7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72" t="s">
        <v>234</v>
      </c>
      <c r="AB772">
        <v>49</v>
      </c>
    </row>
    <row r="773" spans="1:29" x14ac:dyDescent="0.2">
      <c r="A773">
        <v>24648</v>
      </c>
      <c r="B773" t="s">
        <v>5040</v>
      </c>
      <c r="C773">
        <v>14</v>
      </c>
      <c r="F773" t="b">
        <f>IF(ISBLANK(AC773), FALSE, TRUE)</f>
        <v>1</v>
      </c>
      <c r="G773" t="s">
        <v>1974</v>
      </c>
      <c r="H773" t="s">
        <v>1602</v>
      </c>
      <c r="I773" t="s">
        <v>1521</v>
      </c>
      <c r="J773" t="s">
        <v>36</v>
      </c>
      <c r="K773" t="s">
        <v>991</v>
      </c>
      <c r="L773" t="s">
        <v>216</v>
      </c>
      <c r="M773" t="s">
        <v>991</v>
      </c>
      <c r="N773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73">
        <v>2</v>
      </c>
      <c r="U773" t="s">
        <v>991</v>
      </c>
      <c r="V773" t="s">
        <v>6</v>
      </c>
      <c r="X773" t="s">
        <v>19</v>
      </c>
      <c r="Y773" t="str">
        <f>_xlfn.CONCAT(cards[[#This Row],[set]],"_",TEXT(cards[[#This Row],[cardNumber]], "000"))</f>
        <v>JTLW_014</v>
      </c>
      <c r="Z773" t="str" cm="1">
        <f t="array" ref="Z7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73" t="s">
        <v>1973</v>
      </c>
      <c r="AB773">
        <v>48</v>
      </c>
      <c r="AC773">
        <v>20351</v>
      </c>
    </row>
    <row r="774" spans="1:29" x14ac:dyDescent="0.2">
      <c r="A774">
        <v>24758</v>
      </c>
      <c r="B774" t="s">
        <v>5060</v>
      </c>
      <c r="C774">
        <v>34</v>
      </c>
      <c r="F774" t="b">
        <f>IF(ISBLANK(AC774), FALSE, TRUE)</f>
        <v>0</v>
      </c>
      <c r="G774" t="s">
        <v>1974</v>
      </c>
      <c r="I774" t="s">
        <v>1521</v>
      </c>
      <c r="J774" t="s">
        <v>36</v>
      </c>
      <c r="K774" t="s">
        <v>991</v>
      </c>
      <c r="L774" t="s">
        <v>216</v>
      </c>
      <c r="M774" t="s">
        <v>991</v>
      </c>
      <c r="N774" t="str">
        <f>IF(AND(NOT(ISBLANK(cards[[#This Row],[subtitle]])), cards[[#This Row],[subtitle]] &lt;&gt; ""), _xlfn.CONCAT(cards[[#This Row],[title]], " - ", cards[[#This Row],[subtitle]]), cards[[#This Row],[title]])</f>
        <v>Shoot Down</v>
      </c>
      <c r="O774">
        <v>2</v>
      </c>
      <c r="U774" t="s">
        <v>991</v>
      </c>
      <c r="V774" t="s">
        <v>6</v>
      </c>
      <c r="X774" t="s">
        <v>19</v>
      </c>
      <c r="Y774" t="str">
        <f>_xlfn.CONCAT(cards[[#This Row],[set]],"_",TEXT(cards[[#This Row],[cardNumber]], "000"))</f>
        <v>JTLW_034</v>
      </c>
      <c r="Z774" t="str" cm="1">
        <f t="array" ref="Z7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JTL_176</v>
      </c>
      <c r="AA774" t="s">
        <v>1973</v>
      </c>
      <c r="AB774">
        <v>48</v>
      </c>
    </row>
    <row r="775" spans="1:29" x14ac:dyDescent="0.2">
      <c r="A775">
        <v>20356</v>
      </c>
      <c r="B775" t="s">
        <v>5243</v>
      </c>
      <c r="C775">
        <v>177</v>
      </c>
      <c r="F775" t="b">
        <f>IF(ISBLANK(AC775), FALSE, TRUE)</f>
        <v>0</v>
      </c>
      <c r="G775" t="s">
        <v>187</v>
      </c>
      <c r="H775" t="s">
        <v>1515</v>
      </c>
      <c r="I775" t="s">
        <v>1532</v>
      </c>
      <c r="J775" t="s">
        <v>36</v>
      </c>
      <c r="K775" t="s">
        <v>991</v>
      </c>
      <c r="L775" t="s">
        <v>217</v>
      </c>
      <c r="M775" t="s">
        <v>991</v>
      </c>
      <c r="N775" t="str">
        <f>IF(AND(NOT(ISBLANK(cards[[#This Row],[subtitle]])), cards[[#This Row],[subtitle]] &lt;&gt; ""), _xlfn.CONCAT(cards[[#This Row],[title]], " - ", cards[[#This Row],[subtitle]]), cards[[#This Row],[title]])</f>
        <v>Stay on Target</v>
      </c>
      <c r="O775">
        <v>2</v>
      </c>
      <c r="U775" t="s">
        <v>991</v>
      </c>
      <c r="V775" t="s">
        <v>6</v>
      </c>
      <c r="X775" t="s">
        <v>19</v>
      </c>
      <c r="Y775" t="str">
        <f>_xlfn.CONCAT(cards[[#This Row],[set]],"_",TEXT(cards[[#This Row],[cardNumber]], "000"))</f>
        <v>JTL_177</v>
      </c>
      <c r="Z775" t="str" cm="1">
        <f t="array" ref="Z7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JTL_177</v>
      </c>
      <c r="AA775" t="s">
        <v>234</v>
      </c>
      <c r="AB775">
        <v>49</v>
      </c>
    </row>
    <row r="776" spans="1:29" x14ac:dyDescent="0.2">
      <c r="A776">
        <v>21696</v>
      </c>
      <c r="B776" t="s">
        <v>5505</v>
      </c>
      <c r="C776">
        <v>439</v>
      </c>
      <c r="F776" t="b">
        <f>IF(ISBLANK(AC776), FALSE, TRUE)</f>
        <v>0</v>
      </c>
      <c r="G776" t="s">
        <v>187</v>
      </c>
      <c r="H776" t="s">
        <v>1</v>
      </c>
      <c r="I776" t="s">
        <v>1532</v>
      </c>
      <c r="J776" t="s">
        <v>36</v>
      </c>
      <c r="K776" t="s">
        <v>991</v>
      </c>
      <c r="L776" t="s">
        <v>217</v>
      </c>
      <c r="M776" t="s">
        <v>991</v>
      </c>
      <c r="N776" t="str">
        <f>IF(AND(NOT(ISBLANK(cards[[#This Row],[subtitle]])), cards[[#This Row],[subtitle]] &lt;&gt; ""), _xlfn.CONCAT(cards[[#This Row],[title]], " - ", cards[[#This Row],[subtitle]]), cards[[#This Row],[title]])</f>
        <v>Stay on Target</v>
      </c>
      <c r="O776">
        <v>2</v>
      </c>
      <c r="U776" t="s">
        <v>991</v>
      </c>
      <c r="V776" t="s">
        <v>6</v>
      </c>
      <c r="X776" t="s">
        <v>19</v>
      </c>
      <c r="Y776" t="str">
        <f>_xlfn.CONCAT(cards[[#This Row],[set]],"_",TEXT(cards[[#This Row],[cardNumber]], "000"))</f>
        <v>JTL_439</v>
      </c>
      <c r="Z776" t="str" cm="1">
        <f t="array" ref="Z7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JTL_177</v>
      </c>
      <c r="AA776" t="s">
        <v>234</v>
      </c>
      <c r="AB776">
        <v>49</v>
      </c>
    </row>
    <row r="777" spans="1:29" x14ac:dyDescent="0.2">
      <c r="A777">
        <v>22986</v>
      </c>
      <c r="B777" t="s">
        <v>5741</v>
      </c>
      <c r="C777">
        <v>675</v>
      </c>
      <c r="F777" t="b">
        <f>IF(ISBLANK(AC777), FALSE, TRUE)</f>
        <v>0</v>
      </c>
      <c r="G777" t="s">
        <v>187</v>
      </c>
      <c r="H777" t="s">
        <v>1519</v>
      </c>
      <c r="I777" t="s">
        <v>1532</v>
      </c>
      <c r="J777" t="s">
        <v>36</v>
      </c>
      <c r="K777" t="s">
        <v>991</v>
      </c>
      <c r="L777" t="s">
        <v>217</v>
      </c>
      <c r="M777" t="s">
        <v>991</v>
      </c>
      <c r="N777" t="str">
        <f>IF(AND(NOT(ISBLANK(cards[[#This Row],[subtitle]])), cards[[#This Row],[subtitle]] &lt;&gt; ""), _xlfn.CONCAT(cards[[#This Row],[title]], " - ", cards[[#This Row],[subtitle]]), cards[[#This Row],[title]])</f>
        <v>Stay on Target</v>
      </c>
      <c r="O777">
        <v>2</v>
      </c>
      <c r="U777" t="s">
        <v>991</v>
      </c>
      <c r="V777" t="s">
        <v>6</v>
      </c>
      <c r="X777" t="s">
        <v>19</v>
      </c>
      <c r="Y777" t="str">
        <f>_xlfn.CONCAT(cards[[#This Row],[set]],"_",TEXT(cards[[#This Row],[cardNumber]], "000"))</f>
        <v>JTL_675</v>
      </c>
      <c r="Z777" t="str" cm="1">
        <f t="array" ref="Z7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JTL_177</v>
      </c>
      <c r="AA777" t="s">
        <v>234</v>
      </c>
      <c r="AB777">
        <v>49</v>
      </c>
    </row>
    <row r="778" spans="1:29" x14ac:dyDescent="0.2">
      <c r="A778">
        <v>24166</v>
      </c>
      <c r="B778" t="s">
        <v>5977</v>
      </c>
      <c r="C778">
        <v>911</v>
      </c>
      <c r="F778" t="b">
        <f>IF(ISBLANK(AC778), FALSE, TRUE)</f>
        <v>0</v>
      </c>
      <c r="G778" t="s">
        <v>187</v>
      </c>
      <c r="H778" t="s">
        <v>1520</v>
      </c>
      <c r="I778" t="s">
        <v>1532</v>
      </c>
      <c r="J778" t="s">
        <v>36</v>
      </c>
      <c r="K778" t="s">
        <v>991</v>
      </c>
      <c r="L778" t="s">
        <v>217</v>
      </c>
      <c r="M778" t="s">
        <v>991</v>
      </c>
      <c r="N778" t="str">
        <f>IF(AND(NOT(ISBLANK(cards[[#This Row],[subtitle]])), cards[[#This Row],[subtitle]] &lt;&gt; ""), _xlfn.CONCAT(cards[[#This Row],[title]], " - ", cards[[#This Row],[subtitle]]), cards[[#This Row],[title]])</f>
        <v>Stay on Target</v>
      </c>
      <c r="O778">
        <v>2</v>
      </c>
      <c r="U778" t="s">
        <v>991</v>
      </c>
      <c r="V778" t="s">
        <v>6</v>
      </c>
      <c r="X778" t="s">
        <v>19</v>
      </c>
      <c r="Y778" t="str">
        <f>_xlfn.CONCAT(cards[[#This Row],[set]],"_",TEXT(cards[[#This Row],[cardNumber]], "000"))</f>
        <v>JTL_911</v>
      </c>
      <c r="Z778" t="str" cm="1">
        <f t="array" ref="Z7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JTL_177</v>
      </c>
      <c r="AA778" t="s">
        <v>234</v>
      </c>
      <c r="AB778">
        <v>49</v>
      </c>
    </row>
    <row r="779" spans="1:29" x14ac:dyDescent="0.2">
      <c r="A779">
        <v>20361</v>
      </c>
      <c r="B779" t="s">
        <v>5244</v>
      </c>
      <c r="C779">
        <v>178</v>
      </c>
      <c r="F779" t="b">
        <f>IF(ISBLANK(AC779), FALSE, TRUE)</f>
        <v>0</v>
      </c>
      <c r="G779" t="s">
        <v>187</v>
      </c>
      <c r="H779" t="s">
        <v>1515</v>
      </c>
      <c r="I779" t="s">
        <v>1532</v>
      </c>
      <c r="J779" t="s">
        <v>36</v>
      </c>
      <c r="K779" t="s">
        <v>991</v>
      </c>
      <c r="L779" t="s">
        <v>218</v>
      </c>
      <c r="M779" t="s">
        <v>991</v>
      </c>
      <c r="N779" t="str">
        <f>IF(AND(NOT(ISBLANK(cards[[#This Row],[subtitle]])), cards[[#This Row],[subtitle]] &lt;&gt; ""), _xlfn.CONCAT(cards[[#This Row],[title]], " - ", cards[[#This Row],[subtitle]]), cards[[#This Row],[title]])</f>
        <v>Face Off</v>
      </c>
      <c r="O779">
        <v>3</v>
      </c>
      <c r="U779" t="s">
        <v>991</v>
      </c>
      <c r="V779" t="s">
        <v>6</v>
      </c>
      <c r="X779" t="s">
        <v>19</v>
      </c>
      <c r="Y779" t="str">
        <f>_xlfn.CONCAT(cards[[#This Row],[set]],"_",TEXT(cards[[#This Row],[cardNumber]], "000"))</f>
        <v>JTL_178</v>
      </c>
      <c r="Z779" t="str" cm="1">
        <f t="array" ref="Z7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JTL_178</v>
      </c>
      <c r="AA779" t="s">
        <v>234</v>
      </c>
      <c r="AB779">
        <v>49</v>
      </c>
    </row>
    <row r="780" spans="1:29" x14ac:dyDescent="0.2">
      <c r="A780">
        <v>21701</v>
      </c>
      <c r="B780" t="s">
        <v>5506</v>
      </c>
      <c r="C780">
        <v>440</v>
      </c>
      <c r="F780" t="b">
        <f>IF(ISBLANK(AC780), FALSE, TRUE)</f>
        <v>0</v>
      </c>
      <c r="G780" t="s">
        <v>187</v>
      </c>
      <c r="H780" t="s">
        <v>1</v>
      </c>
      <c r="I780" t="s">
        <v>1532</v>
      </c>
      <c r="J780" t="s">
        <v>36</v>
      </c>
      <c r="K780" t="s">
        <v>991</v>
      </c>
      <c r="L780" t="s">
        <v>218</v>
      </c>
      <c r="M780" t="s">
        <v>991</v>
      </c>
      <c r="N780" t="str">
        <f>IF(AND(NOT(ISBLANK(cards[[#This Row],[subtitle]])), cards[[#This Row],[subtitle]] &lt;&gt; ""), _xlfn.CONCAT(cards[[#This Row],[title]], " - ", cards[[#This Row],[subtitle]]), cards[[#This Row],[title]])</f>
        <v>Face Off</v>
      </c>
      <c r="O780">
        <v>3</v>
      </c>
      <c r="U780" t="s">
        <v>991</v>
      </c>
      <c r="V780" t="s">
        <v>6</v>
      </c>
      <c r="X780" t="s">
        <v>19</v>
      </c>
      <c r="Y780" t="str">
        <f>_xlfn.CONCAT(cards[[#This Row],[set]],"_",TEXT(cards[[#This Row],[cardNumber]], "000"))</f>
        <v>JTL_440</v>
      </c>
      <c r="Z780" t="str" cm="1">
        <f t="array" ref="Z7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JTL_178</v>
      </c>
      <c r="AA780" t="s">
        <v>234</v>
      </c>
      <c r="AB780">
        <v>49</v>
      </c>
    </row>
    <row r="781" spans="1:29" x14ac:dyDescent="0.2">
      <c r="A781">
        <v>22991</v>
      </c>
      <c r="B781" t="s">
        <v>5742</v>
      </c>
      <c r="C781">
        <v>676</v>
      </c>
      <c r="F781" t="b">
        <f>IF(ISBLANK(AC781), FALSE, TRUE)</f>
        <v>0</v>
      </c>
      <c r="G781" t="s">
        <v>187</v>
      </c>
      <c r="H781" t="s">
        <v>1519</v>
      </c>
      <c r="I781" t="s">
        <v>1532</v>
      </c>
      <c r="J781" t="s">
        <v>36</v>
      </c>
      <c r="K781" t="s">
        <v>991</v>
      </c>
      <c r="L781" t="s">
        <v>218</v>
      </c>
      <c r="M781" t="s">
        <v>991</v>
      </c>
      <c r="N781" t="str">
        <f>IF(AND(NOT(ISBLANK(cards[[#This Row],[subtitle]])), cards[[#This Row],[subtitle]] &lt;&gt; ""), _xlfn.CONCAT(cards[[#This Row],[title]], " - ", cards[[#This Row],[subtitle]]), cards[[#This Row],[title]])</f>
        <v>Face Off</v>
      </c>
      <c r="O781">
        <v>3</v>
      </c>
      <c r="U781" t="s">
        <v>991</v>
      </c>
      <c r="V781" t="s">
        <v>6</v>
      </c>
      <c r="X781" t="s">
        <v>19</v>
      </c>
      <c r="Y781" t="str">
        <f>_xlfn.CONCAT(cards[[#This Row],[set]],"_",TEXT(cards[[#This Row],[cardNumber]], "000"))</f>
        <v>JTL_676</v>
      </c>
      <c r="Z781" t="str" cm="1">
        <f t="array" ref="Z7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JTL_178</v>
      </c>
      <c r="AA781" t="s">
        <v>234</v>
      </c>
      <c r="AB781">
        <v>49</v>
      </c>
    </row>
    <row r="782" spans="1:29" x14ac:dyDescent="0.2">
      <c r="A782">
        <v>24171</v>
      </c>
      <c r="B782" t="s">
        <v>5978</v>
      </c>
      <c r="C782">
        <v>912</v>
      </c>
      <c r="F782" t="b">
        <f>IF(ISBLANK(AC782), FALSE, TRUE)</f>
        <v>0</v>
      </c>
      <c r="G782" t="s">
        <v>187</v>
      </c>
      <c r="H782" t="s">
        <v>1520</v>
      </c>
      <c r="I782" t="s">
        <v>1532</v>
      </c>
      <c r="J782" t="s">
        <v>36</v>
      </c>
      <c r="K782" t="s">
        <v>991</v>
      </c>
      <c r="L782" t="s">
        <v>218</v>
      </c>
      <c r="M782" t="s">
        <v>991</v>
      </c>
      <c r="N782" t="str">
        <f>IF(AND(NOT(ISBLANK(cards[[#This Row],[subtitle]])), cards[[#This Row],[subtitle]] &lt;&gt; ""), _xlfn.CONCAT(cards[[#This Row],[title]], " - ", cards[[#This Row],[subtitle]]), cards[[#This Row],[title]])</f>
        <v>Face Off</v>
      </c>
      <c r="O782">
        <v>3</v>
      </c>
      <c r="U782" t="s">
        <v>991</v>
      </c>
      <c r="V782" t="s">
        <v>6</v>
      </c>
      <c r="X782" t="s">
        <v>19</v>
      </c>
      <c r="Y782" t="str">
        <f>_xlfn.CONCAT(cards[[#This Row],[set]],"_",TEXT(cards[[#This Row],[cardNumber]], "000"))</f>
        <v>JTL_912</v>
      </c>
      <c r="Z782" t="str" cm="1">
        <f t="array" ref="Z7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JTL_178</v>
      </c>
      <c r="AA782" t="s">
        <v>234</v>
      </c>
      <c r="AB782">
        <v>49</v>
      </c>
    </row>
    <row r="783" spans="1:29" x14ac:dyDescent="0.2">
      <c r="A783">
        <v>20366</v>
      </c>
      <c r="B783" t="s">
        <v>5245</v>
      </c>
      <c r="C783">
        <v>179</v>
      </c>
      <c r="F783" t="b">
        <f>IF(ISBLANK(AC783), FALSE, TRUE)</f>
        <v>0</v>
      </c>
      <c r="G783" t="s">
        <v>187</v>
      </c>
      <c r="H783" t="s">
        <v>1515</v>
      </c>
      <c r="I783" t="s">
        <v>1521</v>
      </c>
      <c r="J783" t="s">
        <v>36</v>
      </c>
      <c r="K783" t="s">
        <v>991</v>
      </c>
      <c r="L783" t="s">
        <v>219</v>
      </c>
      <c r="M783" t="s">
        <v>991</v>
      </c>
      <c r="N783" t="str">
        <f>IF(AND(NOT(ISBLANK(cards[[#This Row],[subtitle]])), cards[[#This Row],[subtitle]] &lt;&gt; ""), _xlfn.CONCAT(cards[[#This Row],[title]], " - ", cards[[#This Row],[subtitle]]), cards[[#This Row],[title]])</f>
        <v>Koiogran Turn</v>
      </c>
      <c r="O783">
        <v>3</v>
      </c>
      <c r="U783" t="s">
        <v>991</v>
      </c>
      <c r="V783" t="s">
        <v>6</v>
      </c>
      <c r="X783" t="s">
        <v>19</v>
      </c>
      <c r="Y783" t="str">
        <f>_xlfn.CONCAT(cards[[#This Row],[set]],"_",TEXT(cards[[#This Row],[cardNumber]], "000"))</f>
        <v>JTL_179</v>
      </c>
      <c r="Z783" t="str" cm="1">
        <f t="array" ref="Z7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JTL_179</v>
      </c>
      <c r="AA783" t="s">
        <v>234</v>
      </c>
      <c r="AB783">
        <v>49</v>
      </c>
    </row>
    <row r="784" spans="1:29" x14ac:dyDescent="0.2">
      <c r="A784">
        <v>21706</v>
      </c>
      <c r="B784" t="s">
        <v>5507</v>
      </c>
      <c r="C784">
        <v>441</v>
      </c>
      <c r="F784" t="b">
        <f>IF(ISBLANK(AC784), FALSE, TRUE)</f>
        <v>0</v>
      </c>
      <c r="G784" t="s">
        <v>187</v>
      </c>
      <c r="H784" t="s">
        <v>1</v>
      </c>
      <c r="I784" t="s">
        <v>1521</v>
      </c>
      <c r="J784" t="s">
        <v>36</v>
      </c>
      <c r="K784" t="s">
        <v>991</v>
      </c>
      <c r="L784" t="s">
        <v>219</v>
      </c>
      <c r="M784" t="s">
        <v>991</v>
      </c>
      <c r="N784" t="str">
        <f>IF(AND(NOT(ISBLANK(cards[[#This Row],[subtitle]])), cards[[#This Row],[subtitle]] &lt;&gt; ""), _xlfn.CONCAT(cards[[#This Row],[title]], " - ", cards[[#This Row],[subtitle]]), cards[[#This Row],[title]])</f>
        <v>Koiogran Turn</v>
      </c>
      <c r="O784">
        <v>3</v>
      </c>
      <c r="U784" t="s">
        <v>991</v>
      </c>
      <c r="V784" t="s">
        <v>6</v>
      </c>
      <c r="X784" t="s">
        <v>19</v>
      </c>
      <c r="Y784" t="str">
        <f>_xlfn.CONCAT(cards[[#This Row],[set]],"_",TEXT(cards[[#This Row],[cardNumber]], "000"))</f>
        <v>JTL_441</v>
      </c>
      <c r="Z784" t="str" cm="1">
        <f t="array" ref="Z7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JTL_179</v>
      </c>
      <c r="AA784" t="s">
        <v>234</v>
      </c>
      <c r="AB784">
        <v>49</v>
      </c>
    </row>
    <row r="785" spans="1:28" x14ac:dyDescent="0.2">
      <c r="A785">
        <v>22996</v>
      </c>
      <c r="B785" t="s">
        <v>5743</v>
      </c>
      <c r="C785">
        <v>677</v>
      </c>
      <c r="F785" t="b">
        <f>IF(ISBLANK(AC785), FALSE, TRUE)</f>
        <v>0</v>
      </c>
      <c r="G785" t="s">
        <v>187</v>
      </c>
      <c r="H785" t="s">
        <v>1519</v>
      </c>
      <c r="I785" t="s">
        <v>1521</v>
      </c>
      <c r="J785" t="s">
        <v>36</v>
      </c>
      <c r="K785" t="s">
        <v>991</v>
      </c>
      <c r="L785" t="s">
        <v>219</v>
      </c>
      <c r="M785" t="s">
        <v>991</v>
      </c>
      <c r="N785" t="str">
        <f>IF(AND(NOT(ISBLANK(cards[[#This Row],[subtitle]])), cards[[#This Row],[subtitle]] &lt;&gt; ""), _xlfn.CONCAT(cards[[#This Row],[title]], " - ", cards[[#This Row],[subtitle]]), cards[[#This Row],[title]])</f>
        <v>Koiogran Turn</v>
      </c>
      <c r="O785">
        <v>3</v>
      </c>
      <c r="U785" t="s">
        <v>991</v>
      </c>
      <c r="V785" t="s">
        <v>6</v>
      </c>
      <c r="X785" t="s">
        <v>19</v>
      </c>
      <c r="Y785" t="str">
        <f>_xlfn.CONCAT(cards[[#This Row],[set]],"_",TEXT(cards[[#This Row],[cardNumber]], "000"))</f>
        <v>JTL_677</v>
      </c>
      <c r="Z785" t="str" cm="1">
        <f t="array" ref="Z7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JTL_179</v>
      </c>
      <c r="AA785" t="s">
        <v>234</v>
      </c>
      <c r="AB785">
        <v>49</v>
      </c>
    </row>
    <row r="786" spans="1:28" x14ac:dyDescent="0.2">
      <c r="A786">
        <v>24176</v>
      </c>
      <c r="B786" t="s">
        <v>5979</v>
      </c>
      <c r="C786">
        <v>913</v>
      </c>
      <c r="F786" t="b">
        <f>IF(ISBLANK(AC786), FALSE, TRUE)</f>
        <v>0</v>
      </c>
      <c r="G786" t="s">
        <v>187</v>
      </c>
      <c r="H786" t="s">
        <v>1520</v>
      </c>
      <c r="I786" t="s">
        <v>1521</v>
      </c>
      <c r="J786" t="s">
        <v>36</v>
      </c>
      <c r="K786" t="s">
        <v>991</v>
      </c>
      <c r="L786" t="s">
        <v>219</v>
      </c>
      <c r="M786" t="s">
        <v>991</v>
      </c>
      <c r="N786" t="str">
        <f>IF(AND(NOT(ISBLANK(cards[[#This Row],[subtitle]])), cards[[#This Row],[subtitle]] &lt;&gt; ""), _xlfn.CONCAT(cards[[#This Row],[title]], " - ", cards[[#This Row],[subtitle]]), cards[[#This Row],[title]])</f>
        <v>Koiogran Turn</v>
      </c>
      <c r="O786">
        <v>3</v>
      </c>
      <c r="U786" t="s">
        <v>991</v>
      </c>
      <c r="V786" t="s">
        <v>6</v>
      </c>
      <c r="X786" t="s">
        <v>19</v>
      </c>
      <c r="Y786" t="str">
        <f>_xlfn.CONCAT(cards[[#This Row],[set]],"_",TEXT(cards[[#This Row],[cardNumber]], "000"))</f>
        <v>JTL_913</v>
      </c>
      <c r="Z786" t="str" cm="1">
        <f t="array" ref="Z7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JTL_179</v>
      </c>
      <c r="AA786" t="s">
        <v>234</v>
      </c>
      <c r="AB786">
        <v>49</v>
      </c>
    </row>
    <row r="787" spans="1:28" x14ac:dyDescent="0.2">
      <c r="A787">
        <v>20371</v>
      </c>
      <c r="B787" t="s">
        <v>5246</v>
      </c>
      <c r="C787">
        <v>180</v>
      </c>
      <c r="F787" t="b">
        <f>IF(ISBLANK(AC787), FALSE, TRUE)</f>
        <v>0</v>
      </c>
      <c r="G787" t="s">
        <v>187</v>
      </c>
      <c r="H787" t="s">
        <v>1515</v>
      </c>
      <c r="I787" t="s">
        <v>1521</v>
      </c>
      <c r="J787" t="s">
        <v>36</v>
      </c>
      <c r="K787" t="s">
        <v>991</v>
      </c>
      <c r="L787" t="s">
        <v>220</v>
      </c>
      <c r="M787" t="s">
        <v>991</v>
      </c>
      <c r="N787" t="str">
        <f>IF(AND(NOT(ISBLANK(cards[[#This Row],[subtitle]])), cards[[#This Row],[subtitle]] &lt;&gt; ""), _xlfn.CONCAT(cards[[#This Row],[title]], " - ", cards[[#This Row],[subtitle]]), cards[[#This Row],[title]])</f>
        <v>Piercing Shot</v>
      </c>
      <c r="O787">
        <v>3</v>
      </c>
      <c r="U787" t="s">
        <v>991</v>
      </c>
      <c r="V787" t="s">
        <v>6</v>
      </c>
      <c r="X787" t="s">
        <v>19</v>
      </c>
      <c r="Y787" t="str">
        <f>_xlfn.CONCAT(cards[[#This Row],[set]],"_",TEXT(cards[[#This Row],[cardNumber]], "000"))</f>
        <v>JTL_180</v>
      </c>
      <c r="Z787" t="str" cm="1">
        <f t="array" ref="Z7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JTL_180</v>
      </c>
      <c r="AA787" t="s">
        <v>234</v>
      </c>
      <c r="AB787">
        <v>49</v>
      </c>
    </row>
    <row r="788" spans="1:28" x14ac:dyDescent="0.2">
      <c r="A788">
        <v>21711</v>
      </c>
      <c r="B788" t="s">
        <v>5508</v>
      </c>
      <c r="C788">
        <v>442</v>
      </c>
      <c r="F788" t="b">
        <f>IF(ISBLANK(AC788), FALSE, TRUE)</f>
        <v>0</v>
      </c>
      <c r="G788" t="s">
        <v>187</v>
      </c>
      <c r="H788" t="s">
        <v>1</v>
      </c>
      <c r="I788" t="s">
        <v>1521</v>
      </c>
      <c r="J788" t="s">
        <v>36</v>
      </c>
      <c r="K788" t="s">
        <v>991</v>
      </c>
      <c r="L788" t="s">
        <v>220</v>
      </c>
      <c r="M788" t="s">
        <v>991</v>
      </c>
      <c r="N788" t="str">
        <f>IF(AND(NOT(ISBLANK(cards[[#This Row],[subtitle]])), cards[[#This Row],[subtitle]] &lt;&gt; ""), _xlfn.CONCAT(cards[[#This Row],[title]], " - ", cards[[#This Row],[subtitle]]), cards[[#This Row],[title]])</f>
        <v>Piercing Shot</v>
      </c>
      <c r="O788">
        <v>3</v>
      </c>
      <c r="U788" t="s">
        <v>991</v>
      </c>
      <c r="V788" t="s">
        <v>6</v>
      </c>
      <c r="X788" t="s">
        <v>19</v>
      </c>
      <c r="Y788" t="str">
        <f>_xlfn.CONCAT(cards[[#This Row],[set]],"_",TEXT(cards[[#This Row],[cardNumber]], "000"))</f>
        <v>JTL_442</v>
      </c>
      <c r="Z788" t="str" cm="1">
        <f t="array" ref="Z7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JTL_180</v>
      </c>
      <c r="AA788" t="s">
        <v>234</v>
      </c>
      <c r="AB788">
        <v>49</v>
      </c>
    </row>
    <row r="789" spans="1:28" x14ac:dyDescent="0.2">
      <c r="A789">
        <v>23001</v>
      </c>
      <c r="B789" t="s">
        <v>5744</v>
      </c>
      <c r="C789">
        <v>678</v>
      </c>
      <c r="F789" t="b">
        <f>IF(ISBLANK(AC789), FALSE, TRUE)</f>
        <v>0</v>
      </c>
      <c r="G789" t="s">
        <v>187</v>
      </c>
      <c r="H789" t="s">
        <v>1519</v>
      </c>
      <c r="I789" t="s">
        <v>1521</v>
      </c>
      <c r="J789" t="s">
        <v>36</v>
      </c>
      <c r="K789" t="s">
        <v>991</v>
      </c>
      <c r="L789" t="s">
        <v>220</v>
      </c>
      <c r="M789" t="s">
        <v>991</v>
      </c>
      <c r="N789" t="str">
        <f>IF(AND(NOT(ISBLANK(cards[[#This Row],[subtitle]])), cards[[#This Row],[subtitle]] &lt;&gt; ""), _xlfn.CONCAT(cards[[#This Row],[title]], " - ", cards[[#This Row],[subtitle]]), cards[[#This Row],[title]])</f>
        <v>Piercing Shot</v>
      </c>
      <c r="O789">
        <v>3</v>
      </c>
      <c r="U789" t="s">
        <v>991</v>
      </c>
      <c r="V789" t="s">
        <v>6</v>
      </c>
      <c r="X789" t="s">
        <v>19</v>
      </c>
      <c r="Y789" t="str">
        <f>_xlfn.CONCAT(cards[[#This Row],[set]],"_",TEXT(cards[[#This Row],[cardNumber]], "000"))</f>
        <v>JTL_678</v>
      </c>
      <c r="Z789" t="str" cm="1">
        <f t="array" ref="Z7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JTL_180</v>
      </c>
      <c r="AA789" t="s">
        <v>234</v>
      </c>
      <c r="AB789">
        <v>49</v>
      </c>
    </row>
    <row r="790" spans="1:28" x14ac:dyDescent="0.2">
      <c r="A790">
        <v>24181</v>
      </c>
      <c r="B790" t="s">
        <v>5980</v>
      </c>
      <c r="C790">
        <v>914</v>
      </c>
      <c r="F790" t="b">
        <f>IF(ISBLANK(AC790), FALSE, TRUE)</f>
        <v>0</v>
      </c>
      <c r="G790" t="s">
        <v>187</v>
      </c>
      <c r="H790" t="s">
        <v>1520</v>
      </c>
      <c r="I790" t="s">
        <v>1521</v>
      </c>
      <c r="J790" t="s">
        <v>36</v>
      </c>
      <c r="K790" t="s">
        <v>991</v>
      </c>
      <c r="L790" t="s">
        <v>220</v>
      </c>
      <c r="M790" t="s">
        <v>991</v>
      </c>
      <c r="N790" t="str">
        <f>IF(AND(NOT(ISBLANK(cards[[#This Row],[subtitle]])), cards[[#This Row],[subtitle]] &lt;&gt; ""), _xlfn.CONCAT(cards[[#This Row],[title]], " - ", cards[[#This Row],[subtitle]]), cards[[#This Row],[title]])</f>
        <v>Piercing Shot</v>
      </c>
      <c r="O790">
        <v>3</v>
      </c>
      <c r="U790" t="s">
        <v>991</v>
      </c>
      <c r="V790" t="s">
        <v>6</v>
      </c>
      <c r="X790" t="s">
        <v>19</v>
      </c>
      <c r="Y790" t="str">
        <f>_xlfn.CONCAT(cards[[#This Row],[set]],"_",TEXT(cards[[#This Row],[cardNumber]], "000"))</f>
        <v>JTL_914</v>
      </c>
      <c r="Z790" t="str" cm="1">
        <f t="array" ref="Z7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JTL_180</v>
      </c>
      <c r="AA790" t="s">
        <v>234</v>
      </c>
      <c r="AB790">
        <v>49</v>
      </c>
    </row>
    <row r="791" spans="1:28" x14ac:dyDescent="0.2">
      <c r="A791">
        <v>20376</v>
      </c>
      <c r="B791" t="s">
        <v>5247</v>
      </c>
      <c r="C791">
        <v>181</v>
      </c>
      <c r="F791" t="b">
        <f>IF(ISBLANK(AC791), FALSE, TRUE)</f>
        <v>0</v>
      </c>
      <c r="G791" t="s">
        <v>187</v>
      </c>
      <c r="H791" t="s">
        <v>1515</v>
      </c>
      <c r="I791" t="s">
        <v>1516</v>
      </c>
      <c r="J791" t="s">
        <v>36</v>
      </c>
      <c r="K791" t="s">
        <v>991</v>
      </c>
      <c r="L791" t="s">
        <v>221</v>
      </c>
      <c r="M791" t="s">
        <v>991</v>
      </c>
      <c r="N791" t="str">
        <f>IF(AND(NOT(ISBLANK(cards[[#This Row],[subtitle]])), cards[[#This Row],[subtitle]] &lt;&gt; ""), _xlfn.CONCAT(cards[[#This Row],[title]], " - ", cards[[#This Row],[subtitle]]), cards[[#This Row],[title]])</f>
        <v>Planetary Bombardment</v>
      </c>
      <c r="O791">
        <v>6</v>
      </c>
      <c r="U791" t="s">
        <v>991</v>
      </c>
      <c r="V791" t="s">
        <v>6</v>
      </c>
      <c r="X791" t="s">
        <v>19</v>
      </c>
      <c r="Y791" t="str">
        <f>_xlfn.CONCAT(cards[[#This Row],[set]],"_",TEXT(cards[[#This Row],[cardNumber]], "000"))</f>
        <v>JTL_181</v>
      </c>
      <c r="Z791" t="str" cm="1">
        <f t="array" ref="Z7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JTL_181</v>
      </c>
      <c r="AA791" t="s">
        <v>234</v>
      </c>
      <c r="AB791">
        <v>49</v>
      </c>
    </row>
    <row r="792" spans="1:28" x14ac:dyDescent="0.2">
      <c r="A792">
        <v>21716</v>
      </c>
      <c r="B792" t="s">
        <v>5509</v>
      </c>
      <c r="C792">
        <v>443</v>
      </c>
      <c r="F792" t="b">
        <f>IF(ISBLANK(AC792), FALSE, TRUE)</f>
        <v>0</v>
      </c>
      <c r="G792" t="s">
        <v>187</v>
      </c>
      <c r="H792" t="s">
        <v>1</v>
      </c>
      <c r="I792" t="s">
        <v>1516</v>
      </c>
      <c r="J792" t="s">
        <v>36</v>
      </c>
      <c r="K792" t="s">
        <v>991</v>
      </c>
      <c r="L792" t="s">
        <v>221</v>
      </c>
      <c r="M792" t="s">
        <v>991</v>
      </c>
      <c r="N792" t="str">
        <f>IF(AND(NOT(ISBLANK(cards[[#This Row],[subtitle]])), cards[[#This Row],[subtitle]] &lt;&gt; ""), _xlfn.CONCAT(cards[[#This Row],[title]], " - ", cards[[#This Row],[subtitle]]), cards[[#This Row],[title]])</f>
        <v>Planetary Bombardment</v>
      </c>
      <c r="O792">
        <v>6</v>
      </c>
      <c r="U792" t="s">
        <v>991</v>
      </c>
      <c r="V792" t="s">
        <v>6</v>
      </c>
      <c r="X792" t="s">
        <v>19</v>
      </c>
      <c r="Y792" t="str">
        <f>_xlfn.CONCAT(cards[[#This Row],[set]],"_",TEXT(cards[[#This Row],[cardNumber]], "000"))</f>
        <v>JTL_443</v>
      </c>
      <c r="Z792" t="str" cm="1">
        <f t="array" ref="Z7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JTL_181</v>
      </c>
      <c r="AA792" t="s">
        <v>234</v>
      </c>
      <c r="AB792">
        <v>49</v>
      </c>
    </row>
    <row r="793" spans="1:28" x14ac:dyDescent="0.2">
      <c r="A793">
        <v>23006</v>
      </c>
      <c r="B793" t="s">
        <v>5745</v>
      </c>
      <c r="C793">
        <v>679</v>
      </c>
      <c r="F793" t="b">
        <f>IF(ISBLANK(AC793), FALSE, TRUE)</f>
        <v>0</v>
      </c>
      <c r="G793" t="s">
        <v>187</v>
      </c>
      <c r="H793" t="s">
        <v>1519</v>
      </c>
      <c r="I793" t="s">
        <v>1516</v>
      </c>
      <c r="J793" t="s">
        <v>36</v>
      </c>
      <c r="K793" t="s">
        <v>991</v>
      </c>
      <c r="L793" t="s">
        <v>221</v>
      </c>
      <c r="M793" t="s">
        <v>991</v>
      </c>
      <c r="N793" t="str">
        <f>IF(AND(NOT(ISBLANK(cards[[#This Row],[subtitle]])), cards[[#This Row],[subtitle]] &lt;&gt; ""), _xlfn.CONCAT(cards[[#This Row],[title]], " - ", cards[[#This Row],[subtitle]]), cards[[#This Row],[title]])</f>
        <v>Planetary Bombardment</v>
      </c>
      <c r="O793">
        <v>6</v>
      </c>
      <c r="U793" t="s">
        <v>991</v>
      </c>
      <c r="V793" t="s">
        <v>6</v>
      </c>
      <c r="X793" t="s">
        <v>19</v>
      </c>
      <c r="Y793" t="str">
        <f>_xlfn.CONCAT(cards[[#This Row],[set]],"_",TEXT(cards[[#This Row],[cardNumber]], "000"))</f>
        <v>JTL_679</v>
      </c>
      <c r="Z793" t="str" cm="1">
        <f t="array" ref="Z7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JTL_181</v>
      </c>
      <c r="AA793" t="s">
        <v>234</v>
      </c>
      <c r="AB793">
        <v>49</v>
      </c>
    </row>
    <row r="794" spans="1:28" x14ac:dyDescent="0.2">
      <c r="A794">
        <v>24186</v>
      </c>
      <c r="B794" t="s">
        <v>5981</v>
      </c>
      <c r="C794">
        <v>915</v>
      </c>
      <c r="F794" t="b">
        <f>IF(ISBLANK(AC794), FALSE, TRUE)</f>
        <v>0</v>
      </c>
      <c r="G794" t="s">
        <v>187</v>
      </c>
      <c r="H794" t="s">
        <v>1520</v>
      </c>
      <c r="I794" t="s">
        <v>1516</v>
      </c>
      <c r="J794" t="s">
        <v>36</v>
      </c>
      <c r="K794" t="s">
        <v>991</v>
      </c>
      <c r="L794" t="s">
        <v>221</v>
      </c>
      <c r="M794" t="s">
        <v>991</v>
      </c>
      <c r="N794" t="str">
        <f>IF(AND(NOT(ISBLANK(cards[[#This Row],[subtitle]])), cards[[#This Row],[subtitle]] &lt;&gt; ""), _xlfn.CONCAT(cards[[#This Row],[title]], " - ", cards[[#This Row],[subtitle]]), cards[[#This Row],[title]])</f>
        <v>Planetary Bombardment</v>
      </c>
      <c r="O794">
        <v>6</v>
      </c>
      <c r="U794" t="s">
        <v>991</v>
      </c>
      <c r="V794" t="s">
        <v>6</v>
      </c>
      <c r="X794" t="s">
        <v>19</v>
      </c>
      <c r="Y794" t="str">
        <f>_xlfn.CONCAT(cards[[#This Row],[set]],"_",TEXT(cards[[#This Row],[cardNumber]], "000"))</f>
        <v>JTL_915</v>
      </c>
      <c r="Z794" t="str" cm="1">
        <f t="array" ref="Z7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JTL_181</v>
      </c>
      <c r="AA794" t="s">
        <v>234</v>
      </c>
      <c r="AB794">
        <v>49</v>
      </c>
    </row>
    <row r="795" spans="1:28" x14ac:dyDescent="0.2">
      <c r="A795">
        <v>24896</v>
      </c>
      <c r="B795" t="s">
        <v>6103</v>
      </c>
      <c r="C795">
        <v>1037</v>
      </c>
      <c r="F795" t="b">
        <f>IF(ISBLANK(AC795), FALSE, TRUE)</f>
        <v>0</v>
      </c>
      <c r="G795" t="s">
        <v>187</v>
      </c>
      <c r="H795" t="s">
        <v>1975</v>
      </c>
      <c r="I795" t="s">
        <v>1522</v>
      </c>
      <c r="J795" t="s">
        <v>54</v>
      </c>
      <c r="K795" t="s">
        <v>1526</v>
      </c>
      <c r="L795" t="s">
        <v>814</v>
      </c>
      <c r="M795" t="s">
        <v>1935</v>
      </c>
      <c r="N795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795">
        <v>2</v>
      </c>
      <c r="P795">
        <v>3</v>
      </c>
      <c r="Q795">
        <v>3</v>
      </c>
      <c r="T795" t="s">
        <v>248</v>
      </c>
      <c r="U795" t="s">
        <v>991</v>
      </c>
      <c r="V795" t="s">
        <v>245</v>
      </c>
      <c r="X795" t="s">
        <v>415</v>
      </c>
      <c r="Y795" t="str">
        <f>_xlfn.CONCAT(cards[[#This Row],[set]],"_",TEXT(cards[[#This Row],[cardNumber]], "000"))</f>
        <v>JTL_1037</v>
      </c>
      <c r="Z795" t="str" cm="1">
        <f t="array" ref="Z7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795" t="s">
        <v>234</v>
      </c>
      <c r="AB795">
        <v>49</v>
      </c>
    </row>
    <row r="796" spans="1:28" x14ac:dyDescent="0.2">
      <c r="A796">
        <v>25076</v>
      </c>
      <c r="B796" t="s">
        <v>6139</v>
      </c>
      <c r="C796">
        <v>1073</v>
      </c>
      <c r="F796" t="b">
        <f>IF(ISBLANK(AC796), FALSE, TRUE)</f>
        <v>0</v>
      </c>
      <c r="G796" t="s">
        <v>187</v>
      </c>
      <c r="H796" t="s">
        <v>1976</v>
      </c>
      <c r="I796" t="s">
        <v>1522</v>
      </c>
      <c r="J796" t="s">
        <v>54</v>
      </c>
      <c r="K796" t="s">
        <v>1526</v>
      </c>
      <c r="L796" t="s">
        <v>814</v>
      </c>
      <c r="M796" t="s">
        <v>1935</v>
      </c>
      <c r="N796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796">
        <v>2</v>
      </c>
      <c r="P796">
        <v>3</v>
      </c>
      <c r="Q796">
        <v>3</v>
      </c>
      <c r="T796" t="s">
        <v>248</v>
      </c>
      <c r="U796" t="s">
        <v>991</v>
      </c>
      <c r="V796" t="s">
        <v>245</v>
      </c>
      <c r="X796" t="s">
        <v>415</v>
      </c>
      <c r="Y796" t="str">
        <f>_xlfn.CONCAT(cards[[#This Row],[set]],"_",TEXT(cards[[#This Row],[cardNumber]], "000"))</f>
        <v>JTL_1073</v>
      </c>
      <c r="Z796" t="str" cm="1">
        <f t="array" ref="Z7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796" t="s">
        <v>234</v>
      </c>
      <c r="AB796">
        <v>49</v>
      </c>
    </row>
    <row r="797" spans="1:28" x14ac:dyDescent="0.2">
      <c r="A797">
        <v>25256</v>
      </c>
      <c r="B797" t="s">
        <v>6175</v>
      </c>
      <c r="C797">
        <v>1109</v>
      </c>
      <c r="F797" t="b">
        <f>IF(ISBLANK(AC797), FALSE, TRUE)</f>
        <v>0</v>
      </c>
      <c r="G797" t="s">
        <v>187</v>
      </c>
      <c r="H797" t="s">
        <v>1977</v>
      </c>
      <c r="I797" t="s">
        <v>1522</v>
      </c>
      <c r="J797" t="s">
        <v>54</v>
      </c>
      <c r="K797" t="s">
        <v>1526</v>
      </c>
      <c r="L797" t="s">
        <v>814</v>
      </c>
      <c r="M797" t="s">
        <v>1935</v>
      </c>
      <c r="N797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797">
        <v>2</v>
      </c>
      <c r="P797">
        <v>3</v>
      </c>
      <c r="Q797">
        <v>3</v>
      </c>
      <c r="T797" t="s">
        <v>248</v>
      </c>
      <c r="U797" t="s">
        <v>991</v>
      </c>
      <c r="V797" t="s">
        <v>245</v>
      </c>
      <c r="X797" t="s">
        <v>415</v>
      </c>
      <c r="Y797" t="str">
        <f>_xlfn.CONCAT(cards[[#This Row],[set]],"_",TEXT(cards[[#This Row],[cardNumber]], "000"))</f>
        <v>JTL_1109</v>
      </c>
      <c r="Z797" t="str" cm="1">
        <f t="array" ref="Z7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797" t="s">
        <v>234</v>
      </c>
      <c r="AB797">
        <v>49</v>
      </c>
    </row>
    <row r="798" spans="1:28" x14ac:dyDescent="0.2">
      <c r="A798">
        <v>20381</v>
      </c>
      <c r="B798" t="s">
        <v>5248</v>
      </c>
      <c r="C798">
        <v>182</v>
      </c>
      <c r="F798" t="b">
        <f>IF(ISBLANK(AC798), FALSE, TRUE)</f>
        <v>0</v>
      </c>
      <c r="G798" t="s">
        <v>187</v>
      </c>
      <c r="H798" t="s">
        <v>1515</v>
      </c>
      <c r="I798" t="s">
        <v>1522</v>
      </c>
      <c r="J798" t="s">
        <v>54</v>
      </c>
      <c r="K798" t="s">
        <v>1526</v>
      </c>
      <c r="L798" t="s">
        <v>814</v>
      </c>
      <c r="M798" t="s">
        <v>1935</v>
      </c>
      <c r="N798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798">
        <v>2</v>
      </c>
      <c r="P798">
        <v>3</v>
      </c>
      <c r="Q798">
        <v>3</v>
      </c>
      <c r="T798" t="s">
        <v>248</v>
      </c>
      <c r="U798" t="s">
        <v>991</v>
      </c>
      <c r="V798" t="s">
        <v>245</v>
      </c>
      <c r="X798" t="s">
        <v>415</v>
      </c>
      <c r="Y798" t="str">
        <f>_xlfn.CONCAT(cards[[#This Row],[set]],"_",TEXT(cards[[#This Row],[cardNumber]], "000"))</f>
        <v>JTL_182</v>
      </c>
      <c r="Z798" t="str" cm="1">
        <f t="array" ref="Z7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798" t="s">
        <v>234</v>
      </c>
      <c r="AB798">
        <v>49</v>
      </c>
    </row>
    <row r="799" spans="1:28" x14ac:dyDescent="0.2">
      <c r="A799">
        <v>21721</v>
      </c>
      <c r="B799" t="s">
        <v>5510</v>
      </c>
      <c r="C799">
        <v>444</v>
      </c>
      <c r="F799" t="b">
        <f>IF(ISBLANK(AC799), FALSE, TRUE)</f>
        <v>0</v>
      </c>
      <c r="G799" t="s">
        <v>187</v>
      </c>
      <c r="H799" t="s">
        <v>1</v>
      </c>
      <c r="I799" t="s">
        <v>1522</v>
      </c>
      <c r="J799" t="s">
        <v>54</v>
      </c>
      <c r="K799" t="s">
        <v>1526</v>
      </c>
      <c r="L799" t="s">
        <v>814</v>
      </c>
      <c r="M799" t="s">
        <v>1935</v>
      </c>
      <c r="N799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799">
        <v>2</v>
      </c>
      <c r="P799">
        <v>3</v>
      </c>
      <c r="Q799">
        <v>3</v>
      </c>
      <c r="T799" t="s">
        <v>248</v>
      </c>
      <c r="U799" t="s">
        <v>991</v>
      </c>
      <c r="V799" t="s">
        <v>245</v>
      </c>
      <c r="X799" t="s">
        <v>415</v>
      </c>
      <c r="Y799" t="str">
        <f>_xlfn.CONCAT(cards[[#This Row],[set]],"_",TEXT(cards[[#This Row],[cardNumber]], "000"))</f>
        <v>JTL_444</v>
      </c>
      <c r="Z799" t="str" cm="1">
        <f t="array" ref="Z7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799" t="s">
        <v>234</v>
      </c>
      <c r="AB799">
        <v>49</v>
      </c>
    </row>
    <row r="800" spans="1:28" x14ac:dyDescent="0.2">
      <c r="A800">
        <v>23011</v>
      </c>
      <c r="B800" t="s">
        <v>5746</v>
      </c>
      <c r="C800">
        <v>680</v>
      </c>
      <c r="F800" t="b">
        <f>IF(ISBLANK(AC800), FALSE, TRUE)</f>
        <v>0</v>
      </c>
      <c r="G800" t="s">
        <v>187</v>
      </c>
      <c r="H800" t="s">
        <v>1519</v>
      </c>
      <c r="I800" t="s">
        <v>1522</v>
      </c>
      <c r="J800" t="s">
        <v>54</v>
      </c>
      <c r="K800" t="s">
        <v>1526</v>
      </c>
      <c r="L800" t="s">
        <v>814</v>
      </c>
      <c r="M800" t="s">
        <v>1935</v>
      </c>
      <c r="N800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800">
        <v>2</v>
      </c>
      <c r="P800">
        <v>3</v>
      </c>
      <c r="Q800">
        <v>3</v>
      </c>
      <c r="T800" t="s">
        <v>248</v>
      </c>
      <c r="U800" t="s">
        <v>991</v>
      </c>
      <c r="V800" t="s">
        <v>245</v>
      </c>
      <c r="X800" t="s">
        <v>415</v>
      </c>
      <c r="Y800" t="str">
        <f>_xlfn.CONCAT(cards[[#This Row],[set]],"_",TEXT(cards[[#This Row],[cardNumber]], "000"))</f>
        <v>JTL_680</v>
      </c>
      <c r="Z800" t="str" cm="1">
        <f t="array" ref="Z8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800" t="s">
        <v>234</v>
      </c>
      <c r="AB800">
        <v>49</v>
      </c>
    </row>
    <row r="801" spans="1:28" x14ac:dyDescent="0.2">
      <c r="A801">
        <v>24191</v>
      </c>
      <c r="B801" t="s">
        <v>5982</v>
      </c>
      <c r="C801">
        <v>916</v>
      </c>
      <c r="F801" t="b">
        <f>IF(ISBLANK(AC801), FALSE, TRUE)</f>
        <v>0</v>
      </c>
      <c r="G801" t="s">
        <v>187</v>
      </c>
      <c r="H801" t="s">
        <v>1520</v>
      </c>
      <c r="I801" t="s">
        <v>1522</v>
      </c>
      <c r="J801" t="s">
        <v>54</v>
      </c>
      <c r="K801" t="s">
        <v>1526</v>
      </c>
      <c r="L801" t="s">
        <v>814</v>
      </c>
      <c r="M801" t="s">
        <v>1935</v>
      </c>
      <c r="N801" t="str">
        <f>IF(AND(NOT(ISBLANK(cards[[#This Row],[subtitle]])), cards[[#This Row],[subtitle]] &lt;&gt; ""), _xlfn.CONCAT(cards[[#This Row],[title]], " - ", cards[[#This Row],[subtitle]]), cards[[#This Row],[title]])</f>
        <v>Rampart - Enjoy the Exit</v>
      </c>
      <c r="O801">
        <v>2</v>
      </c>
      <c r="P801">
        <v>3</v>
      </c>
      <c r="Q801">
        <v>3</v>
      </c>
      <c r="T801" t="s">
        <v>248</v>
      </c>
      <c r="U801" t="s">
        <v>991</v>
      </c>
      <c r="V801" t="s">
        <v>245</v>
      </c>
      <c r="X801" t="s">
        <v>415</v>
      </c>
      <c r="Y801" t="str">
        <f>_xlfn.CONCAT(cards[[#This Row],[set]],"_",TEXT(cards[[#This Row],[cardNumber]], "000"))</f>
        <v>JTL_916</v>
      </c>
      <c r="Z801" t="str" cm="1">
        <f t="array" ref="Z8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JTL_182</v>
      </c>
      <c r="AA801" t="s">
        <v>234</v>
      </c>
      <c r="AB801">
        <v>49</v>
      </c>
    </row>
    <row r="802" spans="1:28" x14ac:dyDescent="0.2">
      <c r="A802">
        <v>20386</v>
      </c>
      <c r="B802" t="s">
        <v>5249</v>
      </c>
      <c r="C802">
        <v>183</v>
      </c>
      <c r="F802" t="b">
        <f>IF(ISBLANK(AC802), FALSE, TRUE)</f>
        <v>0</v>
      </c>
      <c r="G802" t="s">
        <v>187</v>
      </c>
      <c r="H802" t="s">
        <v>1515</v>
      </c>
      <c r="I802" t="s">
        <v>1521</v>
      </c>
      <c r="J802" t="s">
        <v>54</v>
      </c>
      <c r="K802" t="s">
        <v>1526</v>
      </c>
      <c r="L802" t="s">
        <v>883</v>
      </c>
      <c r="M802" t="s">
        <v>991</v>
      </c>
      <c r="N802" t="str">
        <f>IF(AND(NOT(ISBLANK(cards[[#This Row],[subtitle]])), cards[[#This Row],[subtitle]] &lt;&gt; ""), _xlfn.CONCAT(cards[[#This Row],[title]], " - ", cards[[#This Row],[subtitle]]), cards[[#This Row],[title]])</f>
        <v>Zygerrian Starhopper</v>
      </c>
      <c r="O802">
        <v>2</v>
      </c>
      <c r="P802">
        <v>2</v>
      </c>
      <c r="Q802">
        <v>3</v>
      </c>
      <c r="T802" t="s">
        <v>248</v>
      </c>
      <c r="U802" t="s">
        <v>991</v>
      </c>
      <c r="V802" t="s">
        <v>245</v>
      </c>
      <c r="X802" t="s">
        <v>407</v>
      </c>
      <c r="Y802" t="str">
        <f>_xlfn.CONCAT(cards[[#This Row],[set]],"_",TEXT(cards[[#This Row],[cardNumber]], "000"))</f>
        <v>JTL_183</v>
      </c>
      <c r="Z802" t="str" cm="1">
        <f t="array" ref="Z8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JTL_183</v>
      </c>
      <c r="AA802" t="s">
        <v>234</v>
      </c>
      <c r="AB802">
        <v>49</v>
      </c>
    </row>
    <row r="803" spans="1:28" x14ac:dyDescent="0.2">
      <c r="A803">
        <v>21726</v>
      </c>
      <c r="B803" t="s">
        <v>5511</v>
      </c>
      <c r="C803">
        <v>445</v>
      </c>
      <c r="F803" t="b">
        <f>IF(ISBLANK(AC803), FALSE, TRUE)</f>
        <v>0</v>
      </c>
      <c r="G803" t="s">
        <v>187</v>
      </c>
      <c r="H803" t="s">
        <v>1</v>
      </c>
      <c r="I803" t="s">
        <v>1521</v>
      </c>
      <c r="J803" t="s">
        <v>54</v>
      </c>
      <c r="K803" t="s">
        <v>1526</v>
      </c>
      <c r="L803" t="s">
        <v>883</v>
      </c>
      <c r="M803" t="s">
        <v>991</v>
      </c>
      <c r="N803" t="str">
        <f>IF(AND(NOT(ISBLANK(cards[[#This Row],[subtitle]])), cards[[#This Row],[subtitle]] &lt;&gt; ""), _xlfn.CONCAT(cards[[#This Row],[title]], " - ", cards[[#This Row],[subtitle]]), cards[[#This Row],[title]])</f>
        <v>Zygerrian Starhopper</v>
      </c>
      <c r="O803">
        <v>2</v>
      </c>
      <c r="P803">
        <v>2</v>
      </c>
      <c r="Q803">
        <v>3</v>
      </c>
      <c r="T803" t="s">
        <v>248</v>
      </c>
      <c r="U803" t="s">
        <v>991</v>
      </c>
      <c r="V803" t="s">
        <v>245</v>
      </c>
      <c r="X803" t="s">
        <v>407</v>
      </c>
      <c r="Y803" t="str">
        <f>_xlfn.CONCAT(cards[[#This Row],[set]],"_",TEXT(cards[[#This Row],[cardNumber]], "000"))</f>
        <v>JTL_445</v>
      </c>
      <c r="Z803" t="str" cm="1">
        <f t="array" ref="Z8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JTL_183</v>
      </c>
      <c r="AA803" t="s">
        <v>234</v>
      </c>
      <c r="AB803">
        <v>49</v>
      </c>
    </row>
    <row r="804" spans="1:28" x14ac:dyDescent="0.2">
      <c r="A804">
        <v>23016</v>
      </c>
      <c r="B804" t="s">
        <v>5747</v>
      </c>
      <c r="C804">
        <v>681</v>
      </c>
      <c r="F804" t="b">
        <f>IF(ISBLANK(AC804), FALSE, TRUE)</f>
        <v>0</v>
      </c>
      <c r="G804" t="s">
        <v>187</v>
      </c>
      <c r="H804" t="s">
        <v>1519</v>
      </c>
      <c r="I804" t="s">
        <v>1521</v>
      </c>
      <c r="J804" t="s">
        <v>54</v>
      </c>
      <c r="K804" t="s">
        <v>1526</v>
      </c>
      <c r="L804" t="s">
        <v>883</v>
      </c>
      <c r="M804" t="s">
        <v>991</v>
      </c>
      <c r="N804" t="str">
        <f>IF(AND(NOT(ISBLANK(cards[[#This Row],[subtitle]])), cards[[#This Row],[subtitle]] &lt;&gt; ""), _xlfn.CONCAT(cards[[#This Row],[title]], " - ", cards[[#This Row],[subtitle]]), cards[[#This Row],[title]])</f>
        <v>Zygerrian Starhopper</v>
      </c>
      <c r="O804">
        <v>2</v>
      </c>
      <c r="P804">
        <v>2</v>
      </c>
      <c r="Q804">
        <v>3</v>
      </c>
      <c r="T804" t="s">
        <v>248</v>
      </c>
      <c r="U804" t="s">
        <v>991</v>
      </c>
      <c r="V804" t="s">
        <v>245</v>
      </c>
      <c r="X804" t="s">
        <v>407</v>
      </c>
      <c r="Y804" t="str">
        <f>_xlfn.CONCAT(cards[[#This Row],[set]],"_",TEXT(cards[[#This Row],[cardNumber]], "000"))</f>
        <v>JTL_681</v>
      </c>
      <c r="Z804" t="str" cm="1">
        <f t="array" ref="Z8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JTL_183</v>
      </c>
      <c r="AA804" t="s">
        <v>234</v>
      </c>
      <c r="AB804">
        <v>49</v>
      </c>
    </row>
    <row r="805" spans="1:28" x14ac:dyDescent="0.2">
      <c r="A805">
        <v>24196</v>
      </c>
      <c r="B805" t="s">
        <v>5983</v>
      </c>
      <c r="C805">
        <v>917</v>
      </c>
      <c r="F805" t="b">
        <f>IF(ISBLANK(AC805), FALSE, TRUE)</f>
        <v>0</v>
      </c>
      <c r="G805" t="s">
        <v>187</v>
      </c>
      <c r="H805" t="s">
        <v>1520</v>
      </c>
      <c r="I805" t="s">
        <v>1521</v>
      </c>
      <c r="J805" t="s">
        <v>54</v>
      </c>
      <c r="K805" t="s">
        <v>1526</v>
      </c>
      <c r="L805" t="s">
        <v>883</v>
      </c>
      <c r="M805" t="s">
        <v>991</v>
      </c>
      <c r="N805" t="str">
        <f>IF(AND(NOT(ISBLANK(cards[[#This Row],[subtitle]])), cards[[#This Row],[subtitle]] &lt;&gt; ""), _xlfn.CONCAT(cards[[#This Row],[title]], " - ", cards[[#This Row],[subtitle]]), cards[[#This Row],[title]])</f>
        <v>Zygerrian Starhopper</v>
      </c>
      <c r="O805">
        <v>2</v>
      </c>
      <c r="P805">
        <v>2</v>
      </c>
      <c r="Q805">
        <v>3</v>
      </c>
      <c r="T805" t="s">
        <v>248</v>
      </c>
      <c r="U805" t="s">
        <v>991</v>
      </c>
      <c r="V805" t="s">
        <v>245</v>
      </c>
      <c r="X805" t="s">
        <v>407</v>
      </c>
      <c r="Y805" t="str">
        <f>_xlfn.CONCAT(cards[[#This Row],[set]],"_",TEXT(cards[[#This Row],[cardNumber]], "000"))</f>
        <v>JTL_917</v>
      </c>
      <c r="Z805" t="str" cm="1">
        <f t="array" ref="Z8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JTL_183</v>
      </c>
      <c r="AA805" t="s">
        <v>234</v>
      </c>
      <c r="AB805">
        <v>49</v>
      </c>
    </row>
    <row r="806" spans="1:28" x14ac:dyDescent="0.2">
      <c r="A806">
        <v>20391</v>
      </c>
      <c r="B806" t="s">
        <v>5250</v>
      </c>
      <c r="C806">
        <v>184</v>
      </c>
      <c r="F806" t="b">
        <f>IF(ISBLANK(AC806), FALSE, TRUE)</f>
        <v>0</v>
      </c>
      <c r="G806" t="s">
        <v>187</v>
      </c>
      <c r="H806" t="s">
        <v>1515</v>
      </c>
      <c r="I806" t="s">
        <v>1521</v>
      </c>
      <c r="J806" t="s">
        <v>54</v>
      </c>
      <c r="K806" t="s">
        <v>1526</v>
      </c>
      <c r="L806" t="s">
        <v>884</v>
      </c>
      <c r="M806" t="s">
        <v>991</v>
      </c>
      <c r="N806" t="str">
        <f>IF(AND(NOT(ISBLANK(cards[[#This Row],[subtitle]])), cards[[#This Row],[subtitle]] &lt;&gt; ""), _xlfn.CONCAT(cards[[#This Row],[title]], " - ", cards[[#This Row],[subtitle]]), cards[[#This Row],[title]])</f>
        <v>Contracted Jumpmaster</v>
      </c>
      <c r="O806">
        <v>3</v>
      </c>
      <c r="P806">
        <v>2</v>
      </c>
      <c r="Q806">
        <v>4</v>
      </c>
      <c r="T806" t="s">
        <v>248</v>
      </c>
      <c r="U806" t="s">
        <v>135</v>
      </c>
      <c r="V806" t="s">
        <v>245</v>
      </c>
      <c r="X806" t="s">
        <v>415</v>
      </c>
      <c r="Y806" t="str">
        <f>_xlfn.CONCAT(cards[[#This Row],[set]],"_",TEXT(cards[[#This Row],[cardNumber]], "000"))</f>
        <v>JTL_184</v>
      </c>
      <c r="Z806" t="str" cm="1">
        <f t="array" ref="Z8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JTL_184</v>
      </c>
      <c r="AA806" t="s">
        <v>234</v>
      </c>
      <c r="AB806">
        <v>49</v>
      </c>
    </row>
    <row r="807" spans="1:28" x14ac:dyDescent="0.2">
      <c r="A807">
        <v>21731</v>
      </c>
      <c r="B807" t="s">
        <v>5512</v>
      </c>
      <c r="C807">
        <v>446</v>
      </c>
      <c r="F807" t="b">
        <f>IF(ISBLANK(AC807), FALSE, TRUE)</f>
        <v>0</v>
      </c>
      <c r="G807" t="s">
        <v>187</v>
      </c>
      <c r="H807" t="s">
        <v>1</v>
      </c>
      <c r="I807" t="s">
        <v>1521</v>
      </c>
      <c r="J807" t="s">
        <v>54</v>
      </c>
      <c r="K807" t="s">
        <v>1526</v>
      </c>
      <c r="L807" t="s">
        <v>884</v>
      </c>
      <c r="M807" t="s">
        <v>991</v>
      </c>
      <c r="N807" t="str">
        <f>IF(AND(NOT(ISBLANK(cards[[#This Row],[subtitle]])), cards[[#This Row],[subtitle]] &lt;&gt; ""), _xlfn.CONCAT(cards[[#This Row],[title]], " - ", cards[[#This Row],[subtitle]]), cards[[#This Row],[title]])</f>
        <v>Contracted Jumpmaster</v>
      </c>
      <c r="O807">
        <v>3</v>
      </c>
      <c r="P807">
        <v>2</v>
      </c>
      <c r="Q807">
        <v>4</v>
      </c>
      <c r="T807" t="s">
        <v>248</v>
      </c>
      <c r="U807" t="s">
        <v>135</v>
      </c>
      <c r="V807" t="s">
        <v>245</v>
      </c>
      <c r="X807" t="s">
        <v>415</v>
      </c>
      <c r="Y807" t="str">
        <f>_xlfn.CONCAT(cards[[#This Row],[set]],"_",TEXT(cards[[#This Row],[cardNumber]], "000"))</f>
        <v>JTL_446</v>
      </c>
      <c r="Z807" t="str" cm="1">
        <f t="array" ref="Z8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JTL_184</v>
      </c>
      <c r="AA807" t="s">
        <v>234</v>
      </c>
      <c r="AB807">
        <v>49</v>
      </c>
    </row>
    <row r="808" spans="1:28" x14ac:dyDescent="0.2">
      <c r="A808">
        <v>23021</v>
      </c>
      <c r="B808" t="s">
        <v>5748</v>
      </c>
      <c r="C808">
        <v>682</v>
      </c>
      <c r="F808" t="b">
        <f>IF(ISBLANK(AC808), FALSE, TRUE)</f>
        <v>0</v>
      </c>
      <c r="G808" t="s">
        <v>187</v>
      </c>
      <c r="H808" t="s">
        <v>1519</v>
      </c>
      <c r="I808" t="s">
        <v>1521</v>
      </c>
      <c r="J808" t="s">
        <v>54</v>
      </c>
      <c r="K808" t="s">
        <v>1526</v>
      </c>
      <c r="L808" t="s">
        <v>884</v>
      </c>
      <c r="M808" t="s">
        <v>991</v>
      </c>
      <c r="N808" t="str">
        <f>IF(AND(NOT(ISBLANK(cards[[#This Row],[subtitle]])), cards[[#This Row],[subtitle]] &lt;&gt; ""), _xlfn.CONCAT(cards[[#This Row],[title]], " - ", cards[[#This Row],[subtitle]]), cards[[#This Row],[title]])</f>
        <v>Contracted Jumpmaster</v>
      </c>
      <c r="O808">
        <v>3</v>
      </c>
      <c r="P808">
        <v>2</v>
      </c>
      <c r="Q808">
        <v>4</v>
      </c>
      <c r="T808" t="s">
        <v>248</v>
      </c>
      <c r="U808" t="s">
        <v>135</v>
      </c>
      <c r="V808" t="s">
        <v>245</v>
      </c>
      <c r="X808" t="s">
        <v>415</v>
      </c>
      <c r="Y808" t="str">
        <f>_xlfn.CONCAT(cards[[#This Row],[set]],"_",TEXT(cards[[#This Row],[cardNumber]], "000"))</f>
        <v>JTL_682</v>
      </c>
      <c r="Z808" t="str" cm="1">
        <f t="array" ref="Z8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JTL_184</v>
      </c>
      <c r="AA808" t="s">
        <v>234</v>
      </c>
      <c r="AB808">
        <v>49</v>
      </c>
    </row>
    <row r="809" spans="1:28" x14ac:dyDescent="0.2">
      <c r="A809">
        <v>24201</v>
      </c>
      <c r="B809" t="s">
        <v>5984</v>
      </c>
      <c r="C809">
        <v>918</v>
      </c>
      <c r="F809" t="b">
        <f>IF(ISBLANK(AC809), FALSE, TRUE)</f>
        <v>0</v>
      </c>
      <c r="G809" t="s">
        <v>187</v>
      </c>
      <c r="H809" t="s">
        <v>1520</v>
      </c>
      <c r="I809" t="s">
        <v>1521</v>
      </c>
      <c r="J809" t="s">
        <v>54</v>
      </c>
      <c r="K809" t="s">
        <v>1526</v>
      </c>
      <c r="L809" t="s">
        <v>884</v>
      </c>
      <c r="M809" t="s">
        <v>991</v>
      </c>
      <c r="N809" t="str">
        <f>IF(AND(NOT(ISBLANK(cards[[#This Row],[subtitle]])), cards[[#This Row],[subtitle]] &lt;&gt; ""), _xlfn.CONCAT(cards[[#This Row],[title]], " - ", cards[[#This Row],[subtitle]]), cards[[#This Row],[title]])</f>
        <v>Contracted Jumpmaster</v>
      </c>
      <c r="O809">
        <v>3</v>
      </c>
      <c r="P809">
        <v>2</v>
      </c>
      <c r="Q809">
        <v>4</v>
      </c>
      <c r="T809" t="s">
        <v>248</v>
      </c>
      <c r="U809" t="s">
        <v>135</v>
      </c>
      <c r="V809" t="s">
        <v>245</v>
      </c>
      <c r="X809" t="s">
        <v>415</v>
      </c>
      <c r="Y809" t="str">
        <f>_xlfn.CONCAT(cards[[#This Row],[set]],"_",TEXT(cards[[#This Row],[cardNumber]], "000"))</f>
        <v>JTL_918</v>
      </c>
      <c r="Z809" t="str" cm="1">
        <f t="array" ref="Z8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JTL_184</v>
      </c>
      <c r="AA809" t="s">
        <v>234</v>
      </c>
      <c r="AB809">
        <v>49</v>
      </c>
    </row>
    <row r="810" spans="1:28" x14ac:dyDescent="0.2">
      <c r="A810">
        <v>24901</v>
      </c>
      <c r="B810" t="s">
        <v>6104</v>
      </c>
      <c r="C810">
        <v>1038</v>
      </c>
      <c r="F810" t="b">
        <f>IF(ISBLANK(AC810), FALSE, TRUE)</f>
        <v>0</v>
      </c>
      <c r="G810" t="s">
        <v>187</v>
      </c>
      <c r="H810" t="s">
        <v>1975</v>
      </c>
      <c r="I810" t="s">
        <v>1514</v>
      </c>
      <c r="J810" t="s">
        <v>54</v>
      </c>
      <c r="K810" t="s">
        <v>1526</v>
      </c>
      <c r="L810" t="s">
        <v>815</v>
      </c>
      <c r="M810" t="s">
        <v>1936</v>
      </c>
      <c r="N810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0">
        <v>3</v>
      </c>
      <c r="P810">
        <v>4</v>
      </c>
      <c r="Q810">
        <v>3</v>
      </c>
      <c r="T810" t="s">
        <v>248</v>
      </c>
      <c r="U810" t="s">
        <v>991</v>
      </c>
      <c r="V810" t="s">
        <v>245</v>
      </c>
      <c r="X810" t="s">
        <v>415</v>
      </c>
      <c r="Y810" t="str">
        <f>_xlfn.CONCAT(cards[[#This Row],[set]],"_",TEXT(cards[[#This Row],[cardNumber]], "000"))</f>
        <v>JTL_1038</v>
      </c>
      <c r="Z810" t="str" cm="1">
        <f t="array" ref="Z8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0" t="s">
        <v>234</v>
      </c>
      <c r="AB810">
        <v>49</v>
      </c>
    </row>
    <row r="811" spans="1:28" x14ac:dyDescent="0.2">
      <c r="A811">
        <v>25081</v>
      </c>
      <c r="B811" t="s">
        <v>6140</v>
      </c>
      <c r="C811">
        <v>1074</v>
      </c>
      <c r="F811" t="b">
        <f>IF(ISBLANK(AC811), FALSE, TRUE)</f>
        <v>0</v>
      </c>
      <c r="G811" t="s">
        <v>187</v>
      </c>
      <c r="H811" t="s">
        <v>1976</v>
      </c>
      <c r="I811" t="s">
        <v>1514</v>
      </c>
      <c r="J811" t="s">
        <v>54</v>
      </c>
      <c r="K811" t="s">
        <v>1526</v>
      </c>
      <c r="L811" t="s">
        <v>815</v>
      </c>
      <c r="M811" t="s">
        <v>1936</v>
      </c>
      <c r="N811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1">
        <v>3</v>
      </c>
      <c r="P811">
        <v>4</v>
      </c>
      <c r="Q811">
        <v>3</v>
      </c>
      <c r="T811" t="s">
        <v>248</v>
      </c>
      <c r="U811" t="s">
        <v>991</v>
      </c>
      <c r="V811" t="s">
        <v>245</v>
      </c>
      <c r="X811" t="s">
        <v>415</v>
      </c>
      <c r="Y811" t="str">
        <f>_xlfn.CONCAT(cards[[#This Row],[set]],"_",TEXT(cards[[#This Row],[cardNumber]], "000"))</f>
        <v>JTL_1074</v>
      </c>
      <c r="Z811" t="str" cm="1">
        <f t="array" ref="Z8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1" t="s">
        <v>234</v>
      </c>
      <c r="AB811">
        <v>49</v>
      </c>
    </row>
    <row r="812" spans="1:28" x14ac:dyDescent="0.2">
      <c r="A812">
        <v>25261</v>
      </c>
      <c r="B812" t="s">
        <v>6176</v>
      </c>
      <c r="C812">
        <v>1110</v>
      </c>
      <c r="F812" t="b">
        <f>IF(ISBLANK(AC812), FALSE, TRUE)</f>
        <v>0</v>
      </c>
      <c r="G812" t="s">
        <v>187</v>
      </c>
      <c r="H812" t="s">
        <v>1977</v>
      </c>
      <c r="I812" t="s">
        <v>1514</v>
      </c>
      <c r="J812" t="s">
        <v>54</v>
      </c>
      <c r="K812" t="s">
        <v>1526</v>
      </c>
      <c r="L812" t="s">
        <v>815</v>
      </c>
      <c r="M812" t="s">
        <v>1936</v>
      </c>
      <c r="N812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2">
        <v>3</v>
      </c>
      <c r="P812">
        <v>4</v>
      </c>
      <c r="Q812">
        <v>3</v>
      </c>
      <c r="T812" t="s">
        <v>248</v>
      </c>
      <c r="U812" t="s">
        <v>991</v>
      </c>
      <c r="V812" t="s">
        <v>245</v>
      </c>
      <c r="X812" t="s">
        <v>415</v>
      </c>
      <c r="Y812" t="str">
        <f>_xlfn.CONCAT(cards[[#This Row],[set]],"_",TEXT(cards[[#This Row],[cardNumber]], "000"))</f>
        <v>JTL_1110</v>
      </c>
      <c r="Z812" t="str" cm="1">
        <f t="array" ref="Z8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2" t="s">
        <v>234</v>
      </c>
      <c r="AB812">
        <v>49</v>
      </c>
    </row>
    <row r="813" spans="1:28" x14ac:dyDescent="0.2">
      <c r="A813">
        <v>20396</v>
      </c>
      <c r="B813" t="s">
        <v>5251</v>
      </c>
      <c r="C813">
        <v>185</v>
      </c>
      <c r="F813" t="b">
        <f>IF(ISBLANK(AC813), FALSE, TRUE)</f>
        <v>0</v>
      </c>
      <c r="G813" t="s">
        <v>187</v>
      </c>
      <c r="H813" t="s">
        <v>1515</v>
      </c>
      <c r="I813" t="s">
        <v>1514</v>
      </c>
      <c r="J813" t="s">
        <v>54</v>
      </c>
      <c r="K813" t="s">
        <v>1526</v>
      </c>
      <c r="L813" t="s">
        <v>815</v>
      </c>
      <c r="M813" t="s">
        <v>1936</v>
      </c>
      <c r="N813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3">
        <v>3</v>
      </c>
      <c r="P813">
        <v>4</v>
      </c>
      <c r="Q813">
        <v>3</v>
      </c>
      <c r="T813" t="s">
        <v>248</v>
      </c>
      <c r="U813" t="s">
        <v>991</v>
      </c>
      <c r="V813" t="s">
        <v>245</v>
      </c>
      <c r="X813" t="s">
        <v>415</v>
      </c>
      <c r="Y813" t="str">
        <f>_xlfn.CONCAT(cards[[#This Row],[set]],"_",TEXT(cards[[#This Row],[cardNumber]], "000"))</f>
        <v>JTL_185</v>
      </c>
      <c r="Z813" t="str" cm="1">
        <f t="array" ref="Z8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3" t="s">
        <v>234</v>
      </c>
      <c r="AB813">
        <v>49</v>
      </c>
    </row>
    <row r="814" spans="1:28" x14ac:dyDescent="0.2">
      <c r="A814">
        <v>21736</v>
      </c>
      <c r="B814" t="s">
        <v>5513</v>
      </c>
      <c r="C814">
        <v>447</v>
      </c>
      <c r="F814" t="b">
        <f>IF(ISBLANK(AC814), FALSE, TRUE)</f>
        <v>0</v>
      </c>
      <c r="G814" t="s">
        <v>187</v>
      </c>
      <c r="H814" t="s">
        <v>1</v>
      </c>
      <c r="I814" t="s">
        <v>1514</v>
      </c>
      <c r="J814" t="s">
        <v>54</v>
      </c>
      <c r="K814" t="s">
        <v>1526</v>
      </c>
      <c r="L814" t="s">
        <v>815</v>
      </c>
      <c r="M814" t="s">
        <v>1936</v>
      </c>
      <c r="N814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4">
        <v>3</v>
      </c>
      <c r="P814">
        <v>4</v>
      </c>
      <c r="Q814">
        <v>3</v>
      </c>
      <c r="T814" t="s">
        <v>248</v>
      </c>
      <c r="U814" t="s">
        <v>991</v>
      </c>
      <c r="V814" t="s">
        <v>245</v>
      </c>
      <c r="X814" t="s">
        <v>415</v>
      </c>
      <c r="Y814" t="str">
        <f>_xlfn.CONCAT(cards[[#This Row],[set]],"_",TEXT(cards[[#This Row],[cardNumber]], "000"))</f>
        <v>JTL_447</v>
      </c>
      <c r="Z814" t="str" cm="1">
        <f t="array" ref="Z8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4" t="s">
        <v>234</v>
      </c>
      <c r="AB814">
        <v>49</v>
      </c>
    </row>
    <row r="815" spans="1:28" x14ac:dyDescent="0.2">
      <c r="A815">
        <v>23026</v>
      </c>
      <c r="B815" t="s">
        <v>5749</v>
      </c>
      <c r="C815">
        <v>683</v>
      </c>
      <c r="F815" t="b">
        <f>IF(ISBLANK(AC815), FALSE, TRUE)</f>
        <v>0</v>
      </c>
      <c r="G815" t="s">
        <v>187</v>
      </c>
      <c r="H815" t="s">
        <v>1519</v>
      </c>
      <c r="I815" t="s">
        <v>1514</v>
      </c>
      <c r="J815" t="s">
        <v>54</v>
      </c>
      <c r="K815" t="s">
        <v>1526</v>
      </c>
      <c r="L815" t="s">
        <v>815</v>
      </c>
      <c r="M815" t="s">
        <v>1936</v>
      </c>
      <c r="N815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5">
        <v>3</v>
      </c>
      <c r="P815">
        <v>4</v>
      </c>
      <c r="Q815">
        <v>3</v>
      </c>
      <c r="T815" t="s">
        <v>248</v>
      </c>
      <c r="U815" t="s">
        <v>991</v>
      </c>
      <c r="V815" t="s">
        <v>245</v>
      </c>
      <c r="X815" t="s">
        <v>415</v>
      </c>
      <c r="Y815" t="str">
        <f>_xlfn.CONCAT(cards[[#This Row],[set]],"_",TEXT(cards[[#This Row],[cardNumber]], "000"))</f>
        <v>JTL_683</v>
      </c>
      <c r="Z815" t="str" cm="1">
        <f t="array" ref="Z8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5" t="s">
        <v>234</v>
      </c>
      <c r="AB815">
        <v>49</v>
      </c>
    </row>
    <row r="816" spans="1:28" x14ac:dyDescent="0.2">
      <c r="A816">
        <v>24206</v>
      </c>
      <c r="B816" t="s">
        <v>5985</v>
      </c>
      <c r="C816">
        <v>919</v>
      </c>
      <c r="F816" t="b">
        <f>IF(ISBLANK(AC816), FALSE, TRUE)</f>
        <v>0</v>
      </c>
      <c r="G816" t="s">
        <v>187</v>
      </c>
      <c r="H816" t="s">
        <v>1520</v>
      </c>
      <c r="I816" t="s">
        <v>1514</v>
      </c>
      <c r="J816" t="s">
        <v>54</v>
      </c>
      <c r="K816" t="s">
        <v>1526</v>
      </c>
      <c r="L816" t="s">
        <v>815</v>
      </c>
      <c r="M816" t="s">
        <v>1936</v>
      </c>
      <c r="N816" t="str">
        <f>IF(AND(NOT(ISBLANK(cards[[#This Row],[subtitle]])), cards[[#This Row],[subtitle]] &lt;&gt; ""), _xlfn.CONCAT(cards[[#This Row],[title]], " - ", cards[[#This Row],[subtitle]]), cards[[#This Row],[title]])</f>
        <v>Hound's Tooth - Reliable and Deadly</v>
      </c>
      <c r="O816">
        <v>3</v>
      </c>
      <c r="P816">
        <v>4</v>
      </c>
      <c r="Q816">
        <v>3</v>
      </c>
      <c r="T816" t="s">
        <v>248</v>
      </c>
      <c r="U816" t="s">
        <v>991</v>
      </c>
      <c r="V816" t="s">
        <v>245</v>
      </c>
      <c r="X816" t="s">
        <v>415</v>
      </c>
      <c r="Y816" t="str">
        <f>_xlfn.CONCAT(cards[[#This Row],[set]],"_",TEXT(cards[[#This Row],[cardNumber]], "000"))</f>
        <v>JTL_919</v>
      </c>
      <c r="Z816" t="str" cm="1">
        <f t="array" ref="Z8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JTL_185</v>
      </c>
      <c r="AA816" t="s">
        <v>234</v>
      </c>
      <c r="AB816">
        <v>49</v>
      </c>
    </row>
    <row r="817" spans="1:28" x14ac:dyDescent="0.2">
      <c r="A817">
        <v>24906</v>
      </c>
      <c r="B817" t="s">
        <v>6105</v>
      </c>
      <c r="C817">
        <v>1039</v>
      </c>
      <c r="F817" t="b">
        <f>IF(ISBLANK(AC817), FALSE, TRUE)</f>
        <v>0</v>
      </c>
      <c r="G817" t="s">
        <v>187</v>
      </c>
      <c r="H817" t="s">
        <v>1975</v>
      </c>
      <c r="I817" t="s">
        <v>1532</v>
      </c>
      <c r="J817" t="s">
        <v>54</v>
      </c>
      <c r="K817" t="s">
        <v>1526</v>
      </c>
      <c r="L817" t="s">
        <v>816</v>
      </c>
      <c r="M817" t="s">
        <v>1937</v>
      </c>
      <c r="N817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17">
        <v>3</v>
      </c>
      <c r="P817">
        <v>3</v>
      </c>
      <c r="Q817">
        <v>4</v>
      </c>
      <c r="T817" t="s">
        <v>248</v>
      </c>
      <c r="U817" t="s">
        <v>991</v>
      </c>
      <c r="V817" t="s">
        <v>245</v>
      </c>
      <c r="X817" t="s">
        <v>415</v>
      </c>
      <c r="Y817" t="str">
        <f>_xlfn.CONCAT(cards[[#This Row],[set]],"_",TEXT(cards[[#This Row],[cardNumber]], "000"))</f>
        <v>JTL_1039</v>
      </c>
      <c r="Z817" t="str" cm="1">
        <f t="array" ref="Z8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17" t="s">
        <v>234</v>
      </c>
      <c r="AB817">
        <v>49</v>
      </c>
    </row>
    <row r="818" spans="1:28" x14ac:dyDescent="0.2">
      <c r="A818">
        <v>25086</v>
      </c>
      <c r="B818" t="s">
        <v>6141</v>
      </c>
      <c r="C818">
        <v>1075</v>
      </c>
      <c r="F818" t="b">
        <f>IF(ISBLANK(AC818), FALSE, TRUE)</f>
        <v>0</v>
      </c>
      <c r="G818" t="s">
        <v>187</v>
      </c>
      <c r="H818" t="s">
        <v>1976</v>
      </c>
      <c r="I818" t="s">
        <v>1532</v>
      </c>
      <c r="J818" t="s">
        <v>54</v>
      </c>
      <c r="K818" t="s">
        <v>1526</v>
      </c>
      <c r="L818" t="s">
        <v>816</v>
      </c>
      <c r="M818" t="s">
        <v>1937</v>
      </c>
      <c r="N818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18">
        <v>3</v>
      </c>
      <c r="P818">
        <v>3</v>
      </c>
      <c r="Q818">
        <v>4</v>
      </c>
      <c r="T818" t="s">
        <v>248</v>
      </c>
      <c r="U818" t="s">
        <v>991</v>
      </c>
      <c r="V818" t="s">
        <v>245</v>
      </c>
      <c r="X818" t="s">
        <v>415</v>
      </c>
      <c r="Y818" t="str">
        <f>_xlfn.CONCAT(cards[[#This Row],[set]],"_",TEXT(cards[[#This Row],[cardNumber]], "000"))</f>
        <v>JTL_1075</v>
      </c>
      <c r="Z818" t="str" cm="1">
        <f t="array" ref="Z8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18" t="s">
        <v>234</v>
      </c>
      <c r="AB818">
        <v>49</v>
      </c>
    </row>
    <row r="819" spans="1:28" x14ac:dyDescent="0.2">
      <c r="A819">
        <v>25266</v>
      </c>
      <c r="B819" t="s">
        <v>6177</v>
      </c>
      <c r="C819">
        <v>1111</v>
      </c>
      <c r="F819" t="b">
        <f>IF(ISBLANK(AC819), FALSE, TRUE)</f>
        <v>0</v>
      </c>
      <c r="G819" t="s">
        <v>187</v>
      </c>
      <c r="H819" t="s">
        <v>1977</v>
      </c>
      <c r="I819" t="s">
        <v>1532</v>
      </c>
      <c r="J819" t="s">
        <v>54</v>
      </c>
      <c r="K819" t="s">
        <v>1526</v>
      </c>
      <c r="L819" t="s">
        <v>816</v>
      </c>
      <c r="M819" t="s">
        <v>1937</v>
      </c>
      <c r="N819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19">
        <v>3</v>
      </c>
      <c r="P819">
        <v>3</v>
      </c>
      <c r="Q819">
        <v>4</v>
      </c>
      <c r="T819" t="s">
        <v>248</v>
      </c>
      <c r="U819" t="s">
        <v>991</v>
      </c>
      <c r="V819" t="s">
        <v>245</v>
      </c>
      <c r="X819" t="s">
        <v>415</v>
      </c>
      <c r="Y819" t="str">
        <f>_xlfn.CONCAT(cards[[#This Row],[set]],"_",TEXT(cards[[#This Row],[cardNumber]], "000"))</f>
        <v>JTL_1111</v>
      </c>
      <c r="Z819" t="str" cm="1">
        <f t="array" ref="Z8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19" t="s">
        <v>234</v>
      </c>
      <c r="AB819">
        <v>49</v>
      </c>
    </row>
    <row r="820" spans="1:28" x14ac:dyDescent="0.2">
      <c r="A820">
        <v>20401</v>
      </c>
      <c r="B820" t="s">
        <v>5252</v>
      </c>
      <c r="C820">
        <v>186</v>
      </c>
      <c r="F820" t="b">
        <f>IF(ISBLANK(AC820), FALSE, TRUE)</f>
        <v>0</v>
      </c>
      <c r="G820" t="s">
        <v>187</v>
      </c>
      <c r="H820" t="s">
        <v>1515</v>
      </c>
      <c r="I820" t="s">
        <v>1532</v>
      </c>
      <c r="J820" t="s">
        <v>54</v>
      </c>
      <c r="K820" t="s">
        <v>1526</v>
      </c>
      <c r="L820" t="s">
        <v>816</v>
      </c>
      <c r="M820" t="s">
        <v>1937</v>
      </c>
      <c r="N820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20">
        <v>3</v>
      </c>
      <c r="P820">
        <v>3</v>
      </c>
      <c r="Q820">
        <v>4</v>
      </c>
      <c r="T820" t="s">
        <v>248</v>
      </c>
      <c r="U820" t="s">
        <v>991</v>
      </c>
      <c r="V820" t="s">
        <v>245</v>
      </c>
      <c r="X820" t="s">
        <v>415</v>
      </c>
      <c r="Y820" t="str">
        <f>_xlfn.CONCAT(cards[[#This Row],[set]],"_",TEXT(cards[[#This Row],[cardNumber]], "000"))</f>
        <v>JTL_186</v>
      </c>
      <c r="Z820" t="str" cm="1">
        <f t="array" ref="Z8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20" t="s">
        <v>234</v>
      </c>
      <c r="AB820">
        <v>49</v>
      </c>
    </row>
    <row r="821" spans="1:28" x14ac:dyDescent="0.2">
      <c r="A821">
        <v>21741</v>
      </c>
      <c r="B821" t="s">
        <v>5514</v>
      </c>
      <c r="C821">
        <v>448</v>
      </c>
      <c r="F821" t="b">
        <f>IF(ISBLANK(AC821), FALSE, TRUE)</f>
        <v>0</v>
      </c>
      <c r="G821" t="s">
        <v>187</v>
      </c>
      <c r="H821" t="s">
        <v>1</v>
      </c>
      <c r="I821" t="s">
        <v>1532</v>
      </c>
      <c r="J821" t="s">
        <v>54</v>
      </c>
      <c r="K821" t="s">
        <v>1526</v>
      </c>
      <c r="L821" t="s">
        <v>816</v>
      </c>
      <c r="M821" t="s">
        <v>1937</v>
      </c>
      <c r="N821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21">
        <v>3</v>
      </c>
      <c r="P821">
        <v>3</v>
      </c>
      <c r="Q821">
        <v>4</v>
      </c>
      <c r="T821" t="s">
        <v>248</v>
      </c>
      <c r="U821" t="s">
        <v>991</v>
      </c>
      <c r="V821" t="s">
        <v>245</v>
      </c>
      <c r="X821" t="s">
        <v>415</v>
      </c>
      <c r="Y821" t="str">
        <f>_xlfn.CONCAT(cards[[#This Row],[set]],"_",TEXT(cards[[#This Row],[cardNumber]], "000"))</f>
        <v>JTL_448</v>
      </c>
      <c r="Z821" t="str" cm="1">
        <f t="array" ref="Z8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21" t="s">
        <v>234</v>
      </c>
      <c r="AB821">
        <v>49</v>
      </c>
    </row>
    <row r="822" spans="1:28" x14ac:dyDescent="0.2">
      <c r="A822">
        <v>23031</v>
      </c>
      <c r="B822" t="s">
        <v>5750</v>
      </c>
      <c r="C822">
        <v>684</v>
      </c>
      <c r="F822" t="b">
        <f>IF(ISBLANK(AC822), FALSE, TRUE)</f>
        <v>0</v>
      </c>
      <c r="G822" t="s">
        <v>187</v>
      </c>
      <c r="H822" t="s">
        <v>1519</v>
      </c>
      <c r="I822" t="s">
        <v>1532</v>
      </c>
      <c r="J822" t="s">
        <v>54</v>
      </c>
      <c r="K822" t="s">
        <v>1526</v>
      </c>
      <c r="L822" t="s">
        <v>816</v>
      </c>
      <c r="M822" t="s">
        <v>1937</v>
      </c>
      <c r="N822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22">
        <v>3</v>
      </c>
      <c r="P822">
        <v>3</v>
      </c>
      <c r="Q822">
        <v>4</v>
      </c>
      <c r="T822" t="s">
        <v>248</v>
      </c>
      <c r="U822" t="s">
        <v>991</v>
      </c>
      <c r="V822" t="s">
        <v>245</v>
      </c>
      <c r="X822" t="s">
        <v>415</v>
      </c>
      <c r="Y822" t="str">
        <f>_xlfn.CONCAT(cards[[#This Row],[set]],"_",TEXT(cards[[#This Row],[cardNumber]], "000"))</f>
        <v>JTL_684</v>
      </c>
      <c r="Z822" t="str" cm="1">
        <f t="array" ref="Z8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22" t="s">
        <v>234</v>
      </c>
      <c r="AB822">
        <v>49</v>
      </c>
    </row>
    <row r="823" spans="1:28" x14ac:dyDescent="0.2">
      <c r="A823">
        <v>24211</v>
      </c>
      <c r="B823" t="s">
        <v>5986</v>
      </c>
      <c r="C823">
        <v>920</v>
      </c>
      <c r="F823" t="b">
        <f>IF(ISBLANK(AC823), FALSE, TRUE)</f>
        <v>0</v>
      </c>
      <c r="G823" t="s">
        <v>187</v>
      </c>
      <c r="H823" t="s">
        <v>1520</v>
      </c>
      <c r="I823" t="s">
        <v>1532</v>
      </c>
      <c r="J823" t="s">
        <v>54</v>
      </c>
      <c r="K823" t="s">
        <v>1526</v>
      </c>
      <c r="L823" t="s">
        <v>816</v>
      </c>
      <c r="M823" t="s">
        <v>1937</v>
      </c>
      <c r="N823" t="str">
        <f>IF(AND(NOT(ISBLANK(cards[[#This Row],[subtitle]])), cards[[#This Row],[subtitle]] &lt;&gt; ""), _xlfn.CONCAT(cards[[#This Row],[title]], " - ", cards[[#This Row],[subtitle]]), cards[[#This Row],[title]])</f>
        <v>Mist Hunter - The Findsman's Pursuit</v>
      </c>
      <c r="O823">
        <v>3</v>
      </c>
      <c r="P823">
        <v>3</v>
      </c>
      <c r="Q823">
        <v>4</v>
      </c>
      <c r="T823" t="s">
        <v>248</v>
      </c>
      <c r="U823" t="s">
        <v>991</v>
      </c>
      <c r="V823" t="s">
        <v>245</v>
      </c>
      <c r="X823" t="s">
        <v>415</v>
      </c>
      <c r="Y823" t="str">
        <f>_xlfn.CONCAT(cards[[#This Row],[set]],"_",TEXT(cards[[#This Row],[cardNumber]], "000"))</f>
        <v>JTL_920</v>
      </c>
      <c r="Z823" t="str" cm="1">
        <f t="array" ref="Z8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JTL_186</v>
      </c>
      <c r="AA823" t="s">
        <v>234</v>
      </c>
      <c r="AB823">
        <v>49</v>
      </c>
    </row>
    <row r="824" spans="1:28" x14ac:dyDescent="0.2">
      <c r="A824">
        <v>20406</v>
      </c>
      <c r="B824" t="s">
        <v>5253</v>
      </c>
      <c r="C824">
        <v>187</v>
      </c>
      <c r="F824" t="b">
        <f>IF(ISBLANK(AC824), FALSE, TRUE)</f>
        <v>0</v>
      </c>
      <c r="G824" t="s">
        <v>187</v>
      </c>
      <c r="H824" t="s">
        <v>1515</v>
      </c>
      <c r="I824" t="s">
        <v>1514</v>
      </c>
      <c r="J824" t="s">
        <v>54</v>
      </c>
      <c r="K824" t="s">
        <v>1526</v>
      </c>
      <c r="L824" t="s">
        <v>412</v>
      </c>
      <c r="M824" t="s">
        <v>1938</v>
      </c>
      <c r="N824" t="str">
        <f>IF(AND(NOT(ISBLANK(cards[[#This Row],[subtitle]])), cards[[#This Row],[subtitle]] &lt;&gt; ""), _xlfn.CONCAT(cards[[#This Row],[title]], " - ", cards[[#This Row],[subtitle]]), cards[[#This Row],[title]])</f>
        <v>Bossk - Hunt By Instinct</v>
      </c>
      <c r="O824">
        <v>4</v>
      </c>
      <c r="P824">
        <v>4</v>
      </c>
      <c r="Q824">
        <v>4</v>
      </c>
      <c r="R824">
        <v>2</v>
      </c>
      <c r="S824">
        <v>2</v>
      </c>
      <c r="T824" t="s">
        <v>83</v>
      </c>
      <c r="U824" t="s">
        <v>780</v>
      </c>
      <c r="V824" t="s">
        <v>245</v>
      </c>
      <c r="X824" t="s">
        <v>1847</v>
      </c>
      <c r="Y824" t="str">
        <f>_xlfn.CONCAT(cards[[#This Row],[set]],"_",TEXT(cards[[#This Row],[cardNumber]], "000"))</f>
        <v>JTL_187</v>
      </c>
      <c r="Z824" t="str" cm="1">
        <f t="array" ref="Z8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JTL_187</v>
      </c>
      <c r="AA824" t="s">
        <v>234</v>
      </c>
      <c r="AB824">
        <v>49</v>
      </c>
    </row>
    <row r="825" spans="1:28" x14ac:dyDescent="0.2">
      <c r="A825">
        <v>21746</v>
      </c>
      <c r="B825" t="s">
        <v>5515</v>
      </c>
      <c r="C825">
        <v>449</v>
      </c>
      <c r="F825" t="b">
        <f>IF(ISBLANK(AC825), FALSE, TRUE)</f>
        <v>0</v>
      </c>
      <c r="G825" t="s">
        <v>187</v>
      </c>
      <c r="H825" t="s">
        <v>1</v>
      </c>
      <c r="I825" t="s">
        <v>1514</v>
      </c>
      <c r="J825" t="s">
        <v>54</v>
      </c>
      <c r="K825" t="s">
        <v>1526</v>
      </c>
      <c r="L825" t="s">
        <v>412</v>
      </c>
      <c r="M825" t="s">
        <v>1938</v>
      </c>
      <c r="N825" t="str">
        <f>IF(AND(NOT(ISBLANK(cards[[#This Row],[subtitle]])), cards[[#This Row],[subtitle]] &lt;&gt; ""), _xlfn.CONCAT(cards[[#This Row],[title]], " - ", cards[[#This Row],[subtitle]]), cards[[#This Row],[title]])</f>
        <v>Bossk - Hunt By Instinct</v>
      </c>
      <c r="O825">
        <v>4</v>
      </c>
      <c r="P825">
        <v>4</v>
      </c>
      <c r="Q825">
        <v>4</v>
      </c>
      <c r="R825">
        <v>2</v>
      </c>
      <c r="S825">
        <v>2</v>
      </c>
      <c r="T825" t="s">
        <v>83</v>
      </c>
      <c r="U825" t="s">
        <v>780</v>
      </c>
      <c r="V825" t="s">
        <v>245</v>
      </c>
      <c r="X825" t="s">
        <v>1847</v>
      </c>
      <c r="Y825" t="str">
        <f>_xlfn.CONCAT(cards[[#This Row],[set]],"_",TEXT(cards[[#This Row],[cardNumber]], "000"))</f>
        <v>JTL_449</v>
      </c>
      <c r="Z825" t="str" cm="1">
        <f t="array" ref="Z8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JTL_187</v>
      </c>
      <c r="AA825" t="s">
        <v>234</v>
      </c>
      <c r="AB825">
        <v>49</v>
      </c>
    </row>
    <row r="826" spans="1:28" x14ac:dyDescent="0.2">
      <c r="A826">
        <v>23036</v>
      </c>
      <c r="B826" t="s">
        <v>5751</v>
      </c>
      <c r="C826">
        <v>685</v>
      </c>
      <c r="F826" t="b">
        <f>IF(ISBLANK(AC826), FALSE, TRUE)</f>
        <v>0</v>
      </c>
      <c r="G826" t="s">
        <v>187</v>
      </c>
      <c r="H826" t="s">
        <v>1519</v>
      </c>
      <c r="I826" t="s">
        <v>1514</v>
      </c>
      <c r="J826" t="s">
        <v>54</v>
      </c>
      <c r="K826" t="s">
        <v>1526</v>
      </c>
      <c r="L826" t="s">
        <v>412</v>
      </c>
      <c r="M826" t="s">
        <v>1938</v>
      </c>
      <c r="N826" t="str">
        <f>IF(AND(NOT(ISBLANK(cards[[#This Row],[subtitle]])), cards[[#This Row],[subtitle]] &lt;&gt; ""), _xlfn.CONCAT(cards[[#This Row],[title]], " - ", cards[[#This Row],[subtitle]]), cards[[#This Row],[title]])</f>
        <v>Bossk - Hunt By Instinct</v>
      </c>
      <c r="O826">
        <v>4</v>
      </c>
      <c r="P826">
        <v>4</v>
      </c>
      <c r="Q826">
        <v>4</v>
      </c>
      <c r="R826">
        <v>2</v>
      </c>
      <c r="S826">
        <v>2</v>
      </c>
      <c r="T826" t="s">
        <v>83</v>
      </c>
      <c r="U826" t="s">
        <v>780</v>
      </c>
      <c r="V826" t="s">
        <v>245</v>
      </c>
      <c r="X826" t="s">
        <v>1847</v>
      </c>
      <c r="Y826" t="str">
        <f>_xlfn.CONCAT(cards[[#This Row],[set]],"_",TEXT(cards[[#This Row],[cardNumber]], "000"))</f>
        <v>JTL_685</v>
      </c>
      <c r="Z826" t="str" cm="1">
        <f t="array" ref="Z8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JTL_187</v>
      </c>
      <c r="AA826" t="s">
        <v>234</v>
      </c>
      <c r="AB826">
        <v>49</v>
      </c>
    </row>
    <row r="827" spans="1:28" x14ac:dyDescent="0.2">
      <c r="A827">
        <v>24216</v>
      </c>
      <c r="B827" t="s">
        <v>5987</v>
      </c>
      <c r="C827">
        <v>921</v>
      </c>
      <c r="F827" t="b">
        <f>IF(ISBLANK(AC827), FALSE, TRUE)</f>
        <v>0</v>
      </c>
      <c r="G827" t="s">
        <v>187</v>
      </c>
      <c r="H827" t="s">
        <v>1520</v>
      </c>
      <c r="I827" t="s">
        <v>1514</v>
      </c>
      <c r="J827" t="s">
        <v>54</v>
      </c>
      <c r="K827" t="s">
        <v>1526</v>
      </c>
      <c r="L827" t="s">
        <v>412</v>
      </c>
      <c r="M827" t="s">
        <v>1938</v>
      </c>
      <c r="N827" t="str">
        <f>IF(AND(NOT(ISBLANK(cards[[#This Row],[subtitle]])), cards[[#This Row],[subtitle]] &lt;&gt; ""), _xlfn.CONCAT(cards[[#This Row],[title]], " - ", cards[[#This Row],[subtitle]]), cards[[#This Row],[title]])</f>
        <v>Bossk - Hunt By Instinct</v>
      </c>
      <c r="O827">
        <v>4</v>
      </c>
      <c r="P827">
        <v>4</v>
      </c>
      <c r="Q827">
        <v>4</v>
      </c>
      <c r="R827">
        <v>2</v>
      </c>
      <c r="S827">
        <v>2</v>
      </c>
      <c r="T827" t="s">
        <v>83</v>
      </c>
      <c r="U827" t="s">
        <v>780</v>
      </c>
      <c r="V827" t="s">
        <v>245</v>
      </c>
      <c r="X827" t="s">
        <v>1847</v>
      </c>
      <c r="Y827" t="str">
        <f>_xlfn.CONCAT(cards[[#This Row],[set]],"_",TEXT(cards[[#This Row],[cardNumber]], "000"))</f>
        <v>JTL_921</v>
      </c>
      <c r="Z827" t="str" cm="1">
        <f t="array" ref="Z8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JTL_187</v>
      </c>
      <c r="AA827" t="s">
        <v>234</v>
      </c>
      <c r="AB827">
        <v>49</v>
      </c>
    </row>
    <row r="828" spans="1:28" x14ac:dyDescent="0.2">
      <c r="A828">
        <v>20411</v>
      </c>
      <c r="B828" t="s">
        <v>5254</v>
      </c>
      <c r="C828">
        <v>188</v>
      </c>
      <c r="F828" t="b">
        <f>IF(ISBLANK(AC828), FALSE, TRUE)</f>
        <v>0</v>
      </c>
      <c r="G828" t="s">
        <v>187</v>
      </c>
      <c r="H828" t="s">
        <v>1515</v>
      </c>
      <c r="I828" t="s">
        <v>1522</v>
      </c>
      <c r="J828" t="s">
        <v>54</v>
      </c>
      <c r="K828" t="s">
        <v>1526</v>
      </c>
      <c r="L828" t="s">
        <v>817</v>
      </c>
      <c r="M828" t="s">
        <v>1939</v>
      </c>
      <c r="N828" t="str">
        <f>IF(AND(NOT(ISBLANK(cards[[#This Row],[subtitle]])), cards[[#This Row],[subtitle]] &lt;&gt; ""), _xlfn.CONCAT(cards[[#This Row],[title]], " - ", cards[[#This Row],[subtitle]]), cards[[#This Row],[title]])</f>
        <v>Moff Gideon - I Know Everything</v>
      </c>
      <c r="O828">
        <v>4</v>
      </c>
      <c r="P828">
        <v>5</v>
      </c>
      <c r="Q828">
        <v>4</v>
      </c>
      <c r="T828" t="s">
        <v>83</v>
      </c>
      <c r="U828" t="s">
        <v>991</v>
      </c>
      <c r="V828" t="s">
        <v>245</v>
      </c>
      <c r="X828" t="s">
        <v>280</v>
      </c>
      <c r="Y828" t="str">
        <f>_xlfn.CONCAT(cards[[#This Row],[set]],"_",TEXT(cards[[#This Row],[cardNumber]], "000"))</f>
        <v>JTL_188</v>
      </c>
      <c r="Z828" t="str" cm="1">
        <f t="array" ref="Z8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JTL_188</v>
      </c>
      <c r="AA828" t="s">
        <v>234</v>
      </c>
      <c r="AB828">
        <v>49</v>
      </c>
    </row>
    <row r="829" spans="1:28" x14ac:dyDescent="0.2">
      <c r="A829">
        <v>21751</v>
      </c>
      <c r="B829" t="s">
        <v>5516</v>
      </c>
      <c r="C829">
        <v>450</v>
      </c>
      <c r="F829" t="b">
        <f>IF(ISBLANK(AC829), FALSE, TRUE)</f>
        <v>0</v>
      </c>
      <c r="G829" t="s">
        <v>187</v>
      </c>
      <c r="H829" t="s">
        <v>1</v>
      </c>
      <c r="I829" t="s">
        <v>1522</v>
      </c>
      <c r="J829" t="s">
        <v>54</v>
      </c>
      <c r="K829" t="s">
        <v>1526</v>
      </c>
      <c r="L829" t="s">
        <v>817</v>
      </c>
      <c r="M829" t="s">
        <v>1939</v>
      </c>
      <c r="N829" t="str">
        <f>IF(AND(NOT(ISBLANK(cards[[#This Row],[subtitle]])), cards[[#This Row],[subtitle]] &lt;&gt; ""), _xlfn.CONCAT(cards[[#This Row],[title]], " - ", cards[[#This Row],[subtitle]]), cards[[#This Row],[title]])</f>
        <v>Moff Gideon - I Know Everything</v>
      </c>
      <c r="O829">
        <v>4</v>
      </c>
      <c r="P829">
        <v>5</v>
      </c>
      <c r="Q829">
        <v>4</v>
      </c>
      <c r="T829" t="s">
        <v>83</v>
      </c>
      <c r="U829" t="s">
        <v>991</v>
      </c>
      <c r="V829" t="s">
        <v>245</v>
      </c>
      <c r="X829" t="s">
        <v>280</v>
      </c>
      <c r="Y829" t="str">
        <f>_xlfn.CONCAT(cards[[#This Row],[set]],"_",TEXT(cards[[#This Row],[cardNumber]], "000"))</f>
        <v>JTL_450</v>
      </c>
      <c r="Z829" t="str" cm="1">
        <f t="array" ref="Z8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JTL_188</v>
      </c>
      <c r="AA829" t="s">
        <v>234</v>
      </c>
      <c r="AB829">
        <v>49</v>
      </c>
    </row>
    <row r="830" spans="1:28" x14ac:dyDescent="0.2">
      <c r="A830">
        <v>23041</v>
      </c>
      <c r="B830" t="s">
        <v>5752</v>
      </c>
      <c r="C830">
        <v>686</v>
      </c>
      <c r="F830" t="b">
        <f>IF(ISBLANK(AC830), FALSE, TRUE)</f>
        <v>0</v>
      </c>
      <c r="G830" t="s">
        <v>187</v>
      </c>
      <c r="H830" t="s">
        <v>1519</v>
      </c>
      <c r="I830" t="s">
        <v>1522</v>
      </c>
      <c r="J830" t="s">
        <v>54</v>
      </c>
      <c r="K830" t="s">
        <v>1526</v>
      </c>
      <c r="L830" t="s">
        <v>817</v>
      </c>
      <c r="M830" t="s">
        <v>1939</v>
      </c>
      <c r="N830" t="str">
        <f>IF(AND(NOT(ISBLANK(cards[[#This Row],[subtitle]])), cards[[#This Row],[subtitle]] &lt;&gt; ""), _xlfn.CONCAT(cards[[#This Row],[title]], " - ", cards[[#This Row],[subtitle]]), cards[[#This Row],[title]])</f>
        <v>Moff Gideon - I Know Everything</v>
      </c>
      <c r="O830">
        <v>4</v>
      </c>
      <c r="P830">
        <v>5</v>
      </c>
      <c r="Q830">
        <v>4</v>
      </c>
      <c r="T830" t="s">
        <v>83</v>
      </c>
      <c r="U830" t="s">
        <v>991</v>
      </c>
      <c r="V830" t="s">
        <v>245</v>
      </c>
      <c r="X830" t="s">
        <v>280</v>
      </c>
      <c r="Y830" t="str">
        <f>_xlfn.CONCAT(cards[[#This Row],[set]],"_",TEXT(cards[[#This Row],[cardNumber]], "000"))</f>
        <v>JTL_686</v>
      </c>
      <c r="Z830" t="str" cm="1">
        <f t="array" ref="Z8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JTL_188</v>
      </c>
      <c r="AA830" t="s">
        <v>234</v>
      </c>
      <c r="AB830">
        <v>49</v>
      </c>
    </row>
    <row r="831" spans="1:28" x14ac:dyDescent="0.2">
      <c r="A831">
        <v>24221</v>
      </c>
      <c r="B831" t="s">
        <v>5988</v>
      </c>
      <c r="C831">
        <v>922</v>
      </c>
      <c r="F831" t="b">
        <f>IF(ISBLANK(AC831), FALSE, TRUE)</f>
        <v>0</v>
      </c>
      <c r="G831" t="s">
        <v>187</v>
      </c>
      <c r="H831" t="s">
        <v>1520</v>
      </c>
      <c r="I831" t="s">
        <v>1522</v>
      </c>
      <c r="J831" t="s">
        <v>54</v>
      </c>
      <c r="K831" t="s">
        <v>1526</v>
      </c>
      <c r="L831" t="s">
        <v>817</v>
      </c>
      <c r="M831" t="s">
        <v>1939</v>
      </c>
      <c r="N831" t="str">
        <f>IF(AND(NOT(ISBLANK(cards[[#This Row],[subtitle]])), cards[[#This Row],[subtitle]] &lt;&gt; ""), _xlfn.CONCAT(cards[[#This Row],[title]], " - ", cards[[#This Row],[subtitle]]), cards[[#This Row],[title]])</f>
        <v>Moff Gideon - I Know Everything</v>
      </c>
      <c r="O831">
        <v>4</v>
      </c>
      <c r="P831">
        <v>5</v>
      </c>
      <c r="Q831">
        <v>4</v>
      </c>
      <c r="T831" t="s">
        <v>83</v>
      </c>
      <c r="U831" t="s">
        <v>991</v>
      </c>
      <c r="V831" t="s">
        <v>245</v>
      </c>
      <c r="X831" t="s">
        <v>280</v>
      </c>
      <c r="Y831" t="str">
        <f>_xlfn.CONCAT(cards[[#This Row],[set]],"_",TEXT(cards[[#This Row],[cardNumber]], "000"))</f>
        <v>JTL_922</v>
      </c>
      <c r="Z831" t="str" cm="1">
        <f t="array" ref="Z8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JTL_188</v>
      </c>
      <c r="AA831" t="s">
        <v>234</v>
      </c>
      <c r="AB831">
        <v>49</v>
      </c>
    </row>
    <row r="832" spans="1:28" x14ac:dyDescent="0.2">
      <c r="A832">
        <v>20416</v>
      </c>
      <c r="B832" t="s">
        <v>5255</v>
      </c>
      <c r="C832">
        <v>189</v>
      </c>
      <c r="F832" t="b">
        <f>IF(ISBLANK(AC832), FALSE, TRUE)</f>
        <v>0</v>
      </c>
      <c r="G832" t="s">
        <v>187</v>
      </c>
      <c r="H832" t="s">
        <v>1515</v>
      </c>
      <c r="I832" t="s">
        <v>1522</v>
      </c>
      <c r="J832" t="s">
        <v>54</v>
      </c>
      <c r="K832" t="s">
        <v>1526</v>
      </c>
      <c r="L832" t="s">
        <v>408</v>
      </c>
      <c r="M832" t="s">
        <v>1940</v>
      </c>
      <c r="N832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2">
        <v>5</v>
      </c>
      <c r="P832">
        <v>5</v>
      </c>
      <c r="Q832">
        <v>4</v>
      </c>
      <c r="R832">
        <v>2</v>
      </c>
      <c r="S832">
        <v>3</v>
      </c>
      <c r="T832" t="s">
        <v>83</v>
      </c>
      <c r="U832" t="s">
        <v>2016</v>
      </c>
      <c r="V832" t="s">
        <v>245</v>
      </c>
      <c r="X832" t="s">
        <v>1847</v>
      </c>
      <c r="Y832" t="str">
        <f>_xlfn.CONCAT(cards[[#This Row],[set]],"_",TEXT(cards[[#This Row],[cardNumber]], "000"))</f>
        <v>JTL_189</v>
      </c>
      <c r="Z832" t="str" cm="1">
        <f t="array" ref="Z8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2" t="s">
        <v>234</v>
      </c>
      <c r="AB832">
        <v>49</v>
      </c>
    </row>
    <row r="833" spans="1:29" x14ac:dyDescent="0.2">
      <c r="A833">
        <v>21756</v>
      </c>
      <c r="B833" t="s">
        <v>5517</v>
      </c>
      <c r="C833">
        <v>451</v>
      </c>
      <c r="F833" t="b">
        <f>IF(ISBLANK(AC833), FALSE, TRUE)</f>
        <v>0</v>
      </c>
      <c r="G833" t="s">
        <v>187</v>
      </c>
      <c r="H833" t="s">
        <v>1</v>
      </c>
      <c r="I833" t="s">
        <v>1522</v>
      </c>
      <c r="J833" t="s">
        <v>54</v>
      </c>
      <c r="K833" t="s">
        <v>1526</v>
      </c>
      <c r="L833" t="s">
        <v>408</v>
      </c>
      <c r="M833" t="s">
        <v>1940</v>
      </c>
      <c r="N833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3">
        <v>5</v>
      </c>
      <c r="P833">
        <v>5</v>
      </c>
      <c r="Q833">
        <v>4</v>
      </c>
      <c r="R833">
        <v>2</v>
      </c>
      <c r="S833">
        <v>3</v>
      </c>
      <c r="T833" t="s">
        <v>83</v>
      </c>
      <c r="U833" t="s">
        <v>2016</v>
      </c>
      <c r="V833" t="s">
        <v>245</v>
      </c>
      <c r="X833" t="s">
        <v>1847</v>
      </c>
      <c r="Y833" t="str">
        <f>_xlfn.CONCAT(cards[[#This Row],[set]],"_",TEXT(cards[[#This Row],[cardNumber]], "000"))</f>
        <v>JTL_451</v>
      </c>
      <c r="Z833" t="str" cm="1">
        <f t="array" ref="Z8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3" t="s">
        <v>234</v>
      </c>
      <c r="AB833">
        <v>49</v>
      </c>
    </row>
    <row r="834" spans="1:29" x14ac:dyDescent="0.2">
      <c r="A834">
        <v>23046</v>
      </c>
      <c r="B834" t="s">
        <v>5753</v>
      </c>
      <c r="C834">
        <v>687</v>
      </c>
      <c r="F834" t="b">
        <f>IF(ISBLANK(AC834), FALSE, TRUE)</f>
        <v>0</v>
      </c>
      <c r="G834" t="s">
        <v>187</v>
      </c>
      <c r="H834" t="s">
        <v>1519</v>
      </c>
      <c r="I834" t="s">
        <v>1522</v>
      </c>
      <c r="J834" t="s">
        <v>54</v>
      </c>
      <c r="K834" t="s">
        <v>1526</v>
      </c>
      <c r="L834" t="s">
        <v>408</v>
      </c>
      <c r="M834" t="s">
        <v>1940</v>
      </c>
      <c r="N834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4">
        <v>5</v>
      </c>
      <c r="P834">
        <v>5</v>
      </c>
      <c r="Q834">
        <v>4</v>
      </c>
      <c r="R834">
        <v>2</v>
      </c>
      <c r="S834">
        <v>3</v>
      </c>
      <c r="T834" t="s">
        <v>83</v>
      </c>
      <c r="U834" t="s">
        <v>2016</v>
      </c>
      <c r="V834" t="s">
        <v>245</v>
      </c>
      <c r="X834" t="s">
        <v>1847</v>
      </c>
      <c r="Y834" t="str">
        <f>_xlfn.CONCAT(cards[[#This Row],[set]],"_",TEXT(cards[[#This Row],[cardNumber]], "000"))</f>
        <v>JTL_687</v>
      </c>
      <c r="Z834" t="str" cm="1">
        <f t="array" ref="Z8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4" t="s">
        <v>234</v>
      </c>
      <c r="AB834">
        <v>49</v>
      </c>
    </row>
    <row r="835" spans="1:29" x14ac:dyDescent="0.2">
      <c r="A835">
        <v>24226</v>
      </c>
      <c r="B835" t="s">
        <v>5989</v>
      </c>
      <c r="C835">
        <v>923</v>
      </c>
      <c r="F835" t="b">
        <f>IF(ISBLANK(AC835), FALSE, TRUE)</f>
        <v>0</v>
      </c>
      <c r="G835" t="s">
        <v>187</v>
      </c>
      <c r="H835" t="s">
        <v>1520</v>
      </c>
      <c r="I835" t="s">
        <v>1522</v>
      </c>
      <c r="J835" t="s">
        <v>54</v>
      </c>
      <c r="K835" t="s">
        <v>1526</v>
      </c>
      <c r="L835" t="s">
        <v>408</v>
      </c>
      <c r="M835" t="s">
        <v>1940</v>
      </c>
      <c r="N835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5">
        <v>5</v>
      </c>
      <c r="P835">
        <v>5</v>
      </c>
      <c r="Q835">
        <v>4</v>
      </c>
      <c r="R835">
        <v>2</v>
      </c>
      <c r="S835">
        <v>3</v>
      </c>
      <c r="T835" t="s">
        <v>83</v>
      </c>
      <c r="U835" t="s">
        <v>2016</v>
      </c>
      <c r="V835" t="s">
        <v>245</v>
      </c>
      <c r="X835" t="s">
        <v>1847</v>
      </c>
      <c r="Y835" t="str">
        <f>_xlfn.CONCAT(cards[[#This Row],[set]],"_",TEXT(cards[[#This Row],[cardNumber]], "000"))</f>
        <v>JTL_923</v>
      </c>
      <c r="Z835" t="str" cm="1">
        <f t="array" ref="Z8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5" t="s">
        <v>234</v>
      </c>
      <c r="AB835">
        <v>49</v>
      </c>
    </row>
    <row r="836" spans="1:29" x14ac:dyDescent="0.2">
      <c r="A836">
        <v>24652</v>
      </c>
      <c r="B836" t="s">
        <v>5041</v>
      </c>
      <c r="C836">
        <v>15</v>
      </c>
      <c r="F836" t="b">
        <f>IF(ISBLANK(AC836), FALSE, TRUE)</f>
        <v>1</v>
      </c>
      <c r="G836" t="s">
        <v>1974</v>
      </c>
      <c r="H836" t="s">
        <v>1602</v>
      </c>
      <c r="I836" t="s">
        <v>1522</v>
      </c>
      <c r="J836" t="s">
        <v>54</v>
      </c>
      <c r="K836" t="s">
        <v>1526</v>
      </c>
      <c r="L836" t="s">
        <v>408</v>
      </c>
      <c r="M836" t="s">
        <v>1940</v>
      </c>
      <c r="N836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6">
        <v>5</v>
      </c>
      <c r="P836">
        <v>5</v>
      </c>
      <c r="Q836">
        <v>4</v>
      </c>
      <c r="R836">
        <v>2</v>
      </c>
      <c r="S836">
        <v>3</v>
      </c>
      <c r="T836" t="s">
        <v>83</v>
      </c>
      <c r="U836" t="s">
        <v>2016</v>
      </c>
      <c r="V836" t="s">
        <v>245</v>
      </c>
      <c r="X836" t="s">
        <v>1847</v>
      </c>
      <c r="Y836" t="str">
        <f>_xlfn.CONCAT(cards[[#This Row],[set]],"_",TEXT(cards[[#This Row],[cardNumber]], "000"))</f>
        <v>JTLW_015</v>
      </c>
      <c r="Z836" t="str" cm="1">
        <f t="array" ref="Z8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6" t="s">
        <v>1973</v>
      </c>
      <c r="AB836">
        <v>48</v>
      </c>
      <c r="AC836">
        <v>20416</v>
      </c>
    </row>
    <row r="837" spans="1:29" x14ac:dyDescent="0.2">
      <c r="A837">
        <v>24762</v>
      </c>
      <c r="B837" t="s">
        <v>5061</v>
      </c>
      <c r="C837">
        <v>35</v>
      </c>
      <c r="F837" t="b">
        <f>IF(ISBLANK(AC837), FALSE, TRUE)</f>
        <v>0</v>
      </c>
      <c r="G837" t="s">
        <v>1974</v>
      </c>
      <c r="I837" t="s">
        <v>1522</v>
      </c>
      <c r="J837" t="s">
        <v>54</v>
      </c>
      <c r="K837" t="s">
        <v>1526</v>
      </c>
      <c r="L837" t="s">
        <v>408</v>
      </c>
      <c r="M837" t="s">
        <v>1940</v>
      </c>
      <c r="N837" t="str">
        <f>IF(AND(NOT(ISBLANK(cards[[#This Row],[subtitle]])), cards[[#This Row],[subtitle]] &lt;&gt; ""), _xlfn.CONCAT(cards[[#This Row],[title]], " - ", cards[[#This Row],[subtitle]]), cards[[#This Row],[title]])</f>
        <v>Boba Fett - Feared Bounty Hunter</v>
      </c>
      <c r="O837">
        <v>5</v>
      </c>
      <c r="P837">
        <v>5</v>
      </c>
      <c r="Q837">
        <v>4</v>
      </c>
      <c r="R837">
        <v>2</v>
      </c>
      <c r="S837">
        <v>3</v>
      </c>
      <c r="T837" t="s">
        <v>83</v>
      </c>
      <c r="U837" t="s">
        <v>2016</v>
      </c>
      <c r="V837" t="s">
        <v>245</v>
      </c>
      <c r="X837" t="s">
        <v>1847</v>
      </c>
      <c r="Y837" t="str">
        <f>_xlfn.CONCAT(cards[[#This Row],[set]],"_",TEXT(cards[[#This Row],[cardNumber]], "000"))</f>
        <v>JTLW_035</v>
      </c>
      <c r="Z837" t="str" cm="1">
        <f t="array" ref="Z8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JTL_189</v>
      </c>
      <c r="AA837" t="s">
        <v>1973</v>
      </c>
      <c r="AB837">
        <v>48</v>
      </c>
    </row>
    <row r="838" spans="1:29" x14ac:dyDescent="0.2">
      <c r="A838">
        <v>20421</v>
      </c>
      <c r="B838" t="s">
        <v>5256</v>
      </c>
      <c r="C838">
        <v>190</v>
      </c>
      <c r="F838" t="b">
        <f>IF(ISBLANK(AC838), FALSE, TRUE)</f>
        <v>0</v>
      </c>
      <c r="G838" t="s">
        <v>187</v>
      </c>
      <c r="H838" t="s">
        <v>1515</v>
      </c>
      <c r="I838" t="s">
        <v>1521</v>
      </c>
      <c r="J838" t="s">
        <v>54</v>
      </c>
      <c r="K838" t="s">
        <v>1526</v>
      </c>
      <c r="L838" t="s">
        <v>885</v>
      </c>
      <c r="M838" t="s">
        <v>991</v>
      </c>
      <c r="N838" t="str">
        <f>IF(AND(NOT(ISBLANK(cards[[#This Row],[subtitle]])), cards[[#This Row],[subtitle]] &lt;&gt; ""), _xlfn.CONCAT(cards[[#This Row],[title]], " - ", cards[[#This Row],[subtitle]]), cards[[#This Row],[title]])</f>
        <v>Techno Union Transport</v>
      </c>
      <c r="O838">
        <v>5</v>
      </c>
      <c r="P838">
        <v>4</v>
      </c>
      <c r="Q838">
        <v>6</v>
      </c>
      <c r="T838" t="s">
        <v>248</v>
      </c>
      <c r="U838" t="s">
        <v>285</v>
      </c>
      <c r="V838" t="s">
        <v>245</v>
      </c>
      <c r="X838" t="s">
        <v>1761</v>
      </c>
      <c r="Y838" t="str">
        <f>_xlfn.CONCAT(cards[[#This Row],[set]],"_",TEXT(cards[[#This Row],[cardNumber]], "000"))</f>
        <v>JTL_190</v>
      </c>
      <c r="Z838" t="str" cm="1">
        <f t="array" ref="Z8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JTL_190</v>
      </c>
      <c r="AA838" t="s">
        <v>234</v>
      </c>
      <c r="AB838">
        <v>49</v>
      </c>
    </row>
    <row r="839" spans="1:29" x14ac:dyDescent="0.2">
      <c r="A839">
        <v>21761</v>
      </c>
      <c r="B839" t="s">
        <v>5518</v>
      </c>
      <c r="C839">
        <v>452</v>
      </c>
      <c r="F839" t="b">
        <f>IF(ISBLANK(AC839), FALSE, TRUE)</f>
        <v>0</v>
      </c>
      <c r="G839" t="s">
        <v>187</v>
      </c>
      <c r="H839" t="s">
        <v>1</v>
      </c>
      <c r="I839" t="s">
        <v>1521</v>
      </c>
      <c r="J839" t="s">
        <v>54</v>
      </c>
      <c r="K839" t="s">
        <v>1526</v>
      </c>
      <c r="L839" t="s">
        <v>885</v>
      </c>
      <c r="M839" t="s">
        <v>991</v>
      </c>
      <c r="N839" t="str">
        <f>IF(AND(NOT(ISBLANK(cards[[#This Row],[subtitle]])), cards[[#This Row],[subtitle]] &lt;&gt; ""), _xlfn.CONCAT(cards[[#This Row],[title]], " - ", cards[[#This Row],[subtitle]]), cards[[#This Row],[title]])</f>
        <v>Techno Union Transport</v>
      </c>
      <c r="O839">
        <v>5</v>
      </c>
      <c r="P839">
        <v>4</v>
      </c>
      <c r="Q839">
        <v>6</v>
      </c>
      <c r="T839" t="s">
        <v>248</v>
      </c>
      <c r="U839" t="s">
        <v>285</v>
      </c>
      <c r="V839" t="s">
        <v>245</v>
      </c>
      <c r="X839" t="s">
        <v>1761</v>
      </c>
      <c r="Y839" t="str">
        <f>_xlfn.CONCAT(cards[[#This Row],[set]],"_",TEXT(cards[[#This Row],[cardNumber]], "000"))</f>
        <v>JTL_452</v>
      </c>
      <c r="Z839" t="str" cm="1">
        <f t="array" ref="Z8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JTL_190</v>
      </c>
      <c r="AA839" t="s">
        <v>234</v>
      </c>
      <c r="AB839">
        <v>49</v>
      </c>
    </row>
    <row r="840" spans="1:29" x14ac:dyDescent="0.2">
      <c r="A840">
        <v>23051</v>
      </c>
      <c r="B840" t="s">
        <v>5754</v>
      </c>
      <c r="C840">
        <v>688</v>
      </c>
      <c r="F840" t="b">
        <f>IF(ISBLANK(AC840), FALSE, TRUE)</f>
        <v>0</v>
      </c>
      <c r="G840" t="s">
        <v>187</v>
      </c>
      <c r="H840" t="s">
        <v>1519</v>
      </c>
      <c r="I840" t="s">
        <v>1521</v>
      </c>
      <c r="J840" t="s">
        <v>54</v>
      </c>
      <c r="K840" t="s">
        <v>1526</v>
      </c>
      <c r="L840" t="s">
        <v>885</v>
      </c>
      <c r="M840" t="s">
        <v>991</v>
      </c>
      <c r="N840" t="str">
        <f>IF(AND(NOT(ISBLANK(cards[[#This Row],[subtitle]])), cards[[#This Row],[subtitle]] &lt;&gt; ""), _xlfn.CONCAT(cards[[#This Row],[title]], " - ", cards[[#This Row],[subtitle]]), cards[[#This Row],[title]])</f>
        <v>Techno Union Transport</v>
      </c>
      <c r="O840">
        <v>5</v>
      </c>
      <c r="P840">
        <v>4</v>
      </c>
      <c r="Q840">
        <v>6</v>
      </c>
      <c r="T840" t="s">
        <v>248</v>
      </c>
      <c r="U840" t="s">
        <v>285</v>
      </c>
      <c r="V840" t="s">
        <v>245</v>
      </c>
      <c r="X840" t="s">
        <v>1761</v>
      </c>
      <c r="Y840" t="str">
        <f>_xlfn.CONCAT(cards[[#This Row],[set]],"_",TEXT(cards[[#This Row],[cardNumber]], "000"))</f>
        <v>JTL_688</v>
      </c>
      <c r="Z840" t="str" cm="1">
        <f t="array" ref="Z8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JTL_190</v>
      </c>
      <c r="AA840" t="s">
        <v>234</v>
      </c>
      <c r="AB840">
        <v>49</v>
      </c>
    </row>
    <row r="841" spans="1:29" x14ac:dyDescent="0.2">
      <c r="A841">
        <v>24231</v>
      </c>
      <c r="B841" t="s">
        <v>5990</v>
      </c>
      <c r="C841">
        <v>924</v>
      </c>
      <c r="F841" t="b">
        <f>IF(ISBLANK(AC841), FALSE, TRUE)</f>
        <v>0</v>
      </c>
      <c r="G841" t="s">
        <v>187</v>
      </c>
      <c r="H841" t="s">
        <v>1520</v>
      </c>
      <c r="I841" t="s">
        <v>1521</v>
      </c>
      <c r="J841" t="s">
        <v>54</v>
      </c>
      <c r="K841" t="s">
        <v>1526</v>
      </c>
      <c r="L841" t="s">
        <v>885</v>
      </c>
      <c r="M841" t="s">
        <v>991</v>
      </c>
      <c r="N841" t="str">
        <f>IF(AND(NOT(ISBLANK(cards[[#This Row],[subtitle]])), cards[[#This Row],[subtitle]] &lt;&gt; ""), _xlfn.CONCAT(cards[[#This Row],[title]], " - ", cards[[#This Row],[subtitle]]), cards[[#This Row],[title]])</f>
        <v>Techno Union Transport</v>
      </c>
      <c r="O841">
        <v>5</v>
      </c>
      <c r="P841">
        <v>4</v>
      </c>
      <c r="Q841">
        <v>6</v>
      </c>
      <c r="T841" t="s">
        <v>248</v>
      </c>
      <c r="U841" t="s">
        <v>285</v>
      </c>
      <c r="V841" t="s">
        <v>245</v>
      </c>
      <c r="X841" t="s">
        <v>1761</v>
      </c>
      <c r="Y841" t="str">
        <f>_xlfn.CONCAT(cards[[#This Row],[set]],"_",TEXT(cards[[#This Row],[cardNumber]], "000"))</f>
        <v>JTL_924</v>
      </c>
      <c r="Z841" t="str" cm="1">
        <f t="array" ref="Z8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JTL_190</v>
      </c>
      <c r="AA841" t="s">
        <v>234</v>
      </c>
      <c r="AB841">
        <v>49</v>
      </c>
    </row>
    <row r="842" spans="1:29" x14ac:dyDescent="0.2">
      <c r="A842">
        <v>24911</v>
      </c>
      <c r="B842" t="s">
        <v>6106</v>
      </c>
      <c r="C842">
        <v>1040</v>
      </c>
      <c r="F842" t="b">
        <f>IF(ISBLANK(AC842), FALSE, TRUE)</f>
        <v>0</v>
      </c>
      <c r="G842" t="s">
        <v>187</v>
      </c>
      <c r="H842" t="s">
        <v>1975</v>
      </c>
      <c r="I842" t="s">
        <v>1516</v>
      </c>
      <c r="J842" t="s">
        <v>54</v>
      </c>
      <c r="K842" t="s">
        <v>1526</v>
      </c>
      <c r="L842" t="s">
        <v>818</v>
      </c>
      <c r="M842" t="s">
        <v>1941</v>
      </c>
      <c r="N842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2">
        <v>6</v>
      </c>
      <c r="P842">
        <v>6</v>
      </c>
      <c r="Q842">
        <v>6</v>
      </c>
      <c r="T842" t="s">
        <v>248</v>
      </c>
      <c r="U842" t="s">
        <v>991</v>
      </c>
      <c r="V842" t="s">
        <v>245</v>
      </c>
      <c r="X842" t="s">
        <v>1749</v>
      </c>
      <c r="Y842" t="str">
        <f>_xlfn.CONCAT(cards[[#This Row],[set]],"_",TEXT(cards[[#This Row],[cardNumber]], "000"))</f>
        <v>JTL_1040</v>
      </c>
      <c r="Z842" t="str" cm="1">
        <f t="array" ref="Z8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2" t="s">
        <v>234</v>
      </c>
      <c r="AB842">
        <v>49</v>
      </c>
    </row>
    <row r="843" spans="1:29" x14ac:dyDescent="0.2">
      <c r="A843">
        <v>25091</v>
      </c>
      <c r="B843" t="s">
        <v>6142</v>
      </c>
      <c r="C843">
        <v>1076</v>
      </c>
      <c r="F843" t="b">
        <f>IF(ISBLANK(AC843), FALSE, TRUE)</f>
        <v>0</v>
      </c>
      <c r="G843" t="s">
        <v>187</v>
      </c>
      <c r="H843" t="s">
        <v>1976</v>
      </c>
      <c r="I843" t="s">
        <v>1516</v>
      </c>
      <c r="J843" t="s">
        <v>54</v>
      </c>
      <c r="K843" t="s">
        <v>1526</v>
      </c>
      <c r="L843" t="s">
        <v>818</v>
      </c>
      <c r="M843" t="s">
        <v>1941</v>
      </c>
      <c r="N843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3">
        <v>6</v>
      </c>
      <c r="P843">
        <v>6</v>
      </c>
      <c r="Q843">
        <v>6</v>
      </c>
      <c r="T843" t="s">
        <v>248</v>
      </c>
      <c r="U843" t="s">
        <v>991</v>
      </c>
      <c r="V843" t="s">
        <v>245</v>
      </c>
      <c r="X843" t="s">
        <v>1749</v>
      </c>
      <c r="Y843" t="str">
        <f>_xlfn.CONCAT(cards[[#This Row],[set]],"_",TEXT(cards[[#This Row],[cardNumber]], "000"))</f>
        <v>JTL_1076</v>
      </c>
      <c r="Z843" t="str" cm="1">
        <f t="array" ref="Z8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3" t="s">
        <v>234</v>
      </c>
      <c r="AB843">
        <v>49</v>
      </c>
    </row>
    <row r="844" spans="1:29" x14ac:dyDescent="0.2">
      <c r="A844">
        <v>25271</v>
      </c>
      <c r="B844" t="s">
        <v>6178</v>
      </c>
      <c r="C844">
        <v>1112</v>
      </c>
      <c r="F844" t="b">
        <f>IF(ISBLANK(AC844), FALSE, TRUE)</f>
        <v>0</v>
      </c>
      <c r="G844" t="s">
        <v>187</v>
      </c>
      <c r="H844" t="s">
        <v>1977</v>
      </c>
      <c r="I844" t="s">
        <v>1516</v>
      </c>
      <c r="J844" t="s">
        <v>54</v>
      </c>
      <c r="K844" t="s">
        <v>1526</v>
      </c>
      <c r="L844" t="s">
        <v>818</v>
      </c>
      <c r="M844" t="s">
        <v>1941</v>
      </c>
      <c r="N844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4">
        <v>6</v>
      </c>
      <c r="P844">
        <v>6</v>
      </c>
      <c r="Q844">
        <v>6</v>
      </c>
      <c r="T844" t="s">
        <v>248</v>
      </c>
      <c r="U844" t="s">
        <v>991</v>
      </c>
      <c r="V844" t="s">
        <v>245</v>
      </c>
      <c r="X844" t="s">
        <v>1749</v>
      </c>
      <c r="Y844" t="str">
        <f>_xlfn.CONCAT(cards[[#This Row],[set]],"_",TEXT(cards[[#This Row],[cardNumber]], "000"))</f>
        <v>JTL_1112</v>
      </c>
      <c r="Z844" t="str" cm="1">
        <f t="array" ref="Z8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4" t="s">
        <v>234</v>
      </c>
      <c r="AB844">
        <v>49</v>
      </c>
    </row>
    <row r="845" spans="1:29" x14ac:dyDescent="0.2">
      <c r="A845">
        <v>20426</v>
      </c>
      <c r="B845" t="s">
        <v>5257</v>
      </c>
      <c r="C845">
        <v>191</v>
      </c>
      <c r="F845" t="b">
        <f>IF(ISBLANK(AC845), FALSE, TRUE)</f>
        <v>0</v>
      </c>
      <c r="G845" t="s">
        <v>187</v>
      </c>
      <c r="H845" t="s">
        <v>1515</v>
      </c>
      <c r="I845" t="s">
        <v>1516</v>
      </c>
      <c r="J845" t="s">
        <v>54</v>
      </c>
      <c r="K845" t="s">
        <v>1526</v>
      </c>
      <c r="L845" t="s">
        <v>818</v>
      </c>
      <c r="M845" t="s">
        <v>1941</v>
      </c>
      <c r="N845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5">
        <v>6</v>
      </c>
      <c r="P845">
        <v>6</v>
      </c>
      <c r="Q845">
        <v>6</v>
      </c>
      <c r="T845" t="s">
        <v>248</v>
      </c>
      <c r="U845" t="s">
        <v>991</v>
      </c>
      <c r="V845" t="s">
        <v>245</v>
      </c>
      <c r="X845" t="s">
        <v>1749</v>
      </c>
      <c r="Y845" t="str">
        <f>_xlfn.CONCAT(cards[[#This Row],[set]],"_",TEXT(cards[[#This Row],[cardNumber]], "000"))</f>
        <v>JTL_191</v>
      </c>
      <c r="Z845" t="str" cm="1">
        <f t="array" ref="Z8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5" t="s">
        <v>234</v>
      </c>
      <c r="AB845">
        <v>49</v>
      </c>
    </row>
    <row r="846" spans="1:29" x14ac:dyDescent="0.2">
      <c r="A846">
        <v>21766</v>
      </c>
      <c r="B846" t="s">
        <v>5519</v>
      </c>
      <c r="C846">
        <v>453</v>
      </c>
      <c r="F846" t="b">
        <f>IF(ISBLANK(AC846), FALSE, TRUE)</f>
        <v>0</v>
      </c>
      <c r="G846" t="s">
        <v>187</v>
      </c>
      <c r="H846" t="s">
        <v>1</v>
      </c>
      <c r="I846" t="s">
        <v>1516</v>
      </c>
      <c r="J846" t="s">
        <v>54</v>
      </c>
      <c r="K846" t="s">
        <v>1526</v>
      </c>
      <c r="L846" t="s">
        <v>818</v>
      </c>
      <c r="M846" t="s">
        <v>1941</v>
      </c>
      <c r="N846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6">
        <v>6</v>
      </c>
      <c r="P846">
        <v>6</v>
      </c>
      <c r="Q846">
        <v>6</v>
      </c>
      <c r="T846" t="s">
        <v>248</v>
      </c>
      <c r="U846" t="s">
        <v>991</v>
      </c>
      <c r="V846" t="s">
        <v>245</v>
      </c>
      <c r="X846" t="s">
        <v>1749</v>
      </c>
      <c r="Y846" t="str">
        <f>_xlfn.CONCAT(cards[[#This Row],[set]],"_",TEXT(cards[[#This Row],[cardNumber]], "000"))</f>
        <v>JTL_453</v>
      </c>
      <c r="Z846" t="str" cm="1">
        <f t="array" ref="Z8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6" t="s">
        <v>234</v>
      </c>
      <c r="AB846">
        <v>49</v>
      </c>
    </row>
    <row r="847" spans="1:29" x14ac:dyDescent="0.2">
      <c r="A847">
        <v>23056</v>
      </c>
      <c r="B847" t="s">
        <v>5755</v>
      </c>
      <c r="C847">
        <v>689</v>
      </c>
      <c r="F847" t="b">
        <f>IF(ISBLANK(AC847), FALSE, TRUE)</f>
        <v>0</v>
      </c>
      <c r="G847" t="s">
        <v>187</v>
      </c>
      <c r="H847" t="s">
        <v>1519</v>
      </c>
      <c r="I847" t="s">
        <v>1516</v>
      </c>
      <c r="J847" t="s">
        <v>54</v>
      </c>
      <c r="K847" t="s">
        <v>1526</v>
      </c>
      <c r="L847" t="s">
        <v>818</v>
      </c>
      <c r="M847" t="s">
        <v>1941</v>
      </c>
      <c r="N847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7">
        <v>6</v>
      </c>
      <c r="P847">
        <v>6</v>
      </c>
      <c r="Q847">
        <v>6</v>
      </c>
      <c r="T847" t="s">
        <v>248</v>
      </c>
      <c r="U847" t="s">
        <v>991</v>
      </c>
      <c r="V847" t="s">
        <v>245</v>
      </c>
      <c r="X847" t="s">
        <v>1749</v>
      </c>
      <c r="Y847" t="str">
        <f>_xlfn.CONCAT(cards[[#This Row],[set]],"_",TEXT(cards[[#This Row],[cardNumber]], "000"))</f>
        <v>JTL_689</v>
      </c>
      <c r="Z847" t="str" cm="1">
        <f t="array" ref="Z8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7" t="s">
        <v>234</v>
      </c>
      <c r="AB847">
        <v>49</v>
      </c>
    </row>
    <row r="848" spans="1:29" x14ac:dyDescent="0.2">
      <c r="A848">
        <v>24236</v>
      </c>
      <c r="B848" t="s">
        <v>5991</v>
      </c>
      <c r="C848">
        <v>925</v>
      </c>
      <c r="F848" t="b">
        <f>IF(ISBLANK(AC848), FALSE, TRUE)</f>
        <v>0</v>
      </c>
      <c r="G848" t="s">
        <v>187</v>
      </c>
      <c r="H848" t="s">
        <v>1520</v>
      </c>
      <c r="I848" t="s">
        <v>1516</v>
      </c>
      <c r="J848" t="s">
        <v>54</v>
      </c>
      <c r="K848" t="s">
        <v>1526</v>
      </c>
      <c r="L848" t="s">
        <v>818</v>
      </c>
      <c r="M848" t="s">
        <v>1941</v>
      </c>
      <c r="N848" t="str">
        <f>IF(AND(NOT(ISBLANK(cards[[#This Row],[subtitle]])), cards[[#This Row],[subtitle]] &lt;&gt; ""), _xlfn.CONCAT(cards[[#This Row],[title]], " - ", cards[[#This Row],[subtitle]]), cards[[#This Row],[title]])</f>
        <v>Invincible - Naval Adversary</v>
      </c>
      <c r="O848">
        <v>6</v>
      </c>
      <c r="P848">
        <v>6</v>
      </c>
      <c r="Q848">
        <v>6</v>
      </c>
      <c r="T848" t="s">
        <v>248</v>
      </c>
      <c r="U848" t="s">
        <v>991</v>
      </c>
      <c r="V848" t="s">
        <v>245</v>
      </c>
      <c r="X848" t="s">
        <v>1749</v>
      </c>
      <c r="Y848" t="str">
        <f>_xlfn.CONCAT(cards[[#This Row],[set]],"_",TEXT(cards[[#This Row],[cardNumber]], "000"))</f>
        <v>JTL_925</v>
      </c>
      <c r="Z848" t="str" cm="1">
        <f t="array" ref="Z8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JTL_191</v>
      </c>
      <c r="AA848" t="s">
        <v>234</v>
      </c>
      <c r="AB848">
        <v>49</v>
      </c>
    </row>
    <row r="849" spans="1:28" x14ac:dyDescent="0.2">
      <c r="A849">
        <v>20431</v>
      </c>
      <c r="B849" t="s">
        <v>5258</v>
      </c>
      <c r="C849">
        <v>192</v>
      </c>
      <c r="F849" t="b">
        <f>IF(ISBLANK(AC849), FALSE, TRUE)</f>
        <v>0</v>
      </c>
      <c r="G849" t="s">
        <v>187</v>
      </c>
      <c r="H849" t="s">
        <v>1515</v>
      </c>
      <c r="I849" t="s">
        <v>1532</v>
      </c>
      <c r="J849" t="s">
        <v>54</v>
      </c>
      <c r="K849" t="s">
        <v>1526</v>
      </c>
      <c r="L849" t="s">
        <v>987</v>
      </c>
      <c r="M849" t="s">
        <v>991</v>
      </c>
      <c r="N849" t="str">
        <f>IF(AND(NOT(ISBLANK(cards[[#This Row],[subtitle]])), cards[[#This Row],[subtitle]] &lt;&gt; ""), _xlfn.CONCAT(cards[[#This Row],[title]], " - ", cards[[#This Row],[subtitle]]), cards[[#This Row],[title]])</f>
        <v>In Debt to Crimson Dawn</v>
      </c>
      <c r="O849">
        <v>2</v>
      </c>
      <c r="R849">
        <v>0</v>
      </c>
      <c r="S849">
        <v>0</v>
      </c>
      <c r="U849" t="s">
        <v>991</v>
      </c>
      <c r="V849" t="s">
        <v>915</v>
      </c>
      <c r="X849" t="s">
        <v>924</v>
      </c>
      <c r="Y849" t="str">
        <f>_xlfn.CONCAT(cards[[#This Row],[set]],"_",TEXT(cards[[#This Row],[cardNumber]], "000"))</f>
        <v>JTL_192</v>
      </c>
      <c r="Z849" t="str" cm="1">
        <f t="array" ref="Z8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JTL_192</v>
      </c>
      <c r="AA849" t="s">
        <v>234</v>
      </c>
      <c r="AB849">
        <v>49</v>
      </c>
    </row>
    <row r="850" spans="1:28" x14ac:dyDescent="0.2">
      <c r="A850">
        <v>21771</v>
      </c>
      <c r="B850" t="s">
        <v>5520</v>
      </c>
      <c r="C850">
        <v>454</v>
      </c>
      <c r="F850" t="b">
        <f>IF(ISBLANK(AC850), FALSE, TRUE)</f>
        <v>0</v>
      </c>
      <c r="G850" t="s">
        <v>187</v>
      </c>
      <c r="H850" t="s">
        <v>1</v>
      </c>
      <c r="I850" t="s">
        <v>1532</v>
      </c>
      <c r="J850" t="s">
        <v>54</v>
      </c>
      <c r="K850" t="s">
        <v>1526</v>
      </c>
      <c r="L850" t="s">
        <v>987</v>
      </c>
      <c r="M850" t="s">
        <v>991</v>
      </c>
      <c r="N850" t="str">
        <f>IF(AND(NOT(ISBLANK(cards[[#This Row],[subtitle]])), cards[[#This Row],[subtitle]] &lt;&gt; ""), _xlfn.CONCAT(cards[[#This Row],[title]], " - ", cards[[#This Row],[subtitle]]), cards[[#This Row],[title]])</f>
        <v>In Debt to Crimson Dawn</v>
      </c>
      <c r="O850">
        <v>2</v>
      </c>
      <c r="R850">
        <v>0</v>
      </c>
      <c r="S850">
        <v>0</v>
      </c>
      <c r="U850" t="s">
        <v>991</v>
      </c>
      <c r="V850" t="s">
        <v>915</v>
      </c>
      <c r="X850" t="s">
        <v>924</v>
      </c>
      <c r="Y850" t="str">
        <f>_xlfn.CONCAT(cards[[#This Row],[set]],"_",TEXT(cards[[#This Row],[cardNumber]], "000"))</f>
        <v>JTL_454</v>
      </c>
      <c r="Z850" t="str" cm="1">
        <f t="array" ref="Z8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JTL_192</v>
      </c>
      <c r="AA850" t="s">
        <v>234</v>
      </c>
      <c r="AB850">
        <v>49</v>
      </c>
    </row>
    <row r="851" spans="1:28" x14ac:dyDescent="0.2">
      <c r="A851">
        <v>23061</v>
      </c>
      <c r="B851" t="s">
        <v>5756</v>
      </c>
      <c r="C851">
        <v>690</v>
      </c>
      <c r="F851" t="b">
        <f>IF(ISBLANK(AC851), FALSE, TRUE)</f>
        <v>0</v>
      </c>
      <c r="G851" t="s">
        <v>187</v>
      </c>
      <c r="H851" t="s">
        <v>1519</v>
      </c>
      <c r="I851" t="s">
        <v>1532</v>
      </c>
      <c r="J851" t="s">
        <v>54</v>
      </c>
      <c r="K851" t="s">
        <v>1526</v>
      </c>
      <c r="L851" t="s">
        <v>987</v>
      </c>
      <c r="M851" t="s">
        <v>991</v>
      </c>
      <c r="N851" t="str">
        <f>IF(AND(NOT(ISBLANK(cards[[#This Row],[subtitle]])), cards[[#This Row],[subtitle]] &lt;&gt; ""), _xlfn.CONCAT(cards[[#This Row],[title]], " - ", cards[[#This Row],[subtitle]]), cards[[#This Row],[title]])</f>
        <v>In Debt to Crimson Dawn</v>
      </c>
      <c r="O851">
        <v>2</v>
      </c>
      <c r="R851">
        <v>0</v>
      </c>
      <c r="S851">
        <v>0</v>
      </c>
      <c r="U851" t="s">
        <v>991</v>
      </c>
      <c r="V851" t="s">
        <v>915</v>
      </c>
      <c r="X851" t="s">
        <v>924</v>
      </c>
      <c r="Y851" t="str">
        <f>_xlfn.CONCAT(cards[[#This Row],[set]],"_",TEXT(cards[[#This Row],[cardNumber]], "000"))</f>
        <v>JTL_690</v>
      </c>
      <c r="Z851" t="str" cm="1">
        <f t="array" ref="Z8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JTL_192</v>
      </c>
      <c r="AA851" t="s">
        <v>234</v>
      </c>
      <c r="AB851">
        <v>49</v>
      </c>
    </row>
    <row r="852" spans="1:28" x14ac:dyDescent="0.2">
      <c r="A852">
        <v>24241</v>
      </c>
      <c r="B852" t="s">
        <v>5992</v>
      </c>
      <c r="C852">
        <v>926</v>
      </c>
      <c r="F852" t="b">
        <f>IF(ISBLANK(AC852), FALSE, TRUE)</f>
        <v>0</v>
      </c>
      <c r="G852" t="s">
        <v>187</v>
      </c>
      <c r="H852" t="s">
        <v>1520</v>
      </c>
      <c r="I852" t="s">
        <v>1532</v>
      </c>
      <c r="J852" t="s">
        <v>54</v>
      </c>
      <c r="K852" t="s">
        <v>1526</v>
      </c>
      <c r="L852" t="s">
        <v>987</v>
      </c>
      <c r="M852" t="s">
        <v>991</v>
      </c>
      <c r="N852" t="str">
        <f>IF(AND(NOT(ISBLANK(cards[[#This Row],[subtitle]])), cards[[#This Row],[subtitle]] &lt;&gt; ""), _xlfn.CONCAT(cards[[#This Row],[title]], " - ", cards[[#This Row],[subtitle]]), cards[[#This Row],[title]])</f>
        <v>In Debt to Crimson Dawn</v>
      </c>
      <c r="O852">
        <v>2</v>
      </c>
      <c r="R852">
        <v>0</v>
      </c>
      <c r="S852">
        <v>0</v>
      </c>
      <c r="U852" t="s">
        <v>991</v>
      </c>
      <c r="V852" t="s">
        <v>915</v>
      </c>
      <c r="X852" t="s">
        <v>924</v>
      </c>
      <c r="Y852" t="str">
        <f>_xlfn.CONCAT(cards[[#This Row],[set]],"_",TEXT(cards[[#This Row],[cardNumber]], "000"))</f>
        <v>JTL_926</v>
      </c>
      <c r="Z852" t="str" cm="1">
        <f t="array" ref="Z8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JTL_192</v>
      </c>
      <c r="AA852" t="s">
        <v>234</v>
      </c>
      <c r="AB852">
        <v>49</v>
      </c>
    </row>
    <row r="853" spans="1:28" x14ac:dyDescent="0.2">
      <c r="A853">
        <v>20436</v>
      </c>
      <c r="B853" t="s">
        <v>5259</v>
      </c>
      <c r="C853">
        <v>193</v>
      </c>
      <c r="F853" t="b">
        <f>IF(ISBLANK(AC853), FALSE, TRUE)</f>
        <v>0</v>
      </c>
      <c r="G853" t="s">
        <v>187</v>
      </c>
      <c r="H853" t="s">
        <v>1515</v>
      </c>
      <c r="I853" t="s">
        <v>1532</v>
      </c>
      <c r="J853" t="s">
        <v>54</v>
      </c>
      <c r="K853" t="s">
        <v>1526</v>
      </c>
      <c r="L853" t="s">
        <v>222</v>
      </c>
      <c r="M853" t="s">
        <v>991</v>
      </c>
      <c r="N853" t="str">
        <f>IF(AND(NOT(ISBLANK(cards[[#This Row],[subtitle]])), cards[[#This Row],[subtitle]] &lt;&gt; ""), _xlfn.CONCAT(cards[[#This Row],[title]], " - ", cards[[#This Row],[subtitle]]), cards[[#This Row],[title]])</f>
        <v>I Have You Now</v>
      </c>
      <c r="O853">
        <v>1</v>
      </c>
      <c r="U853" t="s">
        <v>991</v>
      </c>
      <c r="V853" t="s">
        <v>6</v>
      </c>
      <c r="X853" t="s">
        <v>19</v>
      </c>
      <c r="Y853" t="str">
        <f>_xlfn.CONCAT(cards[[#This Row],[set]],"_",TEXT(cards[[#This Row],[cardNumber]], "000"))</f>
        <v>JTL_193</v>
      </c>
      <c r="Z853" t="str" cm="1">
        <f t="array" ref="Z8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JTL_193</v>
      </c>
      <c r="AA853" t="s">
        <v>234</v>
      </c>
      <c r="AB853">
        <v>49</v>
      </c>
    </row>
    <row r="854" spans="1:28" x14ac:dyDescent="0.2">
      <c r="A854">
        <v>21776</v>
      </c>
      <c r="B854" t="s">
        <v>5521</v>
      </c>
      <c r="C854">
        <v>455</v>
      </c>
      <c r="F854" t="b">
        <f>IF(ISBLANK(AC854), FALSE, TRUE)</f>
        <v>0</v>
      </c>
      <c r="G854" t="s">
        <v>187</v>
      </c>
      <c r="H854" t="s">
        <v>1</v>
      </c>
      <c r="I854" t="s">
        <v>1532</v>
      </c>
      <c r="J854" t="s">
        <v>54</v>
      </c>
      <c r="K854" t="s">
        <v>1526</v>
      </c>
      <c r="L854" t="s">
        <v>222</v>
      </c>
      <c r="M854" t="s">
        <v>991</v>
      </c>
      <c r="N854" t="str">
        <f>IF(AND(NOT(ISBLANK(cards[[#This Row],[subtitle]])), cards[[#This Row],[subtitle]] &lt;&gt; ""), _xlfn.CONCAT(cards[[#This Row],[title]], " - ", cards[[#This Row],[subtitle]]), cards[[#This Row],[title]])</f>
        <v>I Have You Now</v>
      </c>
      <c r="O854">
        <v>1</v>
      </c>
      <c r="U854" t="s">
        <v>991</v>
      </c>
      <c r="V854" t="s">
        <v>6</v>
      </c>
      <c r="X854" t="s">
        <v>19</v>
      </c>
      <c r="Y854" t="str">
        <f>_xlfn.CONCAT(cards[[#This Row],[set]],"_",TEXT(cards[[#This Row],[cardNumber]], "000"))</f>
        <v>JTL_455</v>
      </c>
      <c r="Z854" t="str" cm="1">
        <f t="array" ref="Z8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JTL_193</v>
      </c>
      <c r="AA854" t="s">
        <v>234</v>
      </c>
      <c r="AB854">
        <v>49</v>
      </c>
    </row>
    <row r="855" spans="1:28" x14ac:dyDescent="0.2">
      <c r="A855">
        <v>23066</v>
      </c>
      <c r="B855" t="s">
        <v>5757</v>
      </c>
      <c r="C855">
        <v>691</v>
      </c>
      <c r="F855" t="b">
        <f>IF(ISBLANK(AC855), FALSE, TRUE)</f>
        <v>0</v>
      </c>
      <c r="G855" t="s">
        <v>187</v>
      </c>
      <c r="H855" t="s">
        <v>1519</v>
      </c>
      <c r="I855" t="s">
        <v>1532</v>
      </c>
      <c r="J855" t="s">
        <v>54</v>
      </c>
      <c r="K855" t="s">
        <v>1526</v>
      </c>
      <c r="L855" t="s">
        <v>222</v>
      </c>
      <c r="M855" t="s">
        <v>991</v>
      </c>
      <c r="N855" t="str">
        <f>IF(AND(NOT(ISBLANK(cards[[#This Row],[subtitle]])), cards[[#This Row],[subtitle]] &lt;&gt; ""), _xlfn.CONCAT(cards[[#This Row],[title]], " - ", cards[[#This Row],[subtitle]]), cards[[#This Row],[title]])</f>
        <v>I Have You Now</v>
      </c>
      <c r="O855">
        <v>1</v>
      </c>
      <c r="U855" t="s">
        <v>991</v>
      </c>
      <c r="V855" t="s">
        <v>6</v>
      </c>
      <c r="X855" t="s">
        <v>19</v>
      </c>
      <c r="Y855" t="str">
        <f>_xlfn.CONCAT(cards[[#This Row],[set]],"_",TEXT(cards[[#This Row],[cardNumber]], "000"))</f>
        <v>JTL_691</v>
      </c>
      <c r="Z855" t="str" cm="1">
        <f t="array" ref="Z8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JTL_193</v>
      </c>
      <c r="AA855" t="s">
        <v>234</v>
      </c>
      <c r="AB855">
        <v>49</v>
      </c>
    </row>
    <row r="856" spans="1:28" x14ac:dyDescent="0.2">
      <c r="A856">
        <v>24246</v>
      </c>
      <c r="B856" t="s">
        <v>5993</v>
      </c>
      <c r="C856">
        <v>927</v>
      </c>
      <c r="F856" t="b">
        <f>IF(ISBLANK(AC856), FALSE, TRUE)</f>
        <v>0</v>
      </c>
      <c r="G856" t="s">
        <v>187</v>
      </c>
      <c r="H856" t="s">
        <v>1520</v>
      </c>
      <c r="I856" t="s">
        <v>1532</v>
      </c>
      <c r="J856" t="s">
        <v>54</v>
      </c>
      <c r="K856" t="s">
        <v>1526</v>
      </c>
      <c r="L856" t="s">
        <v>222</v>
      </c>
      <c r="M856" t="s">
        <v>991</v>
      </c>
      <c r="N856" t="str">
        <f>IF(AND(NOT(ISBLANK(cards[[#This Row],[subtitle]])), cards[[#This Row],[subtitle]] &lt;&gt; ""), _xlfn.CONCAT(cards[[#This Row],[title]], " - ", cards[[#This Row],[subtitle]]), cards[[#This Row],[title]])</f>
        <v>I Have You Now</v>
      </c>
      <c r="O856">
        <v>1</v>
      </c>
      <c r="U856" t="s">
        <v>991</v>
      </c>
      <c r="V856" t="s">
        <v>6</v>
      </c>
      <c r="X856" t="s">
        <v>19</v>
      </c>
      <c r="Y856" t="str">
        <f>_xlfn.CONCAT(cards[[#This Row],[set]],"_",TEXT(cards[[#This Row],[cardNumber]], "000"))</f>
        <v>JTL_927</v>
      </c>
      <c r="Z856" t="str" cm="1">
        <f t="array" ref="Z8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JTL_193</v>
      </c>
      <c r="AA856" t="s">
        <v>234</v>
      </c>
      <c r="AB856">
        <v>49</v>
      </c>
    </row>
    <row r="857" spans="1:28" x14ac:dyDescent="0.2">
      <c r="A857">
        <v>20441</v>
      </c>
      <c r="B857" t="s">
        <v>5260</v>
      </c>
      <c r="C857">
        <v>194</v>
      </c>
      <c r="F857" t="b">
        <f>IF(ISBLANK(AC857), FALSE, TRUE)</f>
        <v>0</v>
      </c>
      <c r="G857" t="s">
        <v>187</v>
      </c>
      <c r="H857" t="s">
        <v>1515</v>
      </c>
      <c r="I857" t="s">
        <v>1532</v>
      </c>
      <c r="J857" t="s">
        <v>54</v>
      </c>
      <c r="K857" t="s">
        <v>1526</v>
      </c>
      <c r="L857" t="s">
        <v>223</v>
      </c>
      <c r="M857" t="s">
        <v>991</v>
      </c>
      <c r="N857" t="str">
        <f>IF(AND(NOT(ISBLANK(cards[[#This Row],[subtitle]])), cards[[#This Row],[subtitle]] &lt;&gt; ""), _xlfn.CONCAT(cards[[#This Row],[title]], " - ", cards[[#This Row],[subtitle]]), cards[[#This Row],[title]])</f>
        <v>Heartless Tactics</v>
      </c>
      <c r="O857">
        <v>2</v>
      </c>
      <c r="U857" t="s">
        <v>991</v>
      </c>
      <c r="V857" t="s">
        <v>6</v>
      </c>
      <c r="X857" t="s">
        <v>19</v>
      </c>
      <c r="Y857" t="str">
        <f>_xlfn.CONCAT(cards[[#This Row],[set]],"_",TEXT(cards[[#This Row],[cardNumber]], "000"))</f>
        <v>JTL_194</v>
      </c>
      <c r="Z857" t="str" cm="1">
        <f t="array" ref="Z8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JTL_194</v>
      </c>
      <c r="AA857" t="s">
        <v>234</v>
      </c>
      <c r="AB857">
        <v>49</v>
      </c>
    </row>
    <row r="858" spans="1:28" x14ac:dyDescent="0.2">
      <c r="A858">
        <v>21781</v>
      </c>
      <c r="B858" t="s">
        <v>5522</v>
      </c>
      <c r="C858">
        <v>456</v>
      </c>
      <c r="F858" t="b">
        <f>IF(ISBLANK(AC858), FALSE, TRUE)</f>
        <v>0</v>
      </c>
      <c r="G858" t="s">
        <v>187</v>
      </c>
      <c r="H858" t="s">
        <v>1</v>
      </c>
      <c r="I858" t="s">
        <v>1532</v>
      </c>
      <c r="J858" t="s">
        <v>54</v>
      </c>
      <c r="K858" t="s">
        <v>1526</v>
      </c>
      <c r="L858" t="s">
        <v>223</v>
      </c>
      <c r="M858" t="s">
        <v>991</v>
      </c>
      <c r="N858" t="str">
        <f>IF(AND(NOT(ISBLANK(cards[[#This Row],[subtitle]])), cards[[#This Row],[subtitle]] &lt;&gt; ""), _xlfn.CONCAT(cards[[#This Row],[title]], " - ", cards[[#This Row],[subtitle]]), cards[[#This Row],[title]])</f>
        <v>Heartless Tactics</v>
      </c>
      <c r="O858">
        <v>2</v>
      </c>
      <c r="U858" t="s">
        <v>991</v>
      </c>
      <c r="V858" t="s">
        <v>6</v>
      </c>
      <c r="X858" t="s">
        <v>19</v>
      </c>
      <c r="Y858" t="str">
        <f>_xlfn.CONCAT(cards[[#This Row],[set]],"_",TEXT(cards[[#This Row],[cardNumber]], "000"))</f>
        <v>JTL_456</v>
      </c>
      <c r="Z858" t="str" cm="1">
        <f t="array" ref="Z8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JTL_194</v>
      </c>
      <c r="AA858" t="s">
        <v>234</v>
      </c>
      <c r="AB858">
        <v>49</v>
      </c>
    </row>
    <row r="859" spans="1:28" x14ac:dyDescent="0.2">
      <c r="A859">
        <v>23071</v>
      </c>
      <c r="B859" t="s">
        <v>5758</v>
      </c>
      <c r="C859">
        <v>692</v>
      </c>
      <c r="F859" t="b">
        <f>IF(ISBLANK(AC859), FALSE, TRUE)</f>
        <v>0</v>
      </c>
      <c r="G859" t="s">
        <v>187</v>
      </c>
      <c r="H859" t="s">
        <v>1519</v>
      </c>
      <c r="I859" t="s">
        <v>1532</v>
      </c>
      <c r="J859" t="s">
        <v>54</v>
      </c>
      <c r="K859" t="s">
        <v>1526</v>
      </c>
      <c r="L859" t="s">
        <v>223</v>
      </c>
      <c r="M859" t="s">
        <v>991</v>
      </c>
      <c r="N859" t="str">
        <f>IF(AND(NOT(ISBLANK(cards[[#This Row],[subtitle]])), cards[[#This Row],[subtitle]] &lt;&gt; ""), _xlfn.CONCAT(cards[[#This Row],[title]], " - ", cards[[#This Row],[subtitle]]), cards[[#This Row],[title]])</f>
        <v>Heartless Tactics</v>
      </c>
      <c r="O859">
        <v>2</v>
      </c>
      <c r="U859" t="s">
        <v>991</v>
      </c>
      <c r="V859" t="s">
        <v>6</v>
      </c>
      <c r="X859" t="s">
        <v>19</v>
      </c>
      <c r="Y859" t="str">
        <f>_xlfn.CONCAT(cards[[#This Row],[set]],"_",TEXT(cards[[#This Row],[cardNumber]], "000"))</f>
        <v>JTL_692</v>
      </c>
      <c r="Z859" t="str" cm="1">
        <f t="array" ref="Z8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JTL_194</v>
      </c>
      <c r="AA859" t="s">
        <v>234</v>
      </c>
      <c r="AB859">
        <v>49</v>
      </c>
    </row>
    <row r="860" spans="1:28" x14ac:dyDescent="0.2">
      <c r="A860">
        <v>24251</v>
      </c>
      <c r="B860" t="s">
        <v>5994</v>
      </c>
      <c r="C860">
        <v>928</v>
      </c>
      <c r="F860" t="b">
        <f>IF(ISBLANK(AC860), FALSE, TRUE)</f>
        <v>0</v>
      </c>
      <c r="G860" t="s">
        <v>187</v>
      </c>
      <c r="H860" t="s">
        <v>1520</v>
      </c>
      <c r="I860" t="s">
        <v>1532</v>
      </c>
      <c r="J860" t="s">
        <v>54</v>
      </c>
      <c r="K860" t="s">
        <v>1526</v>
      </c>
      <c r="L860" t="s">
        <v>223</v>
      </c>
      <c r="M860" t="s">
        <v>991</v>
      </c>
      <c r="N860" t="str">
        <f>IF(AND(NOT(ISBLANK(cards[[#This Row],[subtitle]])), cards[[#This Row],[subtitle]] &lt;&gt; ""), _xlfn.CONCAT(cards[[#This Row],[title]], " - ", cards[[#This Row],[subtitle]]), cards[[#This Row],[title]])</f>
        <v>Heartless Tactics</v>
      </c>
      <c r="O860">
        <v>2</v>
      </c>
      <c r="U860" t="s">
        <v>991</v>
      </c>
      <c r="V860" t="s">
        <v>6</v>
      </c>
      <c r="X860" t="s">
        <v>19</v>
      </c>
      <c r="Y860" t="str">
        <f>_xlfn.CONCAT(cards[[#This Row],[set]],"_",TEXT(cards[[#This Row],[cardNumber]], "000"))</f>
        <v>JTL_928</v>
      </c>
      <c r="Z860" t="str" cm="1">
        <f t="array" ref="Z8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JTL_194</v>
      </c>
      <c r="AA860" t="s">
        <v>234</v>
      </c>
      <c r="AB860">
        <v>49</v>
      </c>
    </row>
    <row r="861" spans="1:28" x14ac:dyDescent="0.2">
      <c r="A861">
        <v>20446</v>
      </c>
      <c r="B861" t="s">
        <v>5261</v>
      </c>
      <c r="C861">
        <v>195</v>
      </c>
      <c r="F861" t="b">
        <f>IF(ISBLANK(AC861), FALSE, TRUE)</f>
        <v>0</v>
      </c>
      <c r="G861" t="s">
        <v>187</v>
      </c>
      <c r="H861" t="s">
        <v>1515</v>
      </c>
      <c r="I861" t="s">
        <v>1522</v>
      </c>
      <c r="J861" t="s">
        <v>54</v>
      </c>
      <c r="K861" t="s">
        <v>1526</v>
      </c>
      <c r="L861" t="s">
        <v>224</v>
      </c>
      <c r="M861" t="s">
        <v>991</v>
      </c>
      <c r="N861" t="str">
        <f>IF(AND(NOT(ISBLANK(cards[[#This Row],[subtitle]])), cards[[#This Row],[subtitle]] &lt;&gt; ""), _xlfn.CONCAT(cards[[#This Row],[title]], " - ", cards[[#This Row],[subtitle]]), cards[[#This Row],[title]])</f>
        <v>Cat and Mouse</v>
      </c>
      <c r="O861">
        <v>3</v>
      </c>
      <c r="U861" t="s">
        <v>991</v>
      </c>
      <c r="V861" t="s">
        <v>6</v>
      </c>
      <c r="X861" t="s">
        <v>19</v>
      </c>
      <c r="Y861" t="str">
        <f>_xlfn.CONCAT(cards[[#This Row],[set]],"_",TEXT(cards[[#This Row],[cardNumber]], "000"))</f>
        <v>JTL_195</v>
      </c>
      <c r="Z861" t="str" cm="1">
        <f t="array" ref="Z8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JTL_195</v>
      </c>
      <c r="AA861" t="s">
        <v>234</v>
      </c>
      <c r="AB861">
        <v>49</v>
      </c>
    </row>
    <row r="862" spans="1:28" x14ac:dyDescent="0.2">
      <c r="A862">
        <v>21786</v>
      </c>
      <c r="B862" t="s">
        <v>5523</v>
      </c>
      <c r="C862">
        <v>457</v>
      </c>
      <c r="F862" t="b">
        <f>IF(ISBLANK(AC862), FALSE, TRUE)</f>
        <v>0</v>
      </c>
      <c r="G862" t="s">
        <v>187</v>
      </c>
      <c r="H862" t="s">
        <v>1</v>
      </c>
      <c r="I862" t="s">
        <v>1522</v>
      </c>
      <c r="J862" t="s">
        <v>54</v>
      </c>
      <c r="K862" t="s">
        <v>1526</v>
      </c>
      <c r="L862" t="s">
        <v>224</v>
      </c>
      <c r="M862" t="s">
        <v>991</v>
      </c>
      <c r="N862" t="str">
        <f>IF(AND(NOT(ISBLANK(cards[[#This Row],[subtitle]])), cards[[#This Row],[subtitle]] &lt;&gt; ""), _xlfn.CONCAT(cards[[#This Row],[title]], " - ", cards[[#This Row],[subtitle]]), cards[[#This Row],[title]])</f>
        <v>Cat and Mouse</v>
      </c>
      <c r="O862">
        <v>3</v>
      </c>
      <c r="U862" t="s">
        <v>991</v>
      </c>
      <c r="V862" t="s">
        <v>6</v>
      </c>
      <c r="X862" t="s">
        <v>19</v>
      </c>
      <c r="Y862" t="str">
        <f>_xlfn.CONCAT(cards[[#This Row],[set]],"_",TEXT(cards[[#This Row],[cardNumber]], "000"))</f>
        <v>JTL_457</v>
      </c>
      <c r="Z862" t="str" cm="1">
        <f t="array" ref="Z8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JTL_195</v>
      </c>
      <c r="AA862" t="s">
        <v>234</v>
      </c>
      <c r="AB862">
        <v>49</v>
      </c>
    </row>
    <row r="863" spans="1:28" x14ac:dyDescent="0.2">
      <c r="A863">
        <v>23076</v>
      </c>
      <c r="B863" t="s">
        <v>5759</v>
      </c>
      <c r="C863">
        <v>693</v>
      </c>
      <c r="F863" t="b">
        <f>IF(ISBLANK(AC863), FALSE, TRUE)</f>
        <v>0</v>
      </c>
      <c r="G863" t="s">
        <v>187</v>
      </c>
      <c r="H863" t="s">
        <v>1519</v>
      </c>
      <c r="I863" t="s">
        <v>1522</v>
      </c>
      <c r="J863" t="s">
        <v>54</v>
      </c>
      <c r="K863" t="s">
        <v>1526</v>
      </c>
      <c r="L863" t="s">
        <v>224</v>
      </c>
      <c r="M863" t="s">
        <v>991</v>
      </c>
      <c r="N863" t="str">
        <f>IF(AND(NOT(ISBLANK(cards[[#This Row],[subtitle]])), cards[[#This Row],[subtitle]] &lt;&gt; ""), _xlfn.CONCAT(cards[[#This Row],[title]], " - ", cards[[#This Row],[subtitle]]), cards[[#This Row],[title]])</f>
        <v>Cat and Mouse</v>
      </c>
      <c r="O863">
        <v>3</v>
      </c>
      <c r="U863" t="s">
        <v>991</v>
      </c>
      <c r="V863" t="s">
        <v>6</v>
      </c>
      <c r="X863" t="s">
        <v>19</v>
      </c>
      <c r="Y863" t="str">
        <f>_xlfn.CONCAT(cards[[#This Row],[set]],"_",TEXT(cards[[#This Row],[cardNumber]], "000"))</f>
        <v>JTL_693</v>
      </c>
      <c r="Z863" t="str" cm="1">
        <f t="array" ref="Z8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JTL_195</v>
      </c>
      <c r="AA863" t="s">
        <v>234</v>
      </c>
      <c r="AB863">
        <v>49</v>
      </c>
    </row>
    <row r="864" spans="1:28" x14ac:dyDescent="0.2">
      <c r="A864">
        <v>24256</v>
      </c>
      <c r="B864" t="s">
        <v>5995</v>
      </c>
      <c r="C864">
        <v>929</v>
      </c>
      <c r="F864" t="b">
        <f>IF(ISBLANK(AC864), FALSE, TRUE)</f>
        <v>0</v>
      </c>
      <c r="G864" t="s">
        <v>187</v>
      </c>
      <c r="H864" t="s">
        <v>1520</v>
      </c>
      <c r="I864" t="s">
        <v>1522</v>
      </c>
      <c r="J864" t="s">
        <v>54</v>
      </c>
      <c r="K864" t="s">
        <v>1526</v>
      </c>
      <c r="L864" t="s">
        <v>224</v>
      </c>
      <c r="M864" t="s">
        <v>991</v>
      </c>
      <c r="N864" t="str">
        <f>IF(AND(NOT(ISBLANK(cards[[#This Row],[subtitle]])), cards[[#This Row],[subtitle]] &lt;&gt; ""), _xlfn.CONCAT(cards[[#This Row],[title]], " - ", cards[[#This Row],[subtitle]]), cards[[#This Row],[title]])</f>
        <v>Cat and Mouse</v>
      </c>
      <c r="O864">
        <v>3</v>
      </c>
      <c r="U864" t="s">
        <v>991</v>
      </c>
      <c r="V864" t="s">
        <v>6</v>
      </c>
      <c r="X864" t="s">
        <v>19</v>
      </c>
      <c r="Y864" t="str">
        <f>_xlfn.CONCAT(cards[[#This Row],[set]],"_",TEXT(cards[[#This Row],[cardNumber]], "000"))</f>
        <v>JTL_929</v>
      </c>
      <c r="Z864" t="str" cm="1">
        <f t="array" ref="Z8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JTL_195</v>
      </c>
      <c r="AA864" t="s">
        <v>234</v>
      </c>
      <c r="AB864">
        <v>49</v>
      </c>
    </row>
    <row r="865" spans="1:29" x14ac:dyDescent="0.2">
      <c r="A865">
        <v>20451</v>
      </c>
      <c r="B865" t="s">
        <v>5262</v>
      </c>
      <c r="C865">
        <v>196</v>
      </c>
      <c r="F865" t="b">
        <f>IF(ISBLANK(AC865), FALSE, TRUE)</f>
        <v>0</v>
      </c>
      <c r="G865" t="s">
        <v>187</v>
      </c>
      <c r="H865" t="s">
        <v>1515</v>
      </c>
      <c r="I865" t="s">
        <v>1521</v>
      </c>
      <c r="J865" t="s">
        <v>54</v>
      </c>
      <c r="K865" t="s">
        <v>1524</v>
      </c>
      <c r="L865" t="s">
        <v>886</v>
      </c>
      <c r="M865" t="s">
        <v>991</v>
      </c>
      <c r="N865" t="str">
        <f>IF(AND(NOT(ISBLANK(cards[[#This Row],[subtitle]])), cards[[#This Row],[subtitle]] &lt;&gt; ""), _xlfn.CONCAT(cards[[#This Row],[title]], " - ", cards[[#This Row],[subtitle]]), cards[[#This Row],[title]])</f>
        <v>Dagger Squadron Pilot</v>
      </c>
      <c r="O865">
        <v>1</v>
      </c>
      <c r="P865">
        <v>2</v>
      </c>
      <c r="Q865">
        <v>1</v>
      </c>
      <c r="R865">
        <v>2</v>
      </c>
      <c r="S865">
        <v>1</v>
      </c>
      <c r="T865" t="s">
        <v>83</v>
      </c>
      <c r="U865" t="s">
        <v>780</v>
      </c>
      <c r="V865" t="s">
        <v>245</v>
      </c>
      <c r="X865" t="s">
        <v>1845</v>
      </c>
      <c r="Y865" t="str">
        <f>_xlfn.CONCAT(cards[[#This Row],[set]],"_",TEXT(cards[[#This Row],[cardNumber]], "000"))</f>
        <v>JTL_196</v>
      </c>
      <c r="Z865" t="str" cm="1">
        <f t="array" ref="Z8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JTL_196</v>
      </c>
      <c r="AA865" t="s">
        <v>234</v>
      </c>
      <c r="AB865">
        <v>49</v>
      </c>
    </row>
    <row r="866" spans="1:29" x14ac:dyDescent="0.2">
      <c r="A866">
        <v>21791</v>
      </c>
      <c r="B866" t="s">
        <v>5524</v>
      </c>
      <c r="C866">
        <v>458</v>
      </c>
      <c r="F866" t="b">
        <f>IF(ISBLANK(AC866), FALSE, TRUE)</f>
        <v>0</v>
      </c>
      <c r="G866" t="s">
        <v>187</v>
      </c>
      <c r="H866" t="s">
        <v>1</v>
      </c>
      <c r="I866" t="s">
        <v>1521</v>
      </c>
      <c r="J866" t="s">
        <v>54</v>
      </c>
      <c r="K866" t="s">
        <v>1524</v>
      </c>
      <c r="L866" t="s">
        <v>886</v>
      </c>
      <c r="M866" t="s">
        <v>991</v>
      </c>
      <c r="N866" t="str">
        <f>IF(AND(NOT(ISBLANK(cards[[#This Row],[subtitle]])), cards[[#This Row],[subtitle]] &lt;&gt; ""), _xlfn.CONCAT(cards[[#This Row],[title]], " - ", cards[[#This Row],[subtitle]]), cards[[#This Row],[title]])</f>
        <v>Dagger Squadron Pilot</v>
      </c>
      <c r="O866">
        <v>1</v>
      </c>
      <c r="P866">
        <v>2</v>
      </c>
      <c r="Q866">
        <v>1</v>
      </c>
      <c r="R866">
        <v>2</v>
      </c>
      <c r="S866">
        <v>1</v>
      </c>
      <c r="T866" t="s">
        <v>83</v>
      </c>
      <c r="U866" t="s">
        <v>780</v>
      </c>
      <c r="V866" t="s">
        <v>245</v>
      </c>
      <c r="X866" t="s">
        <v>1845</v>
      </c>
      <c r="Y866" t="str">
        <f>_xlfn.CONCAT(cards[[#This Row],[set]],"_",TEXT(cards[[#This Row],[cardNumber]], "000"))</f>
        <v>JTL_458</v>
      </c>
      <c r="Z866" t="str" cm="1">
        <f t="array" ref="Z8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JTL_196</v>
      </c>
      <c r="AA866" t="s">
        <v>234</v>
      </c>
      <c r="AB866">
        <v>49</v>
      </c>
    </row>
    <row r="867" spans="1:29" x14ac:dyDescent="0.2">
      <c r="A867">
        <v>23081</v>
      </c>
      <c r="B867" t="s">
        <v>5760</v>
      </c>
      <c r="C867">
        <v>694</v>
      </c>
      <c r="F867" t="b">
        <f>IF(ISBLANK(AC867), FALSE, TRUE)</f>
        <v>0</v>
      </c>
      <c r="G867" t="s">
        <v>187</v>
      </c>
      <c r="H867" t="s">
        <v>1519</v>
      </c>
      <c r="I867" t="s">
        <v>1521</v>
      </c>
      <c r="J867" t="s">
        <v>54</v>
      </c>
      <c r="K867" t="s">
        <v>1524</v>
      </c>
      <c r="L867" t="s">
        <v>886</v>
      </c>
      <c r="M867" t="s">
        <v>991</v>
      </c>
      <c r="N867" t="str">
        <f>IF(AND(NOT(ISBLANK(cards[[#This Row],[subtitle]])), cards[[#This Row],[subtitle]] &lt;&gt; ""), _xlfn.CONCAT(cards[[#This Row],[title]], " - ", cards[[#This Row],[subtitle]]), cards[[#This Row],[title]])</f>
        <v>Dagger Squadron Pilot</v>
      </c>
      <c r="O867">
        <v>1</v>
      </c>
      <c r="P867">
        <v>2</v>
      </c>
      <c r="Q867">
        <v>1</v>
      </c>
      <c r="R867">
        <v>2</v>
      </c>
      <c r="S867">
        <v>1</v>
      </c>
      <c r="T867" t="s">
        <v>83</v>
      </c>
      <c r="U867" t="s">
        <v>780</v>
      </c>
      <c r="V867" t="s">
        <v>245</v>
      </c>
      <c r="X867" t="s">
        <v>1845</v>
      </c>
      <c r="Y867" t="str">
        <f>_xlfn.CONCAT(cards[[#This Row],[set]],"_",TEXT(cards[[#This Row],[cardNumber]], "000"))</f>
        <v>JTL_694</v>
      </c>
      <c r="Z867" t="str" cm="1">
        <f t="array" ref="Z8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JTL_196</v>
      </c>
      <c r="AA867" t="s">
        <v>234</v>
      </c>
      <c r="AB867">
        <v>49</v>
      </c>
    </row>
    <row r="868" spans="1:29" x14ac:dyDescent="0.2">
      <c r="A868">
        <v>24261</v>
      </c>
      <c r="B868" t="s">
        <v>5996</v>
      </c>
      <c r="C868">
        <v>930</v>
      </c>
      <c r="F868" t="b">
        <f>IF(ISBLANK(AC868), FALSE, TRUE)</f>
        <v>0</v>
      </c>
      <c r="G868" t="s">
        <v>187</v>
      </c>
      <c r="H868" t="s">
        <v>1520</v>
      </c>
      <c r="I868" t="s">
        <v>1521</v>
      </c>
      <c r="J868" t="s">
        <v>54</v>
      </c>
      <c r="K868" t="s">
        <v>1524</v>
      </c>
      <c r="L868" t="s">
        <v>886</v>
      </c>
      <c r="M868" t="s">
        <v>991</v>
      </c>
      <c r="N868" t="str">
        <f>IF(AND(NOT(ISBLANK(cards[[#This Row],[subtitle]])), cards[[#This Row],[subtitle]] &lt;&gt; ""), _xlfn.CONCAT(cards[[#This Row],[title]], " - ", cards[[#This Row],[subtitle]]), cards[[#This Row],[title]])</f>
        <v>Dagger Squadron Pilot</v>
      </c>
      <c r="O868">
        <v>1</v>
      </c>
      <c r="P868">
        <v>2</v>
      </c>
      <c r="Q868">
        <v>1</v>
      </c>
      <c r="R868">
        <v>2</v>
      </c>
      <c r="S868">
        <v>1</v>
      </c>
      <c r="T868" t="s">
        <v>83</v>
      </c>
      <c r="U868" t="s">
        <v>780</v>
      </c>
      <c r="V868" t="s">
        <v>245</v>
      </c>
      <c r="X868" t="s">
        <v>1845</v>
      </c>
      <c r="Y868" t="str">
        <f>_xlfn.CONCAT(cards[[#This Row],[set]],"_",TEXT(cards[[#This Row],[cardNumber]], "000"))</f>
        <v>JTL_930</v>
      </c>
      <c r="Z868" t="str" cm="1">
        <f t="array" ref="Z8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JTL_196</v>
      </c>
      <c r="AA868" t="s">
        <v>234</v>
      </c>
      <c r="AB868">
        <v>49</v>
      </c>
    </row>
    <row r="869" spans="1:29" x14ac:dyDescent="0.2">
      <c r="A869">
        <v>20456</v>
      </c>
      <c r="B869" t="s">
        <v>5263</v>
      </c>
      <c r="C869">
        <v>197</v>
      </c>
      <c r="F869" t="b">
        <f>IF(ISBLANK(AC869), FALSE, TRUE)</f>
        <v>0</v>
      </c>
      <c r="G869" t="s">
        <v>187</v>
      </c>
      <c r="H869" t="s">
        <v>1515</v>
      </c>
      <c r="I869" t="s">
        <v>1532</v>
      </c>
      <c r="J869" t="s">
        <v>54</v>
      </c>
      <c r="K869" t="s">
        <v>1524</v>
      </c>
      <c r="L869" t="s">
        <v>714</v>
      </c>
      <c r="M869" t="s">
        <v>1942</v>
      </c>
      <c r="N869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69">
        <v>2</v>
      </c>
      <c r="P869">
        <v>2</v>
      </c>
      <c r="Q869">
        <v>3</v>
      </c>
      <c r="R869">
        <v>2</v>
      </c>
      <c r="S869">
        <v>3</v>
      </c>
      <c r="T869" t="s">
        <v>83</v>
      </c>
      <c r="U869" t="s">
        <v>780</v>
      </c>
      <c r="V869" t="s">
        <v>245</v>
      </c>
      <c r="X869" t="s">
        <v>1943</v>
      </c>
      <c r="Y869" t="str">
        <f>_xlfn.CONCAT(cards[[#This Row],[set]],"_",TEXT(cards[[#This Row],[cardNumber]], "000"))</f>
        <v>JTL_197</v>
      </c>
      <c r="Z869" t="str" cm="1">
        <f t="array" ref="Z8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69" t="s">
        <v>234</v>
      </c>
      <c r="AB869">
        <v>49</v>
      </c>
    </row>
    <row r="870" spans="1:29" x14ac:dyDescent="0.2">
      <c r="A870">
        <v>21796</v>
      </c>
      <c r="B870" t="s">
        <v>5525</v>
      </c>
      <c r="C870">
        <v>459</v>
      </c>
      <c r="F870" t="b">
        <f>IF(ISBLANK(AC870), FALSE, TRUE)</f>
        <v>0</v>
      </c>
      <c r="G870" t="s">
        <v>187</v>
      </c>
      <c r="H870" t="s">
        <v>1</v>
      </c>
      <c r="I870" t="s">
        <v>1532</v>
      </c>
      <c r="J870" t="s">
        <v>54</v>
      </c>
      <c r="K870" t="s">
        <v>1524</v>
      </c>
      <c r="L870" t="s">
        <v>714</v>
      </c>
      <c r="M870" t="s">
        <v>1942</v>
      </c>
      <c r="N870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70">
        <v>2</v>
      </c>
      <c r="P870">
        <v>2</v>
      </c>
      <c r="Q870">
        <v>3</v>
      </c>
      <c r="R870">
        <v>2</v>
      </c>
      <c r="S870">
        <v>3</v>
      </c>
      <c r="T870" t="s">
        <v>83</v>
      </c>
      <c r="U870" t="s">
        <v>780</v>
      </c>
      <c r="V870" t="s">
        <v>245</v>
      </c>
      <c r="X870" t="s">
        <v>1943</v>
      </c>
      <c r="Y870" t="str">
        <f>_xlfn.CONCAT(cards[[#This Row],[set]],"_",TEXT(cards[[#This Row],[cardNumber]], "000"))</f>
        <v>JTL_459</v>
      </c>
      <c r="Z870" t="str" cm="1">
        <f t="array" ref="Z8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70" t="s">
        <v>234</v>
      </c>
      <c r="AB870">
        <v>49</v>
      </c>
    </row>
    <row r="871" spans="1:29" x14ac:dyDescent="0.2">
      <c r="A871">
        <v>23086</v>
      </c>
      <c r="B871" t="s">
        <v>5761</v>
      </c>
      <c r="C871">
        <v>695</v>
      </c>
      <c r="F871" t="b">
        <f>IF(ISBLANK(AC871), FALSE, TRUE)</f>
        <v>0</v>
      </c>
      <c r="G871" t="s">
        <v>187</v>
      </c>
      <c r="H871" t="s">
        <v>1519</v>
      </c>
      <c r="I871" t="s">
        <v>1532</v>
      </c>
      <c r="J871" t="s">
        <v>54</v>
      </c>
      <c r="K871" t="s">
        <v>1524</v>
      </c>
      <c r="L871" t="s">
        <v>714</v>
      </c>
      <c r="M871" t="s">
        <v>1942</v>
      </c>
      <c r="N871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71">
        <v>2</v>
      </c>
      <c r="P871">
        <v>2</v>
      </c>
      <c r="Q871">
        <v>3</v>
      </c>
      <c r="R871">
        <v>2</v>
      </c>
      <c r="S871">
        <v>3</v>
      </c>
      <c r="T871" t="s">
        <v>83</v>
      </c>
      <c r="U871" t="s">
        <v>780</v>
      </c>
      <c r="V871" t="s">
        <v>245</v>
      </c>
      <c r="X871" t="s">
        <v>1943</v>
      </c>
      <c r="Y871" t="str">
        <f>_xlfn.CONCAT(cards[[#This Row],[set]],"_",TEXT(cards[[#This Row],[cardNumber]], "000"))</f>
        <v>JTL_695</v>
      </c>
      <c r="Z871" t="str" cm="1">
        <f t="array" ref="Z8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71" t="s">
        <v>234</v>
      </c>
      <c r="AB871">
        <v>49</v>
      </c>
    </row>
    <row r="872" spans="1:29" x14ac:dyDescent="0.2">
      <c r="A872">
        <v>24266</v>
      </c>
      <c r="B872" t="s">
        <v>5997</v>
      </c>
      <c r="C872">
        <v>931</v>
      </c>
      <c r="F872" t="b">
        <f>IF(ISBLANK(AC872), FALSE, TRUE)</f>
        <v>0</v>
      </c>
      <c r="G872" t="s">
        <v>187</v>
      </c>
      <c r="H872" t="s">
        <v>1520</v>
      </c>
      <c r="I872" t="s">
        <v>1532</v>
      </c>
      <c r="J872" t="s">
        <v>54</v>
      </c>
      <c r="K872" t="s">
        <v>1524</v>
      </c>
      <c r="L872" t="s">
        <v>714</v>
      </c>
      <c r="M872" t="s">
        <v>1942</v>
      </c>
      <c r="N872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72">
        <v>2</v>
      </c>
      <c r="P872">
        <v>2</v>
      </c>
      <c r="Q872">
        <v>3</v>
      </c>
      <c r="R872">
        <v>2</v>
      </c>
      <c r="S872">
        <v>3</v>
      </c>
      <c r="T872" t="s">
        <v>83</v>
      </c>
      <c r="U872" t="s">
        <v>780</v>
      </c>
      <c r="V872" t="s">
        <v>245</v>
      </c>
      <c r="X872" t="s">
        <v>1943</v>
      </c>
      <c r="Y872" t="str">
        <f>_xlfn.CONCAT(cards[[#This Row],[set]],"_",TEXT(cards[[#This Row],[cardNumber]], "000"))</f>
        <v>JTL_931</v>
      </c>
      <c r="Z872" t="str" cm="1">
        <f t="array" ref="Z8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72" t="s">
        <v>234</v>
      </c>
      <c r="AB872">
        <v>49</v>
      </c>
    </row>
    <row r="873" spans="1:29" x14ac:dyDescent="0.2">
      <c r="A873">
        <v>24656</v>
      </c>
      <c r="B873" t="s">
        <v>5042</v>
      </c>
      <c r="C873">
        <v>16</v>
      </c>
      <c r="F873" t="b">
        <f>IF(ISBLANK(AC873), FALSE, TRUE)</f>
        <v>1</v>
      </c>
      <c r="G873" t="s">
        <v>1974</v>
      </c>
      <c r="H873" t="s">
        <v>1602</v>
      </c>
      <c r="I873" t="s">
        <v>1532</v>
      </c>
      <c r="J873" t="s">
        <v>54</v>
      </c>
      <c r="K873" t="s">
        <v>1524</v>
      </c>
      <c r="L873" t="s">
        <v>714</v>
      </c>
      <c r="M873" t="s">
        <v>1942</v>
      </c>
      <c r="N873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73">
        <v>2</v>
      </c>
      <c r="P873">
        <v>2</v>
      </c>
      <c r="Q873">
        <v>3</v>
      </c>
      <c r="R873">
        <v>2</v>
      </c>
      <c r="S873">
        <v>3</v>
      </c>
      <c r="T873" t="s">
        <v>83</v>
      </c>
      <c r="U873" t="s">
        <v>780</v>
      </c>
      <c r="V873" t="s">
        <v>245</v>
      </c>
      <c r="X873" t="s">
        <v>1943</v>
      </c>
      <c r="Y873" t="str">
        <f>_xlfn.CONCAT(cards[[#This Row],[set]],"_",TEXT(cards[[#This Row],[cardNumber]], "000"))</f>
        <v>JTLW_016</v>
      </c>
      <c r="Z873" t="str" cm="1">
        <f t="array" ref="Z8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73" t="s">
        <v>1973</v>
      </c>
      <c r="AB873">
        <v>48</v>
      </c>
      <c r="AC873">
        <v>20456</v>
      </c>
    </row>
    <row r="874" spans="1:29" x14ac:dyDescent="0.2">
      <c r="A874">
        <v>24766</v>
      </c>
      <c r="B874" t="s">
        <v>5062</v>
      </c>
      <c r="C874">
        <v>36</v>
      </c>
      <c r="F874" t="b">
        <f>IF(ISBLANK(AC874), FALSE, TRUE)</f>
        <v>0</v>
      </c>
      <c r="G874" t="s">
        <v>1974</v>
      </c>
      <c r="I874" t="s">
        <v>1532</v>
      </c>
      <c r="J874" t="s">
        <v>54</v>
      </c>
      <c r="K874" t="s">
        <v>1524</v>
      </c>
      <c r="L874" t="s">
        <v>714</v>
      </c>
      <c r="M874" t="s">
        <v>1942</v>
      </c>
      <c r="N874" t="str">
        <f>IF(AND(NOT(ISBLANK(cards[[#This Row],[subtitle]])), cards[[#This Row],[subtitle]] &lt;&gt; ""), _xlfn.CONCAT(cards[[#This Row],[title]], " - ", cards[[#This Row],[subtitle]]), cards[[#This Row],[title]])</f>
        <v>Anakin Skywalker - I'll Try Spinning</v>
      </c>
      <c r="O874">
        <v>2</v>
      </c>
      <c r="P874">
        <v>2</v>
      </c>
      <c r="Q874">
        <v>3</v>
      </c>
      <c r="R874">
        <v>2</v>
      </c>
      <c r="S874">
        <v>3</v>
      </c>
      <c r="T874" t="s">
        <v>83</v>
      </c>
      <c r="U874" t="s">
        <v>780</v>
      </c>
      <c r="V874" t="s">
        <v>245</v>
      </c>
      <c r="X874" t="s">
        <v>1943</v>
      </c>
      <c r="Y874" t="str">
        <f>_xlfn.CONCAT(cards[[#This Row],[set]],"_",TEXT(cards[[#This Row],[cardNumber]], "000"))</f>
        <v>JTLW_036</v>
      </c>
      <c r="Z874" t="str" cm="1">
        <f t="array" ref="Z8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JTL_197</v>
      </c>
      <c r="AA874" t="s">
        <v>1973</v>
      </c>
      <c r="AB874">
        <v>48</v>
      </c>
    </row>
    <row r="875" spans="1:29" x14ac:dyDescent="0.2">
      <c r="A875">
        <v>24916</v>
      </c>
      <c r="B875" t="s">
        <v>6107</v>
      </c>
      <c r="C875">
        <v>1041</v>
      </c>
      <c r="F875" t="b">
        <f>IF(ISBLANK(AC875), FALSE, TRUE)</f>
        <v>0</v>
      </c>
      <c r="G875" t="s">
        <v>187</v>
      </c>
      <c r="H875" t="s">
        <v>1975</v>
      </c>
      <c r="I875" t="s">
        <v>1532</v>
      </c>
      <c r="J875" t="s">
        <v>54</v>
      </c>
      <c r="K875" t="s">
        <v>1524</v>
      </c>
      <c r="L875" t="s">
        <v>819</v>
      </c>
      <c r="M875" t="s">
        <v>1944</v>
      </c>
      <c r="N875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75">
        <v>2</v>
      </c>
      <c r="P875">
        <v>3</v>
      </c>
      <c r="Q875">
        <v>3</v>
      </c>
      <c r="T875" t="s">
        <v>248</v>
      </c>
      <c r="U875" t="s">
        <v>250</v>
      </c>
      <c r="V875" t="s">
        <v>245</v>
      </c>
      <c r="X875" t="s">
        <v>385</v>
      </c>
      <c r="Y875" t="str">
        <f>_xlfn.CONCAT(cards[[#This Row],[set]],"_",TEXT(cards[[#This Row],[cardNumber]], "000"))</f>
        <v>JTL_1041</v>
      </c>
      <c r="Z875" t="str" cm="1">
        <f t="array" ref="Z8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75" t="s">
        <v>234</v>
      </c>
      <c r="AB875">
        <v>49</v>
      </c>
    </row>
    <row r="876" spans="1:29" x14ac:dyDescent="0.2">
      <c r="A876">
        <v>25096</v>
      </c>
      <c r="B876" t="s">
        <v>6143</v>
      </c>
      <c r="C876">
        <v>1077</v>
      </c>
      <c r="F876" t="b">
        <f>IF(ISBLANK(AC876), FALSE, TRUE)</f>
        <v>0</v>
      </c>
      <c r="G876" t="s">
        <v>187</v>
      </c>
      <c r="H876" t="s">
        <v>1976</v>
      </c>
      <c r="I876" t="s">
        <v>1532</v>
      </c>
      <c r="J876" t="s">
        <v>54</v>
      </c>
      <c r="K876" t="s">
        <v>1524</v>
      </c>
      <c r="L876" t="s">
        <v>819</v>
      </c>
      <c r="M876" t="s">
        <v>1944</v>
      </c>
      <c r="N876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76">
        <v>2</v>
      </c>
      <c r="P876">
        <v>3</v>
      </c>
      <c r="Q876">
        <v>3</v>
      </c>
      <c r="T876" t="s">
        <v>248</v>
      </c>
      <c r="U876" t="s">
        <v>250</v>
      </c>
      <c r="V876" t="s">
        <v>245</v>
      </c>
      <c r="X876" t="s">
        <v>385</v>
      </c>
      <c r="Y876" t="str">
        <f>_xlfn.CONCAT(cards[[#This Row],[set]],"_",TEXT(cards[[#This Row],[cardNumber]], "000"))</f>
        <v>JTL_1077</v>
      </c>
      <c r="Z876" t="str" cm="1">
        <f t="array" ref="Z8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76" t="s">
        <v>234</v>
      </c>
      <c r="AB876">
        <v>49</v>
      </c>
    </row>
    <row r="877" spans="1:29" x14ac:dyDescent="0.2">
      <c r="A877">
        <v>25276</v>
      </c>
      <c r="B877" t="s">
        <v>6179</v>
      </c>
      <c r="C877">
        <v>1113</v>
      </c>
      <c r="F877" t="b">
        <f>IF(ISBLANK(AC877), FALSE, TRUE)</f>
        <v>0</v>
      </c>
      <c r="G877" t="s">
        <v>187</v>
      </c>
      <c r="H877" t="s">
        <v>1977</v>
      </c>
      <c r="I877" t="s">
        <v>1532</v>
      </c>
      <c r="J877" t="s">
        <v>54</v>
      </c>
      <c r="K877" t="s">
        <v>1524</v>
      </c>
      <c r="L877" t="s">
        <v>819</v>
      </c>
      <c r="M877" t="s">
        <v>1944</v>
      </c>
      <c r="N877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77">
        <v>2</v>
      </c>
      <c r="P877">
        <v>3</v>
      </c>
      <c r="Q877">
        <v>3</v>
      </c>
      <c r="T877" t="s">
        <v>248</v>
      </c>
      <c r="U877" t="s">
        <v>250</v>
      </c>
      <c r="V877" t="s">
        <v>245</v>
      </c>
      <c r="X877" t="s">
        <v>385</v>
      </c>
      <c r="Y877" t="str">
        <f>_xlfn.CONCAT(cards[[#This Row],[set]],"_",TEXT(cards[[#This Row],[cardNumber]], "000"))</f>
        <v>JTL_1113</v>
      </c>
      <c r="Z877" t="str" cm="1">
        <f t="array" ref="Z8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77" t="s">
        <v>234</v>
      </c>
      <c r="AB877">
        <v>49</v>
      </c>
    </row>
    <row r="878" spans="1:29" x14ac:dyDescent="0.2">
      <c r="A878">
        <v>20461</v>
      </c>
      <c r="B878" t="s">
        <v>5264</v>
      </c>
      <c r="C878">
        <v>198</v>
      </c>
      <c r="F878" t="b">
        <f>IF(ISBLANK(AC878), FALSE, TRUE)</f>
        <v>0</v>
      </c>
      <c r="G878" t="s">
        <v>187</v>
      </c>
      <c r="H878" t="s">
        <v>1515</v>
      </c>
      <c r="I878" t="s">
        <v>1532</v>
      </c>
      <c r="J878" t="s">
        <v>54</v>
      </c>
      <c r="K878" t="s">
        <v>1524</v>
      </c>
      <c r="L878" t="s">
        <v>819</v>
      </c>
      <c r="M878" t="s">
        <v>1944</v>
      </c>
      <c r="N878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78">
        <v>2</v>
      </c>
      <c r="P878">
        <v>3</v>
      </c>
      <c r="Q878">
        <v>3</v>
      </c>
      <c r="T878" t="s">
        <v>248</v>
      </c>
      <c r="U878" t="s">
        <v>250</v>
      </c>
      <c r="V878" t="s">
        <v>245</v>
      </c>
      <c r="X878" t="s">
        <v>385</v>
      </c>
      <c r="Y878" t="str">
        <f>_xlfn.CONCAT(cards[[#This Row],[set]],"_",TEXT(cards[[#This Row],[cardNumber]], "000"))</f>
        <v>JTL_198</v>
      </c>
      <c r="Z878" t="str" cm="1">
        <f t="array" ref="Z8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78" t="s">
        <v>234</v>
      </c>
      <c r="AB878">
        <v>49</v>
      </c>
    </row>
    <row r="879" spans="1:29" x14ac:dyDescent="0.2">
      <c r="A879">
        <v>21801</v>
      </c>
      <c r="B879" t="s">
        <v>5526</v>
      </c>
      <c r="C879">
        <v>460</v>
      </c>
      <c r="F879" t="b">
        <f>IF(ISBLANK(AC879), FALSE, TRUE)</f>
        <v>0</v>
      </c>
      <c r="G879" t="s">
        <v>187</v>
      </c>
      <c r="H879" t="s">
        <v>1</v>
      </c>
      <c r="I879" t="s">
        <v>1532</v>
      </c>
      <c r="J879" t="s">
        <v>54</v>
      </c>
      <c r="K879" t="s">
        <v>1524</v>
      </c>
      <c r="L879" t="s">
        <v>819</v>
      </c>
      <c r="M879" t="s">
        <v>1944</v>
      </c>
      <c r="N879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79">
        <v>2</v>
      </c>
      <c r="P879">
        <v>3</v>
      </c>
      <c r="Q879">
        <v>3</v>
      </c>
      <c r="T879" t="s">
        <v>248</v>
      </c>
      <c r="U879" t="s">
        <v>250</v>
      </c>
      <c r="V879" t="s">
        <v>245</v>
      </c>
      <c r="X879" t="s">
        <v>385</v>
      </c>
      <c r="Y879" t="str">
        <f>_xlfn.CONCAT(cards[[#This Row],[set]],"_",TEXT(cards[[#This Row],[cardNumber]], "000"))</f>
        <v>JTL_460</v>
      </c>
      <c r="Z879" t="str" cm="1">
        <f t="array" ref="Z8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79" t="s">
        <v>234</v>
      </c>
      <c r="AB879">
        <v>49</v>
      </c>
    </row>
    <row r="880" spans="1:29" x14ac:dyDescent="0.2">
      <c r="A880">
        <v>23091</v>
      </c>
      <c r="B880" t="s">
        <v>5762</v>
      </c>
      <c r="C880">
        <v>696</v>
      </c>
      <c r="F880" t="b">
        <f>IF(ISBLANK(AC880), FALSE, TRUE)</f>
        <v>0</v>
      </c>
      <c r="G880" t="s">
        <v>187</v>
      </c>
      <c r="H880" t="s">
        <v>1519</v>
      </c>
      <c r="I880" t="s">
        <v>1532</v>
      </c>
      <c r="J880" t="s">
        <v>54</v>
      </c>
      <c r="K880" t="s">
        <v>1524</v>
      </c>
      <c r="L880" t="s">
        <v>819</v>
      </c>
      <c r="M880" t="s">
        <v>1944</v>
      </c>
      <c r="N880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80">
        <v>2</v>
      </c>
      <c r="P880">
        <v>3</v>
      </c>
      <c r="Q880">
        <v>3</v>
      </c>
      <c r="T880" t="s">
        <v>248</v>
      </c>
      <c r="U880" t="s">
        <v>250</v>
      </c>
      <c r="V880" t="s">
        <v>245</v>
      </c>
      <c r="X880" t="s">
        <v>385</v>
      </c>
      <c r="Y880" t="str">
        <f>_xlfn.CONCAT(cards[[#This Row],[set]],"_",TEXT(cards[[#This Row],[cardNumber]], "000"))</f>
        <v>JTL_696</v>
      </c>
      <c r="Z880" t="str" cm="1">
        <f t="array" ref="Z8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80" t="s">
        <v>234</v>
      </c>
      <c r="AB880">
        <v>49</v>
      </c>
    </row>
    <row r="881" spans="1:28" x14ac:dyDescent="0.2">
      <c r="A881">
        <v>24271</v>
      </c>
      <c r="B881" t="s">
        <v>5998</v>
      </c>
      <c r="C881">
        <v>932</v>
      </c>
      <c r="F881" t="b">
        <f>IF(ISBLANK(AC881), FALSE, TRUE)</f>
        <v>0</v>
      </c>
      <c r="G881" t="s">
        <v>187</v>
      </c>
      <c r="H881" t="s">
        <v>1520</v>
      </c>
      <c r="I881" t="s">
        <v>1532</v>
      </c>
      <c r="J881" t="s">
        <v>54</v>
      </c>
      <c r="K881" t="s">
        <v>1524</v>
      </c>
      <c r="L881" t="s">
        <v>819</v>
      </c>
      <c r="M881" t="s">
        <v>1944</v>
      </c>
      <c r="N881" t="str">
        <f>IF(AND(NOT(ISBLANK(cards[[#This Row],[subtitle]])), cards[[#This Row],[subtitle]] &lt;&gt; ""), _xlfn.CONCAT(cards[[#This Row],[title]], " - ", cards[[#This Row],[subtitle]]), cards[[#This Row],[title]])</f>
        <v>Fireball - An Explosion With Wings</v>
      </c>
      <c r="O881">
        <v>2</v>
      </c>
      <c r="P881">
        <v>3</v>
      </c>
      <c r="Q881">
        <v>3</v>
      </c>
      <c r="T881" t="s">
        <v>248</v>
      </c>
      <c r="U881" t="s">
        <v>250</v>
      </c>
      <c r="V881" t="s">
        <v>245</v>
      </c>
      <c r="X881" t="s">
        <v>385</v>
      </c>
      <c r="Y881" t="str">
        <f>_xlfn.CONCAT(cards[[#This Row],[set]],"_",TEXT(cards[[#This Row],[cardNumber]], "000"))</f>
        <v>JTL_932</v>
      </c>
      <c r="Z881" t="str" cm="1">
        <f t="array" ref="Z8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JTL_198</v>
      </c>
      <c r="AA881" t="s">
        <v>234</v>
      </c>
      <c r="AB881">
        <v>49</v>
      </c>
    </row>
    <row r="882" spans="1:28" x14ac:dyDescent="0.2">
      <c r="A882">
        <v>20466</v>
      </c>
      <c r="B882" t="s">
        <v>5265</v>
      </c>
      <c r="C882">
        <v>199</v>
      </c>
      <c r="F882" t="b">
        <f>IF(ISBLANK(AC882), FALSE, TRUE)</f>
        <v>0</v>
      </c>
      <c r="G882" t="s">
        <v>187</v>
      </c>
      <c r="H882" t="s">
        <v>1515</v>
      </c>
      <c r="I882" t="s">
        <v>1521</v>
      </c>
      <c r="J882" t="s">
        <v>54</v>
      </c>
      <c r="K882" t="s">
        <v>1524</v>
      </c>
      <c r="L882" t="s">
        <v>887</v>
      </c>
      <c r="M882" t="s">
        <v>991</v>
      </c>
      <c r="N882" t="str">
        <f>IF(AND(NOT(ISBLANK(cards[[#This Row],[subtitle]])), cards[[#This Row],[subtitle]] &lt;&gt; ""), _xlfn.CONCAT(cards[[#This Row],[title]], " - ", cards[[#This Row],[subtitle]]), cards[[#This Row],[title]])</f>
        <v>Blade Squadron B-Wing</v>
      </c>
      <c r="O882">
        <v>3</v>
      </c>
      <c r="P882">
        <v>3</v>
      </c>
      <c r="Q882">
        <v>3</v>
      </c>
      <c r="T882" t="s">
        <v>248</v>
      </c>
      <c r="U882" t="s">
        <v>991</v>
      </c>
      <c r="V882" t="s">
        <v>245</v>
      </c>
      <c r="X882" t="s">
        <v>290</v>
      </c>
      <c r="Y882" t="str">
        <f>_xlfn.CONCAT(cards[[#This Row],[set]],"_",TEXT(cards[[#This Row],[cardNumber]], "000"))</f>
        <v>JTL_199</v>
      </c>
      <c r="Z882" t="str" cm="1">
        <f t="array" ref="Z8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JTL_199</v>
      </c>
      <c r="AA882" t="s">
        <v>234</v>
      </c>
      <c r="AB882">
        <v>49</v>
      </c>
    </row>
    <row r="883" spans="1:28" x14ac:dyDescent="0.2">
      <c r="A883">
        <v>21806</v>
      </c>
      <c r="B883" t="s">
        <v>5527</v>
      </c>
      <c r="C883">
        <v>461</v>
      </c>
      <c r="F883" t="b">
        <f>IF(ISBLANK(AC883), FALSE, TRUE)</f>
        <v>0</v>
      </c>
      <c r="G883" t="s">
        <v>187</v>
      </c>
      <c r="H883" t="s">
        <v>1</v>
      </c>
      <c r="I883" t="s">
        <v>1521</v>
      </c>
      <c r="J883" t="s">
        <v>54</v>
      </c>
      <c r="K883" t="s">
        <v>1524</v>
      </c>
      <c r="L883" t="s">
        <v>887</v>
      </c>
      <c r="M883" t="s">
        <v>991</v>
      </c>
      <c r="N883" t="str">
        <f>IF(AND(NOT(ISBLANK(cards[[#This Row],[subtitle]])), cards[[#This Row],[subtitle]] &lt;&gt; ""), _xlfn.CONCAT(cards[[#This Row],[title]], " - ", cards[[#This Row],[subtitle]]), cards[[#This Row],[title]])</f>
        <v>Blade Squadron B-Wing</v>
      </c>
      <c r="O883">
        <v>3</v>
      </c>
      <c r="P883">
        <v>3</v>
      </c>
      <c r="Q883">
        <v>3</v>
      </c>
      <c r="T883" t="s">
        <v>248</v>
      </c>
      <c r="U883" t="s">
        <v>991</v>
      </c>
      <c r="V883" t="s">
        <v>245</v>
      </c>
      <c r="X883" t="s">
        <v>290</v>
      </c>
      <c r="Y883" t="str">
        <f>_xlfn.CONCAT(cards[[#This Row],[set]],"_",TEXT(cards[[#This Row],[cardNumber]], "000"))</f>
        <v>JTL_461</v>
      </c>
      <c r="Z883" t="str" cm="1">
        <f t="array" ref="Z8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JTL_199</v>
      </c>
      <c r="AA883" t="s">
        <v>234</v>
      </c>
      <c r="AB883">
        <v>49</v>
      </c>
    </row>
    <row r="884" spans="1:28" x14ac:dyDescent="0.2">
      <c r="A884">
        <v>23096</v>
      </c>
      <c r="B884" t="s">
        <v>5763</v>
      </c>
      <c r="C884">
        <v>697</v>
      </c>
      <c r="F884" t="b">
        <f>IF(ISBLANK(AC884), FALSE, TRUE)</f>
        <v>0</v>
      </c>
      <c r="G884" t="s">
        <v>187</v>
      </c>
      <c r="H884" t="s">
        <v>1519</v>
      </c>
      <c r="I884" t="s">
        <v>1521</v>
      </c>
      <c r="J884" t="s">
        <v>54</v>
      </c>
      <c r="K884" t="s">
        <v>1524</v>
      </c>
      <c r="L884" t="s">
        <v>887</v>
      </c>
      <c r="M884" t="s">
        <v>991</v>
      </c>
      <c r="N884" t="str">
        <f>IF(AND(NOT(ISBLANK(cards[[#This Row],[subtitle]])), cards[[#This Row],[subtitle]] &lt;&gt; ""), _xlfn.CONCAT(cards[[#This Row],[title]], " - ", cards[[#This Row],[subtitle]]), cards[[#This Row],[title]])</f>
        <v>Blade Squadron B-Wing</v>
      </c>
      <c r="O884">
        <v>3</v>
      </c>
      <c r="P884">
        <v>3</v>
      </c>
      <c r="Q884">
        <v>3</v>
      </c>
      <c r="T884" t="s">
        <v>248</v>
      </c>
      <c r="U884" t="s">
        <v>991</v>
      </c>
      <c r="V884" t="s">
        <v>245</v>
      </c>
      <c r="X884" t="s">
        <v>290</v>
      </c>
      <c r="Y884" t="str">
        <f>_xlfn.CONCAT(cards[[#This Row],[set]],"_",TEXT(cards[[#This Row],[cardNumber]], "000"))</f>
        <v>JTL_697</v>
      </c>
      <c r="Z884" t="str" cm="1">
        <f t="array" ref="Z8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JTL_199</v>
      </c>
      <c r="AA884" t="s">
        <v>234</v>
      </c>
      <c r="AB884">
        <v>49</v>
      </c>
    </row>
    <row r="885" spans="1:28" x14ac:dyDescent="0.2">
      <c r="A885">
        <v>24276</v>
      </c>
      <c r="B885" t="s">
        <v>5999</v>
      </c>
      <c r="C885">
        <v>933</v>
      </c>
      <c r="F885" t="b">
        <f>IF(ISBLANK(AC885), FALSE, TRUE)</f>
        <v>0</v>
      </c>
      <c r="G885" t="s">
        <v>187</v>
      </c>
      <c r="H885" t="s">
        <v>1520</v>
      </c>
      <c r="I885" t="s">
        <v>1521</v>
      </c>
      <c r="J885" t="s">
        <v>54</v>
      </c>
      <c r="K885" t="s">
        <v>1524</v>
      </c>
      <c r="L885" t="s">
        <v>887</v>
      </c>
      <c r="M885" t="s">
        <v>991</v>
      </c>
      <c r="N885" t="str">
        <f>IF(AND(NOT(ISBLANK(cards[[#This Row],[subtitle]])), cards[[#This Row],[subtitle]] &lt;&gt; ""), _xlfn.CONCAT(cards[[#This Row],[title]], " - ", cards[[#This Row],[subtitle]]), cards[[#This Row],[title]])</f>
        <v>Blade Squadron B-Wing</v>
      </c>
      <c r="O885">
        <v>3</v>
      </c>
      <c r="P885">
        <v>3</v>
      </c>
      <c r="Q885">
        <v>3</v>
      </c>
      <c r="T885" t="s">
        <v>248</v>
      </c>
      <c r="U885" t="s">
        <v>991</v>
      </c>
      <c r="V885" t="s">
        <v>245</v>
      </c>
      <c r="X885" t="s">
        <v>290</v>
      </c>
      <c r="Y885" t="str">
        <f>_xlfn.CONCAT(cards[[#This Row],[set]],"_",TEXT(cards[[#This Row],[cardNumber]], "000"))</f>
        <v>JTL_933</v>
      </c>
      <c r="Z885" t="str" cm="1">
        <f t="array" ref="Z8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JTL_199</v>
      </c>
      <c r="AA885" t="s">
        <v>234</v>
      </c>
      <c r="AB885">
        <v>49</v>
      </c>
    </row>
    <row r="886" spans="1:28" x14ac:dyDescent="0.2">
      <c r="A886">
        <v>24921</v>
      </c>
      <c r="B886" t="s">
        <v>6108</v>
      </c>
      <c r="C886">
        <v>1042</v>
      </c>
      <c r="F886" t="b">
        <f>IF(ISBLANK(AC886), FALSE, TRUE)</f>
        <v>0</v>
      </c>
      <c r="G886" t="s">
        <v>187</v>
      </c>
      <c r="H886" t="s">
        <v>1975</v>
      </c>
      <c r="I886" t="s">
        <v>1514</v>
      </c>
      <c r="J886" t="s">
        <v>54</v>
      </c>
      <c r="K886" t="s">
        <v>1524</v>
      </c>
      <c r="L886" t="s">
        <v>820</v>
      </c>
      <c r="M886" t="s">
        <v>226</v>
      </c>
      <c r="N886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86">
        <v>3</v>
      </c>
      <c r="P886">
        <v>2</v>
      </c>
      <c r="Q886">
        <v>4</v>
      </c>
      <c r="T886" t="s">
        <v>248</v>
      </c>
      <c r="U886" t="s">
        <v>991</v>
      </c>
      <c r="V886" t="s">
        <v>245</v>
      </c>
      <c r="X886" t="s">
        <v>340</v>
      </c>
      <c r="Y886" t="str">
        <f>_xlfn.CONCAT(cards[[#This Row],[set]],"_",TEXT(cards[[#This Row],[cardNumber]], "000"))</f>
        <v>JTL_1042</v>
      </c>
      <c r="Z886" t="str" cm="1">
        <f t="array" ref="Z8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86" t="s">
        <v>234</v>
      </c>
      <c r="AB886">
        <v>49</v>
      </c>
    </row>
    <row r="887" spans="1:28" x14ac:dyDescent="0.2">
      <c r="A887">
        <v>25101</v>
      </c>
      <c r="B887" t="s">
        <v>6144</v>
      </c>
      <c r="C887">
        <v>1078</v>
      </c>
      <c r="F887" t="b">
        <f>IF(ISBLANK(AC887), FALSE, TRUE)</f>
        <v>0</v>
      </c>
      <c r="G887" t="s">
        <v>187</v>
      </c>
      <c r="H887" t="s">
        <v>1976</v>
      </c>
      <c r="I887" t="s">
        <v>1514</v>
      </c>
      <c r="J887" t="s">
        <v>54</v>
      </c>
      <c r="K887" t="s">
        <v>1524</v>
      </c>
      <c r="L887" t="s">
        <v>820</v>
      </c>
      <c r="M887" t="s">
        <v>226</v>
      </c>
      <c r="N887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87">
        <v>3</v>
      </c>
      <c r="P887">
        <v>2</v>
      </c>
      <c r="Q887">
        <v>4</v>
      </c>
      <c r="T887" t="s">
        <v>248</v>
      </c>
      <c r="U887" t="s">
        <v>991</v>
      </c>
      <c r="V887" t="s">
        <v>245</v>
      </c>
      <c r="X887" t="s">
        <v>340</v>
      </c>
      <c r="Y887" t="str">
        <f>_xlfn.CONCAT(cards[[#This Row],[set]],"_",TEXT(cards[[#This Row],[cardNumber]], "000"))</f>
        <v>JTL_1078</v>
      </c>
      <c r="Z887" t="str" cm="1">
        <f t="array" ref="Z8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87" t="s">
        <v>234</v>
      </c>
      <c r="AB887">
        <v>49</v>
      </c>
    </row>
    <row r="888" spans="1:28" x14ac:dyDescent="0.2">
      <c r="A888">
        <v>25281</v>
      </c>
      <c r="B888" t="s">
        <v>6180</v>
      </c>
      <c r="C888">
        <v>1114</v>
      </c>
      <c r="F888" t="b">
        <f>IF(ISBLANK(AC888), FALSE, TRUE)</f>
        <v>0</v>
      </c>
      <c r="G888" t="s">
        <v>187</v>
      </c>
      <c r="H888" t="s">
        <v>1977</v>
      </c>
      <c r="I888" t="s">
        <v>1514</v>
      </c>
      <c r="J888" t="s">
        <v>54</v>
      </c>
      <c r="K888" t="s">
        <v>1524</v>
      </c>
      <c r="L888" t="s">
        <v>820</v>
      </c>
      <c r="M888" t="s">
        <v>226</v>
      </c>
      <c r="N888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88">
        <v>3</v>
      </c>
      <c r="P888">
        <v>2</v>
      </c>
      <c r="Q888">
        <v>4</v>
      </c>
      <c r="T888" t="s">
        <v>248</v>
      </c>
      <c r="U888" t="s">
        <v>991</v>
      </c>
      <c r="V888" t="s">
        <v>245</v>
      </c>
      <c r="X888" t="s">
        <v>340</v>
      </c>
      <c r="Y888" t="str">
        <f>_xlfn.CONCAT(cards[[#This Row],[set]],"_",TEXT(cards[[#This Row],[cardNumber]], "000"))</f>
        <v>JTL_1114</v>
      </c>
      <c r="Z888" t="str" cm="1">
        <f t="array" ref="Z8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88" t="s">
        <v>234</v>
      </c>
      <c r="AB888">
        <v>49</v>
      </c>
    </row>
    <row r="889" spans="1:28" x14ac:dyDescent="0.2">
      <c r="A889">
        <v>20471</v>
      </c>
      <c r="B889" t="s">
        <v>5266</v>
      </c>
      <c r="C889">
        <v>200</v>
      </c>
      <c r="F889" t="b">
        <f>IF(ISBLANK(AC889), FALSE, TRUE)</f>
        <v>0</v>
      </c>
      <c r="G889" t="s">
        <v>187</v>
      </c>
      <c r="H889" t="s">
        <v>1515</v>
      </c>
      <c r="I889" t="s">
        <v>1514</v>
      </c>
      <c r="J889" t="s">
        <v>54</v>
      </c>
      <c r="K889" t="s">
        <v>1524</v>
      </c>
      <c r="L889" t="s">
        <v>820</v>
      </c>
      <c r="M889" t="s">
        <v>226</v>
      </c>
      <c r="N889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89">
        <v>3</v>
      </c>
      <c r="P889">
        <v>2</v>
      </c>
      <c r="Q889">
        <v>4</v>
      </c>
      <c r="T889" t="s">
        <v>248</v>
      </c>
      <c r="U889" t="s">
        <v>991</v>
      </c>
      <c r="V889" t="s">
        <v>245</v>
      </c>
      <c r="X889" t="s">
        <v>340</v>
      </c>
      <c r="Y889" t="str">
        <f>_xlfn.CONCAT(cards[[#This Row],[set]],"_",TEXT(cards[[#This Row],[cardNumber]], "000"))</f>
        <v>JTL_200</v>
      </c>
      <c r="Z889" t="str" cm="1">
        <f t="array" ref="Z8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89" t="s">
        <v>234</v>
      </c>
      <c r="AB889">
        <v>49</v>
      </c>
    </row>
    <row r="890" spans="1:28" x14ac:dyDescent="0.2">
      <c r="A890">
        <v>21811</v>
      </c>
      <c r="B890" t="s">
        <v>5528</v>
      </c>
      <c r="C890">
        <v>462</v>
      </c>
      <c r="F890" t="b">
        <f>IF(ISBLANK(AC890), FALSE, TRUE)</f>
        <v>0</v>
      </c>
      <c r="G890" t="s">
        <v>187</v>
      </c>
      <c r="H890" t="s">
        <v>1</v>
      </c>
      <c r="I890" t="s">
        <v>1514</v>
      </c>
      <c r="J890" t="s">
        <v>54</v>
      </c>
      <c r="K890" t="s">
        <v>1524</v>
      </c>
      <c r="L890" t="s">
        <v>820</v>
      </c>
      <c r="M890" t="s">
        <v>226</v>
      </c>
      <c r="N890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90">
        <v>3</v>
      </c>
      <c r="P890">
        <v>2</v>
      </c>
      <c r="Q890">
        <v>4</v>
      </c>
      <c r="T890" t="s">
        <v>248</v>
      </c>
      <c r="U890" t="s">
        <v>991</v>
      </c>
      <c r="V890" t="s">
        <v>245</v>
      </c>
      <c r="X890" t="s">
        <v>340</v>
      </c>
      <c r="Y890" t="str">
        <f>_xlfn.CONCAT(cards[[#This Row],[set]],"_",TEXT(cards[[#This Row],[cardNumber]], "000"))</f>
        <v>JTL_462</v>
      </c>
      <c r="Z890" t="str" cm="1">
        <f t="array" ref="Z8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90" t="s">
        <v>234</v>
      </c>
      <c r="AB890">
        <v>49</v>
      </c>
    </row>
    <row r="891" spans="1:28" x14ac:dyDescent="0.2">
      <c r="A891">
        <v>23101</v>
      </c>
      <c r="B891" t="s">
        <v>5764</v>
      </c>
      <c r="C891">
        <v>698</v>
      </c>
      <c r="F891" t="b">
        <f>IF(ISBLANK(AC891), FALSE, TRUE)</f>
        <v>0</v>
      </c>
      <c r="G891" t="s">
        <v>187</v>
      </c>
      <c r="H891" t="s">
        <v>1519</v>
      </c>
      <c r="I891" t="s">
        <v>1514</v>
      </c>
      <c r="J891" t="s">
        <v>54</v>
      </c>
      <c r="K891" t="s">
        <v>1524</v>
      </c>
      <c r="L891" t="s">
        <v>820</v>
      </c>
      <c r="M891" t="s">
        <v>226</v>
      </c>
      <c r="N891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91">
        <v>3</v>
      </c>
      <c r="P891">
        <v>2</v>
      </c>
      <c r="Q891">
        <v>4</v>
      </c>
      <c r="T891" t="s">
        <v>248</v>
      </c>
      <c r="U891" t="s">
        <v>991</v>
      </c>
      <c r="V891" t="s">
        <v>245</v>
      </c>
      <c r="X891" t="s">
        <v>340</v>
      </c>
      <c r="Y891" t="str">
        <f>_xlfn.CONCAT(cards[[#This Row],[set]],"_",TEXT(cards[[#This Row],[cardNumber]], "000"))</f>
        <v>JTL_698</v>
      </c>
      <c r="Z891" t="str" cm="1">
        <f t="array" ref="Z8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91" t="s">
        <v>234</v>
      </c>
      <c r="AB891">
        <v>49</v>
      </c>
    </row>
    <row r="892" spans="1:28" x14ac:dyDescent="0.2">
      <c r="A892">
        <v>24281</v>
      </c>
      <c r="B892" t="s">
        <v>6000</v>
      </c>
      <c r="C892">
        <v>934</v>
      </c>
      <c r="F892" t="b">
        <f>IF(ISBLANK(AC892), FALSE, TRUE)</f>
        <v>0</v>
      </c>
      <c r="G892" t="s">
        <v>187</v>
      </c>
      <c r="H892" t="s">
        <v>1520</v>
      </c>
      <c r="I892" t="s">
        <v>1514</v>
      </c>
      <c r="J892" t="s">
        <v>54</v>
      </c>
      <c r="K892" t="s">
        <v>1524</v>
      </c>
      <c r="L892" t="s">
        <v>820</v>
      </c>
      <c r="M892" t="s">
        <v>226</v>
      </c>
      <c r="N892" t="str">
        <f>IF(AND(NOT(ISBLANK(cards[[#This Row],[subtitle]])), cards[[#This Row],[subtitle]] &lt;&gt; ""), _xlfn.CONCAT(cards[[#This Row],[title]], " - ", cards[[#This Row],[subtitle]]), cards[[#This Row],[title]])</f>
        <v>Shuttle Tydirium - Fly Casual</v>
      </c>
      <c r="O892">
        <v>3</v>
      </c>
      <c r="P892">
        <v>2</v>
      </c>
      <c r="Q892">
        <v>4</v>
      </c>
      <c r="T892" t="s">
        <v>248</v>
      </c>
      <c r="U892" t="s">
        <v>991</v>
      </c>
      <c r="V892" t="s">
        <v>245</v>
      </c>
      <c r="X892" t="s">
        <v>340</v>
      </c>
      <c r="Y892" t="str">
        <f>_xlfn.CONCAT(cards[[#This Row],[set]],"_",TEXT(cards[[#This Row],[cardNumber]], "000"))</f>
        <v>JTL_934</v>
      </c>
      <c r="Z892" t="str" cm="1">
        <f t="array" ref="Z8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JTL_200</v>
      </c>
      <c r="AA892" t="s">
        <v>234</v>
      </c>
      <c r="AB892">
        <v>49</v>
      </c>
    </row>
    <row r="893" spans="1:28" x14ac:dyDescent="0.2">
      <c r="A893">
        <v>20476</v>
      </c>
      <c r="B893" t="s">
        <v>5267</v>
      </c>
      <c r="C893">
        <v>201</v>
      </c>
      <c r="F893" t="b">
        <f>IF(ISBLANK(AC893), FALSE, TRUE)</f>
        <v>0</v>
      </c>
      <c r="G893" t="s">
        <v>187</v>
      </c>
      <c r="H893" t="s">
        <v>1515</v>
      </c>
      <c r="I893" t="s">
        <v>1522</v>
      </c>
      <c r="J893" t="s">
        <v>54</v>
      </c>
      <c r="K893" t="s">
        <v>1524</v>
      </c>
      <c r="L893" t="s">
        <v>741</v>
      </c>
      <c r="M893" t="s">
        <v>1945</v>
      </c>
      <c r="N893" t="str">
        <f>IF(AND(NOT(ISBLANK(cards[[#This Row],[subtitle]])), cards[[#This Row],[subtitle]] &lt;&gt; ""), _xlfn.CONCAT(cards[[#This Row],[title]], " - ", cards[[#This Row],[subtitle]]), cards[[#This Row],[title]])</f>
        <v>Ahsoka Tano - Chasing Whispers</v>
      </c>
      <c r="O893">
        <v>4</v>
      </c>
      <c r="P893">
        <v>3</v>
      </c>
      <c r="Q893">
        <v>5</v>
      </c>
      <c r="T893" t="s">
        <v>83</v>
      </c>
      <c r="U893" t="s">
        <v>991</v>
      </c>
      <c r="V893" t="s">
        <v>245</v>
      </c>
      <c r="X893" t="s">
        <v>1946</v>
      </c>
      <c r="Y893" t="str">
        <f>_xlfn.CONCAT(cards[[#This Row],[set]],"_",TEXT(cards[[#This Row],[cardNumber]], "000"))</f>
        <v>JTL_201</v>
      </c>
      <c r="Z893" t="str" cm="1">
        <f t="array" ref="Z8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JTL_201</v>
      </c>
      <c r="AA893" t="s">
        <v>234</v>
      </c>
      <c r="AB893">
        <v>49</v>
      </c>
    </row>
    <row r="894" spans="1:28" x14ac:dyDescent="0.2">
      <c r="A894">
        <v>21816</v>
      </c>
      <c r="B894" t="s">
        <v>5529</v>
      </c>
      <c r="C894">
        <v>463</v>
      </c>
      <c r="F894" t="b">
        <f>IF(ISBLANK(AC894), FALSE, TRUE)</f>
        <v>0</v>
      </c>
      <c r="G894" t="s">
        <v>187</v>
      </c>
      <c r="H894" t="s">
        <v>1</v>
      </c>
      <c r="I894" t="s">
        <v>1522</v>
      </c>
      <c r="J894" t="s">
        <v>54</v>
      </c>
      <c r="K894" t="s">
        <v>1524</v>
      </c>
      <c r="L894" t="s">
        <v>741</v>
      </c>
      <c r="M894" t="s">
        <v>1945</v>
      </c>
      <c r="N894" t="str">
        <f>IF(AND(NOT(ISBLANK(cards[[#This Row],[subtitle]])), cards[[#This Row],[subtitle]] &lt;&gt; ""), _xlfn.CONCAT(cards[[#This Row],[title]], " - ", cards[[#This Row],[subtitle]]), cards[[#This Row],[title]])</f>
        <v>Ahsoka Tano - Chasing Whispers</v>
      </c>
      <c r="O894">
        <v>4</v>
      </c>
      <c r="P894">
        <v>3</v>
      </c>
      <c r="Q894">
        <v>5</v>
      </c>
      <c r="T894" t="s">
        <v>83</v>
      </c>
      <c r="U894" t="s">
        <v>991</v>
      </c>
      <c r="V894" t="s">
        <v>245</v>
      </c>
      <c r="X894" t="s">
        <v>1946</v>
      </c>
      <c r="Y894" t="str">
        <f>_xlfn.CONCAT(cards[[#This Row],[set]],"_",TEXT(cards[[#This Row],[cardNumber]], "000"))</f>
        <v>JTL_463</v>
      </c>
      <c r="Z894" t="str" cm="1">
        <f t="array" ref="Z8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JTL_201</v>
      </c>
      <c r="AA894" t="s">
        <v>234</v>
      </c>
      <c r="AB894">
        <v>49</v>
      </c>
    </row>
    <row r="895" spans="1:28" x14ac:dyDescent="0.2">
      <c r="A895">
        <v>23106</v>
      </c>
      <c r="B895" t="s">
        <v>5765</v>
      </c>
      <c r="C895">
        <v>699</v>
      </c>
      <c r="F895" t="b">
        <f>IF(ISBLANK(AC895), FALSE, TRUE)</f>
        <v>0</v>
      </c>
      <c r="G895" t="s">
        <v>187</v>
      </c>
      <c r="H895" t="s">
        <v>1519</v>
      </c>
      <c r="I895" t="s">
        <v>1522</v>
      </c>
      <c r="J895" t="s">
        <v>54</v>
      </c>
      <c r="K895" t="s">
        <v>1524</v>
      </c>
      <c r="L895" t="s">
        <v>741</v>
      </c>
      <c r="M895" t="s">
        <v>1945</v>
      </c>
      <c r="N895" t="str">
        <f>IF(AND(NOT(ISBLANK(cards[[#This Row],[subtitle]])), cards[[#This Row],[subtitle]] &lt;&gt; ""), _xlfn.CONCAT(cards[[#This Row],[title]], " - ", cards[[#This Row],[subtitle]]), cards[[#This Row],[title]])</f>
        <v>Ahsoka Tano - Chasing Whispers</v>
      </c>
      <c r="O895">
        <v>4</v>
      </c>
      <c r="P895">
        <v>3</v>
      </c>
      <c r="Q895">
        <v>5</v>
      </c>
      <c r="T895" t="s">
        <v>83</v>
      </c>
      <c r="U895" t="s">
        <v>991</v>
      </c>
      <c r="V895" t="s">
        <v>245</v>
      </c>
      <c r="X895" t="s">
        <v>1946</v>
      </c>
      <c r="Y895" t="str">
        <f>_xlfn.CONCAT(cards[[#This Row],[set]],"_",TEXT(cards[[#This Row],[cardNumber]], "000"))</f>
        <v>JTL_699</v>
      </c>
      <c r="Z895" t="str" cm="1">
        <f t="array" ref="Z8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JTL_201</v>
      </c>
      <c r="AA895" t="s">
        <v>234</v>
      </c>
      <c r="AB895">
        <v>49</v>
      </c>
    </row>
    <row r="896" spans="1:28" x14ac:dyDescent="0.2">
      <c r="A896">
        <v>24286</v>
      </c>
      <c r="B896" t="s">
        <v>6001</v>
      </c>
      <c r="C896">
        <v>935</v>
      </c>
      <c r="F896" t="b">
        <f>IF(ISBLANK(AC896), FALSE, TRUE)</f>
        <v>0</v>
      </c>
      <c r="G896" t="s">
        <v>187</v>
      </c>
      <c r="H896" t="s">
        <v>1520</v>
      </c>
      <c r="I896" t="s">
        <v>1522</v>
      </c>
      <c r="J896" t="s">
        <v>54</v>
      </c>
      <c r="K896" t="s">
        <v>1524</v>
      </c>
      <c r="L896" t="s">
        <v>741</v>
      </c>
      <c r="M896" t="s">
        <v>1945</v>
      </c>
      <c r="N896" t="str">
        <f>IF(AND(NOT(ISBLANK(cards[[#This Row],[subtitle]])), cards[[#This Row],[subtitle]] &lt;&gt; ""), _xlfn.CONCAT(cards[[#This Row],[title]], " - ", cards[[#This Row],[subtitle]]), cards[[#This Row],[title]])</f>
        <v>Ahsoka Tano - Chasing Whispers</v>
      </c>
      <c r="O896">
        <v>4</v>
      </c>
      <c r="P896">
        <v>3</v>
      </c>
      <c r="Q896">
        <v>5</v>
      </c>
      <c r="T896" t="s">
        <v>83</v>
      </c>
      <c r="U896" t="s">
        <v>991</v>
      </c>
      <c r="V896" t="s">
        <v>245</v>
      </c>
      <c r="X896" t="s">
        <v>1946</v>
      </c>
      <c r="Y896" t="str">
        <f>_xlfn.CONCAT(cards[[#This Row],[set]],"_",TEXT(cards[[#This Row],[cardNumber]], "000"))</f>
        <v>JTL_935</v>
      </c>
      <c r="Z896" t="str" cm="1">
        <f t="array" ref="Z8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JTL_201</v>
      </c>
      <c r="AA896" t="s">
        <v>234</v>
      </c>
      <c r="AB896">
        <v>49</v>
      </c>
    </row>
    <row r="897" spans="1:29" x14ac:dyDescent="0.2">
      <c r="A897">
        <v>20481</v>
      </c>
      <c r="B897" t="s">
        <v>5268</v>
      </c>
      <c r="C897">
        <v>202</v>
      </c>
      <c r="F897" t="b">
        <f>IF(ISBLANK(AC897), FALSE, TRUE)</f>
        <v>0</v>
      </c>
      <c r="G897" t="s">
        <v>187</v>
      </c>
      <c r="H897" t="s">
        <v>1515</v>
      </c>
      <c r="I897" t="s">
        <v>1521</v>
      </c>
      <c r="J897" t="s">
        <v>54</v>
      </c>
      <c r="K897" t="s">
        <v>1524</v>
      </c>
      <c r="L897" t="s">
        <v>888</v>
      </c>
      <c r="M897" t="s">
        <v>991</v>
      </c>
      <c r="N897" t="str">
        <f>IF(AND(NOT(ISBLANK(cards[[#This Row],[subtitle]])), cards[[#This Row],[subtitle]] &lt;&gt; ""), _xlfn.CONCAT(cards[[#This Row],[title]], " - ", cards[[#This Row],[subtitle]]), cards[[#This Row],[title]])</f>
        <v>Black Squadron Scout Wing</v>
      </c>
      <c r="O897">
        <v>5</v>
      </c>
      <c r="P897">
        <v>4</v>
      </c>
      <c r="Q897">
        <v>6</v>
      </c>
      <c r="T897" t="s">
        <v>248</v>
      </c>
      <c r="U897" t="s">
        <v>991</v>
      </c>
      <c r="V897" t="s">
        <v>245</v>
      </c>
      <c r="X897" t="s">
        <v>385</v>
      </c>
      <c r="Y897" t="str">
        <f>_xlfn.CONCAT(cards[[#This Row],[set]],"_",TEXT(cards[[#This Row],[cardNumber]], "000"))</f>
        <v>JTL_202</v>
      </c>
      <c r="Z897" t="str" cm="1">
        <f t="array" ref="Z8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JTL_202</v>
      </c>
      <c r="AA897" t="s">
        <v>234</v>
      </c>
      <c r="AB897">
        <v>49</v>
      </c>
    </row>
    <row r="898" spans="1:29" x14ac:dyDescent="0.2">
      <c r="A898">
        <v>21821</v>
      </c>
      <c r="B898" t="s">
        <v>5530</v>
      </c>
      <c r="C898">
        <v>464</v>
      </c>
      <c r="F898" t="b">
        <f>IF(ISBLANK(AC898), FALSE, TRUE)</f>
        <v>0</v>
      </c>
      <c r="G898" t="s">
        <v>187</v>
      </c>
      <c r="H898" t="s">
        <v>1</v>
      </c>
      <c r="I898" t="s">
        <v>1521</v>
      </c>
      <c r="J898" t="s">
        <v>54</v>
      </c>
      <c r="K898" t="s">
        <v>1524</v>
      </c>
      <c r="L898" t="s">
        <v>888</v>
      </c>
      <c r="M898" t="s">
        <v>991</v>
      </c>
      <c r="N898" t="str">
        <f>IF(AND(NOT(ISBLANK(cards[[#This Row],[subtitle]])), cards[[#This Row],[subtitle]] &lt;&gt; ""), _xlfn.CONCAT(cards[[#This Row],[title]], " - ", cards[[#This Row],[subtitle]]), cards[[#This Row],[title]])</f>
        <v>Black Squadron Scout Wing</v>
      </c>
      <c r="O898">
        <v>5</v>
      </c>
      <c r="P898">
        <v>4</v>
      </c>
      <c r="Q898">
        <v>6</v>
      </c>
      <c r="T898" t="s">
        <v>248</v>
      </c>
      <c r="U898" t="s">
        <v>991</v>
      </c>
      <c r="V898" t="s">
        <v>245</v>
      </c>
      <c r="X898" t="s">
        <v>385</v>
      </c>
      <c r="Y898" t="str">
        <f>_xlfn.CONCAT(cards[[#This Row],[set]],"_",TEXT(cards[[#This Row],[cardNumber]], "000"))</f>
        <v>JTL_464</v>
      </c>
      <c r="Z898" t="str" cm="1">
        <f t="array" ref="Z8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JTL_202</v>
      </c>
      <c r="AA898" t="s">
        <v>234</v>
      </c>
      <c r="AB898">
        <v>49</v>
      </c>
    </row>
    <row r="899" spans="1:29" x14ac:dyDescent="0.2">
      <c r="A899">
        <v>23111</v>
      </c>
      <c r="B899" t="s">
        <v>5766</v>
      </c>
      <c r="C899">
        <v>700</v>
      </c>
      <c r="F899" t="b">
        <f>IF(ISBLANK(AC899), FALSE, TRUE)</f>
        <v>0</v>
      </c>
      <c r="G899" t="s">
        <v>187</v>
      </c>
      <c r="H899" t="s">
        <v>1519</v>
      </c>
      <c r="I899" t="s">
        <v>1521</v>
      </c>
      <c r="J899" t="s">
        <v>54</v>
      </c>
      <c r="K899" t="s">
        <v>1524</v>
      </c>
      <c r="L899" t="s">
        <v>888</v>
      </c>
      <c r="M899" t="s">
        <v>991</v>
      </c>
      <c r="N899" t="str">
        <f>IF(AND(NOT(ISBLANK(cards[[#This Row],[subtitle]])), cards[[#This Row],[subtitle]] &lt;&gt; ""), _xlfn.CONCAT(cards[[#This Row],[title]], " - ", cards[[#This Row],[subtitle]]), cards[[#This Row],[title]])</f>
        <v>Black Squadron Scout Wing</v>
      </c>
      <c r="O899">
        <v>5</v>
      </c>
      <c r="P899">
        <v>4</v>
      </c>
      <c r="Q899">
        <v>6</v>
      </c>
      <c r="T899" t="s">
        <v>248</v>
      </c>
      <c r="U899" t="s">
        <v>991</v>
      </c>
      <c r="V899" t="s">
        <v>245</v>
      </c>
      <c r="X899" t="s">
        <v>385</v>
      </c>
      <c r="Y899" t="str">
        <f>_xlfn.CONCAT(cards[[#This Row],[set]],"_",TEXT(cards[[#This Row],[cardNumber]], "000"))</f>
        <v>JTL_700</v>
      </c>
      <c r="Z899" t="str" cm="1">
        <f t="array" ref="Z8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JTL_202</v>
      </c>
      <c r="AA899" t="s">
        <v>234</v>
      </c>
      <c r="AB899">
        <v>49</v>
      </c>
    </row>
    <row r="900" spans="1:29" x14ac:dyDescent="0.2">
      <c r="A900">
        <v>24291</v>
      </c>
      <c r="B900" t="s">
        <v>6002</v>
      </c>
      <c r="C900">
        <v>936</v>
      </c>
      <c r="F900" t="b">
        <f>IF(ISBLANK(AC900), FALSE, TRUE)</f>
        <v>0</v>
      </c>
      <c r="G900" t="s">
        <v>187</v>
      </c>
      <c r="H900" t="s">
        <v>1520</v>
      </c>
      <c r="I900" t="s">
        <v>1521</v>
      </c>
      <c r="J900" t="s">
        <v>54</v>
      </c>
      <c r="K900" t="s">
        <v>1524</v>
      </c>
      <c r="L900" t="s">
        <v>888</v>
      </c>
      <c r="M900" t="s">
        <v>991</v>
      </c>
      <c r="N900" t="str">
        <f>IF(AND(NOT(ISBLANK(cards[[#This Row],[subtitle]])), cards[[#This Row],[subtitle]] &lt;&gt; ""), _xlfn.CONCAT(cards[[#This Row],[title]], " - ", cards[[#This Row],[subtitle]]), cards[[#This Row],[title]])</f>
        <v>Black Squadron Scout Wing</v>
      </c>
      <c r="O900">
        <v>5</v>
      </c>
      <c r="P900">
        <v>4</v>
      </c>
      <c r="Q900">
        <v>6</v>
      </c>
      <c r="T900" t="s">
        <v>248</v>
      </c>
      <c r="U900" t="s">
        <v>991</v>
      </c>
      <c r="V900" t="s">
        <v>245</v>
      </c>
      <c r="X900" t="s">
        <v>385</v>
      </c>
      <c r="Y900" t="str">
        <f>_xlfn.CONCAT(cards[[#This Row],[set]],"_",TEXT(cards[[#This Row],[cardNumber]], "000"))</f>
        <v>JTL_936</v>
      </c>
      <c r="Z900" t="str" cm="1">
        <f t="array" ref="Z9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JTL_202</v>
      </c>
      <c r="AA900" t="s">
        <v>234</v>
      </c>
      <c r="AB900">
        <v>49</v>
      </c>
    </row>
    <row r="901" spans="1:29" x14ac:dyDescent="0.2">
      <c r="A901">
        <v>20486</v>
      </c>
      <c r="B901" t="s">
        <v>5269</v>
      </c>
      <c r="C901">
        <v>203</v>
      </c>
      <c r="F901" t="b">
        <f>IF(ISBLANK(AC901), FALSE, TRUE)</f>
        <v>0</v>
      </c>
      <c r="G901" t="s">
        <v>187</v>
      </c>
      <c r="H901" t="s">
        <v>1515</v>
      </c>
      <c r="I901" t="s">
        <v>1516</v>
      </c>
      <c r="J901" t="s">
        <v>54</v>
      </c>
      <c r="K901" t="s">
        <v>1524</v>
      </c>
      <c r="L901" t="s">
        <v>432</v>
      </c>
      <c r="M901" t="s">
        <v>1947</v>
      </c>
      <c r="N901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1">
        <v>5</v>
      </c>
      <c r="P901">
        <v>4</v>
      </c>
      <c r="Q901">
        <v>5</v>
      </c>
      <c r="R901">
        <v>2</v>
      </c>
      <c r="S901">
        <v>3</v>
      </c>
      <c r="T901" t="s">
        <v>83</v>
      </c>
      <c r="U901" t="s">
        <v>2017</v>
      </c>
      <c r="V901" t="s">
        <v>245</v>
      </c>
      <c r="X901" t="s">
        <v>1845</v>
      </c>
      <c r="Y901" t="str">
        <f>_xlfn.CONCAT(cards[[#This Row],[set]],"_",TEXT(cards[[#This Row],[cardNumber]], "000"))</f>
        <v>JTL_203</v>
      </c>
      <c r="Z901" t="str" cm="1">
        <f t="array" ref="Z9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1" t="s">
        <v>234</v>
      </c>
      <c r="AB901">
        <v>49</v>
      </c>
    </row>
    <row r="902" spans="1:29" x14ac:dyDescent="0.2">
      <c r="A902">
        <v>21826</v>
      </c>
      <c r="B902" t="s">
        <v>5531</v>
      </c>
      <c r="C902">
        <v>465</v>
      </c>
      <c r="F902" t="b">
        <f>IF(ISBLANK(AC902), FALSE, TRUE)</f>
        <v>0</v>
      </c>
      <c r="G902" t="s">
        <v>187</v>
      </c>
      <c r="H902" t="s">
        <v>1</v>
      </c>
      <c r="I902" t="s">
        <v>1516</v>
      </c>
      <c r="J902" t="s">
        <v>54</v>
      </c>
      <c r="K902" t="s">
        <v>1524</v>
      </c>
      <c r="L902" t="s">
        <v>432</v>
      </c>
      <c r="M902" t="s">
        <v>1947</v>
      </c>
      <c r="N902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2">
        <v>5</v>
      </c>
      <c r="P902">
        <v>4</v>
      </c>
      <c r="Q902">
        <v>5</v>
      </c>
      <c r="R902">
        <v>2</v>
      </c>
      <c r="S902">
        <v>3</v>
      </c>
      <c r="T902" t="s">
        <v>83</v>
      </c>
      <c r="U902" t="s">
        <v>2017</v>
      </c>
      <c r="V902" t="s">
        <v>245</v>
      </c>
      <c r="X902" t="s">
        <v>1845</v>
      </c>
      <c r="Y902" t="str">
        <f>_xlfn.CONCAT(cards[[#This Row],[set]],"_",TEXT(cards[[#This Row],[cardNumber]], "000"))</f>
        <v>JTL_465</v>
      </c>
      <c r="Z902" t="str" cm="1">
        <f t="array" ref="Z9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2" t="s">
        <v>234</v>
      </c>
      <c r="AB902">
        <v>49</v>
      </c>
    </row>
    <row r="903" spans="1:29" x14ac:dyDescent="0.2">
      <c r="A903">
        <v>23116</v>
      </c>
      <c r="B903" t="s">
        <v>5767</v>
      </c>
      <c r="C903">
        <v>701</v>
      </c>
      <c r="F903" t="b">
        <f>IF(ISBLANK(AC903), FALSE, TRUE)</f>
        <v>0</v>
      </c>
      <c r="G903" t="s">
        <v>187</v>
      </c>
      <c r="H903" t="s">
        <v>1519</v>
      </c>
      <c r="I903" t="s">
        <v>1516</v>
      </c>
      <c r="J903" t="s">
        <v>54</v>
      </c>
      <c r="K903" t="s">
        <v>1524</v>
      </c>
      <c r="L903" t="s">
        <v>432</v>
      </c>
      <c r="M903" t="s">
        <v>1947</v>
      </c>
      <c r="N903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3">
        <v>5</v>
      </c>
      <c r="P903">
        <v>4</v>
      </c>
      <c r="Q903">
        <v>5</v>
      </c>
      <c r="R903">
        <v>2</v>
      </c>
      <c r="S903">
        <v>3</v>
      </c>
      <c r="T903" t="s">
        <v>83</v>
      </c>
      <c r="U903" t="s">
        <v>2017</v>
      </c>
      <c r="V903" t="s">
        <v>245</v>
      </c>
      <c r="X903" t="s">
        <v>1845</v>
      </c>
      <c r="Y903" t="str">
        <f>_xlfn.CONCAT(cards[[#This Row],[set]],"_",TEXT(cards[[#This Row],[cardNumber]], "000"))</f>
        <v>JTL_701</v>
      </c>
      <c r="Z903" t="str" cm="1">
        <f t="array" ref="Z9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3" t="s">
        <v>234</v>
      </c>
      <c r="AB903">
        <v>49</v>
      </c>
    </row>
    <row r="904" spans="1:29" x14ac:dyDescent="0.2">
      <c r="A904">
        <v>24296</v>
      </c>
      <c r="B904" t="s">
        <v>6003</v>
      </c>
      <c r="C904">
        <v>937</v>
      </c>
      <c r="F904" t="b">
        <f>IF(ISBLANK(AC904), FALSE, TRUE)</f>
        <v>0</v>
      </c>
      <c r="G904" t="s">
        <v>187</v>
      </c>
      <c r="H904" t="s">
        <v>1520</v>
      </c>
      <c r="I904" t="s">
        <v>1516</v>
      </c>
      <c r="J904" t="s">
        <v>54</v>
      </c>
      <c r="K904" t="s">
        <v>1524</v>
      </c>
      <c r="L904" t="s">
        <v>432</v>
      </c>
      <c r="M904" t="s">
        <v>1947</v>
      </c>
      <c r="N904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4">
        <v>5</v>
      </c>
      <c r="P904">
        <v>4</v>
      </c>
      <c r="Q904">
        <v>5</v>
      </c>
      <c r="R904">
        <v>2</v>
      </c>
      <c r="S904">
        <v>3</v>
      </c>
      <c r="T904" t="s">
        <v>83</v>
      </c>
      <c r="U904" t="s">
        <v>2017</v>
      </c>
      <c r="V904" t="s">
        <v>245</v>
      </c>
      <c r="X904" t="s">
        <v>1845</v>
      </c>
      <c r="Y904" t="str">
        <f>_xlfn.CONCAT(cards[[#This Row],[set]],"_",TEXT(cards[[#This Row],[cardNumber]], "000"))</f>
        <v>JTL_937</v>
      </c>
      <c r="Z904" t="str" cm="1">
        <f t="array" ref="Z9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4" t="s">
        <v>234</v>
      </c>
      <c r="AB904">
        <v>49</v>
      </c>
    </row>
    <row r="905" spans="1:29" x14ac:dyDescent="0.2">
      <c r="A905">
        <v>24660</v>
      </c>
      <c r="B905" t="s">
        <v>5043</v>
      </c>
      <c r="C905">
        <v>17</v>
      </c>
      <c r="F905" t="b">
        <f>IF(ISBLANK(AC905), FALSE, TRUE)</f>
        <v>1</v>
      </c>
      <c r="G905" t="s">
        <v>1974</v>
      </c>
      <c r="H905" t="s">
        <v>1602</v>
      </c>
      <c r="I905" t="s">
        <v>1516</v>
      </c>
      <c r="J905" t="s">
        <v>54</v>
      </c>
      <c r="K905" t="s">
        <v>1524</v>
      </c>
      <c r="L905" t="s">
        <v>432</v>
      </c>
      <c r="M905" t="s">
        <v>1947</v>
      </c>
      <c r="N905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5">
        <v>5</v>
      </c>
      <c r="P905">
        <v>4</v>
      </c>
      <c r="Q905">
        <v>5</v>
      </c>
      <c r="R905">
        <v>2</v>
      </c>
      <c r="S905">
        <v>3</v>
      </c>
      <c r="T905" t="s">
        <v>83</v>
      </c>
      <c r="U905" t="s">
        <v>2017</v>
      </c>
      <c r="V905" t="s">
        <v>245</v>
      </c>
      <c r="X905" t="s">
        <v>1845</v>
      </c>
      <c r="Y905" t="str">
        <f>_xlfn.CONCAT(cards[[#This Row],[set]],"_",TEXT(cards[[#This Row],[cardNumber]], "000"))</f>
        <v>JTLW_017</v>
      </c>
      <c r="Z905" t="str" cm="1">
        <f t="array" ref="Z9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5" t="s">
        <v>1973</v>
      </c>
      <c r="AB905">
        <v>48</v>
      </c>
      <c r="AC905">
        <v>20486</v>
      </c>
    </row>
    <row r="906" spans="1:29" x14ac:dyDescent="0.2">
      <c r="A906">
        <v>24770</v>
      </c>
      <c r="B906" t="s">
        <v>5063</v>
      </c>
      <c r="C906">
        <v>37</v>
      </c>
      <c r="F906" t="b">
        <f>IF(ISBLANK(AC906), FALSE, TRUE)</f>
        <v>0</v>
      </c>
      <c r="G906" t="s">
        <v>1974</v>
      </c>
      <c r="I906" t="s">
        <v>1516</v>
      </c>
      <c r="J906" t="s">
        <v>54</v>
      </c>
      <c r="K906" t="s">
        <v>1524</v>
      </c>
      <c r="L906" t="s">
        <v>432</v>
      </c>
      <c r="M906" t="s">
        <v>1947</v>
      </c>
      <c r="N906" t="str">
        <f>IF(AND(NOT(ISBLANK(cards[[#This Row],[subtitle]])), cards[[#This Row],[subtitle]] &lt;&gt; ""), _xlfn.CONCAT(cards[[#This Row],[title]], " - ", cards[[#This Row],[subtitle]]), cards[[#This Row],[title]])</f>
        <v>Han Solo - Has His Moments</v>
      </c>
      <c r="O906">
        <v>5</v>
      </c>
      <c r="P906">
        <v>4</v>
      </c>
      <c r="Q906">
        <v>5</v>
      </c>
      <c r="R906">
        <v>2</v>
      </c>
      <c r="S906">
        <v>3</v>
      </c>
      <c r="T906" t="s">
        <v>83</v>
      </c>
      <c r="U906" t="s">
        <v>2017</v>
      </c>
      <c r="V906" t="s">
        <v>245</v>
      </c>
      <c r="X906" t="s">
        <v>1845</v>
      </c>
      <c r="Y906" t="str">
        <f>_xlfn.CONCAT(cards[[#This Row],[set]],"_",TEXT(cards[[#This Row],[cardNumber]], "000"))</f>
        <v>JTLW_037</v>
      </c>
      <c r="Z906" t="str" cm="1">
        <f t="array" ref="Z9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JTL_203</v>
      </c>
      <c r="AA906" t="s">
        <v>1973</v>
      </c>
      <c r="AB906">
        <v>48</v>
      </c>
    </row>
    <row r="907" spans="1:29" x14ac:dyDescent="0.2">
      <c r="A907">
        <v>24926</v>
      </c>
      <c r="B907" t="s">
        <v>6109</v>
      </c>
      <c r="C907">
        <v>1043</v>
      </c>
      <c r="F907" t="b">
        <f>IF(ISBLANK(AC907), FALSE, TRUE)</f>
        <v>0</v>
      </c>
      <c r="G907" t="s">
        <v>187</v>
      </c>
      <c r="H907" t="s">
        <v>1975</v>
      </c>
      <c r="I907" t="s">
        <v>1516</v>
      </c>
      <c r="J907" t="s">
        <v>54</v>
      </c>
      <c r="K907" t="s">
        <v>1524</v>
      </c>
      <c r="L907" t="s">
        <v>344</v>
      </c>
      <c r="M907" t="s">
        <v>1948</v>
      </c>
      <c r="N907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07">
        <v>9</v>
      </c>
      <c r="P907">
        <v>7</v>
      </c>
      <c r="Q907">
        <v>8</v>
      </c>
      <c r="T907" t="s">
        <v>248</v>
      </c>
      <c r="U907" t="s">
        <v>250</v>
      </c>
      <c r="V907" t="s">
        <v>245</v>
      </c>
      <c r="X907" t="s">
        <v>303</v>
      </c>
      <c r="Y907" t="str">
        <f>_xlfn.CONCAT(cards[[#This Row],[set]],"_",TEXT(cards[[#This Row],[cardNumber]], "000"))</f>
        <v>JTL_1043</v>
      </c>
      <c r="Z907" t="str" cm="1">
        <f t="array" ref="Z9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07" t="s">
        <v>234</v>
      </c>
      <c r="AB907">
        <v>49</v>
      </c>
    </row>
    <row r="908" spans="1:29" x14ac:dyDescent="0.2">
      <c r="A908">
        <v>25106</v>
      </c>
      <c r="B908" t="s">
        <v>6145</v>
      </c>
      <c r="C908">
        <v>1079</v>
      </c>
      <c r="F908" t="b">
        <f>IF(ISBLANK(AC908), FALSE, TRUE)</f>
        <v>0</v>
      </c>
      <c r="G908" t="s">
        <v>187</v>
      </c>
      <c r="H908" t="s">
        <v>1976</v>
      </c>
      <c r="I908" t="s">
        <v>1516</v>
      </c>
      <c r="J908" t="s">
        <v>54</v>
      </c>
      <c r="K908" t="s">
        <v>1524</v>
      </c>
      <c r="L908" t="s">
        <v>344</v>
      </c>
      <c r="M908" t="s">
        <v>1948</v>
      </c>
      <c r="N908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08">
        <v>9</v>
      </c>
      <c r="P908">
        <v>7</v>
      </c>
      <c r="Q908">
        <v>8</v>
      </c>
      <c r="T908" t="s">
        <v>248</v>
      </c>
      <c r="U908" t="s">
        <v>250</v>
      </c>
      <c r="V908" t="s">
        <v>245</v>
      </c>
      <c r="X908" t="s">
        <v>303</v>
      </c>
      <c r="Y908" t="str">
        <f>_xlfn.CONCAT(cards[[#This Row],[set]],"_",TEXT(cards[[#This Row],[cardNumber]], "000"))</f>
        <v>JTL_1079</v>
      </c>
      <c r="Z908" t="str" cm="1">
        <f t="array" ref="Z9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08" t="s">
        <v>234</v>
      </c>
      <c r="AB908">
        <v>49</v>
      </c>
    </row>
    <row r="909" spans="1:29" x14ac:dyDescent="0.2">
      <c r="A909">
        <v>25286</v>
      </c>
      <c r="B909" t="s">
        <v>6181</v>
      </c>
      <c r="C909">
        <v>1115</v>
      </c>
      <c r="F909" t="b">
        <f>IF(ISBLANK(AC909), FALSE, TRUE)</f>
        <v>0</v>
      </c>
      <c r="G909" t="s">
        <v>187</v>
      </c>
      <c r="H909" t="s">
        <v>1977</v>
      </c>
      <c r="I909" t="s">
        <v>1516</v>
      </c>
      <c r="J909" t="s">
        <v>54</v>
      </c>
      <c r="K909" t="s">
        <v>1524</v>
      </c>
      <c r="L909" t="s">
        <v>344</v>
      </c>
      <c r="M909" t="s">
        <v>1948</v>
      </c>
      <c r="N909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09">
        <v>9</v>
      </c>
      <c r="P909">
        <v>7</v>
      </c>
      <c r="Q909">
        <v>8</v>
      </c>
      <c r="T909" t="s">
        <v>248</v>
      </c>
      <c r="U909" t="s">
        <v>250</v>
      </c>
      <c r="V909" t="s">
        <v>245</v>
      </c>
      <c r="X909" t="s">
        <v>303</v>
      </c>
      <c r="Y909" t="str">
        <f>_xlfn.CONCAT(cards[[#This Row],[set]],"_",TEXT(cards[[#This Row],[cardNumber]], "000"))</f>
        <v>JTL_1115</v>
      </c>
      <c r="Z909" t="str" cm="1">
        <f t="array" ref="Z9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09" t="s">
        <v>234</v>
      </c>
      <c r="AB909">
        <v>49</v>
      </c>
    </row>
    <row r="910" spans="1:29" x14ac:dyDescent="0.2">
      <c r="A910">
        <v>20491</v>
      </c>
      <c r="B910" t="s">
        <v>5270</v>
      </c>
      <c r="C910">
        <v>204</v>
      </c>
      <c r="F910" t="b">
        <f>IF(ISBLANK(AC910), FALSE, TRUE)</f>
        <v>0</v>
      </c>
      <c r="G910" t="s">
        <v>187</v>
      </c>
      <c r="H910" t="s">
        <v>1515</v>
      </c>
      <c r="I910" t="s">
        <v>1516</v>
      </c>
      <c r="J910" t="s">
        <v>54</v>
      </c>
      <c r="K910" t="s">
        <v>1524</v>
      </c>
      <c r="L910" t="s">
        <v>344</v>
      </c>
      <c r="M910" t="s">
        <v>1948</v>
      </c>
      <c r="N910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10">
        <v>9</v>
      </c>
      <c r="P910">
        <v>7</v>
      </c>
      <c r="Q910">
        <v>8</v>
      </c>
      <c r="T910" t="s">
        <v>248</v>
      </c>
      <c r="U910" t="s">
        <v>250</v>
      </c>
      <c r="V910" t="s">
        <v>245</v>
      </c>
      <c r="X910" t="s">
        <v>303</v>
      </c>
      <c r="Y910" t="str">
        <f>_xlfn.CONCAT(cards[[#This Row],[set]],"_",TEXT(cards[[#This Row],[cardNumber]], "000"))</f>
        <v>JTL_204</v>
      </c>
      <c r="Z910" t="str" cm="1">
        <f t="array" ref="Z9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10" t="s">
        <v>234</v>
      </c>
      <c r="AB910">
        <v>49</v>
      </c>
    </row>
    <row r="911" spans="1:29" x14ac:dyDescent="0.2">
      <c r="A911">
        <v>21831</v>
      </c>
      <c r="B911" t="s">
        <v>5532</v>
      </c>
      <c r="C911">
        <v>466</v>
      </c>
      <c r="F911" t="b">
        <f>IF(ISBLANK(AC911), FALSE, TRUE)</f>
        <v>0</v>
      </c>
      <c r="G911" t="s">
        <v>187</v>
      </c>
      <c r="H911" t="s">
        <v>1</v>
      </c>
      <c r="I911" t="s">
        <v>1516</v>
      </c>
      <c r="J911" t="s">
        <v>54</v>
      </c>
      <c r="K911" t="s">
        <v>1524</v>
      </c>
      <c r="L911" t="s">
        <v>344</v>
      </c>
      <c r="M911" t="s">
        <v>1948</v>
      </c>
      <c r="N911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11">
        <v>9</v>
      </c>
      <c r="P911">
        <v>7</v>
      </c>
      <c r="Q911">
        <v>8</v>
      </c>
      <c r="T911" t="s">
        <v>248</v>
      </c>
      <c r="U911" t="s">
        <v>250</v>
      </c>
      <c r="V911" t="s">
        <v>245</v>
      </c>
      <c r="X911" t="s">
        <v>303</v>
      </c>
      <c r="Y911" t="str">
        <f>_xlfn.CONCAT(cards[[#This Row],[set]],"_",TEXT(cards[[#This Row],[cardNumber]], "000"))</f>
        <v>JTL_466</v>
      </c>
      <c r="Z911" t="str" cm="1">
        <f t="array" ref="Z9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11" t="s">
        <v>234</v>
      </c>
      <c r="AB911">
        <v>49</v>
      </c>
    </row>
    <row r="912" spans="1:29" x14ac:dyDescent="0.2">
      <c r="A912">
        <v>23121</v>
      </c>
      <c r="B912" t="s">
        <v>5768</v>
      </c>
      <c r="C912">
        <v>702</v>
      </c>
      <c r="F912" t="b">
        <f>IF(ISBLANK(AC912), FALSE, TRUE)</f>
        <v>0</v>
      </c>
      <c r="G912" t="s">
        <v>187</v>
      </c>
      <c r="H912" t="s">
        <v>1519</v>
      </c>
      <c r="I912" t="s">
        <v>1516</v>
      </c>
      <c r="J912" t="s">
        <v>54</v>
      </c>
      <c r="K912" t="s">
        <v>1524</v>
      </c>
      <c r="L912" t="s">
        <v>344</v>
      </c>
      <c r="M912" t="s">
        <v>1948</v>
      </c>
      <c r="N912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12">
        <v>9</v>
      </c>
      <c r="P912">
        <v>7</v>
      </c>
      <c r="Q912">
        <v>8</v>
      </c>
      <c r="T912" t="s">
        <v>248</v>
      </c>
      <c r="U912" t="s">
        <v>250</v>
      </c>
      <c r="V912" t="s">
        <v>245</v>
      </c>
      <c r="X912" t="s">
        <v>303</v>
      </c>
      <c r="Y912" t="str">
        <f>_xlfn.CONCAT(cards[[#This Row],[set]],"_",TEXT(cards[[#This Row],[cardNumber]], "000"))</f>
        <v>JTL_702</v>
      </c>
      <c r="Z912" t="str" cm="1">
        <f t="array" ref="Z9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12" t="s">
        <v>234</v>
      </c>
      <c r="AB912">
        <v>49</v>
      </c>
    </row>
    <row r="913" spans="1:28" x14ac:dyDescent="0.2">
      <c r="A913">
        <v>24301</v>
      </c>
      <c r="B913" t="s">
        <v>6004</v>
      </c>
      <c r="C913">
        <v>938</v>
      </c>
      <c r="F913" t="b">
        <f>IF(ISBLANK(AC913), FALSE, TRUE)</f>
        <v>0</v>
      </c>
      <c r="G913" t="s">
        <v>187</v>
      </c>
      <c r="H913" t="s">
        <v>1520</v>
      </c>
      <c r="I913" t="s">
        <v>1516</v>
      </c>
      <c r="J913" t="s">
        <v>54</v>
      </c>
      <c r="K913" t="s">
        <v>1524</v>
      </c>
      <c r="L913" t="s">
        <v>344</v>
      </c>
      <c r="M913" t="s">
        <v>1948</v>
      </c>
      <c r="N913" t="str">
        <f>IF(AND(NOT(ISBLANK(cards[[#This Row],[subtitle]])), cards[[#This Row],[subtitle]] &lt;&gt; ""), _xlfn.CONCAT(cards[[#This Row],[title]], " - ", cards[[#This Row],[subtitle]]), cards[[#This Row],[title]])</f>
        <v>Home One - On My Mark</v>
      </c>
      <c r="O913">
        <v>9</v>
      </c>
      <c r="P913">
        <v>7</v>
      </c>
      <c r="Q913">
        <v>8</v>
      </c>
      <c r="T913" t="s">
        <v>248</v>
      </c>
      <c r="U913" t="s">
        <v>250</v>
      </c>
      <c r="V913" t="s">
        <v>245</v>
      </c>
      <c r="X913" t="s">
        <v>303</v>
      </c>
      <c r="Y913" t="str">
        <f>_xlfn.CONCAT(cards[[#This Row],[set]],"_",TEXT(cards[[#This Row],[cardNumber]], "000"))</f>
        <v>JTL_938</v>
      </c>
      <c r="Z913" t="str" cm="1">
        <f t="array" ref="Z9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JTL_204</v>
      </c>
      <c r="AA913" t="s">
        <v>234</v>
      </c>
      <c r="AB913">
        <v>49</v>
      </c>
    </row>
    <row r="914" spans="1:28" x14ac:dyDescent="0.2">
      <c r="A914">
        <v>20496</v>
      </c>
      <c r="B914" t="s">
        <v>5271</v>
      </c>
      <c r="C914">
        <v>205</v>
      </c>
      <c r="F914" t="b">
        <f>IF(ISBLANK(AC914), FALSE, TRUE)</f>
        <v>0</v>
      </c>
      <c r="G914" t="s">
        <v>187</v>
      </c>
      <c r="H914" t="s">
        <v>1515</v>
      </c>
      <c r="I914" t="s">
        <v>1532</v>
      </c>
      <c r="J914" t="s">
        <v>54</v>
      </c>
      <c r="K914" t="s">
        <v>1524</v>
      </c>
      <c r="L914" t="s">
        <v>225</v>
      </c>
      <c r="M914" t="s">
        <v>991</v>
      </c>
      <c r="N914" t="str">
        <f>IF(AND(NOT(ISBLANK(cards[[#This Row],[subtitle]])), cards[[#This Row],[subtitle]] &lt;&gt; ""), _xlfn.CONCAT(cards[[#This Row],[title]], " - ", cards[[#This Row],[subtitle]]), cards[[#This Row],[title]])</f>
        <v>Commence Patrol</v>
      </c>
      <c r="O914">
        <v>1</v>
      </c>
      <c r="U914" t="s">
        <v>991</v>
      </c>
      <c r="V914" t="s">
        <v>6</v>
      </c>
      <c r="X914" t="s">
        <v>19</v>
      </c>
      <c r="Y914" t="str">
        <f>_xlfn.CONCAT(cards[[#This Row],[set]],"_",TEXT(cards[[#This Row],[cardNumber]], "000"))</f>
        <v>JTL_205</v>
      </c>
      <c r="Z914" t="str" cm="1">
        <f t="array" ref="Z9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JTL_205</v>
      </c>
      <c r="AA914" t="s">
        <v>234</v>
      </c>
      <c r="AB914">
        <v>49</v>
      </c>
    </row>
    <row r="915" spans="1:28" x14ac:dyDescent="0.2">
      <c r="A915">
        <v>21836</v>
      </c>
      <c r="B915" t="s">
        <v>5533</v>
      </c>
      <c r="C915">
        <v>467</v>
      </c>
      <c r="F915" t="b">
        <f>IF(ISBLANK(AC915), FALSE, TRUE)</f>
        <v>0</v>
      </c>
      <c r="G915" t="s">
        <v>187</v>
      </c>
      <c r="H915" t="s">
        <v>1</v>
      </c>
      <c r="I915" t="s">
        <v>1532</v>
      </c>
      <c r="J915" t="s">
        <v>54</v>
      </c>
      <c r="K915" t="s">
        <v>1524</v>
      </c>
      <c r="L915" t="s">
        <v>225</v>
      </c>
      <c r="M915" t="s">
        <v>991</v>
      </c>
      <c r="N915" t="str">
        <f>IF(AND(NOT(ISBLANK(cards[[#This Row],[subtitle]])), cards[[#This Row],[subtitle]] &lt;&gt; ""), _xlfn.CONCAT(cards[[#This Row],[title]], " - ", cards[[#This Row],[subtitle]]), cards[[#This Row],[title]])</f>
        <v>Commence Patrol</v>
      </c>
      <c r="O915">
        <v>1</v>
      </c>
      <c r="U915" t="s">
        <v>991</v>
      </c>
      <c r="V915" t="s">
        <v>6</v>
      </c>
      <c r="X915" t="s">
        <v>19</v>
      </c>
      <c r="Y915" t="str">
        <f>_xlfn.CONCAT(cards[[#This Row],[set]],"_",TEXT(cards[[#This Row],[cardNumber]], "000"))</f>
        <v>JTL_467</v>
      </c>
      <c r="Z915" t="str" cm="1">
        <f t="array" ref="Z9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JTL_205</v>
      </c>
      <c r="AA915" t="s">
        <v>234</v>
      </c>
      <c r="AB915">
        <v>49</v>
      </c>
    </row>
    <row r="916" spans="1:28" x14ac:dyDescent="0.2">
      <c r="A916">
        <v>23126</v>
      </c>
      <c r="B916" t="s">
        <v>5769</v>
      </c>
      <c r="C916">
        <v>703</v>
      </c>
      <c r="F916" t="b">
        <f>IF(ISBLANK(AC916), FALSE, TRUE)</f>
        <v>0</v>
      </c>
      <c r="G916" t="s">
        <v>187</v>
      </c>
      <c r="H916" t="s">
        <v>1519</v>
      </c>
      <c r="I916" t="s">
        <v>1532</v>
      </c>
      <c r="J916" t="s">
        <v>54</v>
      </c>
      <c r="K916" t="s">
        <v>1524</v>
      </c>
      <c r="L916" t="s">
        <v>225</v>
      </c>
      <c r="M916" t="s">
        <v>991</v>
      </c>
      <c r="N916" t="str">
        <f>IF(AND(NOT(ISBLANK(cards[[#This Row],[subtitle]])), cards[[#This Row],[subtitle]] &lt;&gt; ""), _xlfn.CONCAT(cards[[#This Row],[title]], " - ", cards[[#This Row],[subtitle]]), cards[[#This Row],[title]])</f>
        <v>Commence Patrol</v>
      </c>
      <c r="O916">
        <v>1</v>
      </c>
      <c r="U916" t="s">
        <v>991</v>
      </c>
      <c r="V916" t="s">
        <v>6</v>
      </c>
      <c r="X916" t="s">
        <v>19</v>
      </c>
      <c r="Y916" t="str">
        <f>_xlfn.CONCAT(cards[[#This Row],[set]],"_",TEXT(cards[[#This Row],[cardNumber]], "000"))</f>
        <v>JTL_703</v>
      </c>
      <c r="Z916" t="str" cm="1">
        <f t="array" ref="Z9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JTL_205</v>
      </c>
      <c r="AA916" t="s">
        <v>234</v>
      </c>
      <c r="AB916">
        <v>49</v>
      </c>
    </row>
    <row r="917" spans="1:28" x14ac:dyDescent="0.2">
      <c r="A917">
        <v>24306</v>
      </c>
      <c r="B917" t="s">
        <v>6005</v>
      </c>
      <c r="C917">
        <v>939</v>
      </c>
      <c r="F917" t="b">
        <f>IF(ISBLANK(AC917), FALSE, TRUE)</f>
        <v>0</v>
      </c>
      <c r="G917" t="s">
        <v>187</v>
      </c>
      <c r="H917" t="s">
        <v>1520</v>
      </c>
      <c r="I917" t="s">
        <v>1532</v>
      </c>
      <c r="J917" t="s">
        <v>54</v>
      </c>
      <c r="K917" t="s">
        <v>1524</v>
      </c>
      <c r="L917" t="s">
        <v>225</v>
      </c>
      <c r="M917" t="s">
        <v>991</v>
      </c>
      <c r="N917" t="str">
        <f>IF(AND(NOT(ISBLANK(cards[[#This Row],[subtitle]])), cards[[#This Row],[subtitle]] &lt;&gt; ""), _xlfn.CONCAT(cards[[#This Row],[title]], " - ", cards[[#This Row],[subtitle]]), cards[[#This Row],[title]])</f>
        <v>Commence Patrol</v>
      </c>
      <c r="O917">
        <v>1</v>
      </c>
      <c r="U917" t="s">
        <v>991</v>
      </c>
      <c r="V917" t="s">
        <v>6</v>
      </c>
      <c r="X917" t="s">
        <v>19</v>
      </c>
      <c r="Y917" t="str">
        <f>_xlfn.CONCAT(cards[[#This Row],[set]],"_",TEXT(cards[[#This Row],[cardNumber]], "000"))</f>
        <v>JTL_939</v>
      </c>
      <c r="Z917" t="str" cm="1">
        <f t="array" ref="Z9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JTL_205</v>
      </c>
      <c r="AA917" t="s">
        <v>234</v>
      </c>
      <c r="AB917">
        <v>49</v>
      </c>
    </row>
    <row r="918" spans="1:28" x14ac:dyDescent="0.2">
      <c r="A918">
        <v>20501</v>
      </c>
      <c r="B918" t="s">
        <v>5272</v>
      </c>
      <c r="C918">
        <v>206</v>
      </c>
      <c r="F918" t="b">
        <f>IF(ISBLANK(AC918), FALSE, TRUE)</f>
        <v>0</v>
      </c>
      <c r="G918" t="s">
        <v>187</v>
      </c>
      <c r="H918" t="s">
        <v>1515</v>
      </c>
      <c r="I918" t="s">
        <v>1532</v>
      </c>
      <c r="J918" t="s">
        <v>54</v>
      </c>
      <c r="K918" t="s">
        <v>1524</v>
      </c>
      <c r="L918" t="s">
        <v>226</v>
      </c>
      <c r="M918" t="s">
        <v>991</v>
      </c>
      <c r="N918" t="str">
        <f>IF(AND(NOT(ISBLANK(cards[[#This Row],[subtitle]])), cards[[#This Row],[subtitle]] &lt;&gt; ""), _xlfn.CONCAT(cards[[#This Row],[title]], " - ", cards[[#This Row],[subtitle]]), cards[[#This Row],[title]])</f>
        <v>Fly Casual</v>
      </c>
      <c r="O918">
        <v>1</v>
      </c>
      <c r="U918" t="s">
        <v>991</v>
      </c>
      <c r="V918" t="s">
        <v>6</v>
      </c>
      <c r="X918" t="s">
        <v>57</v>
      </c>
      <c r="Y918" t="str">
        <f>_xlfn.CONCAT(cards[[#This Row],[set]],"_",TEXT(cards[[#This Row],[cardNumber]], "000"))</f>
        <v>JTL_206</v>
      </c>
      <c r="Z918" t="str" cm="1">
        <f t="array" ref="Z9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JTL_206</v>
      </c>
      <c r="AA918" t="s">
        <v>234</v>
      </c>
      <c r="AB918">
        <v>49</v>
      </c>
    </row>
    <row r="919" spans="1:28" x14ac:dyDescent="0.2">
      <c r="A919">
        <v>21841</v>
      </c>
      <c r="B919" t="s">
        <v>5534</v>
      </c>
      <c r="C919">
        <v>468</v>
      </c>
      <c r="F919" t="b">
        <f>IF(ISBLANK(AC919), FALSE, TRUE)</f>
        <v>0</v>
      </c>
      <c r="G919" t="s">
        <v>187</v>
      </c>
      <c r="H919" t="s">
        <v>1</v>
      </c>
      <c r="I919" t="s">
        <v>1532</v>
      </c>
      <c r="J919" t="s">
        <v>54</v>
      </c>
      <c r="K919" t="s">
        <v>1524</v>
      </c>
      <c r="L919" t="s">
        <v>226</v>
      </c>
      <c r="M919" t="s">
        <v>991</v>
      </c>
      <c r="N919" t="str">
        <f>IF(AND(NOT(ISBLANK(cards[[#This Row],[subtitle]])), cards[[#This Row],[subtitle]] &lt;&gt; ""), _xlfn.CONCAT(cards[[#This Row],[title]], " - ", cards[[#This Row],[subtitle]]), cards[[#This Row],[title]])</f>
        <v>Fly Casual</v>
      </c>
      <c r="O919">
        <v>1</v>
      </c>
      <c r="U919" t="s">
        <v>991</v>
      </c>
      <c r="V919" t="s">
        <v>6</v>
      </c>
      <c r="X919" t="s">
        <v>57</v>
      </c>
      <c r="Y919" t="str">
        <f>_xlfn.CONCAT(cards[[#This Row],[set]],"_",TEXT(cards[[#This Row],[cardNumber]], "000"))</f>
        <v>JTL_468</v>
      </c>
      <c r="Z919" t="str" cm="1">
        <f t="array" ref="Z9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JTL_206</v>
      </c>
      <c r="AA919" t="s">
        <v>234</v>
      </c>
      <c r="AB919">
        <v>49</v>
      </c>
    </row>
    <row r="920" spans="1:28" x14ac:dyDescent="0.2">
      <c r="A920">
        <v>23131</v>
      </c>
      <c r="B920" t="s">
        <v>5770</v>
      </c>
      <c r="C920">
        <v>704</v>
      </c>
      <c r="F920" t="b">
        <f>IF(ISBLANK(AC920), FALSE, TRUE)</f>
        <v>0</v>
      </c>
      <c r="G920" t="s">
        <v>187</v>
      </c>
      <c r="H920" t="s">
        <v>1519</v>
      </c>
      <c r="I920" t="s">
        <v>1532</v>
      </c>
      <c r="J920" t="s">
        <v>54</v>
      </c>
      <c r="K920" t="s">
        <v>1524</v>
      </c>
      <c r="L920" t="s">
        <v>226</v>
      </c>
      <c r="M920" t="s">
        <v>991</v>
      </c>
      <c r="N920" t="str">
        <f>IF(AND(NOT(ISBLANK(cards[[#This Row],[subtitle]])), cards[[#This Row],[subtitle]] &lt;&gt; ""), _xlfn.CONCAT(cards[[#This Row],[title]], " - ", cards[[#This Row],[subtitle]]), cards[[#This Row],[title]])</f>
        <v>Fly Casual</v>
      </c>
      <c r="O920">
        <v>1</v>
      </c>
      <c r="U920" t="s">
        <v>991</v>
      </c>
      <c r="V920" t="s">
        <v>6</v>
      </c>
      <c r="X920" t="s">
        <v>57</v>
      </c>
      <c r="Y920" t="str">
        <f>_xlfn.CONCAT(cards[[#This Row],[set]],"_",TEXT(cards[[#This Row],[cardNumber]], "000"))</f>
        <v>JTL_704</v>
      </c>
      <c r="Z920" t="str" cm="1">
        <f t="array" ref="Z9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JTL_206</v>
      </c>
      <c r="AA920" t="s">
        <v>234</v>
      </c>
      <c r="AB920">
        <v>49</v>
      </c>
    </row>
    <row r="921" spans="1:28" x14ac:dyDescent="0.2">
      <c r="A921">
        <v>24311</v>
      </c>
      <c r="B921" t="s">
        <v>6006</v>
      </c>
      <c r="C921">
        <v>940</v>
      </c>
      <c r="F921" t="b">
        <f>IF(ISBLANK(AC921), FALSE, TRUE)</f>
        <v>0</v>
      </c>
      <c r="G921" t="s">
        <v>187</v>
      </c>
      <c r="H921" t="s">
        <v>1520</v>
      </c>
      <c r="I921" t="s">
        <v>1532</v>
      </c>
      <c r="J921" t="s">
        <v>54</v>
      </c>
      <c r="K921" t="s">
        <v>1524</v>
      </c>
      <c r="L921" t="s">
        <v>226</v>
      </c>
      <c r="M921" t="s">
        <v>991</v>
      </c>
      <c r="N921" t="str">
        <f>IF(AND(NOT(ISBLANK(cards[[#This Row],[subtitle]])), cards[[#This Row],[subtitle]] &lt;&gt; ""), _xlfn.CONCAT(cards[[#This Row],[title]], " - ", cards[[#This Row],[subtitle]]), cards[[#This Row],[title]])</f>
        <v>Fly Casual</v>
      </c>
      <c r="O921">
        <v>1</v>
      </c>
      <c r="U921" t="s">
        <v>991</v>
      </c>
      <c r="V921" t="s">
        <v>6</v>
      </c>
      <c r="X921" t="s">
        <v>57</v>
      </c>
      <c r="Y921" t="str">
        <f>_xlfn.CONCAT(cards[[#This Row],[set]],"_",TEXT(cards[[#This Row],[cardNumber]], "000"))</f>
        <v>JTL_940</v>
      </c>
      <c r="Z921" t="str" cm="1">
        <f t="array" ref="Z9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JTL_206</v>
      </c>
      <c r="AA921" t="s">
        <v>234</v>
      </c>
      <c r="AB921">
        <v>49</v>
      </c>
    </row>
    <row r="922" spans="1:28" x14ac:dyDescent="0.2">
      <c r="A922">
        <v>20506</v>
      </c>
      <c r="B922" t="s">
        <v>5273</v>
      </c>
      <c r="C922">
        <v>207</v>
      </c>
      <c r="F922" t="b">
        <f>IF(ISBLANK(AC922), FALSE, TRUE)</f>
        <v>0</v>
      </c>
      <c r="G922" t="s">
        <v>187</v>
      </c>
      <c r="H922" t="s">
        <v>1515</v>
      </c>
      <c r="I922" t="s">
        <v>1522</v>
      </c>
      <c r="J922" t="s">
        <v>54</v>
      </c>
      <c r="K922" t="s">
        <v>1524</v>
      </c>
      <c r="L922" t="s">
        <v>227</v>
      </c>
      <c r="M922" t="s">
        <v>991</v>
      </c>
      <c r="N922" t="str">
        <f>IF(AND(NOT(ISBLANK(cards[[#This Row],[subtitle]])), cards[[#This Row],[subtitle]] &lt;&gt; ""), _xlfn.CONCAT(cards[[#This Row],[title]], " - ", cards[[#This Row],[subtitle]]), cards[[#This Row],[title]])</f>
        <v>Jam Communications</v>
      </c>
      <c r="O922">
        <v>1</v>
      </c>
      <c r="U922" t="s">
        <v>991</v>
      </c>
      <c r="V922" t="s">
        <v>6</v>
      </c>
      <c r="X922" t="s">
        <v>57</v>
      </c>
      <c r="Y922" t="str">
        <f>_xlfn.CONCAT(cards[[#This Row],[set]],"_",TEXT(cards[[#This Row],[cardNumber]], "000"))</f>
        <v>JTL_207</v>
      </c>
      <c r="Z922" t="str" cm="1">
        <f t="array" ref="Z9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JTL_207</v>
      </c>
      <c r="AA922" t="s">
        <v>234</v>
      </c>
      <c r="AB922">
        <v>49</v>
      </c>
    </row>
    <row r="923" spans="1:28" x14ac:dyDescent="0.2">
      <c r="A923">
        <v>21846</v>
      </c>
      <c r="B923" t="s">
        <v>5535</v>
      </c>
      <c r="C923">
        <v>469</v>
      </c>
      <c r="F923" t="b">
        <f>IF(ISBLANK(AC923), FALSE, TRUE)</f>
        <v>0</v>
      </c>
      <c r="G923" t="s">
        <v>187</v>
      </c>
      <c r="H923" t="s">
        <v>1</v>
      </c>
      <c r="I923" t="s">
        <v>1522</v>
      </c>
      <c r="J923" t="s">
        <v>54</v>
      </c>
      <c r="K923" t="s">
        <v>1524</v>
      </c>
      <c r="L923" t="s">
        <v>227</v>
      </c>
      <c r="M923" t="s">
        <v>991</v>
      </c>
      <c r="N923" t="str">
        <f>IF(AND(NOT(ISBLANK(cards[[#This Row],[subtitle]])), cards[[#This Row],[subtitle]] &lt;&gt; ""), _xlfn.CONCAT(cards[[#This Row],[title]], " - ", cards[[#This Row],[subtitle]]), cards[[#This Row],[title]])</f>
        <v>Jam Communications</v>
      </c>
      <c r="O923">
        <v>1</v>
      </c>
      <c r="U923" t="s">
        <v>991</v>
      </c>
      <c r="V923" t="s">
        <v>6</v>
      </c>
      <c r="X923" t="s">
        <v>57</v>
      </c>
      <c r="Y923" t="str">
        <f>_xlfn.CONCAT(cards[[#This Row],[set]],"_",TEXT(cards[[#This Row],[cardNumber]], "000"))</f>
        <v>JTL_469</v>
      </c>
      <c r="Z923" t="str" cm="1">
        <f t="array" ref="Z9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JTL_207</v>
      </c>
      <c r="AA923" t="s">
        <v>234</v>
      </c>
      <c r="AB923">
        <v>49</v>
      </c>
    </row>
    <row r="924" spans="1:28" x14ac:dyDescent="0.2">
      <c r="A924">
        <v>23136</v>
      </c>
      <c r="B924" t="s">
        <v>5771</v>
      </c>
      <c r="C924">
        <v>705</v>
      </c>
      <c r="F924" t="b">
        <f>IF(ISBLANK(AC924), FALSE, TRUE)</f>
        <v>0</v>
      </c>
      <c r="G924" t="s">
        <v>187</v>
      </c>
      <c r="H924" t="s">
        <v>1519</v>
      </c>
      <c r="I924" t="s">
        <v>1522</v>
      </c>
      <c r="J924" t="s">
        <v>54</v>
      </c>
      <c r="K924" t="s">
        <v>1524</v>
      </c>
      <c r="L924" t="s">
        <v>227</v>
      </c>
      <c r="M924" t="s">
        <v>991</v>
      </c>
      <c r="N924" t="str">
        <f>IF(AND(NOT(ISBLANK(cards[[#This Row],[subtitle]])), cards[[#This Row],[subtitle]] &lt;&gt; ""), _xlfn.CONCAT(cards[[#This Row],[title]], " - ", cards[[#This Row],[subtitle]]), cards[[#This Row],[title]])</f>
        <v>Jam Communications</v>
      </c>
      <c r="O924">
        <v>1</v>
      </c>
      <c r="U924" t="s">
        <v>991</v>
      </c>
      <c r="V924" t="s">
        <v>6</v>
      </c>
      <c r="X924" t="s">
        <v>57</v>
      </c>
      <c r="Y924" t="str">
        <f>_xlfn.CONCAT(cards[[#This Row],[set]],"_",TEXT(cards[[#This Row],[cardNumber]], "000"))</f>
        <v>JTL_705</v>
      </c>
      <c r="Z924" t="str" cm="1">
        <f t="array" ref="Z9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JTL_207</v>
      </c>
      <c r="AA924" t="s">
        <v>234</v>
      </c>
      <c r="AB924">
        <v>49</v>
      </c>
    </row>
    <row r="925" spans="1:28" x14ac:dyDescent="0.2">
      <c r="A925">
        <v>24316</v>
      </c>
      <c r="B925" t="s">
        <v>6007</v>
      </c>
      <c r="C925">
        <v>941</v>
      </c>
      <c r="F925" t="b">
        <f>IF(ISBLANK(AC925), FALSE, TRUE)</f>
        <v>0</v>
      </c>
      <c r="G925" t="s">
        <v>187</v>
      </c>
      <c r="H925" t="s">
        <v>1520</v>
      </c>
      <c r="I925" t="s">
        <v>1522</v>
      </c>
      <c r="J925" t="s">
        <v>54</v>
      </c>
      <c r="K925" t="s">
        <v>1524</v>
      </c>
      <c r="L925" t="s">
        <v>227</v>
      </c>
      <c r="M925" t="s">
        <v>991</v>
      </c>
      <c r="N925" t="str">
        <f>IF(AND(NOT(ISBLANK(cards[[#This Row],[subtitle]])), cards[[#This Row],[subtitle]] &lt;&gt; ""), _xlfn.CONCAT(cards[[#This Row],[title]], " - ", cards[[#This Row],[subtitle]]), cards[[#This Row],[title]])</f>
        <v>Jam Communications</v>
      </c>
      <c r="O925">
        <v>1</v>
      </c>
      <c r="U925" t="s">
        <v>991</v>
      </c>
      <c r="V925" t="s">
        <v>6</v>
      </c>
      <c r="X925" t="s">
        <v>57</v>
      </c>
      <c r="Y925" t="str">
        <f>_xlfn.CONCAT(cards[[#This Row],[set]],"_",TEXT(cards[[#This Row],[cardNumber]], "000"))</f>
        <v>JTL_941</v>
      </c>
      <c r="Z925" t="str" cm="1">
        <f t="array" ref="Z9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JTL_207</v>
      </c>
      <c r="AA925" t="s">
        <v>234</v>
      </c>
      <c r="AB925">
        <v>49</v>
      </c>
    </row>
    <row r="926" spans="1:28" x14ac:dyDescent="0.2">
      <c r="A926">
        <v>20511</v>
      </c>
      <c r="B926" t="s">
        <v>5274</v>
      </c>
      <c r="C926">
        <v>208</v>
      </c>
      <c r="F926" t="b">
        <f>IF(ISBLANK(AC926), FALSE, TRUE)</f>
        <v>0</v>
      </c>
      <c r="G926" t="s">
        <v>187</v>
      </c>
      <c r="H926" t="s">
        <v>1515</v>
      </c>
      <c r="I926" t="s">
        <v>1514</v>
      </c>
      <c r="J926" t="s">
        <v>54</v>
      </c>
      <c r="K926" t="s">
        <v>1524</v>
      </c>
      <c r="L926" t="s">
        <v>228</v>
      </c>
      <c r="M926" t="s">
        <v>991</v>
      </c>
      <c r="N926" t="str">
        <f>IF(AND(NOT(ISBLANK(cards[[#This Row],[subtitle]])), cards[[#This Row],[subtitle]] &lt;&gt; ""), _xlfn.CONCAT(cards[[#This Row],[title]], " - ", cards[[#This Row],[subtitle]]), cards[[#This Row],[title]])</f>
        <v>Never Tell Me the Odds</v>
      </c>
      <c r="O926">
        <v>3</v>
      </c>
      <c r="U926" t="s">
        <v>991</v>
      </c>
      <c r="V926" t="s">
        <v>6</v>
      </c>
      <c r="X926" t="s">
        <v>68</v>
      </c>
      <c r="Y926" t="str">
        <f>_xlfn.CONCAT(cards[[#This Row],[set]],"_",TEXT(cards[[#This Row],[cardNumber]], "000"))</f>
        <v>JTL_208</v>
      </c>
      <c r="Z926" t="str" cm="1">
        <f t="array" ref="Z9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JTL_208</v>
      </c>
      <c r="AA926" t="s">
        <v>234</v>
      </c>
      <c r="AB926">
        <v>49</v>
      </c>
    </row>
    <row r="927" spans="1:28" x14ac:dyDescent="0.2">
      <c r="A927">
        <v>21851</v>
      </c>
      <c r="B927" t="s">
        <v>5536</v>
      </c>
      <c r="C927">
        <v>470</v>
      </c>
      <c r="F927" t="b">
        <f>IF(ISBLANK(AC927), FALSE, TRUE)</f>
        <v>0</v>
      </c>
      <c r="G927" t="s">
        <v>187</v>
      </c>
      <c r="H927" t="s">
        <v>1</v>
      </c>
      <c r="I927" t="s">
        <v>1514</v>
      </c>
      <c r="J927" t="s">
        <v>54</v>
      </c>
      <c r="K927" t="s">
        <v>1524</v>
      </c>
      <c r="L927" t="s">
        <v>228</v>
      </c>
      <c r="M927" t="s">
        <v>991</v>
      </c>
      <c r="N927" t="str">
        <f>IF(AND(NOT(ISBLANK(cards[[#This Row],[subtitle]])), cards[[#This Row],[subtitle]] &lt;&gt; ""), _xlfn.CONCAT(cards[[#This Row],[title]], " - ", cards[[#This Row],[subtitle]]), cards[[#This Row],[title]])</f>
        <v>Never Tell Me the Odds</v>
      </c>
      <c r="O927">
        <v>3</v>
      </c>
      <c r="U927" t="s">
        <v>991</v>
      </c>
      <c r="V927" t="s">
        <v>6</v>
      </c>
      <c r="X927" t="s">
        <v>68</v>
      </c>
      <c r="Y927" t="str">
        <f>_xlfn.CONCAT(cards[[#This Row],[set]],"_",TEXT(cards[[#This Row],[cardNumber]], "000"))</f>
        <v>JTL_470</v>
      </c>
      <c r="Z927" t="str" cm="1">
        <f t="array" ref="Z9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JTL_208</v>
      </c>
      <c r="AA927" t="s">
        <v>234</v>
      </c>
      <c r="AB927">
        <v>49</v>
      </c>
    </row>
    <row r="928" spans="1:28" x14ac:dyDescent="0.2">
      <c r="A928">
        <v>23141</v>
      </c>
      <c r="B928" t="s">
        <v>5772</v>
      </c>
      <c r="C928">
        <v>706</v>
      </c>
      <c r="F928" t="b">
        <f>IF(ISBLANK(AC928), FALSE, TRUE)</f>
        <v>0</v>
      </c>
      <c r="G928" t="s">
        <v>187</v>
      </c>
      <c r="H928" t="s">
        <v>1519</v>
      </c>
      <c r="I928" t="s">
        <v>1514</v>
      </c>
      <c r="J928" t="s">
        <v>54</v>
      </c>
      <c r="K928" t="s">
        <v>1524</v>
      </c>
      <c r="L928" t="s">
        <v>228</v>
      </c>
      <c r="M928" t="s">
        <v>991</v>
      </c>
      <c r="N928" t="str">
        <f>IF(AND(NOT(ISBLANK(cards[[#This Row],[subtitle]])), cards[[#This Row],[subtitle]] &lt;&gt; ""), _xlfn.CONCAT(cards[[#This Row],[title]], " - ", cards[[#This Row],[subtitle]]), cards[[#This Row],[title]])</f>
        <v>Never Tell Me the Odds</v>
      </c>
      <c r="O928">
        <v>3</v>
      </c>
      <c r="U928" t="s">
        <v>991</v>
      </c>
      <c r="V928" t="s">
        <v>6</v>
      </c>
      <c r="X928" t="s">
        <v>68</v>
      </c>
      <c r="Y928" t="str">
        <f>_xlfn.CONCAT(cards[[#This Row],[set]],"_",TEXT(cards[[#This Row],[cardNumber]], "000"))</f>
        <v>JTL_706</v>
      </c>
      <c r="Z928" t="str" cm="1">
        <f t="array" ref="Z9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JTL_208</v>
      </c>
      <c r="AA928" t="s">
        <v>234</v>
      </c>
      <c r="AB928">
        <v>49</v>
      </c>
    </row>
    <row r="929" spans="1:28" x14ac:dyDescent="0.2">
      <c r="A929">
        <v>24321</v>
      </c>
      <c r="B929" t="s">
        <v>6008</v>
      </c>
      <c r="C929">
        <v>942</v>
      </c>
      <c r="F929" t="b">
        <f>IF(ISBLANK(AC929), FALSE, TRUE)</f>
        <v>0</v>
      </c>
      <c r="G929" t="s">
        <v>187</v>
      </c>
      <c r="H929" t="s">
        <v>1520</v>
      </c>
      <c r="I929" t="s">
        <v>1514</v>
      </c>
      <c r="J929" t="s">
        <v>54</v>
      </c>
      <c r="K929" t="s">
        <v>1524</v>
      </c>
      <c r="L929" t="s">
        <v>228</v>
      </c>
      <c r="M929" t="s">
        <v>991</v>
      </c>
      <c r="N929" t="str">
        <f>IF(AND(NOT(ISBLANK(cards[[#This Row],[subtitle]])), cards[[#This Row],[subtitle]] &lt;&gt; ""), _xlfn.CONCAT(cards[[#This Row],[title]], " - ", cards[[#This Row],[subtitle]]), cards[[#This Row],[title]])</f>
        <v>Never Tell Me the Odds</v>
      </c>
      <c r="O929">
        <v>3</v>
      </c>
      <c r="U929" t="s">
        <v>991</v>
      </c>
      <c r="V929" t="s">
        <v>6</v>
      </c>
      <c r="X929" t="s">
        <v>68</v>
      </c>
      <c r="Y929" t="str">
        <f>_xlfn.CONCAT(cards[[#This Row],[set]],"_",TEXT(cards[[#This Row],[cardNumber]], "000"))</f>
        <v>JTL_942</v>
      </c>
      <c r="Z929" t="str" cm="1">
        <f t="array" ref="Z9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JTL_208</v>
      </c>
      <c r="AA929" t="s">
        <v>234</v>
      </c>
      <c r="AB929">
        <v>49</v>
      </c>
    </row>
    <row r="930" spans="1:28" x14ac:dyDescent="0.2">
      <c r="A930">
        <v>20516</v>
      </c>
      <c r="B930" t="s">
        <v>5275</v>
      </c>
      <c r="C930">
        <v>209</v>
      </c>
      <c r="F930" t="b">
        <f>IF(ISBLANK(AC930), FALSE, TRUE)</f>
        <v>0</v>
      </c>
      <c r="G930" t="s">
        <v>187</v>
      </c>
      <c r="H930" t="s">
        <v>1515</v>
      </c>
      <c r="I930" t="s">
        <v>1522</v>
      </c>
      <c r="J930" t="s">
        <v>54</v>
      </c>
      <c r="K930" t="s">
        <v>1524</v>
      </c>
      <c r="L930" t="s">
        <v>229</v>
      </c>
      <c r="M930" t="s">
        <v>991</v>
      </c>
      <c r="N930" t="str">
        <f>IF(AND(NOT(ISBLANK(cards[[#This Row],[subtitle]])), cards[[#This Row],[subtitle]] &lt;&gt; ""), _xlfn.CONCAT(cards[[#This Row],[title]], " - ", cards[[#This Row],[subtitle]]), cards[[#This Row],[title]])</f>
        <v>It's a Trap</v>
      </c>
      <c r="O930">
        <v>3</v>
      </c>
      <c r="U930" t="s">
        <v>991</v>
      </c>
      <c r="V930" t="s">
        <v>6</v>
      </c>
      <c r="X930" t="s">
        <v>68</v>
      </c>
      <c r="Y930" t="str">
        <f>_xlfn.CONCAT(cards[[#This Row],[set]],"_",TEXT(cards[[#This Row],[cardNumber]], "000"))</f>
        <v>JTL_209</v>
      </c>
      <c r="Z930" t="str" cm="1">
        <f t="array" ref="Z9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JTL_209</v>
      </c>
      <c r="AA930" t="s">
        <v>234</v>
      </c>
      <c r="AB930">
        <v>49</v>
      </c>
    </row>
    <row r="931" spans="1:28" x14ac:dyDescent="0.2">
      <c r="A931">
        <v>21856</v>
      </c>
      <c r="B931" t="s">
        <v>5537</v>
      </c>
      <c r="C931">
        <v>471</v>
      </c>
      <c r="F931" t="b">
        <f>IF(ISBLANK(AC931), FALSE, TRUE)</f>
        <v>0</v>
      </c>
      <c r="G931" t="s">
        <v>187</v>
      </c>
      <c r="H931" t="s">
        <v>1</v>
      </c>
      <c r="I931" t="s">
        <v>1522</v>
      </c>
      <c r="J931" t="s">
        <v>54</v>
      </c>
      <c r="K931" t="s">
        <v>1524</v>
      </c>
      <c r="L931" t="s">
        <v>229</v>
      </c>
      <c r="M931" t="s">
        <v>991</v>
      </c>
      <c r="N931" t="str">
        <f>IF(AND(NOT(ISBLANK(cards[[#This Row],[subtitle]])), cards[[#This Row],[subtitle]] &lt;&gt; ""), _xlfn.CONCAT(cards[[#This Row],[title]], " - ", cards[[#This Row],[subtitle]]), cards[[#This Row],[title]])</f>
        <v>It's a Trap</v>
      </c>
      <c r="O931">
        <v>3</v>
      </c>
      <c r="U931" t="s">
        <v>991</v>
      </c>
      <c r="V931" t="s">
        <v>6</v>
      </c>
      <c r="X931" t="s">
        <v>68</v>
      </c>
      <c r="Y931" t="str">
        <f>_xlfn.CONCAT(cards[[#This Row],[set]],"_",TEXT(cards[[#This Row],[cardNumber]], "000"))</f>
        <v>JTL_471</v>
      </c>
      <c r="Z931" t="str" cm="1">
        <f t="array" ref="Z9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JTL_209</v>
      </c>
      <c r="AA931" t="s">
        <v>234</v>
      </c>
      <c r="AB931">
        <v>49</v>
      </c>
    </row>
    <row r="932" spans="1:28" x14ac:dyDescent="0.2">
      <c r="A932">
        <v>23146</v>
      </c>
      <c r="B932" t="s">
        <v>5773</v>
      </c>
      <c r="C932">
        <v>707</v>
      </c>
      <c r="F932" t="b">
        <f>IF(ISBLANK(AC932), FALSE, TRUE)</f>
        <v>0</v>
      </c>
      <c r="G932" t="s">
        <v>187</v>
      </c>
      <c r="H932" t="s">
        <v>1519</v>
      </c>
      <c r="I932" t="s">
        <v>1522</v>
      </c>
      <c r="J932" t="s">
        <v>54</v>
      </c>
      <c r="K932" t="s">
        <v>1524</v>
      </c>
      <c r="L932" t="s">
        <v>229</v>
      </c>
      <c r="M932" t="s">
        <v>991</v>
      </c>
      <c r="N932" t="str">
        <f>IF(AND(NOT(ISBLANK(cards[[#This Row],[subtitle]])), cards[[#This Row],[subtitle]] &lt;&gt; ""), _xlfn.CONCAT(cards[[#This Row],[title]], " - ", cards[[#This Row],[subtitle]]), cards[[#This Row],[title]])</f>
        <v>It's a Trap</v>
      </c>
      <c r="O932">
        <v>3</v>
      </c>
      <c r="U932" t="s">
        <v>991</v>
      </c>
      <c r="V932" t="s">
        <v>6</v>
      </c>
      <c r="X932" t="s">
        <v>68</v>
      </c>
      <c r="Y932" t="str">
        <f>_xlfn.CONCAT(cards[[#This Row],[set]],"_",TEXT(cards[[#This Row],[cardNumber]], "000"))</f>
        <v>JTL_707</v>
      </c>
      <c r="Z932" t="str" cm="1">
        <f t="array" ref="Z9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JTL_209</v>
      </c>
      <c r="AA932" t="s">
        <v>234</v>
      </c>
      <c r="AB932">
        <v>49</v>
      </c>
    </row>
    <row r="933" spans="1:28" x14ac:dyDescent="0.2">
      <c r="A933">
        <v>24326</v>
      </c>
      <c r="B933" t="s">
        <v>6009</v>
      </c>
      <c r="C933">
        <v>943</v>
      </c>
      <c r="F933" t="b">
        <f>IF(ISBLANK(AC933), FALSE, TRUE)</f>
        <v>0</v>
      </c>
      <c r="G933" t="s">
        <v>187</v>
      </c>
      <c r="H933" t="s">
        <v>1520</v>
      </c>
      <c r="I933" t="s">
        <v>1522</v>
      </c>
      <c r="J933" t="s">
        <v>54</v>
      </c>
      <c r="K933" t="s">
        <v>1524</v>
      </c>
      <c r="L933" t="s">
        <v>229</v>
      </c>
      <c r="M933" t="s">
        <v>991</v>
      </c>
      <c r="N933" t="str">
        <f>IF(AND(NOT(ISBLANK(cards[[#This Row],[subtitle]])), cards[[#This Row],[subtitle]] &lt;&gt; ""), _xlfn.CONCAT(cards[[#This Row],[title]], " - ", cards[[#This Row],[subtitle]]), cards[[#This Row],[title]])</f>
        <v>It's a Trap</v>
      </c>
      <c r="O933">
        <v>3</v>
      </c>
      <c r="U933" t="s">
        <v>991</v>
      </c>
      <c r="V933" t="s">
        <v>6</v>
      </c>
      <c r="X933" t="s">
        <v>68</v>
      </c>
      <c r="Y933" t="str">
        <f>_xlfn.CONCAT(cards[[#This Row],[set]],"_",TEXT(cards[[#This Row],[cardNumber]], "000"))</f>
        <v>JTL_943</v>
      </c>
      <c r="Z933" t="str" cm="1">
        <f t="array" ref="Z9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JTL_209</v>
      </c>
      <c r="AA933" t="s">
        <v>234</v>
      </c>
      <c r="AB933">
        <v>49</v>
      </c>
    </row>
    <row r="934" spans="1:28" x14ac:dyDescent="0.2">
      <c r="A934">
        <v>20521</v>
      </c>
      <c r="B934" t="s">
        <v>5276</v>
      </c>
      <c r="C934">
        <v>210</v>
      </c>
      <c r="F934" t="b">
        <f>IF(ISBLANK(AC934), FALSE, TRUE)</f>
        <v>0</v>
      </c>
      <c r="G934" t="s">
        <v>187</v>
      </c>
      <c r="H934" t="s">
        <v>1515</v>
      </c>
      <c r="I934" t="s">
        <v>1532</v>
      </c>
      <c r="J934" t="s">
        <v>54</v>
      </c>
      <c r="K934" t="s">
        <v>54</v>
      </c>
      <c r="L934" t="s">
        <v>494</v>
      </c>
      <c r="M934" t="s">
        <v>1949</v>
      </c>
      <c r="N934" t="str">
        <f>IF(AND(NOT(ISBLANK(cards[[#This Row],[subtitle]])), cards[[#This Row],[subtitle]] &lt;&gt; ""), _xlfn.CONCAT(cards[[#This Row],[title]], " - ", cards[[#This Row],[subtitle]]), cards[[#This Row],[title]])</f>
        <v>The Mandalorian - Weathered Pilot</v>
      </c>
      <c r="O934">
        <v>5</v>
      </c>
      <c r="P934">
        <v>5</v>
      </c>
      <c r="Q934">
        <v>6</v>
      </c>
      <c r="R934">
        <v>3</v>
      </c>
      <c r="S934">
        <v>1</v>
      </c>
      <c r="T934" t="s">
        <v>83</v>
      </c>
      <c r="U934" t="s">
        <v>780</v>
      </c>
      <c r="V934" t="s">
        <v>245</v>
      </c>
      <c r="X934" t="s">
        <v>1950</v>
      </c>
      <c r="Y934" t="str">
        <f>_xlfn.CONCAT(cards[[#This Row],[set]],"_",TEXT(cards[[#This Row],[cardNumber]], "000"))</f>
        <v>JTL_210</v>
      </c>
      <c r="Z934" t="str" cm="1">
        <f t="array" ref="Z9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JTL_210</v>
      </c>
      <c r="AA934" t="s">
        <v>234</v>
      </c>
      <c r="AB934">
        <v>49</v>
      </c>
    </row>
    <row r="935" spans="1:28" x14ac:dyDescent="0.2">
      <c r="A935">
        <v>21861</v>
      </c>
      <c r="B935" t="s">
        <v>5538</v>
      </c>
      <c r="C935">
        <v>472</v>
      </c>
      <c r="F935" t="b">
        <f>IF(ISBLANK(AC935), FALSE, TRUE)</f>
        <v>0</v>
      </c>
      <c r="G935" t="s">
        <v>187</v>
      </c>
      <c r="H935" t="s">
        <v>1</v>
      </c>
      <c r="I935" t="s">
        <v>1532</v>
      </c>
      <c r="J935" t="s">
        <v>54</v>
      </c>
      <c r="K935" t="s">
        <v>54</v>
      </c>
      <c r="L935" t="s">
        <v>494</v>
      </c>
      <c r="M935" t="s">
        <v>1949</v>
      </c>
      <c r="N935" t="str">
        <f>IF(AND(NOT(ISBLANK(cards[[#This Row],[subtitle]])), cards[[#This Row],[subtitle]] &lt;&gt; ""), _xlfn.CONCAT(cards[[#This Row],[title]], " - ", cards[[#This Row],[subtitle]]), cards[[#This Row],[title]])</f>
        <v>The Mandalorian - Weathered Pilot</v>
      </c>
      <c r="O935">
        <v>5</v>
      </c>
      <c r="P935">
        <v>5</v>
      </c>
      <c r="Q935">
        <v>6</v>
      </c>
      <c r="R935">
        <v>3</v>
      </c>
      <c r="S935">
        <v>1</v>
      </c>
      <c r="T935" t="s">
        <v>83</v>
      </c>
      <c r="U935" t="s">
        <v>780</v>
      </c>
      <c r="V935" t="s">
        <v>245</v>
      </c>
      <c r="X935" t="s">
        <v>1950</v>
      </c>
      <c r="Y935" t="str">
        <f>_xlfn.CONCAT(cards[[#This Row],[set]],"_",TEXT(cards[[#This Row],[cardNumber]], "000"))</f>
        <v>JTL_472</v>
      </c>
      <c r="Z935" t="str" cm="1">
        <f t="array" ref="Z9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JTL_210</v>
      </c>
      <c r="AA935" t="s">
        <v>234</v>
      </c>
      <c r="AB935">
        <v>49</v>
      </c>
    </row>
    <row r="936" spans="1:28" x14ac:dyDescent="0.2">
      <c r="A936">
        <v>23151</v>
      </c>
      <c r="B936" t="s">
        <v>5774</v>
      </c>
      <c r="C936">
        <v>708</v>
      </c>
      <c r="F936" t="b">
        <f>IF(ISBLANK(AC936), FALSE, TRUE)</f>
        <v>0</v>
      </c>
      <c r="G936" t="s">
        <v>187</v>
      </c>
      <c r="H936" t="s">
        <v>1519</v>
      </c>
      <c r="I936" t="s">
        <v>1532</v>
      </c>
      <c r="J936" t="s">
        <v>54</v>
      </c>
      <c r="K936" t="s">
        <v>54</v>
      </c>
      <c r="L936" t="s">
        <v>494</v>
      </c>
      <c r="M936" t="s">
        <v>1949</v>
      </c>
      <c r="N936" t="str">
        <f>IF(AND(NOT(ISBLANK(cards[[#This Row],[subtitle]])), cards[[#This Row],[subtitle]] &lt;&gt; ""), _xlfn.CONCAT(cards[[#This Row],[title]], " - ", cards[[#This Row],[subtitle]]), cards[[#This Row],[title]])</f>
        <v>The Mandalorian - Weathered Pilot</v>
      </c>
      <c r="O936">
        <v>5</v>
      </c>
      <c r="P936">
        <v>5</v>
      </c>
      <c r="Q936">
        <v>6</v>
      </c>
      <c r="R936">
        <v>3</v>
      </c>
      <c r="S936">
        <v>1</v>
      </c>
      <c r="T936" t="s">
        <v>83</v>
      </c>
      <c r="U936" t="s">
        <v>780</v>
      </c>
      <c r="V936" t="s">
        <v>245</v>
      </c>
      <c r="X936" t="s">
        <v>1950</v>
      </c>
      <c r="Y936" t="str">
        <f>_xlfn.CONCAT(cards[[#This Row],[set]],"_",TEXT(cards[[#This Row],[cardNumber]], "000"))</f>
        <v>JTL_708</v>
      </c>
      <c r="Z936" t="str" cm="1">
        <f t="array" ref="Z9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JTL_210</v>
      </c>
      <c r="AA936" t="s">
        <v>234</v>
      </c>
      <c r="AB936">
        <v>49</v>
      </c>
    </row>
    <row r="937" spans="1:28" x14ac:dyDescent="0.2">
      <c r="A937">
        <v>24331</v>
      </c>
      <c r="B937" t="s">
        <v>6010</v>
      </c>
      <c r="C937">
        <v>944</v>
      </c>
      <c r="F937" t="b">
        <f>IF(ISBLANK(AC937), FALSE, TRUE)</f>
        <v>0</v>
      </c>
      <c r="G937" t="s">
        <v>187</v>
      </c>
      <c r="H937" t="s">
        <v>1520</v>
      </c>
      <c r="I937" t="s">
        <v>1532</v>
      </c>
      <c r="J937" t="s">
        <v>54</v>
      </c>
      <c r="K937" t="s">
        <v>54</v>
      </c>
      <c r="L937" t="s">
        <v>494</v>
      </c>
      <c r="M937" t="s">
        <v>1949</v>
      </c>
      <c r="N937" t="str">
        <f>IF(AND(NOT(ISBLANK(cards[[#This Row],[subtitle]])), cards[[#This Row],[subtitle]] &lt;&gt; ""), _xlfn.CONCAT(cards[[#This Row],[title]], " - ", cards[[#This Row],[subtitle]]), cards[[#This Row],[title]])</f>
        <v>The Mandalorian - Weathered Pilot</v>
      </c>
      <c r="O937">
        <v>5</v>
      </c>
      <c r="P937">
        <v>5</v>
      </c>
      <c r="Q937">
        <v>6</v>
      </c>
      <c r="R937">
        <v>3</v>
      </c>
      <c r="S937">
        <v>1</v>
      </c>
      <c r="T937" t="s">
        <v>83</v>
      </c>
      <c r="U937" t="s">
        <v>780</v>
      </c>
      <c r="V937" t="s">
        <v>245</v>
      </c>
      <c r="X937" t="s">
        <v>1950</v>
      </c>
      <c r="Y937" t="str">
        <f>_xlfn.CONCAT(cards[[#This Row],[set]],"_",TEXT(cards[[#This Row],[cardNumber]], "000"))</f>
        <v>JTL_944</v>
      </c>
      <c r="Z937" t="str" cm="1">
        <f t="array" ref="Z9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JTL_210</v>
      </c>
      <c r="AA937" t="s">
        <v>234</v>
      </c>
      <c r="AB937">
        <v>49</v>
      </c>
    </row>
    <row r="938" spans="1:28" x14ac:dyDescent="0.2">
      <c r="A938">
        <v>20526</v>
      </c>
      <c r="B938" t="s">
        <v>5277</v>
      </c>
      <c r="C938">
        <v>211</v>
      </c>
      <c r="F938" t="b">
        <f>IF(ISBLANK(AC938), FALSE, TRUE)</f>
        <v>0</v>
      </c>
      <c r="G938" t="s">
        <v>187</v>
      </c>
      <c r="H938" t="s">
        <v>1515</v>
      </c>
      <c r="I938" t="s">
        <v>1521</v>
      </c>
      <c r="J938" t="s">
        <v>54</v>
      </c>
      <c r="K938" t="s">
        <v>991</v>
      </c>
      <c r="L938" t="s">
        <v>889</v>
      </c>
      <c r="M938" t="s">
        <v>991</v>
      </c>
      <c r="N938" t="str">
        <f>IF(AND(NOT(ISBLANK(cards[[#This Row],[subtitle]])), cards[[#This Row],[subtitle]] &lt;&gt; ""), _xlfn.CONCAT(cards[[#This Row],[title]], " - ", cards[[#This Row],[subtitle]]), cards[[#This Row],[title]])</f>
        <v>Independent Smuggler</v>
      </c>
      <c r="O938">
        <v>1</v>
      </c>
      <c r="P938">
        <v>1</v>
      </c>
      <c r="Q938">
        <v>1</v>
      </c>
      <c r="R938">
        <v>1</v>
      </c>
      <c r="S938">
        <v>1</v>
      </c>
      <c r="T938" t="s">
        <v>83</v>
      </c>
      <c r="U938" t="s">
        <v>2025</v>
      </c>
      <c r="V938" t="s">
        <v>245</v>
      </c>
      <c r="X938" t="s">
        <v>1859</v>
      </c>
      <c r="Y938" t="str">
        <f>_xlfn.CONCAT(cards[[#This Row],[set]],"_",TEXT(cards[[#This Row],[cardNumber]], "000"))</f>
        <v>JTL_211</v>
      </c>
      <c r="Z938" t="str" cm="1">
        <f t="array" ref="Z9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JTL_211</v>
      </c>
      <c r="AA938" t="s">
        <v>234</v>
      </c>
      <c r="AB938">
        <v>49</v>
      </c>
    </row>
    <row r="939" spans="1:28" x14ac:dyDescent="0.2">
      <c r="A939">
        <v>21866</v>
      </c>
      <c r="B939" t="s">
        <v>5539</v>
      </c>
      <c r="C939">
        <v>473</v>
      </c>
      <c r="F939" t="b">
        <f>IF(ISBLANK(AC939), FALSE, TRUE)</f>
        <v>0</v>
      </c>
      <c r="G939" t="s">
        <v>187</v>
      </c>
      <c r="H939" t="s">
        <v>1</v>
      </c>
      <c r="I939" t="s">
        <v>1521</v>
      </c>
      <c r="J939" t="s">
        <v>54</v>
      </c>
      <c r="K939" t="s">
        <v>991</v>
      </c>
      <c r="L939" t="s">
        <v>889</v>
      </c>
      <c r="M939" t="s">
        <v>991</v>
      </c>
      <c r="N939" t="str">
        <f>IF(AND(NOT(ISBLANK(cards[[#This Row],[subtitle]])), cards[[#This Row],[subtitle]] &lt;&gt; ""), _xlfn.CONCAT(cards[[#This Row],[title]], " - ", cards[[#This Row],[subtitle]]), cards[[#This Row],[title]])</f>
        <v>Independent Smuggler</v>
      </c>
      <c r="O939">
        <v>1</v>
      </c>
      <c r="P939">
        <v>1</v>
      </c>
      <c r="Q939">
        <v>1</v>
      </c>
      <c r="R939">
        <v>1</v>
      </c>
      <c r="S939">
        <v>1</v>
      </c>
      <c r="T939" t="s">
        <v>83</v>
      </c>
      <c r="U939" t="s">
        <v>2025</v>
      </c>
      <c r="V939" t="s">
        <v>245</v>
      </c>
      <c r="X939" t="s">
        <v>1859</v>
      </c>
      <c r="Y939" t="str">
        <f>_xlfn.CONCAT(cards[[#This Row],[set]],"_",TEXT(cards[[#This Row],[cardNumber]], "000"))</f>
        <v>JTL_473</v>
      </c>
      <c r="Z939" t="str" cm="1">
        <f t="array" ref="Z9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JTL_211</v>
      </c>
      <c r="AA939" t="s">
        <v>234</v>
      </c>
      <c r="AB939">
        <v>49</v>
      </c>
    </row>
    <row r="940" spans="1:28" x14ac:dyDescent="0.2">
      <c r="A940">
        <v>23156</v>
      </c>
      <c r="B940" t="s">
        <v>5775</v>
      </c>
      <c r="C940">
        <v>709</v>
      </c>
      <c r="F940" t="b">
        <f>IF(ISBLANK(AC940), FALSE, TRUE)</f>
        <v>0</v>
      </c>
      <c r="G940" t="s">
        <v>187</v>
      </c>
      <c r="H940" t="s">
        <v>1519</v>
      </c>
      <c r="I940" t="s">
        <v>1521</v>
      </c>
      <c r="J940" t="s">
        <v>54</v>
      </c>
      <c r="K940" t="s">
        <v>991</v>
      </c>
      <c r="L940" t="s">
        <v>889</v>
      </c>
      <c r="M940" t="s">
        <v>991</v>
      </c>
      <c r="N940" t="str">
        <f>IF(AND(NOT(ISBLANK(cards[[#This Row],[subtitle]])), cards[[#This Row],[subtitle]] &lt;&gt; ""), _xlfn.CONCAT(cards[[#This Row],[title]], " - ", cards[[#This Row],[subtitle]]), cards[[#This Row],[title]])</f>
        <v>Independent Smuggler</v>
      </c>
      <c r="O940">
        <v>1</v>
      </c>
      <c r="P940">
        <v>1</v>
      </c>
      <c r="Q940">
        <v>1</v>
      </c>
      <c r="R940">
        <v>1</v>
      </c>
      <c r="S940">
        <v>1</v>
      </c>
      <c r="T940" t="s">
        <v>83</v>
      </c>
      <c r="U940" t="s">
        <v>2025</v>
      </c>
      <c r="V940" t="s">
        <v>245</v>
      </c>
      <c r="X940" t="s">
        <v>1859</v>
      </c>
      <c r="Y940" t="str">
        <f>_xlfn.CONCAT(cards[[#This Row],[set]],"_",TEXT(cards[[#This Row],[cardNumber]], "000"))</f>
        <v>JTL_709</v>
      </c>
      <c r="Z940" t="str" cm="1">
        <f t="array" ref="Z9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JTL_211</v>
      </c>
      <c r="AA940" t="s">
        <v>234</v>
      </c>
      <c r="AB940">
        <v>49</v>
      </c>
    </row>
    <row r="941" spans="1:28" x14ac:dyDescent="0.2">
      <c r="A941">
        <v>24336</v>
      </c>
      <c r="B941" t="s">
        <v>6011</v>
      </c>
      <c r="C941">
        <v>945</v>
      </c>
      <c r="F941" t="b">
        <f>IF(ISBLANK(AC941), FALSE, TRUE)</f>
        <v>0</v>
      </c>
      <c r="G941" t="s">
        <v>187</v>
      </c>
      <c r="H941" t="s">
        <v>1520</v>
      </c>
      <c r="I941" t="s">
        <v>1521</v>
      </c>
      <c r="J941" t="s">
        <v>54</v>
      </c>
      <c r="K941" t="s">
        <v>991</v>
      </c>
      <c r="L941" t="s">
        <v>889</v>
      </c>
      <c r="M941" t="s">
        <v>991</v>
      </c>
      <c r="N941" t="str">
        <f>IF(AND(NOT(ISBLANK(cards[[#This Row],[subtitle]])), cards[[#This Row],[subtitle]] &lt;&gt; ""), _xlfn.CONCAT(cards[[#This Row],[title]], " - ", cards[[#This Row],[subtitle]]), cards[[#This Row],[title]])</f>
        <v>Independent Smuggler</v>
      </c>
      <c r="O941">
        <v>1</v>
      </c>
      <c r="P941">
        <v>1</v>
      </c>
      <c r="Q941">
        <v>1</v>
      </c>
      <c r="R941">
        <v>1</v>
      </c>
      <c r="S941">
        <v>1</v>
      </c>
      <c r="T941" t="s">
        <v>83</v>
      </c>
      <c r="U941" t="s">
        <v>2025</v>
      </c>
      <c r="V941" t="s">
        <v>245</v>
      </c>
      <c r="X941" t="s">
        <v>1859</v>
      </c>
      <c r="Y941" t="str">
        <f>_xlfn.CONCAT(cards[[#This Row],[set]],"_",TEXT(cards[[#This Row],[cardNumber]], "000"))</f>
        <v>JTL_945</v>
      </c>
      <c r="Z941" t="str" cm="1">
        <f t="array" ref="Z9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JTL_211</v>
      </c>
      <c r="AA941" t="s">
        <v>234</v>
      </c>
      <c r="AB941">
        <v>49</v>
      </c>
    </row>
    <row r="942" spans="1:28" x14ac:dyDescent="0.2">
      <c r="A942">
        <v>20531</v>
      </c>
      <c r="B942" t="s">
        <v>5278</v>
      </c>
      <c r="C942">
        <v>212</v>
      </c>
      <c r="F942" t="b">
        <f>IF(ISBLANK(AC942), FALSE, TRUE)</f>
        <v>0</v>
      </c>
      <c r="G942" t="s">
        <v>187</v>
      </c>
      <c r="H942" t="s">
        <v>1515</v>
      </c>
      <c r="I942" t="s">
        <v>1521</v>
      </c>
      <c r="J942" t="s">
        <v>54</v>
      </c>
      <c r="K942" t="s">
        <v>991</v>
      </c>
      <c r="L942" t="s">
        <v>890</v>
      </c>
      <c r="M942" t="s">
        <v>991</v>
      </c>
      <c r="N942" t="str">
        <f>IF(AND(NOT(ISBLANK(cards[[#This Row],[subtitle]])), cards[[#This Row],[subtitle]] &lt;&gt; ""), _xlfn.CONCAT(cards[[#This Row],[title]], " - ", cards[[#This Row],[subtitle]]), cards[[#This Row],[title]])</f>
        <v>Republic Y-Wing</v>
      </c>
      <c r="O942">
        <v>1</v>
      </c>
      <c r="P942">
        <v>1</v>
      </c>
      <c r="Q942">
        <v>3</v>
      </c>
      <c r="T942" t="s">
        <v>248</v>
      </c>
      <c r="U942" t="s">
        <v>991</v>
      </c>
      <c r="V942" t="s">
        <v>245</v>
      </c>
      <c r="X942" t="s">
        <v>1784</v>
      </c>
      <c r="Y942" t="str">
        <f>_xlfn.CONCAT(cards[[#This Row],[set]],"_",TEXT(cards[[#This Row],[cardNumber]], "000"))</f>
        <v>JTL_212</v>
      </c>
      <c r="Z942" t="str" cm="1">
        <f t="array" ref="Z9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JTL_212</v>
      </c>
      <c r="AA942" t="s">
        <v>234</v>
      </c>
      <c r="AB942">
        <v>49</v>
      </c>
    </row>
    <row r="943" spans="1:28" x14ac:dyDescent="0.2">
      <c r="A943">
        <v>21871</v>
      </c>
      <c r="B943" t="s">
        <v>5540</v>
      </c>
      <c r="C943">
        <v>474</v>
      </c>
      <c r="F943" t="b">
        <f>IF(ISBLANK(AC943), FALSE, TRUE)</f>
        <v>0</v>
      </c>
      <c r="G943" t="s">
        <v>187</v>
      </c>
      <c r="H943" t="s">
        <v>1</v>
      </c>
      <c r="I943" t="s">
        <v>1521</v>
      </c>
      <c r="J943" t="s">
        <v>54</v>
      </c>
      <c r="K943" t="s">
        <v>991</v>
      </c>
      <c r="L943" t="s">
        <v>890</v>
      </c>
      <c r="M943" t="s">
        <v>991</v>
      </c>
      <c r="N943" t="str">
        <f>IF(AND(NOT(ISBLANK(cards[[#This Row],[subtitle]])), cards[[#This Row],[subtitle]] &lt;&gt; ""), _xlfn.CONCAT(cards[[#This Row],[title]], " - ", cards[[#This Row],[subtitle]]), cards[[#This Row],[title]])</f>
        <v>Republic Y-Wing</v>
      </c>
      <c r="O943">
        <v>1</v>
      </c>
      <c r="P943">
        <v>1</v>
      </c>
      <c r="Q943">
        <v>3</v>
      </c>
      <c r="T943" t="s">
        <v>248</v>
      </c>
      <c r="U943" t="s">
        <v>991</v>
      </c>
      <c r="V943" t="s">
        <v>245</v>
      </c>
      <c r="X943" t="s">
        <v>1784</v>
      </c>
      <c r="Y943" t="str">
        <f>_xlfn.CONCAT(cards[[#This Row],[set]],"_",TEXT(cards[[#This Row],[cardNumber]], "000"))</f>
        <v>JTL_474</v>
      </c>
      <c r="Z943" t="str" cm="1">
        <f t="array" ref="Z9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JTL_212</v>
      </c>
      <c r="AA943" t="s">
        <v>234</v>
      </c>
      <c r="AB943">
        <v>49</v>
      </c>
    </row>
    <row r="944" spans="1:28" x14ac:dyDescent="0.2">
      <c r="A944">
        <v>23161</v>
      </c>
      <c r="B944" t="s">
        <v>5776</v>
      </c>
      <c r="C944">
        <v>710</v>
      </c>
      <c r="F944" t="b">
        <f>IF(ISBLANK(AC944), FALSE, TRUE)</f>
        <v>0</v>
      </c>
      <c r="G944" t="s">
        <v>187</v>
      </c>
      <c r="H944" t="s">
        <v>1519</v>
      </c>
      <c r="I944" t="s">
        <v>1521</v>
      </c>
      <c r="J944" t="s">
        <v>54</v>
      </c>
      <c r="K944" t="s">
        <v>991</v>
      </c>
      <c r="L944" t="s">
        <v>890</v>
      </c>
      <c r="M944" t="s">
        <v>991</v>
      </c>
      <c r="N944" t="str">
        <f>IF(AND(NOT(ISBLANK(cards[[#This Row],[subtitle]])), cards[[#This Row],[subtitle]] &lt;&gt; ""), _xlfn.CONCAT(cards[[#This Row],[title]], " - ", cards[[#This Row],[subtitle]]), cards[[#This Row],[title]])</f>
        <v>Republic Y-Wing</v>
      </c>
      <c r="O944">
        <v>1</v>
      </c>
      <c r="P944">
        <v>1</v>
      </c>
      <c r="Q944">
        <v>3</v>
      </c>
      <c r="T944" t="s">
        <v>248</v>
      </c>
      <c r="U944" t="s">
        <v>991</v>
      </c>
      <c r="V944" t="s">
        <v>245</v>
      </c>
      <c r="X944" t="s">
        <v>1784</v>
      </c>
      <c r="Y944" t="str">
        <f>_xlfn.CONCAT(cards[[#This Row],[set]],"_",TEXT(cards[[#This Row],[cardNumber]], "000"))</f>
        <v>JTL_710</v>
      </c>
      <c r="Z944" t="str" cm="1">
        <f t="array" ref="Z9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JTL_212</v>
      </c>
      <c r="AA944" t="s">
        <v>234</v>
      </c>
      <c r="AB944">
        <v>49</v>
      </c>
    </row>
    <row r="945" spans="1:28" x14ac:dyDescent="0.2">
      <c r="A945">
        <v>24341</v>
      </c>
      <c r="B945" t="s">
        <v>6012</v>
      </c>
      <c r="C945">
        <v>946</v>
      </c>
      <c r="F945" t="b">
        <f>IF(ISBLANK(AC945), FALSE, TRUE)</f>
        <v>0</v>
      </c>
      <c r="G945" t="s">
        <v>187</v>
      </c>
      <c r="H945" t="s">
        <v>1520</v>
      </c>
      <c r="I945" t="s">
        <v>1521</v>
      </c>
      <c r="J945" t="s">
        <v>54</v>
      </c>
      <c r="K945" t="s">
        <v>991</v>
      </c>
      <c r="L945" t="s">
        <v>890</v>
      </c>
      <c r="M945" t="s">
        <v>991</v>
      </c>
      <c r="N945" t="str">
        <f>IF(AND(NOT(ISBLANK(cards[[#This Row],[subtitle]])), cards[[#This Row],[subtitle]] &lt;&gt; ""), _xlfn.CONCAT(cards[[#This Row],[title]], " - ", cards[[#This Row],[subtitle]]), cards[[#This Row],[title]])</f>
        <v>Republic Y-Wing</v>
      </c>
      <c r="O945">
        <v>1</v>
      </c>
      <c r="P945">
        <v>1</v>
      </c>
      <c r="Q945">
        <v>3</v>
      </c>
      <c r="T945" t="s">
        <v>248</v>
      </c>
      <c r="U945" t="s">
        <v>991</v>
      </c>
      <c r="V945" t="s">
        <v>245</v>
      </c>
      <c r="X945" t="s">
        <v>1784</v>
      </c>
      <c r="Y945" t="str">
        <f>_xlfn.CONCAT(cards[[#This Row],[set]],"_",TEXT(cards[[#This Row],[cardNumber]], "000"))</f>
        <v>JTL_946</v>
      </c>
      <c r="Z945" t="str" cm="1">
        <f t="array" ref="Z9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JTL_212</v>
      </c>
      <c r="AA945" t="s">
        <v>234</v>
      </c>
      <c r="AB945">
        <v>49</v>
      </c>
    </row>
    <row r="946" spans="1:28" x14ac:dyDescent="0.2">
      <c r="A946">
        <v>20536</v>
      </c>
      <c r="B946" t="s">
        <v>5279</v>
      </c>
      <c r="C946">
        <v>213</v>
      </c>
      <c r="F946" t="b">
        <f>IF(ISBLANK(AC946), FALSE, TRUE)</f>
        <v>0</v>
      </c>
      <c r="G946" t="s">
        <v>187</v>
      </c>
      <c r="H946" t="s">
        <v>1515</v>
      </c>
      <c r="I946" t="s">
        <v>1522</v>
      </c>
      <c r="J946" t="s">
        <v>54</v>
      </c>
      <c r="K946" t="s">
        <v>991</v>
      </c>
      <c r="L946" t="s">
        <v>821</v>
      </c>
      <c r="M946" t="s">
        <v>1951</v>
      </c>
      <c r="N946" t="str">
        <f>IF(AND(NOT(ISBLANK(cards[[#This Row],[subtitle]])), cards[[#This Row],[subtitle]] &lt;&gt; ""), _xlfn.CONCAT(cards[[#This Row],[title]], " - ", cards[[#This Row],[subtitle]]), cards[[#This Row],[title]])</f>
        <v>Sidon Ithano - The Crimson Corsair</v>
      </c>
      <c r="O946">
        <v>2</v>
      </c>
      <c r="P946">
        <v>2</v>
      </c>
      <c r="Q946">
        <v>2</v>
      </c>
      <c r="R946">
        <v>-2</v>
      </c>
      <c r="S946">
        <v>-2</v>
      </c>
      <c r="T946" t="s">
        <v>83</v>
      </c>
      <c r="U946" t="s">
        <v>991</v>
      </c>
      <c r="V946" t="s">
        <v>245</v>
      </c>
      <c r="X946" t="s">
        <v>1859</v>
      </c>
      <c r="Y946" t="str">
        <f>_xlfn.CONCAT(cards[[#This Row],[set]],"_",TEXT(cards[[#This Row],[cardNumber]], "000"))</f>
        <v>JTL_213</v>
      </c>
      <c r="Z946" t="str" cm="1">
        <f t="array" ref="Z9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JTL_213</v>
      </c>
      <c r="AA946" t="s">
        <v>234</v>
      </c>
      <c r="AB946">
        <v>49</v>
      </c>
    </row>
    <row r="947" spans="1:28" x14ac:dyDescent="0.2">
      <c r="A947">
        <v>21876</v>
      </c>
      <c r="B947" t="s">
        <v>5541</v>
      </c>
      <c r="C947">
        <v>475</v>
      </c>
      <c r="F947" t="b">
        <f>IF(ISBLANK(AC947), FALSE, TRUE)</f>
        <v>0</v>
      </c>
      <c r="G947" t="s">
        <v>187</v>
      </c>
      <c r="H947" t="s">
        <v>1</v>
      </c>
      <c r="I947" t="s">
        <v>1522</v>
      </c>
      <c r="J947" t="s">
        <v>54</v>
      </c>
      <c r="K947" t="s">
        <v>991</v>
      </c>
      <c r="L947" t="s">
        <v>821</v>
      </c>
      <c r="M947" t="s">
        <v>1951</v>
      </c>
      <c r="N947" t="str">
        <f>IF(AND(NOT(ISBLANK(cards[[#This Row],[subtitle]])), cards[[#This Row],[subtitle]] &lt;&gt; ""), _xlfn.CONCAT(cards[[#This Row],[title]], " - ", cards[[#This Row],[subtitle]]), cards[[#This Row],[title]])</f>
        <v>Sidon Ithano - The Crimson Corsair</v>
      </c>
      <c r="O947">
        <v>2</v>
      </c>
      <c r="P947">
        <v>2</v>
      </c>
      <c r="Q947">
        <v>2</v>
      </c>
      <c r="T947" t="s">
        <v>83</v>
      </c>
      <c r="U947" t="s">
        <v>991</v>
      </c>
      <c r="V947" t="s">
        <v>245</v>
      </c>
      <c r="X947" t="s">
        <v>1859</v>
      </c>
      <c r="Y947" t="str">
        <f>_xlfn.CONCAT(cards[[#This Row],[set]],"_",TEXT(cards[[#This Row],[cardNumber]], "000"))</f>
        <v>JTL_475</v>
      </c>
      <c r="Z947" t="str" cm="1">
        <f t="array" ref="Z9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JTL_213</v>
      </c>
      <c r="AA947" t="s">
        <v>234</v>
      </c>
      <c r="AB947">
        <v>49</v>
      </c>
    </row>
    <row r="948" spans="1:28" x14ac:dyDescent="0.2">
      <c r="A948">
        <v>23166</v>
      </c>
      <c r="B948" t="s">
        <v>5777</v>
      </c>
      <c r="C948">
        <v>711</v>
      </c>
      <c r="F948" t="b">
        <f>IF(ISBLANK(AC948), FALSE, TRUE)</f>
        <v>0</v>
      </c>
      <c r="G948" t="s">
        <v>187</v>
      </c>
      <c r="H948" t="s">
        <v>1519</v>
      </c>
      <c r="I948" t="s">
        <v>1522</v>
      </c>
      <c r="J948" t="s">
        <v>54</v>
      </c>
      <c r="K948" t="s">
        <v>991</v>
      </c>
      <c r="L948" t="s">
        <v>821</v>
      </c>
      <c r="M948" t="s">
        <v>1951</v>
      </c>
      <c r="N948" t="str">
        <f>IF(AND(NOT(ISBLANK(cards[[#This Row],[subtitle]])), cards[[#This Row],[subtitle]] &lt;&gt; ""), _xlfn.CONCAT(cards[[#This Row],[title]], " - ", cards[[#This Row],[subtitle]]), cards[[#This Row],[title]])</f>
        <v>Sidon Ithano - The Crimson Corsair</v>
      </c>
      <c r="O948">
        <v>2</v>
      </c>
      <c r="P948">
        <v>2</v>
      </c>
      <c r="Q948">
        <v>2</v>
      </c>
      <c r="T948" t="s">
        <v>83</v>
      </c>
      <c r="U948" t="s">
        <v>991</v>
      </c>
      <c r="V948" t="s">
        <v>245</v>
      </c>
      <c r="X948" t="s">
        <v>1859</v>
      </c>
      <c r="Y948" t="str">
        <f>_xlfn.CONCAT(cards[[#This Row],[set]],"_",TEXT(cards[[#This Row],[cardNumber]], "000"))</f>
        <v>JTL_711</v>
      </c>
      <c r="Z948" t="str" cm="1">
        <f t="array" ref="Z9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JTL_213</v>
      </c>
      <c r="AA948" t="s">
        <v>234</v>
      </c>
      <c r="AB948">
        <v>49</v>
      </c>
    </row>
    <row r="949" spans="1:28" x14ac:dyDescent="0.2">
      <c r="A949">
        <v>24346</v>
      </c>
      <c r="B949" t="s">
        <v>6013</v>
      </c>
      <c r="C949">
        <v>947</v>
      </c>
      <c r="F949" t="b">
        <f>IF(ISBLANK(AC949), FALSE, TRUE)</f>
        <v>0</v>
      </c>
      <c r="G949" t="s">
        <v>187</v>
      </c>
      <c r="H949" t="s">
        <v>1520</v>
      </c>
      <c r="I949" t="s">
        <v>1522</v>
      </c>
      <c r="J949" t="s">
        <v>54</v>
      </c>
      <c r="K949" t="s">
        <v>991</v>
      </c>
      <c r="L949" t="s">
        <v>821</v>
      </c>
      <c r="M949" t="s">
        <v>1951</v>
      </c>
      <c r="N949" t="str">
        <f>IF(AND(NOT(ISBLANK(cards[[#This Row],[subtitle]])), cards[[#This Row],[subtitle]] &lt;&gt; ""), _xlfn.CONCAT(cards[[#This Row],[title]], " - ", cards[[#This Row],[subtitle]]), cards[[#This Row],[title]])</f>
        <v>Sidon Ithano - The Crimson Corsair</v>
      </c>
      <c r="O949">
        <v>2</v>
      </c>
      <c r="P949">
        <v>2</v>
      </c>
      <c r="Q949">
        <v>2</v>
      </c>
      <c r="T949" t="s">
        <v>83</v>
      </c>
      <c r="U949" t="s">
        <v>991</v>
      </c>
      <c r="V949" t="s">
        <v>245</v>
      </c>
      <c r="X949" t="s">
        <v>1859</v>
      </c>
      <c r="Y949" t="str">
        <f>_xlfn.CONCAT(cards[[#This Row],[set]],"_",TEXT(cards[[#This Row],[cardNumber]], "000"))</f>
        <v>JTL_947</v>
      </c>
      <c r="Z949" t="str" cm="1">
        <f t="array" ref="Z9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JTL_213</v>
      </c>
      <c r="AA949" t="s">
        <v>234</v>
      </c>
      <c r="AB949">
        <v>49</v>
      </c>
    </row>
    <row r="950" spans="1:28" x14ac:dyDescent="0.2">
      <c r="A950">
        <v>20541</v>
      </c>
      <c r="B950" t="s">
        <v>5280</v>
      </c>
      <c r="C950">
        <v>214</v>
      </c>
      <c r="F950" t="b">
        <f>IF(ISBLANK(AC950), FALSE, TRUE)</f>
        <v>0</v>
      </c>
      <c r="G950" t="s">
        <v>187</v>
      </c>
      <c r="H950" t="s">
        <v>1515</v>
      </c>
      <c r="I950" t="s">
        <v>1521</v>
      </c>
      <c r="J950" t="s">
        <v>54</v>
      </c>
      <c r="K950" t="s">
        <v>991</v>
      </c>
      <c r="L950" t="s">
        <v>891</v>
      </c>
      <c r="M950" t="s">
        <v>991</v>
      </c>
      <c r="N950" t="str">
        <f>IF(AND(NOT(ISBLANK(cards[[#This Row],[subtitle]])), cards[[#This Row],[subtitle]] &lt;&gt; ""), _xlfn.CONCAT(cards[[#This Row],[title]], " - ", cards[[#This Row],[subtitle]]), cards[[#This Row],[title]])</f>
        <v>X-34 Landspeeder</v>
      </c>
      <c r="O950">
        <v>2</v>
      </c>
      <c r="P950">
        <v>2</v>
      </c>
      <c r="Q950">
        <v>3</v>
      </c>
      <c r="T950" t="s">
        <v>83</v>
      </c>
      <c r="U950" t="s">
        <v>250</v>
      </c>
      <c r="V950" t="s">
        <v>245</v>
      </c>
      <c r="X950" t="s">
        <v>1952</v>
      </c>
      <c r="Y950" t="str">
        <f>_xlfn.CONCAT(cards[[#This Row],[set]],"_",TEXT(cards[[#This Row],[cardNumber]], "000"))</f>
        <v>JTL_214</v>
      </c>
      <c r="Z950" t="str" cm="1">
        <f t="array" ref="Z9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JTL_214</v>
      </c>
      <c r="AA950" t="s">
        <v>234</v>
      </c>
      <c r="AB950">
        <v>49</v>
      </c>
    </row>
    <row r="951" spans="1:28" x14ac:dyDescent="0.2">
      <c r="A951">
        <v>21881</v>
      </c>
      <c r="B951" t="s">
        <v>5542</v>
      </c>
      <c r="C951">
        <v>476</v>
      </c>
      <c r="F951" t="b">
        <f>IF(ISBLANK(AC951), FALSE, TRUE)</f>
        <v>0</v>
      </c>
      <c r="G951" t="s">
        <v>187</v>
      </c>
      <c r="H951" t="s">
        <v>1</v>
      </c>
      <c r="I951" t="s">
        <v>1521</v>
      </c>
      <c r="J951" t="s">
        <v>54</v>
      </c>
      <c r="K951" t="s">
        <v>991</v>
      </c>
      <c r="L951" t="s">
        <v>891</v>
      </c>
      <c r="M951" t="s">
        <v>991</v>
      </c>
      <c r="N951" t="str">
        <f>IF(AND(NOT(ISBLANK(cards[[#This Row],[subtitle]])), cards[[#This Row],[subtitle]] &lt;&gt; ""), _xlfn.CONCAT(cards[[#This Row],[title]], " - ", cards[[#This Row],[subtitle]]), cards[[#This Row],[title]])</f>
        <v>X-34 Landspeeder</v>
      </c>
      <c r="O951">
        <v>2</v>
      </c>
      <c r="P951">
        <v>2</v>
      </c>
      <c r="Q951">
        <v>3</v>
      </c>
      <c r="T951" t="s">
        <v>83</v>
      </c>
      <c r="U951" t="s">
        <v>250</v>
      </c>
      <c r="V951" t="s">
        <v>245</v>
      </c>
      <c r="X951" t="s">
        <v>1952</v>
      </c>
      <c r="Y951" t="str">
        <f>_xlfn.CONCAT(cards[[#This Row],[set]],"_",TEXT(cards[[#This Row],[cardNumber]], "000"))</f>
        <v>JTL_476</v>
      </c>
      <c r="Z951" t="str" cm="1">
        <f t="array" ref="Z9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JTL_214</v>
      </c>
      <c r="AA951" t="s">
        <v>234</v>
      </c>
      <c r="AB951">
        <v>49</v>
      </c>
    </row>
    <row r="952" spans="1:28" x14ac:dyDescent="0.2">
      <c r="A952">
        <v>23171</v>
      </c>
      <c r="B952" t="s">
        <v>5778</v>
      </c>
      <c r="C952">
        <v>712</v>
      </c>
      <c r="F952" t="b">
        <f>IF(ISBLANK(AC952), FALSE, TRUE)</f>
        <v>0</v>
      </c>
      <c r="G952" t="s">
        <v>187</v>
      </c>
      <c r="H952" t="s">
        <v>1519</v>
      </c>
      <c r="I952" t="s">
        <v>1521</v>
      </c>
      <c r="J952" t="s">
        <v>54</v>
      </c>
      <c r="K952" t="s">
        <v>991</v>
      </c>
      <c r="L952" t="s">
        <v>891</v>
      </c>
      <c r="M952" t="s">
        <v>991</v>
      </c>
      <c r="N952" t="str">
        <f>IF(AND(NOT(ISBLANK(cards[[#This Row],[subtitle]])), cards[[#This Row],[subtitle]] &lt;&gt; ""), _xlfn.CONCAT(cards[[#This Row],[title]], " - ", cards[[#This Row],[subtitle]]), cards[[#This Row],[title]])</f>
        <v>X-34 Landspeeder</v>
      </c>
      <c r="O952">
        <v>2</v>
      </c>
      <c r="P952">
        <v>2</v>
      </c>
      <c r="Q952">
        <v>3</v>
      </c>
      <c r="T952" t="s">
        <v>83</v>
      </c>
      <c r="U952" t="s">
        <v>250</v>
      </c>
      <c r="V952" t="s">
        <v>245</v>
      </c>
      <c r="X952" t="s">
        <v>1952</v>
      </c>
      <c r="Y952" t="str">
        <f>_xlfn.CONCAT(cards[[#This Row],[set]],"_",TEXT(cards[[#This Row],[cardNumber]], "000"))</f>
        <v>JTL_712</v>
      </c>
      <c r="Z952" t="str" cm="1">
        <f t="array" ref="Z9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JTL_214</v>
      </c>
      <c r="AA952" t="s">
        <v>234</v>
      </c>
      <c r="AB952">
        <v>49</v>
      </c>
    </row>
    <row r="953" spans="1:28" x14ac:dyDescent="0.2">
      <c r="A953">
        <v>24351</v>
      </c>
      <c r="B953" t="s">
        <v>6014</v>
      </c>
      <c r="C953">
        <v>948</v>
      </c>
      <c r="F953" t="b">
        <f>IF(ISBLANK(AC953), FALSE, TRUE)</f>
        <v>0</v>
      </c>
      <c r="G953" t="s">
        <v>187</v>
      </c>
      <c r="H953" t="s">
        <v>1520</v>
      </c>
      <c r="I953" t="s">
        <v>1521</v>
      </c>
      <c r="J953" t="s">
        <v>54</v>
      </c>
      <c r="K953" t="s">
        <v>991</v>
      </c>
      <c r="L953" t="s">
        <v>891</v>
      </c>
      <c r="M953" t="s">
        <v>991</v>
      </c>
      <c r="N953" t="str">
        <f>IF(AND(NOT(ISBLANK(cards[[#This Row],[subtitle]])), cards[[#This Row],[subtitle]] &lt;&gt; ""), _xlfn.CONCAT(cards[[#This Row],[title]], " - ", cards[[#This Row],[subtitle]]), cards[[#This Row],[title]])</f>
        <v>X-34 Landspeeder</v>
      </c>
      <c r="O953">
        <v>2</v>
      </c>
      <c r="P953">
        <v>2</v>
      </c>
      <c r="Q953">
        <v>3</v>
      </c>
      <c r="T953" t="s">
        <v>83</v>
      </c>
      <c r="U953" t="s">
        <v>250</v>
      </c>
      <c r="V953" t="s">
        <v>245</v>
      </c>
      <c r="X953" t="s">
        <v>1952</v>
      </c>
      <c r="Y953" t="str">
        <f>_xlfn.CONCAT(cards[[#This Row],[set]],"_",TEXT(cards[[#This Row],[cardNumber]], "000"))</f>
        <v>JTL_948</v>
      </c>
      <c r="Z953" t="str" cm="1">
        <f t="array" ref="Z9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JTL_214</v>
      </c>
      <c r="AA953" t="s">
        <v>234</v>
      </c>
      <c r="AB953">
        <v>49</v>
      </c>
    </row>
    <row r="954" spans="1:28" x14ac:dyDescent="0.2">
      <c r="A954">
        <v>20546</v>
      </c>
      <c r="B954" t="s">
        <v>5281</v>
      </c>
      <c r="C954">
        <v>215</v>
      </c>
      <c r="F954" t="b">
        <f>IF(ISBLANK(AC954), FALSE, TRUE)</f>
        <v>0</v>
      </c>
      <c r="G954" t="s">
        <v>187</v>
      </c>
      <c r="H954" t="s">
        <v>1515</v>
      </c>
      <c r="I954" t="s">
        <v>1532</v>
      </c>
      <c r="J954" t="s">
        <v>54</v>
      </c>
      <c r="K954" t="s">
        <v>991</v>
      </c>
      <c r="L954" t="s">
        <v>822</v>
      </c>
      <c r="M954" t="s">
        <v>1953</v>
      </c>
      <c r="N954" t="str">
        <f>IF(AND(NOT(ISBLANK(cards[[#This Row],[subtitle]])), cards[[#This Row],[subtitle]] &lt;&gt; ""), _xlfn.CONCAT(cards[[#This Row],[title]], " - ", cards[[#This Row],[subtitle]]), cards[[#This Row],[title]])</f>
        <v>BoShek - Charismatic Smuggler</v>
      </c>
      <c r="O954">
        <v>3</v>
      </c>
      <c r="P954">
        <v>3</v>
      </c>
      <c r="Q954">
        <v>4</v>
      </c>
      <c r="R954">
        <v>1</v>
      </c>
      <c r="S954">
        <v>2</v>
      </c>
      <c r="T954" t="s">
        <v>83</v>
      </c>
      <c r="U954" t="s">
        <v>780</v>
      </c>
      <c r="V954" t="s">
        <v>245</v>
      </c>
      <c r="X954" t="s">
        <v>1889</v>
      </c>
      <c r="Y954" t="str">
        <f>_xlfn.CONCAT(cards[[#This Row],[set]],"_",TEXT(cards[[#This Row],[cardNumber]], "000"))</f>
        <v>JTL_215</v>
      </c>
      <c r="Z954" t="str" cm="1">
        <f t="array" ref="Z9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JTL_215</v>
      </c>
      <c r="AA954" t="s">
        <v>234</v>
      </c>
      <c r="AB954">
        <v>49</v>
      </c>
    </row>
    <row r="955" spans="1:28" x14ac:dyDescent="0.2">
      <c r="A955">
        <v>21886</v>
      </c>
      <c r="B955" t="s">
        <v>5543</v>
      </c>
      <c r="C955">
        <v>477</v>
      </c>
      <c r="F955" t="b">
        <f>IF(ISBLANK(AC955), FALSE, TRUE)</f>
        <v>0</v>
      </c>
      <c r="G955" t="s">
        <v>187</v>
      </c>
      <c r="H955" t="s">
        <v>1</v>
      </c>
      <c r="I955" t="s">
        <v>1532</v>
      </c>
      <c r="J955" t="s">
        <v>54</v>
      </c>
      <c r="K955" t="s">
        <v>991</v>
      </c>
      <c r="L955" t="s">
        <v>822</v>
      </c>
      <c r="M955" t="s">
        <v>1953</v>
      </c>
      <c r="N955" t="str">
        <f>IF(AND(NOT(ISBLANK(cards[[#This Row],[subtitle]])), cards[[#This Row],[subtitle]] &lt;&gt; ""), _xlfn.CONCAT(cards[[#This Row],[title]], " - ", cards[[#This Row],[subtitle]]), cards[[#This Row],[title]])</f>
        <v>BoShek - Charismatic Smuggler</v>
      </c>
      <c r="O955">
        <v>3</v>
      </c>
      <c r="P955">
        <v>3</v>
      </c>
      <c r="Q955">
        <v>4</v>
      </c>
      <c r="R955">
        <v>1</v>
      </c>
      <c r="S955">
        <v>2</v>
      </c>
      <c r="T955" t="s">
        <v>83</v>
      </c>
      <c r="U955" t="s">
        <v>780</v>
      </c>
      <c r="V955" t="s">
        <v>245</v>
      </c>
      <c r="X955" t="s">
        <v>1889</v>
      </c>
      <c r="Y955" t="str">
        <f>_xlfn.CONCAT(cards[[#This Row],[set]],"_",TEXT(cards[[#This Row],[cardNumber]], "000"))</f>
        <v>JTL_477</v>
      </c>
      <c r="Z955" t="str" cm="1">
        <f t="array" ref="Z9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JTL_215</v>
      </c>
      <c r="AA955" t="s">
        <v>234</v>
      </c>
      <c r="AB955">
        <v>49</v>
      </c>
    </row>
    <row r="956" spans="1:28" x14ac:dyDescent="0.2">
      <c r="A956">
        <v>23176</v>
      </c>
      <c r="B956" t="s">
        <v>5779</v>
      </c>
      <c r="C956">
        <v>713</v>
      </c>
      <c r="F956" t="b">
        <f>IF(ISBLANK(AC956), FALSE, TRUE)</f>
        <v>0</v>
      </c>
      <c r="G956" t="s">
        <v>187</v>
      </c>
      <c r="H956" t="s">
        <v>1519</v>
      </c>
      <c r="I956" t="s">
        <v>1532</v>
      </c>
      <c r="J956" t="s">
        <v>54</v>
      </c>
      <c r="K956" t="s">
        <v>991</v>
      </c>
      <c r="L956" t="s">
        <v>822</v>
      </c>
      <c r="M956" t="s">
        <v>1953</v>
      </c>
      <c r="N956" t="str">
        <f>IF(AND(NOT(ISBLANK(cards[[#This Row],[subtitle]])), cards[[#This Row],[subtitle]] &lt;&gt; ""), _xlfn.CONCAT(cards[[#This Row],[title]], " - ", cards[[#This Row],[subtitle]]), cards[[#This Row],[title]])</f>
        <v>BoShek - Charismatic Smuggler</v>
      </c>
      <c r="O956">
        <v>3</v>
      </c>
      <c r="P956">
        <v>3</v>
      </c>
      <c r="Q956">
        <v>4</v>
      </c>
      <c r="R956">
        <v>1</v>
      </c>
      <c r="S956">
        <v>2</v>
      </c>
      <c r="T956" t="s">
        <v>83</v>
      </c>
      <c r="U956" t="s">
        <v>780</v>
      </c>
      <c r="V956" t="s">
        <v>245</v>
      </c>
      <c r="X956" t="s">
        <v>1889</v>
      </c>
      <c r="Y956" t="str">
        <f>_xlfn.CONCAT(cards[[#This Row],[set]],"_",TEXT(cards[[#This Row],[cardNumber]], "000"))</f>
        <v>JTL_713</v>
      </c>
      <c r="Z956" t="str" cm="1">
        <f t="array" ref="Z9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JTL_215</v>
      </c>
      <c r="AA956" t="s">
        <v>234</v>
      </c>
      <c r="AB956">
        <v>49</v>
      </c>
    </row>
    <row r="957" spans="1:28" x14ac:dyDescent="0.2">
      <c r="A957">
        <v>24356</v>
      </c>
      <c r="B957" t="s">
        <v>6015</v>
      </c>
      <c r="C957">
        <v>949</v>
      </c>
      <c r="F957" t="b">
        <f>IF(ISBLANK(AC957), FALSE, TRUE)</f>
        <v>0</v>
      </c>
      <c r="G957" t="s">
        <v>187</v>
      </c>
      <c r="H957" t="s">
        <v>1520</v>
      </c>
      <c r="I957" t="s">
        <v>1532</v>
      </c>
      <c r="J957" t="s">
        <v>54</v>
      </c>
      <c r="K957" t="s">
        <v>991</v>
      </c>
      <c r="L957" t="s">
        <v>822</v>
      </c>
      <c r="M957" t="s">
        <v>1953</v>
      </c>
      <c r="N957" t="str">
        <f>IF(AND(NOT(ISBLANK(cards[[#This Row],[subtitle]])), cards[[#This Row],[subtitle]] &lt;&gt; ""), _xlfn.CONCAT(cards[[#This Row],[title]], " - ", cards[[#This Row],[subtitle]]), cards[[#This Row],[title]])</f>
        <v>BoShek - Charismatic Smuggler</v>
      </c>
      <c r="O957">
        <v>3</v>
      </c>
      <c r="P957">
        <v>3</v>
      </c>
      <c r="Q957">
        <v>4</v>
      </c>
      <c r="R957">
        <v>1</v>
      </c>
      <c r="S957">
        <v>2</v>
      </c>
      <c r="T957" t="s">
        <v>83</v>
      </c>
      <c r="U957" t="s">
        <v>780</v>
      </c>
      <c r="V957" t="s">
        <v>245</v>
      </c>
      <c r="X957" t="s">
        <v>1889</v>
      </c>
      <c r="Y957" t="str">
        <f>_xlfn.CONCAT(cards[[#This Row],[set]],"_",TEXT(cards[[#This Row],[cardNumber]], "000"))</f>
        <v>JTL_949</v>
      </c>
      <c r="Z957" t="str" cm="1">
        <f t="array" ref="Z9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JTL_215</v>
      </c>
      <c r="AA957" t="s">
        <v>234</v>
      </c>
      <c r="AB957">
        <v>49</v>
      </c>
    </row>
    <row r="958" spans="1:28" x14ac:dyDescent="0.2">
      <c r="A958">
        <v>20551</v>
      </c>
      <c r="B958" t="s">
        <v>5282</v>
      </c>
      <c r="C958">
        <v>216</v>
      </c>
      <c r="F958" t="b">
        <f>IF(ISBLANK(AC958), FALSE, TRUE)</f>
        <v>0</v>
      </c>
      <c r="G958" t="s">
        <v>187</v>
      </c>
      <c r="H958" t="s">
        <v>1515</v>
      </c>
      <c r="I958" t="s">
        <v>1532</v>
      </c>
      <c r="J958" t="s">
        <v>54</v>
      </c>
      <c r="K958" t="s">
        <v>991</v>
      </c>
      <c r="L958" t="s">
        <v>892</v>
      </c>
      <c r="M958" t="s">
        <v>991</v>
      </c>
      <c r="N958" t="str">
        <f>IF(AND(NOT(ISBLANK(cards[[#This Row],[subtitle]])), cards[[#This Row],[subtitle]] &lt;&gt; ""), _xlfn.CONCAT(cards[[#This Row],[title]], " - ", cards[[#This Row],[subtitle]]), cards[[#This Row],[title]])</f>
        <v>Contracted Hunter</v>
      </c>
      <c r="O958">
        <v>3</v>
      </c>
      <c r="P958">
        <v>4</v>
      </c>
      <c r="Q958">
        <v>4</v>
      </c>
      <c r="T958" t="s">
        <v>83</v>
      </c>
      <c r="U958" t="s">
        <v>250</v>
      </c>
      <c r="V958" t="s">
        <v>245</v>
      </c>
      <c r="X958" t="s">
        <v>268</v>
      </c>
      <c r="Y958" t="str">
        <f>_xlfn.CONCAT(cards[[#This Row],[set]],"_",TEXT(cards[[#This Row],[cardNumber]], "000"))</f>
        <v>JTL_216</v>
      </c>
      <c r="Z958" t="str" cm="1">
        <f t="array" ref="Z9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JTL_216</v>
      </c>
      <c r="AA958" t="s">
        <v>234</v>
      </c>
      <c r="AB958">
        <v>49</v>
      </c>
    </row>
    <row r="959" spans="1:28" x14ac:dyDescent="0.2">
      <c r="A959">
        <v>21891</v>
      </c>
      <c r="B959" t="s">
        <v>5544</v>
      </c>
      <c r="C959">
        <v>478</v>
      </c>
      <c r="F959" t="b">
        <f>IF(ISBLANK(AC959), FALSE, TRUE)</f>
        <v>0</v>
      </c>
      <c r="G959" t="s">
        <v>187</v>
      </c>
      <c r="H959" t="s">
        <v>1</v>
      </c>
      <c r="I959" t="s">
        <v>1532</v>
      </c>
      <c r="J959" t="s">
        <v>54</v>
      </c>
      <c r="K959" t="s">
        <v>991</v>
      </c>
      <c r="L959" t="s">
        <v>892</v>
      </c>
      <c r="M959" t="s">
        <v>991</v>
      </c>
      <c r="N959" t="str">
        <f>IF(AND(NOT(ISBLANK(cards[[#This Row],[subtitle]])), cards[[#This Row],[subtitle]] &lt;&gt; ""), _xlfn.CONCAT(cards[[#This Row],[title]], " - ", cards[[#This Row],[subtitle]]), cards[[#This Row],[title]])</f>
        <v>Contracted Hunter</v>
      </c>
      <c r="O959">
        <v>3</v>
      </c>
      <c r="P959">
        <v>4</v>
      </c>
      <c r="Q959">
        <v>4</v>
      </c>
      <c r="T959" t="s">
        <v>83</v>
      </c>
      <c r="U959" t="s">
        <v>250</v>
      </c>
      <c r="V959" t="s">
        <v>245</v>
      </c>
      <c r="X959" t="s">
        <v>268</v>
      </c>
      <c r="Y959" t="str">
        <f>_xlfn.CONCAT(cards[[#This Row],[set]],"_",TEXT(cards[[#This Row],[cardNumber]], "000"))</f>
        <v>JTL_478</v>
      </c>
      <c r="Z959" t="str" cm="1">
        <f t="array" ref="Z9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JTL_216</v>
      </c>
      <c r="AA959" t="s">
        <v>234</v>
      </c>
      <c r="AB959">
        <v>49</v>
      </c>
    </row>
    <row r="960" spans="1:28" x14ac:dyDescent="0.2">
      <c r="A960">
        <v>23181</v>
      </c>
      <c r="B960" t="s">
        <v>5780</v>
      </c>
      <c r="C960">
        <v>714</v>
      </c>
      <c r="F960" t="b">
        <f>IF(ISBLANK(AC960), FALSE, TRUE)</f>
        <v>0</v>
      </c>
      <c r="G960" t="s">
        <v>187</v>
      </c>
      <c r="H960" t="s">
        <v>1519</v>
      </c>
      <c r="I960" t="s">
        <v>1532</v>
      </c>
      <c r="J960" t="s">
        <v>54</v>
      </c>
      <c r="K960" t="s">
        <v>991</v>
      </c>
      <c r="L960" t="s">
        <v>892</v>
      </c>
      <c r="M960" t="s">
        <v>991</v>
      </c>
      <c r="N960" t="str">
        <f>IF(AND(NOT(ISBLANK(cards[[#This Row],[subtitle]])), cards[[#This Row],[subtitle]] &lt;&gt; ""), _xlfn.CONCAT(cards[[#This Row],[title]], " - ", cards[[#This Row],[subtitle]]), cards[[#This Row],[title]])</f>
        <v>Contracted Hunter</v>
      </c>
      <c r="O960">
        <v>3</v>
      </c>
      <c r="P960">
        <v>4</v>
      </c>
      <c r="Q960">
        <v>4</v>
      </c>
      <c r="T960" t="s">
        <v>83</v>
      </c>
      <c r="U960" t="s">
        <v>250</v>
      </c>
      <c r="V960" t="s">
        <v>245</v>
      </c>
      <c r="X960" t="s">
        <v>268</v>
      </c>
      <c r="Y960" t="str">
        <f>_xlfn.CONCAT(cards[[#This Row],[set]],"_",TEXT(cards[[#This Row],[cardNumber]], "000"))</f>
        <v>JTL_714</v>
      </c>
      <c r="Z960" t="str" cm="1">
        <f t="array" ref="Z9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JTL_216</v>
      </c>
      <c r="AA960" t="s">
        <v>234</v>
      </c>
      <c r="AB960">
        <v>49</v>
      </c>
    </row>
    <row r="961" spans="1:28" x14ac:dyDescent="0.2">
      <c r="A961">
        <v>24361</v>
      </c>
      <c r="B961" t="s">
        <v>6016</v>
      </c>
      <c r="C961">
        <v>950</v>
      </c>
      <c r="F961" t="b">
        <f>IF(ISBLANK(AC961), FALSE, TRUE)</f>
        <v>0</v>
      </c>
      <c r="G961" t="s">
        <v>187</v>
      </c>
      <c r="H961" t="s">
        <v>1520</v>
      </c>
      <c r="I961" t="s">
        <v>1532</v>
      </c>
      <c r="J961" t="s">
        <v>54</v>
      </c>
      <c r="K961" t="s">
        <v>991</v>
      </c>
      <c r="L961" t="s">
        <v>892</v>
      </c>
      <c r="M961" t="s">
        <v>991</v>
      </c>
      <c r="N961" t="str">
        <f>IF(AND(NOT(ISBLANK(cards[[#This Row],[subtitle]])), cards[[#This Row],[subtitle]] &lt;&gt; ""), _xlfn.CONCAT(cards[[#This Row],[title]], " - ", cards[[#This Row],[subtitle]]), cards[[#This Row],[title]])</f>
        <v>Contracted Hunter</v>
      </c>
      <c r="O961">
        <v>3</v>
      </c>
      <c r="P961">
        <v>4</v>
      </c>
      <c r="Q961">
        <v>4</v>
      </c>
      <c r="T961" t="s">
        <v>83</v>
      </c>
      <c r="U961" t="s">
        <v>250</v>
      </c>
      <c r="V961" t="s">
        <v>245</v>
      </c>
      <c r="X961" t="s">
        <v>268</v>
      </c>
      <c r="Y961" t="str">
        <f>_xlfn.CONCAT(cards[[#This Row],[set]],"_",TEXT(cards[[#This Row],[cardNumber]], "000"))</f>
        <v>JTL_950</v>
      </c>
      <c r="Z961" t="str" cm="1">
        <f t="array" ref="Z9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JTL_216</v>
      </c>
      <c r="AA961" t="s">
        <v>234</v>
      </c>
      <c r="AB961">
        <v>49</v>
      </c>
    </row>
    <row r="962" spans="1:28" x14ac:dyDescent="0.2">
      <c r="A962">
        <v>20556</v>
      </c>
      <c r="B962" t="s">
        <v>5283</v>
      </c>
      <c r="C962">
        <v>217</v>
      </c>
      <c r="F962" t="b">
        <f>IF(ISBLANK(AC962), FALSE, TRUE)</f>
        <v>0</v>
      </c>
      <c r="G962" t="s">
        <v>187</v>
      </c>
      <c r="H962" t="s">
        <v>1515</v>
      </c>
      <c r="I962" t="s">
        <v>1521</v>
      </c>
      <c r="J962" t="s">
        <v>54</v>
      </c>
      <c r="K962" t="s">
        <v>991</v>
      </c>
      <c r="L962" t="s">
        <v>893</v>
      </c>
      <c r="M962" t="s">
        <v>991</v>
      </c>
      <c r="N962" t="str">
        <f>IF(AND(NOT(ISBLANK(cards[[#This Row],[subtitle]])), cards[[#This Row],[subtitle]] &lt;&gt; ""), _xlfn.CONCAT(cards[[#This Row],[title]], " - ", cards[[#This Row],[subtitle]]), cards[[#This Row],[title]])</f>
        <v>Death Space Skirmisher</v>
      </c>
      <c r="O962">
        <v>3</v>
      </c>
      <c r="P962">
        <v>3</v>
      </c>
      <c r="Q962">
        <v>3</v>
      </c>
      <c r="T962" t="s">
        <v>248</v>
      </c>
      <c r="U962" t="s">
        <v>991</v>
      </c>
      <c r="V962" t="s">
        <v>245</v>
      </c>
      <c r="X962" t="s">
        <v>407</v>
      </c>
      <c r="Y962" t="str">
        <f>_xlfn.CONCAT(cards[[#This Row],[set]],"_",TEXT(cards[[#This Row],[cardNumber]], "000"))</f>
        <v>JTL_217</v>
      </c>
      <c r="Z962" t="str" cm="1">
        <f t="array" ref="Z9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JTL_217</v>
      </c>
      <c r="AA962" t="s">
        <v>234</v>
      </c>
      <c r="AB962">
        <v>49</v>
      </c>
    </row>
    <row r="963" spans="1:28" x14ac:dyDescent="0.2">
      <c r="A963">
        <v>21896</v>
      </c>
      <c r="B963" t="s">
        <v>5545</v>
      </c>
      <c r="C963">
        <v>479</v>
      </c>
      <c r="F963" t="b">
        <f>IF(ISBLANK(AC963), FALSE, TRUE)</f>
        <v>0</v>
      </c>
      <c r="G963" t="s">
        <v>187</v>
      </c>
      <c r="H963" t="s">
        <v>1</v>
      </c>
      <c r="I963" t="s">
        <v>1521</v>
      </c>
      <c r="J963" t="s">
        <v>54</v>
      </c>
      <c r="K963" t="s">
        <v>991</v>
      </c>
      <c r="L963" t="s">
        <v>893</v>
      </c>
      <c r="M963" t="s">
        <v>991</v>
      </c>
      <c r="N963" t="str">
        <f>IF(AND(NOT(ISBLANK(cards[[#This Row],[subtitle]])), cards[[#This Row],[subtitle]] &lt;&gt; ""), _xlfn.CONCAT(cards[[#This Row],[title]], " - ", cards[[#This Row],[subtitle]]), cards[[#This Row],[title]])</f>
        <v>Death Space Skirmisher</v>
      </c>
      <c r="O963">
        <v>3</v>
      </c>
      <c r="P963">
        <v>3</v>
      </c>
      <c r="Q963">
        <v>3</v>
      </c>
      <c r="T963" t="s">
        <v>248</v>
      </c>
      <c r="U963" t="s">
        <v>991</v>
      </c>
      <c r="V963" t="s">
        <v>245</v>
      </c>
      <c r="X963" t="s">
        <v>407</v>
      </c>
      <c r="Y963" t="str">
        <f>_xlfn.CONCAT(cards[[#This Row],[set]],"_",TEXT(cards[[#This Row],[cardNumber]], "000"))</f>
        <v>JTL_479</v>
      </c>
      <c r="Z963" t="str" cm="1">
        <f t="array" ref="Z9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JTL_217</v>
      </c>
      <c r="AA963" t="s">
        <v>234</v>
      </c>
      <c r="AB963">
        <v>49</v>
      </c>
    </row>
    <row r="964" spans="1:28" x14ac:dyDescent="0.2">
      <c r="A964">
        <v>23186</v>
      </c>
      <c r="B964" t="s">
        <v>5781</v>
      </c>
      <c r="C964">
        <v>715</v>
      </c>
      <c r="F964" t="b">
        <f>IF(ISBLANK(AC964), FALSE, TRUE)</f>
        <v>0</v>
      </c>
      <c r="G964" t="s">
        <v>187</v>
      </c>
      <c r="H964" t="s">
        <v>1519</v>
      </c>
      <c r="I964" t="s">
        <v>1521</v>
      </c>
      <c r="J964" t="s">
        <v>54</v>
      </c>
      <c r="K964" t="s">
        <v>991</v>
      </c>
      <c r="L964" t="s">
        <v>893</v>
      </c>
      <c r="M964" t="s">
        <v>991</v>
      </c>
      <c r="N964" t="str">
        <f>IF(AND(NOT(ISBLANK(cards[[#This Row],[subtitle]])), cards[[#This Row],[subtitle]] &lt;&gt; ""), _xlfn.CONCAT(cards[[#This Row],[title]], " - ", cards[[#This Row],[subtitle]]), cards[[#This Row],[title]])</f>
        <v>Death Space Skirmisher</v>
      </c>
      <c r="O964">
        <v>3</v>
      </c>
      <c r="P964">
        <v>3</v>
      </c>
      <c r="Q964">
        <v>3</v>
      </c>
      <c r="T964" t="s">
        <v>248</v>
      </c>
      <c r="U964" t="s">
        <v>991</v>
      </c>
      <c r="V964" t="s">
        <v>245</v>
      </c>
      <c r="X964" t="s">
        <v>407</v>
      </c>
      <c r="Y964" t="str">
        <f>_xlfn.CONCAT(cards[[#This Row],[set]],"_",TEXT(cards[[#This Row],[cardNumber]], "000"))</f>
        <v>JTL_715</v>
      </c>
      <c r="Z964" t="str" cm="1">
        <f t="array" ref="Z9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JTL_217</v>
      </c>
      <c r="AA964" t="s">
        <v>234</v>
      </c>
      <c r="AB964">
        <v>49</v>
      </c>
    </row>
    <row r="965" spans="1:28" x14ac:dyDescent="0.2">
      <c r="A965">
        <v>24366</v>
      </c>
      <c r="B965" t="s">
        <v>6017</v>
      </c>
      <c r="C965">
        <v>951</v>
      </c>
      <c r="F965" t="b">
        <f>IF(ISBLANK(AC965), FALSE, TRUE)</f>
        <v>0</v>
      </c>
      <c r="G965" t="s">
        <v>187</v>
      </c>
      <c r="H965" t="s">
        <v>1520</v>
      </c>
      <c r="I965" t="s">
        <v>1521</v>
      </c>
      <c r="J965" t="s">
        <v>54</v>
      </c>
      <c r="K965" t="s">
        <v>991</v>
      </c>
      <c r="L965" t="s">
        <v>893</v>
      </c>
      <c r="M965" t="s">
        <v>991</v>
      </c>
      <c r="N965" t="str">
        <f>IF(AND(NOT(ISBLANK(cards[[#This Row],[subtitle]])), cards[[#This Row],[subtitle]] &lt;&gt; ""), _xlfn.CONCAT(cards[[#This Row],[title]], " - ", cards[[#This Row],[subtitle]]), cards[[#This Row],[title]])</f>
        <v>Death Space Skirmisher</v>
      </c>
      <c r="O965">
        <v>3</v>
      </c>
      <c r="P965">
        <v>3</v>
      </c>
      <c r="Q965">
        <v>3</v>
      </c>
      <c r="T965" t="s">
        <v>248</v>
      </c>
      <c r="U965" t="s">
        <v>991</v>
      </c>
      <c r="V965" t="s">
        <v>245</v>
      </c>
      <c r="X965" t="s">
        <v>407</v>
      </c>
      <c r="Y965" t="str">
        <f>_xlfn.CONCAT(cards[[#This Row],[set]],"_",TEXT(cards[[#This Row],[cardNumber]], "000"))</f>
        <v>JTL_951</v>
      </c>
      <c r="Z965" t="str" cm="1">
        <f t="array" ref="Z9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JTL_217</v>
      </c>
      <c r="AA965" t="s">
        <v>234</v>
      </c>
      <c r="AB965">
        <v>49</v>
      </c>
    </row>
    <row r="966" spans="1:28" x14ac:dyDescent="0.2">
      <c r="A966">
        <v>20561</v>
      </c>
      <c r="B966" t="s">
        <v>5284</v>
      </c>
      <c r="C966">
        <v>218</v>
      </c>
      <c r="F966" t="b">
        <f>IF(ISBLANK(AC966), FALSE, TRUE)</f>
        <v>0</v>
      </c>
      <c r="G966" t="s">
        <v>187</v>
      </c>
      <c r="H966" t="s">
        <v>1515</v>
      </c>
      <c r="I966" t="s">
        <v>1521</v>
      </c>
      <c r="J966" t="s">
        <v>54</v>
      </c>
      <c r="K966" t="s">
        <v>991</v>
      </c>
      <c r="L966" t="s">
        <v>894</v>
      </c>
      <c r="M966" t="s">
        <v>991</v>
      </c>
      <c r="N966" t="str">
        <f>IF(AND(NOT(ISBLANK(cards[[#This Row],[subtitle]])), cards[[#This Row],[subtitle]] &lt;&gt; ""), _xlfn.CONCAT(cards[[#This Row],[title]], " - ", cards[[#This Row],[subtitle]]), cards[[#This Row],[title]])</f>
        <v>Guerilla Soldier</v>
      </c>
      <c r="O966">
        <v>3</v>
      </c>
      <c r="P966">
        <v>2</v>
      </c>
      <c r="Q966">
        <v>3</v>
      </c>
      <c r="T966" t="s">
        <v>83</v>
      </c>
      <c r="U966" t="s">
        <v>991</v>
      </c>
      <c r="V966" t="s">
        <v>245</v>
      </c>
      <c r="X966" t="s">
        <v>1954</v>
      </c>
      <c r="Y966" t="str">
        <f>_xlfn.CONCAT(cards[[#This Row],[set]],"_",TEXT(cards[[#This Row],[cardNumber]], "000"))</f>
        <v>JTL_218</v>
      </c>
      <c r="Z966" t="str" cm="1">
        <f t="array" ref="Z9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JTL_218</v>
      </c>
      <c r="AA966" t="s">
        <v>234</v>
      </c>
      <c r="AB966">
        <v>49</v>
      </c>
    </row>
    <row r="967" spans="1:28" x14ac:dyDescent="0.2">
      <c r="A967">
        <v>21901</v>
      </c>
      <c r="B967" t="s">
        <v>5546</v>
      </c>
      <c r="C967">
        <v>480</v>
      </c>
      <c r="F967" t="b">
        <f>IF(ISBLANK(AC967), FALSE, TRUE)</f>
        <v>0</v>
      </c>
      <c r="G967" t="s">
        <v>187</v>
      </c>
      <c r="H967" t="s">
        <v>1</v>
      </c>
      <c r="I967" t="s">
        <v>1521</v>
      </c>
      <c r="J967" t="s">
        <v>54</v>
      </c>
      <c r="K967" t="s">
        <v>991</v>
      </c>
      <c r="L967" t="s">
        <v>894</v>
      </c>
      <c r="M967" t="s">
        <v>991</v>
      </c>
      <c r="N967" t="str">
        <f>IF(AND(NOT(ISBLANK(cards[[#This Row],[subtitle]])), cards[[#This Row],[subtitle]] &lt;&gt; ""), _xlfn.CONCAT(cards[[#This Row],[title]], " - ", cards[[#This Row],[subtitle]]), cards[[#This Row],[title]])</f>
        <v>Guerilla Soldier</v>
      </c>
      <c r="O967">
        <v>3</v>
      </c>
      <c r="P967">
        <v>2</v>
      </c>
      <c r="Q967">
        <v>3</v>
      </c>
      <c r="T967" t="s">
        <v>83</v>
      </c>
      <c r="U967" t="s">
        <v>991</v>
      </c>
      <c r="V967" t="s">
        <v>245</v>
      </c>
      <c r="X967" t="s">
        <v>1954</v>
      </c>
      <c r="Y967" t="str">
        <f>_xlfn.CONCAT(cards[[#This Row],[set]],"_",TEXT(cards[[#This Row],[cardNumber]], "000"))</f>
        <v>JTL_480</v>
      </c>
      <c r="Z967" t="str" cm="1">
        <f t="array" ref="Z9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JTL_218</v>
      </c>
      <c r="AA967" t="s">
        <v>234</v>
      </c>
      <c r="AB967">
        <v>49</v>
      </c>
    </row>
    <row r="968" spans="1:28" x14ac:dyDescent="0.2">
      <c r="A968">
        <v>23191</v>
      </c>
      <c r="B968" t="s">
        <v>5782</v>
      </c>
      <c r="C968">
        <v>716</v>
      </c>
      <c r="F968" t="b">
        <f>IF(ISBLANK(AC968), FALSE, TRUE)</f>
        <v>0</v>
      </c>
      <c r="G968" t="s">
        <v>187</v>
      </c>
      <c r="H968" t="s">
        <v>1519</v>
      </c>
      <c r="I968" t="s">
        <v>1521</v>
      </c>
      <c r="J968" t="s">
        <v>54</v>
      </c>
      <c r="K968" t="s">
        <v>991</v>
      </c>
      <c r="L968" t="s">
        <v>894</v>
      </c>
      <c r="M968" t="s">
        <v>991</v>
      </c>
      <c r="N968" t="str">
        <f>IF(AND(NOT(ISBLANK(cards[[#This Row],[subtitle]])), cards[[#This Row],[subtitle]] &lt;&gt; ""), _xlfn.CONCAT(cards[[#This Row],[title]], " - ", cards[[#This Row],[subtitle]]), cards[[#This Row],[title]])</f>
        <v>Guerilla Soldier</v>
      </c>
      <c r="O968">
        <v>3</v>
      </c>
      <c r="P968">
        <v>2</v>
      </c>
      <c r="Q968">
        <v>3</v>
      </c>
      <c r="T968" t="s">
        <v>83</v>
      </c>
      <c r="U968" t="s">
        <v>991</v>
      </c>
      <c r="V968" t="s">
        <v>245</v>
      </c>
      <c r="X968" t="s">
        <v>1954</v>
      </c>
      <c r="Y968" t="str">
        <f>_xlfn.CONCAT(cards[[#This Row],[set]],"_",TEXT(cards[[#This Row],[cardNumber]], "000"))</f>
        <v>JTL_716</v>
      </c>
      <c r="Z968" t="str" cm="1">
        <f t="array" ref="Z9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JTL_218</v>
      </c>
      <c r="AA968" t="s">
        <v>234</v>
      </c>
      <c r="AB968">
        <v>49</v>
      </c>
    </row>
    <row r="969" spans="1:28" x14ac:dyDescent="0.2">
      <c r="A969">
        <v>24371</v>
      </c>
      <c r="B969" t="s">
        <v>6018</v>
      </c>
      <c r="C969">
        <v>952</v>
      </c>
      <c r="F969" t="b">
        <f>IF(ISBLANK(AC969), FALSE, TRUE)</f>
        <v>0</v>
      </c>
      <c r="G969" t="s">
        <v>187</v>
      </c>
      <c r="H969" t="s">
        <v>1520</v>
      </c>
      <c r="I969" t="s">
        <v>1521</v>
      </c>
      <c r="J969" t="s">
        <v>54</v>
      </c>
      <c r="K969" t="s">
        <v>991</v>
      </c>
      <c r="L969" t="s">
        <v>894</v>
      </c>
      <c r="M969" t="s">
        <v>991</v>
      </c>
      <c r="N969" t="str">
        <f>IF(AND(NOT(ISBLANK(cards[[#This Row],[subtitle]])), cards[[#This Row],[subtitle]] &lt;&gt; ""), _xlfn.CONCAT(cards[[#This Row],[title]], " - ", cards[[#This Row],[subtitle]]), cards[[#This Row],[title]])</f>
        <v>Guerilla Soldier</v>
      </c>
      <c r="O969">
        <v>3</v>
      </c>
      <c r="P969">
        <v>2</v>
      </c>
      <c r="Q969">
        <v>3</v>
      </c>
      <c r="T969" t="s">
        <v>83</v>
      </c>
      <c r="U969" t="s">
        <v>991</v>
      </c>
      <c r="V969" t="s">
        <v>245</v>
      </c>
      <c r="X969" t="s">
        <v>1954</v>
      </c>
      <c r="Y969" t="str">
        <f>_xlfn.CONCAT(cards[[#This Row],[set]],"_",TEXT(cards[[#This Row],[cardNumber]], "000"))</f>
        <v>JTL_952</v>
      </c>
      <c r="Z969" t="str" cm="1">
        <f t="array" ref="Z9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JTL_218</v>
      </c>
      <c r="AA969" t="s">
        <v>234</v>
      </c>
      <c r="AB969">
        <v>49</v>
      </c>
    </row>
    <row r="970" spans="1:28" x14ac:dyDescent="0.2">
      <c r="A970">
        <v>20566</v>
      </c>
      <c r="B970" t="s">
        <v>5285</v>
      </c>
      <c r="C970">
        <v>219</v>
      </c>
      <c r="F970" t="b">
        <f>IF(ISBLANK(AC970), FALSE, TRUE)</f>
        <v>0</v>
      </c>
      <c r="G970" t="s">
        <v>187</v>
      </c>
      <c r="H970" t="s">
        <v>1515</v>
      </c>
      <c r="I970" t="s">
        <v>1532</v>
      </c>
      <c r="J970" t="s">
        <v>54</v>
      </c>
      <c r="K970" t="s">
        <v>991</v>
      </c>
      <c r="L970" t="s">
        <v>823</v>
      </c>
      <c r="M970" t="s">
        <v>1955</v>
      </c>
      <c r="N970" t="str">
        <f>IF(AND(NOT(ISBLANK(cards[[#This Row],[subtitle]])), cards[[#This Row],[subtitle]] &lt;&gt; ""), _xlfn.CONCAT(cards[[#This Row],[title]], " - ", cards[[#This Row],[subtitle]]), cards[[#This Row],[title]])</f>
        <v>Rafa Martez - Shrewd Sister</v>
      </c>
      <c r="O970">
        <v>3</v>
      </c>
      <c r="P970">
        <v>3</v>
      </c>
      <c r="Q970">
        <v>3</v>
      </c>
      <c r="T970" t="s">
        <v>83</v>
      </c>
      <c r="U970" t="s">
        <v>991</v>
      </c>
      <c r="V970" t="s">
        <v>245</v>
      </c>
      <c r="X970" t="s">
        <v>266</v>
      </c>
      <c r="Y970" t="str">
        <f>_xlfn.CONCAT(cards[[#This Row],[set]],"_",TEXT(cards[[#This Row],[cardNumber]], "000"))</f>
        <v>JTL_219</v>
      </c>
      <c r="Z970" t="str" cm="1">
        <f t="array" ref="Z9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JTL_219</v>
      </c>
      <c r="AA970" t="s">
        <v>234</v>
      </c>
      <c r="AB970">
        <v>49</v>
      </c>
    </row>
    <row r="971" spans="1:28" x14ac:dyDescent="0.2">
      <c r="A971">
        <v>21906</v>
      </c>
      <c r="B971" t="s">
        <v>5547</v>
      </c>
      <c r="C971">
        <v>481</v>
      </c>
      <c r="F971" t="b">
        <f>IF(ISBLANK(AC971), FALSE, TRUE)</f>
        <v>0</v>
      </c>
      <c r="G971" t="s">
        <v>187</v>
      </c>
      <c r="H971" t="s">
        <v>1</v>
      </c>
      <c r="I971" t="s">
        <v>1532</v>
      </c>
      <c r="J971" t="s">
        <v>54</v>
      </c>
      <c r="K971" t="s">
        <v>991</v>
      </c>
      <c r="L971" t="s">
        <v>823</v>
      </c>
      <c r="M971" t="s">
        <v>1955</v>
      </c>
      <c r="N971" t="str">
        <f>IF(AND(NOT(ISBLANK(cards[[#This Row],[subtitle]])), cards[[#This Row],[subtitle]] &lt;&gt; ""), _xlfn.CONCAT(cards[[#This Row],[title]], " - ", cards[[#This Row],[subtitle]]), cards[[#This Row],[title]])</f>
        <v>Rafa Martez - Shrewd Sister</v>
      </c>
      <c r="O971">
        <v>3</v>
      </c>
      <c r="P971">
        <v>3</v>
      </c>
      <c r="Q971">
        <v>3</v>
      </c>
      <c r="T971" t="s">
        <v>83</v>
      </c>
      <c r="U971" t="s">
        <v>991</v>
      </c>
      <c r="V971" t="s">
        <v>245</v>
      </c>
      <c r="X971" t="s">
        <v>266</v>
      </c>
      <c r="Y971" t="str">
        <f>_xlfn.CONCAT(cards[[#This Row],[set]],"_",TEXT(cards[[#This Row],[cardNumber]], "000"))</f>
        <v>JTL_481</v>
      </c>
      <c r="Z971" t="str" cm="1">
        <f t="array" ref="Z9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JTL_219</v>
      </c>
      <c r="AA971" t="s">
        <v>234</v>
      </c>
      <c r="AB971">
        <v>49</v>
      </c>
    </row>
    <row r="972" spans="1:28" x14ac:dyDescent="0.2">
      <c r="A972">
        <v>23196</v>
      </c>
      <c r="B972" t="s">
        <v>5783</v>
      </c>
      <c r="C972">
        <v>717</v>
      </c>
      <c r="F972" t="b">
        <f>IF(ISBLANK(AC972), FALSE, TRUE)</f>
        <v>0</v>
      </c>
      <c r="G972" t="s">
        <v>187</v>
      </c>
      <c r="H972" t="s">
        <v>1519</v>
      </c>
      <c r="I972" t="s">
        <v>1532</v>
      </c>
      <c r="J972" t="s">
        <v>54</v>
      </c>
      <c r="K972" t="s">
        <v>991</v>
      </c>
      <c r="L972" t="s">
        <v>823</v>
      </c>
      <c r="M972" t="s">
        <v>1955</v>
      </c>
      <c r="N972" t="str">
        <f>IF(AND(NOT(ISBLANK(cards[[#This Row],[subtitle]])), cards[[#This Row],[subtitle]] &lt;&gt; ""), _xlfn.CONCAT(cards[[#This Row],[title]], " - ", cards[[#This Row],[subtitle]]), cards[[#This Row],[title]])</f>
        <v>Rafa Martez - Shrewd Sister</v>
      </c>
      <c r="O972">
        <v>3</v>
      </c>
      <c r="P972">
        <v>3</v>
      </c>
      <c r="Q972">
        <v>3</v>
      </c>
      <c r="T972" t="s">
        <v>83</v>
      </c>
      <c r="U972" t="s">
        <v>991</v>
      </c>
      <c r="V972" t="s">
        <v>245</v>
      </c>
      <c r="X972" t="s">
        <v>266</v>
      </c>
      <c r="Y972" t="str">
        <f>_xlfn.CONCAT(cards[[#This Row],[set]],"_",TEXT(cards[[#This Row],[cardNumber]], "000"))</f>
        <v>JTL_717</v>
      </c>
      <c r="Z972" t="str" cm="1">
        <f t="array" ref="Z9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JTL_219</v>
      </c>
      <c r="AA972" t="s">
        <v>234</v>
      </c>
      <c r="AB972">
        <v>49</v>
      </c>
    </row>
    <row r="973" spans="1:28" x14ac:dyDescent="0.2">
      <c r="A973">
        <v>24376</v>
      </c>
      <c r="B973" t="s">
        <v>6019</v>
      </c>
      <c r="C973">
        <v>953</v>
      </c>
      <c r="F973" t="b">
        <f>IF(ISBLANK(AC973), FALSE, TRUE)</f>
        <v>0</v>
      </c>
      <c r="G973" t="s">
        <v>187</v>
      </c>
      <c r="H973" t="s">
        <v>1520</v>
      </c>
      <c r="I973" t="s">
        <v>1532</v>
      </c>
      <c r="J973" t="s">
        <v>54</v>
      </c>
      <c r="K973" t="s">
        <v>991</v>
      </c>
      <c r="L973" t="s">
        <v>823</v>
      </c>
      <c r="M973" t="s">
        <v>1955</v>
      </c>
      <c r="N973" t="str">
        <f>IF(AND(NOT(ISBLANK(cards[[#This Row],[subtitle]])), cards[[#This Row],[subtitle]] &lt;&gt; ""), _xlfn.CONCAT(cards[[#This Row],[title]], " - ", cards[[#This Row],[subtitle]]), cards[[#This Row],[title]])</f>
        <v>Rafa Martez - Shrewd Sister</v>
      </c>
      <c r="O973">
        <v>3</v>
      </c>
      <c r="P973">
        <v>3</v>
      </c>
      <c r="Q973">
        <v>3</v>
      </c>
      <c r="T973" t="s">
        <v>83</v>
      </c>
      <c r="U973" t="s">
        <v>991</v>
      </c>
      <c r="V973" t="s">
        <v>245</v>
      </c>
      <c r="X973" t="s">
        <v>266</v>
      </c>
      <c r="Y973" t="str">
        <f>_xlfn.CONCAT(cards[[#This Row],[set]],"_",TEXT(cards[[#This Row],[cardNumber]], "000"))</f>
        <v>JTL_953</v>
      </c>
      <c r="Z973" t="str" cm="1">
        <f t="array" ref="Z9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JTL_219</v>
      </c>
      <c r="AA973" t="s">
        <v>234</v>
      </c>
      <c r="AB973">
        <v>49</v>
      </c>
    </row>
    <row r="974" spans="1:28" x14ac:dyDescent="0.2">
      <c r="A974">
        <v>20571</v>
      </c>
      <c r="B974" t="s">
        <v>5286</v>
      </c>
      <c r="C974">
        <v>220</v>
      </c>
      <c r="F974" t="b">
        <f>IF(ISBLANK(AC974), FALSE, TRUE)</f>
        <v>0</v>
      </c>
      <c r="G974" t="s">
        <v>187</v>
      </c>
      <c r="H974" t="s">
        <v>1515</v>
      </c>
      <c r="I974" t="s">
        <v>1521</v>
      </c>
      <c r="J974" t="s">
        <v>54</v>
      </c>
      <c r="K974" t="s">
        <v>991</v>
      </c>
      <c r="L974" t="s">
        <v>895</v>
      </c>
      <c r="M974" t="s">
        <v>991</v>
      </c>
      <c r="N974" t="str">
        <f>IF(AND(NOT(ISBLANK(cards[[#This Row],[subtitle]])), cards[[#This Row],[subtitle]] &lt;&gt; ""), _xlfn.CONCAT(cards[[#This Row],[title]], " - ", cards[[#This Row],[subtitle]]), cards[[#This Row],[title]])</f>
        <v>Skyway Cloud Car</v>
      </c>
      <c r="O974">
        <v>3</v>
      </c>
      <c r="P974">
        <v>3</v>
      </c>
      <c r="Q974">
        <v>3</v>
      </c>
      <c r="T974" t="s">
        <v>83</v>
      </c>
      <c r="U974" t="s">
        <v>991</v>
      </c>
      <c r="V974" t="s">
        <v>245</v>
      </c>
      <c r="X974" t="s">
        <v>309</v>
      </c>
      <c r="Y974" t="str">
        <f>_xlfn.CONCAT(cards[[#This Row],[set]],"_",TEXT(cards[[#This Row],[cardNumber]], "000"))</f>
        <v>JTL_220</v>
      </c>
      <c r="Z974" t="str" cm="1">
        <f t="array" ref="Z9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JTL_220</v>
      </c>
      <c r="AA974" t="s">
        <v>234</v>
      </c>
      <c r="AB974">
        <v>49</v>
      </c>
    </row>
    <row r="975" spans="1:28" x14ac:dyDescent="0.2">
      <c r="A975">
        <v>21911</v>
      </c>
      <c r="B975" t="s">
        <v>5548</v>
      </c>
      <c r="C975">
        <v>482</v>
      </c>
      <c r="F975" t="b">
        <f>IF(ISBLANK(AC975), FALSE, TRUE)</f>
        <v>0</v>
      </c>
      <c r="G975" t="s">
        <v>187</v>
      </c>
      <c r="H975" t="s">
        <v>1</v>
      </c>
      <c r="I975" t="s">
        <v>1521</v>
      </c>
      <c r="J975" t="s">
        <v>54</v>
      </c>
      <c r="K975" t="s">
        <v>991</v>
      </c>
      <c r="L975" t="s">
        <v>895</v>
      </c>
      <c r="M975" t="s">
        <v>991</v>
      </c>
      <c r="N975" t="str">
        <f>IF(AND(NOT(ISBLANK(cards[[#This Row],[subtitle]])), cards[[#This Row],[subtitle]] &lt;&gt; ""), _xlfn.CONCAT(cards[[#This Row],[title]], " - ", cards[[#This Row],[subtitle]]), cards[[#This Row],[title]])</f>
        <v>Skyway Cloud Car</v>
      </c>
      <c r="O975">
        <v>3</v>
      </c>
      <c r="P975">
        <v>3</v>
      </c>
      <c r="Q975">
        <v>3</v>
      </c>
      <c r="T975" t="s">
        <v>83</v>
      </c>
      <c r="U975" t="s">
        <v>991</v>
      </c>
      <c r="V975" t="s">
        <v>245</v>
      </c>
      <c r="X975" t="s">
        <v>309</v>
      </c>
      <c r="Y975" t="str">
        <f>_xlfn.CONCAT(cards[[#This Row],[set]],"_",TEXT(cards[[#This Row],[cardNumber]], "000"))</f>
        <v>JTL_482</v>
      </c>
      <c r="Z975" t="str" cm="1">
        <f t="array" ref="Z9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JTL_220</v>
      </c>
      <c r="AA975" t="s">
        <v>234</v>
      </c>
      <c r="AB975">
        <v>49</v>
      </c>
    </row>
    <row r="976" spans="1:28" x14ac:dyDescent="0.2">
      <c r="A976">
        <v>23201</v>
      </c>
      <c r="B976" t="s">
        <v>5784</v>
      </c>
      <c r="C976">
        <v>718</v>
      </c>
      <c r="F976" t="b">
        <f>IF(ISBLANK(AC976), FALSE, TRUE)</f>
        <v>0</v>
      </c>
      <c r="G976" t="s">
        <v>187</v>
      </c>
      <c r="H976" t="s">
        <v>1519</v>
      </c>
      <c r="I976" t="s">
        <v>1521</v>
      </c>
      <c r="J976" t="s">
        <v>54</v>
      </c>
      <c r="K976" t="s">
        <v>991</v>
      </c>
      <c r="L976" t="s">
        <v>895</v>
      </c>
      <c r="M976" t="s">
        <v>991</v>
      </c>
      <c r="N976" t="str">
        <f>IF(AND(NOT(ISBLANK(cards[[#This Row],[subtitle]])), cards[[#This Row],[subtitle]] &lt;&gt; ""), _xlfn.CONCAT(cards[[#This Row],[title]], " - ", cards[[#This Row],[subtitle]]), cards[[#This Row],[title]])</f>
        <v>Skyway Cloud Car</v>
      </c>
      <c r="O976">
        <v>3</v>
      </c>
      <c r="P976">
        <v>3</v>
      </c>
      <c r="Q976">
        <v>3</v>
      </c>
      <c r="T976" t="s">
        <v>83</v>
      </c>
      <c r="U976" t="s">
        <v>991</v>
      </c>
      <c r="V976" t="s">
        <v>245</v>
      </c>
      <c r="X976" t="s">
        <v>309</v>
      </c>
      <c r="Y976" t="str">
        <f>_xlfn.CONCAT(cards[[#This Row],[set]],"_",TEXT(cards[[#This Row],[cardNumber]], "000"))</f>
        <v>JTL_718</v>
      </c>
      <c r="Z976" t="str" cm="1">
        <f t="array" ref="Z9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JTL_220</v>
      </c>
      <c r="AA976" t="s">
        <v>234</v>
      </c>
      <c r="AB976">
        <v>49</v>
      </c>
    </row>
    <row r="977" spans="1:28" x14ac:dyDescent="0.2">
      <c r="A977">
        <v>24381</v>
      </c>
      <c r="B977" t="s">
        <v>6020</v>
      </c>
      <c r="C977">
        <v>954</v>
      </c>
      <c r="F977" t="b">
        <f>IF(ISBLANK(AC977), FALSE, TRUE)</f>
        <v>0</v>
      </c>
      <c r="G977" t="s">
        <v>187</v>
      </c>
      <c r="H977" t="s">
        <v>1520</v>
      </c>
      <c r="I977" t="s">
        <v>1521</v>
      </c>
      <c r="J977" t="s">
        <v>54</v>
      </c>
      <c r="K977" t="s">
        <v>991</v>
      </c>
      <c r="L977" t="s">
        <v>895</v>
      </c>
      <c r="M977" t="s">
        <v>991</v>
      </c>
      <c r="N977" t="str">
        <f>IF(AND(NOT(ISBLANK(cards[[#This Row],[subtitle]])), cards[[#This Row],[subtitle]] &lt;&gt; ""), _xlfn.CONCAT(cards[[#This Row],[title]], " - ", cards[[#This Row],[subtitle]]), cards[[#This Row],[title]])</f>
        <v>Skyway Cloud Car</v>
      </c>
      <c r="O977">
        <v>3</v>
      </c>
      <c r="P977">
        <v>3</v>
      </c>
      <c r="Q977">
        <v>3</v>
      </c>
      <c r="T977" t="s">
        <v>83</v>
      </c>
      <c r="U977" t="s">
        <v>991</v>
      </c>
      <c r="V977" t="s">
        <v>245</v>
      </c>
      <c r="X977" t="s">
        <v>309</v>
      </c>
      <c r="Y977" t="str">
        <f>_xlfn.CONCAT(cards[[#This Row],[set]],"_",TEXT(cards[[#This Row],[cardNumber]], "000"))</f>
        <v>JTL_954</v>
      </c>
      <c r="Z977" t="str" cm="1">
        <f t="array" ref="Z9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JTL_220</v>
      </c>
      <c r="AA977" t="s">
        <v>234</v>
      </c>
      <c r="AB977">
        <v>49</v>
      </c>
    </row>
    <row r="978" spans="1:28" x14ac:dyDescent="0.2">
      <c r="A978">
        <v>20576</v>
      </c>
      <c r="B978" t="s">
        <v>5287</v>
      </c>
      <c r="C978">
        <v>221</v>
      </c>
      <c r="F978" t="b">
        <f>IF(ISBLANK(AC978), FALSE, TRUE)</f>
        <v>0</v>
      </c>
      <c r="G978" t="s">
        <v>187</v>
      </c>
      <c r="H978" t="s">
        <v>1515</v>
      </c>
      <c r="I978" t="s">
        <v>1516</v>
      </c>
      <c r="J978" t="s">
        <v>54</v>
      </c>
      <c r="K978" t="s">
        <v>991</v>
      </c>
      <c r="L978" t="s">
        <v>896</v>
      </c>
      <c r="M978" t="s">
        <v>991</v>
      </c>
      <c r="N978" t="str">
        <f>IF(AND(NOT(ISBLANK(cards[[#This Row],[subtitle]])), cards[[#This Row],[subtitle]] &lt;&gt; ""), _xlfn.CONCAT(cards[[#This Row],[title]], " - ", cards[[#This Row],[subtitle]]), cards[[#This Row],[title]])</f>
        <v>Stolen AT-Hauler</v>
      </c>
      <c r="O978">
        <v>3</v>
      </c>
      <c r="P978">
        <v>4</v>
      </c>
      <c r="Q978">
        <v>5</v>
      </c>
      <c r="T978" t="s">
        <v>248</v>
      </c>
      <c r="U978" t="s">
        <v>991</v>
      </c>
      <c r="V978" t="s">
        <v>245</v>
      </c>
      <c r="X978" t="s">
        <v>415</v>
      </c>
      <c r="Y978" t="str">
        <f>_xlfn.CONCAT(cards[[#This Row],[set]],"_",TEXT(cards[[#This Row],[cardNumber]], "000"))</f>
        <v>JTL_221</v>
      </c>
      <c r="Z978" t="str" cm="1">
        <f t="array" ref="Z9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JTL_221</v>
      </c>
      <c r="AA978" t="s">
        <v>234</v>
      </c>
      <c r="AB978">
        <v>49</v>
      </c>
    </row>
    <row r="979" spans="1:28" x14ac:dyDescent="0.2">
      <c r="A979">
        <v>21916</v>
      </c>
      <c r="B979" t="s">
        <v>5549</v>
      </c>
      <c r="C979">
        <v>483</v>
      </c>
      <c r="F979" t="b">
        <f>IF(ISBLANK(AC979), FALSE, TRUE)</f>
        <v>0</v>
      </c>
      <c r="G979" t="s">
        <v>187</v>
      </c>
      <c r="H979" t="s">
        <v>1</v>
      </c>
      <c r="I979" t="s">
        <v>1516</v>
      </c>
      <c r="J979" t="s">
        <v>54</v>
      </c>
      <c r="K979" t="s">
        <v>991</v>
      </c>
      <c r="L979" t="s">
        <v>896</v>
      </c>
      <c r="M979" t="s">
        <v>991</v>
      </c>
      <c r="N979" t="str">
        <f>IF(AND(NOT(ISBLANK(cards[[#This Row],[subtitle]])), cards[[#This Row],[subtitle]] &lt;&gt; ""), _xlfn.CONCAT(cards[[#This Row],[title]], " - ", cards[[#This Row],[subtitle]]), cards[[#This Row],[title]])</f>
        <v>Stolen AT-Hauler</v>
      </c>
      <c r="O979">
        <v>3</v>
      </c>
      <c r="P979">
        <v>4</v>
      </c>
      <c r="Q979">
        <v>5</v>
      </c>
      <c r="T979" t="s">
        <v>248</v>
      </c>
      <c r="U979" t="s">
        <v>991</v>
      </c>
      <c r="V979" t="s">
        <v>245</v>
      </c>
      <c r="X979" t="s">
        <v>415</v>
      </c>
      <c r="Y979" t="str">
        <f>_xlfn.CONCAT(cards[[#This Row],[set]],"_",TEXT(cards[[#This Row],[cardNumber]], "000"))</f>
        <v>JTL_483</v>
      </c>
      <c r="Z979" t="str" cm="1">
        <f t="array" ref="Z9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JTL_221</v>
      </c>
      <c r="AA979" t="s">
        <v>234</v>
      </c>
      <c r="AB979">
        <v>49</v>
      </c>
    </row>
    <row r="980" spans="1:28" x14ac:dyDescent="0.2">
      <c r="A980">
        <v>23206</v>
      </c>
      <c r="B980" t="s">
        <v>5785</v>
      </c>
      <c r="C980">
        <v>719</v>
      </c>
      <c r="F980" t="b">
        <f>IF(ISBLANK(AC980), FALSE, TRUE)</f>
        <v>0</v>
      </c>
      <c r="G980" t="s">
        <v>187</v>
      </c>
      <c r="H980" t="s">
        <v>1519</v>
      </c>
      <c r="I980" t="s">
        <v>1516</v>
      </c>
      <c r="J980" t="s">
        <v>54</v>
      </c>
      <c r="K980" t="s">
        <v>991</v>
      </c>
      <c r="L980" t="s">
        <v>896</v>
      </c>
      <c r="M980" t="s">
        <v>991</v>
      </c>
      <c r="N980" t="str">
        <f>IF(AND(NOT(ISBLANK(cards[[#This Row],[subtitle]])), cards[[#This Row],[subtitle]] &lt;&gt; ""), _xlfn.CONCAT(cards[[#This Row],[title]], " - ", cards[[#This Row],[subtitle]]), cards[[#This Row],[title]])</f>
        <v>Stolen AT-Hauler</v>
      </c>
      <c r="O980">
        <v>3</v>
      </c>
      <c r="P980">
        <v>4</v>
      </c>
      <c r="Q980">
        <v>5</v>
      </c>
      <c r="T980" t="s">
        <v>248</v>
      </c>
      <c r="U980" t="s">
        <v>991</v>
      </c>
      <c r="V980" t="s">
        <v>245</v>
      </c>
      <c r="X980" t="s">
        <v>415</v>
      </c>
      <c r="Y980" t="str">
        <f>_xlfn.CONCAT(cards[[#This Row],[set]],"_",TEXT(cards[[#This Row],[cardNumber]], "000"))</f>
        <v>JTL_719</v>
      </c>
      <c r="Z980" t="str" cm="1">
        <f t="array" ref="Z9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JTL_221</v>
      </c>
      <c r="AA980" t="s">
        <v>234</v>
      </c>
      <c r="AB980">
        <v>49</v>
      </c>
    </row>
    <row r="981" spans="1:28" x14ac:dyDescent="0.2">
      <c r="A981">
        <v>24386</v>
      </c>
      <c r="B981" t="s">
        <v>6021</v>
      </c>
      <c r="C981">
        <v>955</v>
      </c>
      <c r="F981" t="b">
        <f>IF(ISBLANK(AC981), FALSE, TRUE)</f>
        <v>0</v>
      </c>
      <c r="G981" t="s">
        <v>187</v>
      </c>
      <c r="H981" t="s">
        <v>1520</v>
      </c>
      <c r="I981" t="s">
        <v>1516</v>
      </c>
      <c r="J981" t="s">
        <v>54</v>
      </c>
      <c r="K981" t="s">
        <v>991</v>
      </c>
      <c r="L981" t="s">
        <v>896</v>
      </c>
      <c r="M981" t="s">
        <v>991</v>
      </c>
      <c r="N981" t="str">
        <f>IF(AND(NOT(ISBLANK(cards[[#This Row],[subtitle]])), cards[[#This Row],[subtitle]] &lt;&gt; ""), _xlfn.CONCAT(cards[[#This Row],[title]], " - ", cards[[#This Row],[subtitle]]), cards[[#This Row],[title]])</f>
        <v>Stolen AT-Hauler</v>
      </c>
      <c r="O981">
        <v>3</v>
      </c>
      <c r="P981">
        <v>4</v>
      </c>
      <c r="Q981">
        <v>5</v>
      </c>
      <c r="T981" t="s">
        <v>248</v>
      </c>
      <c r="U981" t="s">
        <v>991</v>
      </c>
      <c r="V981" t="s">
        <v>245</v>
      </c>
      <c r="X981" t="s">
        <v>415</v>
      </c>
      <c r="Y981" t="str">
        <f>_xlfn.CONCAT(cards[[#This Row],[set]],"_",TEXT(cards[[#This Row],[cardNumber]], "000"))</f>
        <v>JTL_955</v>
      </c>
      <c r="Z981" t="str" cm="1">
        <f t="array" ref="Z9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JTL_221</v>
      </c>
      <c r="AA981" t="s">
        <v>234</v>
      </c>
      <c r="AB981">
        <v>49</v>
      </c>
    </row>
    <row r="982" spans="1:28" x14ac:dyDescent="0.2">
      <c r="A982">
        <v>20581</v>
      </c>
      <c r="B982" t="s">
        <v>5288</v>
      </c>
      <c r="C982">
        <v>222</v>
      </c>
      <c r="F982" t="b">
        <f>IF(ISBLANK(AC982), FALSE, TRUE)</f>
        <v>0</v>
      </c>
      <c r="G982" t="s">
        <v>187</v>
      </c>
      <c r="H982" t="s">
        <v>1515</v>
      </c>
      <c r="I982" t="s">
        <v>1521</v>
      </c>
      <c r="J982" t="s">
        <v>54</v>
      </c>
      <c r="K982" t="s">
        <v>991</v>
      </c>
      <c r="L982" t="s">
        <v>897</v>
      </c>
      <c r="M982" t="s">
        <v>991</v>
      </c>
      <c r="N982" t="str">
        <f>IF(AND(NOT(ISBLANK(cards[[#This Row],[subtitle]])), cards[[#This Row],[subtitle]] &lt;&gt; ""), _xlfn.CONCAT(cards[[#This Row],[title]], " - ", cards[[#This Row],[subtitle]]), cards[[#This Row],[title]])</f>
        <v>Kimogila Heavy Fighter</v>
      </c>
      <c r="O982">
        <v>4</v>
      </c>
      <c r="P982">
        <v>3</v>
      </c>
      <c r="Q982">
        <v>4</v>
      </c>
      <c r="T982" t="s">
        <v>248</v>
      </c>
      <c r="U982" t="s">
        <v>991</v>
      </c>
      <c r="V982" t="s">
        <v>245</v>
      </c>
      <c r="X982" t="s">
        <v>407</v>
      </c>
      <c r="Y982" t="str">
        <f>_xlfn.CONCAT(cards[[#This Row],[set]],"_",TEXT(cards[[#This Row],[cardNumber]], "000"))</f>
        <v>JTL_222</v>
      </c>
      <c r="Z982" t="str" cm="1">
        <f t="array" ref="Z9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JTL_222</v>
      </c>
      <c r="AA982" t="s">
        <v>234</v>
      </c>
      <c r="AB982">
        <v>49</v>
      </c>
    </row>
    <row r="983" spans="1:28" x14ac:dyDescent="0.2">
      <c r="A983">
        <v>21921</v>
      </c>
      <c r="B983" t="s">
        <v>5550</v>
      </c>
      <c r="C983">
        <v>484</v>
      </c>
      <c r="F983" t="b">
        <f>IF(ISBLANK(AC983), FALSE, TRUE)</f>
        <v>0</v>
      </c>
      <c r="G983" t="s">
        <v>187</v>
      </c>
      <c r="H983" t="s">
        <v>1</v>
      </c>
      <c r="I983" t="s">
        <v>1521</v>
      </c>
      <c r="J983" t="s">
        <v>54</v>
      </c>
      <c r="K983" t="s">
        <v>991</v>
      </c>
      <c r="L983" t="s">
        <v>897</v>
      </c>
      <c r="M983" t="s">
        <v>991</v>
      </c>
      <c r="N983" t="str">
        <f>IF(AND(NOT(ISBLANK(cards[[#This Row],[subtitle]])), cards[[#This Row],[subtitle]] &lt;&gt; ""), _xlfn.CONCAT(cards[[#This Row],[title]], " - ", cards[[#This Row],[subtitle]]), cards[[#This Row],[title]])</f>
        <v>Kimogila Heavy Fighter</v>
      </c>
      <c r="O983">
        <v>4</v>
      </c>
      <c r="P983">
        <v>3</v>
      </c>
      <c r="Q983">
        <v>4</v>
      </c>
      <c r="T983" t="s">
        <v>248</v>
      </c>
      <c r="U983" t="s">
        <v>991</v>
      </c>
      <c r="V983" t="s">
        <v>245</v>
      </c>
      <c r="X983" t="s">
        <v>407</v>
      </c>
      <c r="Y983" t="str">
        <f>_xlfn.CONCAT(cards[[#This Row],[set]],"_",TEXT(cards[[#This Row],[cardNumber]], "000"))</f>
        <v>JTL_484</v>
      </c>
      <c r="Z983" t="str" cm="1">
        <f t="array" ref="Z9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JTL_222</v>
      </c>
      <c r="AA983" t="s">
        <v>234</v>
      </c>
      <c r="AB983">
        <v>49</v>
      </c>
    </row>
    <row r="984" spans="1:28" x14ac:dyDescent="0.2">
      <c r="A984">
        <v>23211</v>
      </c>
      <c r="B984" t="s">
        <v>5786</v>
      </c>
      <c r="C984">
        <v>720</v>
      </c>
      <c r="F984" t="b">
        <f>IF(ISBLANK(AC984), FALSE, TRUE)</f>
        <v>0</v>
      </c>
      <c r="G984" t="s">
        <v>187</v>
      </c>
      <c r="H984" t="s">
        <v>1519</v>
      </c>
      <c r="I984" t="s">
        <v>1521</v>
      </c>
      <c r="J984" t="s">
        <v>54</v>
      </c>
      <c r="K984" t="s">
        <v>991</v>
      </c>
      <c r="L984" t="s">
        <v>897</v>
      </c>
      <c r="M984" t="s">
        <v>991</v>
      </c>
      <c r="N984" t="str">
        <f>IF(AND(NOT(ISBLANK(cards[[#This Row],[subtitle]])), cards[[#This Row],[subtitle]] &lt;&gt; ""), _xlfn.CONCAT(cards[[#This Row],[title]], " - ", cards[[#This Row],[subtitle]]), cards[[#This Row],[title]])</f>
        <v>Kimogila Heavy Fighter</v>
      </c>
      <c r="O984">
        <v>4</v>
      </c>
      <c r="P984">
        <v>3</v>
      </c>
      <c r="Q984">
        <v>4</v>
      </c>
      <c r="T984" t="s">
        <v>248</v>
      </c>
      <c r="U984" t="s">
        <v>991</v>
      </c>
      <c r="V984" t="s">
        <v>245</v>
      </c>
      <c r="X984" t="s">
        <v>407</v>
      </c>
      <c r="Y984" t="str">
        <f>_xlfn.CONCAT(cards[[#This Row],[set]],"_",TEXT(cards[[#This Row],[cardNumber]], "000"))</f>
        <v>JTL_720</v>
      </c>
      <c r="Z984" t="str" cm="1">
        <f t="array" ref="Z9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JTL_222</v>
      </c>
      <c r="AA984" t="s">
        <v>234</v>
      </c>
      <c r="AB984">
        <v>49</v>
      </c>
    </row>
    <row r="985" spans="1:28" x14ac:dyDescent="0.2">
      <c r="A985">
        <v>24391</v>
      </c>
      <c r="B985" t="s">
        <v>6022</v>
      </c>
      <c r="C985">
        <v>956</v>
      </c>
      <c r="F985" t="b">
        <f>IF(ISBLANK(AC985), FALSE, TRUE)</f>
        <v>0</v>
      </c>
      <c r="G985" t="s">
        <v>187</v>
      </c>
      <c r="H985" t="s">
        <v>1520</v>
      </c>
      <c r="I985" t="s">
        <v>1521</v>
      </c>
      <c r="J985" t="s">
        <v>54</v>
      </c>
      <c r="K985" t="s">
        <v>991</v>
      </c>
      <c r="L985" t="s">
        <v>897</v>
      </c>
      <c r="M985" t="s">
        <v>991</v>
      </c>
      <c r="N985" t="str">
        <f>IF(AND(NOT(ISBLANK(cards[[#This Row],[subtitle]])), cards[[#This Row],[subtitle]] &lt;&gt; ""), _xlfn.CONCAT(cards[[#This Row],[title]], " - ", cards[[#This Row],[subtitle]]), cards[[#This Row],[title]])</f>
        <v>Kimogila Heavy Fighter</v>
      </c>
      <c r="O985">
        <v>4</v>
      </c>
      <c r="P985">
        <v>3</v>
      </c>
      <c r="Q985">
        <v>4</v>
      </c>
      <c r="T985" t="s">
        <v>248</v>
      </c>
      <c r="U985" t="s">
        <v>991</v>
      </c>
      <c r="V985" t="s">
        <v>245</v>
      </c>
      <c r="X985" t="s">
        <v>407</v>
      </c>
      <c r="Y985" t="str">
        <f>_xlfn.CONCAT(cards[[#This Row],[set]],"_",TEXT(cards[[#This Row],[cardNumber]], "000"))</f>
        <v>JTL_956</v>
      </c>
      <c r="Z985" t="str" cm="1">
        <f t="array" ref="Z9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JTL_222</v>
      </c>
      <c r="AA985" t="s">
        <v>234</v>
      </c>
      <c r="AB985">
        <v>49</v>
      </c>
    </row>
    <row r="986" spans="1:28" x14ac:dyDescent="0.2">
      <c r="A986">
        <v>24931</v>
      </c>
      <c r="B986" t="s">
        <v>6110</v>
      </c>
      <c r="C986">
        <v>1044</v>
      </c>
      <c r="F986" t="b">
        <f>IF(ISBLANK(AC986), FALSE, TRUE)</f>
        <v>0</v>
      </c>
      <c r="G986" t="s">
        <v>187</v>
      </c>
      <c r="H986" t="s">
        <v>1975</v>
      </c>
      <c r="I986" t="s">
        <v>1532</v>
      </c>
      <c r="J986" t="s">
        <v>54</v>
      </c>
      <c r="K986" t="s">
        <v>991</v>
      </c>
      <c r="L986" t="s">
        <v>486</v>
      </c>
      <c r="M986" t="s">
        <v>1956</v>
      </c>
      <c r="N986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86">
        <v>4</v>
      </c>
      <c r="P986">
        <v>3</v>
      </c>
      <c r="Q986">
        <v>5</v>
      </c>
      <c r="T986" t="s">
        <v>248</v>
      </c>
      <c r="U986" t="s">
        <v>991</v>
      </c>
      <c r="V986" t="s">
        <v>245</v>
      </c>
      <c r="X986" t="s">
        <v>479</v>
      </c>
      <c r="Y986" t="str">
        <f>_xlfn.CONCAT(cards[[#This Row],[set]],"_",TEXT(cards[[#This Row],[cardNumber]], "000"))</f>
        <v>JTL_1044</v>
      </c>
      <c r="Z986" t="str" cm="1">
        <f t="array" ref="Z9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86" t="s">
        <v>234</v>
      </c>
      <c r="AB986">
        <v>49</v>
      </c>
    </row>
    <row r="987" spans="1:28" x14ac:dyDescent="0.2">
      <c r="A987">
        <v>25111</v>
      </c>
      <c r="B987" t="s">
        <v>6146</v>
      </c>
      <c r="C987">
        <v>1080</v>
      </c>
      <c r="F987" t="b">
        <f>IF(ISBLANK(AC987), FALSE, TRUE)</f>
        <v>0</v>
      </c>
      <c r="G987" t="s">
        <v>187</v>
      </c>
      <c r="H987" t="s">
        <v>1976</v>
      </c>
      <c r="I987" t="s">
        <v>1532</v>
      </c>
      <c r="J987" t="s">
        <v>54</v>
      </c>
      <c r="K987" t="s">
        <v>991</v>
      </c>
      <c r="L987" t="s">
        <v>486</v>
      </c>
      <c r="M987" t="s">
        <v>1956</v>
      </c>
      <c r="N987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87">
        <v>4</v>
      </c>
      <c r="P987">
        <v>3</v>
      </c>
      <c r="Q987">
        <v>5</v>
      </c>
      <c r="T987" t="s">
        <v>248</v>
      </c>
      <c r="U987" t="s">
        <v>991</v>
      </c>
      <c r="V987" t="s">
        <v>245</v>
      </c>
      <c r="X987" t="s">
        <v>479</v>
      </c>
      <c r="Y987" t="str">
        <f>_xlfn.CONCAT(cards[[#This Row],[set]],"_",TEXT(cards[[#This Row],[cardNumber]], "000"))</f>
        <v>JTL_1080</v>
      </c>
      <c r="Z987" t="str" cm="1">
        <f t="array" ref="Z9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87" t="s">
        <v>234</v>
      </c>
      <c r="AB987">
        <v>49</v>
      </c>
    </row>
    <row r="988" spans="1:28" x14ac:dyDescent="0.2">
      <c r="A988">
        <v>25291</v>
      </c>
      <c r="B988" t="s">
        <v>6182</v>
      </c>
      <c r="C988">
        <v>1116</v>
      </c>
      <c r="F988" t="b">
        <f>IF(ISBLANK(AC988), FALSE, TRUE)</f>
        <v>0</v>
      </c>
      <c r="G988" t="s">
        <v>187</v>
      </c>
      <c r="H988" t="s">
        <v>1977</v>
      </c>
      <c r="I988" t="s">
        <v>1532</v>
      </c>
      <c r="J988" t="s">
        <v>54</v>
      </c>
      <c r="K988" t="s">
        <v>991</v>
      </c>
      <c r="L988" t="s">
        <v>486</v>
      </c>
      <c r="M988" t="s">
        <v>1956</v>
      </c>
      <c r="N988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88">
        <v>4</v>
      </c>
      <c r="P988">
        <v>3</v>
      </c>
      <c r="Q988">
        <v>5</v>
      </c>
      <c r="T988" t="s">
        <v>248</v>
      </c>
      <c r="U988" t="s">
        <v>991</v>
      </c>
      <c r="V988" t="s">
        <v>245</v>
      </c>
      <c r="X988" t="s">
        <v>479</v>
      </c>
      <c r="Y988" t="str">
        <f>_xlfn.CONCAT(cards[[#This Row],[set]],"_",TEXT(cards[[#This Row],[cardNumber]], "000"))</f>
        <v>JTL_1116</v>
      </c>
      <c r="Z988" t="str" cm="1">
        <f t="array" ref="Z9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88" t="s">
        <v>234</v>
      </c>
      <c r="AB988">
        <v>49</v>
      </c>
    </row>
    <row r="989" spans="1:28" x14ac:dyDescent="0.2">
      <c r="A989">
        <v>20586</v>
      </c>
      <c r="B989" t="s">
        <v>5289</v>
      </c>
      <c r="C989">
        <v>223</v>
      </c>
      <c r="F989" t="b">
        <f>IF(ISBLANK(AC989), FALSE, TRUE)</f>
        <v>0</v>
      </c>
      <c r="G989" t="s">
        <v>187</v>
      </c>
      <c r="H989" t="s">
        <v>1515</v>
      </c>
      <c r="I989" t="s">
        <v>1532</v>
      </c>
      <c r="J989" t="s">
        <v>54</v>
      </c>
      <c r="K989" t="s">
        <v>991</v>
      </c>
      <c r="L989" t="s">
        <v>486</v>
      </c>
      <c r="M989" t="s">
        <v>1956</v>
      </c>
      <c r="N989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89">
        <v>4</v>
      </c>
      <c r="P989">
        <v>3</v>
      </c>
      <c r="Q989">
        <v>5</v>
      </c>
      <c r="T989" t="s">
        <v>248</v>
      </c>
      <c r="U989" t="s">
        <v>991</v>
      </c>
      <c r="V989" t="s">
        <v>245</v>
      </c>
      <c r="X989" t="s">
        <v>479</v>
      </c>
      <c r="Y989" t="str">
        <f>_xlfn.CONCAT(cards[[#This Row],[set]],"_",TEXT(cards[[#This Row],[cardNumber]], "000"))</f>
        <v>JTL_223</v>
      </c>
      <c r="Z989" t="str" cm="1">
        <f t="array" ref="Z9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89" t="s">
        <v>234</v>
      </c>
      <c r="AB989">
        <v>49</v>
      </c>
    </row>
    <row r="990" spans="1:28" x14ac:dyDescent="0.2">
      <c r="A990">
        <v>21926</v>
      </c>
      <c r="B990" t="s">
        <v>5551</v>
      </c>
      <c r="C990">
        <v>485</v>
      </c>
      <c r="F990" t="b">
        <f>IF(ISBLANK(AC990), FALSE, TRUE)</f>
        <v>0</v>
      </c>
      <c r="G990" t="s">
        <v>187</v>
      </c>
      <c r="H990" t="s">
        <v>1</v>
      </c>
      <c r="I990" t="s">
        <v>1532</v>
      </c>
      <c r="J990" t="s">
        <v>54</v>
      </c>
      <c r="K990" t="s">
        <v>991</v>
      </c>
      <c r="L990" t="s">
        <v>486</v>
      </c>
      <c r="M990" t="s">
        <v>1956</v>
      </c>
      <c r="N990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90">
        <v>4</v>
      </c>
      <c r="P990">
        <v>3</v>
      </c>
      <c r="Q990">
        <v>5</v>
      </c>
      <c r="T990" t="s">
        <v>248</v>
      </c>
      <c r="U990" t="s">
        <v>991</v>
      </c>
      <c r="V990" t="s">
        <v>245</v>
      </c>
      <c r="X990" t="s">
        <v>479</v>
      </c>
      <c r="Y990" t="str">
        <f>_xlfn.CONCAT(cards[[#This Row],[set]],"_",TEXT(cards[[#This Row],[cardNumber]], "000"))</f>
        <v>JTL_485</v>
      </c>
      <c r="Z990" t="str" cm="1">
        <f t="array" ref="Z9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90" t="s">
        <v>234</v>
      </c>
      <c r="AB990">
        <v>49</v>
      </c>
    </row>
    <row r="991" spans="1:28" x14ac:dyDescent="0.2">
      <c r="A991">
        <v>23216</v>
      </c>
      <c r="B991" t="s">
        <v>5787</v>
      </c>
      <c r="C991">
        <v>721</v>
      </c>
      <c r="F991" t="b">
        <f>IF(ISBLANK(AC991), FALSE, TRUE)</f>
        <v>0</v>
      </c>
      <c r="G991" t="s">
        <v>187</v>
      </c>
      <c r="H991" t="s">
        <v>1519</v>
      </c>
      <c r="I991" t="s">
        <v>1532</v>
      </c>
      <c r="J991" t="s">
        <v>54</v>
      </c>
      <c r="K991" t="s">
        <v>991</v>
      </c>
      <c r="L991" t="s">
        <v>486</v>
      </c>
      <c r="M991" t="s">
        <v>1956</v>
      </c>
      <c r="N991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91">
        <v>4</v>
      </c>
      <c r="P991">
        <v>3</v>
      </c>
      <c r="Q991">
        <v>5</v>
      </c>
      <c r="T991" t="s">
        <v>248</v>
      </c>
      <c r="U991" t="s">
        <v>991</v>
      </c>
      <c r="V991" t="s">
        <v>245</v>
      </c>
      <c r="X991" t="s">
        <v>479</v>
      </c>
      <c r="Y991" t="str">
        <f>_xlfn.CONCAT(cards[[#This Row],[set]],"_",TEXT(cards[[#This Row],[cardNumber]], "000"))</f>
        <v>JTL_721</v>
      </c>
      <c r="Z991" t="str" cm="1">
        <f t="array" ref="Z9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91" t="s">
        <v>234</v>
      </c>
      <c r="AB991">
        <v>49</v>
      </c>
    </row>
    <row r="992" spans="1:28" x14ac:dyDescent="0.2">
      <c r="A992">
        <v>24396</v>
      </c>
      <c r="B992" t="s">
        <v>6023</v>
      </c>
      <c r="C992">
        <v>957</v>
      </c>
      <c r="F992" t="b">
        <f>IF(ISBLANK(AC992), FALSE, TRUE)</f>
        <v>0</v>
      </c>
      <c r="G992" t="s">
        <v>187</v>
      </c>
      <c r="H992" t="s">
        <v>1520</v>
      </c>
      <c r="I992" t="s">
        <v>1532</v>
      </c>
      <c r="J992" t="s">
        <v>54</v>
      </c>
      <c r="K992" t="s">
        <v>991</v>
      </c>
      <c r="L992" t="s">
        <v>486</v>
      </c>
      <c r="M992" t="s">
        <v>1956</v>
      </c>
      <c r="N992" t="str">
        <f>IF(AND(NOT(ISBLANK(cards[[#This Row],[subtitle]])), cards[[#This Row],[subtitle]] &lt;&gt; ""), _xlfn.CONCAT(cards[[#This Row],[title]], " - ", cards[[#This Row],[subtitle]]), cards[[#This Row],[title]])</f>
        <v>Razor Crest - Ride For Hire</v>
      </c>
      <c r="O992">
        <v>4</v>
      </c>
      <c r="P992">
        <v>3</v>
      </c>
      <c r="Q992">
        <v>5</v>
      </c>
      <c r="T992" t="s">
        <v>248</v>
      </c>
      <c r="U992" t="s">
        <v>991</v>
      </c>
      <c r="V992" t="s">
        <v>245</v>
      </c>
      <c r="X992" t="s">
        <v>479</v>
      </c>
      <c r="Y992" t="str">
        <f>_xlfn.CONCAT(cards[[#This Row],[set]],"_",TEXT(cards[[#This Row],[cardNumber]], "000"))</f>
        <v>JTL_957</v>
      </c>
      <c r="Z992" t="str" cm="1">
        <f t="array" ref="Z9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JTL_223</v>
      </c>
      <c r="AA992" t="s">
        <v>234</v>
      </c>
      <c r="AB992">
        <v>49</v>
      </c>
    </row>
    <row r="993" spans="1:28" x14ac:dyDescent="0.2">
      <c r="A993">
        <v>20591</v>
      </c>
      <c r="B993" t="s">
        <v>5290</v>
      </c>
      <c r="C993">
        <v>224</v>
      </c>
      <c r="F993" t="b">
        <f>IF(ISBLANK(AC993), FALSE, TRUE)</f>
        <v>0</v>
      </c>
      <c r="G993" t="s">
        <v>187</v>
      </c>
      <c r="H993" t="s">
        <v>1515</v>
      </c>
      <c r="I993" t="s">
        <v>1521</v>
      </c>
      <c r="J993" t="s">
        <v>54</v>
      </c>
      <c r="K993" t="s">
        <v>991</v>
      </c>
      <c r="L993" t="s">
        <v>898</v>
      </c>
      <c r="M993" t="s">
        <v>991</v>
      </c>
      <c r="N993" t="str">
        <f>IF(AND(NOT(ISBLANK(cards[[#This Row],[subtitle]])), cards[[#This Row],[subtitle]] &lt;&gt; ""), _xlfn.CONCAT(cards[[#This Row],[title]], " - ", cards[[#This Row],[subtitle]]), cards[[#This Row],[title]])</f>
        <v>Shadowed Hover Tank</v>
      </c>
      <c r="O993">
        <v>4</v>
      </c>
      <c r="P993">
        <v>5</v>
      </c>
      <c r="Q993">
        <v>3</v>
      </c>
      <c r="T993" t="s">
        <v>83</v>
      </c>
      <c r="U993" t="s">
        <v>135</v>
      </c>
      <c r="V993" t="s">
        <v>245</v>
      </c>
      <c r="X993" t="s">
        <v>1957</v>
      </c>
      <c r="Y993" t="str">
        <f>_xlfn.CONCAT(cards[[#This Row],[set]],"_",TEXT(cards[[#This Row],[cardNumber]], "000"))</f>
        <v>JTL_224</v>
      </c>
      <c r="Z993" t="str" cm="1">
        <f t="array" ref="Z9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JTL_224</v>
      </c>
      <c r="AA993" t="s">
        <v>234</v>
      </c>
      <c r="AB993">
        <v>49</v>
      </c>
    </row>
    <row r="994" spans="1:28" x14ac:dyDescent="0.2">
      <c r="A994">
        <v>21931</v>
      </c>
      <c r="B994" t="s">
        <v>5552</v>
      </c>
      <c r="C994">
        <v>486</v>
      </c>
      <c r="F994" t="b">
        <f>IF(ISBLANK(AC994), FALSE, TRUE)</f>
        <v>0</v>
      </c>
      <c r="G994" t="s">
        <v>187</v>
      </c>
      <c r="H994" t="s">
        <v>1</v>
      </c>
      <c r="I994" t="s">
        <v>1521</v>
      </c>
      <c r="J994" t="s">
        <v>54</v>
      </c>
      <c r="K994" t="s">
        <v>991</v>
      </c>
      <c r="L994" t="s">
        <v>898</v>
      </c>
      <c r="M994" t="s">
        <v>991</v>
      </c>
      <c r="N994" t="str">
        <f>IF(AND(NOT(ISBLANK(cards[[#This Row],[subtitle]])), cards[[#This Row],[subtitle]] &lt;&gt; ""), _xlfn.CONCAT(cards[[#This Row],[title]], " - ", cards[[#This Row],[subtitle]]), cards[[#This Row],[title]])</f>
        <v>Shadowed Hover Tank</v>
      </c>
      <c r="O994">
        <v>4</v>
      </c>
      <c r="P994">
        <v>5</v>
      </c>
      <c r="Q994">
        <v>3</v>
      </c>
      <c r="T994" t="s">
        <v>83</v>
      </c>
      <c r="U994" t="s">
        <v>135</v>
      </c>
      <c r="V994" t="s">
        <v>245</v>
      </c>
      <c r="X994" t="s">
        <v>1957</v>
      </c>
      <c r="Y994" t="str">
        <f>_xlfn.CONCAT(cards[[#This Row],[set]],"_",TEXT(cards[[#This Row],[cardNumber]], "000"))</f>
        <v>JTL_486</v>
      </c>
      <c r="Z994" t="str" cm="1">
        <f t="array" ref="Z9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JTL_224</v>
      </c>
      <c r="AA994" t="s">
        <v>234</v>
      </c>
      <c r="AB994">
        <v>49</v>
      </c>
    </row>
    <row r="995" spans="1:28" x14ac:dyDescent="0.2">
      <c r="A995">
        <v>23221</v>
      </c>
      <c r="B995" t="s">
        <v>5788</v>
      </c>
      <c r="C995">
        <v>722</v>
      </c>
      <c r="F995" t="b">
        <f>IF(ISBLANK(AC995), FALSE, TRUE)</f>
        <v>0</v>
      </c>
      <c r="G995" t="s">
        <v>187</v>
      </c>
      <c r="H995" t="s">
        <v>1519</v>
      </c>
      <c r="I995" t="s">
        <v>1521</v>
      </c>
      <c r="J995" t="s">
        <v>54</v>
      </c>
      <c r="K995" t="s">
        <v>991</v>
      </c>
      <c r="L995" t="s">
        <v>898</v>
      </c>
      <c r="M995" t="s">
        <v>991</v>
      </c>
      <c r="N995" t="str">
        <f>IF(AND(NOT(ISBLANK(cards[[#This Row],[subtitle]])), cards[[#This Row],[subtitle]] &lt;&gt; ""), _xlfn.CONCAT(cards[[#This Row],[title]], " - ", cards[[#This Row],[subtitle]]), cards[[#This Row],[title]])</f>
        <v>Shadowed Hover Tank</v>
      </c>
      <c r="O995">
        <v>4</v>
      </c>
      <c r="P995">
        <v>5</v>
      </c>
      <c r="Q995">
        <v>3</v>
      </c>
      <c r="T995" t="s">
        <v>83</v>
      </c>
      <c r="U995" t="s">
        <v>135</v>
      </c>
      <c r="V995" t="s">
        <v>245</v>
      </c>
      <c r="X995" t="s">
        <v>1957</v>
      </c>
      <c r="Y995" t="str">
        <f>_xlfn.CONCAT(cards[[#This Row],[set]],"_",TEXT(cards[[#This Row],[cardNumber]], "000"))</f>
        <v>JTL_722</v>
      </c>
      <c r="Z995" t="str" cm="1">
        <f t="array" ref="Z9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JTL_224</v>
      </c>
      <c r="AA995" t="s">
        <v>234</v>
      </c>
      <c r="AB995">
        <v>49</v>
      </c>
    </row>
    <row r="996" spans="1:28" x14ac:dyDescent="0.2">
      <c r="A996">
        <v>24401</v>
      </c>
      <c r="B996" t="s">
        <v>6024</v>
      </c>
      <c r="C996">
        <v>958</v>
      </c>
      <c r="F996" t="b">
        <f>IF(ISBLANK(AC996), FALSE, TRUE)</f>
        <v>0</v>
      </c>
      <c r="G996" t="s">
        <v>187</v>
      </c>
      <c r="H996" t="s">
        <v>1520</v>
      </c>
      <c r="I996" t="s">
        <v>1521</v>
      </c>
      <c r="J996" t="s">
        <v>54</v>
      </c>
      <c r="K996" t="s">
        <v>991</v>
      </c>
      <c r="L996" t="s">
        <v>898</v>
      </c>
      <c r="M996" t="s">
        <v>991</v>
      </c>
      <c r="N996" t="str">
        <f>IF(AND(NOT(ISBLANK(cards[[#This Row],[subtitle]])), cards[[#This Row],[subtitle]] &lt;&gt; ""), _xlfn.CONCAT(cards[[#This Row],[title]], " - ", cards[[#This Row],[subtitle]]), cards[[#This Row],[title]])</f>
        <v>Shadowed Hover Tank</v>
      </c>
      <c r="O996">
        <v>4</v>
      </c>
      <c r="P996">
        <v>5</v>
      </c>
      <c r="Q996">
        <v>3</v>
      </c>
      <c r="T996" t="s">
        <v>83</v>
      </c>
      <c r="U996" t="s">
        <v>135</v>
      </c>
      <c r="V996" t="s">
        <v>245</v>
      </c>
      <c r="X996" t="s">
        <v>1957</v>
      </c>
      <c r="Y996" t="str">
        <f>_xlfn.CONCAT(cards[[#This Row],[set]],"_",TEXT(cards[[#This Row],[cardNumber]], "000"))</f>
        <v>JTL_958</v>
      </c>
      <c r="Z996" t="str" cm="1">
        <f t="array" ref="Z9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JTL_224</v>
      </c>
      <c r="AA996" t="s">
        <v>234</v>
      </c>
      <c r="AB996">
        <v>49</v>
      </c>
    </row>
    <row r="997" spans="1:28" x14ac:dyDescent="0.2">
      <c r="A997">
        <v>20596</v>
      </c>
      <c r="B997" t="s">
        <v>5291</v>
      </c>
      <c r="C997">
        <v>225</v>
      </c>
      <c r="F997" t="b">
        <f>IF(ISBLANK(AC997), FALSE, TRUE)</f>
        <v>0</v>
      </c>
      <c r="G997" t="s">
        <v>187</v>
      </c>
      <c r="H997" t="s">
        <v>1515</v>
      </c>
      <c r="I997" t="s">
        <v>1521</v>
      </c>
      <c r="J997" t="s">
        <v>54</v>
      </c>
      <c r="K997" t="s">
        <v>991</v>
      </c>
      <c r="L997" t="s">
        <v>899</v>
      </c>
      <c r="M997" t="s">
        <v>991</v>
      </c>
      <c r="N997" t="str">
        <f>IF(AND(NOT(ISBLANK(cards[[#This Row],[subtitle]])), cards[[#This Row],[subtitle]] &lt;&gt; ""), _xlfn.CONCAT(cards[[#This Row],[title]], " - ", cards[[#This Row],[subtitle]]), cards[[#This Row],[title]])</f>
        <v>Corporate Light Cruiser</v>
      </c>
      <c r="O997">
        <v>6</v>
      </c>
      <c r="P997">
        <v>4</v>
      </c>
      <c r="Q997">
        <v>6</v>
      </c>
      <c r="T997" t="s">
        <v>248</v>
      </c>
      <c r="U997" t="s">
        <v>1993</v>
      </c>
      <c r="V997" t="s">
        <v>245</v>
      </c>
      <c r="X997" t="s">
        <v>1958</v>
      </c>
      <c r="Y997" t="str">
        <f>_xlfn.CONCAT(cards[[#This Row],[set]],"_",TEXT(cards[[#This Row],[cardNumber]], "000"))</f>
        <v>JTL_225</v>
      </c>
      <c r="Z997" t="str" cm="1">
        <f t="array" ref="Z9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JTL_225</v>
      </c>
      <c r="AA997" t="s">
        <v>234</v>
      </c>
      <c r="AB997">
        <v>49</v>
      </c>
    </row>
    <row r="998" spans="1:28" x14ac:dyDescent="0.2">
      <c r="A998">
        <v>21936</v>
      </c>
      <c r="B998" t="s">
        <v>5553</v>
      </c>
      <c r="C998">
        <v>487</v>
      </c>
      <c r="F998" t="b">
        <f>IF(ISBLANK(AC998), FALSE, TRUE)</f>
        <v>0</v>
      </c>
      <c r="G998" t="s">
        <v>187</v>
      </c>
      <c r="H998" t="s">
        <v>1</v>
      </c>
      <c r="I998" t="s">
        <v>1521</v>
      </c>
      <c r="J998" t="s">
        <v>54</v>
      </c>
      <c r="K998" t="s">
        <v>991</v>
      </c>
      <c r="L998" t="s">
        <v>899</v>
      </c>
      <c r="M998" t="s">
        <v>991</v>
      </c>
      <c r="N998" t="str">
        <f>IF(AND(NOT(ISBLANK(cards[[#This Row],[subtitle]])), cards[[#This Row],[subtitle]] &lt;&gt; ""), _xlfn.CONCAT(cards[[#This Row],[title]], " - ", cards[[#This Row],[subtitle]]), cards[[#This Row],[title]])</f>
        <v>Corporate Light Cruiser</v>
      </c>
      <c r="O998">
        <v>6</v>
      </c>
      <c r="P998">
        <v>4</v>
      </c>
      <c r="Q998">
        <v>6</v>
      </c>
      <c r="T998" t="s">
        <v>248</v>
      </c>
      <c r="U998" t="s">
        <v>250</v>
      </c>
      <c r="V998" t="s">
        <v>245</v>
      </c>
      <c r="X998" t="s">
        <v>1958</v>
      </c>
      <c r="Y998" t="str">
        <f>_xlfn.CONCAT(cards[[#This Row],[set]],"_",TEXT(cards[[#This Row],[cardNumber]], "000"))</f>
        <v>JTL_487</v>
      </c>
      <c r="Z998" t="str" cm="1">
        <f t="array" ref="Z9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JTL_225</v>
      </c>
      <c r="AA998" t="s">
        <v>234</v>
      </c>
      <c r="AB998">
        <v>49</v>
      </c>
    </row>
    <row r="999" spans="1:28" x14ac:dyDescent="0.2">
      <c r="A999">
        <v>23226</v>
      </c>
      <c r="B999" t="s">
        <v>5789</v>
      </c>
      <c r="C999">
        <v>723</v>
      </c>
      <c r="F999" t="b">
        <f>IF(ISBLANK(AC999), FALSE, TRUE)</f>
        <v>0</v>
      </c>
      <c r="G999" t="s">
        <v>187</v>
      </c>
      <c r="H999" t="s">
        <v>1519</v>
      </c>
      <c r="I999" t="s">
        <v>1521</v>
      </c>
      <c r="J999" t="s">
        <v>54</v>
      </c>
      <c r="K999" t="s">
        <v>991</v>
      </c>
      <c r="L999" t="s">
        <v>899</v>
      </c>
      <c r="M999" t="s">
        <v>991</v>
      </c>
      <c r="N999" t="str">
        <f>IF(AND(NOT(ISBLANK(cards[[#This Row],[subtitle]])), cards[[#This Row],[subtitle]] &lt;&gt; ""), _xlfn.CONCAT(cards[[#This Row],[title]], " - ", cards[[#This Row],[subtitle]]), cards[[#This Row],[title]])</f>
        <v>Corporate Light Cruiser</v>
      </c>
      <c r="O999">
        <v>6</v>
      </c>
      <c r="P999">
        <v>4</v>
      </c>
      <c r="Q999">
        <v>6</v>
      </c>
      <c r="T999" t="s">
        <v>248</v>
      </c>
      <c r="U999" t="s">
        <v>1993</v>
      </c>
      <c r="V999" t="s">
        <v>245</v>
      </c>
      <c r="X999" t="s">
        <v>1958</v>
      </c>
      <c r="Y999" t="str">
        <f>_xlfn.CONCAT(cards[[#This Row],[set]],"_",TEXT(cards[[#This Row],[cardNumber]], "000"))</f>
        <v>JTL_723</v>
      </c>
      <c r="Z999" t="str" cm="1">
        <f t="array" ref="Z9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JTL_225</v>
      </c>
      <c r="AA999" t="s">
        <v>234</v>
      </c>
      <c r="AB999">
        <v>49</v>
      </c>
    </row>
    <row r="1000" spans="1:28" x14ac:dyDescent="0.2">
      <c r="A1000">
        <v>24406</v>
      </c>
      <c r="B1000" t="s">
        <v>6025</v>
      </c>
      <c r="C1000">
        <v>959</v>
      </c>
      <c r="F1000" t="b">
        <f>IF(ISBLANK(AC1000), FALSE, TRUE)</f>
        <v>0</v>
      </c>
      <c r="G1000" t="s">
        <v>187</v>
      </c>
      <c r="H1000" t="s">
        <v>1520</v>
      </c>
      <c r="I1000" t="s">
        <v>1521</v>
      </c>
      <c r="J1000" t="s">
        <v>54</v>
      </c>
      <c r="K1000" t="s">
        <v>991</v>
      </c>
      <c r="L1000" t="s">
        <v>899</v>
      </c>
      <c r="M1000" t="s">
        <v>991</v>
      </c>
      <c r="N1000" t="str">
        <f>IF(AND(NOT(ISBLANK(cards[[#This Row],[subtitle]])), cards[[#This Row],[subtitle]] &lt;&gt; ""), _xlfn.CONCAT(cards[[#This Row],[title]], " - ", cards[[#This Row],[subtitle]]), cards[[#This Row],[title]])</f>
        <v>Corporate Light Cruiser</v>
      </c>
      <c r="O1000">
        <v>6</v>
      </c>
      <c r="P1000">
        <v>4</v>
      </c>
      <c r="Q1000">
        <v>6</v>
      </c>
      <c r="T1000" t="s">
        <v>248</v>
      </c>
      <c r="U1000" t="s">
        <v>250</v>
      </c>
      <c r="V1000" t="s">
        <v>245</v>
      </c>
      <c r="X1000" t="s">
        <v>1958</v>
      </c>
      <c r="Y1000" t="str">
        <f>_xlfn.CONCAT(cards[[#This Row],[set]],"_",TEXT(cards[[#This Row],[cardNumber]], "000"))</f>
        <v>JTL_959</v>
      </c>
      <c r="Z1000" t="str" cm="1">
        <f t="array" ref="Z10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JTL_225</v>
      </c>
      <c r="AA1000" t="s">
        <v>234</v>
      </c>
      <c r="AB1000">
        <v>49</v>
      </c>
    </row>
    <row r="1001" spans="1:28" x14ac:dyDescent="0.2">
      <c r="A1001">
        <v>24936</v>
      </c>
      <c r="B1001" t="s">
        <v>6111</v>
      </c>
      <c r="C1001">
        <v>1045</v>
      </c>
      <c r="F1001" t="b">
        <f>IF(ISBLANK(AC1001), FALSE, TRUE)</f>
        <v>0</v>
      </c>
      <c r="G1001" t="s">
        <v>187</v>
      </c>
      <c r="H1001" t="s">
        <v>1975</v>
      </c>
      <c r="I1001" t="s">
        <v>1516</v>
      </c>
      <c r="J1001" t="s">
        <v>54</v>
      </c>
      <c r="K1001" t="s">
        <v>991</v>
      </c>
      <c r="L1001" t="s">
        <v>824</v>
      </c>
      <c r="M1001" t="s">
        <v>1959</v>
      </c>
      <c r="N1001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1">
        <v>7</v>
      </c>
      <c r="P1001">
        <v>5</v>
      </c>
      <c r="Q1001">
        <v>6</v>
      </c>
      <c r="T1001" t="s">
        <v>248</v>
      </c>
      <c r="U1001" t="s">
        <v>991</v>
      </c>
      <c r="V1001" t="s">
        <v>245</v>
      </c>
      <c r="X1001" t="s">
        <v>1778</v>
      </c>
      <c r="Y1001" t="str">
        <f>_xlfn.CONCAT(cards[[#This Row],[set]],"_",TEXT(cards[[#This Row],[cardNumber]], "000"))</f>
        <v>JTL_1045</v>
      </c>
      <c r="Z1001" t="str" cm="1">
        <f t="array" ref="Z10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1" t="s">
        <v>234</v>
      </c>
      <c r="AB1001">
        <v>49</v>
      </c>
    </row>
    <row r="1002" spans="1:28" x14ac:dyDescent="0.2">
      <c r="A1002">
        <v>25116</v>
      </c>
      <c r="B1002" t="s">
        <v>6147</v>
      </c>
      <c r="C1002">
        <v>1081</v>
      </c>
      <c r="F1002" t="b">
        <f>IF(ISBLANK(AC1002), FALSE, TRUE)</f>
        <v>0</v>
      </c>
      <c r="G1002" t="s">
        <v>187</v>
      </c>
      <c r="H1002" t="s">
        <v>1976</v>
      </c>
      <c r="I1002" t="s">
        <v>1516</v>
      </c>
      <c r="J1002" t="s">
        <v>54</v>
      </c>
      <c r="K1002" t="s">
        <v>991</v>
      </c>
      <c r="L1002" t="s">
        <v>824</v>
      </c>
      <c r="M1002" t="s">
        <v>1959</v>
      </c>
      <c r="N1002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2">
        <v>7</v>
      </c>
      <c r="P1002">
        <v>5</v>
      </c>
      <c r="Q1002">
        <v>6</v>
      </c>
      <c r="T1002" t="s">
        <v>248</v>
      </c>
      <c r="U1002" t="s">
        <v>991</v>
      </c>
      <c r="V1002" t="s">
        <v>245</v>
      </c>
      <c r="X1002" t="s">
        <v>1778</v>
      </c>
      <c r="Y1002" t="str">
        <f>_xlfn.CONCAT(cards[[#This Row],[set]],"_",TEXT(cards[[#This Row],[cardNumber]], "000"))</f>
        <v>JTL_1081</v>
      </c>
      <c r="Z1002" t="str" cm="1">
        <f t="array" ref="Z10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2" t="s">
        <v>234</v>
      </c>
      <c r="AB1002">
        <v>49</v>
      </c>
    </row>
    <row r="1003" spans="1:28" x14ac:dyDescent="0.2">
      <c r="A1003">
        <v>25296</v>
      </c>
      <c r="B1003" t="s">
        <v>6183</v>
      </c>
      <c r="C1003">
        <v>1117</v>
      </c>
      <c r="F1003" t="b">
        <f>IF(ISBLANK(AC1003), FALSE, TRUE)</f>
        <v>0</v>
      </c>
      <c r="G1003" t="s">
        <v>187</v>
      </c>
      <c r="H1003" t="s">
        <v>1977</v>
      </c>
      <c r="I1003" t="s">
        <v>1516</v>
      </c>
      <c r="J1003" t="s">
        <v>54</v>
      </c>
      <c r="K1003" t="s">
        <v>991</v>
      </c>
      <c r="L1003" t="s">
        <v>824</v>
      </c>
      <c r="M1003" t="s">
        <v>1959</v>
      </c>
      <c r="N1003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3">
        <v>7</v>
      </c>
      <c r="P1003">
        <v>5</v>
      </c>
      <c r="Q1003">
        <v>6</v>
      </c>
      <c r="T1003" t="s">
        <v>248</v>
      </c>
      <c r="U1003" t="s">
        <v>991</v>
      </c>
      <c r="V1003" t="s">
        <v>245</v>
      </c>
      <c r="X1003" t="s">
        <v>1778</v>
      </c>
      <c r="Y1003" t="str">
        <f>_xlfn.CONCAT(cards[[#This Row],[set]],"_",TEXT(cards[[#This Row],[cardNumber]], "000"))</f>
        <v>JTL_1117</v>
      </c>
      <c r="Z1003" t="str" cm="1">
        <f t="array" ref="Z10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3" t="s">
        <v>234</v>
      </c>
      <c r="AB1003">
        <v>49</v>
      </c>
    </row>
    <row r="1004" spans="1:28" x14ac:dyDescent="0.2">
      <c r="A1004">
        <v>20601</v>
      </c>
      <c r="B1004" t="s">
        <v>5292</v>
      </c>
      <c r="C1004">
        <v>226</v>
      </c>
      <c r="F1004" t="b">
        <f>IF(ISBLANK(AC1004), FALSE, TRUE)</f>
        <v>0</v>
      </c>
      <c r="G1004" t="s">
        <v>187</v>
      </c>
      <c r="H1004" t="s">
        <v>1515</v>
      </c>
      <c r="I1004" t="s">
        <v>1516</v>
      </c>
      <c r="J1004" t="s">
        <v>54</v>
      </c>
      <c r="K1004" t="s">
        <v>991</v>
      </c>
      <c r="L1004" t="s">
        <v>824</v>
      </c>
      <c r="M1004" t="s">
        <v>1959</v>
      </c>
      <c r="N1004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4">
        <v>7</v>
      </c>
      <c r="P1004">
        <v>5</v>
      </c>
      <c r="Q1004">
        <v>6</v>
      </c>
      <c r="T1004" t="s">
        <v>248</v>
      </c>
      <c r="U1004" t="s">
        <v>991</v>
      </c>
      <c r="V1004" t="s">
        <v>245</v>
      </c>
      <c r="X1004" t="s">
        <v>1778</v>
      </c>
      <c r="Y1004" t="str">
        <f>_xlfn.CONCAT(cards[[#This Row],[set]],"_",TEXT(cards[[#This Row],[cardNumber]], "000"))</f>
        <v>JTL_226</v>
      </c>
      <c r="Z1004" t="str" cm="1">
        <f t="array" ref="Z10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4" t="s">
        <v>234</v>
      </c>
      <c r="AB1004">
        <v>49</v>
      </c>
    </row>
    <row r="1005" spans="1:28" x14ac:dyDescent="0.2">
      <c r="A1005">
        <v>21941</v>
      </c>
      <c r="B1005" t="s">
        <v>5554</v>
      </c>
      <c r="C1005">
        <v>488</v>
      </c>
      <c r="F1005" t="b">
        <f>IF(ISBLANK(AC1005), FALSE, TRUE)</f>
        <v>0</v>
      </c>
      <c r="G1005" t="s">
        <v>187</v>
      </c>
      <c r="H1005" t="s">
        <v>1</v>
      </c>
      <c r="I1005" t="s">
        <v>1516</v>
      </c>
      <c r="J1005" t="s">
        <v>54</v>
      </c>
      <c r="K1005" t="s">
        <v>991</v>
      </c>
      <c r="L1005" t="s">
        <v>824</v>
      </c>
      <c r="M1005" t="s">
        <v>1959</v>
      </c>
      <c r="N1005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5">
        <v>7</v>
      </c>
      <c r="P1005">
        <v>5</v>
      </c>
      <c r="Q1005">
        <v>6</v>
      </c>
      <c r="T1005" t="s">
        <v>248</v>
      </c>
      <c r="U1005" t="s">
        <v>991</v>
      </c>
      <c r="V1005" t="s">
        <v>245</v>
      </c>
      <c r="X1005" t="s">
        <v>1778</v>
      </c>
      <c r="Y1005" t="str">
        <f>_xlfn.CONCAT(cards[[#This Row],[set]],"_",TEXT(cards[[#This Row],[cardNumber]], "000"))</f>
        <v>JTL_488</v>
      </c>
      <c r="Z1005" t="str" cm="1">
        <f t="array" ref="Z10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5" t="s">
        <v>234</v>
      </c>
      <c r="AB1005">
        <v>49</v>
      </c>
    </row>
    <row r="1006" spans="1:28" x14ac:dyDescent="0.2">
      <c r="A1006">
        <v>23231</v>
      </c>
      <c r="B1006" t="s">
        <v>5790</v>
      </c>
      <c r="C1006">
        <v>724</v>
      </c>
      <c r="F1006" t="b">
        <f>IF(ISBLANK(AC1006), FALSE, TRUE)</f>
        <v>0</v>
      </c>
      <c r="G1006" t="s">
        <v>187</v>
      </c>
      <c r="H1006" t="s">
        <v>1519</v>
      </c>
      <c r="I1006" t="s">
        <v>1516</v>
      </c>
      <c r="J1006" t="s">
        <v>54</v>
      </c>
      <c r="K1006" t="s">
        <v>991</v>
      </c>
      <c r="L1006" t="s">
        <v>824</v>
      </c>
      <c r="M1006" t="s">
        <v>1959</v>
      </c>
      <c r="N1006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6">
        <v>7</v>
      </c>
      <c r="P1006">
        <v>5</v>
      </c>
      <c r="Q1006">
        <v>6</v>
      </c>
      <c r="T1006" t="s">
        <v>248</v>
      </c>
      <c r="U1006" t="s">
        <v>991</v>
      </c>
      <c r="V1006" t="s">
        <v>245</v>
      </c>
      <c r="X1006" t="s">
        <v>1778</v>
      </c>
      <c r="Y1006" t="str">
        <f>_xlfn.CONCAT(cards[[#This Row],[set]],"_",TEXT(cards[[#This Row],[cardNumber]], "000"))</f>
        <v>JTL_724</v>
      </c>
      <c r="Z1006" t="str" cm="1">
        <f t="array" ref="Z10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6" t="s">
        <v>234</v>
      </c>
      <c r="AB1006">
        <v>49</v>
      </c>
    </row>
    <row r="1007" spans="1:28" x14ac:dyDescent="0.2">
      <c r="A1007">
        <v>24411</v>
      </c>
      <c r="B1007" t="s">
        <v>6026</v>
      </c>
      <c r="C1007">
        <v>960</v>
      </c>
      <c r="F1007" t="b">
        <f>IF(ISBLANK(AC1007), FALSE, TRUE)</f>
        <v>0</v>
      </c>
      <c r="G1007" t="s">
        <v>187</v>
      </c>
      <c r="H1007" t="s">
        <v>1520</v>
      </c>
      <c r="I1007" t="s">
        <v>1516</v>
      </c>
      <c r="J1007" t="s">
        <v>54</v>
      </c>
      <c r="K1007" t="s">
        <v>991</v>
      </c>
      <c r="L1007" t="s">
        <v>824</v>
      </c>
      <c r="M1007" t="s">
        <v>1959</v>
      </c>
      <c r="N1007" t="str">
        <f>IF(AND(NOT(ISBLANK(cards[[#This Row],[subtitle]])), cards[[#This Row],[subtitle]] &lt;&gt; ""), _xlfn.CONCAT(cards[[#This Row],[title]], " - ", cards[[#This Row],[subtitle]]), cards[[#This Row],[title]])</f>
        <v>Radiant VII - Ambassadors' Arrival</v>
      </c>
      <c r="O1007">
        <v>7</v>
      </c>
      <c r="P1007">
        <v>5</v>
      </c>
      <c r="Q1007">
        <v>6</v>
      </c>
      <c r="T1007" t="s">
        <v>248</v>
      </c>
      <c r="U1007" t="s">
        <v>991</v>
      </c>
      <c r="V1007" t="s">
        <v>245</v>
      </c>
      <c r="X1007" t="s">
        <v>1778</v>
      </c>
      <c r="Y1007" t="str">
        <f>_xlfn.CONCAT(cards[[#This Row],[set]],"_",TEXT(cards[[#This Row],[cardNumber]], "000"))</f>
        <v>JTL_960</v>
      </c>
      <c r="Z1007" t="str" cm="1">
        <f t="array" ref="Z10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JTL_226</v>
      </c>
      <c r="AA1007" t="s">
        <v>234</v>
      </c>
      <c r="AB1007">
        <v>49</v>
      </c>
    </row>
    <row r="1008" spans="1:28" x14ac:dyDescent="0.2">
      <c r="A1008">
        <v>20606</v>
      </c>
      <c r="B1008" t="s">
        <v>5293</v>
      </c>
      <c r="C1008">
        <v>227</v>
      </c>
      <c r="F1008" t="b">
        <f>IF(ISBLANK(AC1008), FALSE, TRUE)</f>
        <v>0</v>
      </c>
      <c r="G1008" t="s">
        <v>187</v>
      </c>
      <c r="H1008" t="s">
        <v>1515</v>
      </c>
      <c r="I1008" t="s">
        <v>1522</v>
      </c>
      <c r="J1008" t="s">
        <v>54</v>
      </c>
      <c r="K1008" t="s">
        <v>991</v>
      </c>
      <c r="L1008" t="s">
        <v>988</v>
      </c>
      <c r="M1008" t="s">
        <v>991</v>
      </c>
      <c r="N1008" t="str">
        <f>IF(AND(NOT(ISBLANK(cards[[#This Row],[subtitle]])), cards[[#This Row],[subtitle]] &lt;&gt; ""), _xlfn.CONCAT(cards[[#This Row],[title]], " - ", cards[[#This Row],[subtitle]]), cards[[#This Row],[title]])</f>
        <v>Superheavy Ion Cannon</v>
      </c>
      <c r="O1008">
        <v>2</v>
      </c>
      <c r="R1008">
        <v>0</v>
      </c>
      <c r="S1008">
        <v>3</v>
      </c>
      <c r="U1008" t="s">
        <v>991</v>
      </c>
      <c r="V1008" t="s">
        <v>915</v>
      </c>
      <c r="X1008" t="s">
        <v>927</v>
      </c>
      <c r="Y1008" t="str">
        <f>_xlfn.CONCAT(cards[[#This Row],[set]],"_",TEXT(cards[[#This Row],[cardNumber]], "000"))</f>
        <v>JTL_227</v>
      </c>
      <c r="Z1008" t="str" cm="1">
        <f t="array" ref="Z10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JTL_227</v>
      </c>
      <c r="AA1008" t="s">
        <v>234</v>
      </c>
      <c r="AB1008">
        <v>49</v>
      </c>
    </row>
    <row r="1009" spans="1:28" x14ac:dyDescent="0.2">
      <c r="A1009">
        <v>21946</v>
      </c>
      <c r="B1009" t="s">
        <v>5555</v>
      </c>
      <c r="C1009">
        <v>489</v>
      </c>
      <c r="F1009" t="b">
        <f>IF(ISBLANK(AC1009), FALSE, TRUE)</f>
        <v>0</v>
      </c>
      <c r="G1009" t="s">
        <v>187</v>
      </c>
      <c r="H1009" t="s">
        <v>1</v>
      </c>
      <c r="I1009" t="s">
        <v>1522</v>
      </c>
      <c r="J1009" t="s">
        <v>54</v>
      </c>
      <c r="K1009" t="s">
        <v>991</v>
      </c>
      <c r="L1009" t="s">
        <v>988</v>
      </c>
      <c r="M1009" t="s">
        <v>991</v>
      </c>
      <c r="N1009" t="str">
        <f>IF(AND(NOT(ISBLANK(cards[[#This Row],[subtitle]])), cards[[#This Row],[subtitle]] &lt;&gt; ""), _xlfn.CONCAT(cards[[#This Row],[title]], " - ", cards[[#This Row],[subtitle]]), cards[[#This Row],[title]])</f>
        <v>Superheavy Ion Cannon</v>
      </c>
      <c r="O1009">
        <v>2</v>
      </c>
      <c r="R1009">
        <v>0</v>
      </c>
      <c r="S1009">
        <v>3</v>
      </c>
      <c r="U1009" t="s">
        <v>991</v>
      </c>
      <c r="V1009" t="s">
        <v>915</v>
      </c>
      <c r="X1009" t="s">
        <v>927</v>
      </c>
      <c r="Y1009" t="str">
        <f>_xlfn.CONCAT(cards[[#This Row],[set]],"_",TEXT(cards[[#This Row],[cardNumber]], "000"))</f>
        <v>JTL_489</v>
      </c>
      <c r="Z1009" t="str" cm="1">
        <f t="array" ref="Z10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JTL_227</v>
      </c>
      <c r="AA1009" t="s">
        <v>234</v>
      </c>
      <c r="AB1009">
        <v>49</v>
      </c>
    </row>
    <row r="1010" spans="1:28" x14ac:dyDescent="0.2">
      <c r="A1010">
        <v>23236</v>
      </c>
      <c r="B1010" t="s">
        <v>5791</v>
      </c>
      <c r="C1010">
        <v>725</v>
      </c>
      <c r="F1010" t="b">
        <f>IF(ISBLANK(AC1010), FALSE, TRUE)</f>
        <v>0</v>
      </c>
      <c r="G1010" t="s">
        <v>187</v>
      </c>
      <c r="H1010" t="s">
        <v>1519</v>
      </c>
      <c r="I1010" t="s">
        <v>1522</v>
      </c>
      <c r="J1010" t="s">
        <v>54</v>
      </c>
      <c r="K1010" t="s">
        <v>991</v>
      </c>
      <c r="L1010" t="s">
        <v>988</v>
      </c>
      <c r="M1010" t="s">
        <v>991</v>
      </c>
      <c r="N1010" t="str">
        <f>IF(AND(NOT(ISBLANK(cards[[#This Row],[subtitle]])), cards[[#This Row],[subtitle]] &lt;&gt; ""), _xlfn.CONCAT(cards[[#This Row],[title]], " - ", cards[[#This Row],[subtitle]]), cards[[#This Row],[title]])</f>
        <v>Superheavy Ion Cannon</v>
      </c>
      <c r="O1010">
        <v>2</v>
      </c>
      <c r="R1010">
        <v>0</v>
      </c>
      <c r="S1010">
        <v>3</v>
      </c>
      <c r="U1010" t="s">
        <v>991</v>
      </c>
      <c r="V1010" t="s">
        <v>915</v>
      </c>
      <c r="X1010" t="s">
        <v>927</v>
      </c>
      <c r="Y1010" t="str">
        <f>_xlfn.CONCAT(cards[[#This Row],[set]],"_",TEXT(cards[[#This Row],[cardNumber]], "000"))</f>
        <v>JTL_725</v>
      </c>
      <c r="Z1010" t="str" cm="1">
        <f t="array" ref="Z10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JTL_227</v>
      </c>
      <c r="AA1010" t="s">
        <v>234</v>
      </c>
      <c r="AB1010">
        <v>49</v>
      </c>
    </row>
    <row r="1011" spans="1:28" x14ac:dyDescent="0.2">
      <c r="A1011">
        <v>24416</v>
      </c>
      <c r="B1011" t="s">
        <v>6027</v>
      </c>
      <c r="C1011">
        <v>961</v>
      </c>
      <c r="F1011" t="b">
        <f>IF(ISBLANK(AC1011), FALSE, TRUE)</f>
        <v>0</v>
      </c>
      <c r="G1011" t="s">
        <v>187</v>
      </c>
      <c r="H1011" t="s">
        <v>1520</v>
      </c>
      <c r="I1011" t="s">
        <v>1522</v>
      </c>
      <c r="J1011" t="s">
        <v>54</v>
      </c>
      <c r="K1011" t="s">
        <v>991</v>
      </c>
      <c r="L1011" t="s">
        <v>988</v>
      </c>
      <c r="M1011" t="s">
        <v>991</v>
      </c>
      <c r="N1011" t="str">
        <f>IF(AND(NOT(ISBLANK(cards[[#This Row],[subtitle]])), cards[[#This Row],[subtitle]] &lt;&gt; ""), _xlfn.CONCAT(cards[[#This Row],[title]], " - ", cards[[#This Row],[subtitle]]), cards[[#This Row],[title]])</f>
        <v>Superheavy Ion Cannon</v>
      </c>
      <c r="O1011">
        <v>2</v>
      </c>
      <c r="R1011">
        <v>0</v>
      </c>
      <c r="S1011">
        <v>3</v>
      </c>
      <c r="U1011" t="s">
        <v>991</v>
      </c>
      <c r="V1011" t="s">
        <v>915</v>
      </c>
      <c r="X1011" t="s">
        <v>927</v>
      </c>
      <c r="Y1011" t="str">
        <f>_xlfn.CONCAT(cards[[#This Row],[set]],"_",TEXT(cards[[#This Row],[cardNumber]], "000"))</f>
        <v>JTL_961</v>
      </c>
      <c r="Z1011" t="str" cm="1">
        <f t="array" ref="Z10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JTL_227</v>
      </c>
      <c r="AA1011" t="s">
        <v>234</v>
      </c>
      <c r="AB1011">
        <v>49</v>
      </c>
    </row>
    <row r="1012" spans="1:28" x14ac:dyDescent="0.2">
      <c r="A1012">
        <v>20611</v>
      </c>
      <c r="B1012" t="s">
        <v>5294</v>
      </c>
      <c r="C1012">
        <v>228</v>
      </c>
      <c r="F1012" t="b">
        <f>IF(ISBLANK(AC1012), FALSE, TRUE)</f>
        <v>0</v>
      </c>
      <c r="G1012" t="s">
        <v>187</v>
      </c>
      <c r="H1012" t="s">
        <v>1515</v>
      </c>
      <c r="I1012" t="s">
        <v>1521</v>
      </c>
      <c r="J1012" t="s">
        <v>54</v>
      </c>
      <c r="K1012" t="s">
        <v>991</v>
      </c>
      <c r="L1012" t="s">
        <v>230</v>
      </c>
      <c r="M1012" t="s">
        <v>991</v>
      </c>
      <c r="N1012" t="str">
        <f>IF(AND(NOT(ISBLANK(cards[[#This Row],[subtitle]])), cards[[#This Row],[subtitle]] &lt;&gt; ""), _xlfn.CONCAT(cards[[#This Row],[title]], " - ", cards[[#This Row],[subtitle]]), cards[[#This Row],[title]])</f>
        <v>Barrel Roll</v>
      </c>
      <c r="O1012">
        <v>1</v>
      </c>
      <c r="U1012" t="s">
        <v>991</v>
      </c>
      <c r="V1012" t="s">
        <v>6</v>
      </c>
      <c r="X1012" t="s">
        <v>19</v>
      </c>
      <c r="Y1012" t="str">
        <f>_xlfn.CONCAT(cards[[#This Row],[set]],"_",TEXT(cards[[#This Row],[cardNumber]], "000"))</f>
        <v>JTL_228</v>
      </c>
      <c r="Z1012" t="str" cm="1">
        <f t="array" ref="Z10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JTL_228</v>
      </c>
      <c r="AA1012" t="s">
        <v>234</v>
      </c>
      <c r="AB1012">
        <v>49</v>
      </c>
    </row>
    <row r="1013" spans="1:28" x14ac:dyDescent="0.2">
      <c r="A1013">
        <v>21951</v>
      </c>
      <c r="B1013" t="s">
        <v>5556</v>
      </c>
      <c r="C1013">
        <v>490</v>
      </c>
      <c r="F1013" t="b">
        <f>IF(ISBLANK(AC1013), FALSE, TRUE)</f>
        <v>0</v>
      </c>
      <c r="G1013" t="s">
        <v>187</v>
      </c>
      <c r="H1013" t="s">
        <v>1</v>
      </c>
      <c r="I1013" t="s">
        <v>1521</v>
      </c>
      <c r="J1013" t="s">
        <v>54</v>
      </c>
      <c r="K1013" t="s">
        <v>991</v>
      </c>
      <c r="L1013" t="s">
        <v>230</v>
      </c>
      <c r="M1013" t="s">
        <v>991</v>
      </c>
      <c r="N1013" t="str">
        <f>IF(AND(NOT(ISBLANK(cards[[#This Row],[subtitle]])), cards[[#This Row],[subtitle]] &lt;&gt; ""), _xlfn.CONCAT(cards[[#This Row],[title]], " - ", cards[[#This Row],[subtitle]]), cards[[#This Row],[title]])</f>
        <v>Barrel Roll</v>
      </c>
      <c r="O1013">
        <v>1</v>
      </c>
      <c r="U1013" t="s">
        <v>991</v>
      </c>
      <c r="V1013" t="s">
        <v>6</v>
      </c>
      <c r="X1013" t="s">
        <v>19</v>
      </c>
      <c r="Y1013" t="str">
        <f>_xlfn.CONCAT(cards[[#This Row],[set]],"_",TEXT(cards[[#This Row],[cardNumber]], "000"))</f>
        <v>JTL_490</v>
      </c>
      <c r="Z1013" t="str" cm="1">
        <f t="array" ref="Z10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JTL_228</v>
      </c>
      <c r="AA1013" t="s">
        <v>234</v>
      </c>
      <c r="AB1013">
        <v>49</v>
      </c>
    </row>
    <row r="1014" spans="1:28" x14ac:dyDescent="0.2">
      <c r="A1014">
        <v>23241</v>
      </c>
      <c r="B1014" t="s">
        <v>5792</v>
      </c>
      <c r="C1014">
        <v>726</v>
      </c>
      <c r="F1014" t="b">
        <f>IF(ISBLANK(AC1014), FALSE, TRUE)</f>
        <v>0</v>
      </c>
      <c r="G1014" t="s">
        <v>187</v>
      </c>
      <c r="H1014" t="s">
        <v>1519</v>
      </c>
      <c r="I1014" t="s">
        <v>1521</v>
      </c>
      <c r="J1014" t="s">
        <v>54</v>
      </c>
      <c r="K1014" t="s">
        <v>991</v>
      </c>
      <c r="L1014" t="s">
        <v>230</v>
      </c>
      <c r="M1014" t="s">
        <v>991</v>
      </c>
      <c r="N1014" t="str">
        <f>IF(AND(NOT(ISBLANK(cards[[#This Row],[subtitle]])), cards[[#This Row],[subtitle]] &lt;&gt; ""), _xlfn.CONCAT(cards[[#This Row],[title]], " - ", cards[[#This Row],[subtitle]]), cards[[#This Row],[title]])</f>
        <v>Barrel Roll</v>
      </c>
      <c r="O1014">
        <v>1</v>
      </c>
      <c r="U1014" t="s">
        <v>991</v>
      </c>
      <c r="V1014" t="s">
        <v>6</v>
      </c>
      <c r="X1014" t="s">
        <v>19</v>
      </c>
      <c r="Y1014" t="str">
        <f>_xlfn.CONCAT(cards[[#This Row],[set]],"_",TEXT(cards[[#This Row],[cardNumber]], "000"))</f>
        <v>JTL_726</v>
      </c>
      <c r="Z1014" t="str" cm="1">
        <f t="array" ref="Z10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JTL_228</v>
      </c>
      <c r="AA1014" t="s">
        <v>234</v>
      </c>
      <c r="AB1014">
        <v>49</v>
      </c>
    </row>
    <row r="1015" spans="1:28" x14ac:dyDescent="0.2">
      <c r="A1015">
        <v>24421</v>
      </c>
      <c r="B1015" t="s">
        <v>6028</v>
      </c>
      <c r="C1015">
        <v>962</v>
      </c>
      <c r="F1015" t="b">
        <f>IF(ISBLANK(AC1015), FALSE, TRUE)</f>
        <v>0</v>
      </c>
      <c r="G1015" t="s">
        <v>187</v>
      </c>
      <c r="H1015" t="s">
        <v>1520</v>
      </c>
      <c r="I1015" t="s">
        <v>1521</v>
      </c>
      <c r="J1015" t="s">
        <v>54</v>
      </c>
      <c r="K1015" t="s">
        <v>991</v>
      </c>
      <c r="L1015" t="s">
        <v>230</v>
      </c>
      <c r="M1015" t="s">
        <v>991</v>
      </c>
      <c r="N1015" t="str">
        <f>IF(AND(NOT(ISBLANK(cards[[#This Row],[subtitle]])), cards[[#This Row],[subtitle]] &lt;&gt; ""), _xlfn.CONCAT(cards[[#This Row],[title]], " - ", cards[[#This Row],[subtitle]]), cards[[#This Row],[title]])</f>
        <v>Barrel Roll</v>
      </c>
      <c r="O1015">
        <v>1</v>
      </c>
      <c r="U1015" t="s">
        <v>991</v>
      </c>
      <c r="V1015" t="s">
        <v>6</v>
      </c>
      <c r="X1015" t="s">
        <v>19</v>
      </c>
      <c r="Y1015" t="str">
        <f>_xlfn.CONCAT(cards[[#This Row],[set]],"_",TEXT(cards[[#This Row],[cardNumber]], "000"))</f>
        <v>JTL_962</v>
      </c>
      <c r="Z1015" t="str" cm="1">
        <f t="array" ref="Z10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JTL_228</v>
      </c>
      <c r="AA1015" t="s">
        <v>234</v>
      </c>
      <c r="AB1015">
        <v>49</v>
      </c>
    </row>
    <row r="1016" spans="1:28" x14ac:dyDescent="0.2">
      <c r="A1016">
        <v>20616</v>
      </c>
      <c r="B1016" t="s">
        <v>5295</v>
      </c>
      <c r="C1016">
        <v>229</v>
      </c>
      <c r="F1016" t="b">
        <f>IF(ISBLANK(AC1016), FALSE, TRUE)</f>
        <v>0</v>
      </c>
      <c r="G1016" t="s">
        <v>187</v>
      </c>
      <c r="H1016" t="s">
        <v>1515</v>
      </c>
      <c r="I1016" t="s">
        <v>1521</v>
      </c>
      <c r="J1016" t="s">
        <v>54</v>
      </c>
      <c r="K1016" t="s">
        <v>991</v>
      </c>
      <c r="L1016" t="s">
        <v>231</v>
      </c>
      <c r="M1016" t="s">
        <v>991</v>
      </c>
      <c r="N1016" t="str">
        <f>IF(AND(NOT(ISBLANK(cards[[#This Row],[subtitle]])), cards[[#This Row],[subtitle]] &lt;&gt; ""), _xlfn.CONCAT(cards[[#This Row],[title]], " - ", cards[[#This Row],[subtitle]]), cards[[#This Row],[title]])</f>
        <v>Diversion</v>
      </c>
      <c r="O1016">
        <v>1</v>
      </c>
      <c r="U1016" t="s">
        <v>135</v>
      </c>
      <c r="V1016" t="s">
        <v>6</v>
      </c>
      <c r="X1016" t="s">
        <v>68</v>
      </c>
      <c r="Y1016" t="str">
        <f>_xlfn.CONCAT(cards[[#This Row],[set]],"_",TEXT(cards[[#This Row],[cardNumber]], "000"))</f>
        <v>JTL_229</v>
      </c>
      <c r="Z1016" t="str" cm="1">
        <f t="array" ref="Z10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JTL_229</v>
      </c>
      <c r="AA1016" t="s">
        <v>234</v>
      </c>
      <c r="AB1016">
        <v>49</v>
      </c>
    </row>
    <row r="1017" spans="1:28" x14ac:dyDescent="0.2">
      <c r="A1017">
        <v>21956</v>
      </c>
      <c r="B1017" t="s">
        <v>5557</v>
      </c>
      <c r="C1017">
        <v>491</v>
      </c>
      <c r="F1017" t="b">
        <f>IF(ISBLANK(AC1017), FALSE, TRUE)</f>
        <v>0</v>
      </c>
      <c r="G1017" t="s">
        <v>187</v>
      </c>
      <c r="H1017" t="s">
        <v>1</v>
      </c>
      <c r="I1017" t="s">
        <v>1521</v>
      </c>
      <c r="J1017" t="s">
        <v>54</v>
      </c>
      <c r="K1017" t="s">
        <v>991</v>
      </c>
      <c r="L1017" t="s">
        <v>231</v>
      </c>
      <c r="M1017" t="s">
        <v>991</v>
      </c>
      <c r="N1017" t="str">
        <f>IF(AND(NOT(ISBLANK(cards[[#This Row],[subtitle]])), cards[[#This Row],[subtitle]] &lt;&gt; ""), _xlfn.CONCAT(cards[[#This Row],[title]], " - ", cards[[#This Row],[subtitle]]), cards[[#This Row],[title]])</f>
        <v>Diversion</v>
      </c>
      <c r="O1017">
        <v>1</v>
      </c>
      <c r="U1017" t="s">
        <v>135</v>
      </c>
      <c r="V1017" t="s">
        <v>6</v>
      </c>
      <c r="X1017" t="s">
        <v>68</v>
      </c>
      <c r="Y1017" t="str">
        <f>_xlfn.CONCAT(cards[[#This Row],[set]],"_",TEXT(cards[[#This Row],[cardNumber]], "000"))</f>
        <v>JTL_491</v>
      </c>
      <c r="Z1017" t="str" cm="1">
        <f t="array" ref="Z10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JTL_229</v>
      </c>
      <c r="AA1017" t="s">
        <v>234</v>
      </c>
      <c r="AB1017">
        <v>49</v>
      </c>
    </row>
    <row r="1018" spans="1:28" x14ac:dyDescent="0.2">
      <c r="A1018">
        <v>23246</v>
      </c>
      <c r="B1018" t="s">
        <v>5793</v>
      </c>
      <c r="C1018">
        <v>727</v>
      </c>
      <c r="F1018" t="b">
        <f>IF(ISBLANK(AC1018), FALSE, TRUE)</f>
        <v>0</v>
      </c>
      <c r="G1018" t="s">
        <v>187</v>
      </c>
      <c r="H1018" t="s">
        <v>1519</v>
      </c>
      <c r="I1018" t="s">
        <v>1521</v>
      </c>
      <c r="J1018" t="s">
        <v>54</v>
      </c>
      <c r="K1018" t="s">
        <v>991</v>
      </c>
      <c r="L1018" t="s">
        <v>231</v>
      </c>
      <c r="M1018" t="s">
        <v>991</v>
      </c>
      <c r="N1018" t="str">
        <f>IF(AND(NOT(ISBLANK(cards[[#This Row],[subtitle]])), cards[[#This Row],[subtitle]] &lt;&gt; ""), _xlfn.CONCAT(cards[[#This Row],[title]], " - ", cards[[#This Row],[subtitle]]), cards[[#This Row],[title]])</f>
        <v>Diversion</v>
      </c>
      <c r="O1018">
        <v>1</v>
      </c>
      <c r="U1018" t="s">
        <v>135</v>
      </c>
      <c r="V1018" t="s">
        <v>6</v>
      </c>
      <c r="X1018" t="s">
        <v>68</v>
      </c>
      <c r="Y1018" t="str">
        <f>_xlfn.CONCAT(cards[[#This Row],[set]],"_",TEXT(cards[[#This Row],[cardNumber]], "000"))</f>
        <v>JTL_727</v>
      </c>
      <c r="Z1018" t="str" cm="1">
        <f t="array" ref="Z10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JTL_229</v>
      </c>
      <c r="AA1018" t="s">
        <v>234</v>
      </c>
      <c r="AB1018">
        <v>49</v>
      </c>
    </row>
    <row r="1019" spans="1:28" x14ac:dyDescent="0.2">
      <c r="A1019">
        <v>24426</v>
      </c>
      <c r="B1019" t="s">
        <v>6029</v>
      </c>
      <c r="C1019">
        <v>963</v>
      </c>
      <c r="F1019" t="b">
        <f>IF(ISBLANK(AC1019), FALSE, TRUE)</f>
        <v>0</v>
      </c>
      <c r="G1019" t="s">
        <v>187</v>
      </c>
      <c r="H1019" t="s">
        <v>1520</v>
      </c>
      <c r="I1019" t="s">
        <v>1521</v>
      </c>
      <c r="J1019" t="s">
        <v>54</v>
      </c>
      <c r="K1019" t="s">
        <v>991</v>
      </c>
      <c r="L1019" t="s">
        <v>231</v>
      </c>
      <c r="M1019" t="s">
        <v>991</v>
      </c>
      <c r="N1019" t="str">
        <f>IF(AND(NOT(ISBLANK(cards[[#This Row],[subtitle]])), cards[[#This Row],[subtitle]] &lt;&gt; ""), _xlfn.CONCAT(cards[[#This Row],[title]], " - ", cards[[#This Row],[subtitle]]), cards[[#This Row],[title]])</f>
        <v>Diversion</v>
      </c>
      <c r="O1019">
        <v>1</v>
      </c>
      <c r="U1019" t="s">
        <v>135</v>
      </c>
      <c r="V1019" t="s">
        <v>6</v>
      </c>
      <c r="X1019" t="s">
        <v>68</v>
      </c>
      <c r="Y1019" t="str">
        <f>_xlfn.CONCAT(cards[[#This Row],[set]],"_",TEXT(cards[[#This Row],[cardNumber]], "000"))</f>
        <v>JTL_963</v>
      </c>
      <c r="Z1019" t="str" cm="1">
        <f t="array" ref="Z10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JTL_229</v>
      </c>
      <c r="AA1019" t="s">
        <v>234</v>
      </c>
      <c r="AB1019">
        <v>49</v>
      </c>
    </row>
    <row r="1020" spans="1:28" x14ac:dyDescent="0.2">
      <c r="A1020">
        <v>20621</v>
      </c>
      <c r="B1020" t="s">
        <v>5296</v>
      </c>
      <c r="C1020">
        <v>230</v>
      </c>
      <c r="F1020" t="b">
        <f>IF(ISBLANK(AC1020), FALSE, TRUE)</f>
        <v>0</v>
      </c>
      <c r="G1020" t="s">
        <v>187</v>
      </c>
      <c r="H1020" t="s">
        <v>1515</v>
      </c>
      <c r="I1020" t="s">
        <v>1521</v>
      </c>
      <c r="J1020" t="s">
        <v>54</v>
      </c>
      <c r="K1020" t="s">
        <v>991</v>
      </c>
      <c r="L1020" t="s">
        <v>232</v>
      </c>
      <c r="M1020" t="s">
        <v>991</v>
      </c>
      <c r="N1020" t="str">
        <f>IF(AND(NOT(ISBLANK(cards[[#This Row],[subtitle]])), cards[[#This Row],[subtitle]] &lt;&gt; ""), _xlfn.CONCAT(cards[[#This Row],[title]], " - ", cards[[#This Row],[subtitle]]), cards[[#This Row],[title]])</f>
        <v>Electromagnetic Pulse</v>
      </c>
      <c r="O1020">
        <v>1</v>
      </c>
      <c r="U1020" t="s">
        <v>991</v>
      </c>
      <c r="V1020" t="s">
        <v>6</v>
      </c>
      <c r="X1020" t="s">
        <v>19</v>
      </c>
      <c r="Y1020" t="str">
        <f>_xlfn.CONCAT(cards[[#This Row],[set]],"_",TEXT(cards[[#This Row],[cardNumber]], "000"))</f>
        <v>JTL_230</v>
      </c>
      <c r="Z1020" t="str" cm="1">
        <f t="array" ref="Z10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JTL_230</v>
      </c>
      <c r="AA1020" t="s">
        <v>234</v>
      </c>
      <c r="AB1020">
        <v>49</v>
      </c>
    </row>
    <row r="1021" spans="1:28" x14ac:dyDescent="0.2">
      <c r="A1021">
        <v>21961</v>
      </c>
      <c r="B1021" t="s">
        <v>5558</v>
      </c>
      <c r="C1021">
        <v>492</v>
      </c>
      <c r="F1021" t="b">
        <f>IF(ISBLANK(AC1021), FALSE, TRUE)</f>
        <v>0</v>
      </c>
      <c r="G1021" t="s">
        <v>187</v>
      </c>
      <c r="H1021" t="s">
        <v>1</v>
      </c>
      <c r="I1021" t="s">
        <v>1521</v>
      </c>
      <c r="J1021" t="s">
        <v>54</v>
      </c>
      <c r="K1021" t="s">
        <v>991</v>
      </c>
      <c r="L1021" t="s">
        <v>232</v>
      </c>
      <c r="M1021" t="s">
        <v>991</v>
      </c>
      <c r="N1021" t="str">
        <f>IF(AND(NOT(ISBLANK(cards[[#This Row],[subtitle]])), cards[[#This Row],[subtitle]] &lt;&gt; ""), _xlfn.CONCAT(cards[[#This Row],[title]], " - ", cards[[#This Row],[subtitle]]), cards[[#This Row],[title]])</f>
        <v>Electromagnetic Pulse</v>
      </c>
      <c r="O1021">
        <v>1</v>
      </c>
      <c r="U1021" t="s">
        <v>991</v>
      </c>
      <c r="V1021" t="s">
        <v>6</v>
      </c>
      <c r="X1021" t="s">
        <v>19</v>
      </c>
      <c r="Y1021" t="str">
        <f>_xlfn.CONCAT(cards[[#This Row],[set]],"_",TEXT(cards[[#This Row],[cardNumber]], "000"))</f>
        <v>JTL_492</v>
      </c>
      <c r="Z1021" t="str" cm="1">
        <f t="array" ref="Z10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JTL_230</v>
      </c>
      <c r="AA1021" t="s">
        <v>234</v>
      </c>
      <c r="AB1021">
        <v>49</v>
      </c>
    </row>
    <row r="1022" spans="1:28" x14ac:dyDescent="0.2">
      <c r="A1022">
        <v>23251</v>
      </c>
      <c r="B1022" t="s">
        <v>5794</v>
      </c>
      <c r="C1022">
        <v>728</v>
      </c>
      <c r="F1022" t="b">
        <f>IF(ISBLANK(AC1022), FALSE, TRUE)</f>
        <v>0</v>
      </c>
      <c r="G1022" t="s">
        <v>187</v>
      </c>
      <c r="H1022" t="s">
        <v>1519</v>
      </c>
      <c r="I1022" t="s">
        <v>1521</v>
      </c>
      <c r="J1022" t="s">
        <v>54</v>
      </c>
      <c r="K1022" t="s">
        <v>991</v>
      </c>
      <c r="L1022" t="s">
        <v>232</v>
      </c>
      <c r="M1022" t="s">
        <v>991</v>
      </c>
      <c r="N1022" t="str">
        <f>IF(AND(NOT(ISBLANK(cards[[#This Row],[subtitle]])), cards[[#This Row],[subtitle]] &lt;&gt; ""), _xlfn.CONCAT(cards[[#This Row],[title]], " - ", cards[[#This Row],[subtitle]]), cards[[#This Row],[title]])</f>
        <v>Electromagnetic Pulse</v>
      </c>
      <c r="O1022">
        <v>1</v>
      </c>
      <c r="U1022" t="s">
        <v>991</v>
      </c>
      <c r="V1022" t="s">
        <v>6</v>
      </c>
      <c r="X1022" t="s">
        <v>19</v>
      </c>
      <c r="Y1022" t="str">
        <f>_xlfn.CONCAT(cards[[#This Row],[set]],"_",TEXT(cards[[#This Row],[cardNumber]], "000"))</f>
        <v>JTL_728</v>
      </c>
      <c r="Z1022" t="str" cm="1">
        <f t="array" ref="Z10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JTL_230</v>
      </c>
      <c r="AA1022" t="s">
        <v>234</v>
      </c>
      <c r="AB1022">
        <v>49</v>
      </c>
    </row>
    <row r="1023" spans="1:28" x14ac:dyDescent="0.2">
      <c r="A1023">
        <v>24431</v>
      </c>
      <c r="B1023" t="s">
        <v>6030</v>
      </c>
      <c r="C1023">
        <v>964</v>
      </c>
      <c r="F1023" t="b">
        <f>IF(ISBLANK(AC1023), FALSE, TRUE)</f>
        <v>0</v>
      </c>
      <c r="G1023" t="s">
        <v>187</v>
      </c>
      <c r="H1023" t="s">
        <v>1520</v>
      </c>
      <c r="I1023" t="s">
        <v>1521</v>
      </c>
      <c r="J1023" t="s">
        <v>54</v>
      </c>
      <c r="K1023" t="s">
        <v>991</v>
      </c>
      <c r="L1023" t="s">
        <v>232</v>
      </c>
      <c r="M1023" t="s">
        <v>991</v>
      </c>
      <c r="N1023" t="str">
        <f>IF(AND(NOT(ISBLANK(cards[[#This Row],[subtitle]])), cards[[#This Row],[subtitle]] &lt;&gt; ""), _xlfn.CONCAT(cards[[#This Row],[title]], " - ", cards[[#This Row],[subtitle]]), cards[[#This Row],[title]])</f>
        <v>Electromagnetic Pulse</v>
      </c>
      <c r="O1023">
        <v>1</v>
      </c>
      <c r="U1023" t="s">
        <v>991</v>
      </c>
      <c r="V1023" t="s">
        <v>6</v>
      </c>
      <c r="X1023" t="s">
        <v>19</v>
      </c>
      <c r="Y1023" t="str">
        <f>_xlfn.CONCAT(cards[[#This Row],[set]],"_",TEXT(cards[[#This Row],[cardNumber]], "000"))</f>
        <v>JTL_964</v>
      </c>
      <c r="Z1023" t="str" cm="1">
        <f t="array" ref="Z10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JTL_230</v>
      </c>
      <c r="AA1023" t="s">
        <v>234</v>
      </c>
      <c r="AB1023">
        <v>49</v>
      </c>
    </row>
    <row r="1024" spans="1:28" x14ac:dyDescent="0.2">
      <c r="A1024">
        <v>20626</v>
      </c>
      <c r="B1024" t="s">
        <v>5297</v>
      </c>
      <c r="C1024">
        <v>231</v>
      </c>
      <c r="F1024" t="b">
        <f>IF(ISBLANK(AC1024), FALSE, TRUE)</f>
        <v>0</v>
      </c>
      <c r="G1024" t="s">
        <v>187</v>
      </c>
      <c r="H1024" t="s">
        <v>1515</v>
      </c>
      <c r="I1024" t="s">
        <v>1521</v>
      </c>
      <c r="J1024" t="s">
        <v>54</v>
      </c>
      <c r="K1024" t="s">
        <v>991</v>
      </c>
      <c r="L1024" t="s">
        <v>233</v>
      </c>
      <c r="M1024" t="s">
        <v>991</v>
      </c>
      <c r="N1024" t="str">
        <f>IF(AND(NOT(ISBLANK(cards[[#This Row],[subtitle]])), cards[[#This Row],[subtitle]] &lt;&gt; ""), _xlfn.CONCAT(cards[[#This Row],[title]], " - ", cards[[#This Row],[subtitle]]), cards[[#This Row],[title]])</f>
        <v>Punch It</v>
      </c>
      <c r="O1024">
        <v>1</v>
      </c>
      <c r="U1024" t="s">
        <v>991</v>
      </c>
      <c r="V1024" t="s">
        <v>6</v>
      </c>
      <c r="X1024" t="s">
        <v>19</v>
      </c>
      <c r="Y1024" t="str">
        <f>_xlfn.CONCAT(cards[[#This Row],[set]],"_",TEXT(cards[[#This Row],[cardNumber]], "000"))</f>
        <v>JTL_231</v>
      </c>
      <c r="Z1024" t="str" cm="1">
        <f t="array" ref="Z10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JTL_231</v>
      </c>
      <c r="AA1024" t="s">
        <v>234</v>
      </c>
      <c r="AB1024">
        <v>49</v>
      </c>
    </row>
    <row r="1025" spans="1:28" x14ac:dyDescent="0.2">
      <c r="A1025">
        <v>21966</v>
      </c>
      <c r="B1025" t="s">
        <v>5559</v>
      </c>
      <c r="C1025">
        <v>493</v>
      </c>
      <c r="F1025" t="b">
        <f>IF(ISBLANK(AC1025), FALSE, TRUE)</f>
        <v>0</v>
      </c>
      <c r="G1025" t="s">
        <v>187</v>
      </c>
      <c r="H1025" t="s">
        <v>1</v>
      </c>
      <c r="I1025" t="s">
        <v>1521</v>
      </c>
      <c r="J1025" t="s">
        <v>54</v>
      </c>
      <c r="K1025" t="s">
        <v>991</v>
      </c>
      <c r="L1025" t="s">
        <v>233</v>
      </c>
      <c r="M1025" t="s">
        <v>991</v>
      </c>
      <c r="N1025" t="str">
        <f>IF(AND(NOT(ISBLANK(cards[[#This Row],[subtitle]])), cards[[#This Row],[subtitle]] &lt;&gt; ""), _xlfn.CONCAT(cards[[#This Row],[title]], " - ", cards[[#This Row],[subtitle]]), cards[[#This Row],[title]])</f>
        <v>Punch It</v>
      </c>
      <c r="O1025">
        <v>1</v>
      </c>
      <c r="U1025" t="s">
        <v>991</v>
      </c>
      <c r="V1025" t="s">
        <v>6</v>
      </c>
      <c r="X1025" t="s">
        <v>19</v>
      </c>
      <c r="Y1025" t="str">
        <f>_xlfn.CONCAT(cards[[#This Row],[set]],"_",TEXT(cards[[#This Row],[cardNumber]], "000"))</f>
        <v>JTL_493</v>
      </c>
      <c r="Z1025" t="str" cm="1">
        <f t="array" ref="Z10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JTL_231</v>
      </c>
      <c r="AA1025" t="s">
        <v>234</v>
      </c>
      <c r="AB1025">
        <v>49</v>
      </c>
    </row>
    <row r="1026" spans="1:28" x14ac:dyDescent="0.2">
      <c r="A1026">
        <v>23256</v>
      </c>
      <c r="B1026" t="s">
        <v>5795</v>
      </c>
      <c r="C1026">
        <v>729</v>
      </c>
      <c r="F1026" t="b">
        <f>IF(ISBLANK(AC1026), FALSE, TRUE)</f>
        <v>0</v>
      </c>
      <c r="G1026" t="s">
        <v>187</v>
      </c>
      <c r="H1026" t="s">
        <v>1519</v>
      </c>
      <c r="I1026" t="s">
        <v>1521</v>
      </c>
      <c r="J1026" t="s">
        <v>54</v>
      </c>
      <c r="K1026" t="s">
        <v>991</v>
      </c>
      <c r="L1026" t="s">
        <v>233</v>
      </c>
      <c r="M1026" t="s">
        <v>991</v>
      </c>
      <c r="N1026" t="str">
        <f>IF(AND(NOT(ISBLANK(cards[[#This Row],[subtitle]])), cards[[#This Row],[subtitle]] &lt;&gt; ""), _xlfn.CONCAT(cards[[#This Row],[title]], " - ", cards[[#This Row],[subtitle]]), cards[[#This Row],[title]])</f>
        <v>Punch It</v>
      </c>
      <c r="O1026">
        <v>1</v>
      </c>
      <c r="U1026" t="s">
        <v>991</v>
      </c>
      <c r="V1026" t="s">
        <v>6</v>
      </c>
      <c r="X1026" t="s">
        <v>19</v>
      </c>
      <c r="Y1026" t="str">
        <f>_xlfn.CONCAT(cards[[#This Row],[set]],"_",TEXT(cards[[#This Row],[cardNumber]], "000"))</f>
        <v>JTL_729</v>
      </c>
      <c r="Z1026" t="str" cm="1">
        <f t="array" ref="Z10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JTL_231</v>
      </c>
      <c r="AA1026" t="s">
        <v>234</v>
      </c>
      <c r="AB1026">
        <v>49</v>
      </c>
    </row>
    <row r="1027" spans="1:28" x14ac:dyDescent="0.2">
      <c r="A1027">
        <v>24436</v>
      </c>
      <c r="B1027" t="s">
        <v>6031</v>
      </c>
      <c r="C1027">
        <v>965</v>
      </c>
      <c r="F1027" t="b">
        <f>IF(ISBLANK(AC1027), FALSE, TRUE)</f>
        <v>0</v>
      </c>
      <c r="G1027" t="s">
        <v>187</v>
      </c>
      <c r="H1027" t="s">
        <v>1520</v>
      </c>
      <c r="I1027" t="s">
        <v>1521</v>
      </c>
      <c r="J1027" t="s">
        <v>54</v>
      </c>
      <c r="K1027" t="s">
        <v>991</v>
      </c>
      <c r="L1027" t="s">
        <v>233</v>
      </c>
      <c r="M1027" t="s">
        <v>991</v>
      </c>
      <c r="N1027" t="str">
        <f>IF(AND(NOT(ISBLANK(cards[[#This Row],[subtitle]])), cards[[#This Row],[subtitle]] &lt;&gt; ""), _xlfn.CONCAT(cards[[#This Row],[title]], " - ", cards[[#This Row],[subtitle]]), cards[[#This Row],[title]])</f>
        <v>Punch It</v>
      </c>
      <c r="O1027">
        <v>1</v>
      </c>
      <c r="U1027" t="s">
        <v>991</v>
      </c>
      <c r="V1027" t="s">
        <v>6</v>
      </c>
      <c r="X1027" t="s">
        <v>19</v>
      </c>
      <c r="Y1027" t="str">
        <f>_xlfn.CONCAT(cards[[#This Row],[set]],"_",TEXT(cards[[#This Row],[cardNumber]], "000"))</f>
        <v>JTL_965</v>
      </c>
      <c r="Z1027" t="str" cm="1">
        <f t="array" ref="Z10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JTL_231</v>
      </c>
      <c r="AA1027" t="s">
        <v>234</v>
      </c>
      <c r="AB1027">
        <v>49</v>
      </c>
    </row>
    <row r="1028" spans="1:28" x14ac:dyDescent="0.2">
      <c r="A1028">
        <v>20631</v>
      </c>
      <c r="B1028" t="s">
        <v>5298</v>
      </c>
      <c r="C1028">
        <v>232</v>
      </c>
      <c r="F1028" t="b">
        <f>IF(ISBLANK(AC1028), FALSE, TRUE)</f>
        <v>0</v>
      </c>
      <c r="G1028" t="s">
        <v>187</v>
      </c>
      <c r="H1028" t="s">
        <v>1515</v>
      </c>
      <c r="I1028" t="s">
        <v>1522</v>
      </c>
      <c r="J1028" t="s">
        <v>54</v>
      </c>
      <c r="K1028" t="s">
        <v>991</v>
      </c>
      <c r="L1028" t="s">
        <v>234</v>
      </c>
      <c r="M1028" t="s">
        <v>991</v>
      </c>
      <c r="N1028" t="str">
        <f>IF(AND(NOT(ISBLANK(cards[[#This Row],[subtitle]])), cards[[#This Row],[subtitle]] &lt;&gt; ""), _xlfn.CONCAT(cards[[#This Row],[title]], " - ", cards[[#This Row],[subtitle]]), cards[[#This Row],[title]])</f>
        <v>Jump to Lightspeed</v>
      </c>
      <c r="O1028">
        <v>2</v>
      </c>
      <c r="U1028" t="s">
        <v>991</v>
      </c>
      <c r="V1028" t="s">
        <v>6</v>
      </c>
      <c r="X1028" t="s">
        <v>68</v>
      </c>
      <c r="Y1028" t="str">
        <f>_xlfn.CONCAT(cards[[#This Row],[set]],"_",TEXT(cards[[#This Row],[cardNumber]], "000"))</f>
        <v>JTL_232</v>
      </c>
      <c r="Z1028" t="str" cm="1">
        <f t="array" ref="Z10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JTL_232</v>
      </c>
      <c r="AA1028" t="s">
        <v>234</v>
      </c>
      <c r="AB1028">
        <v>49</v>
      </c>
    </row>
    <row r="1029" spans="1:28" x14ac:dyDescent="0.2">
      <c r="A1029">
        <v>21971</v>
      </c>
      <c r="B1029" t="s">
        <v>5560</v>
      </c>
      <c r="C1029">
        <v>494</v>
      </c>
      <c r="F1029" t="b">
        <f>IF(ISBLANK(AC1029), FALSE, TRUE)</f>
        <v>0</v>
      </c>
      <c r="G1029" t="s">
        <v>187</v>
      </c>
      <c r="H1029" t="s">
        <v>1</v>
      </c>
      <c r="I1029" t="s">
        <v>1522</v>
      </c>
      <c r="J1029" t="s">
        <v>54</v>
      </c>
      <c r="K1029" t="s">
        <v>991</v>
      </c>
      <c r="L1029" t="s">
        <v>234</v>
      </c>
      <c r="M1029" t="s">
        <v>991</v>
      </c>
      <c r="N1029" t="str">
        <f>IF(AND(NOT(ISBLANK(cards[[#This Row],[subtitle]])), cards[[#This Row],[subtitle]] &lt;&gt; ""), _xlfn.CONCAT(cards[[#This Row],[title]], " - ", cards[[#This Row],[subtitle]]), cards[[#This Row],[title]])</f>
        <v>Jump to Lightspeed</v>
      </c>
      <c r="O1029">
        <v>2</v>
      </c>
      <c r="U1029" t="s">
        <v>991</v>
      </c>
      <c r="V1029" t="s">
        <v>6</v>
      </c>
      <c r="X1029" t="s">
        <v>68</v>
      </c>
      <c r="Y1029" t="str">
        <f>_xlfn.CONCAT(cards[[#This Row],[set]],"_",TEXT(cards[[#This Row],[cardNumber]], "000"))</f>
        <v>JTL_494</v>
      </c>
      <c r="Z1029" t="str" cm="1">
        <f t="array" ref="Z10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JTL_232</v>
      </c>
      <c r="AA1029" t="s">
        <v>234</v>
      </c>
      <c r="AB1029">
        <v>49</v>
      </c>
    </row>
    <row r="1030" spans="1:28" x14ac:dyDescent="0.2">
      <c r="A1030">
        <v>23261</v>
      </c>
      <c r="B1030" t="s">
        <v>5796</v>
      </c>
      <c r="C1030">
        <v>730</v>
      </c>
      <c r="F1030" t="b">
        <f>IF(ISBLANK(AC1030), FALSE, TRUE)</f>
        <v>0</v>
      </c>
      <c r="G1030" t="s">
        <v>187</v>
      </c>
      <c r="H1030" t="s">
        <v>1519</v>
      </c>
      <c r="I1030" t="s">
        <v>1522</v>
      </c>
      <c r="J1030" t="s">
        <v>54</v>
      </c>
      <c r="K1030" t="s">
        <v>991</v>
      </c>
      <c r="L1030" t="s">
        <v>234</v>
      </c>
      <c r="M1030" t="s">
        <v>991</v>
      </c>
      <c r="N1030" t="str">
        <f>IF(AND(NOT(ISBLANK(cards[[#This Row],[subtitle]])), cards[[#This Row],[subtitle]] &lt;&gt; ""), _xlfn.CONCAT(cards[[#This Row],[title]], " - ", cards[[#This Row],[subtitle]]), cards[[#This Row],[title]])</f>
        <v>Jump to Lightspeed</v>
      </c>
      <c r="O1030">
        <v>2</v>
      </c>
      <c r="U1030" t="s">
        <v>991</v>
      </c>
      <c r="V1030" t="s">
        <v>6</v>
      </c>
      <c r="X1030" t="s">
        <v>68</v>
      </c>
      <c r="Y1030" t="str">
        <f>_xlfn.CONCAT(cards[[#This Row],[set]],"_",TEXT(cards[[#This Row],[cardNumber]], "000"))</f>
        <v>JTL_730</v>
      </c>
      <c r="Z1030" t="str" cm="1">
        <f t="array" ref="Z10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JTL_232</v>
      </c>
      <c r="AA1030" t="s">
        <v>234</v>
      </c>
      <c r="AB1030">
        <v>49</v>
      </c>
    </row>
    <row r="1031" spans="1:28" x14ac:dyDescent="0.2">
      <c r="A1031">
        <v>24441</v>
      </c>
      <c r="B1031" t="s">
        <v>6032</v>
      </c>
      <c r="C1031">
        <v>966</v>
      </c>
      <c r="F1031" t="b">
        <f>IF(ISBLANK(AC1031), FALSE, TRUE)</f>
        <v>0</v>
      </c>
      <c r="G1031" t="s">
        <v>187</v>
      </c>
      <c r="H1031" t="s">
        <v>1520</v>
      </c>
      <c r="I1031" t="s">
        <v>1522</v>
      </c>
      <c r="J1031" t="s">
        <v>54</v>
      </c>
      <c r="K1031" t="s">
        <v>991</v>
      </c>
      <c r="L1031" t="s">
        <v>234</v>
      </c>
      <c r="M1031" t="s">
        <v>991</v>
      </c>
      <c r="N1031" t="str">
        <f>IF(AND(NOT(ISBLANK(cards[[#This Row],[subtitle]])), cards[[#This Row],[subtitle]] &lt;&gt; ""), _xlfn.CONCAT(cards[[#This Row],[title]], " - ", cards[[#This Row],[subtitle]]), cards[[#This Row],[title]])</f>
        <v>Jump to Lightspeed</v>
      </c>
      <c r="O1031">
        <v>2</v>
      </c>
      <c r="U1031" t="s">
        <v>991</v>
      </c>
      <c r="V1031" t="s">
        <v>6</v>
      </c>
      <c r="X1031" t="s">
        <v>68</v>
      </c>
      <c r="Y1031" t="str">
        <f>_xlfn.CONCAT(cards[[#This Row],[set]],"_",TEXT(cards[[#This Row],[cardNumber]], "000"))</f>
        <v>JTL_966</v>
      </c>
      <c r="Z1031" t="str" cm="1">
        <f t="array" ref="Z10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JTL_232</v>
      </c>
      <c r="AA1031" t="s">
        <v>234</v>
      </c>
      <c r="AB1031">
        <v>49</v>
      </c>
    </row>
    <row r="1032" spans="1:28" x14ac:dyDescent="0.2">
      <c r="A1032">
        <v>20636</v>
      </c>
      <c r="B1032" t="s">
        <v>5299</v>
      </c>
      <c r="C1032">
        <v>233</v>
      </c>
      <c r="F1032" t="b">
        <f>IF(ISBLANK(AC1032), FALSE, TRUE)</f>
        <v>0</v>
      </c>
      <c r="G1032" t="s">
        <v>187</v>
      </c>
      <c r="H1032" t="s">
        <v>1515</v>
      </c>
      <c r="I1032" t="s">
        <v>1532</v>
      </c>
      <c r="J1032" t="s">
        <v>54</v>
      </c>
      <c r="K1032" t="s">
        <v>991</v>
      </c>
      <c r="L1032" t="s">
        <v>235</v>
      </c>
      <c r="M1032" t="s">
        <v>991</v>
      </c>
      <c r="N1032" t="str">
        <f>IF(AND(NOT(ISBLANK(cards[[#This Row],[subtitle]])), cards[[#This Row],[subtitle]] &lt;&gt; ""), _xlfn.CONCAT(cards[[#This Row],[title]], " - ", cards[[#This Row],[subtitle]]), cards[[#This Row],[title]])</f>
        <v>Sweep the Area</v>
      </c>
      <c r="O1032">
        <v>3</v>
      </c>
      <c r="U1032" t="s">
        <v>991</v>
      </c>
      <c r="V1032" t="s">
        <v>6</v>
      </c>
      <c r="X1032" t="s">
        <v>19</v>
      </c>
      <c r="Y1032" t="str">
        <f>_xlfn.CONCAT(cards[[#This Row],[set]],"_",TEXT(cards[[#This Row],[cardNumber]], "000"))</f>
        <v>JTL_233</v>
      </c>
      <c r="Z1032" t="str" cm="1">
        <f t="array" ref="Z10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JTL_233</v>
      </c>
      <c r="AA1032" t="s">
        <v>234</v>
      </c>
      <c r="AB1032">
        <v>49</v>
      </c>
    </row>
    <row r="1033" spans="1:28" x14ac:dyDescent="0.2">
      <c r="A1033">
        <v>21976</v>
      </c>
      <c r="B1033" t="s">
        <v>5561</v>
      </c>
      <c r="C1033">
        <v>495</v>
      </c>
      <c r="F1033" t="b">
        <f>IF(ISBLANK(AC1033), FALSE, TRUE)</f>
        <v>0</v>
      </c>
      <c r="G1033" t="s">
        <v>187</v>
      </c>
      <c r="H1033" t="s">
        <v>1</v>
      </c>
      <c r="I1033" t="s">
        <v>1532</v>
      </c>
      <c r="J1033" t="s">
        <v>54</v>
      </c>
      <c r="K1033" t="s">
        <v>991</v>
      </c>
      <c r="L1033" t="s">
        <v>235</v>
      </c>
      <c r="M1033" t="s">
        <v>991</v>
      </c>
      <c r="N1033" t="str">
        <f>IF(AND(NOT(ISBLANK(cards[[#This Row],[subtitle]])), cards[[#This Row],[subtitle]] &lt;&gt; ""), _xlfn.CONCAT(cards[[#This Row],[title]], " - ", cards[[#This Row],[subtitle]]), cards[[#This Row],[title]])</f>
        <v>Sweep the Area</v>
      </c>
      <c r="O1033">
        <v>3</v>
      </c>
      <c r="U1033" t="s">
        <v>991</v>
      </c>
      <c r="V1033" t="s">
        <v>6</v>
      </c>
      <c r="X1033" t="s">
        <v>19</v>
      </c>
      <c r="Y1033" t="str">
        <f>_xlfn.CONCAT(cards[[#This Row],[set]],"_",TEXT(cards[[#This Row],[cardNumber]], "000"))</f>
        <v>JTL_495</v>
      </c>
      <c r="Z1033" t="str" cm="1">
        <f t="array" ref="Z10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JTL_233</v>
      </c>
      <c r="AA1033" t="s">
        <v>234</v>
      </c>
      <c r="AB1033">
        <v>49</v>
      </c>
    </row>
    <row r="1034" spans="1:28" x14ac:dyDescent="0.2">
      <c r="A1034">
        <v>23266</v>
      </c>
      <c r="B1034" t="s">
        <v>5797</v>
      </c>
      <c r="C1034">
        <v>731</v>
      </c>
      <c r="F1034" t="b">
        <f>IF(ISBLANK(AC1034), FALSE, TRUE)</f>
        <v>0</v>
      </c>
      <c r="G1034" t="s">
        <v>187</v>
      </c>
      <c r="H1034" t="s">
        <v>1519</v>
      </c>
      <c r="I1034" t="s">
        <v>1532</v>
      </c>
      <c r="J1034" t="s">
        <v>54</v>
      </c>
      <c r="K1034" t="s">
        <v>991</v>
      </c>
      <c r="L1034" t="s">
        <v>235</v>
      </c>
      <c r="M1034" t="s">
        <v>991</v>
      </c>
      <c r="N1034" t="str">
        <f>IF(AND(NOT(ISBLANK(cards[[#This Row],[subtitle]])), cards[[#This Row],[subtitle]] &lt;&gt; ""), _xlfn.CONCAT(cards[[#This Row],[title]], " - ", cards[[#This Row],[subtitle]]), cards[[#This Row],[title]])</f>
        <v>Sweep the Area</v>
      </c>
      <c r="O1034">
        <v>3</v>
      </c>
      <c r="U1034" t="s">
        <v>991</v>
      </c>
      <c r="V1034" t="s">
        <v>6</v>
      </c>
      <c r="X1034" t="s">
        <v>19</v>
      </c>
      <c r="Y1034" t="str">
        <f>_xlfn.CONCAT(cards[[#This Row],[set]],"_",TEXT(cards[[#This Row],[cardNumber]], "000"))</f>
        <v>JTL_731</v>
      </c>
      <c r="Z1034" t="str" cm="1">
        <f t="array" ref="Z10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JTL_233</v>
      </c>
      <c r="AA1034" t="s">
        <v>234</v>
      </c>
      <c r="AB1034">
        <v>49</v>
      </c>
    </row>
    <row r="1035" spans="1:28" x14ac:dyDescent="0.2">
      <c r="A1035">
        <v>24446</v>
      </c>
      <c r="B1035" t="s">
        <v>6033</v>
      </c>
      <c r="C1035">
        <v>967</v>
      </c>
      <c r="F1035" t="b">
        <f>IF(ISBLANK(AC1035), FALSE, TRUE)</f>
        <v>0</v>
      </c>
      <c r="G1035" t="s">
        <v>187</v>
      </c>
      <c r="H1035" t="s">
        <v>1520</v>
      </c>
      <c r="I1035" t="s">
        <v>1532</v>
      </c>
      <c r="J1035" t="s">
        <v>54</v>
      </c>
      <c r="K1035" t="s">
        <v>991</v>
      </c>
      <c r="L1035" t="s">
        <v>235</v>
      </c>
      <c r="M1035" t="s">
        <v>991</v>
      </c>
      <c r="N1035" t="str">
        <f>IF(AND(NOT(ISBLANK(cards[[#This Row],[subtitle]])), cards[[#This Row],[subtitle]] &lt;&gt; ""), _xlfn.CONCAT(cards[[#This Row],[title]], " - ", cards[[#This Row],[subtitle]]), cards[[#This Row],[title]])</f>
        <v>Sweep the Area</v>
      </c>
      <c r="O1035">
        <v>3</v>
      </c>
      <c r="U1035" t="s">
        <v>991</v>
      </c>
      <c r="V1035" t="s">
        <v>6</v>
      </c>
      <c r="X1035" t="s">
        <v>19</v>
      </c>
      <c r="Y1035" t="str">
        <f>_xlfn.CONCAT(cards[[#This Row],[set]],"_",TEXT(cards[[#This Row],[cardNumber]], "000"))</f>
        <v>JTL_967</v>
      </c>
      <c r="Z1035" t="str" cm="1">
        <f t="array" ref="Z10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JTL_233</v>
      </c>
      <c r="AA1035" t="s">
        <v>234</v>
      </c>
      <c r="AB1035">
        <v>49</v>
      </c>
    </row>
    <row r="1036" spans="1:28" x14ac:dyDescent="0.2">
      <c r="A1036">
        <v>20641</v>
      </c>
      <c r="B1036" t="s">
        <v>5300</v>
      </c>
      <c r="C1036">
        <v>234</v>
      </c>
      <c r="F1036" t="b">
        <f>IF(ISBLANK(AC1036), FALSE, TRUE)</f>
        <v>0</v>
      </c>
      <c r="G1036" t="s">
        <v>187</v>
      </c>
      <c r="H1036" t="s">
        <v>1515</v>
      </c>
      <c r="I1036" t="s">
        <v>1521</v>
      </c>
      <c r="J1036" t="s">
        <v>54</v>
      </c>
      <c r="K1036" t="s">
        <v>991</v>
      </c>
      <c r="L1036" t="s">
        <v>236</v>
      </c>
      <c r="M1036" t="s">
        <v>991</v>
      </c>
      <c r="N1036" t="str">
        <f>IF(AND(NOT(ISBLANK(cards[[#This Row],[subtitle]])), cards[[#This Row],[subtitle]] &lt;&gt; ""), _xlfn.CONCAT(cards[[#This Row],[title]], " - ", cards[[#This Row],[subtitle]]), cards[[#This Row],[title]])</f>
        <v>Torpedo Barrage</v>
      </c>
      <c r="O1036">
        <v>3</v>
      </c>
      <c r="U1036" t="s">
        <v>991</v>
      </c>
      <c r="V1036" t="s">
        <v>6</v>
      </c>
      <c r="X1036" t="s">
        <v>19</v>
      </c>
      <c r="Y1036" t="str">
        <f>_xlfn.CONCAT(cards[[#This Row],[set]],"_",TEXT(cards[[#This Row],[cardNumber]], "000"))</f>
        <v>JTL_234</v>
      </c>
      <c r="Z1036" t="str" cm="1">
        <f t="array" ref="Z10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JTL_234</v>
      </c>
      <c r="AA1036" t="s">
        <v>234</v>
      </c>
      <c r="AB1036">
        <v>49</v>
      </c>
    </row>
    <row r="1037" spans="1:28" x14ac:dyDescent="0.2">
      <c r="A1037">
        <v>21981</v>
      </c>
      <c r="B1037" t="s">
        <v>5562</v>
      </c>
      <c r="C1037">
        <v>496</v>
      </c>
      <c r="F1037" t="b">
        <f>IF(ISBLANK(AC1037), FALSE, TRUE)</f>
        <v>0</v>
      </c>
      <c r="G1037" t="s">
        <v>187</v>
      </c>
      <c r="H1037" t="s">
        <v>1</v>
      </c>
      <c r="I1037" t="s">
        <v>1521</v>
      </c>
      <c r="J1037" t="s">
        <v>54</v>
      </c>
      <c r="K1037" t="s">
        <v>991</v>
      </c>
      <c r="L1037" t="s">
        <v>236</v>
      </c>
      <c r="M1037" t="s">
        <v>991</v>
      </c>
      <c r="N1037" t="str">
        <f>IF(AND(NOT(ISBLANK(cards[[#This Row],[subtitle]])), cards[[#This Row],[subtitle]] &lt;&gt; ""), _xlfn.CONCAT(cards[[#This Row],[title]], " - ", cards[[#This Row],[subtitle]]), cards[[#This Row],[title]])</f>
        <v>Torpedo Barrage</v>
      </c>
      <c r="O1037">
        <v>3</v>
      </c>
      <c r="U1037" t="s">
        <v>991</v>
      </c>
      <c r="V1037" t="s">
        <v>6</v>
      </c>
      <c r="X1037" t="s">
        <v>19</v>
      </c>
      <c r="Y1037" t="str">
        <f>_xlfn.CONCAT(cards[[#This Row],[set]],"_",TEXT(cards[[#This Row],[cardNumber]], "000"))</f>
        <v>JTL_496</v>
      </c>
      <c r="Z1037" t="str" cm="1">
        <f t="array" ref="Z10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JTL_234</v>
      </c>
      <c r="AA1037" t="s">
        <v>234</v>
      </c>
      <c r="AB1037">
        <v>49</v>
      </c>
    </row>
    <row r="1038" spans="1:28" x14ac:dyDescent="0.2">
      <c r="A1038">
        <v>23271</v>
      </c>
      <c r="B1038" t="s">
        <v>5798</v>
      </c>
      <c r="C1038">
        <v>732</v>
      </c>
      <c r="F1038" t="b">
        <f>IF(ISBLANK(AC1038), FALSE, TRUE)</f>
        <v>0</v>
      </c>
      <c r="G1038" t="s">
        <v>187</v>
      </c>
      <c r="H1038" t="s">
        <v>1519</v>
      </c>
      <c r="I1038" t="s">
        <v>1521</v>
      </c>
      <c r="J1038" t="s">
        <v>54</v>
      </c>
      <c r="K1038" t="s">
        <v>991</v>
      </c>
      <c r="L1038" t="s">
        <v>236</v>
      </c>
      <c r="M1038" t="s">
        <v>991</v>
      </c>
      <c r="N1038" t="str">
        <f>IF(AND(NOT(ISBLANK(cards[[#This Row],[subtitle]])), cards[[#This Row],[subtitle]] &lt;&gt; ""), _xlfn.CONCAT(cards[[#This Row],[title]], " - ", cards[[#This Row],[subtitle]]), cards[[#This Row],[title]])</f>
        <v>Torpedo Barrage</v>
      </c>
      <c r="O1038">
        <v>3</v>
      </c>
      <c r="U1038" t="s">
        <v>991</v>
      </c>
      <c r="V1038" t="s">
        <v>6</v>
      </c>
      <c r="X1038" t="s">
        <v>19</v>
      </c>
      <c r="Y1038" t="str">
        <f>_xlfn.CONCAT(cards[[#This Row],[set]],"_",TEXT(cards[[#This Row],[cardNumber]], "000"))</f>
        <v>JTL_732</v>
      </c>
      <c r="Z1038" t="str" cm="1">
        <f t="array" ref="Z10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JTL_234</v>
      </c>
      <c r="AA1038" t="s">
        <v>234</v>
      </c>
      <c r="AB1038">
        <v>49</v>
      </c>
    </row>
    <row r="1039" spans="1:28" x14ac:dyDescent="0.2">
      <c r="A1039">
        <v>24451</v>
      </c>
      <c r="B1039" t="s">
        <v>6034</v>
      </c>
      <c r="C1039">
        <v>968</v>
      </c>
      <c r="F1039" t="b">
        <f>IF(ISBLANK(AC1039), FALSE, TRUE)</f>
        <v>0</v>
      </c>
      <c r="G1039" t="s">
        <v>187</v>
      </c>
      <c r="H1039" t="s">
        <v>1520</v>
      </c>
      <c r="I1039" t="s">
        <v>1521</v>
      </c>
      <c r="J1039" t="s">
        <v>54</v>
      </c>
      <c r="K1039" t="s">
        <v>991</v>
      </c>
      <c r="L1039" t="s">
        <v>236</v>
      </c>
      <c r="M1039" t="s">
        <v>991</v>
      </c>
      <c r="N1039" t="str">
        <f>IF(AND(NOT(ISBLANK(cards[[#This Row],[subtitle]])), cards[[#This Row],[subtitle]] &lt;&gt; ""), _xlfn.CONCAT(cards[[#This Row],[title]], " - ", cards[[#This Row],[subtitle]]), cards[[#This Row],[title]])</f>
        <v>Torpedo Barrage</v>
      </c>
      <c r="O1039">
        <v>3</v>
      </c>
      <c r="U1039" t="s">
        <v>991</v>
      </c>
      <c r="V1039" t="s">
        <v>6</v>
      </c>
      <c r="X1039" t="s">
        <v>19</v>
      </c>
      <c r="Y1039" t="str">
        <f>_xlfn.CONCAT(cards[[#This Row],[set]],"_",TEXT(cards[[#This Row],[cardNumber]], "000"))</f>
        <v>JTL_968</v>
      </c>
      <c r="Z1039" t="str" cm="1">
        <f t="array" ref="Z10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JTL_234</v>
      </c>
      <c r="AA1039" t="s">
        <v>234</v>
      </c>
      <c r="AB1039">
        <v>49</v>
      </c>
    </row>
    <row r="1040" spans="1:28" x14ac:dyDescent="0.2">
      <c r="A1040">
        <v>20646</v>
      </c>
      <c r="B1040" t="s">
        <v>5301</v>
      </c>
      <c r="C1040">
        <v>235</v>
      </c>
      <c r="F1040" t="b">
        <f>IF(ISBLANK(AC1040), FALSE, TRUE)</f>
        <v>0</v>
      </c>
      <c r="G1040" t="s">
        <v>187</v>
      </c>
      <c r="H1040" t="s">
        <v>1515</v>
      </c>
      <c r="I1040" t="s">
        <v>1522</v>
      </c>
      <c r="J1040" t="s">
        <v>54</v>
      </c>
      <c r="K1040" t="s">
        <v>991</v>
      </c>
      <c r="L1040" t="s">
        <v>237</v>
      </c>
      <c r="M1040" t="s">
        <v>991</v>
      </c>
      <c r="N1040" t="str">
        <f>IF(AND(NOT(ISBLANK(cards[[#This Row],[subtitle]])), cards[[#This Row],[subtitle]] &lt;&gt; ""), _xlfn.CONCAT(cards[[#This Row],[title]], " - ", cards[[#This Row],[subtitle]]), cards[[#This Row],[title]])</f>
        <v>Commandeer</v>
      </c>
      <c r="O1040">
        <v>5</v>
      </c>
      <c r="U1040" t="s">
        <v>991</v>
      </c>
      <c r="V1040" t="s">
        <v>6</v>
      </c>
      <c r="X1040" t="s">
        <v>57</v>
      </c>
      <c r="Y1040" t="str">
        <f>_xlfn.CONCAT(cards[[#This Row],[set]],"_",TEXT(cards[[#This Row],[cardNumber]], "000"))</f>
        <v>JTL_235</v>
      </c>
      <c r="Z1040" t="str" cm="1">
        <f t="array" ref="Z10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JTL_235</v>
      </c>
      <c r="AA1040" t="s">
        <v>234</v>
      </c>
      <c r="AB1040">
        <v>49</v>
      </c>
    </row>
    <row r="1041" spans="1:28" x14ac:dyDescent="0.2">
      <c r="A1041">
        <v>21986</v>
      </c>
      <c r="B1041" t="s">
        <v>5563</v>
      </c>
      <c r="C1041">
        <v>497</v>
      </c>
      <c r="F1041" t="b">
        <f>IF(ISBLANK(AC1041), FALSE, TRUE)</f>
        <v>0</v>
      </c>
      <c r="G1041" t="s">
        <v>187</v>
      </c>
      <c r="H1041" t="s">
        <v>1</v>
      </c>
      <c r="I1041" t="s">
        <v>1522</v>
      </c>
      <c r="J1041" t="s">
        <v>54</v>
      </c>
      <c r="K1041" t="s">
        <v>991</v>
      </c>
      <c r="L1041" t="s">
        <v>237</v>
      </c>
      <c r="M1041" t="s">
        <v>991</v>
      </c>
      <c r="N1041" t="str">
        <f>IF(AND(NOT(ISBLANK(cards[[#This Row],[subtitle]])), cards[[#This Row],[subtitle]] &lt;&gt; ""), _xlfn.CONCAT(cards[[#This Row],[title]], " - ", cards[[#This Row],[subtitle]]), cards[[#This Row],[title]])</f>
        <v>Commandeer</v>
      </c>
      <c r="O1041">
        <v>5</v>
      </c>
      <c r="U1041" t="s">
        <v>991</v>
      </c>
      <c r="V1041" t="s">
        <v>6</v>
      </c>
      <c r="X1041" t="s">
        <v>57</v>
      </c>
      <c r="Y1041" t="str">
        <f>_xlfn.CONCAT(cards[[#This Row],[set]],"_",TEXT(cards[[#This Row],[cardNumber]], "000"))</f>
        <v>JTL_497</v>
      </c>
      <c r="Z1041" t="str" cm="1">
        <f t="array" ref="Z10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JTL_235</v>
      </c>
      <c r="AA1041" t="s">
        <v>234</v>
      </c>
      <c r="AB1041">
        <v>49</v>
      </c>
    </row>
    <row r="1042" spans="1:28" x14ac:dyDescent="0.2">
      <c r="A1042">
        <v>23276</v>
      </c>
      <c r="B1042" t="s">
        <v>5799</v>
      </c>
      <c r="C1042">
        <v>733</v>
      </c>
      <c r="F1042" t="b">
        <f>IF(ISBLANK(AC1042), FALSE, TRUE)</f>
        <v>0</v>
      </c>
      <c r="G1042" t="s">
        <v>187</v>
      </c>
      <c r="H1042" t="s">
        <v>1519</v>
      </c>
      <c r="I1042" t="s">
        <v>1522</v>
      </c>
      <c r="J1042" t="s">
        <v>54</v>
      </c>
      <c r="K1042" t="s">
        <v>991</v>
      </c>
      <c r="L1042" t="s">
        <v>237</v>
      </c>
      <c r="M1042" t="s">
        <v>991</v>
      </c>
      <c r="N1042" t="str">
        <f>IF(AND(NOT(ISBLANK(cards[[#This Row],[subtitle]])), cards[[#This Row],[subtitle]] &lt;&gt; ""), _xlfn.CONCAT(cards[[#This Row],[title]], " - ", cards[[#This Row],[subtitle]]), cards[[#This Row],[title]])</f>
        <v>Commandeer</v>
      </c>
      <c r="O1042">
        <v>5</v>
      </c>
      <c r="U1042" t="s">
        <v>991</v>
      </c>
      <c r="V1042" t="s">
        <v>6</v>
      </c>
      <c r="X1042" t="s">
        <v>57</v>
      </c>
      <c r="Y1042" t="str">
        <f>_xlfn.CONCAT(cards[[#This Row],[set]],"_",TEXT(cards[[#This Row],[cardNumber]], "000"))</f>
        <v>JTL_733</v>
      </c>
      <c r="Z1042" t="str" cm="1">
        <f t="array" ref="Z10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JTL_235</v>
      </c>
      <c r="AA1042" t="s">
        <v>234</v>
      </c>
      <c r="AB1042">
        <v>49</v>
      </c>
    </row>
    <row r="1043" spans="1:28" x14ac:dyDescent="0.2">
      <c r="A1043">
        <v>24456</v>
      </c>
      <c r="B1043" t="s">
        <v>6035</v>
      </c>
      <c r="C1043">
        <v>969</v>
      </c>
      <c r="F1043" t="b">
        <f>IF(ISBLANK(AC1043), FALSE, TRUE)</f>
        <v>0</v>
      </c>
      <c r="G1043" t="s">
        <v>187</v>
      </c>
      <c r="H1043" t="s">
        <v>1520</v>
      </c>
      <c r="I1043" t="s">
        <v>1522</v>
      </c>
      <c r="J1043" t="s">
        <v>54</v>
      </c>
      <c r="K1043" t="s">
        <v>991</v>
      </c>
      <c r="L1043" t="s">
        <v>237</v>
      </c>
      <c r="M1043" t="s">
        <v>991</v>
      </c>
      <c r="N1043" t="str">
        <f>IF(AND(NOT(ISBLANK(cards[[#This Row],[subtitle]])), cards[[#This Row],[subtitle]] &lt;&gt; ""), _xlfn.CONCAT(cards[[#This Row],[title]], " - ", cards[[#This Row],[subtitle]]), cards[[#This Row],[title]])</f>
        <v>Commandeer</v>
      </c>
      <c r="O1043">
        <v>5</v>
      </c>
      <c r="U1043" t="s">
        <v>991</v>
      </c>
      <c r="V1043" t="s">
        <v>6</v>
      </c>
      <c r="X1043" t="s">
        <v>57</v>
      </c>
      <c r="Y1043" t="str">
        <f>_xlfn.CONCAT(cards[[#This Row],[set]],"_",TEXT(cards[[#This Row],[cardNumber]], "000"))</f>
        <v>JTL_969</v>
      </c>
      <c r="Z1043" t="str" cm="1">
        <f t="array" ref="Z10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JTL_235</v>
      </c>
      <c r="AA1043" t="s">
        <v>234</v>
      </c>
      <c r="AB1043">
        <v>49</v>
      </c>
    </row>
    <row r="1044" spans="1:28" x14ac:dyDescent="0.2">
      <c r="A1044">
        <v>20651</v>
      </c>
      <c r="B1044" t="s">
        <v>5302</v>
      </c>
      <c r="C1044">
        <v>236</v>
      </c>
      <c r="F1044" t="b">
        <f>IF(ISBLANK(AC1044), FALSE, TRUE)</f>
        <v>0</v>
      </c>
      <c r="G1044" t="s">
        <v>187</v>
      </c>
      <c r="H1044" t="s">
        <v>1515</v>
      </c>
      <c r="I1044" t="s">
        <v>1521</v>
      </c>
      <c r="J1044" t="s">
        <v>4</v>
      </c>
      <c r="K1044" t="s">
        <v>991</v>
      </c>
      <c r="L1044" t="s">
        <v>900</v>
      </c>
      <c r="M1044" t="s">
        <v>991</v>
      </c>
      <c r="N1044" t="str">
        <f>IF(AND(NOT(ISBLANK(cards[[#This Row],[subtitle]])), cards[[#This Row],[subtitle]] &lt;&gt; ""), _xlfn.CONCAT(cards[[#This Row],[title]], " - ", cards[[#This Row],[subtitle]]), cards[[#This Row],[title]])</f>
        <v>Indoctrinated Conscript</v>
      </c>
      <c r="O1044">
        <v>1</v>
      </c>
      <c r="P1044">
        <v>1</v>
      </c>
      <c r="Q1044">
        <v>2</v>
      </c>
      <c r="R1044">
        <v>1</v>
      </c>
      <c r="S1044">
        <v>2</v>
      </c>
      <c r="T1044" t="s">
        <v>83</v>
      </c>
      <c r="U1044" t="s">
        <v>780</v>
      </c>
      <c r="V1044" t="s">
        <v>245</v>
      </c>
      <c r="X1044" t="s">
        <v>1852</v>
      </c>
      <c r="Y1044" t="str">
        <f>_xlfn.CONCAT(cards[[#This Row],[set]],"_",TEXT(cards[[#This Row],[cardNumber]], "000"))</f>
        <v>JTL_236</v>
      </c>
      <c r="Z1044" t="str" cm="1">
        <f t="array" ref="Z10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JTL_236</v>
      </c>
      <c r="AA1044" t="s">
        <v>234</v>
      </c>
      <c r="AB1044">
        <v>49</v>
      </c>
    </row>
    <row r="1045" spans="1:28" x14ac:dyDescent="0.2">
      <c r="A1045">
        <v>21991</v>
      </c>
      <c r="B1045" t="s">
        <v>5564</v>
      </c>
      <c r="C1045">
        <v>498</v>
      </c>
      <c r="F1045" t="b">
        <f>IF(ISBLANK(AC1045), FALSE, TRUE)</f>
        <v>0</v>
      </c>
      <c r="G1045" t="s">
        <v>187</v>
      </c>
      <c r="H1045" t="s">
        <v>1</v>
      </c>
      <c r="I1045" t="s">
        <v>1521</v>
      </c>
      <c r="J1045" t="s">
        <v>4</v>
      </c>
      <c r="K1045" t="s">
        <v>991</v>
      </c>
      <c r="L1045" t="s">
        <v>900</v>
      </c>
      <c r="M1045" t="s">
        <v>991</v>
      </c>
      <c r="N1045" t="str">
        <f>IF(AND(NOT(ISBLANK(cards[[#This Row],[subtitle]])), cards[[#This Row],[subtitle]] &lt;&gt; ""), _xlfn.CONCAT(cards[[#This Row],[title]], " - ", cards[[#This Row],[subtitle]]), cards[[#This Row],[title]])</f>
        <v>Indoctrinated Conscript</v>
      </c>
      <c r="O1045">
        <v>1</v>
      </c>
      <c r="P1045">
        <v>1</v>
      </c>
      <c r="Q1045">
        <v>2</v>
      </c>
      <c r="R1045">
        <v>1</v>
      </c>
      <c r="S1045">
        <v>2</v>
      </c>
      <c r="T1045" t="s">
        <v>83</v>
      </c>
      <c r="U1045" t="s">
        <v>780</v>
      </c>
      <c r="V1045" t="s">
        <v>245</v>
      </c>
      <c r="X1045" t="s">
        <v>1852</v>
      </c>
      <c r="Y1045" t="str">
        <f>_xlfn.CONCAT(cards[[#This Row],[set]],"_",TEXT(cards[[#This Row],[cardNumber]], "000"))</f>
        <v>JTL_498</v>
      </c>
      <c r="Z1045" t="str" cm="1">
        <f t="array" ref="Z10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JTL_236</v>
      </c>
      <c r="AA1045" t="s">
        <v>234</v>
      </c>
      <c r="AB1045">
        <v>49</v>
      </c>
    </row>
    <row r="1046" spans="1:28" x14ac:dyDescent="0.2">
      <c r="A1046">
        <v>23281</v>
      </c>
      <c r="B1046" t="s">
        <v>5800</v>
      </c>
      <c r="C1046">
        <v>734</v>
      </c>
      <c r="F1046" t="b">
        <f>IF(ISBLANK(AC1046), FALSE, TRUE)</f>
        <v>0</v>
      </c>
      <c r="G1046" t="s">
        <v>187</v>
      </c>
      <c r="H1046" t="s">
        <v>1519</v>
      </c>
      <c r="I1046" t="s">
        <v>1521</v>
      </c>
      <c r="J1046" t="s">
        <v>4</v>
      </c>
      <c r="K1046" t="s">
        <v>991</v>
      </c>
      <c r="L1046" t="s">
        <v>900</v>
      </c>
      <c r="M1046" t="s">
        <v>991</v>
      </c>
      <c r="N1046" t="str">
        <f>IF(AND(NOT(ISBLANK(cards[[#This Row],[subtitle]])), cards[[#This Row],[subtitle]] &lt;&gt; ""), _xlfn.CONCAT(cards[[#This Row],[title]], " - ", cards[[#This Row],[subtitle]]), cards[[#This Row],[title]])</f>
        <v>Indoctrinated Conscript</v>
      </c>
      <c r="O1046">
        <v>1</v>
      </c>
      <c r="P1046">
        <v>1</v>
      </c>
      <c r="Q1046">
        <v>2</v>
      </c>
      <c r="R1046">
        <v>1</v>
      </c>
      <c r="S1046">
        <v>2</v>
      </c>
      <c r="T1046" t="s">
        <v>83</v>
      </c>
      <c r="U1046" t="s">
        <v>780</v>
      </c>
      <c r="V1046" t="s">
        <v>245</v>
      </c>
      <c r="X1046" t="s">
        <v>1852</v>
      </c>
      <c r="Y1046" t="str">
        <f>_xlfn.CONCAT(cards[[#This Row],[set]],"_",TEXT(cards[[#This Row],[cardNumber]], "000"))</f>
        <v>JTL_734</v>
      </c>
      <c r="Z1046" t="str" cm="1">
        <f t="array" ref="Z10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JTL_236</v>
      </c>
      <c r="AA1046" t="s">
        <v>234</v>
      </c>
      <c r="AB1046">
        <v>49</v>
      </c>
    </row>
    <row r="1047" spans="1:28" x14ac:dyDescent="0.2">
      <c r="A1047">
        <v>24461</v>
      </c>
      <c r="B1047" t="s">
        <v>6036</v>
      </c>
      <c r="C1047">
        <v>970</v>
      </c>
      <c r="F1047" t="b">
        <f>IF(ISBLANK(AC1047), FALSE, TRUE)</f>
        <v>0</v>
      </c>
      <c r="G1047" t="s">
        <v>187</v>
      </c>
      <c r="H1047" t="s">
        <v>1520</v>
      </c>
      <c r="I1047" t="s">
        <v>1521</v>
      </c>
      <c r="J1047" t="s">
        <v>4</v>
      </c>
      <c r="K1047" t="s">
        <v>991</v>
      </c>
      <c r="L1047" t="s">
        <v>900</v>
      </c>
      <c r="M1047" t="s">
        <v>991</v>
      </c>
      <c r="N1047" t="str">
        <f>IF(AND(NOT(ISBLANK(cards[[#This Row],[subtitle]])), cards[[#This Row],[subtitle]] &lt;&gt; ""), _xlfn.CONCAT(cards[[#This Row],[title]], " - ", cards[[#This Row],[subtitle]]), cards[[#This Row],[title]])</f>
        <v>Indoctrinated Conscript</v>
      </c>
      <c r="O1047">
        <v>1</v>
      </c>
      <c r="P1047">
        <v>1</v>
      </c>
      <c r="Q1047">
        <v>2</v>
      </c>
      <c r="R1047">
        <v>1</v>
      </c>
      <c r="S1047">
        <v>2</v>
      </c>
      <c r="T1047" t="s">
        <v>83</v>
      </c>
      <c r="U1047" t="s">
        <v>780</v>
      </c>
      <c r="V1047" t="s">
        <v>245</v>
      </c>
      <c r="X1047" t="s">
        <v>1852</v>
      </c>
      <c r="Y1047" t="str">
        <f>_xlfn.CONCAT(cards[[#This Row],[set]],"_",TEXT(cards[[#This Row],[cardNumber]], "000"))</f>
        <v>JTL_970</v>
      </c>
      <c r="Z1047" t="str" cm="1">
        <f t="array" ref="Z10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JTL_236</v>
      </c>
      <c r="AA1047" t="s">
        <v>234</v>
      </c>
      <c r="AB1047">
        <v>49</v>
      </c>
    </row>
    <row r="1048" spans="1:28" x14ac:dyDescent="0.2">
      <c r="A1048">
        <v>20656</v>
      </c>
      <c r="B1048" t="s">
        <v>5303</v>
      </c>
      <c r="C1048">
        <v>237</v>
      </c>
      <c r="F1048" t="b">
        <f>IF(ISBLANK(AC1048), FALSE, TRUE)</f>
        <v>0</v>
      </c>
      <c r="G1048" t="s">
        <v>187</v>
      </c>
      <c r="H1048" t="s">
        <v>1515</v>
      </c>
      <c r="I1048" t="s">
        <v>1521</v>
      </c>
      <c r="J1048" t="s">
        <v>4</v>
      </c>
      <c r="K1048" t="s">
        <v>991</v>
      </c>
      <c r="L1048" t="s">
        <v>901</v>
      </c>
      <c r="M1048" t="s">
        <v>991</v>
      </c>
      <c r="N1048" t="str">
        <f>IF(AND(NOT(ISBLANK(cards[[#This Row],[subtitle]])), cards[[#This Row],[subtitle]] &lt;&gt; ""), _xlfn.CONCAT(cards[[#This Row],[title]], " - ", cards[[#This Row],[subtitle]]), cards[[#This Row],[title]])</f>
        <v>TIE Bomber</v>
      </c>
      <c r="O1048">
        <v>2</v>
      </c>
      <c r="P1048">
        <v>0</v>
      </c>
      <c r="Q1048">
        <v>4</v>
      </c>
      <c r="T1048" t="s">
        <v>248</v>
      </c>
      <c r="U1048" t="s">
        <v>991</v>
      </c>
      <c r="V1048" t="s">
        <v>245</v>
      </c>
      <c r="X1048" t="s">
        <v>274</v>
      </c>
      <c r="Y1048" t="str">
        <f>_xlfn.CONCAT(cards[[#This Row],[set]],"_",TEXT(cards[[#This Row],[cardNumber]], "000"))</f>
        <v>JTL_237</v>
      </c>
      <c r="Z1048" t="str" cm="1">
        <f t="array" ref="Z10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JTL_237</v>
      </c>
      <c r="AA1048" t="s">
        <v>234</v>
      </c>
      <c r="AB1048">
        <v>49</v>
      </c>
    </row>
    <row r="1049" spans="1:28" x14ac:dyDescent="0.2">
      <c r="A1049">
        <v>21996</v>
      </c>
      <c r="B1049" t="s">
        <v>5565</v>
      </c>
      <c r="C1049">
        <v>499</v>
      </c>
      <c r="F1049" t="b">
        <f>IF(ISBLANK(AC1049), FALSE, TRUE)</f>
        <v>0</v>
      </c>
      <c r="G1049" t="s">
        <v>187</v>
      </c>
      <c r="H1049" t="s">
        <v>1</v>
      </c>
      <c r="I1049" t="s">
        <v>1521</v>
      </c>
      <c r="J1049" t="s">
        <v>4</v>
      </c>
      <c r="K1049" t="s">
        <v>991</v>
      </c>
      <c r="L1049" t="s">
        <v>901</v>
      </c>
      <c r="M1049" t="s">
        <v>991</v>
      </c>
      <c r="N1049" t="str">
        <f>IF(AND(NOT(ISBLANK(cards[[#This Row],[subtitle]])), cards[[#This Row],[subtitle]] &lt;&gt; ""), _xlfn.CONCAT(cards[[#This Row],[title]], " - ", cards[[#This Row],[subtitle]]), cards[[#This Row],[title]])</f>
        <v>TIE Bomber</v>
      </c>
      <c r="O1049">
        <v>2</v>
      </c>
      <c r="P1049">
        <v>0</v>
      </c>
      <c r="Q1049">
        <v>4</v>
      </c>
      <c r="T1049" t="s">
        <v>248</v>
      </c>
      <c r="U1049" t="s">
        <v>991</v>
      </c>
      <c r="V1049" t="s">
        <v>245</v>
      </c>
      <c r="X1049" t="s">
        <v>274</v>
      </c>
      <c r="Y1049" t="str">
        <f>_xlfn.CONCAT(cards[[#This Row],[set]],"_",TEXT(cards[[#This Row],[cardNumber]], "000"))</f>
        <v>JTL_499</v>
      </c>
      <c r="Z1049" t="str" cm="1">
        <f t="array" ref="Z10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JTL_237</v>
      </c>
      <c r="AA1049" t="s">
        <v>234</v>
      </c>
      <c r="AB1049">
        <v>49</v>
      </c>
    </row>
    <row r="1050" spans="1:28" x14ac:dyDescent="0.2">
      <c r="A1050">
        <v>23286</v>
      </c>
      <c r="B1050" t="s">
        <v>5801</v>
      </c>
      <c r="C1050">
        <v>735</v>
      </c>
      <c r="F1050" t="b">
        <f>IF(ISBLANK(AC1050), FALSE, TRUE)</f>
        <v>0</v>
      </c>
      <c r="G1050" t="s">
        <v>187</v>
      </c>
      <c r="H1050" t="s">
        <v>1519</v>
      </c>
      <c r="I1050" t="s">
        <v>1521</v>
      </c>
      <c r="J1050" t="s">
        <v>4</v>
      </c>
      <c r="K1050" t="s">
        <v>991</v>
      </c>
      <c r="L1050" t="s">
        <v>901</v>
      </c>
      <c r="M1050" t="s">
        <v>991</v>
      </c>
      <c r="N1050" t="str">
        <f>IF(AND(NOT(ISBLANK(cards[[#This Row],[subtitle]])), cards[[#This Row],[subtitle]] &lt;&gt; ""), _xlfn.CONCAT(cards[[#This Row],[title]], " - ", cards[[#This Row],[subtitle]]), cards[[#This Row],[title]])</f>
        <v>TIE Bomber</v>
      </c>
      <c r="O1050">
        <v>2</v>
      </c>
      <c r="P1050">
        <v>0</v>
      </c>
      <c r="Q1050">
        <v>4</v>
      </c>
      <c r="T1050" t="s">
        <v>248</v>
      </c>
      <c r="U1050" t="s">
        <v>991</v>
      </c>
      <c r="V1050" t="s">
        <v>245</v>
      </c>
      <c r="X1050" t="s">
        <v>274</v>
      </c>
      <c r="Y1050" t="str">
        <f>_xlfn.CONCAT(cards[[#This Row],[set]],"_",TEXT(cards[[#This Row],[cardNumber]], "000"))</f>
        <v>JTL_735</v>
      </c>
      <c r="Z1050" t="str" cm="1">
        <f t="array" ref="Z10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JTL_237</v>
      </c>
      <c r="AA1050" t="s">
        <v>234</v>
      </c>
      <c r="AB1050">
        <v>49</v>
      </c>
    </row>
    <row r="1051" spans="1:28" x14ac:dyDescent="0.2">
      <c r="A1051">
        <v>24466</v>
      </c>
      <c r="B1051" t="s">
        <v>6037</v>
      </c>
      <c r="C1051">
        <v>971</v>
      </c>
      <c r="F1051" t="b">
        <f>IF(ISBLANK(AC1051), FALSE, TRUE)</f>
        <v>0</v>
      </c>
      <c r="G1051" t="s">
        <v>187</v>
      </c>
      <c r="H1051" t="s">
        <v>1520</v>
      </c>
      <c r="I1051" t="s">
        <v>1521</v>
      </c>
      <c r="J1051" t="s">
        <v>4</v>
      </c>
      <c r="K1051" t="s">
        <v>991</v>
      </c>
      <c r="L1051" t="s">
        <v>901</v>
      </c>
      <c r="M1051" t="s">
        <v>991</v>
      </c>
      <c r="N1051" t="str">
        <f>IF(AND(NOT(ISBLANK(cards[[#This Row],[subtitle]])), cards[[#This Row],[subtitle]] &lt;&gt; ""), _xlfn.CONCAT(cards[[#This Row],[title]], " - ", cards[[#This Row],[subtitle]]), cards[[#This Row],[title]])</f>
        <v>TIE Bomber</v>
      </c>
      <c r="O1051">
        <v>2</v>
      </c>
      <c r="P1051">
        <v>0</v>
      </c>
      <c r="Q1051">
        <v>4</v>
      </c>
      <c r="T1051" t="s">
        <v>248</v>
      </c>
      <c r="U1051" t="s">
        <v>991</v>
      </c>
      <c r="V1051" t="s">
        <v>245</v>
      </c>
      <c r="X1051" t="s">
        <v>274</v>
      </c>
      <c r="Y1051" t="str">
        <f>_xlfn.CONCAT(cards[[#This Row],[set]],"_",TEXT(cards[[#This Row],[cardNumber]], "000"))</f>
        <v>JTL_971</v>
      </c>
      <c r="Z1051" t="str" cm="1">
        <f t="array" ref="Z10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JTL_237</v>
      </c>
      <c r="AA1051" t="s">
        <v>234</v>
      </c>
      <c r="AB1051">
        <v>49</v>
      </c>
    </row>
    <row r="1052" spans="1:28" x14ac:dyDescent="0.2">
      <c r="A1052">
        <v>20661</v>
      </c>
      <c r="B1052" t="s">
        <v>5304</v>
      </c>
      <c r="C1052">
        <v>238</v>
      </c>
      <c r="F1052" t="b">
        <f>IF(ISBLANK(AC1052), FALSE, TRUE)</f>
        <v>0</v>
      </c>
      <c r="G1052" t="s">
        <v>187</v>
      </c>
      <c r="H1052" t="s">
        <v>1515</v>
      </c>
      <c r="I1052" t="s">
        <v>1521</v>
      </c>
      <c r="J1052" t="s">
        <v>4</v>
      </c>
      <c r="K1052" t="s">
        <v>991</v>
      </c>
      <c r="L1052" t="s">
        <v>902</v>
      </c>
      <c r="M1052" t="s">
        <v>991</v>
      </c>
      <c r="N1052" t="str">
        <f>IF(AND(NOT(ISBLANK(cards[[#This Row],[subtitle]])), cards[[#This Row],[subtitle]] &lt;&gt; ""), _xlfn.CONCAT(cards[[#This Row],[title]], " - ", cards[[#This Row],[subtitle]]), cards[[#This Row],[title]])</f>
        <v>Sith Trooper</v>
      </c>
      <c r="O1052">
        <v>3</v>
      </c>
      <c r="P1052">
        <v>3</v>
      </c>
      <c r="Q1052">
        <v>3</v>
      </c>
      <c r="T1052" t="s">
        <v>83</v>
      </c>
      <c r="U1052" t="s">
        <v>991</v>
      </c>
      <c r="V1052" t="s">
        <v>245</v>
      </c>
      <c r="X1052" t="s">
        <v>1960</v>
      </c>
      <c r="Y1052" t="str">
        <f>_xlfn.CONCAT(cards[[#This Row],[set]],"_",TEXT(cards[[#This Row],[cardNumber]], "000"))</f>
        <v>JTL_238</v>
      </c>
      <c r="Z1052" t="str" cm="1">
        <f t="array" ref="Z10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JTL_238</v>
      </c>
      <c r="AA1052" t="s">
        <v>234</v>
      </c>
      <c r="AB1052">
        <v>49</v>
      </c>
    </row>
    <row r="1053" spans="1:28" x14ac:dyDescent="0.2">
      <c r="A1053">
        <v>22001</v>
      </c>
      <c r="B1053" t="s">
        <v>5566</v>
      </c>
      <c r="C1053">
        <v>500</v>
      </c>
      <c r="F1053" t="b">
        <f>IF(ISBLANK(AC1053), FALSE, TRUE)</f>
        <v>0</v>
      </c>
      <c r="G1053" t="s">
        <v>187</v>
      </c>
      <c r="H1053" t="s">
        <v>1</v>
      </c>
      <c r="I1053" t="s">
        <v>1521</v>
      </c>
      <c r="J1053" t="s">
        <v>4</v>
      </c>
      <c r="K1053" t="s">
        <v>991</v>
      </c>
      <c r="L1053" t="s">
        <v>902</v>
      </c>
      <c r="M1053" t="s">
        <v>991</v>
      </c>
      <c r="N1053" t="str">
        <f>IF(AND(NOT(ISBLANK(cards[[#This Row],[subtitle]])), cards[[#This Row],[subtitle]] &lt;&gt; ""), _xlfn.CONCAT(cards[[#This Row],[title]], " - ", cards[[#This Row],[subtitle]]), cards[[#This Row],[title]])</f>
        <v>Sith Trooper</v>
      </c>
      <c r="O1053">
        <v>3</v>
      </c>
      <c r="P1053">
        <v>3</v>
      </c>
      <c r="Q1053">
        <v>3</v>
      </c>
      <c r="T1053" t="s">
        <v>83</v>
      </c>
      <c r="U1053" t="s">
        <v>991</v>
      </c>
      <c r="V1053" t="s">
        <v>245</v>
      </c>
      <c r="X1053" t="s">
        <v>1960</v>
      </c>
      <c r="Y1053" t="str">
        <f>_xlfn.CONCAT(cards[[#This Row],[set]],"_",TEXT(cards[[#This Row],[cardNumber]], "000"))</f>
        <v>JTL_500</v>
      </c>
      <c r="Z1053" t="str" cm="1">
        <f t="array" ref="Z10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JTL_238</v>
      </c>
      <c r="AA1053" t="s">
        <v>234</v>
      </c>
      <c r="AB1053">
        <v>49</v>
      </c>
    </row>
    <row r="1054" spans="1:28" x14ac:dyDescent="0.2">
      <c r="A1054">
        <v>23291</v>
      </c>
      <c r="B1054" t="s">
        <v>5802</v>
      </c>
      <c r="C1054">
        <v>736</v>
      </c>
      <c r="F1054" t="b">
        <f>IF(ISBLANK(AC1054), FALSE, TRUE)</f>
        <v>0</v>
      </c>
      <c r="G1054" t="s">
        <v>187</v>
      </c>
      <c r="H1054" t="s">
        <v>1519</v>
      </c>
      <c r="I1054" t="s">
        <v>1521</v>
      </c>
      <c r="J1054" t="s">
        <v>4</v>
      </c>
      <c r="K1054" t="s">
        <v>991</v>
      </c>
      <c r="L1054" t="s">
        <v>902</v>
      </c>
      <c r="M1054" t="s">
        <v>991</v>
      </c>
      <c r="N1054" t="str">
        <f>IF(AND(NOT(ISBLANK(cards[[#This Row],[subtitle]])), cards[[#This Row],[subtitle]] &lt;&gt; ""), _xlfn.CONCAT(cards[[#This Row],[title]], " - ", cards[[#This Row],[subtitle]]), cards[[#This Row],[title]])</f>
        <v>Sith Trooper</v>
      </c>
      <c r="O1054">
        <v>3</v>
      </c>
      <c r="P1054">
        <v>3</v>
      </c>
      <c r="Q1054">
        <v>3</v>
      </c>
      <c r="T1054" t="s">
        <v>83</v>
      </c>
      <c r="U1054" t="s">
        <v>991</v>
      </c>
      <c r="V1054" t="s">
        <v>245</v>
      </c>
      <c r="X1054" t="s">
        <v>1960</v>
      </c>
      <c r="Y1054" t="str">
        <f>_xlfn.CONCAT(cards[[#This Row],[set]],"_",TEXT(cards[[#This Row],[cardNumber]], "000"))</f>
        <v>JTL_736</v>
      </c>
      <c r="Z1054" t="str" cm="1">
        <f t="array" ref="Z10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JTL_238</v>
      </c>
      <c r="AA1054" t="s">
        <v>234</v>
      </c>
      <c r="AB1054">
        <v>49</v>
      </c>
    </row>
    <row r="1055" spans="1:28" x14ac:dyDescent="0.2">
      <c r="A1055">
        <v>24471</v>
      </c>
      <c r="B1055" t="s">
        <v>6038</v>
      </c>
      <c r="C1055">
        <v>972</v>
      </c>
      <c r="F1055" t="b">
        <f>IF(ISBLANK(AC1055), FALSE, TRUE)</f>
        <v>0</v>
      </c>
      <c r="G1055" t="s">
        <v>187</v>
      </c>
      <c r="H1055" t="s">
        <v>1520</v>
      </c>
      <c r="I1055" t="s">
        <v>1521</v>
      </c>
      <c r="J1055" t="s">
        <v>4</v>
      </c>
      <c r="K1055" t="s">
        <v>991</v>
      </c>
      <c r="L1055" t="s">
        <v>902</v>
      </c>
      <c r="M1055" t="s">
        <v>991</v>
      </c>
      <c r="N1055" t="str">
        <f>IF(AND(NOT(ISBLANK(cards[[#This Row],[subtitle]])), cards[[#This Row],[subtitle]] &lt;&gt; ""), _xlfn.CONCAT(cards[[#This Row],[title]], " - ", cards[[#This Row],[subtitle]]), cards[[#This Row],[title]])</f>
        <v>Sith Trooper</v>
      </c>
      <c r="O1055">
        <v>3</v>
      </c>
      <c r="P1055">
        <v>3</v>
      </c>
      <c r="Q1055">
        <v>3</v>
      </c>
      <c r="T1055" t="s">
        <v>83</v>
      </c>
      <c r="U1055" t="s">
        <v>991</v>
      </c>
      <c r="V1055" t="s">
        <v>245</v>
      </c>
      <c r="X1055" t="s">
        <v>1960</v>
      </c>
      <c r="Y1055" t="str">
        <f>_xlfn.CONCAT(cards[[#This Row],[set]],"_",TEXT(cards[[#This Row],[cardNumber]], "000"))</f>
        <v>JTL_972</v>
      </c>
      <c r="Z1055" t="str" cm="1">
        <f t="array" ref="Z10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JTL_238</v>
      </c>
      <c r="AA1055" t="s">
        <v>234</v>
      </c>
      <c r="AB1055">
        <v>49</v>
      </c>
    </row>
    <row r="1056" spans="1:28" x14ac:dyDescent="0.2">
      <c r="A1056">
        <v>20666</v>
      </c>
      <c r="B1056" t="s">
        <v>5305</v>
      </c>
      <c r="C1056">
        <v>239</v>
      </c>
      <c r="F1056" t="b">
        <f>IF(ISBLANK(AC1056), FALSE, TRUE)</f>
        <v>0</v>
      </c>
      <c r="G1056" t="s">
        <v>187</v>
      </c>
      <c r="H1056" t="s">
        <v>1515</v>
      </c>
      <c r="I1056" t="s">
        <v>1521</v>
      </c>
      <c r="J1056" t="s">
        <v>4</v>
      </c>
      <c r="K1056" t="s">
        <v>991</v>
      </c>
      <c r="L1056" t="s">
        <v>903</v>
      </c>
      <c r="M1056" t="s">
        <v>991</v>
      </c>
      <c r="N1056" t="str">
        <f>IF(AND(NOT(ISBLANK(cards[[#This Row],[subtitle]])), cards[[#This Row],[subtitle]] &lt;&gt; ""), _xlfn.CONCAT(cards[[#This Row],[title]], " - ", cards[[#This Row],[subtitle]]), cards[[#This Row],[title]])</f>
        <v>TIE Dagger Vanguard</v>
      </c>
      <c r="O1056">
        <v>3</v>
      </c>
      <c r="P1056">
        <v>2</v>
      </c>
      <c r="Q1056">
        <v>2</v>
      </c>
      <c r="T1056" t="s">
        <v>248</v>
      </c>
      <c r="U1056" t="s">
        <v>991</v>
      </c>
      <c r="V1056" t="s">
        <v>245</v>
      </c>
      <c r="X1056" t="s">
        <v>1961</v>
      </c>
      <c r="Y1056" t="str">
        <f>_xlfn.CONCAT(cards[[#This Row],[set]],"_",TEXT(cards[[#This Row],[cardNumber]], "000"))</f>
        <v>JTL_239</v>
      </c>
      <c r="Z1056" t="str" cm="1">
        <f t="array" ref="Z10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JTL_239</v>
      </c>
      <c r="AA1056" t="s">
        <v>234</v>
      </c>
      <c r="AB1056">
        <v>49</v>
      </c>
    </row>
    <row r="1057" spans="1:29" x14ac:dyDescent="0.2">
      <c r="A1057">
        <v>22006</v>
      </c>
      <c r="B1057" t="s">
        <v>5567</v>
      </c>
      <c r="C1057">
        <v>501</v>
      </c>
      <c r="F1057" t="b">
        <f>IF(ISBLANK(AC1057), FALSE, TRUE)</f>
        <v>0</v>
      </c>
      <c r="G1057" t="s">
        <v>187</v>
      </c>
      <c r="H1057" t="s">
        <v>1</v>
      </c>
      <c r="I1057" t="s">
        <v>1521</v>
      </c>
      <c r="J1057" t="s">
        <v>4</v>
      </c>
      <c r="K1057" t="s">
        <v>991</v>
      </c>
      <c r="L1057" t="s">
        <v>903</v>
      </c>
      <c r="M1057" t="s">
        <v>991</v>
      </c>
      <c r="N1057" t="str">
        <f>IF(AND(NOT(ISBLANK(cards[[#This Row],[subtitle]])), cards[[#This Row],[subtitle]] &lt;&gt; ""), _xlfn.CONCAT(cards[[#This Row],[title]], " - ", cards[[#This Row],[subtitle]]), cards[[#This Row],[title]])</f>
        <v>TIE Dagger Vanguard</v>
      </c>
      <c r="O1057">
        <v>3</v>
      </c>
      <c r="P1057">
        <v>2</v>
      </c>
      <c r="Q1057">
        <v>2</v>
      </c>
      <c r="T1057" t="s">
        <v>248</v>
      </c>
      <c r="U1057" t="s">
        <v>991</v>
      </c>
      <c r="V1057" t="s">
        <v>245</v>
      </c>
      <c r="X1057" t="s">
        <v>1961</v>
      </c>
      <c r="Y1057" t="str">
        <f>_xlfn.CONCAT(cards[[#This Row],[set]],"_",TEXT(cards[[#This Row],[cardNumber]], "000"))</f>
        <v>JTL_501</v>
      </c>
      <c r="Z1057" t="str" cm="1">
        <f t="array" ref="Z10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JTL_239</v>
      </c>
      <c r="AA1057" t="s">
        <v>234</v>
      </c>
      <c r="AB1057">
        <v>49</v>
      </c>
    </row>
    <row r="1058" spans="1:29" x14ac:dyDescent="0.2">
      <c r="A1058">
        <v>23296</v>
      </c>
      <c r="B1058" t="s">
        <v>5803</v>
      </c>
      <c r="C1058">
        <v>737</v>
      </c>
      <c r="F1058" t="b">
        <f>IF(ISBLANK(AC1058), FALSE, TRUE)</f>
        <v>0</v>
      </c>
      <c r="G1058" t="s">
        <v>187</v>
      </c>
      <c r="H1058" t="s">
        <v>1519</v>
      </c>
      <c r="I1058" t="s">
        <v>1521</v>
      </c>
      <c r="J1058" t="s">
        <v>4</v>
      </c>
      <c r="K1058" t="s">
        <v>991</v>
      </c>
      <c r="L1058" t="s">
        <v>903</v>
      </c>
      <c r="M1058" t="s">
        <v>991</v>
      </c>
      <c r="N1058" t="str">
        <f>IF(AND(NOT(ISBLANK(cards[[#This Row],[subtitle]])), cards[[#This Row],[subtitle]] &lt;&gt; ""), _xlfn.CONCAT(cards[[#This Row],[title]], " - ", cards[[#This Row],[subtitle]]), cards[[#This Row],[title]])</f>
        <v>TIE Dagger Vanguard</v>
      </c>
      <c r="O1058">
        <v>3</v>
      </c>
      <c r="P1058">
        <v>2</v>
      </c>
      <c r="Q1058">
        <v>2</v>
      </c>
      <c r="T1058" t="s">
        <v>248</v>
      </c>
      <c r="U1058" t="s">
        <v>991</v>
      </c>
      <c r="V1058" t="s">
        <v>245</v>
      </c>
      <c r="X1058" t="s">
        <v>1961</v>
      </c>
      <c r="Y1058" t="str">
        <f>_xlfn.CONCAT(cards[[#This Row],[set]],"_",TEXT(cards[[#This Row],[cardNumber]], "000"))</f>
        <v>JTL_737</v>
      </c>
      <c r="Z1058" t="str" cm="1">
        <f t="array" ref="Z10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JTL_239</v>
      </c>
      <c r="AA1058" t="s">
        <v>234</v>
      </c>
      <c r="AB1058">
        <v>49</v>
      </c>
    </row>
    <row r="1059" spans="1:29" x14ac:dyDescent="0.2">
      <c r="A1059">
        <v>24476</v>
      </c>
      <c r="B1059" t="s">
        <v>6039</v>
      </c>
      <c r="C1059">
        <v>973</v>
      </c>
      <c r="F1059" t="b">
        <f>IF(ISBLANK(AC1059), FALSE, TRUE)</f>
        <v>0</v>
      </c>
      <c r="G1059" t="s">
        <v>187</v>
      </c>
      <c r="H1059" t="s">
        <v>1520</v>
      </c>
      <c r="I1059" t="s">
        <v>1521</v>
      </c>
      <c r="J1059" t="s">
        <v>4</v>
      </c>
      <c r="K1059" t="s">
        <v>991</v>
      </c>
      <c r="L1059" t="s">
        <v>903</v>
      </c>
      <c r="M1059" t="s">
        <v>991</v>
      </c>
      <c r="N1059" t="str">
        <f>IF(AND(NOT(ISBLANK(cards[[#This Row],[subtitle]])), cards[[#This Row],[subtitle]] &lt;&gt; ""), _xlfn.CONCAT(cards[[#This Row],[title]], " - ", cards[[#This Row],[subtitle]]), cards[[#This Row],[title]])</f>
        <v>TIE Dagger Vanguard</v>
      </c>
      <c r="O1059">
        <v>3</v>
      </c>
      <c r="P1059">
        <v>2</v>
      </c>
      <c r="Q1059">
        <v>2</v>
      </c>
      <c r="T1059" t="s">
        <v>248</v>
      </c>
      <c r="U1059" t="s">
        <v>991</v>
      </c>
      <c r="V1059" t="s">
        <v>245</v>
      </c>
      <c r="X1059" t="s">
        <v>1961</v>
      </c>
      <c r="Y1059" t="str">
        <f>_xlfn.CONCAT(cards[[#This Row],[set]],"_",TEXT(cards[[#This Row],[cardNumber]], "000"))</f>
        <v>JTL_973</v>
      </c>
      <c r="Z1059" t="str" cm="1">
        <f t="array" ref="Z10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JTL_239</v>
      </c>
      <c r="AA1059" t="s">
        <v>234</v>
      </c>
      <c r="AB1059">
        <v>49</v>
      </c>
    </row>
    <row r="1060" spans="1:29" x14ac:dyDescent="0.2">
      <c r="A1060">
        <v>24941</v>
      </c>
      <c r="B1060" t="s">
        <v>6112</v>
      </c>
      <c r="C1060">
        <v>1046</v>
      </c>
      <c r="F1060" t="b">
        <f>IF(ISBLANK(AC1060), FALSE, TRUE)</f>
        <v>0</v>
      </c>
      <c r="G1060" t="s">
        <v>187</v>
      </c>
      <c r="H1060" t="s">
        <v>1975</v>
      </c>
      <c r="I1060" t="s">
        <v>1514</v>
      </c>
      <c r="J1060" t="s">
        <v>4</v>
      </c>
      <c r="K1060" t="s">
        <v>991</v>
      </c>
      <c r="L1060" t="s">
        <v>414</v>
      </c>
      <c r="M1060" t="s">
        <v>1962</v>
      </c>
      <c r="N1060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0">
        <v>4</v>
      </c>
      <c r="P1060">
        <v>4</v>
      </c>
      <c r="Q1060">
        <v>4</v>
      </c>
      <c r="T1060" t="s">
        <v>248</v>
      </c>
      <c r="U1060" t="s">
        <v>991</v>
      </c>
      <c r="V1060" t="s">
        <v>245</v>
      </c>
      <c r="X1060" t="s">
        <v>415</v>
      </c>
      <c r="Y1060" t="str">
        <f>_xlfn.CONCAT(cards[[#This Row],[set]],"_",TEXT(cards[[#This Row],[cardNumber]], "000"))</f>
        <v>JTL_1046</v>
      </c>
      <c r="Z1060" t="str" cm="1">
        <f t="array" ref="Z10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0" t="s">
        <v>234</v>
      </c>
      <c r="AB1060">
        <v>49</v>
      </c>
    </row>
    <row r="1061" spans="1:29" x14ac:dyDescent="0.2">
      <c r="A1061">
        <v>25121</v>
      </c>
      <c r="B1061" t="s">
        <v>6148</v>
      </c>
      <c r="C1061">
        <v>1082</v>
      </c>
      <c r="F1061" t="b">
        <f>IF(ISBLANK(AC1061), FALSE, TRUE)</f>
        <v>0</v>
      </c>
      <c r="G1061" t="s">
        <v>187</v>
      </c>
      <c r="H1061" t="s">
        <v>1976</v>
      </c>
      <c r="I1061" t="s">
        <v>1514</v>
      </c>
      <c r="J1061" t="s">
        <v>4</v>
      </c>
      <c r="K1061" t="s">
        <v>991</v>
      </c>
      <c r="L1061" t="s">
        <v>414</v>
      </c>
      <c r="M1061" t="s">
        <v>1962</v>
      </c>
      <c r="N1061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1">
        <v>4</v>
      </c>
      <c r="P1061">
        <v>4</v>
      </c>
      <c r="Q1061">
        <v>4</v>
      </c>
      <c r="T1061" t="s">
        <v>248</v>
      </c>
      <c r="U1061" t="s">
        <v>991</v>
      </c>
      <c r="V1061" t="s">
        <v>245</v>
      </c>
      <c r="X1061" t="s">
        <v>415</v>
      </c>
      <c r="Y1061" t="str">
        <f>_xlfn.CONCAT(cards[[#This Row],[set]],"_",TEXT(cards[[#This Row],[cardNumber]], "000"))</f>
        <v>JTL_1082</v>
      </c>
      <c r="Z1061" t="str" cm="1">
        <f t="array" ref="Z10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1" t="s">
        <v>234</v>
      </c>
      <c r="AB1061">
        <v>49</v>
      </c>
    </row>
    <row r="1062" spans="1:29" x14ac:dyDescent="0.2">
      <c r="A1062">
        <v>25301</v>
      </c>
      <c r="B1062" t="s">
        <v>6184</v>
      </c>
      <c r="C1062">
        <v>1118</v>
      </c>
      <c r="F1062" t="b">
        <f>IF(ISBLANK(AC1062), FALSE, TRUE)</f>
        <v>0</v>
      </c>
      <c r="G1062" t="s">
        <v>187</v>
      </c>
      <c r="H1062" t="s">
        <v>1977</v>
      </c>
      <c r="I1062" t="s">
        <v>1514</v>
      </c>
      <c r="J1062" t="s">
        <v>4</v>
      </c>
      <c r="K1062" t="s">
        <v>991</v>
      </c>
      <c r="L1062" t="s">
        <v>414</v>
      </c>
      <c r="M1062" t="s">
        <v>1962</v>
      </c>
      <c r="N1062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2">
        <v>4</v>
      </c>
      <c r="P1062">
        <v>4</v>
      </c>
      <c r="Q1062">
        <v>4</v>
      </c>
      <c r="T1062" t="s">
        <v>248</v>
      </c>
      <c r="U1062" t="s">
        <v>991</v>
      </c>
      <c r="V1062" t="s">
        <v>245</v>
      </c>
      <c r="X1062" t="s">
        <v>415</v>
      </c>
      <c r="Y1062" t="str">
        <f>_xlfn.CONCAT(cards[[#This Row],[set]],"_",TEXT(cards[[#This Row],[cardNumber]], "000"))</f>
        <v>JTL_1118</v>
      </c>
      <c r="Z1062" t="str" cm="1">
        <f t="array" ref="Z10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2" t="s">
        <v>234</v>
      </c>
      <c r="AB1062">
        <v>49</v>
      </c>
    </row>
    <row r="1063" spans="1:29" x14ac:dyDescent="0.2">
      <c r="A1063">
        <v>20671</v>
      </c>
      <c r="B1063" t="s">
        <v>5306</v>
      </c>
      <c r="C1063">
        <v>240</v>
      </c>
      <c r="F1063" t="b">
        <f>IF(ISBLANK(AC1063), FALSE, TRUE)</f>
        <v>0</v>
      </c>
      <c r="G1063" t="s">
        <v>187</v>
      </c>
      <c r="H1063" t="s">
        <v>1515</v>
      </c>
      <c r="I1063" t="s">
        <v>1514</v>
      </c>
      <c r="J1063" t="s">
        <v>4</v>
      </c>
      <c r="K1063" t="s">
        <v>991</v>
      </c>
      <c r="L1063" t="s">
        <v>414</v>
      </c>
      <c r="M1063" t="s">
        <v>1962</v>
      </c>
      <c r="N1063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3">
        <v>4</v>
      </c>
      <c r="P1063">
        <v>4</v>
      </c>
      <c r="Q1063">
        <v>4</v>
      </c>
      <c r="T1063" t="s">
        <v>248</v>
      </c>
      <c r="U1063" t="s">
        <v>991</v>
      </c>
      <c r="V1063" t="s">
        <v>245</v>
      </c>
      <c r="X1063" t="s">
        <v>415</v>
      </c>
      <c r="Y1063" t="str">
        <f>_xlfn.CONCAT(cards[[#This Row],[set]],"_",TEXT(cards[[#This Row],[cardNumber]], "000"))</f>
        <v>JTL_240</v>
      </c>
      <c r="Z1063" t="str" cm="1">
        <f t="array" ref="Z10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3" t="s">
        <v>234</v>
      </c>
      <c r="AB1063">
        <v>49</v>
      </c>
    </row>
    <row r="1064" spans="1:29" x14ac:dyDescent="0.2">
      <c r="A1064">
        <v>22011</v>
      </c>
      <c r="B1064" t="s">
        <v>5568</v>
      </c>
      <c r="C1064">
        <v>502</v>
      </c>
      <c r="F1064" t="b">
        <f>IF(ISBLANK(AC1064), FALSE, TRUE)</f>
        <v>0</v>
      </c>
      <c r="G1064" t="s">
        <v>187</v>
      </c>
      <c r="H1064" t="s">
        <v>1</v>
      </c>
      <c r="I1064" t="s">
        <v>1514</v>
      </c>
      <c r="J1064" t="s">
        <v>4</v>
      </c>
      <c r="K1064" t="s">
        <v>991</v>
      </c>
      <c r="L1064" t="s">
        <v>414</v>
      </c>
      <c r="M1064" t="s">
        <v>1962</v>
      </c>
      <c r="N1064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4">
        <v>4</v>
      </c>
      <c r="P1064">
        <v>4</v>
      </c>
      <c r="Q1064">
        <v>4</v>
      </c>
      <c r="T1064" t="s">
        <v>248</v>
      </c>
      <c r="U1064" t="s">
        <v>991</v>
      </c>
      <c r="V1064" t="s">
        <v>245</v>
      </c>
      <c r="X1064" t="s">
        <v>415</v>
      </c>
      <c r="Y1064" t="str">
        <f>_xlfn.CONCAT(cards[[#This Row],[set]],"_",TEXT(cards[[#This Row],[cardNumber]], "000"))</f>
        <v>JTL_502</v>
      </c>
      <c r="Z1064" t="str" cm="1">
        <f t="array" ref="Z10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4" t="s">
        <v>234</v>
      </c>
      <c r="AB1064">
        <v>49</v>
      </c>
    </row>
    <row r="1065" spans="1:29" x14ac:dyDescent="0.2">
      <c r="A1065">
        <v>23301</v>
      </c>
      <c r="B1065" t="s">
        <v>5804</v>
      </c>
      <c r="C1065">
        <v>738</v>
      </c>
      <c r="F1065" t="b">
        <f>IF(ISBLANK(AC1065), FALSE, TRUE)</f>
        <v>0</v>
      </c>
      <c r="G1065" t="s">
        <v>187</v>
      </c>
      <c r="H1065" t="s">
        <v>1519</v>
      </c>
      <c r="I1065" t="s">
        <v>1514</v>
      </c>
      <c r="J1065" t="s">
        <v>4</v>
      </c>
      <c r="K1065" t="s">
        <v>991</v>
      </c>
      <c r="L1065" t="s">
        <v>414</v>
      </c>
      <c r="M1065" t="s">
        <v>1962</v>
      </c>
      <c r="N1065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5">
        <v>4</v>
      </c>
      <c r="P1065">
        <v>4</v>
      </c>
      <c r="Q1065">
        <v>4</v>
      </c>
      <c r="T1065" t="s">
        <v>248</v>
      </c>
      <c r="U1065" t="s">
        <v>991</v>
      </c>
      <c r="V1065" t="s">
        <v>245</v>
      </c>
      <c r="X1065" t="s">
        <v>415</v>
      </c>
      <c r="Y1065" t="str">
        <f>_xlfn.CONCAT(cards[[#This Row],[set]],"_",TEXT(cards[[#This Row],[cardNumber]], "000"))</f>
        <v>JTL_738</v>
      </c>
      <c r="Z1065" t="str" cm="1">
        <f t="array" ref="Z10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5" t="s">
        <v>234</v>
      </c>
      <c r="AB1065">
        <v>49</v>
      </c>
    </row>
    <row r="1066" spans="1:29" x14ac:dyDescent="0.2">
      <c r="A1066">
        <v>24481</v>
      </c>
      <c r="B1066" t="s">
        <v>6040</v>
      </c>
      <c r="C1066">
        <v>974</v>
      </c>
      <c r="F1066" t="b">
        <f>IF(ISBLANK(AC1066), FALSE, TRUE)</f>
        <v>0</v>
      </c>
      <c r="G1066" t="s">
        <v>187</v>
      </c>
      <c r="H1066" t="s">
        <v>1520</v>
      </c>
      <c r="I1066" t="s">
        <v>1514</v>
      </c>
      <c r="J1066" t="s">
        <v>4</v>
      </c>
      <c r="K1066" t="s">
        <v>991</v>
      </c>
      <c r="L1066" t="s">
        <v>414</v>
      </c>
      <c r="M1066" t="s">
        <v>1962</v>
      </c>
      <c r="N1066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6">
        <v>4</v>
      </c>
      <c r="P1066">
        <v>4</v>
      </c>
      <c r="Q1066">
        <v>4</v>
      </c>
      <c r="T1066" t="s">
        <v>248</v>
      </c>
      <c r="U1066" t="s">
        <v>991</v>
      </c>
      <c r="V1066" t="s">
        <v>245</v>
      </c>
      <c r="X1066" t="s">
        <v>415</v>
      </c>
      <c r="Y1066" t="str">
        <f>_xlfn.CONCAT(cards[[#This Row],[set]],"_",TEXT(cards[[#This Row],[cardNumber]], "000"))</f>
        <v>JTL_974</v>
      </c>
      <c r="Z1066" t="str" cm="1">
        <f t="array" ref="Z10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6" t="s">
        <v>234</v>
      </c>
      <c r="AB1066">
        <v>49</v>
      </c>
    </row>
    <row r="1067" spans="1:29" x14ac:dyDescent="0.2">
      <c r="A1067">
        <v>24664</v>
      </c>
      <c r="B1067" t="s">
        <v>5044</v>
      </c>
      <c r="C1067">
        <v>18</v>
      </c>
      <c r="F1067" t="b">
        <f>IF(ISBLANK(AC1067), FALSE, TRUE)</f>
        <v>1</v>
      </c>
      <c r="G1067" t="s">
        <v>1974</v>
      </c>
      <c r="H1067" t="s">
        <v>1602</v>
      </c>
      <c r="I1067" t="s">
        <v>1514</v>
      </c>
      <c r="J1067" t="s">
        <v>4</v>
      </c>
      <c r="K1067" t="s">
        <v>991</v>
      </c>
      <c r="L1067" t="s">
        <v>414</v>
      </c>
      <c r="M1067" t="s">
        <v>1962</v>
      </c>
      <c r="N1067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7">
        <v>4</v>
      </c>
      <c r="P1067">
        <v>4</v>
      </c>
      <c r="Q1067">
        <v>4</v>
      </c>
      <c r="T1067" t="s">
        <v>248</v>
      </c>
      <c r="U1067" t="s">
        <v>991</v>
      </c>
      <c r="V1067" t="s">
        <v>245</v>
      </c>
      <c r="X1067" t="s">
        <v>415</v>
      </c>
      <c r="Y1067" t="str">
        <f>_xlfn.CONCAT(cards[[#This Row],[set]],"_",TEXT(cards[[#This Row],[cardNumber]], "000"))</f>
        <v>JTLW_018</v>
      </c>
      <c r="Z1067" t="str" cm="1">
        <f t="array" ref="Z10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7" t="s">
        <v>1973</v>
      </c>
      <c r="AB1067">
        <v>48</v>
      </c>
      <c r="AC1067">
        <v>20671</v>
      </c>
    </row>
    <row r="1068" spans="1:29" x14ac:dyDescent="0.2">
      <c r="A1068">
        <v>24774</v>
      </c>
      <c r="B1068" t="s">
        <v>5064</v>
      </c>
      <c r="C1068">
        <v>38</v>
      </c>
      <c r="F1068" t="b">
        <f>IF(ISBLANK(AC1068), FALSE, TRUE)</f>
        <v>0</v>
      </c>
      <c r="G1068" t="s">
        <v>1974</v>
      </c>
      <c r="I1068" t="s">
        <v>1514</v>
      </c>
      <c r="J1068" t="s">
        <v>4</v>
      </c>
      <c r="K1068" t="s">
        <v>991</v>
      </c>
      <c r="L1068" t="s">
        <v>414</v>
      </c>
      <c r="M1068" t="s">
        <v>1962</v>
      </c>
      <c r="N1068" t="str">
        <f>IF(AND(NOT(ISBLANK(cards[[#This Row],[subtitle]])), cards[[#This Row],[subtitle]] &lt;&gt; ""), _xlfn.CONCAT(cards[[#This Row],[title]], " - ", cards[[#This Row],[subtitle]]), cards[[#This Row],[title]])</f>
        <v>Fett's Firespray - Feared Silhouette</v>
      </c>
      <c r="O1068">
        <v>4</v>
      </c>
      <c r="P1068">
        <v>4</v>
      </c>
      <c r="Q1068">
        <v>4</v>
      </c>
      <c r="T1068" t="s">
        <v>248</v>
      </c>
      <c r="U1068" t="s">
        <v>991</v>
      </c>
      <c r="V1068" t="s">
        <v>245</v>
      </c>
      <c r="X1068" t="s">
        <v>415</v>
      </c>
      <c r="Y1068" t="str">
        <f>_xlfn.CONCAT(cards[[#This Row],[set]],"_",TEXT(cards[[#This Row],[cardNumber]], "000"))</f>
        <v>JTLW_038</v>
      </c>
      <c r="Z1068" t="str" cm="1">
        <f t="array" ref="Z10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JTL_240</v>
      </c>
      <c r="AA1068" t="s">
        <v>1973</v>
      </c>
      <c r="AB1068">
        <v>48</v>
      </c>
    </row>
    <row r="1069" spans="1:29" x14ac:dyDescent="0.2">
      <c r="A1069">
        <v>20676</v>
      </c>
      <c r="B1069" t="s">
        <v>5307</v>
      </c>
      <c r="C1069">
        <v>241</v>
      </c>
      <c r="F1069" t="b">
        <f>IF(ISBLANK(AC1069), FALSE, TRUE)</f>
        <v>0</v>
      </c>
      <c r="G1069" t="s">
        <v>187</v>
      </c>
      <c r="H1069" t="s">
        <v>1515</v>
      </c>
      <c r="I1069" t="s">
        <v>1521</v>
      </c>
      <c r="J1069" t="s">
        <v>4</v>
      </c>
      <c r="K1069" t="s">
        <v>991</v>
      </c>
      <c r="L1069" t="s">
        <v>904</v>
      </c>
      <c r="M1069" t="s">
        <v>991</v>
      </c>
      <c r="N1069" t="str">
        <f>IF(AND(NOT(ISBLANK(cards[[#This Row],[subtitle]])), cards[[#This Row],[subtitle]] &lt;&gt; ""), _xlfn.CONCAT(cards[[#This Row],[title]], " - ", cards[[#This Row],[subtitle]]), cards[[#This Row],[title]])</f>
        <v>Rogue-class Starfighter</v>
      </c>
      <c r="O1069">
        <v>4</v>
      </c>
      <c r="P1069">
        <v>4</v>
      </c>
      <c r="Q1069">
        <v>3</v>
      </c>
      <c r="T1069" t="s">
        <v>248</v>
      </c>
      <c r="U1069" t="s">
        <v>135</v>
      </c>
      <c r="V1069" t="s">
        <v>245</v>
      </c>
      <c r="X1069" t="s">
        <v>1769</v>
      </c>
      <c r="Y1069" t="str">
        <f>_xlfn.CONCAT(cards[[#This Row],[set]],"_",TEXT(cards[[#This Row],[cardNumber]], "000"))</f>
        <v>JTL_241</v>
      </c>
      <c r="Z1069" t="str" cm="1">
        <f t="array" ref="Z10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JTL_241</v>
      </c>
      <c r="AA1069" t="s">
        <v>234</v>
      </c>
      <c r="AB1069">
        <v>49</v>
      </c>
    </row>
    <row r="1070" spans="1:29" x14ac:dyDescent="0.2">
      <c r="A1070">
        <v>22016</v>
      </c>
      <c r="B1070" t="s">
        <v>5569</v>
      </c>
      <c r="C1070">
        <v>503</v>
      </c>
      <c r="F1070" t="b">
        <f>IF(ISBLANK(AC1070), FALSE, TRUE)</f>
        <v>0</v>
      </c>
      <c r="G1070" t="s">
        <v>187</v>
      </c>
      <c r="H1070" t="s">
        <v>1</v>
      </c>
      <c r="I1070" t="s">
        <v>1521</v>
      </c>
      <c r="J1070" t="s">
        <v>4</v>
      </c>
      <c r="K1070" t="s">
        <v>991</v>
      </c>
      <c r="L1070" t="s">
        <v>904</v>
      </c>
      <c r="M1070" t="s">
        <v>991</v>
      </c>
      <c r="N1070" t="str">
        <f>IF(AND(NOT(ISBLANK(cards[[#This Row],[subtitle]])), cards[[#This Row],[subtitle]] &lt;&gt; ""), _xlfn.CONCAT(cards[[#This Row],[title]], " - ", cards[[#This Row],[subtitle]]), cards[[#This Row],[title]])</f>
        <v>Rogue-class Starfighter</v>
      </c>
      <c r="O1070">
        <v>4</v>
      </c>
      <c r="P1070">
        <v>4</v>
      </c>
      <c r="Q1070">
        <v>3</v>
      </c>
      <c r="T1070" t="s">
        <v>248</v>
      </c>
      <c r="U1070" t="s">
        <v>135</v>
      </c>
      <c r="V1070" t="s">
        <v>245</v>
      </c>
      <c r="X1070" t="s">
        <v>1769</v>
      </c>
      <c r="Y1070" t="str">
        <f>_xlfn.CONCAT(cards[[#This Row],[set]],"_",TEXT(cards[[#This Row],[cardNumber]], "000"))</f>
        <v>JTL_503</v>
      </c>
      <c r="Z1070" t="str" cm="1">
        <f t="array" ref="Z10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JTL_241</v>
      </c>
      <c r="AA1070" t="s">
        <v>234</v>
      </c>
      <c r="AB1070">
        <v>49</v>
      </c>
    </row>
    <row r="1071" spans="1:29" x14ac:dyDescent="0.2">
      <c r="A1071">
        <v>23306</v>
      </c>
      <c r="B1071" t="s">
        <v>5805</v>
      </c>
      <c r="C1071">
        <v>739</v>
      </c>
      <c r="F1071" t="b">
        <f>IF(ISBLANK(AC1071), FALSE, TRUE)</f>
        <v>0</v>
      </c>
      <c r="G1071" t="s">
        <v>187</v>
      </c>
      <c r="H1071" t="s">
        <v>1519</v>
      </c>
      <c r="I1071" t="s">
        <v>1521</v>
      </c>
      <c r="J1071" t="s">
        <v>4</v>
      </c>
      <c r="K1071" t="s">
        <v>991</v>
      </c>
      <c r="L1071" t="s">
        <v>904</v>
      </c>
      <c r="M1071" t="s">
        <v>991</v>
      </c>
      <c r="N1071" t="str">
        <f>IF(AND(NOT(ISBLANK(cards[[#This Row],[subtitle]])), cards[[#This Row],[subtitle]] &lt;&gt; ""), _xlfn.CONCAT(cards[[#This Row],[title]], " - ", cards[[#This Row],[subtitle]]), cards[[#This Row],[title]])</f>
        <v>Rogue-class Starfighter</v>
      </c>
      <c r="O1071">
        <v>4</v>
      </c>
      <c r="P1071">
        <v>4</v>
      </c>
      <c r="Q1071">
        <v>3</v>
      </c>
      <c r="T1071" t="s">
        <v>248</v>
      </c>
      <c r="U1071" t="s">
        <v>135</v>
      </c>
      <c r="V1071" t="s">
        <v>245</v>
      </c>
      <c r="X1071" t="s">
        <v>1769</v>
      </c>
      <c r="Y1071" t="str">
        <f>_xlfn.CONCAT(cards[[#This Row],[set]],"_",TEXT(cards[[#This Row],[cardNumber]], "000"))</f>
        <v>JTL_739</v>
      </c>
      <c r="Z1071" t="str" cm="1">
        <f t="array" ref="Z10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JTL_241</v>
      </c>
      <c r="AA1071" t="s">
        <v>234</v>
      </c>
      <c r="AB1071">
        <v>49</v>
      </c>
    </row>
    <row r="1072" spans="1:29" x14ac:dyDescent="0.2">
      <c r="A1072">
        <v>24486</v>
      </c>
      <c r="B1072" t="s">
        <v>6041</v>
      </c>
      <c r="C1072">
        <v>975</v>
      </c>
      <c r="F1072" t="b">
        <f>IF(ISBLANK(AC1072), FALSE, TRUE)</f>
        <v>0</v>
      </c>
      <c r="G1072" t="s">
        <v>187</v>
      </c>
      <c r="H1072" t="s">
        <v>1520</v>
      </c>
      <c r="I1072" t="s">
        <v>1521</v>
      </c>
      <c r="J1072" t="s">
        <v>4</v>
      </c>
      <c r="K1072" t="s">
        <v>991</v>
      </c>
      <c r="L1072" t="s">
        <v>904</v>
      </c>
      <c r="M1072" t="s">
        <v>991</v>
      </c>
      <c r="N1072" t="str">
        <f>IF(AND(NOT(ISBLANK(cards[[#This Row],[subtitle]])), cards[[#This Row],[subtitle]] &lt;&gt; ""), _xlfn.CONCAT(cards[[#This Row],[title]], " - ", cards[[#This Row],[subtitle]]), cards[[#This Row],[title]])</f>
        <v>Rogue-class Starfighter</v>
      </c>
      <c r="O1072">
        <v>4</v>
      </c>
      <c r="P1072">
        <v>4</v>
      </c>
      <c r="Q1072">
        <v>3</v>
      </c>
      <c r="T1072" t="s">
        <v>248</v>
      </c>
      <c r="U1072" t="s">
        <v>135</v>
      </c>
      <c r="V1072" t="s">
        <v>245</v>
      </c>
      <c r="X1072" t="s">
        <v>1769</v>
      </c>
      <c r="Y1072" t="str">
        <f>_xlfn.CONCAT(cards[[#This Row],[set]],"_",TEXT(cards[[#This Row],[cardNumber]], "000"))</f>
        <v>JTL_975</v>
      </c>
      <c r="Z1072" t="str" cm="1">
        <f t="array" ref="Z10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JTL_241</v>
      </c>
      <c r="AA1072" t="s">
        <v>234</v>
      </c>
      <c r="AB1072">
        <v>49</v>
      </c>
    </row>
    <row r="1073" spans="1:28" x14ac:dyDescent="0.2">
      <c r="A1073">
        <v>24946</v>
      </c>
      <c r="B1073" t="s">
        <v>6113</v>
      </c>
      <c r="C1073">
        <v>1047</v>
      </c>
      <c r="F1073" t="b">
        <f>IF(ISBLANK(AC1073), FALSE, TRUE)</f>
        <v>0</v>
      </c>
      <c r="G1073" t="s">
        <v>187</v>
      </c>
      <c r="H1073" t="s">
        <v>1975</v>
      </c>
      <c r="I1073" t="s">
        <v>1532</v>
      </c>
      <c r="J1073" t="s">
        <v>4</v>
      </c>
      <c r="K1073" t="s">
        <v>991</v>
      </c>
      <c r="L1073" t="s">
        <v>825</v>
      </c>
      <c r="M1073" t="s">
        <v>1963</v>
      </c>
      <c r="N1073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3">
        <v>4</v>
      </c>
      <c r="P1073">
        <v>3</v>
      </c>
      <c r="Q1073">
        <v>4</v>
      </c>
      <c r="T1073" t="s">
        <v>248</v>
      </c>
      <c r="U1073" t="s">
        <v>285</v>
      </c>
      <c r="V1073" t="s">
        <v>245</v>
      </c>
      <c r="X1073" t="s">
        <v>1887</v>
      </c>
      <c r="Y1073" t="str">
        <f>_xlfn.CONCAT(cards[[#This Row],[set]],"_",TEXT(cards[[#This Row],[cardNumber]], "000"))</f>
        <v>JTL_1047</v>
      </c>
      <c r="Z1073" t="str" cm="1">
        <f t="array" ref="Z10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3" t="s">
        <v>234</v>
      </c>
      <c r="AB1073">
        <v>49</v>
      </c>
    </row>
    <row r="1074" spans="1:28" x14ac:dyDescent="0.2">
      <c r="A1074">
        <v>25126</v>
      </c>
      <c r="B1074" t="s">
        <v>6149</v>
      </c>
      <c r="C1074">
        <v>1083</v>
      </c>
      <c r="F1074" t="b">
        <f>IF(ISBLANK(AC1074), FALSE, TRUE)</f>
        <v>0</v>
      </c>
      <c r="G1074" t="s">
        <v>187</v>
      </c>
      <c r="H1074" t="s">
        <v>1976</v>
      </c>
      <c r="I1074" t="s">
        <v>1532</v>
      </c>
      <c r="J1074" t="s">
        <v>4</v>
      </c>
      <c r="K1074" t="s">
        <v>991</v>
      </c>
      <c r="L1074" t="s">
        <v>825</v>
      </c>
      <c r="M1074" t="s">
        <v>1963</v>
      </c>
      <c r="N1074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4">
        <v>4</v>
      </c>
      <c r="P1074">
        <v>3</v>
      </c>
      <c r="Q1074">
        <v>4</v>
      </c>
      <c r="T1074" t="s">
        <v>248</v>
      </c>
      <c r="U1074" t="s">
        <v>285</v>
      </c>
      <c r="V1074" t="s">
        <v>245</v>
      </c>
      <c r="X1074" t="s">
        <v>1887</v>
      </c>
      <c r="Y1074" t="str">
        <f>_xlfn.CONCAT(cards[[#This Row],[set]],"_",TEXT(cards[[#This Row],[cardNumber]], "000"))</f>
        <v>JTL_1083</v>
      </c>
      <c r="Z1074" t="str" cm="1">
        <f t="array" ref="Z10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4" t="s">
        <v>234</v>
      </c>
      <c r="AB1074">
        <v>49</v>
      </c>
    </row>
    <row r="1075" spans="1:28" x14ac:dyDescent="0.2">
      <c r="A1075">
        <v>25306</v>
      </c>
      <c r="B1075" t="s">
        <v>6185</v>
      </c>
      <c r="C1075">
        <v>1119</v>
      </c>
      <c r="F1075" t="b">
        <f>IF(ISBLANK(AC1075), FALSE, TRUE)</f>
        <v>0</v>
      </c>
      <c r="G1075" t="s">
        <v>187</v>
      </c>
      <c r="H1075" t="s">
        <v>1977</v>
      </c>
      <c r="I1075" t="s">
        <v>1532</v>
      </c>
      <c r="J1075" t="s">
        <v>4</v>
      </c>
      <c r="K1075" t="s">
        <v>991</v>
      </c>
      <c r="L1075" t="s">
        <v>825</v>
      </c>
      <c r="M1075" t="s">
        <v>1963</v>
      </c>
      <c r="N1075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5">
        <v>4</v>
      </c>
      <c r="P1075">
        <v>3</v>
      </c>
      <c r="Q1075">
        <v>4</v>
      </c>
      <c r="T1075" t="s">
        <v>248</v>
      </c>
      <c r="U1075" t="s">
        <v>285</v>
      </c>
      <c r="V1075" t="s">
        <v>245</v>
      </c>
      <c r="X1075" t="s">
        <v>1887</v>
      </c>
      <c r="Y1075" t="str">
        <f>_xlfn.CONCAT(cards[[#This Row],[set]],"_",TEXT(cards[[#This Row],[cardNumber]], "000"))</f>
        <v>JTL_1119</v>
      </c>
      <c r="Z1075" t="str" cm="1">
        <f t="array" ref="Z10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5" t="s">
        <v>234</v>
      </c>
      <c r="AB1075">
        <v>49</v>
      </c>
    </row>
    <row r="1076" spans="1:28" x14ac:dyDescent="0.2">
      <c r="A1076">
        <v>20681</v>
      </c>
      <c r="B1076" t="s">
        <v>5308</v>
      </c>
      <c r="C1076">
        <v>242</v>
      </c>
      <c r="F1076" t="b">
        <f>IF(ISBLANK(AC1076), FALSE, TRUE)</f>
        <v>0</v>
      </c>
      <c r="G1076" t="s">
        <v>187</v>
      </c>
      <c r="H1076" t="s">
        <v>1515</v>
      </c>
      <c r="I1076" t="s">
        <v>1532</v>
      </c>
      <c r="J1076" t="s">
        <v>4</v>
      </c>
      <c r="K1076" t="s">
        <v>991</v>
      </c>
      <c r="L1076" t="s">
        <v>825</v>
      </c>
      <c r="M1076" t="s">
        <v>1963</v>
      </c>
      <c r="N1076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6">
        <v>4</v>
      </c>
      <c r="P1076">
        <v>3</v>
      </c>
      <c r="Q1076">
        <v>4</v>
      </c>
      <c r="T1076" t="s">
        <v>248</v>
      </c>
      <c r="U1076" t="s">
        <v>285</v>
      </c>
      <c r="V1076" t="s">
        <v>245</v>
      </c>
      <c r="X1076" t="s">
        <v>1887</v>
      </c>
      <c r="Y1076" t="str">
        <f>_xlfn.CONCAT(cards[[#This Row],[set]],"_",TEXT(cards[[#This Row],[cardNumber]], "000"))</f>
        <v>JTL_242</v>
      </c>
      <c r="Z1076" t="str" cm="1">
        <f t="array" ref="Z10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6" t="s">
        <v>234</v>
      </c>
      <c r="AB1076">
        <v>49</v>
      </c>
    </row>
    <row r="1077" spans="1:28" x14ac:dyDescent="0.2">
      <c r="A1077">
        <v>22021</v>
      </c>
      <c r="B1077" t="s">
        <v>5570</v>
      </c>
      <c r="C1077">
        <v>504</v>
      </c>
      <c r="F1077" t="b">
        <f>IF(ISBLANK(AC1077), FALSE, TRUE)</f>
        <v>0</v>
      </c>
      <c r="G1077" t="s">
        <v>187</v>
      </c>
      <c r="H1077" t="s">
        <v>1</v>
      </c>
      <c r="I1077" t="s">
        <v>1532</v>
      </c>
      <c r="J1077" t="s">
        <v>4</v>
      </c>
      <c r="K1077" t="s">
        <v>991</v>
      </c>
      <c r="L1077" t="s">
        <v>825</v>
      </c>
      <c r="M1077" t="s">
        <v>1963</v>
      </c>
      <c r="N1077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7">
        <v>4</v>
      </c>
      <c r="P1077">
        <v>3</v>
      </c>
      <c r="Q1077">
        <v>4</v>
      </c>
      <c r="T1077" t="s">
        <v>248</v>
      </c>
      <c r="U1077" t="s">
        <v>285</v>
      </c>
      <c r="V1077" t="s">
        <v>245</v>
      </c>
      <c r="X1077" t="s">
        <v>1887</v>
      </c>
      <c r="Y1077" t="str">
        <f>_xlfn.CONCAT(cards[[#This Row],[set]],"_",TEXT(cards[[#This Row],[cardNumber]], "000"))</f>
        <v>JTL_504</v>
      </c>
      <c r="Z1077" t="str" cm="1">
        <f t="array" ref="Z10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7" t="s">
        <v>234</v>
      </c>
      <c r="AB1077">
        <v>49</v>
      </c>
    </row>
    <row r="1078" spans="1:28" x14ac:dyDescent="0.2">
      <c r="A1078">
        <v>23311</v>
      </c>
      <c r="B1078" t="s">
        <v>5806</v>
      </c>
      <c r="C1078">
        <v>740</v>
      </c>
      <c r="F1078" t="b">
        <f>IF(ISBLANK(AC1078), FALSE, TRUE)</f>
        <v>0</v>
      </c>
      <c r="G1078" t="s">
        <v>187</v>
      </c>
      <c r="H1078" t="s">
        <v>1519</v>
      </c>
      <c r="I1078" t="s">
        <v>1532</v>
      </c>
      <c r="J1078" t="s">
        <v>4</v>
      </c>
      <c r="K1078" t="s">
        <v>991</v>
      </c>
      <c r="L1078" t="s">
        <v>825</v>
      </c>
      <c r="M1078" t="s">
        <v>1963</v>
      </c>
      <c r="N1078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8">
        <v>4</v>
      </c>
      <c r="P1078">
        <v>3</v>
      </c>
      <c r="Q1078">
        <v>4</v>
      </c>
      <c r="T1078" t="s">
        <v>248</v>
      </c>
      <c r="U1078" t="s">
        <v>285</v>
      </c>
      <c r="V1078" t="s">
        <v>245</v>
      </c>
      <c r="X1078" t="s">
        <v>1887</v>
      </c>
      <c r="Y1078" t="str">
        <f>_xlfn.CONCAT(cards[[#This Row],[set]],"_",TEXT(cards[[#This Row],[cardNumber]], "000"))</f>
        <v>JTL_740</v>
      </c>
      <c r="Z1078" t="str" cm="1">
        <f t="array" ref="Z10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8" t="s">
        <v>234</v>
      </c>
      <c r="AB1078">
        <v>49</v>
      </c>
    </row>
    <row r="1079" spans="1:28" x14ac:dyDescent="0.2">
      <c r="A1079">
        <v>24491</v>
      </c>
      <c r="B1079" t="s">
        <v>6042</v>
      </c>
      <c r="C1079">
        <v>976</v>
      </c>
      <c r="F1079" t="b">
        <f>IF(ISBLANK(AC1079), FALSE, TRUE)</f>
        <v>0</v>
      </c>
      <c r="G1079" t="s">
        <v>187</v>
      </c>
      <c r="H1079" t="s">
        <v>1520</v>
      </c>
      <c r="I1079" t="s">
        <v>1532</v>
      </c>
      <c r="J1079" t="s">
        <v>4</v>
      </c>
      <c r="K1079" t="s">
        <v>991</v>
      </c>
      <c r="L1079" t="s">
        <v>825</v>
      </c>
      <c r="M1079" t="s">
        <v>1963</v>
      </c>
      <c r="N1079" t="str">
        <f>IF(AND(NOT(ISBLANK(cards[[#This Row],[subtitle]])), cards[[#This Row],[subtitle]] &lt;&gt; ""), _xlfn.CONCAT(cards[[#This Row],[title]], " - ", cards[[#This Row],[subtitle]]), cards[[#This Row],[title]])</f>
        <v>Shuttle ST-149 - Under Krennic's Authority</v>
      </c>
      <c r="O1079">
        <v>4</v>
      </c>
      <c r="P1079">
        <v>3</v>
      </c>
      <c r="Q1079">
        <v>4</v>
      </c>
      <c r="T1079" t="s">
        <v>248</v>
      </c>
      <c r="U1079" t="s">
        <v>285</v>
      </c>
      <c r="V1079" t="s">
        <v>245</v>
      </c>
      <c r="X1079" t="s">
        <v>1887</v>
      </c>
      <c r="Y1079" t="str">
        <f>_xlfn.CONCAT(cards[[#This Row],[set]],"_",TEXT(cards[[#This Row],[cardNumber]], "000"))</f>
        <v>JTL_976</v>
      </c>
      <c r="Z1079" t="str" cm="1">
        <f t="array" ref="Z10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JTL_242</v>
      </c>
      <c r="AA1079" t="s">
        <v>234</v>
      </c>
      <c r="AB1079">
        <v>49</v>
      </c>
    </row>
    <row r="1080" spans="1:28" x14ac:dyDescent="0.2">
      <c r="A1080">
        <v>20686</v>
      </c>
      <c r="B1080" t="s">
        <v>5309</v>
      </c>
      <c r="C1080">
        <v>243</v>
      </c>
      <c r="F1080" t="b">
        <f>IF(ISBLANK(AC1080), FALSE, TRUE)</f>
        <v>0</v>
      </c>
      <c r="G1080" t="s">
        <v>187</v>
      </c>
      <c r="H1080" t="s">
        <v>1515</v>
      </c>
      <c r="I1080" t="s">
        <v>1521</v>
      </c>
      <c r="J1080" t="s">
        <v>4</v>
      </c>
      <c r="K1080" t="s">
        <v>991</v>
      </c>
      <c r="L1080" t="s">
        <v>905</v>
      </c>
      <c r="M1080" t="s">
        <v>991</v>
      </c>
      <c r="N1080" t="str">
        <f>IF(AND(NOT(ISBLANK(cards[[#This Row],[subtitle]])), cards[[#This Row],[subtitle]] &lt;&gt; ""), _xlfn.CONCAT(cards[[#This Row],[title]], " - ", cards[[#This Row],[subtitle]]), cards[[#This Row],[title]])</f>
        <v>Quasar TIE Carrier</v>
      </c>
      <c r="O1080">
        <v>6</v>
      </c>
      <c r="P1080">
        <v>5</v>
      </c>
      <c r="Q1080">
        <v>7</v>
      </c>
      <c r="T1080" t="s">
        <v>248</v>
      </c>
      <c r="U1080" t="s">
        <v>991</v>
      </c>
      <c r="V1080" t="s">
        <v>245</v>
      </c>
      <c r="X1080" t="s">
        <v>257</v>
      </c>
      <c r="Y1080" t="str">
        <f>_xlfn.CONCAT(cards[[#This Row],[set]],"_",TEXT(cards[[#This Row],[cardNumber]], "000"))</f>
        <v>JTL_243</v>
      </c>
      <c r="Z1080" t="str" cm="1">
        <f t="array" ref="Z10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JTL_243</v>
      </c>
      <c r="AA1080" t="s">
        <v>234</v>
      </c>
      <c r="AB1080">
        <v>49</v>
      </c>
    </row>
    <row r="1081" spans="1:28" x14ac:dyDescent="0.2">
      <c r="A1081">
        <v>22026</v>
      </c>
      <c r="B1081" t="s">
        <v>5571</v>
      </c>
      <c r="C1081">
        <v>505</v>
      </c>
      <c r="F1081" t="b">
        <f>IF(ISBLANK(AC1081), FALSE, TRUE)</f>
        <v>0</v>
      </c>
      <c r="G1081" t="s">
        <v>187</v>
      </c>
      <c r="H1081" t="s">
        <v>1</v>
      </c>
      <c r="I1081" t="s">
        <v>1521</v>
      </c>
      <c r="J1081" t="s">
        <v>4</v>
      </c>
      <c r="K1081" t="s">
        <v>991</v>
      </c>
      <c r="L1081" t="s">
        <v>905</v>
      </c>
      <c r="M1081" t="s">
        <v>991</v>
      </c>
      <c r="N1081" t="str">
        <f>IF(AND(NOT(ISBLANK(cards[[#This Row],[subtitle]])), cards[[#This Row],[subtitle]] &lt;&gt; ""), _xlfn.CONCAT(cards[[#This Row],[title]], " - ", cards[[#This Row],[subtitle]]), cards[[#This Row],[title]])</f>
        <v>Quasar TIE Carrier</v>
      </c>
      <c r="O1081">
        <v>6</v>
      </c>
      <c r="P1081">
        <v>5</v>
      </c>
      <c r="Q1081">
        <v>7</v>
      </c>
      <c r="T1081" t="s">
        <v>248</v>
      </c>
      <c r="U1081" t="s">
        <v>991</v>
      </c>
      <c r="V1081" t="s">
        <v>245</v>
      </c>
      <c r="X1081" t="s">
        <v>257</v>
      </c>
      <c r="Y1081" t="str">
        <f>_xlfn.CONCAT(cards[[#This Row],[set]],"_",TEXT(cards[[#This Row],[cardNumber]], "000"))</f>
        <v>JTL_505</v>
      </c>
      <c r="Z1081" t="str" cm="1">
        <f t="array" ref="Z10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JTL_243</v>
      </c>
      <c r="AA1081" t="s">
        <v>234</v>
      </c>
      <c r="AB1081">
        <v>49</v>
      </c>
    </row>
    <row r="1082" spans="1:28" x14ac:dyDescent="0.2">
      <c r="A1082">
        <v>23316</v>
      </c>
      <c r="B1082" t="s">
        <v>5807</v>
      </c>
      <c r="C1082">
        <v>741</v>
      </c>
      <c r="F1082" t="b">
        <f>IF(ISBLANK(AC1082), FALSE, TRUE)</f>
        <v>0</v>
      </c>
      <c r="G1082" t="s">
        <v>187</v>
      </c>
      <c r="H1082" t="s">
        <v>1519</v>
      </c>
      <c r="I1082" t="s">
        <v>1521</v>
      </c>
      <c r="J1082" t="s">
        <v>4</v>
      </c>
      <c r="K1082" t="s">
        <v>991</v>
      </c>
      <c r="L1082" t="s">
        <v>905</v>
      </c>
      <c r="M1082" t="s">
        <v>991</v>
      </c>
      <c r="N1082" t="str">
        <f>IF(AND(NOT(ISBLANK(cards[[#This Row],[subtitle]])), cards[[#This Row],[subtitle]] &lt;&gt; ""), _xlfn.CONCAT(cards[[#This Row],[title]], " - ", cards[[#This Row],[subtitle]]), cards[[#This Row],[title]])</f>
        <v>Quasar TIE Carrier</v>
      </c>
      <c r="O1082">
        <v>6</v>
      </c>
      <c r="P1082">
        <v>5</v>
      </c>
      <c r="Q1082">
        <v>7</v>
      </c>
      <c r="T1082" t="s">
        <v>248</v>
      </c>
      <c r="U1082" t="s">
        <v>991</v>
      </c>
      <c r="V1082" t="s">
        <v>245</v>
      </c>
      <c r="X1082" t="s">
        <v>257</v>
      </c>
      <c r="Y1082" t="str">
        <f>_xlfn.CONCAT(cards[[#This Row],[set]],"_",TEXT(cards[[#This Row],[cardNumber]], "000"))</f>
        <v>JTL_741</v>
      </c>
      <c r="Z1082" t="str" cm="1">
        <f t="array" ref="Z10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JTL_243</v>
      </c>
      <c r="AA1082" t="s">
        <v>234</v>
      </c>
      <c r="AB1082">
        <v>49</v>
      </c>
    </row>
    <row r="1083" spans="1:28" x14ac:dyDescent="0.2">
      <c r="A1083">
        <v>24496</v>
      </c>
      <c r="B1083" t="s">
        <v>6043</v>
      </c>
      <c r="C1083">
        <v>977</v>
      </c>
      <c r="F1083" t="b">
        <f>IF(ISBLANK(AC1083), FALSE, TRUE)</f>
        <v>0</v>
      </c>
      <c r="G1083" t="s">
        <v>187</v>
      </c>
      <c r="H1083" t="s">
        <v>1520</v>
      </c>
      <c r="I1083" t="s">
        <v>1521</v>
      </c>
      <c r="J1083" t="s">
        <v>4</v>
      </c>
      <c r="K1083" t="s">
        <v>991</v>
      </c>
      <c r="L1083" t="s">
        <v>905</v>
      </c>
      <c r="M1083" t="s">
        <v>991</v>
      </c>
      <c r="N1083" t="str">
        <f>IF(AND(NOT(ISBLANK(cards[[#This Row],[subtitle]])), cards[[#This Row],[subtitle]] &lt;&gt; ""), _xlfn.CONCAT(cards[[#This Row],[title]], " - ", cards[[#This Row],[subtitle]]), cards[[#This Row],[title]])</f>
        <v>Quasar TIE Carrier</v>
      </c>
      <c r="O1083">
        <v>6</v>
      </c>
      <c r="P1083">
        <v>5</v>
      </c>
      <c r="Q1083">
        <v>7</v>
      </c>
      <c r="T1083" t="s">
        <v>248</v>
      </c>
      <c r="U1083" t="s">
        <v>991</v>
      </c>
      <c r="V1083" t="s">
        <v>245</v>
      </c>
      <c r="X1083" t="s">
        <v>257</v>
      </c>
      <c r="Y1083" t="str">
        <f>_xlfn.CONCAT(cards[[#This Row],[set]],"_",TEXT(cards[[#This Row],[cardNumber]], "000"))</f>
        <v>JTL_977</v>
      </c>
      <c r="Z1083" t="str" cm="1">
        <f t="array" ref="Z10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JTL_243</v>
      </c>
      <c r="AA1083" t="s">
        <v>234</v>
      </c>
      <c r="AB1083">
        <v>49</v>
      </c>
    </row>
    <row r="1084" spans="1:28" x14ac:dyDescent="0.2">
      <c r="A1084">
        <v>20691</v>
      </c>
      <c r="B1084" t="s">
        <v>5310</v>
      </c>
      <c r="C1084">
        <v>244</v>
      </c>
      <c r="F1084" t="b">
        <f>IF(ISBLANK(AC1084), FALSE, TRUE)</f>
        <v>0</v>
      </c>
      <c r="G1084" t="s">
        <v>187</v>
      </c>
      <c r="H1084" t="s">
        <v>1515</v>
      </c>
      <c r="I1084" t="s">
        <v>1522</v>
      </c>
      <c r="J1084" t="s">
        <v>4</v>
      </c>
      <c r="K1084" t="s">
        <v>991</v>
      </c>
      <c r="L1084" t="s">
        <v>238</v>
      </c>
      <c r="M1084" t="s">
        <v>991</v>
      </c>
      <c r="N1084" t="str">
        <f>IF(AND(NOT(ISBLANK(cards[[#This Row],[subtitle]])), cards[[#This Row],[subtitle]] &lt;&gt; ""), _xlfn.CONCAT(cards[[#This Row],[title]], " - ", cards[[#This Row],[subtitle]]), cards[[#This Row],[title]])</f>
        <v>There Is No Escape</v>
      </c>
      <c r="O1084">
        <v>2</v>
      </c>
      <c r="U1084" t="s">
        <v>991</v>
      </c>
      <c r="V1084" t="s">
        <v>6</v>
      </c>
      <c r="X1084" t="s">
        <v>19</v>
      </c>
      <c r="Y1084" t="str">
        <f>_xlfn.CONCAT(cards[[#This Row],[set]],"_",TEXT(cards[[#This Row],[cardNumber]], "000"))</f>
        <v>JTL_244</v>
      </c>
      <c r="Z1084" t="str" cm="1">
        <f t="array" ref="Z10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JTL_244</v>
      </c>
      <c r="AA1084" t="s">
        <v>234</v>
      </c>
      <c r="AB1084">
        <v>49</v>
      </c>
    </row>
    <row r="1085" spans="1:28" x14ac:dyDescent="0.2">
      <c r="A1085">
        <v>22031</v>
      </c>
      <c r="B1085" t="s">
        <v>5572</v>
      </c>
      <c r="C1085">
        <v>506</v>
      </c>
      <c r="F1085" t="b">
        <f>IF(ISBLANK(AC1085), FALSE, TRUE)</f>
        <v>0</v>
      </c>
      <c r="G1085" t="s">
        <v>187</v>
      </c>
      <c r="H1085" t="s">
        <v>1</v>
      </c>
      <c r="I1085" t="s">
        <v>1522</v>
      </c>
      <c r="J1085" t="s">
        <v>4</v>
      </c>
      <c r="K1085" t="s">
        <v>991</v>
      </c>
      <c r="L1085" t="s">
        <v>238</v>
      </c>
      <c r="M1085" t="s">
        <v>991</v>
      </c>
      <c r="N1085" t="str">
        <f>IF(AND(NOT(ISBLANK(cards[[#This Row],[subtitle]])), cards[[#This Row],[subtitle]] &lt;&gt; ""), _xlfn.CONCAT(cards[[#This Row],[title]], " - ", cards[[#This Row],[subtitle]]), cards[[#This Row],[title]])</f>
        <v>There Is No Escape</v>
      </c>
      <c r="O1085">
        <v>2</v>
      </c>
      <c r="U1085" t="s">
        <v>991</v>
      </c>
      <c r="V1085" t="s">
        <v>6</v>
      </c>
      <c r="X1085" t="s">
        <v>19</v>
      </c>
      <c r="Y1085" t="str">
        <f>_xlfn.CONCAT(cards[[#This Row],[set]],"_",TEXT(cards[[#This Row],[cardNumber]], "000"))</f>
        <v>JTL_506</v>
      </c>
      <c r="Z1085" t="str" cm="1">
        <f t="array" ref="Z10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JTL_244</v>
      </c>
      <c r="AA1085" t="s">
        <v>234</v>
      </c>
      <c r="AB1085">
        <v>49</v>
      </c>
    </row>
    <row r="1086" spans="1:28" x14ac:dyDescent="0.2">
      <c r="A1086">
        <v>23321</v>
      </c>
      <c r="B1086" t="s">
        <v>5808</v>
      </c>
      <c r="C1086">
        <v>742</v>
      </c>
      <c r="F1086" t="b">
        <f>IF(ISBLANK(AC1086), FALSE, TRUE)</f>
        <v>0</v>
      </c>
      <c r="G1086" t="s">
        <v>187</v>
      </c>
      <c r="H1086" t="s">
        <v>1519</v>
      </c>
      <c r="I1086" t="s">
        <v>1522</v>
      </c>
      <c r="J1086" t="s">
        <v>4</v>
      </c>
      <c r="K1086" t="s">
        <v>991</v>
      </c>
      <c r="L1086" t="s">
        <v>238</v>
      </c>
      <c r="M1086" t="s">
        <v>991</v>
      </c>
      <c r="N1086" t="str">
        <f>IF(AND(NOT(ISBLANK(cards[[#This Row],[subtitle]])), cards[[#This Row],[subtitle]] &lt;&gt; ""), _xlfn.CONCAT(cards[[#This Row],[title]], " - ", cards[[#This Row],[subtitle]]), cards[[#This Row],[title]])</f>
        <v>There Is No Escape</v>
      </c>
      <c r="O1086">
        <v>2</v>
      </c>
      <c r="U1086" t="s">
        <v>991</v>
      </c>
      <c r="V1086" t="s">
        <v>6</v>
      </c>
      <c r="X1086" t="s">
        <v>19</v>
      </c>
      <c r="Y1086" t="str">
        <f>_xlfn.CONCAT(cards[[#This Row],[set]],"_",TEXT(cards[[#This Row],[cardNumber]], "000"))</f>
        <v>JTL_742</v>
      </c>
      <c r="Z1086" t="str" cm="1">
        <f t="array" ref="Z10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JTL_244</v>
      </c>
      <c r="AA1086" t="s">
        <v>234</v>
      </c>
      <c r="AB1086">
        <v>49</v>
      </c>
    </row>
    <row r="1087" spans="1:28" x14ac:dyDescent="0.2">
      <c r="A1087">
        <v>24501</v>
      </c>
      <c r="B1087" t="s">
        <v>6044</v>
      </c>
      <c r="C1087">
        <v>978</v>
      </c>
      <c r="F1087" t="b">
        <f>IF(ISBLANK(AC1087), FALSE, TRUE)</f>
        <v>0</v>
      </c>
      <c r="G1087" t="s">
        <v>187</v>
      </c>
      <c r="H1087" t="s">
        <v>1520</v>
      </c>
      <c r="I1087" t="s">
        <v>1522</v>
      </c>
      <c r="J1087" t="s">
        <v>4</v>
      </c>
      <c r="K1087" t="s">
        <v>991</v>
      </c>
      <c r="L1087" t="s">
        <v>238</v>
      </c>
      <c r="M1087" t="s">
        <v>991</v>
      </c>
      <c r="N1087" t="str">
        <f>IF(AND(NOT(ISBLANK(cards[[#This Row],[subtitle]])), cards[[#This Row],[subtitle]] &lt;&gt; ""), _xlfn.CONCAT(cards[[#This Row],[title]], " - ", cards[[#This Row],[subtitle]]), cards[[#This Row],[title]])</f>
        <v>There Is No Escape</v>
      </c>
      <c r="O1087">
        <v>2</v>
      </c>
      <c r="U1087" t="s">
        <v>991</v>
      </c>
      <c r="V1087" t="s">
        <v>6</v>
      </c>
      <c r="X1087" t="s">
        <v>19</v>
      </c>
      <c r="Y1087" t="str">
        <f>_xlfn.CONCAT(cards[[#This Row],[set]],"_",TEXT(cards[[#This Row],[cardNumber]], "000"))</f>
        <v>JTL_978</v>
      </c>
      <c r="Z1087" t="str" cm="1">
        <f t="array" ref="Z10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JTL_244</v>
      </c>
      <c r="AA1087" t="s">
        <v>234</v>
      </c>
      <c r="AB1087">
        <v>49</v>
      </c>
    </row>
    <row r="1088" spans="1:28" x14ac:dyDescent="0.2">
      <c r="A1088">
        <v>20696</v>
      </c>
      <c r="B1088" t="s">
        <v>5311</v>
      </c>
      <c r="C1088">
        <v>245</v>
      </c>
      <c r="F1088" t="b">
        <f>IF(ISBLANK(AC1088), FALSE, TRUE)</f>
        <v>0</v>
      </c>
      <c r="G1088" t="s">
        <v>187</v>
      </c>
      <c r="H1088" t="s">
        <v>1515</v>
      </c>
      <c r="I1088" t="s">
        <v>1532</v>
      </c>
      <c r="J1088" t="s">
        <v>11</v>
      </c>
      <c r="K1088" t="s">
        <v>991</v>
      </c>
      <c r="L1088" t="s">
        <v>456</v>
      </c>
      <c r="M1088" t="s">
        <v>1964</v>
      </c>
      <c r="N1088" t="str">
        <f>IF(AND(NOT(ISBLANK(cards[[#This Row],[subtitle]])), cards[[#This Row],[subtitle]] &lt;&gt; ""), _xlfn.CONCAT(cards[[#This Row],[title]], " - ", cards[[#This Row],[subtitle]]), cards[[#This Row],[title]])</f>
        <v>R2-D2 - Artooooooooo!</v>
      </c>
      <c r="O1088">
        <v>1</v>
      </c>
      <c r="P1088">
        <v>1</v>
      </c>
      <c r="Q1088">
        <v>4</v>
      </c>
      <c r="R1088">
        <v>1</v>
      </c>
      <c r="S1088">
        <v>1</v>
      </c>
      <c r="T1088" t="s">
        <v>83</v>
      </c>
      <c r="U1088" t="s">
        <v>780</v>
      </c>
      <c r="V1088" t="s">
        <v>245</v>
      </c>
      <c r="X1088" t="s">
        <v>1965</v>
      </c>
      <c r="Y1088" t="str">
        <f>_xlfn.CONCAT(cards[[#This Row],[set]],"_",TEXT(cards[[#This Row],[cardNumber]], "000"))</f>
        <v>JTL_245</v>
      </c>
      <c r="Z1088" t="str" cm="1">
        <f t="array" ref="Z10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JTL_245</v>
      </c>
      <c r="AA1088" t="s">
        <v>234</v>
      </c>
      <c r="AB1088">
        <v>49</v>
      </c>
    </row>
    <row r="1089" spans="1:28" x14ac:dyDescent="0.2">
      <c r="A1089">
        <v>22036</v>
      </c>
      <c r="B1089" t="s">
        <v>5573</v>
      </c>
      <c r="C1089">
        <v>507</v>
      </c>
      <c r="F1089" t="b">
        <f>IF(ISBLANK(AC1089), FALSE, TRUE)</f>
        <v>0</v>
      </c>
      <c r="G1089" t="s">
        <v>187</v>
      </c>
      <c r="H1089" t="s">
        <v>1</v>
      </c>
      <c r="I1089" t="s">
        <v>1532</v>
      </c>
      <c r="J1089" t="s">
        <v>11</v>
      </c>
      <c r="K1089" t="s">
        <v>991</v>
      </c>
      <c r="L1089" t="s">
        <v>456</v>
      </c>
      <c r="M1089" t="s">
        <v>1964</v>
      </c>
      <c r="N1089" t="str">
        <f>IF(AND(NOT(ISBLANK(cards[[#This Row],[subtitle]])), cards[[#This Row],[subtitle]] &lt;&gt; ""), _xlfn.CONCAT(cards[[#This Row],[title]], " - ", cards[[#This Row],[subtitle]]), cards[[#This Row],[title]])</f>
        <v>R2-D2 - Artooooooooo!</v>
      </c>
      <c r="O1089">
        <v>1</v>
      </c>
      <c r="P1089">
        <v>1</v>
      </c>
      <c r="Q1089">
        <v>4</v>
      </c>
      <c r="R1089">
        <v>1</v>
      </c>
      <c r="S1089">
        <v>1</v>
      </c>
      <c r="T1089" t="s">
        <v>83</v>
      </c>
      <c r="U1089" t="s">
        <v>780</v>
      </c>
      <c r="V1089" t="s">
        <v>245</v>
      </c>
      <c r="X1089" t="s">
        <v>1965</v>
      </c>
      <c r="Y1089" t="str">
        <f>_xlfn.CONCAT(cards[[#This Row],[set]],"_",TEXT(cards[[#This Row],[cardNumber]], "000"))</f>
        <v>JTL_507</v>
      </c>
      <c r="Z1089" t="str" cm="1">
        <f t="array" ref="Z10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JTL_245</v>
      </c>
      <c r="AA1089" t="s">
        <v>234</v>
      </c>
      <c r="AB1089">
        <v>49</v>
      </c>
    </row>
    <row r="1090" spans="1:28" x14ac:dyDescent="0.2">
      <c r="A1090">
        <v>23326</v>
      </c>
      <c r="B1090" t="s">
        <v>5809</v>
      </c>
      <c r="C1090">
        <v>743</v>
      </c>
      <c r="F1090" t="b">
        <f>IF(ISBLANK(AC1090), FALSE, TRUE)</f>
        <v>0</v>
      </c>
      <c r="G1090" t="s">
        <v>187</v>
      </c>
      <c r="H1090" t="s">
        <v>1519</v>
      </c>
      <c r="I1090" t="s">
        <v>1532</v>
      </c>
      <c r="J1090" t="s">
        <v>11</v>
      </c>
      <c r="K1090" t="s">
        <v>991</v>
      </c>
      <c r="L1090" t="s">
        <v>456</v>
      </c>
      <c r="M1090" t="s">
        <v>1964</v>
      </c>
      <c r="N1090" t="str">
        <f>IF(AND(NOT(ISBLANK(cards[[#This Row],[subtitle]])), cards[[#This Row],[subtitle]] &lt;&gt; ""), _xlfn.CONCAT(cards[[#This Row],[title]], " - ", cards[[#This Row],[subtitle]]), cards[[#This Row],[title]])</f>
        <v>R2-D2 - Artooooooooo!</v>
      </c>
      <c r="O1090">
        <v>1</v>
      </c>
      <c r="P1090">
        <v>1</v>
      </c>
      <c r="Q1090">
        <v>4</v>
      </c>
      <c r="R1090">
        <v>1</v>
      </c>
      <c r="S1090">
        <v>1</v>
      </c>
      <c r="T1090" t="s">
        <v>83</v>
      </c>
      <c r="U1090" t="s">
        <v>780</v>
      </c>
      <c r="V1090" t="s">
        <v>245</v>
      </c>
      <c r="X1090" t="s">
        <v>1965</v>
      </c>
      <c r="Y1090" t="str">
        <f>_xlfn.CONCAT(cards[[#This Row],[set]],"_",TEXT(cards[[#This Row],[cardNumber]], "000"))</f>
        <v>JTL_743</v>
      </c>
      <c r="Z1090" t="str" cm="1">
        <f t="array" ref="Z10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JTL_245</v>
      </c>
      <c r="AA1090" t="s">
        <v>234</v>
      </c>
      <c r="AB1090">
        <v>49</v>
      </c>
    </row>
    <row r="1091" spans="1:28" x14ac:dyDescent="0.2">
      <c r="A1091">
        <v>24506</v>
      </c>
      <c r="B1091" t="s">
        <v>6045</v>
      </c>
      <c r="C1091">
        <v>979</v>
      </c>
      <c r="F1091" t="b">
        <f>IF(ISBLANK(AC1091), FALSE, TRUE)</f>
        <v>0</v>
      </c>
      <c r="G1091" t="s">
        <v>187</v>
      </c>
      <c r="H1091" t="s">
        <v>1520</v>
      </c>
      <c r="I1091" t="s">
        <v>1532</v>
      </c>
      <c r="J1091" t="s">
        <v>11</v>
      </c>
      <c r="K1091" t="s">
        <v>991</v>
      </c>
      <c r="L1091" t="s">
        <v>456</v>
      </c>
      <c r="M1091" t="s">
        <v>1964</v>
      </c>
      <c r="N1091" t="str">
        <f>IF(AND(NOT(ISBLANK(cards[[#This Row],[subtitle]])), cards[[#This Row],[subtitle]] &lt;&gt; ""), _xlfn.CONCAT(cards[[#This Row],[title]], " - ", cards[[#This Row],[subtitle]]), cards[[#This Row],[title]])</f>
        <v>R2-D2 - Artooooooooo!</v>
      </c>
      <c r="O1091">
        <v>1</v>
      </c>
      <c r="P1091">
        <v>1</v>
      </c>
      <c r="Q1091">
        <v>4</v>
      </c>
      <c r="R1091">
        <v>1</v>
      </c>
      <c r="S1091">
        <v>1</v>
      </c>
      <c r="T1091" t="s">
        <v>83</v>
      </c>
      <c r="U1091" t="s">
        <v>780</v>
      </c>
      <c r="V1091" t="s">
        <v>245</v>
      </c>
      <c r="X1091" t="s">
        <v>1965</v>
      </c>
      <c r="Y1091" t="str">
        <f>_xlfn.CONCAT(cards[[#This Row],[set]],"_",TEXT(cards[[#This Row],[cardNumber]], "000"))</f>
        <v>JTL_979</v>
      </c>
      <c r="Z1091" t="str" cm="1">
        <f t="array" ref="Z10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JTL_245</v>
      </c>
      <c r="AA1091" t="s">
        <v>234</v>
      </c>
      <c r="AB1091">
        <v>49</v>
      </c>
    </row>
    <row r="1092" spans="1:28" x14ac:dyDescent="0.2">
      <c r="A1092">
        <v>20701</v>
      </c>
      <c r="B1092" t="s">
        <v>5312</v>
      </c>
      <c r="C1092">
        <v>246</v>
      </c>
      <c r="F1092" t="b">
        <f>IF(ISBLANK(AC1092), FALSE, TRUE)</f>
        <v>0</v>
      </c>
      <c r="G1092" t="s">
        <v>187</v>
      </c>
      <c r="H1092" t="s">
        <v>1515</v>
      </c>
      <c r="I1092" t="s">
        <v>1521</v>
      </c>
      <c r="J1092" t="s">
        <v>11</v>
      </c>
      <c r="K1092" t="s">
        <v>991</v>
      </c>
      <c r="L1092" t="s">
        <v>906</v>
      </c>
      <c r="M1092" t="s">
        <v>991</v>
      </c>
      <c r="N1092" t="str">
        <f>IF(AND(NOT(ISBLANK(cards[[#This Row],[subtitle]])), cards[[#This Row],[subtitle]] &lt;&gt; ""), _xlfn.CONCAT(cards[[#This Row],[title]], " - ", cards[[#This Row],[subtitle]]), cards[[#This Row],[title]])</f>
        <v>Hopeful Volunteer</v>
      </c>
      <c r="O1092">
        <v>2</v>
      </c>
      <c r="P1092">
        <v>1</v>
      </c>
      <c r="Q1092">
        <v>3</v>
      </c>
      <c r="R1092">
        <v>1</v>
      </c>
      <c r="S1092">
        <v>3</v>
      </c>
      <c r="T1092" t="s">
        <v>83</v>
      </c>
      <c r="U1092" t="s">
        <v>780</v>
      </c>
      <c r="V1092" t="s">
        <v>245</v>
      </c>
      <c r="X1092" t="s">
        <v>1845</v>
      </c>
      <c r="Y1092" t="str">
        <f>_xlfn.CONCAT(cards[[#This Row],[set]],"_",TEXT(cards[[#This Row],[cardNumber]], "000"))</f>
        <v>JTL_246</v>
      </c>
      <c r="Z1092" t="str" cm="1">
        <f t="array" ref="Z10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JTL_246</v>
      </c>
      <c r="AA1092" t="s">
        <v>234</v>
      </c>
      <c r="AB1092">
        <v>49</v>
      </c>
    </row>
    <row r="1093" spans="1:28" x14ac:dyDescent="0.2">
      <c r="A1093">
        <v>22041</v>
      </c>
      <c r="B1093" t="s">
        <v>5574</v>
      </c>
      <c r="C1093">
        <v>508</v>
      </c>
      <c r="F1093" t="b">
        <f>IF(ISBLANK(AC1093), FALSE, TRUE)</f>
        <v>0</v>
      </c>
      <c r="G1093" t="s">
        <v>187</v>
      </c>
      <c r="H1093" t="s">
        <v>1</v>
      </c>
      <c r="I1093" t="s">
        <v>1521</v>
      </c>
      <c r="J1093" t="s">
        <v>11</v>
      </c>
      <c r="K1093" t="s">
        <v>991</v>
      </c>
      <c r="L1093" t="s">
        <v>906</v>
      </c>
      <c r="M1093" t="s">
        <v>991</v>
      </c>
      <c r="N1093" t="str">
        <f>IF(AND(NOT(ISBLANK(cards[[#This Row],[subtitle]])), cards[[#This Row],[subtitle]] &lt;&gt; ""), _xlfn.CONCAT(cards[[#This Row],[title]], " - ", cards[[#This Row],[subtitle]]), cards[[#This Row],[title]])</f>
        <v>Hopeful Volunteer</v>
      </c>
      <c r="O1093">
        <v>2</v>
      </c>
      <c r="P1093">
        <v>1</v>
      </c>
      <c r="Q1093">
        <v>3</v>
      </c>
      <c r="R1093">
        <v>1</v>
      </c>
      <c r="S1093">
        <v>3</v>
      </c>
      <c r="T1093" t="s">
        <v>83</v>
      </c>
      <c r="U1093" t="s">
        <v>780</v>
      </c>
      <c r="V1093" t="s">
        <v>245</v>
      </c>
      <c r="X1093" t="s">
        <v>1845</v>
      </c>
      <c r="Y1093" t="str">
        <f>_xlfn.CONCAT(cards[[#This Row],[set]],"_",TEXT(cards[[#This Row],[cardNumber]], "000"))</f>
        <v>JTL_508</v>
      </c>
      <c r="Z1093" t="str" cm="1">
        <f t="array" ref="Z10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JTL_246</v>
      </c>
      <c r="AA1093" t="s">
        <v>234</v>
      </c>
      <c r="AB1093">
        <v>49</v>
      </c>
    </row>
    <row r="1094" spans="1:28" x14ac:dyDescent="0.2">
      <c r="A1094">
        <v>23331</v>
      </c>
      <c r="B1094" t="s">
        <v>5810</v>
      </c>
      <c r="C1094">
        <v>744</v>
      </c>
      <c r="F1094" t="b">
        <f>IF(ISBLANK(AC1094), FALSE, TRUE)</f>
        <v>0</v>
      </c>
      <c r="G1094" t="s">
        <v>187</v>
      </c>
      <c r="H1094" t="s">
        <v>1519</v>
      </c>
      <c r="I1094" t="s">
        <v>1521</v>
      </c>
      <c r="J1094" t="s">
        <v>11</v>
      </c>
      <c r="K1094" t="s">
        <v>991</v>
      </c>
      <c r="L1094" t="s">
        <v>906</v>
      </c>
      <c r="M1094" t="s">
        <v>991</v>
      </c>
      <c r="N1094" t="str">
        <f>IF(AND(NOT(ISBLANK(cards[[#This Row],[subtitle]])), cards[[#This Row],[subtitle]] &lt;&gt; ""), _xlfn.CONCAT(cards[[#This Row],[title]], " - ", cards[[#This Row],[subtitle]]), cards[[#This Row],[title]])</f>
        <v>Hopeful Volunteer</v>
      </c>
      <c r="O1094">
        <v>2</v>
      </c>
      <c r="P1094">
        <v>1</v>
      </c>
      <c r="Q1094">
        <v>3</v>
      </c>
      <c r="R1094">
        <v>1</v>
      </c>
      <c r="S1094">
        <v>3</v>
      </c>
      <c r="T1094" t="s">
        <v>83</v>
      </c>
      <c r="U1094" t="s">
        <v>780</v>
      </c>
      <c r="V1094" t="s">
        <v>245</v>
      </c>
      <c r="X1094" t="s">
        <v>1845</v>
      </c>
      <c r="Y1094" t="str">
        <f>_xlfn.CONCAT(cards[[#This Row],[set]],"_",TEXT(cards[[#This Row],[cardNumber]], "000"))</f>
        <v>JTL_744</v>
      </c>
      <c r="Z1094" t="str" cm="1">
        <f t="array" ref="Z10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JTL_246</v>
      </c>
      <c r="AA1094" t="s">
        <v>234</v>
      </c>
      <c r="AB1094">
        <v>49</v>
      </c>
    </row>
    <row r="1095" spans="1:28" x14ac:dyDescent="0.2">
      <c r="A1095">
        <v>24511</v>
      </c>
      <c r="B1095" t="s">
        <v>6046</v>
      </c>
      <c r="C1095">
        <v>980</v>
      </c>
      <c r="F1095" t="b">
        <f>IF(ISBLANK(AC1095), FALSE, TRUE)</f>
        <v>0</v>
      </c>
      <c r="G1095" t="s">
        <v>187</v>
      </c>
      <c r="H1095" t="s">
        <v>1520</v>
      </c>
      <c r="I1095" t="s">
        <v>1521</v>
      </c>
      <c r="J1095" t="s">
        <v>11</v>
      </c>
      <c r="K1095" t="s">
        <v>991</v>
      </c>
      <c r="L1095" t="s">
        <v>906</v>
      </c>
      <c r="M1095" t="s">
        <v>991</v>
      </c>
      <c r="N1095" t="str">
        <f>IF(AND(NOT(ISBLANK(cards[[#This Row],[subtitle]])), cards[[#This Row],[subtitle]] &lt;&gt; ""), _xlfn.CONCAT(cards[[#This Row],[title]], " - ", cards[[#This Row],[subtitle]]), cards[[#This Row],[title]])</f>
        <v>Hopeful Volunteer</v>
      </c>
      <c r="O1095">
        <v>2</v>
      </c>
      <c r="P1095">
        <v>1</v>
      </c>
      <c r="Q1095">
        <v>3</v>
      </c>
      <c r="R1095">
        <v>1</v>
      </c>
      <c r="S1095">
        <v>3</v>
      </c>
      <c r="T1095" t="s">
        <v>83</v>
      </c>
      <c r="U1095" t="s">
        <v>780</v>
      </c>
      <c r="V1095" t="s">
        <v>245</v>
      </c>
      <c r="X1095" t="s">
        <v>1845</v>
      </c>
      <c r="Y1095" t="str">
        <f>_xlfn.CONCAT(cards[[#This Row],[set]],"_",TEXT(cards[[#This Row],[cardNumber]], "000"))</f>
        <v>JTL_980</v>
      </c>
      <c r="Z1095" t="str" cm="1">
        <f t="array" ref="Z10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JTL_246</v>
      </c>
      <c r="AA1095" t="s">
        <v>234</v>
      </c>
      <c r="AB1095">
        <v>49</v>
      </c>
    </row>
    <row r="1096" spans="1:28" x14ac:dyDescent="0.2">
      <c r="A1096">
        <v>20706</v>
      </c>
      <c r="B1096" t="s">
        <v>5313</v>
      </c>
      <c r="C1096">
        <v>247</v>
      </c>
      <c r="F1096" t="b">
        <f>IF(ISBLANK(AC1096), FALSE, TRUE)</f>
        <v>0</v>
      </c>
      <c r="G1096" t="s">
        <v>187</v>
      </c>
      <c r="H1096" t="s">
        <v>1515</v>
      </c>
      <c r="I1096" t="s">
        <v>1521</v>
      </c>
      <c r="J1096" t="s">
        <v>11</v>
      </c>
      <c r="K1096" t="s">
        <v>991</v>
      </c>
      <c r="L1096" t="s">
        <v>907</v>
      </c>
      <c r="M1096" t="s">
        <v>991</v>
      </c>
      <c r="N1096" t="str">
        <f>IF(AND(NOT(ISBLANK(cards[[#This Row],[subtitle]])), cards[[#This Row],[subtitle]] &lt;&gt; ""), _xlfn.CONCAT(cards[[#This Row],[title]], " - ", cards[[#This Row],[subtitle]]), cards[[#This Row],[title]])</f>
        <v>Resistance X-Wing</v>
      </c>
      <c r="O1096">
        <v>2</v>
      </c>
      <c r="P1096">
        <v>2</v>
      </c>
      <c r="Q1096">
        <v>2</v>
      </c>
      <c r="T1096" t="s">
        <v>248</v>
      </c>
      <c r="U1096" t="s">
        <v>991</v>
      </c>
      <c r="V1096" t="s">
        <v>245</v>
      </c>
      <c r="X1096" t="s">
        <v>385</v>
      </c>
      <c r="Y1096" t="str">
        <f>_xlfn.CONCAT(cards[[#This Row],[set]],"_",TEXT(cards[[#This Row],[cardNumber]], "000"))</f>
        <v>JTL_247</v>
      </c>
      <c r="Z1096" t="str" cm="1">
        <f t="array" ref="Z10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JTL_247</v>
      </c>
      <c r="AA1096" t="s">
        <v>234</v>
      </c>
      <c r="AB1096">
        <v>49</v>
      </c>
    </row>
    <row r="1097" spans="1:28" x14ac:dyDescent="0.2">
      <c r="A1097">
        <v>22046</v>
      </c>
      <c r="B1097" t="s">
        <v>5575</v>
      </c>
      <c r="C1097">
        <v>509</v>
      </c>
      <c r="F1097" t="b">
        <f>IF(ISBLANK(AC1097), FALSE, TRUE)</f>
        <v>0</v>
      </c>
      <c r="G1097" t="s">
        <v>187</v>
      </c>
      <c r="H1097" t="s">
        <v>1</v>
      </c>
      <c r="I1097" t="s">
        <v>1521</v>
      </c>
      <c r="J1097" t="s">
        <v>11</v>
      </c>
      <c r="K1097" t="s">
        <v>991</v>
      </c>
      <c r="L1097" t="s">
        <v>907</v>
      </c>
      <c r="M1097" t="s">
        <v>991</v>
      </c>
      <c r="N1097" t="str">
        <f>IF(AND(NOT(ISBLANK(cards[[#This Row],[subtitle]])), cards[[#This Row],[subtitle]] &lt;&gt; ""), _xlfn.CONCAT(cards[[#This Row],[title]], " - ", cards[[#This Row],[subtitle]]), cards[[#This Row],[title]])</f>
        <v>Resistance X-Wing</v>
      </c>
      <c r="O1097">
        <v>2</v>
      </c>
      <c r="P1097">
        <v>2</v>
      </c>
      <c r="Q1097">
        <v>2</v>
      </c>
      <c r="T1097" t="s">
        <v>248</v>
      </c>
      <c r="U1097" t="s">
        <v>991</v>
      </c>
      <c r="V1097" t="s">
        <v>245</v>
      </c>
      <c r="X1097" t="s">
        <v>385</v>
      </c>
      <c r="Y1097" t="str">
        <f>_xlfn.CONCAT(cards[[#This Row],[set]],"_",TEXT(cards[[#This Row],[cardNumber]], "000"))</f>
        <v>JTL_509</v>
      </c>
      <c r="Z1097" t="str" cm="1">
        <f t="array" ref="Z10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JTL_247</v>
      </c>
      <c r="AA1097" t="s">
        <v>234</v>
      </c>
      <c r="AB1097">
        <v>49</v>
      </c>
    </row>
    <row r="1098" spans="1:28" x14ac:dyDescent="0.2">
      <c r="A1098">
        <v>23336</v>
      </c>
      <c r="B1098" t="s">
        <v>5811</v>
      </c>
      <c r="C1098">
        <v>745</v>
      </c>
      <c r="F1098" t="b">
        <f>IF(ISBLANK(AC1098), FALSE, TRUE)</f>
        <v>0</v>
      </c>
      <c r="G1098" t="s">
        <v>187</v>
      </c>
      <c r="H1098" t="s">
        <v>1519</v>
      </c>
      <c r="I1098" t="s">
        <v>1521</v>
      </c>
      <c r="J1098" t="s">
        <v>11</v>
      </c>
      <c r="K1098" t="s">
        <v>991</v>
      </c>
      <c r="L1098" t="s">
        <v>907</v>
      </c>
      <c r="M1098" t="s">
        <v>991</v>
      </c>
      <c r="N1098" t="str">
        <f>IF(AND(NOT(ISBLANK(cards[[#This Row],[subtitle]])), cards[[#This Row],[subtitle]] &lt;&gt; ""), _xlfn.CONCAT(cards[[#This Row],[title]], " - ", cards[[#This Row],[subtitle]]), cards[[#This Row],[title]])</f>
        <v>Resistance X-Wing</v>
      </c>
      <c r="O1098">
        <v>2</v>
      </c>
      <c r="P1098">
        <v>2</v>
      </c>
      <c r="Q1098">
        <v>2</v>
      </c>
      <c r="T1098" t="s">
        <v>248</v>
      </c>
      <c r="U1098" t="s">
        <v>991</v>
      </c>
      <c r="V1098" t="s">
        <v>245</v>
      </c>
      <c r="X1098" t="s">
        <v>385</v>
      </c>
      <c r="Y1098" t="str">
        <f>_xlfn.CONCAT(cards[[#This Row],[set]],"_",TEXT(cards[[#This Row],[cardNumber]], "000"))</f>
        <v>JTL_745</v>
      </c>
      <c r="Z1098" t="str" cm="1">
        <f t="array" ref="Z10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JTL_247</v>
      </c>
      <c r="AA1098" t="s">
        <v>234</v>
      </c>
      <c r="AB1098">
        <v>49</v>
      </c>
    </row>
    <row r="1099" spans="1:28" x14ac:dyDescent="0.2">
      <c r="A1099">
        <v>24516</v>
      </c>
      <c r="B1099" t="s">
        <v>6047</v>
      </c>
      <c r="C1099">
        <v>981</v>
      </c>
      <c r="F1099" t="b">
        <f>IF(ISBLANK(AC1099), FALSE, TRUE)</f>
        <v>0</v>
      </c>
      <c r="G1099" t="s">
        <v>187</v>
      </c>
      <c r="H1099" t="s">
        <v>1520</v>
      </c>
      <c r="I1099" t="s">
        <v>1521</v>
      </c>
      <c r="J1099" t="s">
        <v>11</v>
      </c>
      <c r="K1099" t="s">
        <v>991</v>
      </c>
      <c r="L1099" t="s">
        <v>907</v>
      </c>
      <c r="M1099" t="s">
        <v>991</v>
      </c>
      <c r="N1099" t="str">
        <f>IF(AND(NOT(ISBLANK(cards[[#This Row],[subtitle]])), cards[[#This Row],[subtitle]] &lt;&gt; ""), _xlfn.CONCAT(cards[[#This Row],[title]], " - ", cards[[#This Row],[subtitle]]), cards[[#This Row],[title]])</f>
        <v>Resistance X-Wing</v>
      </c>
      <c r="O1099">
        <v>2</v>
      </c>
      <c r="P1099">
        <v>2</v>
      </c>
      <c r="Q1099">
        <v>2</v>
      </c>
      <c r="T1099" t="s">
        <v>248</v>
      </c>
      <c r="U1099" t="s">
        <v>991</v>
      </c>
      <c r="V1099" t="s">
        <v>245</v>
      </c>
      <c r="X1099" t="s">
        <v>385</v>
      </c>
      <c r="Y1099" t="str">
        <f>_xlfn.CONCAT(cards[[#This Row],[set]],"_",TEXT(cards[[#This Row],[cardNumber]], "000"))</f>
        <v>JTL_981</v>
      </c>
      <c r="Z1099" t="str" cm="1">
        <f t="array" ref="Z10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JTL_247</v>
      </c>
      <c r="AA1099" t="s">
        <v>234</v>
      </c>
      <c r="AB1099">
        <v>49</v>
      </c>
    </row>
    <row r="1100" spans="1:28" x14ac:dyDescent="0.2">
      <c r="A1100">
        <v>20711</v>
      </c>
      <c r="B1100" t="s">
        <v>5314</v>
      </c>
      <c r="C1100">
        <v>248</v>
      </c>
      <c r="F1100" t="b">
        <f>IF(ISBLANK(AC1100), FALSE, TRUE)</f>
        <v>0</v>
      </c>
      <c r="G1100" t="s">
        <v>187</v>
      </c>
      <c r="H1100" t="s">
        <v>1515</v>
      </c>
      <c r="I1100" t="s">
        <v>1521</v>
      </c>
      <c r="J1100" t="s">
        <v>11</v>
      </c>
      <c r="K1100" t="s">
        <v>991</v>
      </c>
      <c r="L1100" t="s">
        <v>908</v>
      </c>
      <c r="M1100" t="s">
        <v>991</v>
      </c>
      <c r="N1100" t="str">
        <f>IF(AND(NOT(ISBLANK(cards[[#This Row],[subtitle]])), cards[[#This Row],[subtitle]] &lt;&gt; ""), _xlfn.CONCAT(cards[[#This Row],[title]], " - ", cards[[#This Row],[subtitle]]), cards[[#This Row],[title]])</f>
        <v>Dilapidated Ski Speeder</v>
      </c>
      <c r="O1100">
        <v>3</v>
      </c>
      <c r="P1100">
        <v>3</v>
      </c>
      <c r="Q1100">
        <v>7</v>
      </c>
      <c r="T1100" t="s">
        <v>83</v>
      </c>
      <c r="U1100" t="s">
        <v>991</v>
      </c>
      <c r="V1100" t="s">
        <v>245</v>
      </c>
      <c r="X1100" t="s">
        <v>1966</v>
      </c>
      <c r="Y1100" t="str">
        <f>_xlfn.CONCAT(cards[[#This Row],[set]],"_",TEXT(cards[[#This Row],[cardNumber]], "000"))</f>
        <v>JTL_248</v>
      </c>
      <c r="Z1100" t="str" cm="1">
        <f t="array" ref="Z11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JTL_248</v>
      </c>
      <c r="AA1100" t="s">
        <v>234</v>
      </c>
      <c r="AB1100">
        <v>49</v>
      </c>
    </row>
    <row r="1101" spans="1:28" x14ac:dyDescent="0.2">
      <c r="A1101">
        <v>22051</v>
      </c>
      <c r="B1101" t="s">
        <v>5576</v>
      </c>
      <c r="C1101">
        <v>510</v>
      </c>
      <c r="F1101" t="b">
        <f>IF(ISBLANK(AC1101), FALSE, TRUE)</f>
        <v>0</v>
      </c>
      <c r="G1101" t="s">
        <v>187</v>
      </c>
      <c r="H1101" t="s">
        <v>1</v>
      </c>
      <c r="I1101" t="s">
        <v>1521</v>
      </c>
      <c r="J1101" t="s">
        <v>11</v>
      </c>
      <c r="K1101" t="s">
        <v>991</v>
      </c>
      <c r="L1101" t="s">
        <v>908</v>
      </c>
      <c r="M1101" t="s">
        <v>991</v>
      </c>
      <c r="N1101" t="str">
        <f>IF(AND(NOT(ISBLANK(cards[[#This Row],[subtitle]])), cards[[#This Row],[subtitle]] &lt;&gt; ""), _xlfn.CONCAT(cards[[#This Row],[title]], " - ", cards[[#This Row],[subtitle]]), cards[[#This Row],[title]])</f>
        <v>Dilapidated Ski Speeder</v>
      </c>
      <c r="O1101">
        <v>3</v>
      </c>
      <c r="P1101">
        <v>3</v>
      </c>
      <c r="Q1101">
        <v>7</v>
      </c>
      <c r="T1101" t="s">
        <v>83</v>
      </c>
      <c r="U1101" t="s">
        <v>991</v>
      </c>
      <c r="V1101" t="s">
        <v>245</v>
      </c>
      <c r="X1101" t="s">
        <v>1966</v>
      </c>
      <c r="Y1101" t="str">
        <f>_xlfn.CONCAT(cards[[#This Row],[set]],"_",TEXT(cards[[#This Row],[cardNumber]], "000"))</f>
        <v>JTL_510</v>
      </c>
      <c r="Z1101" t="str" cm="1">
        <f t="array" ref="Z11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JTL_248</v>
      </c>
      <c r="AA1101" t="s">
        <v>234</v>
      </c>
      <c r="AB1101">
        <v>49</v>
      </c>
    </row>
    <row r="1102" spans="1:28" x14ac:dyDescent="0.2">
      <c r="A1102">
        <v>23341</v>
      </c>
      <c r="B1102" t="s">
        <v>5812</v>
      </c>
      <c r="C1102">
        <v>746</v>
      </c>
      <c r="F1102" t="b">
        <f>IF(ISBLANK(AC1102), FALSE, TRUE)</f>
        <v>0</v>
      </c>
      <c r="G1102" t="s">
        <v>187</v>
      </c>
      <c r="H1102" t="s">
        <v>1519</v>
      </c>
      <c r="I1102" t="s">
        <v>1521</v>
      </c>
      <c r="J1102" t="s">
        <v>11</v>
      </c>
      <c r="K1102" t="s">
        <v>991</v>
      </c>
      <c r="L1102" t="s">
        <v>908</v>
      </c>
      <c r="M1102" t="s">
        <v>991</v>
      </c>
      <c r="N1102" t="str">
        <f>IF(AND(NOT(ISBLANK(cards[[#This Row],[subtitle]])), cards[[#This Row],[subtitle]] &lt;&gt; ""), _xlfn.CONCAT(cards[[#This Row],[title]], " - ", cards[[#This Row],[subtitle]]), cards[[#This Row],[title]])</f>
        <v>Dilapidated Ski Speeder</v>
      </c>
      <c r="O1102">
        <v>3</v>
      </c>
      <c r="P1102">
        <v>3</v>
      </c>
      <c r="Q1102">
        <v>7</v>
      </c>
      <c r="T1102" t="s">
        <v>83</v>
      </c>
      <c r="U1102" t="s">
        <v>991</v>
      </c>
      <c r="V1102" t="s">
        <v>245</v>
      </c>
      <c r="X1102" t="s">
        <v>1966</v>
      </c>
      <c r="Y1102" t="str">
        <f>_xlfn.CONCAT(cards[[#This Row],[set]],"_",TEXT(cards[[#This Row],[cardNumber]], "000"))</f>
        <v>JTL_746</v>
      </c>
      <c r="Z1102" t="str" cm="1">
        <f t="array" ref="Z11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JTL_248</v>
      </c>
      <c r="AA1102" t="s">
        <v>234</v>
      </c>
      <c r="AB1102">
        <v>49</v>
      </c>
    </row>
    <row r="1103" spans="1:28" x14ac:dyDescent="0.2">
      <c r="A1103">
        <v>24521</v>
      </c>
      <c r="B1103" t="s">
        <v>6048</v>
      </c>
      <c r="C1103">
        <v>982</v>
      </c>
      <c r="F1103" t="b">
        <f>IF(ISBLANK(AC1103), FALSE, TRUE)</f>
        <v>0</v>
      </c>
      <c r="G1103" t="s">
        <v>187</v>
      </c>
      <c r="H1103" t="s">
        <v>1520</v>
      </c>
      <c r="I1103" t="s">
        <v>1521</v>
      </c>
      <c r="J1103" t="s">
        <v>11</v>
      </c>
      <c r="K1103" t="s">
        <v>991</v>
      </c>
      <c r="L1103" t="s">
        <v>908</v>
      </c>
      <c r="M1103" t="s">
        <v>991</v>
      </c>
      <c r="N1103" t="str">
        <f>IF(AND(NOT(ISBLANK(cards[[#This Row],[subtitle]])), cards[[#This Row],[subtitle]] &lt;&gt; ""), _xlfn.CONCAT(cards[[#This Row],[title]], " - ", cards[[#This Row],[subtitle]]), cards[[#This Row],[title]])</f>
        <v>Dilapidated Ski Speeder</v>
      </c>
      <c r="O1103">
        <v>3</v>
      </c>
      <c r="P1103">
        <v>3</v>
      </c>
      <c r="Q1103">
        <v>7</v>
      </c>
      <c r="T1103" t="s">
        <v>83</v>
      </c>
      <c r="U1103" t="s">
        <v>991</v>
      </c>
      <c r="V1103" t="s">
        <v>245</v>
      </c>
      <c r="X1103" t="s">
        <v>1966</v>
      </c>
      <c r="Y1103" t="str">
        <f>_xlfn.CONCAT(cards[[#This Row],[set]],"_",TEXT(cards[[#This Row],[cardNumber]], "000"))</f>
        <v>JTL_982</v>
      </c>
      <c r="Z1103" t="str" cm="1">
        <f t="array" ref="Z11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JTL_248</v>
      </c>
      <c r="AA1103" t="s">
        <v>234</v>
      </c>
      <c r="AB1103">
        <v>49</v>
      </c>
    </row>
    <row r="1104" spans="1:28" x14ac:dyDescent="0.2">
      <c r="A1104">
        <v>24951</v>
      </c>
      <c r="B1104" t="s">
        <v>6114</v>
      </c>
      <c r="C1104">
        <v>1048</v>
      </c>
      <c r="F1104" t="b">
        <f>IF(ISBLANK(AC1104), FALSE, TRUE)</f>
        <v>0</v>
      </c>
      <c r="G1104" t="s">
        <v>187</v>
      </c>
      <c r="H1104" t="s">
        <v>1975</v>
      </c>
      <c r="I1104" t="s">
        <v>1514</v>
      </c>
      <c r="J1104" t="s">
        <v>11</v>
      </c>
      <c r="K1104" t="s">
        <v>991</v>
      </c>
      <c r="L1104" t="s">
        <v>425</v>
      </c>
      <c r="M1104" t="s">
        <v>1967</v>
      </c>
      <c r="N1104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4">
        <v>3</v>
      </c>
      <c r="P1104">
        <v>3</v>
      </c>
      <c r="Q1104">
        <v>4</v>
      </c>
      <c r="T1104" t="s">
        <v>248</v>
      </c>
      <c r="U1104" t="s">
        <v>991</v>
      </c>
      <c r="V1104" t="s">
        <v>245</v>
      </c>
      <c r="X1104" t="s">
        <v>340</v>
      </c>
      <c r="Y1104" t="str">
        <f>_xlfn.CONCAT(cards[[#This Row],[set]],"_",TEXT(cards[[#This Row],[cardNumber]], "000"))</f>
        <v>JTL_1048</v>
      </c>
      <c r="Z1104" t="str" cm="1">
        <f t="array" ref="Z11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4" t="s">
        <v>234</v>
      </c>
      <c r="AB1104">
        <v>49</v>
      </c>
    </row>
    <row r="1105" spans="1:29" x14ac:dyDescent="0.2">
      <c r="A1105">
        <v>25131</v>
      </c>
      <c r="B1105" t="s">
        <v>6150</v>
      </c>
      <c r="C1105">
        <v>1084</v>
      </c>
      <c r="F1105" t="b">
        <f>IF(ISBLANK(AC1105), FALSE, TRUE)</f>
        <v>0</v>
      </c>
      <c r="G1105" t="s">
        <v>187</v>
      </c>
      <c r="H1105" t="s">
        <v>1976</v>
      </c>
      <c r="I1105" t="s">
        <v>1514</v>
      </c>
      <c r="J1105" t="s">
        <v>11</v>
      </c>
      <c r="K1105" t="s">
        <v>991</v>
      </c>
      <c r="L1105" t="s">
        <v>425</v>
      </c>
      <c r="M1105" t="s">
        <v>1967</v>
      </c>
      <c r="N1105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5">
        <v>3</v>
      </c>
      <c r="P1105">
        <v>3</v>
      </c>
      <c r="Q1105">
        <v>4</v>
      </c>
      <c r="T1105" t="s">
        <v>248</v>
      </c>
      <c r="U1105" t="s">
        <v>991</v>
      </c>
      <c r="V1105" t="s">
        <v>245</v>
      </c>
      <c r="X1105" t="s">
        <v>340</v>
      </c>
      <c r="Y1105" t="str">
        <f>_xlfn.CONCAT(cards[[#This Row],[set]],"_",TEXT(cards[[#This Row],[cardNumber]], "000"))</f>
        <v>JTL_1084</v>
      </c>
      <c r="Z1105" t="str" cm="1">
        <f t="array" ref="Z11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5" t="s">
        <v>234</v>
      </c>
      <c r="AB1105">
        <v>49</v>
      </c>
    </row>
    <row r="1106" spans="1:29" x14ac:dyDescent="0.2">
      <c r="A1106">
        <v>25311</v>
      </c>
      <c r="B1106" t="s">
        <v>6186</v>
      </c>
      <c r="C1106">
        <v>1120</v>
      </c>
      <c r="F1106" t="b">
        <f>IF(ISBLANK(AC1106), FALSE, TRUE)</f>
        <v>0</v>
      </c>
      <c r="G1106" t="s">
        <v>187</v>
      </c>
      <c r="H1106" t="s">
        <v>1977</v>
      </c>
      <c r="I1106" t="s">
        <v>1514</v>
      </c>
      <c r="J1106" t="s">
        <v>11</v>
      </c>
      <c r="K1106" t="s">
        <v>991</v>
      </c>
      <c r="L1106" t="s">
        <v>425</v>
      </c>
      <c r="M1106" t="s">
        <v>1967</v>
      </c>
      <c r="N1106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6">
        <v>3</v>
      </c>
      <c r="P1106">
        <v>3</v>
      </c>
      <c r="Q1106">
        <v>4</v>
      </c>
      <c r="T1106" t="s">
        <v>248</v>
      </c>
      <c r="U1106" t="s">
        <v>991</v>
      </c>
      <c r="V1106" t="s">
        <v>245</v>
      </c>
      <c r="X1106" t="s">
        <v>340</v>
      </c>
      <c r="Y1106" t="str">
        <f>_xlfn.CONCAT(cards[[#This Row],[set]],"_",TEXT(cards[[#This Row],[cardNumber]], "000"))</f>
        <v>JTL_1120</v>
      </c>
      <c r="Z1106" t="str" cm="1">
        <f t="array" ref="Z11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6" t="s">
        <v>234</v>
      </c>
      <c r="AB1106">
        <v>49</v>
      </c>
    </row>
    <row r="1107" spans="1:29" x14ac:dyDescent="0.2">
      <c r="A1107">
        <v>20716</v>
      </c>
      <c r="B1107" t="s">
        <v>5315</v>
      </c>
      <c r="C1107">
        <v>249</v>
      </c>
      <c r="F1107" t="b">
        <f>IF(ISBLANK(AC1107), FALSE, TRUE)</f>
        <v>0</v>
      </c>
      <c r="G1107" t="s">
        <v>187</v>
      </c>
      <c r="H1107" t="s">
        <v>1515</v>
      </c>
      <c r="I1107" t="s">
        <v>1514</v>
      </c>
      <c r="J1107" t="s">
        <v>11</v>
      </c>
      <c r="K1107" t="s">
        <v>991</v>
      </c>
      <c r="L1107" t="s">
        <v>425</v>
      </c>
      <c r="M1107" t="s">
        <v>1967</v>
      </c>
      <c r="N1107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7">
        <v>3</v>
      </c>
      <c r="P1107">
        <v>3</v>
      </c>
      <c r="Q1107">
        <v>4</v>
      </c>
      <c r="T1107" t="s">
        <v>248</v>
      </c>
      <c r="U1107" t="s">
        <v>991</v>
      </c>
      <c r="V1107" t="s">
        <v>245</v>
      </c>
      <c r="X1107" t="s">
        <v>340</v>
      </c>
      <c r="Y1107" t="str">
        <f>_xlfn.CONCAT(cards[[#This Row],[set]],"_",TEXT(cards[[#This Row],[cardNumber]], "000"))</f>
        <v>JTL_249</v>
      </c>
      <c r="Z1107" t="str" cm="1">
        <f t="array" ref="Z11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7" t="s">
        <v>234</v>
      </c>
      <c r="AB1107">
        <v>49</v>
      </c>
    </row>
    <row r="1108" spans="1:29" x14ac:dyDescent="0.2">
      <c r="A1108">
        <v>22056</v>
      </c>
      <c r="B1108" t="s">
        <v>5577</v>
      </c>
      <c r="C1108">
        <v>511</v>
      </c>
      <c r="F1108" t="b">
        <f>IF(ISBLANK(AC1108), FALSE, TRUE)</f>
        <v>0</v>
      </c>
      <c r="G1108" t="s">
        <v>187</v>
      </c>
      <c r="H1108" t="s">
        <v>1</v>
      </c>
      <c r="I1108" t="s">
        <v>1514</v>
      </c>
      <c r="J1108" t="s">
        <v>11</v>
      </c>
      <c r="K1108" t="s">
        <v>991</v>
      </c>
      <c r="L1108" t="s">
        <v>425</v>
      </c>
      <c r="M1108" t="s">
        <v>1967</v>
      </c>
      <c r="N1108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8">
        <v>3</v>
      </c>
      <c r="P1108">
        <v>3</v>
      </c>
      <c r="Q1108">
        <v>4</v>
      </c>
      <c r="T1108" t="s">
        <v>248</v>
      </c>
      <c r="U1108" t="s">
        <v>991</v>
      </c>
      <c r="V1108" t="s">
        <v>245</v>
      </c>
      <c r="X1108" t="s">
        <v>340</v>
      </c>
      <c r="Y1108" t="str">
        <f>_xlfn.CONCAT(cards[[#This Row],[set]],"_",TEXT(cards[[#This Row],[cardNumber]], "000"))</f>
        <v>JTL_511</v>
      </c>
      <c r="Z1108" t="str" cm="1">
        <f t="array" ref="Z11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8" t="s">
        <v>234</v>
      </c>
      <c r="AB1108">
        <v>49</v>
      </c>
    </row>
    <row r="1109" spans="1:29" x14ac:dyDescent="0.2">
      <c r="A1109">
        <v>23346</v>
      </c>
      <c r="B1109" t="s">
        <v>5813</v>
      </c>
      <c r="C1109">
        <v>747</v>
      </c>
      <c r="F1109" t="b">
        <f>IF(ISBLANK(AC1109), FALSE, TRUE)</f>
        <v>0</v>
      </c>
      <c r="G1109" t="s">
        <v>187</v>
      </c>
      <c r="H1109" t="s">
        <v>1519</v>
      </c>
      <c r="I1109" t="s">
        <v>1514</v>
      </c>
      <c r="J1109" t="s">
        <v>11</v>
      </c>
      <c r="K1109" t="s">
        <v>991</v>
      </c>
      <c r="L1109" t="s">
        <v>425</v>
      </c>
      <c r="M1109" t="s">
        <v>1967</v>
      </c>
      <c r="N1109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09">
        <v>3</v>
      </c>
      <c r="P1109">
        <v>3</v>
      </c>
      <c r="Q1109">
        <v>4</v>
      </c>
      <c r="T1109" t="s">
        <v>248</v>
      </c>
      <c r="U1109" t="s">
        <v>991</v>
      </c>
      <c r="V1109" t="s">
        <v>245</v>
      </c>
      <c r="X1109" t="s">
        <v>340</v>
      </c>
      <c r="Y1109" t="str">
        <f>_xlfn.CONCAT(cards[[#This Row],[set]],"_",TEXT(cards[[#This Row],[cardNumber]], "000"))</f>
        <v>JTL_747</v>
      </c>
      <c r="Z1109" t="str" cm="1">
        <f t="array" ref="Z11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09" t="s">
        <v>234</v>
      </c>
      <c r="AB1109">
        <v>49</v>
      </c>
    </row>
    <row r="1110" spans="1:29" x14ac:dyDescent="0.2">
      <c r="A1110">
        <v>24526</v>
      </c>
      <c r="B1110" t="s">
        <v>6049</v>
      </c>
      <c r="C1110">
        <v>983</v>
      </c>
      <c r="F1110" t="b">
        <f>IF(ISBLANK(AC1110), FALSE, TRUE)</f>
        <v>0</v>
      </c>
      <c r="G1110" t="s">
        <v>187</v>
      </c>
      <c r="H1110" t="s">
        <v>1520</v>
      </c>
      <c r="I1110" t="s">
        <v>1514</v>
      </c>
      <c r="J1110" t="s">
        <v>11</v>
      </c>
      <c r="K1110" t="s">
        <v>991</v>
      </c>
      <c r="L1110" t="s">
        <v>425</v>
      </c>
      <c r="M1110" t="s">
        <v>1967</v>
      </c>
      <c r="N1110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10">
        <v>3</v>
      </c>
      <c r="P1110">
        <v>3</v>
      </c>
      <c r="Q1110">
        <v>4</v>
      </c>
      <c r="T1110" t="s">
        <v>248</v>
      </c>
      <c r="U1110" t="s">
        <v>991</v>
      </c>
      <c r="V1110" t="s">
        <v>245</v>
      </c>
      <c r="X1110" t="s">
        <v>340</v>
      </c>
      <c r="Y1110" t="str">
        <f>_xlfn.CONCAT(cards[[#This Row],[set]],"_",TEXT(cards[[#This Row],[cardNumber]], "000"))</f>
        <v>JTL_983</v>
      </c>
      <c r="Z1110" t="str" cm="1">
        <f t="array" ref="Z11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10" t="s">
        <v>234</v>
      </c>
      <c r="AB1110">
        <v>49</v>
      </c>
    </row>
    <row r="1111" spans="1:29" x14ac:dyDescent="0.2">
      <c r="A1111">
        <v>24668</v>
      </c>
      <c r="B1111" t="s">
        <v>5045</v>
      </c>
      <c r="C1111">
        <v>19</v>
      </c>
      <c r="F1111" t="b">
        <f>IF(ISBLANK(AC1111), FALSE, TRUE)</f>
        <v>1</v>
      </c>
      <c r="G1111" t="s">
        <v>1974</v>
      </c>
      <c r="H1111" t="s">
        <v>1602</v>
      </c>
      <c r="I1111" t="s">
        <v>1514</v>
      </c>
      <c r="J1111" t="s">
        <v>11</v>
      </c>
      <c r="K1111" t="s">
        <v>991</v>
      </c>
      <c r="L1111" t="s">
        <v>425</v>
      </c>
      <c r="M1111" t="s">
        <v>1967</v>
      </c>
      <c r="N1111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11">
        <v>3</v>
      </c>
      <c r="P1111">
        <v>3</v>
      </c>
      <c r="Q1111">
        <v>4</v>
      </c>
      <c r="T1111" t="s">
        <v>248</v>
      </c>
      <c r="U1111" t="s">
        <v>991</v>
      </c>
      <c r="V1111" t="s">
        <v>245</v>
      </c>
      <c r="X1111" t="s">
        <v>340</v>
      </c>
      <c r="Y1111" t="str">
        <f>_xlfn.CONCAT(cards[[#This Row],[set]],"_",TEXT(cards[[#This Row],[cardNumber]], "000"))</f>
        <v>JTLW_019</v>
      </c>
      <c r="Z1111" t="str" cm="1">
        <f t="array" ref="Z11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11" t="s">
        <v>1973</v>
      </c>
      <c r="AB1111">
        <v>48</v>
      </c>
      <c r="AC1111">
        <v>20716</v>
      </c>
    </row>
    <row r="1112" spans="1:29" x14ac:dyDescent="0.2">
      <c r="A1112">
        <v>24778</v>
      </c>
      <c r="B1112" t="s">
        <v>5065</v>
      </c>
      <c r="C1112">
        <v>39</v>
      </c>
      <c r="F1112" t="b">
        <f>IF(ISBLANK(AC1112), FALSE, TRUE)</f>
        <v>0</v>
      </c>
      <c r="G1112" t="s">
        <v>1974</v>
      </c>
      <c r="I1112" t="s">
        <v>1514</v>
      </c>
      <c r="J1112" t="s">
        <v>11</v>
      </c>
      <c r="K1112" t="s">
        <v>991</v>
      </c>
      <c r="L1112" t="s">
        <v>425</v>
      </c>
      <c r="M1112" t="s">
        <v>1967</v>
      </c>
      <c r="N1112" t="str">
        <f>IF(AND(NOT(ISBLANK(cards[[#This Row],[subtitle]])), cards[[#This Row],[subtitle]] &lt;&gt; ""), _xlfn.CONCAT(cards[[#This Row],[title]], " - ", cards[[#This Row],[subtitle]]), cards[[#This Row],[title]])</f>
        <v>Millennium Falcon - Get Out And Push</v>
      </c>
      <c r="O1112">
        <v>3</v>
      </c>
      <c r="P1112">
        <v>3</v>
      </c>
      <c r="Q1112">
        <v>4</v>
      </c>
      <c r="T1112" t="s">
        <v>248</v>
      </c>
      <c r="U1112" t="s">
        <v>991</v>
      </c>
      <c r="V1112" t="s">
        <v>245</v>
      </c>
      <c r="X1112" t="s">
        <v>340</v>
      </c>
      <c r="Y1112" t="str">
        <f>_xlfn.CONCAT(cards[[#This Row],[set]],"_",TEXT(cards[[#This Row],[cardNumber]], "000"))</f>
        <v>JTLW_039</v>
      </c>
      <c r="Z1112" t="str" cm="1">
        <f t="array" ref="Z11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JTL_249</v>
      </c>
      <c r="AA1112" t="s">
        <v>1973</v>
      </c>
      <c r="AB1112">
        <v>48</v>
      </c>
    </row>
    <row r="1113" spans="1:29" x14ac:dyDescent="0.2">
      <c r="A1113">
        <v>24956</v>
      </c>
      <c r="B1113" t="s">
        <v>6115</v>
      </c>
      <c r="C1113">
        <v>1049</v>
      </c>
      <c r="F1113" t="b">
        <f>IF(ISBLANK(AC1113), FALSE, TRUE)</f>
        <v>0</v>
      </c>
      <c r="G1113" t="s">
        <v>187</v>
      </c>
      <c r="H1113" t="s">
        <v>1975</v>
      </c>
      <c r="I1113" t="s">
        <v>1522</v>
      </c>
      <c r="J1113" t="s">
        <v>11</v>
      </c>
      <c r="K1113" t="s">
        <v>991</v>
      </c>
      <c r="L1113" t="s">
        <v>826</v>
      </c>
      <c r="M1113" t="s">
        <v>1968</v>
      </c>
      <c r="N1113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3">
        <v>3</v>
      </c>
      <c r="P1113">
        <v>3</v>
      </c>
      <c r="Q1113">
        <v>3</v>
      </c>
      <c r="T1113" t="s">
        <v>248</v>
      </c>
      <c r="U1113" t="s">
        <v>991</v>
      </c>
      <c r="V1113" t="s">
        <v>245</v>
      </c>
      <c r="X1113" t="s">
        <v>1969</v>
      </c>
      <c r="Y1113" t="str">
        <f>_xlfn.CONCAT(cards[[#This Row],[set]],"_",TEXT(cards[[#This Row],[cardNumber]], "000"))</f>
        <v>JTL_1049</v>
      </c>
      <c r="Z1113" t="str" cm="1">
        <f t="array" ref="Z11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3" t="s">
        <v>234</v>
      </c>
      <c r="AB1113">
        <v>49</v>
      </c>
    </row>
    <row r="1114" spans="1:29" x14ac:dyDescent="0.2">
      <c r="A1114">
        <v>25136</v>
      </c>
      <c r="B1114" t="s">
        <v>6151</v>
      </c>
      <c r="C1114">
        <v>1085</v>
      </c>
      <c r="F1114" t="b">
        <f>IF(ISBLANK(AC1114), FALSE, TRUE)</f>
        <v>0</v>
      </c>
      <c r="G1114" t="s">
        <v>187</v>
      </c>
      <c r="H1114" t="s">
        <v>1976</v>
      </c>
      <c r="I1114" t="s">
        <v>1522</v>
      </c>
      <c r="J1114" t="s">
        <v>11</v>
      </c>
      <c r="K1114" t="s">
        <v>991</v>
      </c>
      <c r="L1114" t="s">
        <v>826</v>
      </c>
      <c r="M1114" t="s">
        <v>1968</v>
      </c>
      <c r="N1114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4">
        <v>3</v>
      </c>
      <c r="P1114">
        <v>3</v>
      </c>
      <c r="Q1114">
        <v>3</v>
      </c>
      <c r="T1114" t="s">
        <v>248</v>
      </c>
      <c r="U1114" t="s">
        <v>991</v>
      </c>
      <c r="V1114" t="s">
        <v>245</v>
      </c>
      <c r="X1114" t="s">
        <v>1969</v>
      </c>
      <c r="Y1114" t="str">
        <f>_xlfn.CONCAT(cards[[#This Row],[set]],"_",TEXT(cards[[#This Row],[cardNumber]], "000"))</f>
        <v>JTL_1085</v>
      </c>
      <c r="Z1114" t="str" cm="1">
        <f t="array" ref="Z11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4" t="s">
        <v>234</v>
      </c>
      <c r="AB1114">
        <v>49</v>
      </c>
    </row>
    <row r="1115" spans="1:29" x14ac:dyDescent="0.2">
      <c r="A1115">
        <v>25316</v>
      </c>
      <c r="B1115" t="s">
        <v>6187</v>
      </c>
      <c r="C1115">
        <v>1121</v>
      </c>
      <c r="F1115" t="b">
        <f>IF(ISBLANK(AC1115), FALSE, TRUE)</f>
        <v>0</v>
      </c>
      <c r="G1115" t="s">
        <v>187</v>
      </c>
      <c r="H1115" t="s">
        <v>1977</v>
      </c>
      <c r="I1115" t="s">
        <v>1522</v>
      </c>
      <c r="J1115" t="s">
        <v>11</v>
      </c>
      <c r="K1115" t="s">
        <v>991</v>
      </c>
      <c r="L1115" t="s">
        <v>826</v>
      </c>
      <c r="M1115" t="s">
        <v>1968</v>
      </c>
      <c r="N1115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5">
        <v>3</v>
      </c>
      <c r="P1115">
        <v>3</v>
      </c>
      <c r="Q1115">
        <v>3</v>
      </c>
      <c r="T1115" t="s">
        <v>248</v>
      </c>
      <c r="U1115" t="s">
        <v>991</v>
      </c>
      <c r="V1115" t="s">
        <v>245</v>
      </c>
      <c r="X1115" t="s">
        <v>1969</v>
      </c>
      <c r="Y1115" t="str">
        <f>_xlfn.CONCAT(cards[[#This Row],[set]],"_",TEXT(cards[[#This Row],[cardNumber]], "000"))</f>
        <v>JTL_1121</v>
      </c>
      <c r="Z1115" t="str" cm="1">
        <f t="array" ref="Z11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5" t="s">
        <v>234</v>
      </c>
      <c r="AB1115">
        <v>49</v>
      </c>
    </row>
    <row r="1116" spans="1:29" x14ac:dyDescent="0.2">
      <c r="A1116">
        <v>20721</v>
      </c>
      <c r="B1116" t="s">
        <v>5316</v>
      </c>
      <c r="C1116">
        <v>250</v>
      </c>
      <c r="F1116" t="b">
        <f>IF(ISBLANK(AC1116), FALSE, TRUE)</f>
        <v>0</v>
      </c>
      <c r="G1116" t="s">
        <v>187</v>
      </c>
      <c r="H1116" t="s">
        <v>1515</v>
      </c>
      <c r="I1116" t="s">
        <v>1522</v>
      </c>
      <c r="J1116" t="s">
        <v>11</v>
      </c>
      <c r="K1116" t="s">
        <v>991</v>
      </c>
      <c r="L1116" t="s">
        <v>826</v>
      </c>
      <c r="M1116" t="s">
        <v>1968</v>
      </c>
      <c r="N1116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6">
        <v>3</v>
      </c>
      <c r="P1116">
        <v>3</v>
      </c>
      <c r="Q1116">
        <v>3</v>
      </c>
      <c r="T1116" t="s">
        <v>248</v>
      </c>
      <c r="U1116" t="s">
        <v>991</v>
      </c>
      <c r="V1116" t="s">
        <v>245</v>
      </c>
      <c r="X1116" t="s">
        <v>1969</v>
      </c>
      <c r="Y1116" t="str">
        <f>_xlfn.CONCAT(cards[[#This Row],[set]],"_",TEXT(cards[[#This Row],[cardNumber]], "000"))</f>
        <v>JTL_250</v>
      </c>
      <c r="Z1116" t="str" cm="1">
        <f t="array" ref="Z11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6" t="s">
        <v>234</v>
      </c>
      <c r="AB1116">
        <v>49</v>
      </c>
    </row>
    <row r="1117" spans="1:29" x14ac:dyDescent="0.2">
      <c r="A1117">
        <v>22061</v>
      </c>
      <c r="B1117" t="s">
        <v>5578</v>
      </c>
      <c r="C1117">
        <v>512</v>
      </c>
      <c r="F1117" t="b">
        <f>IF(ISBLANK(AC1117), FALSE, TRUE)</f>
        <v>0</v>
      </c>
      <c r="G1117" t="s">
        <v>187</v>
      </c>
      <c r="H1117" t="s">
        <v>1</v>
      </c>
      <c r="I1117" t="s">
        <v>1522</v>
      </c>
      <c r="J1117" t="s">
        <v>11</v>
      </c>
      <c r="K1117" t="s">
        <v>991</v>
      </c>
      <c r="L1117" t="s">
        <v>826</v>
      </c>
      <c r="M1117" t="s">
        <v>1968</v>
      </c>
      <c r="N1117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7">
        <v>3</v>
      </c>
      <c r="P1117">
        <v>3</v>
      </c>
      <c r="Q1117">
        <v>3</v>
      </c>
      <c r="T1117" t="s">
        <v>248</v>
      </c>
      <c r="U1117" t="s">
        <v>991</v>
      </c>
      <c r="V1117" t="s">
        <v>245</v>
      </c>
      <c r="X1117" t="s">
        <v>1969</v>
      </c>
      <c r="Y1117" t="str">
        <f>_xlfn.CONCAT(cards[[#This Row],[set]],"_",TEXT(cards[[#This Row],[cardNumber]], "000"))</f>
        <v>JTL_512</v>
      </c>
      <c r="Z1117" t="str" cm="1">
        <f t="array" ref="Z11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7" t="s">
        <v>234</v>
      </c>
      <c r="AB1117">
        <v>49</v>
      </c>
    </row>
    <row r="1118" spans="1:29" x14ac:dyDescent="0.2">
      <c r="A1118">
        <v>23351</v>
      </c>
      <c r="B1118" t="s">
        <v>5814</v>
      </c>
      <c r="C1118">
        <v>748</v>
      </c>
      <c r="F1118" t="b">
        <f>IF(ISBLANK(AC1118), FALSE, TRUE)</f>
        <v>0</v>
      </c>
      <c r="G1118" t="s">
        <v>187</v>
      </c>
      <c r="H1118" t="s">
        <v>1519</v>
      </c>
      <c r="I1118" t="s">
        <v>1522</v>
      </c>
      <c r="J1118" t="s">
        <v>11</v>
      </c>
      <c r="K1118" t="s">
        <v>991</v>
      </c>
      <c r="L1118" t="s">
        <v>826</v>
      </c>
      <c r="M1118" t="s">
        <v>1968</v>
      </c>
      <c r="N1118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8">
        <v>3</v>
      </c>
      <c r="P1118">
        <v>3</v>
      </c>
      <c r="Q1118">
        <v>3</v>
      </c>
      <c r="T1118" t="s">
        <v>248</v>
      </c>
      <c r="U1118" t="s">
        <v>991</v>
      </c>
      <c r="V1118" t="s">
        <v>245</v>
      </c>
      <c r="X1118" t="s">
        <v>1969</v>
      </c>
      <c r="Y1118" t="str">
        <f>_xlfn.CONCAT(cards[[#This Row],[set]],"_",TEXT(cards[[#This Row],[cardNumber]], "000"))</f>
        <v>JTL_748</v>
      </c>
      <c r="Z1118" t="str" cm="1">
        <f t="array" ref="Z11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8" t="s">
        <v>234</v>
      </c>
      <c r="AB1118">
        <v>49</v>
      </c>
    </row>
    <row r="1119" spans="1:29" x14ac:dyDescent="0.2">
      <c r="A1119">
        <v>24531</v>
      </c>
      <c r="B1119" t="s">
        <v>6050</v>
      </c>
      <c r="C1119">
        <v>984</v>
      </c>
      <c r="F1119" t="b">
        <f>IF(ISBLANK(AC1119), FALSE, TRUE)</f>
        <v>0</v>
      </c>
      <c r="G1119" t="s">
        <v>187</v>
      </c>
      <c r="H1119" t="s">
        <v>1520</v>
      </c>
      <c r="I1119" t="s">
        <v>1522</v>
      </c>
      <c r="J1119" t="s">
        <v>11</v>
      </c>
      <c r="K1119" t="s">
        <v>991</v>
      </c>
      <c r="L1119" t="s">
        <v>826</v>
      </c>
      <c r="M1119" t="s">
        <v>1968</v>
      </c>
      <c r="N1119" t="str">
        <f>IF(AND(NOT(ISBLANK(cards[[#This Row],[subtitle]])), cards[[#This Row],[subtitle]] &lt;&gt; ""), _xlfn.CONCAT(cards[[#This Row],[title]], " - ", cards[[#This Row],[subtitle]]), cards[[#This Row],[title]])</f>
        <v>Sabine's Masterpiece - Crazy Colorful</v>
      </c>
      <c r="O1119">
        <v>3</v>
      </c>
      <c r="P1119">
        <v>3</v>
      </c>
      <c r="Q1119">
        <v>3</v>
      </c>
      <c r="T1119" t="s">
        <v>248</v>
      </c>
      <c r="U1119" t="s">
        <v>991</v>
      </c>
      <c r="V1119" t="s">
        <v>245</v>
      </c>
      <c r="X1119" t="s">
        <v>1969</v>
      </c>
      <c r="Y1119" t="str">
        <f>_xlfn.CONCAT(cards[[#This Row],[set]],"_",TEXT(cards[[#This Row],[cardNumber]], "000"))</f>
        <v>JTL_984</v>
      </c>
      <c r="Z1119" t="str" cm="1">
        <f t="array" ref="Z11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JTL_250</v>
      </c>
      <c r="AA1119" t="s">
        <v>234</v>
      </c>
      <c r="AB1119">
        <v>49</v>
      </c>
    </row>
    <row r="1120" spans="1:29" x14ac:dyDescent="0.2">
      <c r="A1120">
        <v>20726</v>
      </c>
      <c r="B1120" t="s">
        <v>5317</v>
      </c>
      <c r="C1120">
        <v>251</v>
      </c>
      <c r="F1120" t="b">
        <f>IF(ISBLANK(AC1120), FALSE, TRUE)</f>
        <v>0</v>
      </c>
      <c r="G1120" t="s">
        <v>187</v>
      </c>
      <c r="H1120" t="s">
        <v>1515</v>
      </c>
      <c r="I1120" t="s">
        <v>1521</v>
      </c>
      <c r="J1120" t="s">
        <v>11</v>
      </c>
      <c r="K1120" t="s">
        <v>991</v>
      </c>
      <c r="L1120" t="s">
        <v>909</v>
      </c>
      <c r="M1120" t="s">
        <v>991</v>
      </c>
      <c r="N1120" t="str">
        <f>IF(AND(NOT(ISBLANK(cards[[#This Row],[subtitle]])), cards[[#This Row],[subtitle]] &lt;&gt; ""), _xlfn.CONCAT(cards[[#This Row],[title]], " - ", cards[[#This Row],[subtitle]]), cards[[#This Row],[title]])</f>
        <v>Jedi Light Cruiser</v>
      </c>
      <c r="O1120">
        <v>6</v>
      </c>
      <c r="P1120">
        <v>6</v>
      </c>
      <c r="Q1120">
        <v>7</v>
      </c>
      <c r="T1120" t="s">
        <v>248</v>
      </c>
      <c r="U1120" t="s">
        <v>991</v>
      </c>
      <c r="V1120" t="s">
        <v>245</v>
      </c>
      <c r="X1120" t="s">
        <v>1970</v>
      </c>
      <c r="Y1120" t="str">
        <f>_xlfn.CONCAT(cards[[#This Row],[set]],"_",TEXT(cards[[#This Row],[cardNumber]], "000"))</f>
        <v>JTL_251</v>
      </c>
      <c r="Z1120" t="str" cm="1">
        <f t="array" ref="Z11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JTL_251</v>
      </c>
      <c r="AA1120" t="s">
        <v>234</v>
      </c>
      <c r="AB1120">
        <v>49</v>
      </c>
    </row>
    <row r="1121" spans="1:28" x14ac:dyDescent="0.2">
      <c r="A1121">
        <v>22066</v>
      </c>
      <c r="B1121" t="s">
        <v>5579</v>
      </c>
      <c r="C1121">
        <v>513</v>
      </c>
      <c r="F1121" t="b">
        <f>IF(ISBLANK(AC1121), FALSE, TRUE)</f>
        <v>0</v>
      </c>
      <c r="G1121" t="s">
        <v>187</v>
      </c>
      <c r="H1121" t="s">
        <v>1</v>
      </c>
      <c r="I1121" t="s">
        <v>1521</v>
      </c>
      <c r="J1121" t="s">
        <v>11</v>
      </c>
      <c r="K1121" t="s">
        <v>991</v>
      </c>
      <c r="L1121" t="s">
        <v>909</v>
      </c>
      <c r="M1121" t="s">
        <v>991</v>
      </c>
      <c r="N1121" t="str">
        <f>IF(AND(NOT(ISBLANK(cards[[#This Row],[subtitle]])), cards[[#This Row],[subtitle]] &lt;&gt; ""), _xlfn.CONCAT(cards[[#This Row],[title]], " - ", cards[[#This Row],[subtitle]]), cards[[#This Row],[title]])</f>
        <v>Jedi Light Cruiser</v>
      </c>
      <c r="O1121">
        <v>6</v>
      </c>
      <c r="P1121">
        <v>6</v>
      </c>
      <c r="Q1121">
        <v>7</v>
      </c>
      <c r="T1121" t="s">
        <v>248</v>
      </c>
      <c r="U1121" t="s">
        <v>991</v>
      </c>
      <c r="V1121" t="s">
        <v>245</v>
      </c>
      <c r="X1121" t="s">
        <v>1970</v>
      </c>
      <c r="Y1121" t="str">
        <f>_xlfn.CONCAT(cards[[#This Row],[set]],"_",TEXT(cards[[#This Row],[cardNumber]], "000"))</f>
        <v>JTL_513</v>
      </c>
      <c r="Z1121" t="str" cm="1">
        <f t="array" ref="Z11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JTL_251</v>
      </c>
      <c r="AA1121" t="s">
        <v>234</v>
      </c>
      <c r="AB1121">
        <v>49</v>
      </c>
    </row>
    <row r="1122" spans="1:28" x14ac:dyDescent="0.2">
      <c r="A1122">
        <v>23356</v>
      </c>
      <c r="B1122" t="s">
        <v>5815</v>
      </c>
      <c r="C1122">
        <v>749</v>
      </c>
      <c r="F1122" t="b">
        <f>IF(ISBLANK(AC1122), FALSE, TRUE)</f>
        <v>0</v>
      </c>
      <c r="G1122" t="s">
        <v>187</v>
      </c>
      <c r="H1122" t="s">
        <v>1519</v>
      </c>
      <c r="I1122" t="s">
        <v>1521</v>
      </c>
      <c r="J1122" t="s">
        <v>11</v>
      </c>
      <c r="K1122" t="s">
        <v>991</v>
      </c>
      <c r="L1122" t="s">
        <v>909</v>
      </c>
      <c r="M1122" t="s">
        <v>991</v>
      </c>
      <c r="N1122" t="str">
        <f>IF(AND(NOT(ISBLANK(cards[[#This Row],[subtitle]])), cards[[#This Row],[subtitle]] &lt;&gt; ""), _xlfn.CONCAT(cards[[#This Row],[title]], " - ", cards[[#This Row],[subtitle]]), cards[[#This Row],[title]])</f>
        <v>Jedi Light Cruiser</v>
      </c>
      <c r="O1122">
        <v>6</v>
      </c>
      <c r="P1122">
        <v>6</v>
      </c>
      <c r="Q1122">
        <v>7</v>
      </c>
      <c r="T1122" t="s">
        <v>248</v>
      </c>
      <c r="U1122" t="s">
        <v>991</v>
      </c>
      <c r="V1122" t="s">
        <v>245</v>
      </c>
      <c r="X1122" t="s">
        <v>1970</v>
      </c>
      <c r="Y1122" t="str">
        <f>_xlfn.CONCAT(cards[[#This Row],[set]],"_",TEXT(cards[[#This Row],[cardNumber]], "000"))</f>
        <v>JTL_749</v>
      </c>
      <c r="Z1122" t="str" cm="1">
        <f t="array" ref="Z11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JTL_251</v>
      </c>
      <c r="AA1122" t="s">
        <v>234</v>
      </c>
      <c r="AB1122">
        <v>49</v>
      </c>
    </row>
    <row r="1123" spans="1:28" x14ac:dyDescent="0.2">
      <c r="A1123">
        <v>24536</v>
      </c>
      <c r="B1123" t="s">
        <v>6051</v>
      </c>
      <c r="C1123">
        <v>985</v>
      </c>
      <c r="F1123" t="b">
        <f>IF(ISBLANK(AC1123), FALSE, TRUE)</f>
        <v>0</v>
      </c>
      <c r="G1123" t="s">
        <v>187</v>
      </c>
      <c r="H1123" t="s">
        <v>1520</v>
      </c>
      <c r="I1123" t="s">
        <v>1521</v>
      </c>
      <c r="J1123" t="s">
        <v>11</v>
      </c>
      <c r="K1123" t="s">
        <v>991</v>
      </c>
      <c r="L1123" t="s">
        <v>909</v>
      </c>
      <c r="M1123" t="s">
        <v>991</v>
      </c>
      <c r="N1123" t="str">
        <f>IF(AND(NOT(ISBLANK(cards[[#This Row],[subtitle]])), cards[[#This Row],[subtitle]] &lt;&gt; ""), _xlfn.CONCAT(cards[[#This Row],[title]], " - ", cards[[#This Row],[subtitle]]), cards[[#This Row],[title]])</f>
        <v>Jedi Light Cruiser</v>
      </c>
      <c r="O1123">
        <v>6</v>
      </c>
      <c r="P1123">
        <v>6</v>
      </c>
      <c r="Q1123">
        <v>7</v>
      </c>
      <c r="T1123" t="s">
        <v>248</v>
      </c>
      <c r="U1123" t="s">
        <v>991</v>
      </c>
      <c r="V1123" t="s">
        <v>245</v>
      </c>
      <c r="X1123" t="s">
        <v>1970</v>
      </c>
      <c r="Y1123" t="str">
        <f>_xlfn.CONCAT(cards[[#This Row],[set]],"_",TEXT(cards[[#This Row],[cardNumber]], "000"))</f>
        <v>JTL_985</v>
      </c>
      <c r="Z1123" t="str" cm="1">
        <f t="array" ref="Z11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JTL_251</v>
      </c>
      <c r="AA1123" t="s">
        <v>234</v>
      </c>
      <c r="AB1123">
        <v>49</v>
      </c>
    </row>
    <row r="1124" spans="1:28" x14ac:dyDescent="0.2">
      <c r="A1124">
        <v>24961</v>
      </c>
      <c r="B1124" t="s">
        <v>6116</v>
      </c>
      <c r="C1124">
        <v>1050</v>
      </c>
      <c r="F1124" t="b">
        <f>IF(ISBLANK(AC1124), FALSE, TRUE)</f>
        <v>0</v>
      </c>
      <c r="G1124" t="s">
        <v>187</v>
      </c>
      <c r="H1124" t="s">
        <v>1975</v>
      </c>
      <c r="I1124" t="s">
        <v>1532</v>
      </c>
      <c r="J1124" t="s">
        <v>11</v>
      </c>
      <c r="K1124" t="s">
        <v>991</v>
      </c>
      <c r="L1124" t="s">
        <v>827</v>
      </c>
      <c r="M1124" t="s">
        <v>1971</v>
      </c>
      <c r="N1124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4">
        <v>7</v>
      </c>
      <c r="P1124">
        <v>5</v>
      </c>
      <c r="Q1124">
        <v>7</v>
      </c>
      <c r="T1124" t="s">
        <v>248</v>
      </c>
      <c r="U1124" t="s">
        <v>135</v>
      </c>
      <c r="V1124" t="s">
        <v>245</v>
      </c>
      <c r="X1124" t="s">
        <v>303</v>
      </c>
      <c r="Y1124" t="str">
        <f>_xlfn.CONCAT(cards[[#This Row],[set]],"_",TEXT(cards[[#This Row],[cardNumber]], "000"))</f>
        <v>JTL_1050</v>
      </c>
      <c r="Z1124" t="str" cm="1">
        <f t="array" ref="Z11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4" t="s">
        <v>234</v>
      </c>
      <c r="AB1124">
        <v>49</v>
      </c>
    </row>
    <row r="1125" spans="1:28" x14ac:dyDescent="0.2">
      <c r="A1125">
        <v>25141</v>
      </c>
      <c r="B1125" t="s">
        <v>6152</v>
      </c>
      <c r="C1125">
        <v>1086</v>
      </c>
      <c r="F1125" t="b">
        <f>IF(ISBLANK(AC1125), FALSE, TRUE)</f>
        <v>0</v>
      </c>
      <c r="G1125" t="s">
        <v>187</v>
      </c>
      <c r="H1125" t="s">
        <v>1976</v>
      </c>
      <c r="I1125" t="s">
        <v>1532</v>
      </c>
      <c r="J1125" t="s">
        <v>11</v>
      </c>
      <c r="K1125" t="s">
        <v>991</v>
      </c>
      <c r="L1125" t="s">
        <v>827</v>
      </c>
      <c r="M1125" t="s">
        <v>1971</v>
      </c>
      <c r="N1125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5">
        <v>7</v>
      </c>
      <c r="P1125">
        <v>5</v>
      </c>
      <c r="Q1125">
        <v>7</v>
      </c>
      <c r="T1125" t="s">
        <v>248</v>
      </c>
      <c r="U1125" t="s">
        <v>135</v>
      </c>
      <c r="V1125" t="s">
        <v>245</v>
      </c>
      <c r="X1125" t="s">
        <v>303</v>
      </c>
      <c r="Y1125" t="str">
        <f>_xlfn.CONCAT(cards[[#This Row],[set]],"_",TEXT(cards[[#This Row],[cardNumber]], "000"))</f>
        <v>JTL_1086</v>
      </c>
      <c r="Z1125" t="str" cm="1">
        <f t="array" ref="Z11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5" t="s">
        <v>234</v>
      </c>
      <c r="AB1125">
        <v>49</v>
      </c>
    </row>
    <row r="1126" spans="1:28" x14ac:dyDescent="0.2">
      <c r="A1126">
        <v>25321</v>
      </c>
      <c r="B1126" t="s">
        <v>6188</v>
      </c>
      <c r="C1126">
        <v>1122</v>
      </c>
      <c r="F1126" t="b">
        <f>IF(ISBLANK(AC1126), FALSE, TRUE)</f>
        <v>0</v>
      </c>
      <c r="G1126" t="s">
        <v>187</v>
      </c>
      <c r="H1126" t="s">
        <v>1977</v>
      </c>
      <c r="I1126" t="s">
        <v>1532</v>
      </c>
      <c r="J1126" t="s">
        <v>11</v>
      </c>
      <c r="K1126" t="s">
        <v>991</v>
      </c>
      <c r="L1126" t="s">
        <v>827</v>
      </c>
      <c r="M1126" t="s">
        <v>1971</v>
      </c>
      <c r="N1126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6">
        <v>7</v>
      </c>
      <c r="P1126">
        <v>5</v>
      </c>
      <c r="Q1126">
        <v>7</v>
      </c>
      <c r="T1126" t="s">
        <v>248</v>
      </c>
      <c r="U1126" t="s">
        <v>135</v>
      </c>
      <c r="V1126" t="s">
        <v>245</v>
      </c>
      <c r="X1126" t="s">
        <v>303</v>
      </c>
      <c r="Y1126" t="str">
        <f>_xlfn.CONCAT(cards[[#This Row],[set]],"_",TEXT(cards[[#This Row],[cardNumber]], "000"))</f>
        <v>JTL_1122</v>
      </c>
      <c r="Z1126" t="str" cm="1">
        <f t="array" ref="Z11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6" t="s">
        <v>234</v>
      </c>
      <c r="AB1126">
        <v>49</v>
      </c>
    </row>
    <row r="1127" spans="1:28" x14ac:dyDescent="0.2">
      <c r="A1127">
        <v>20731</v>
      </c>
      <c r="B1127" t="s">
        <v>5318</v>
      </c>
      <c r="C1127">
        <v>252</v>
      </c>
      <c r="F1127" t="b">
        <f>IF(ISBLANK(AC1127), FALSE, TRUE)</f>
        <v>0</v>
      </c>
      <c r="G1127" t="s">
        <v>187</v>
      </c>
      <c r="H1127" t="s">
        <v>1515</v>
      </c>
      <c r="I1127" t="s">
        <v>1532</v>
      </c>
      <c r="J1127" t="s">
        <v>11</v>
      </c>
      <c r="K1127" t="s">
        <v>991</v>
      </c>
      <c r="L1127" t="s">
        <v>827</v>
      </c>
      <c r="M1127" t="s">
        <v>1971</v>
      </c>
      <c r="N1127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7">
        <v>7</v>
      </c>
      <c r="P1127">
        <v>5</v>
      </c>
      <c r="Q1127">
        <v>7</v>
      </c>
      <c r="T1127" t="s">
        <v>248</v>
      </c>
      <c r="U1127" t="s">
        <v>135</v>
      </c>
      <c r="V1127" t="s">
        <v>245</v>
      </c>
      <c r="X1127" t="s">
        <v>303</v>
      </c>
      <c r="Y1127" t="str">
        <f>_xlfn.CONCAT(cards[[#This Row],[set]],"_",TEXT(cards[[#This Row],[cardNumber]], "000"))</f>
        <v>JTL_252</v>
      </c>
      <c r="Z1127" t="str" cm="1">
        <f t="array" ref="Z11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7" t="s">
        <v>234</v>
      </c>
      <c r="AB1127">
        <v>49</v>
      </c>
    </row>
    <row r="1128" spans="1:28" x14ac:dyDescent="0.2">
      <c r="A1128">
        <v>22071</v>
      </c>
      <c r="B1128" t="s">
        <v>5580</v>
      </c>
      <c r="C1128">
        <v>514</v>
      </c>
      <c r="F1128" t="b">
        <f>IF(ISBLANK(AC1128), FALSE, TRUE)</f>
        <v>0</v>
      </c>
      <c r="G1128" t="s">
        <v>187</v>
      </c>
      <c r="H1128" t="s">
        <v>1</v>
      </c>
      <c r="I1128" t="s">
        <v>1532</v>
      </c>
      <c r="J1128" t="s">
        <v>11</v>
      </c>
      <c r="K1128" t="s">
        <v>991</v>
      </c>
      <c r="L1128" t="s">
        <v>827</v>
      </c>
      <c r="M1128" t="s">
        <v>1971</v>
      </c>
      <c r="N1128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8">
        <v>7</v>
      </c>
      <c r="P1128">
        <v>5</v>
      </c>
      <c r="Q1128">
        <v>7</v>
      </c>
      <c r="T1128" t="s">
        <v>248</v>
      </c>
      <c r="U1128" t="s">
        <v>135</v>
      </c>
      <c r="V1128" t="s">
        <v>245</v>
      </c>
      <c r="X1128" t="s">
        <v>303</v>
      </c>
      <c r="Y1128" t="str">
        <f>_xlfn.CONCAT(cards[[#This Row],[set]],"_",TEXT(cards[[#This Row],[cardNumber]], "000"))</f>
        <v>JTL_514</v>
      </c>
      <c r="Z1128" t="str" cm="1">
        <f t="array" ref="Z11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8" t="s">
        <v>234</v>
      </c>
      <c r="AB1128">
        <v>49</v>
      </c>
    </row>
    <row r="1129" spans="1:28" x14ac:dyDescent="0.2">
      <c r="A1129">
        <v>23361</v>
      </c>
      <c r="B1129" t="s">
        <v>5816</v>
      </c>
      <c r="C1129">
        <v>750</v>
      </c>
      <c r="F1129" t="b">
        <f>IF(ISBLANK(AC1129), FALSE, TRUE)</f>
        <v>0</v>
      </c>
      <c r="G1129" t="s">
        <v>187</v>
      </c>
      <c r="H1129" t="s">
        <v>1519</v>
      </c>
      <c r="I1129" t="s">
        <v>1532</v>
      </c>
      <c r="J1129" t="s">
        <v>11</v>
      </c>
      <c r="K1129" t="s">
        <v>991</v>
      </c>
      <c r="L1129" t="s">
        <v>827</v>
      </c>
      <c r="M1129" t="s">
        <v>1971</v>
      </c>
      <c r="N1129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29">
        <v>7</v>
      </c>
      <c r="P1129">
        <v>5</v>
      </c>
      <c r="Q1129">
        <v>7</v>
      </c>
      <c r="T1129" t="s">
        <v>248</v>
      </c>
      <c r="U1129" t="s">
        <v>135</v>
      </c>
      <c r="V1129" t="s">
        <v>245</v>
      </c>
      <c r="X1129" t="s">
        <v>303</v>
      </c>
      <c r="Y1129" t="str">
        <f>_xlfn.CONCAT(cards[[#This Row],[set]],"_",TEXT(cards[[#This Row],[cardNumber]], "000"))</f>
        <v>JTL_750</v>
      </c>
      <c r="Z1129" t="str" cm="1">
        <f t="array" ref="Z11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29" t="s">
        <v>234</v>
      </c>
      <c r="AB1129">
        <v>49</v>
      </c>
    </row>
    <row r="1130" spans="1:28" x14ac:dyDescent="0.2">
      <c r="A1130">
        <v>24541</v>
      </c>
      <c r="B1130" t="s">
        <v>6052</v>
      </c>
      <c r="C1130">
        <v>986</v>
      </c>
      <c r="F1130" t="b">
        <f>IF(ISBLANK(AC1130), FALSE, TRUE)</f>
        <v>0</v>
      </c>
      <c r="G1130" t="s">
        <v>187</v>
      </c>
      <c r="H1130" t="s">
        <v>1520</v>
      </c>
      <c r="I1130" t="s">
        <v>1532</v>
      </c>
      <c r="J1130" t="s">
        <v>11</v>
      </c>
      <c r="K1130" t="s">
        <v>991</v>
      </c>
      <c r="L1130" t="s">
        <v>827</v>
      </c>
      <c r="M1130" t="s">
        <v>1971</v>
      </c>
      <c r="N1130" t="str">
        <f>IF(AND(NOT(ISBLANK(cards[[#This Row],[subtitle]])), cards[[#This Row],[subtitle]] &lt;&gt; ""), _xlfn.CONCAT(cards[[#This Row],[title]], " - ", cards[[#This Row],[subtitle]]), cards[[#This Row],[title]])</f>
        <v>Tantive IV - Fleeing the Empire</v>
      </c>
      <c r="O1130">
        <v>7</v>
      </c>
      <c r="P1130">
        <v>5</v>
      </c>
      <c r="Q1130">
        <v>7</v>
      </c>
      <c r="T1130" t="s">
        <v>248</v>
      </c>
      <c r="U1130" t="s">
        <v>135</v>
      </c>
      <c r="V1130" t="s">
        <v>245</v>
      </c>
      <c r="X1130" t="s">
        <v>303</v>
      </c>
      <c r="Y1130" t="str">
        <f>_xlfn.CONCAT(cards[[#This Row],[set]],"_",TEXT(cards[[#This Row],[cardNumber]], "000"))</f>
        <v>JTL_986</v>
      </c>
      <c r="Z1130" t="str" cm="1">
        <f t="array" ref="Z11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JTL_252</v>
      </c>
      <c r="AA1130" t="s">
        <v>234</v>
      </c>
      <c r="AB1130">
        <v>49</v>
      </c>
    </row>
    <row r="1131" spans="1:28" x14ac:dyDescent="0.2">
      <c r="A1131">
        <v>20736</v>
      </c>
      <c r="B1131" t="s">
        <v>5319</v>
      </c>
      <c r="C1131">
        <v>253</v>
      </c>
      <c r="F1131" t="b">
        <f>IF(ISBLANK(AC1131), FALSE, TRUE)</f>
        <v>0</v>
      </c>
      <c r="G1131" t="s">
        <v>187</v>
      </c>
      <c r="H1131" t="s">
        <v>1515</v>
      </c>
      <c r="I1131" t="s">
        <v>1521</v>
      </c>
      <c r="J1131" t="s">
        <v>11</v>
      </c>
      <c r="K1131" t="s">
        <v>991</v>
      </c>
      <c r="L1131" t="s">
        <v>239</v>
      </c>
      <c r="M1131" t="s">
        <v>991</v>
      </c>
      <c r="N1131" t="str">
        <f>IF(AND(NOT(ISBLANK(cards[[#This Row],[subtitle]])), cards[[#This Row],[subtitle]] &lt;&gt; ""), _xlfn.CONCAT(cards[[#This Row],[title]], " - ", cards[[#This Row],[subtitle]]), cards[[#This Row],[title]])</f>
        <v>Coordinated Front</v>
      </c>
      <c r="O1131">
        <v>2</v>
      </c>
      <c r="U1131" t="s">
        <v>991</v>
      </c>
      <c r="V1131" t="s">
        <v>6</v>
      </c>
      <c r="X1131" t="s">
        <v>33</v>
      </c>
      <c r="Y1131" t="str">
        <f>_xlfn.CONCAT(cards[[#This Row],[set]],"_",TEXT(cards[[#This Row],[cardNumber]], "000"))</f>
        <v>JTL_253</v>
      </c>
      <c r="Z1131" t="str" cm="1">
        <f t="array" ref="Z11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JTL_253</v>
      </c>
      <c r="AA1131" t="s">
        <v>234</v>
      </c>
      <c r="AB1131">
        <v>49</v>
      </c>
    </row>
    <row r="1132" spans="1:28" x14ac:dyDescent="0.2">
      <c r="A1132">
        <v>22076</v>
      </c>
      <c r="B1132" t="s">
        <v>5581</v>
      </c>
      <c r="C1132">
        <v>515</v>
      </c>
      <c r="F1132" t="b">
        <f>IF(ISBLANK(AC1132), FALSE, TRUE)</f>
        <v>0</v>
      </c>
      <c r="G1132" t="s">
        <v>187</v>
      </c>
      <c r="H1132" t="s">
        <v>1</v>
      </c>
      <c r="I1132" t="s">
        <v>1521</v>
      </c>
      <c r="J1132" t="s">
        <v>11</v>
      </c>
      <c r="K1132" t="s">
        <v>991</v>
      </c>
      <c r="L1132" t="s">
        <v>239</v>
      </c>
      <c r="M1132" t="s">
        <v>991</v>
      </c>
      <c r="N1132" t="str">
        <f>IF(AND(NOT(ISBLANK(cards[[#This Row],[subtitle]])), cards[[#This Row],[subtitle]] &lt;&gt; ""), _xlfn.CONCAT(cards[[#This Row],[title]], " - ", cards[[#This Row],[subtitle]]), cards[[#This Row],[title]])</f>
        <v>Coordinated Front</v>
      </c>
      <c r="O1132">
        <v>2</v>
      </c>
      <c r="U1132" t="s">
        <v>991</v>
      </c>
      <c r="V1132" t="s">
        <v>6</v>
      </c>
      <c r="X1132" t="s">
        <v>33</v>
      </c>
      <c r="Y1132" t="str">
        <f>_xlfn.CONCAT(cards[[#This Row],[set]],"_",TEXT(cards[[#This Row],[cardNumber]], "000"))</f>
        <v>JTL_515</v>
      </c>
      <c r="Z1132" t="str" cm="1">
        <f t="array" ref="Z11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JTL_253</v>
      </c>
      <c r="AA1132" t="s">
        <v>234</v>
      </c>
      <c r="AB1132">
        <v>49</v>
      </c>
    </row>
    <row r="1133" spans="1:28" x14ac:dyDescent="0.2">
      <c r="A1133">
        <v>23366</v>
      </c>
      <c r="B1133" t="s">
        <v>5817</v>
      </c>
      <c r="C1133">
        <v>751</v>
      </c>
      <c r="F1133" t="b">
        <f>IF(ISBLANK(AC1133), FALSE, TRUE)</f>
        <v>0</v>
      </c>
      <c r="G1133" t="s">
        <v>187</v>
      </c>
      <c r="H1133" t="s">
        <v>1519</v>
      </c>
      <c r="I1133" t="s">
        <v>1521</v>
      </c>
      <c r="J1133" t="s">
        <v>11</v>
      </c>
      <c r="K1133" t="s">
        <v>991</v>
      </c>
      <c r="L1133" t="s">
        <v>239</v>
      </c>
      <c r="M1133" t="s">
        <v>991</v>
      </c>
      <c r="N1133" t="str">
        <f>IF(AND(NOT(ISBLANK(cards[[#This Row],[subtitle]])), cards[[#This Row],[subtitle]] &lt;&gt; ""), _xlfn.CONCAT(cards[[#This Row],[title]], " - ", cards[[#This Row],[subtitle]]), cards[[#This Row],[title]])</f>
        <v>Coordinated Front</v>
      </c>
      <c r="O1133">
        <v>2</v>
      </c>
      <c r="U1133" t="s">
        <v>991</v>
      </c>
      <c r="V1133" t="s">
        <v>6</v>
      </c>
      <c r="X1133" t="s">
        <v>33</v>
      </c>
      <c r="Y1133" t="str">
        <f>_xlfn.CONCAT(cards[[#This Row],[set]],"_",TEXT(cards[[#This Row],[cardNumber]], "000"))</f>
        <v>JTL_751</v>
      </c>
      <c r="Z1133" t="str" cm="1">
        <f t="array" ref="Z11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JTL_253</v>
      </c>
      <c r="AA1133" t="s">
        <v>234</v>
      </c>
      <c r="AB1133">
        <v>49</v>
      </c>
    </row>
    <row r="1134" spans="1:28" x14ac:dyDescent="0.2">
      <c r="A1134">
        <v>24546</v>
      </c>
      <c r="B1134" t="s">
        <v>6053</v>
      </c>
      <c r="C1134">
        <v>987</v>
      </c>
      <c r="F1134" t="b">
        <f>IF(ISBLANK(AC1134), FALSE, TRUE)</f>
        <v>0</v>
      </c>
      <c r="G1134" t="s">
        <v>187</v>
      </c>
      <c r="H1134" t="s">
        <v>1520</v>
      </c>
      <c r="I1134" t="s">
        <v>1521</v>
      </c>
      <c r="J1134" t="s">
        <v>11</v>
      </c>
      <c r="K1134" t="s">
        <v>991</v>
      </c>
      <c r="L1134" t="s">
        <v>239</v>
      </c>
      <c r="M1134" t="s">
        <v>991</v>
      </c>
      <c r="N1134" t="str">
        <f>IF(AND(NOT(ISBLANK(cards[[#This Row],[subtitle]])), cards[[#This Row],[subtitle]] &lt;&gt; ""), _xlfn.CONCAT(cards[[#This Row],[title]], " - ", cards[[#This Row],[subtitle]]), cards[[#This Row],[title]])</f>
        <v>Coordinated Front</v>
      </c>
      <c r="O1134">
        <v>2</v>
      </c>
      <c r="U1134" t="s">
        <v>991</v>
      </c>
      <c r="V1134" t="s">
        <v>6</v>
      </c>
      <c r="X1134" t="s">
        <v>33</v>
      </c>
      <c r="Y1134" t="str">
        <f>_xlfn.CONCAT(cards[[#This Row],[set]],"_",TEXT(cards[[#This Row],[cardNumber]], "000"))</f>
        <v>JTL_987</v>
      </c>
      <c r="Z1134" t="str" cm="1">
        <f t="array" ref="Z11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JTL_253</v>
      </c>
      <c r="AA1134" t="s">
        <v>234</v>
      </c>
      <c r="AB1134">
        <v>49</v>
      </c>
    </row>
    <row r="1135" spans="1:28" x14ac:dyDescent="0.2">
      <c r="A1135">
        <v>20741</v>
      </c>
      <c r="B1135" t="s">
        <v>5320</v>
      </c>
      <c r="C1135">
        <v>254</v>
      </c>
      <c r="F1135" t="b">
        <f>IF(ISBLANK(AC1135), FALSE, TRUE)</f>
        <v>0</v>
      </c>
      <c r="G1135" t="s">
        <v>187</v>
      </c>
      <c r="H1135" t="s">
        <v>1515</v>
      </c>
      <c r="I1135" t="s">
        <v>1521</v>
      </c>
      <c r="J1135" t="s">
        <v>11</v>
      </c>
      <c r="K1135" t="s">
        <v>991</v>
      </c>
      <c r="L1135" t="s">
        <v>240</v>
      </c>
      <c r="M1135" t="s">
        <v>991</v>
      </c>
      <c r="N1135" t="str">
        <f>IF(AND(NOT(ISBLANK(cards[[#This Row],[subtitle]])), cards[[#This Row],[subtitle]] &lt;&gt; ""), _xlfn.CONCAT(cards[[#This Row],[title]], " - ", cards[[#This Row],[subtitle]]), cards[[#This Row],[title]])</f>
        <v>Dedicated Wingmen</v>
      </c>
      <c r="O1135">
        <v>4</v>
      </c>
      <c r="U1135" t="s">
        <v>991</v>
      </c>
      <c r="V1135" t="s">
        <v>6</v>
      </c>
      <c r="X1135" t="s">
        <v>16</v>
      </c>
      <c r="Y1135" t="str">
        <f>_xlfn.CONCAT(cards[[#This Row],[set]],"_",TEXT(cards[[#This Row],[cardNumber]], "000"))</f>
        <v>JTL_254</v>
      </c>
      <c r="Z1135" t="str" cm="1">
        <f t="array" ref="Z11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JTL_254</v>
      </c>
      <c r="AA1135" t="s">
        <v>234</v>
      </c>
      <c r="AB1135">
        <v>49</v>
      </c>
    </row>
    <row r="1136" spans="1:28" x14ac:dyDescent="0.2">
      <c r="A1136">
        <v>22081</v>
      </c>
      <c r="B1136" t="s">
        <v>5582</v>
      </c>
      <c r="C1136">
        <v>516</v>
      </c>
      <c r="F1136" t="b">
        <f>IF(ISBLANK(AC1136), FALSE, TRUE)</f>
        <v>0</v>
      </c>
      <c r="G1136" t="s">
        <v>187</v>
      </c>
      <c r="H1136" t="s">
        <v>1</v>
      </c>
      <c r="I1136" t="s">
        <v>1521</v>
      </c>
      <c r="J1136" t="s">
        <v>11</v>
      </c>
      <c r="K1136" t="s">
        <v>991</v>
      </c>
      <c r="L1136" t="s">
        <v>240</v>
      </c>
      <c r="M1136" t="s">
        <v>991</v>
      </c>
      <c r="N1136" t="str">
        <f>IF(AND(NOT(ISBLANK(cards[[#This Row],[subtitle]])), cards[[#This Row],[subtitle]] &lt;&gt; ""), _xlfn.CONCAT(cards[[#This Row],[title]], " - ", cards[[#This Row],[subtitle]]), cards[[#This Row],[title]])</f>
        <v>Dedicated Wingmen</v>
      </c>
      <c r="O1136">
        <v>4</v>
      </c>
      <c r="U1136" t="s">
        <v>991</v>
      </c>
      <c r="V1136" t="s">
        <v>6</v>
      </c>
      <c r="X1136" t="s">
        <v>16</v>
      </c>
      <c r="Y1136" t="str">
        <f>_xlfn.CONCAT(cards[[#This Row],[set]],"_",TEXT(cards[[#This Row],[cardNumber]], "000"))</f>
        <v>JTL_516</v>
      </c>
      <c r="Z1136" t="str" cm="1">
        <f t="array" ref="Z11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JTL_254</v>
      </c>
      <c r="AA1136" t="s">
        <v>234</v>
      </c>
      <c r="AB1136">
        <v>49</v>
      </c>
    </row>
    <row r="1137" spans="1:29" x14ac:dyDescent="0.2">
      <c r="A1137">
        <v>23371</v>
      </c>
      <c r="B1137" t="s">
        <v>5818</v>
      </c>
      <c r="C1137">
        <v>752</v>
      </c>
      <c r="F1137" t="b">
        <f>IF(ISBLANK(AC1137), FALSE, TRUE)</f>
        <v>0</v>
      </c>
      <c r="G1137" t="s">
        <v>187</v>
      </c>
      <c r="H1137" t="s">
        <v>1519</v>
      </c>
      <c r="I1137" t="s">
        <v>1521</v>
      </c>
      <c r="J1137" t="s">
        <v>11</v>
      </c>
      <c r="K1137" t="s">
        <v>991</v>
      </c>
      <c r="L1137" t="s">
        <v>240</v>
      </c>
      <c r="M1137" t="s">
        <v>991</v>
      </c>
      <c r="N1137" t="str">
        <f>IF(AND(NOT(ISBLANK(cards[[#This Row],[subtitle]])), cards[[#This Row],[subtitle]] &lt;&gt; ""), _xlfn.CONCAT(cards[[#This Row],[title]], " - ", cards[[#This Row],[subtitle]]), cards[[#This Row],[title]])</f>
        <v>Dedicated Wingmen</v>
      </c>
      <c r="O1137">
        <v>4</v>
      </c>
      <c r="U1137" t="s">
        <v>991</v>
      </c>
      <c r="V1137" t="s">
        <v>6</v>
      </c>
      <c r="X1137" t="s">
        <v>16</v>
      </c>
      <c r="Y1137" t="str">
        <f>_xlfn.CONCAT(cards[[#This Row],[set]],"_",TEXT(cards[[#This Row],[cardNumber]], "000"))</f>
        <v>JTL_752</v>
      </c>
      <c r="Z1137" t="str" cm="1">
        <f t="array" ref="Z11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JTL_254</v>
      </c>
      <c r="AA1137" t="s">
        <v>234</v>
      </c>
      <c r="AB1137">
        <v>49</v>
      </c>
    </row>
    <row r="1138" spans="1:29" x14ac:dyDescent="0.2">
      <c r="A1138">
        <v>24551</v>
      </c>
      <c r="B1138" t="s">
        <v>6054</v>
      </c>
      <c r="C1138">
        <v>988</v>
      </c>
      <c r="F1138" t="b">
        <f>IF(ISBLANK(AC1138), FALSE, TRUE)</f>
        <v>0</v>
      </c>
      <c r="G1138" t="s">
        <v>187</v>
      </c>
      <c r="H1138" t="s">
        <v>1520</v>
      </c>
      <c r="I1138" t="s">
        <v>1521</v>
      </c>
      <c r="J1138" t="s">
        <v>11</v>
      </c>
      <c r="K1138" t="s">
        <v>991</v>
      </c>
      <c r="L1138" t="s">
        <v>240</v>
      </c>
      <c r="M1138" t="s">
        <v>991</v>
      </c>
      <c r="N1138" t="str">
        <f>IF(AND(NOT(ISBLANK(cards[[#This Row],[subtitle]])), cards[[#This Row],[subtitle]] &lt;&gt; ""), _xlfn.CONCAT(cards[[#This Row],[title]], " - ", cards[[#This Row],[subtitle]]), cards[[#This Row],[title]])</f>
        <v>Dedicated Wingmen</v>
      </c>
      <c r="O1138">
        <v>4</v>
      </c>
      <c r="U1138" t="s">
        <v>991</v>
      </c>
      <c r="V1138" t="s">
        <v>6</v>
      </c>
      <c r="X1138" t="s">
        <v>16</v>
      </c>
      <c r="Y1138" t="str">
        <f>_xlfn.CONCAT(cards[[#This Row],[set]],"_",TEXT(cards[[#This Row],[cardNumber]], "000"))</f>
        <v>JTL_988</v>
      </c>
      <c r="Z1138" t="str" cm="1">
        <f t="array" ref="Z11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JTL_254</v>
      </c>
      <c r="AA1138" t="s">
        <v>234</v>
      </c>
      <c r="AB1138">
        <v>49</v>
      </c>
    </row>
    <row r="1139" spans="1:29" x14ac:dyDescent="0.2">
      <c r="A1139">
        <v>20746</v>
      </c>
      <c r="B1139" t="s">
        <v>5321</v>
      </c>
      <c r="C1139">
        <v>255</v>
      </c>
      <c r="F1139" t="b">
        <f>IF(ISBLANK(AC1139), FALSE, TRUE)</f>
        <v>0</v>
      </c>
      <c r="G1139" t="s">
        <v>187</v>
      </c>
      <c r="H1139" t="s">
        <v>1515</v>
      </c>
      <c r="I1139" t="s">
        <v>1521</v>
      </c>
      <c r="J1139" t="s">
        <v>991</v>
      </c>
      <c r="K1139" t="s">
        <v>991</v>
      </c>
      <c r="L1139" t="s">
        <v>910</v>
      </c>
      <c r="M1139" t="s">
        <v>991</v>
      </c>
      <c r="N1139" t="str">
        <f>IF(AND(NOT(ISBLANK(cards[[#This Row],[subtitle]])), cards[[#This Row],[subtitle]] &lt;&gt; ""), _xlfn.CONCAT(cards[[#This Row],[title]], " - ", cards[[#This Row],[subtitle]]), cards[[#This Row],[title]])</f>
        <v>Sullustan Spacer</v>
      </c>
      <c r="O1139">
        <v>1</v>
      </c>
      <c r="P1139">
        <v>1</v>
      </c>
      <c r="Q1139">
        <v>1</v>
      </c>
      <c r="R1139">
        <v>1</v>
      </c>
      <c r="S1139">
        <v>1</v>
      </c>
      <c r="T1139" t="s">
        <v>83</v>
      </c>
      <c r="U1139" t="s">
        <v>780</v>
      </c>
      <c r="V1139" t="s">
        <v>245</v>
      </c>
      <c r="X1139" t="s">
        <v>1889</v>
      </c>
      <c r="Y1139" t="str">
        <f>_xlfn.CONCAT(cards[[#This Row],[set]],"_",TEXT(cards[[#This Row],[cardNumber]], "000"))</f>
        <v>JTL_255</v>
      </c>
      <c r="Z1139" t="str" cm="1">
        <f t="array" ref="Z11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JTL_255</v>
      </c>
      <c r="AA1139" t="s">
        <v>234</v>
      </c>
      <c r="AB1139">
        <v>49</v>
      </c>
    </row>
    <row r="1140" spans="1:29" x14ac:dyDescent="0.2">
      <c r="A1140">
        <v>22086</v>
      </c>
      <c r="B1140" t="s">
        <v>5583</v>
      </c>
      <c r="C1140">
        <v>517</v>
      </c>
      <c r="F1140" t="b">
        <f>IF(ISBLANK(AC1140), FALSE, TRUE)</f>
        <v>0</v>
      </c>
      <c r="G1140" t="s">
        <v>187</v>
      </c>
      <c r="H1140" t="s">
        <v>1</v>
      </c>
      <c r="I1140" t="s">
        <v>1521</v>
      </c>
      <c r="J1140" t="s">
        <v>991</v>
      </c>
      <c r="K1140" t="s">
        <v>991</v>
      </c>
      <c r="L1140" t="s">
        <v>910</v>
      </c>
      <c r="M1140" t="s">
        <v>991</v>
      </c>
      <c r="N1140" t="str">
        <f>IF(AND(NOT(ISBLANK(cards[[#This Row],[subtitle]])), cards[[#This Row],[subtitle]] &lt;&gt; ""), _xlfn.CONCAT(cards[[#This Row],[title]], " - ", cards[[#This Row],[subtitle]]), cards[[#This Row],[title]])</f>
        <v>Sullustan Spacer</v>
      </c>
      <c r="O1140">
        <v>1</v>
      </c>
      <c r="P1140">
        <v>1</v>
      </c>
      <c r="Q1140">
        <v>1</v>
      </c>
      <c r="R1140">
        <v>1</v>
      </c>
      <c r="S1140">
        <v>1</v>
      </c>
      <c r="T1140" t="s">
        <v>83</v>
      </c>
      <c r="U1140" t="s">
        <v>780</v>
      </c>
      <c r="V1140" t="s">
        <v>245</v>
      </c>
      <c r="X1140" t="s">
        <v>1889</v>
      </c>
      <c r="Y1140" t="str">
        <f>_xlfn.CONCAT(cards[[#This Row],[set]],"_",TEXT(cards[[#This Row],[cardNumber]], "000"))</f>
        <v>JTL_517</v>
      </c>
      <c r="Z1140" t="str" cm="1">
        <f t="array" ref="Z11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JTL_255</v>
      </c>
      <c r="AA1140" t="s">
        <v>234</v>
      </c>
      <c r="AB1140">
        <v>49</v>
      </c>
    </row>
    <row r="1141" spans="1:29" x14ac:dyDescent="0.2">
      <c r="A1141">
        <v>23376</v>
      </c>
      <c r="B1141" t="s">
        <v>5819</v>
      </c>
      <c r="C1141">
        <v>753</v>
      </c>
      <c r="F1141" t="b">
        <f>IF(ISBLANK(AC1141), FALSE, TRUE)</f>
        <v>0</v>
      </c>
      <c r="G1141" t="s">
        <v>187</v>
      </c>
      <c r="H1141" t="s">
        <v>1519</v>
      </c>
      <c r="I1141" t="s">
        <v>1521</v>
      </c>
      <c r="J1141" t="s">
        <v>991</v>
      </c>
      <c r="K1141" t="s">
        <v>991</v>
      </c>
      <c r="L1141" t="s">
        <v>910</v>
      </c>
      <c r="M1141" t="s">
        <v>991</v>
      </c>
      <c r="N1141" t="str">
        <f>IF(AND(NOT(ISBLANK(cards[[#This Row],[subtitle]])), cards[[#This Row],[subtitle]] &lt;&gt; ""), _xlfn.CONCAT(cards[[#This Row],[title]], " - ", cards[[#This Row],[subtitle]]), cards[[#This Row],[title]])</f>
        <v>Sullustan Spacer</v>
      </c>
      <c r="O1141">
        <v>1</v>
      </c>
      <c r="P1141">
        <v>1</v>
      </c>
      <c r="Q1141">
        <v>1</v>
      </c>
      <c r="R1141">
        <v>1</v>
      </c>
      <c r="S1141">
        <v>1</v>
      </c>
      <c r="T1141" t="s">
        <v>83</v>
      </c>
      <c r="U1141" t="s">
        <v>780</v>
      </c>
      <c r="V1141" t="s">
        <v>245</v>
      </c>
      <c r="X1141" t="s">
        <v>1889</v>
      </c>
      <c r="Y1141" t="str">
        <f>_xlfn.CONCAT(cards[[#This Row],[set]],"_",TEXT(cards[[#This Row],[cardNumber]], "000"))</f>
        <v>JTL_753</v>
      </c>
      <c r="Z1141" t="str" cm="1">
        <f t="array" ref="Z11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JTL_255</v>
      </c>
      <c r="AA1141" t="s">
        <v>234</v>
      </c>
      <c r="AB1141">
        <v>49</v>
      </c>
    </row>
    <row r="1142" spans="1:29" x14ac:dyDescent="0.2">
      <c r="A1142">
        <v>24556</v>
      </c>
      <c r="B1142" t="s">
        <v>6055</v>
      </c>
      <c r="C1142">
        <v>989</v>
      </c>
      <c r="F1142" t="b">
        <f>IF(ISBLANK(AC1142), FALSE, TRUE)</f>
        <v>0</v>
      </c>
      <c r="G1142" t="s">
        <v>187</v>
      </c>
      <c r="H1142" t="s">
        <v>1520</v>
      </c>
      <c r="I1142" t="s">
        <v>1521</v>
      </c>
      <c r="J1142" t="s">
        <v>991</v>
      </c>
      <c r="K1142" t="s">
        <v>991</v>
      </c>
      <c r="L1142" t="s">
        <v>910</v>
      </c>
      <c r="M1142" t="s">
        <v>991</v>
      </c>
      <c r="N1142" t="str">
        <f>IF(AND(NOT(ISBLANK(cards[[#This Row],[subtitle]])), cards[[#This Row],[subtitle]] &lt;&gt; ""), _xlfn.CONCAT(cards[[#This Row],[title]], " - ", cards[[#This Row],[subtitle]]), cards[[#This Row],[title]])</f>
        <v>Sullustan Spacer</v>
      </c>
      <c r="O1142">
        <v>1</v>
      </c>
      <c r="P1142">
        <v>1</v>
      </c>
      <c r="Q1142">
        <v>1</v>
      </c>
      <c r="R1142">
        <v>1</v>
      </c>
      <c r="S1142">
        <v>1</v>
      </c>
      <c r="T1142" t="s">
        <v>83</v>
      </c>
      <c r="U1142" t="s">
        <v>780</v>
      </c>
      <c r="V1142" t="s">
        <v>245</v>
      </c>
      <c r="X1142" t="s">
        <v>1889</v>
      </c>
      <c r="Y1142" t="str">
        <f>_xlfn.CONCAT(cards[[#This Row],[set]],"_",TEXT(cards[[#This Row],[cardNumber]], "000"))</f>
        <v>JTL_989</v>
      </c>
      <c r="Z1142" t="str" cm="1">
        <f t="array" ref="Z11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JTL_255</v>
      </c>
      <c r="AA1142" t="s">
        <v>234</v>
      </c>
      <c r="AB1142">
        <v>49</v>
      </c>
    </row>
    <row r="1143" spans="1:29" x14ac:dyDescent="0.2">
      <c r="A1143">
        <v>20751</v>
      </c>
      <c r="B1143" t="s">
        <v>5322</v>
      </c>
      <c r="C1143">
        <v>256</v>
      </c>
      <c r="F1143" t="b">
        <f>IF(ISBLANK(AC1143), FALSE, TRUE)</f>
        <v>0</v>
      </c>
      <c r="G1143" t="s">
        <v>187</v>
      </c>
      <c r="H1143" t="s">
        <v>1515</v>
      </c>
      <c r="I1143" t="s">
        <v>1521</v>
      </c>
      <c r="J1143" t="s">
        <v>991</v>
      </c>
      <c r="K1143" t="s">
        <v>991</v>
      </c>
      <c r="L1143" t="s">
        <v>911</v>
      </c>
      <c r="M1143" t="s">
        <v>991</v>
      </c>
      <c r="N1143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3">
        <v>2</v>
      </c>
      <c r="P1143">
        <v>2</v>
      </c>
      <c r="Q1143">
        <v>2</v>
      </c>
      <c r="T1143" t="s">
        <v>248</v>
      </c>
      <c r="U1143" t="s">
        <v>991</v>
      </c>
      <c r="V1143" t="s">
        <v>245</v>
      </c>
      <c r="X1143" t="s">
        <v>1763</v>
      </c>
      <c r="Y1143" t="str">
        <f>_xlfn.CONCAT(cards[[#This Row],[set]],"_",TEXT(cards[[#This Row],[cardNumber]], "000"))</f>
        <v>JTL_256</v>
      </c>
      <c r="Z1143" t="str" cm="1">
        <f t="array" ref="Z11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3" t="s">
        <v>234</v>
      </c>
      <c r="AB1143">
        <v>49</v>
      </c>
    </row>
    <row r="1144" spans="1:29" x14ac:dyDescent="0.2">
      <c r="A1144">
        <v>22091</v>
      </c>
      <c r="B1144" t="s">
        <v>5584</v>
      </c>
      <c r="C1144">
        <v>518</v>
      </c>
      <c r="F1144" t="b">
        <f>IF(ISBLANK(AC1144), FALSE, TRUE)</f>
        <v>0</v>
      </c>
      <c r="G1144" t="s">
        <v>187</v>
      </c>
      <c r="H1144" t="s">
        <v>1</v>
      </c>
      <c r="I1144" t="s">
        <v>1521</v>
      </c>
      <c r="J1144" t="s">
        <v>991</v>
      </c>
      <c r="K1144" t="s">
        <v>991</v>
      </c>
      <c r="L1144" t="s">
        <v>911</v>
      </c>
      <c r="M1144" t="s">
        <v>991</v>
      </c>
      <c r="N1144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4">
        <v>2</v>
      </c>
      <c r="P1144">
        <v>2</v>
      </c>
      <c r="Q1144">
        <v>2</v>
      </c>
      <c r="T1144" t="s">
        <v>248</v>
      </c>
      <c r="U1144" t="s">
        <v>991</v>
      </c>
      <c r="V1144" t="s">
        <v>245</v>
      </c>
      <c r="X1144" t="s">
        <v>1763</v>
      </c>
      <c r="Y1144" t="str">
        <f>_xlfn.CONCAT(cards[[#This Row],[set]],"_",TEXT(cards[[#This Row],[cardNumber]], "000"))</f>
        <v>JTL_518</v>
      </c>
      <c r="Z1144" t="str" cm="1">
        <f t="array" ref="Z11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4" t="s">
        <v>234</v>
      </c>
      <c r="AB1144">
        <v>49</v>
      </c>
    </row>
    <row r="1145" spans="1:29" x14ac:dyDescent="0.2">
      <c r="A1145">
        <v>23381</v>
      </c>
      <c r="B1145" t="s">
        <v>5820</v>
      </c>
      <c r="C1145">
        <v>754</v>
      </c>
      <c r="F1145" t="b">
        <f>IF(ISBLANK(AC1145), FALSE, TRUE)</f>
        <v>0</v>
      </c>
      <c r="G1145" t="s">
        <v>187</v>
      </c>
      <c r="H1145" t="s">
        <v>1519</v>
      </c>
      <c r="I1145" t="s">
        <v>1521</v>
      </c>
      <c r="J1145" t="s">
        <v>991</v>
      </c>
      <c r="K1145" t="s">
        <v>991</v>
      </c>
      <c r="L1145" t="s">
        <v>911</v>
      </c>
      <c r="M1145" t="s">
        <v>991</v>
      </c>
      <c r="N1145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5">
        <v>2</v>
      </c>
      <c r="P1145">
        <v>2</v>
      </c>
      <c r="Q1145">
        <v>2</v>
      </c>
      <c r="T1145" t="s">
        <v>248</v>
      </c>
      <c r="U1145" t="s">
        <v>991</v>
      </c>
      <c r="V1145" t="s">
        <v>245</v>
      </c>
      <c r="X1145" t="s">
        <v>1763</v>
      </c>
      <c r="Y1145" t="str">
        <f>_xlfn.CONCAT(cards[[#This Row],[set]],"_",TEXT(cards[[#This Row],[cardNumber]], "000"))</f>
        <v>JTL_754</v>
      </c>
      <c r="Z1145" t="str" cm="1">
        <f t="array" ref="Z11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5" t="s">
        <v>234</v>
      </c>
      <c r="AB1145">
        <v>49</v>
      </c>
    </row>
    <row r="1146" spans="1:29" x14ac:dyDescent="0.2">
      <c r="A1146">
        <v>24561</v>
      </c>
      <c r="B1146" t="s">
        <v>6056</v>
      </c>
      <c r="C1146">
        <v>990</v>
      </c>
      <c r="F1146" t="b">
        <f>IF(ISBLANK(AC1146), FALSE, TRUE)</f>
        <v>0</v>
      </c>
      <c r="G1146" t="s">
        <v>187</v>
      </c>
      <c r="H1146" t="s">
        <v>1520</v>
      </c>
      <c r="I1146" t="s">
        <v>1521</v>
      </c>
      <c r="J1146" t="s">
        <v>991</v>
      </c>
      <c r="K1146" t="s">
        <v>991</v>
      </c>
      <c r="L1146" t="s">
        <v>911</v>
      </c>
      <c r="M1146" t="s">
        <v>991</v>
      </c>
      <c r="N1146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6">
        <v>2</v>
      </c>
      <c r="P1146">
        <v>2</v>
      </c>
      <c r="Q1146">
        <v>2</v>
      </c>
      <c r="T1146" t="s">
        <v>248</v>
      </c>
      <c r="U1146" t="s">
        <v>991</v>
      </c>
      <c r="V1146" t="s">
        <v>245</v>
      </c>
      <c r="X1146" t="s">
        <v>1763</v>
      </c>
      <c r="Y1146" t="str">
        <f>_xlfn.CONCAT(cards[[#This Row],[set]],"_",TEXT(cards[[#This Row],[cardNumber]], "000"))</f>
        <v>JTL_990</v>
      </c>
      <c r="Z1146" t="str" cm="1">
        <f t="array" ref="Z11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6" t="s">
        <v>234</v>
      </c>
      <c r="AB1146">
        <v>49</v>
      </c>
    </row>
    <row r="1147" spans="1:29" x14ac:dyDescent="0.2">
      <c r="A1147">
        <v>24672</v>
      </c>
      <c r="B1147" t="s">
        <v>5046</v>
      </c>
      <c r="C1147">
        <v>20</v>
      </c>
      <c r="F1147" t="b">
        <f>IF(ISBLANK(AC1147), FALSE, TRUE)</f>
        <v>1</v>
      </c>
      <c r="G1147" t="s">
        <v>1974</v>
      </c>
      <c r="H1147" t="s">
        <v>1602</v>
      </c>
      <c r="I1147" t="s">
        <v>1521</v>
      </c>
      <c r="J1147" t="s">
        <v>991</v>
      </c>
      <c r="K1147" t="s">
        <v>991</v>
      </c>
      <c r="L1147" t="s">
        <v>911</v>
      </c>
      <c r="M1147" t="s">
        <v>991</v>
      </c>
      <c r="N1147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7">
        <v>2</v>
      </c>
      <c r="P1147">
        <v>2</v>
      </c>
      <c r="Q1147">
        <v>2</v>
      </c>
      <c r="T1147" t="s">
        <v>248</v>
      </c>
      <c r="U1147" t="s">
        <v>991</v>
      </c>
      <c r="V1147" t="s">
        <v>245</v>
      </c>
      <c r="X1147" t="s">
        <v>1763</v>
      </c>
      <c r="Y1147" t="str">
        <f>_xlfn.CONCAT(cards[[#This Row],[set]],"_",TEXT(cards[[#This Row],[cardNumber]], "000"))</f>
        <v>JTLW_020</v>
      </c>
      <c r="Z1147" t="str" cm="1">
        <f t="array" ref="Z11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7" t="s">
        <v>1973</v>
      </c>
      <c r="AB1147">
        <v>48</v>
      </c>
      <c r="AC1147">
        <v>20751</v>
      </c>
    </row>
    <row r="1148" spans="1:29" x14ac:dyDescent="0.2">
      <c r="A1148">
        <v>24782</v>
      </c>
      <c r="B1148" t="s">
        <v>5066</v>
      </c>
      <c r="C1148">
        <v>40</v>
      </c>
      <c r="F1148" t="b">
        <f>IF(ISBLANK(AC1148), FALSE, TRUE)</f>
        <v>0</v>
      </c>
      <c r="G1148" t="s">
        <v>1974</v>
      </c>
      <c r="I1148" t="s">
        <v>1521</v>
      </c>
      <c r="J1148" t="s">
        <v>991</v>
      </c>
      <c r="K1148" t="s">
        <v>991</v>
      </c>
      <c r="L1148" t="s">
        <v>911</v>
      </c>
      <c r="M1148" t="s">
        <v>991</v>
      </c>
      <c r="N1148" t="str">
        <f>IF(AND(NOT(ISBLANK(cards[[#This Row],[subtitle]])), cards[[#This Row],[subtitle]] &lt;&gt; ""), _xlfn.CONCAT(cards[[#This Row],[title]], " - ", cards[[#This Row],[subtitle]]), cards[[#This Row],[title]])</f>
        <v>Swarming Vulture Droid</v>
      </c>
      <c r="O1148">
        <v>2</v>
      </c>
      <c r="P1148">
        <v>2</v>
      </c>
      <c r="Q1148">
        <v>2</v>
      </c>
      <c r="T1148" t="s">
        <v>248</v>
      </c>
      <c r="U1148" t="s">
        <v>991</v>
      </c>
      <c r="V1148" t="s">
        <v>245</v>
      </c>
      <c r="X1148" t="s">
        <v>1763</v>
      </c>
      <c r="Y1148" t="str">
        <f>_xlfn.CONCAT(cards[[#This Row],[set]],"_",TEXT(cards[[#This Row],[cardNumber]], "000"))</f>
        <v>JTLW_040</v>
      </c>
      <c r="Z1148" t="str" cm="1">
        <f t="array" ref="Z11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JTL_256</v>
      </c>
      <c r="AA1148" t="s">
        <v>1973</v>
      </c>
      <c r="AB1148">
        <v>48</v>
      </c>
    </row>
    <row r="1149" spans="1:29" x14ac:dyDescent="0.2">
      <c r="A1149">
        <v>20756</v>
      </c>
      <c r="B1149" t="s">
        <v>5323</v>
      </c>
      <c r="C1149">
        <v>257</v>
      </c>
      <c r="F1149" t="b">
        <f>IF(ISBLANK(AC1149), FALSE, TRUE)</f>
        <v>0</v>
      </c>
      <c r="G1149" t="s">
        <v>187</v>
      </c>
      <c r="H1149" t="s">
        <v>1515</v>
      </c>
      <c r="I1149" t="s">
        <v>1521</v>
      </c>
      <c r="J1149" t="s">
        <v>991</v>
      </c>
      <c r="K1149" t="s">
        <v>991</v>
      </c>
      <c r="L1149" t="s">
        <v>912</v>
      </c>
      <c r="M1149" t="s">
        <v>991</v>
      </c>
      <c r="N1149" t="str">
        <f>IF(AND(NOT(ISBLANK(cards[[#This Row],[subtitle]])), cards[[#This Row],[subtitle]] &lt;&gt; ""), _xlfn.CONCAT(cards[[#This Row],[title]], " - ", cards[[#This Row],[subtitle]]), cards[[#This Row],[title]])</f>
        <v>Flanking Fang Fighter</v>
      </c>
      <c r="O1149">
        <v>3</v>
      </c>
      <c r="P1149">
        <v>2</v>
      </c>
      <c r="Q1149">
        <v>3</v>
      </c>
      <c r="T1149" t="s">
        <v>248</v>
      </c>
      <c r="U1149" t="s">
        <v>687</v>
      </c>
      <c r="V1149" t="s">
        <v>245</v>
      </c>
      <c r="X1149" t="s">
        <v>398</v>
      </c>
      <c r="Y1149" t="str">
        <f>_xlfn.CONCAT(cards[[#This Row],[set]],"_",TEXT(cards[[#This Row],[cardNumber]], "000"))</f>
        <v>JTL_257</v>
      </c>
      <c r="Z1149" t="str" cm="1">
        <f t="array" ref="Z11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JTL_257</v>
      </c>
      <c r="AA1149" t="s">
        <v>234</v>
      </c>
      <c r="AB1149">
        <v>49</v>
      </c>
    </row>
    <row r="1150" spans="1:29" x14ac:dyDescent="0.2">
      <c r="A1150">
        <v>22096</v>
      </c>
      <c r="B1150" t="s">
        <v>5585</v>
      </c>
      <c r="C1150">
        <v>519</v>
      </c>
      <c r="F1150" t="b">
        <f>IF(ISBLANK(AC1150), FALSE, TRUE)</f>
        <v>0</v>
      </c>
      <c r="G1150" t="s">
        <v>187</v>
      </c>
      <c r="H1150" t="s">
        <v>1</v>
      </c>
      <c r="I1150" t="s">
        <v>1521</v>
      </c>
      <c r="J1150" t="s">
        <v>991</v>
      </c>
      <c r="K1150" t="s">
        <v>991</v>
      </c>
      <c r="L1150" t="s">
        <v>912</v>
      </c>
      <c r="M1150" t="s">
        <v>991</v>
      </c>
      <c r="N1150" t="str">
        <f>IF(AND(NOT(ISBLANK(cards[[#This Row],[subtitle]])), cards[[#This Row],[subtitle]] &lt;&gt; ""), _xlfn.CONCAT(cards[[#This Row],[title]], " - ", cards[[#This Row],[subtitle]]), cards[[#This Row],[title]])</f>
        <v>Flanking Fang Fighter</v>
      </c>
      <c r="O1150">
        <v>3</v>
      </c>
      <c r="P1150">
        <v>2</v>
      </c>
      <c r="Q1150">
        <v>3</v>
      </c>
      <c r="T1150" t="s">
        <v>248</v>
      </c>
      <c r="U1150" t="s">
        <v>687</v>
      </c>
      <c r="V1150" t="s">
        <v>245</v>
      </c>
      <c r="X1150" t="s">
        <v>398</v>
      </c>
      <c r="Y1150" t="str">
        <f>_xlfn.CONCAT(cards[[#This Row],[set]],"_",TEXT(cards[[#This Row],[cardNumber]], "000"))</f>
        <v>JTL_519</v>
      </c>
      <c r="Z1150" t="str" cm="1">
        <f t="array" ref="Z11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JTL_257</v>
      </c>
      <c r="AA1150" t="s">
        <v>234</v>
      </c>
      <c r="AB1150">
        <v>49</v>
      </c>
    </row>
    <row r="1151" spans="1:29" x14ac:dyDescent="0.2">
      <c r="A1151">
        <v>23386</v>
      </c>
      <c r="B1151" t="s">
        <v>5821</v>
      </c>
      <c r="C1151">
        <v>755</v>
      </c>
      <c r="F1151" t="b">
        <f>IF(ISBLANK(AC1151), FALSE, TRUE)</f>
        <v>0</v>
      </c>
      <c r="G1151" t="s">
        <v>187</v>
      </c>
      <c r="H1151" t="s">
        <v>1519</v>
      </c>
      <c r="I1151" t="s">
        <v>1521</v>
      </c>
      <c r="J1151" t="s">
        <v>991</v>
      </c>
      <c r="K1151" t="s">
        <v>991</v>
      </c>
      <c r="L1151" t="s">
        <v>912</v>
      </c>
      <c r="M1151" t="s">
        <v>991</v>
      </c>
      <c r="N1151" t="str">
        <f>IF(AND(NOT(ISBLANK(cards[[#This Row],[subtitle]])), cards[[#This Row],[subtitle]] &lt;&gt; ""), _xlfn.CONCAT(cards[[#This Row],[title]], " - ", cards[[#This Row],[subtitle]]), cards[[#This Row],[title]])</f>
        <v>Flanking Fang Fighter</v>
      </c>
      <c r="O1151">
        <v>3</v>
      </c>
      <c r="P1151">
        <v>2</v>
      </c>
      <c r="Q1151">
        <v>3</v>
      </c>
      <c r="T1151" t="s">
        <v>248</v>
      </c>
      <c r="U1151" t="s">
        <v>687</v>
      </c>
      <c r="V1151" t="s">
        <v>245</v>
      </c>
      <c r="X1151" t="s">
        <v>398</v>
      </c>
      <c r="Y1151" t="str">
        <f>_xlfn.CONCAT(cards[[#This Row],[set]],"_",TEXT(cards[[#This Row],[cardNumber]], "000"))</f>
        <v>JTL_755</v>
      </c>
      <c r="Z1151" t="str" cm="1">
        <f t="array" ref="Z11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JTL_257</v>
      </c>
      <c r="AA1151" t="s">
        <v>234</v>
      </c>
      <c r="AB1151">
        <v>49</v>
      </c>
    </row>
    <row r="1152" spans="1:29" x14ac:dyDescent="0.2">
      <c r="A1152">
        <v>24566</v>
      </c>
      <c r="B1152" t="s">
        <v>6057</v>
      </c>
      <c r="C1152">
        <v>991</v>
      </c>
      <c r="F1152" t="b">
        <f>IF(ISBLANK(AC1152), FALSE, TRUE)</f>
        <v>0</v>
      </c>
      <c r="G1152" t="s">
        <v>187</v>
      </c>
      <c r="H1152" t="s">
        <v>1520</v>
      </c>
      <c r="I1152" t="s">
        <v>1521</v>
      </c>
      <c r="J1152" t="s">
        <v>991</v>
      </c>
      <c r="K1152" t="s">
        <v>991</v>
      </c>
      <c r="L1152" t="s">
        <v>912</v>
      </c>
      <c r="M1152" t="s">
        <v>991</v>
      </c>
      <c r="N1152" t="str">
        <f>IF(AND(NOT(ISBLANK(cards[[#This Row],[subtitle]])), cards[[#This Row],[subtitle]] &lt;&gt; ""), _xlfn.CONCAT(cards[[#This Row],[title]], " - ", cards[[#This Row],[subtitle]]), cards[[#This Row],[title]])</f>
        <v>Flanking Fang Fighter</v>
      </c>
      <c r="O1152">
        <v>3</v>
      </c>
      <c r="P1152">
        <v>2</v>
      </c>
      <c r="Q1152">
        <v>3</v>
      </c>
      <c r="T1152" t="s">
        <v>248</v>
      </c>
      <c r="U1152" t="s">
        <v>687</v>
      </c>
      <c r="V1152" t="s">
        <v>245</v>
      </c>
      <c r="X1152" t="s">
        <v>398</v>
      </c>
      <c r="Y1152" t="str">
        <f>_xlfn.CONCAT(cards[[#This Row],[set]],"_",TEXT(cards[[#This Row],[cardNumber]], "000"))</f>
        <v>JTL_991</v>
      </c>
      <c r="Z1152" t="str" cm="1">
        <f t="array" ref="Z11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JTL_257</v>
      </c>
      <c r="AA1152" t="s">
        <v>234</v>
      </c>
      <c r="AB1152">
        <v>49</v>
      </c>
    </row>
    <row r="1153" spans="1:28" x14ac:dyDescent="0.2">
      <c r="A1153">
        <v>22101</v>
      </c>
      <c r="B1153" t="s">
        <v>5586</v>
      </c>
      <c r="C1153">
        <v>520</v>
      </c>
      <c r="F1153" t="b">
        <f>IF(ISBLANK(AC1153), FALSE, TRUE)</f>
        <v>0</v>
      </c>
      <c r="G1153" t="s">
        <v>187</v>
      </c>
      <c r="H1153" t="s">
        <v>1</v>
      </c>
      <c r="I1153" t="s">
        <v>1521</v>
      </c>
      <c r="J1153" t="s">
        <v>991</v>
      </c>
      <c r="K1153" t="s">
        <v>991</v>
      </c>
      <c r="L1153" t="s">
        <v>468</v>
      </c>
      <c r="M1153" t="s">
        <v>991</v>
      </c>
      <c r="N1153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3">
        <v>5</v>
      </c>
      <c r="P1153">
        <v>4</v>
      </c>
      <c r="Q1153">
        <v>4</v>
      </c>
      <c r="T1153" t="s">
        <v>248</v>
      </c>
      <c r="U1153" t="s">
        <v>135</v>
      </c>
      <c r="V1153" t="s">
        <v>245</v>
      </c>
      <c r="X1153" t="s">
        <v>350</v>
      </c>
      <c r="Y1153" t="str">
        <f>_xlfn.CONCAT(cards[[#This Row],[set]],"_",TEXT(cards[[#This Row],[cardNumber]], "000"))</f>
        <v>JTL_520</v>
      </c>
      <c r="Z1153" t="str" cm="1">
        <f t="array" ref="Z11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3" t="s">
        <v>234</v>
      </c>
      <c r="AB1153">
        <v>49</v>
      </c>
    </row>
    <row r="1154" spans="1:28" x14ac:dyDescent="0.2">
      <c r="A1154">
        <v>23391</v>
      </c>
      <c r="B1154" t="s">
        <v>5822</v>
      </c>
      <c r="C1154">
        <v>756</v>
      </c>
      <c r="F1154" t="b">
        <f>IF(ISBLANK(AC1154), FALSE, TRUE)</f>
        <v>0</v>
      </c>
      <c r="G1154" t="s">
        <v>187</v>
      </c>
      <c r="H1154" t="s">
        <v>1519</v>
      </c>
      <c r="I1154" t="s">
        <v>1521</v>
      </c>
      <c r="J1154" t="s">
        <v>991</v>
      </c>
      <c r="K1154" t="s">
        <v>991</v>
      </c>
      <c r="L1154" t="s">
        <v>468</v>
      </c>
      <c r="M1154" t="s">
        <v>991</v>
      </c>
      <c r="N1154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4">
        <v>5</v>
      </c>
      <c r="P1154">
        <v>4</v>
      </c>
      <c r="Q1154">
        <v>4</v>
      </c>
      <c r="T1154" t="s">
        <v>248</v>
      </c>
      <c r="U1154" t="s">
        <v>135</v>
      </c>
      <c r="V1154" t="s">
        <v>245</v>
      </c>
      <c r="X1154" t="s">
        <v>350</v>
      </c>
      <c r="Y1154" t="str">
        <f>_xlfn.CONCAT(cards[[#This Row],[set]],"_",TEXT(cards[[#This Row],[cardNumber]], "000"))</f>
        <v>JTL_756</v>
      </c>
      <c r="Z1154" t="str" cm="1">
        <f t="array" ref="Z11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4" t="s">
        <v>234</v>
      </c>
      <c r="AB1154">
        <v>49</v>
      </c>
    </row>
    <row r="1155" spans="1:28" x14ac:dyDescent="0.2">
      <c r="A1155">
        <v>24571</v>
      </c>
      <c r="B1155" t="s">
        <v>6058</v>
      </c>
      <c r="C1155">
        <v>992</v>
      </c>
      <c r="F1155" t="b">
        <f>IF(ISBLANK(AC1155), FALSE, TRUE)</f>
        <v>0</v>
      </c>
      <c r="G1155" t="s">
        <v>187</v>
      </c>
      <c r="H1155" t="s">
        <v>1520</v>
      </c>
      <c r="I1155" t="s">
        <v>1521</v>
      </c>
      <c r="J1155" t="s">
        <v>991</v>
      </c>
      <c r="K1155" t="s">
        <v>991</v>
      </c>
      <c r="L1155" t="s">
        <v>468</v>
      </c>
      <c r="M1155" t="s">
        <v>991</v>
      </c>
      <c r="N1155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5">
        <v>5</v>
      </c>
      <c r="P1155">
        <v>4</v>
      </c>
      <c r="Q1155">
        <v>4</v>
      </c>
      <c r="T1155" t="s">
        <v>248</v>
      </c>
      <c r="U1155" t="s">
        <v>135</v>
      </c>
      <c r="V1155" t="s">
        <v>245</v>
      </c>
      <c r="X1155" t="s">
        <v>350</v>
      </c>
      <c r="Y1155" t="str">
        <f>_xlfn.CONCAT(cards[[#This Row],[set]],"_",TEXT(cards[[#This Row],[cardNumber]], "000"))</f>
        <v>JTL_992</v>
      </c>
      <c r="Z1155" t="str" cm="1">
        <f t="array" ref="Z11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5" t="s">
        <v>234</v>
      </c>
      <c r="AB1155">
        <v>49</v>
      </c>
    </row>
    <row r="1156" spans="1:28" x14ac:dyDescent="0.2">
      <c r="A1156">
        <v>10125</v>
      </c>
      <c r="B1156" t="s">
        <v>2539</v>
      </c>
      <c r="C1156">
        <v>250</v>
      </c>
      <c r="F1156" t="b">
        <f>IF(ISBLANK(AC1156), FALSE, TRUE)</f>
        <v>0</v>
      </c>
      <c r="G1156" t="s">
        <v>2</v>
      </c>
      <c r="H1156" t="s">
        <v>1519</v>
      </c>
      <c r="I1156" t="s">
        <v>1521</v>
      </c>
      <c r="J1156" t="s">
        <v>991</v>
      </c>
      <c r="K1156" t="s">
        <v>991</v>
      </c>
      <c r="L1156" t="s">
        <v>468</v>
      </c>
      <c r="N1156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6">
        <v>5</v>
      </c>
      <c r="P1156">
        <v>4</v>
      </c>
      <c r="Q1156">
        <v>4</v>
      </c>
      <c r="T1156" t="s">
        <v>248</v>
      </c>
      <c r="U1156" t="s">
        <v>135</v>
      </c>
      <c r="V1156" t="s">
        <v>245</v>
      </c>
      <c r="X1156" t="s">
        <v>350</v>
      </c>
      <c r="Y1156" t="str">
        <f>_xlfn.CONCAT(cards[[#This Row],[set]],"_",TEXT(cards[[#This Row],[cardNumber]], "000"))</f>
        <v>SOR_250</v>
      </c>
      <c r="Z1156" t="str" cm="1">
        <f t="array" ref="Z11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6" t="s">
        <v>59</v>
      </c>
      <c r="AB1156">
        <v>19</v>
      </c>
    </row>
    <row r="1157" spans="1:28" x14ac:dyDescent="0.2">
      <c r="A1157">
        <v>10245</v>
      </c>
      <c r="B1157" t="s">
        <v>3015</v>
      </c>
      <c r="C1157">
        <v>508</v>
      </c>
      <c r="F1157" t="b">
        <f>IF(ISBLANK(AC1157), FALSE, TRUE)</f>
        <v>0</v>
      </c>
      <c r="G1157" t="s">
        <v>2</v>
      </c>
      <c r="H1157" t="s">
        <v>1520</v>
      </c>
      <c r="I1157" t="s">
        <v>1521</v>
      </c>
      <c r="J1157" t="s">
        <v>991</v>
      </c>
      <c r="K1157" t="s">
        <v>991</v>
      </c>
      <c r="L1157" t="s">
        <v>468</v>
      </c>
      <c r="N1157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7">
        <v>5</v>
      </c>
      <c r="P1157">
        <v>4</v>
      </c>
      <c r="Q1157">
        <v>4</v>
      </c>
      <c r="T1157" t="s">
        <v>248</v>
      </c>
      <c r="U1157" t="s">
        <v>135</v>
      </c>
      <c r="V1157" t="s">
        <v>245</v>
      </c>
      <c r="X1157" t="s">
        <v>350</v>
      </c>
      <c r="Y1157" t="str">
        <f>_xlfn.CONCAT(cards[[#This Row],[set]],"_",TEXT(cards[[#This Row],[cardNumber]], "000"))</f>
        <v>SOR_508</v>
      </c>
      <c r="Z1157" t="str" cm="1">
        <f t="array" ref="Z11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7" t="s">
        <v>59</v>
      </c>
      <c r="AB1157">
        <v>19</v>
      </c>
    </row>
    <row r="1158" spans="1:28" x14ac:dyDescent="0.2">
      <c r="A1158">
        <v>1472</v>
      </c>
      <c r="B1158" t="s">
        <v>3016</v>
      </c>
      <c r="C1158">
        <v>508</v>
      </c>
      <c r="F1158" t="b">
        <f>IF(ISBLANK(AC1158), FALSE, TRUE)</f>
        <v>0</v>
      </c>
      <c r="G1158" t="s">
        <v>2</v>
      </c>
      <c r="H1158" t="s">
        <v>1</v>
      </c>
      <c r="I1158" t="s">
        <v>1521</v>
      </c>
      <c r="J1158" t="s">
        <v>991</v>
      </c>
      <c r="K1158" t="s">
        <v>991</v>
      </c>
      <c r="L1158" t="s">
        <v>468</v>
      </c>
      <c r="N1158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1158">
        <v>5</v>
      </c>
      <c r="P1158">
        <v>4</v>
      </c>
      <c r="Q1158">
        <v>4</v>
      </c>
      <c r="T1158" t="s">
        <v>248</v>
      </c>
      <c r="U1158" t="s">
        <v>135</v>
      </c>
      <c r="V1158" t="s">
        <v>245</v>
      </c>
      <c r="X1158" t="s">
        <v>350</v>
      </c>
      <c r="Y1158" t="str">
        <f>_xlfn.CONCAT(cards[[#This Row],[set]],"_",TEXT(cards[[#This Row],[cardNumber]], "000"))</f>
        <v>SOR_508</v>
      </c>
      <c r="Z1158" t="str" cm="1">
        <f t="array" ref="Z11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JTL_258</v>
      </c>
      <c r="AA1158" t="s">
        <v>59</v>
      </c>
      <c r="AB1158">
        <v>19</v>
      </c>
    </row>
    <row r="1159" spans="1:28" x14ac:dyDescent="0.2">
      <c r="A1159">
        <v>20766</v>
      </c>
      <c r="B1159" t="s">
        <v>5325</v>
      </c>
      <c r="C1159">
        <v>259</v>
      </c>
      <c r="F1159" t="b">
        <f>IF(ISBLANK(AC1159), FALSE, TRUE)</f>
        <v>0</v>
      </c>
      <c r="G1159" t="s">
        <v>187</v>
      </c>
      <c r="H1159" t="s">
        <v>1515</v>
      </c>
      <c r="I1159" t="s">
        <v>1532</v>
      </c>
      <c r="J1159" t="s">
        <v>991</v>
      </c>
      <c r="K1159" t="s">
        <v>991</v>
      </c>
      <c r="L1159" t="s">
        <v>913</v>
      </c>
      <c r="M1159" t="s">
        <v>991</v>
      </c>
      <c r="N1159" t="str">
        <f>IF(AND(NOT(ISBLANK(cards[[#This Row],[subtitle]])), cards[[#This Row],[subtitle]] &lt;&gt; ""), _xlfn.CONCAT(cards[[#This Row],[title]], " - ", cards[[#This Row],[subtitle]]), cards[[#This Row],[title]])</f>
        <v>Retrofitted Airspeeder</v>
      </c>
      <c r="O1159">
        <v>5</v>
      </c>
      <c r="P1159">
        <v>3</v>
      </c>
      <c r="Q1159">
        <v>6</v>
      </c>
      <c r="T1159" t="s">
        <v>83</v>
      </c>
      <c r="U1159" t="s">
        <v>250</v>
      </c>
      <c r="V1159" t="s">
        <v>245</v>
      </c>
      <c r="X1159" t="s">
        <v>1972</v>
      </c>
      <c r="Y1159" t="str">
        <f>_xlfn.CONCAT(cards[[#This Row],[set]],"_",TEXT(cards[[#This Row],[cardNumber]], "000"))</f>
        <v>JTL_259</v>
      </c>
      <c r="Z1159" t="str" cm="1">
        <f t="array" ref="Z11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JTL_259</v>
      </c>
      <c r="AA1159" t="s">
        <v>234</v>
      </c>
      <c r="AB1159">
        <v>49</v>
      </c>
    </row>
    <row r="1160" spans="1:28" x14ac:dyDescent="0.2">
      <c r="A1160">
        <v>22106</v>
      </c>
      <c r="B1160" t="s">
        <v>5587</v>
      </c>
      <c r="C1160">
        <v>521</v>
      </c>
      <c r="F1160" t="b">
        <f>IF(ISBLANK(AC1160), FALSE, TRUE)</f>
        <v>0</v>
      </c>
      <c r="G1160" t="s">
        <v>187</v>
      </c>
      <c r="H1160" t="s">
        <v>1</v>
      </c>
      <c r="I1160" t="s">
        <v>1532</v>
      </c>
      <c r="J1160" t="s">
        <v>991</v>
      </c>
      <c r="K1160" t="s">
        <v>991</v>
      </c>
      <c r="L1160" t="s">
        <v>913</v>
      </c>
      <c r="M1160" t="s">
        <v>991</v>
      </c>
      <c r="N1160" t="str">
        <f>IF(AND(NOT(ISBLANK(cards[[#This Row],[subtitle]])), cards[[#This Row],[subtitle]] &lt;&gt; ""), _xlfn.CONCAT(cards[[#This Row],[title]], " - ", cards[[#This Row],[subtitle]]), cards[[#This Row],[title]])</f>
        <v>Retrofitted Airspeeder</v>
      </c>
      <c r="O1160">
        <v>5</v>
      </c>
      <c r="P1160">
        <v>3</v>
      </c>
      <c r="Q1160">
        <v>6</v>
      </c>
      <c r="T1160" t="s">
        <v>83</v>
      </c>
      <c r="U1160" t="s">
        <v>250</v>
      </c>
      <c r="V1160" t="s">
        <v>245</v>
      </c>
      <c r="X1160" t="s">
        <v>1972</v>
      </c>
      <c r="Y1160" t="str">
        <f>_xlfn.CONCAT(cards[[#This Row],[set]],"_",TEXT(cards[[#This Row],[cardNumber]], "000"))</f>
        <v>JTL_521</v>
      </c>
      <c r="Z1160" t="str" cm="1">
        <f t="array" ref="Z11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JTL_259</v>
      </c>
      <c r="AA1160" t="s">
        <v>234</v>
      </c>
      <c r="AB1160">
        <v>49</v>
      </c>
    </row>
    <row r="1161" spans="1:28" x14ac:dyDescent="0.2">
      <c r="A1161">
        <v>23396</v>
      </c>
      <c r="B1161" t="s">
        <v>5823</v>
      </c>
      <c r="C1161">
        <v>757</v>
      </c>
      <c r="F1161" t="b">
        <f>IF(ISBLANK(AC1161), FALSE, TRUE)</f>
        <v>0</v>
      </c>
      <c r="G1161" t="s">
        <v>187</v>
      </c>
      <c r="H1161" t="s">
        <v>1519</v>
      </c>
      <c r="I1161" t="s">
        <v>1532</v>
      </c>
      <c r="J1161" t="s">
        <v>991</v>
      </c>
      <c r="K1161" t="s">
        <v>991</v>
      </c>
      <c r="L1161" t="s">
        <v>913</v>
      </c>
      <c r="M1161" t="s">
        <v>991</v>
      </c>
      <c r="N1161" t="str">
        <f>IF(AND(NOT(ISBLANK(cards[[#This Row],[subtitle]])), cards[[#This Row],[subtitle]] &lt;&gt; ""), _xlfn.CONCAT(cards[[#This Row],[title]], " - ", cards[[#This Row],[subtitle]]), cards[[#This Row],[title]])</f>
        <v>Retrofitted Airspeeder</v>
      </c>
      <c r="O1161">
        <v>5</v>
      </c>
      <c r="P1161">
        <v>3</v>
      </c>
      <c r="Q1161">
        <v>6</v>
      </c>
      <c r="T1161" t="s">
        <v>83</v>
      </c>
      <c r="U1161" t="s">
        <v>250</v>
      </c>
      <c r="V1161" t="s">
        <v>245</v>
      </c>
      <c r="X1161" t="s">
        <v>1972</v>
      </c>
      <c r="Y1161" t="str">
        <f>_xlfn.CONCAT(cards[[#This Row],[set]],"_",TEXT(cards[[#This Row],[cardNumber]], "000"))</f>
        <v>JTL_757</v>
      </c>
      <c r="Z1161" t="str" cm="1">
        <f t="array" ref="Z11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JTL_259</v>
      </c>
      <c r="AA1161" t="s">
        <v>234</v>
      </c>
      <c r="AB1161">
        <v>49</v>
      </c>
    </row>
    <row r="1162" spans="1:28" x14ac:dyDescent="0.2">
      <c r="A1162">
        <v>24576</v>
      </c>
      <c r="B1162" t="s">
        <v>6059</v>
      </c>
      <c r="C1162">
        <v>993</v>
      </c>
      <c r="F1162" t="b">
        <f>IF(ISBLANK(AC1162), FALSE, TRUE)</f>
        <v>0</v>
      </c>
      <c r="G1162" t="s">
        <v>187</v>
      </c>
      <c r="H1162" t="s">
        <v>1520</v>
      </c>
      <c r="I1162" t="s">
        <v>1532</v>
      </c>
      <c r="J1162" t="s">
        <v>991</v>
      </c>
      <c r="K1162" t="s">
        <v>991</v>
      </c>
      <c r="L1162" t="s">
        <v>913</v>
      </c>
      <c r="M1162" t="s">
        <v>991</v>
      </c>
      <c r="N1162" t="str">
        <f>IF(AND(NOT(ISBLANK(cards[[#This Row],[subtitle]])), cards[[#This Row],[subtitle]] &lt;&gt; ""), _xlfn.CONCAT(cards[[#This Row],[title]], " - ", cards[[#This Row],[subtitle]]), cards[[#This Row],[title]])</f>
        <v>Retrofitted Airspeeder</v>
      </c>
      <c r="O1162">
        <v>5</v>
      </c>
      <c r="P1162">
        <v>3</v>
      </c>
      <c r="Q1162">
        <v>6</v>
      </c>
      <c r="T1162" t="s">
        <v>83</v>
      </c>
      <c r="U1162" t="s">
        <v>250</v>
      </c>
      <c r="V1162" t="s">
        <v>245</v>
      </c>
      <c r="X1162" t="s">
        <v>1972</v>
      </c>
      <c r="Y1162" t="str">
        <f>_xlfn.CONCAT(cards[[#This Row],[set]],"_",TEXT(cards[[#This Row],[cardNumber]], "000"))</f>
        <v>JTL_993</v>
      </c>
      <c r="Z1162" t="str" cm="1">
        <f t="array" ref="Z11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JTL_259</v>
      </c>
      <c r="AA1162" t="s">
        <v>234</v>
      </c>
      <c r="AB1162">
        <v>49</v>
      </c>
    </row>
    <row r="1163" spans="1:28" x14ac:dyDescent="0.2">
      <c r="A1163">
        <v>20771</v>
      </c>
      <c r="B1163" t="s">
        <v>5326</v>
      </c>
      <c r="C1163">
        <v>260</v>
      </c>
      <c r="F1163" t="b">
        <f>IF(ISBLANK(AC1163), FALSE, TRUE)</f>
        <v>0</v>
      </c>
      <c r="G1163" t="s">
        <v>187</v>
      </c>
      <c r="H1163" t="s">
        <v>1515</v>
      </c>
      <c r="I1163" t="s">
        <v>1516</v>
      </c>
      <c r="J1163" t="s">
        <v>991</v>
      </c>
      <c r="K1163" t="s">
        <v>991</v>
      </c>
      <c r="L1163" t="s">
        <v>989</v>
      </c>
      <c r="M1163" t="s">
        <v>991</v>
      </c>
      <c r="N1163" t="str">
        <f>IF(AND(NOT(ISBLANK(cards[[#This Row],[subtitle]])), cards[[#This Row],[subtitle]] &lt;&gt; ""), _xlfn.CONCAT(cards[[#This Row],[title]], " - ", cards[[#This Row],[subtitle]]), cards[[#This Row],[title]])</f>
        <v>Death Star Plans</v>
      </c>
      <c r="O1163">
        <v>2</v>
      </c>
      <c r="R1163">
        <v>0</v>
      </c>
      <c r="S1163">
        <v>0</v>
      </c>
      <c r="U1163" t="s">
        <v>991</v>
      </c>
      <c r="V1163" t="s">
        <v>915</v>
      </c>
      <c r="X1163" t="s">
        <v>974</v>
      </c>
      <c r="Y1163" t="str">
        <f>_xlfn.CONCAT(cards[[#This Row],[set]],"_",TEXT(cards[[#This Row],[cardNumber]], "000"))</f>
        <v>JTL_260</v>
      </c>
      <c r="Z1163" t="str" cm="1">
        <f t="array" ref="Z11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JTL_260</v>
      </c>
      <c r="AA1163" t="s">
        <v>234</v>
      </c>
      <c r="AB1163">
        <v>49</v>
      </c>
    </row>
    <row r="1164" spans="1:28" x14ac:dyDescent="0.2">
      <c r="A1164">
        <v>22111</v>
      </c>
      <c r="B1164" t="s">
        <v>5588</v>
      </c>
      <c r="C1164">
        <v>522</v>
      </c>
      <c r="F1164" t="b">
        <f>IF(ISBLANK(AC1164), FALSE, TRUE)</f>
        <v>0</v>
      </c>
      <c r="G1164" t="s">
        <v>187</v>
      </c>
      <c r="H1164" t="s">
        <v>1</v>
      </c>
      <c r="I1164" t="s">
        <v>1516</v>
      </c>
      <c r="J1164" t="s">
        <v>991</v>
      </c>
      <c r="K1164" t="s">
        <v>991</v>
      </c>
      <c r="L1164" t="s">
        <v>989</v>
      </c>
      <c r="M1164" t="s">
        <v>991</v>
      </c>
      <c r="N1164" t="str">
        <f>IF(AND(NOT(ISBLANK(cards[[#This Row],[subtitle]])), cards[[#This Row],[subtitle]] &lt;&gt; ""), _xlfn.CONCAT(cards[[#This Row],[title]], " - ", cards[[#This Row],[subtitle]]), cards[[#This Row],[title]])</f>
        <v>Death Star Plans</v>
      </c>
      <c r="O1164">
        <v>2</v>
      </c>
      <c r="R1164">
        <v>0</v>
      </c>
      <c r="S1164">
        <v>0</v>
      </c>
      <c r="U1164" t="s">
        <v>991</v>
      </c>
      <c r="V1164" t="s">
        <v>915</v>
      </c>
      <c r="X1164" t="s">
        <v>974</v>
      </c>
      <c r="Y1164" t="str">
        <f>_xlfn.CONCAT(cards[[#This Row],[set]],"_",TEXT(cards[[#This Row],[cardNumber]], "000"))</f>
        <v>JTL_522</v>
      </c>
      <c r="Z1164" t="str" cm="1">
        <f t="array" ref="Z11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JTL_260</v>
      </c>
      <c r="AA1164" t="s">
        <v>234</v>
      </c>
      <c r="AB1164">
        <v>49</v>
      </c>
    </row>
    <row r="1165" spans="1:28" x14ac:dyDescent="0.2">
      <c r="A1165">
        <v>23401</v>
      </c>
      <c r="B1165" t="s">
        <v>5824</v>
      </c>
      <c r="C1165">
        <v>758</v>
      </c>
      <c r="F1165" t="b">
        <f>IF(ISBLANK(AC1165), FALSE, TRUE)</f>
        <v>0</v>
      </c>
      <c r="G1165" t="s">
        <v>187</v>
      </c>
      <c r="H1165" t="s">
        <v>1519</v>
      </c>
      <c r="I1165" t="s">
        <v>1516</v>
      </c>
      <c r="J1165" t="s">
        <v>991</v>
      </c>
      <c r="K1165" t="s">
        <v>991</v>
      </c>
      <c r="L1165" t="s">
        <v>989</v>
      </c>
      <c r="M1165" t="s">
        <v>991</v>
      </c>
      <c r="N1165" t="str">
        <f>IF(AND(NOT(ISBLANK(cards[[#This Row],[subtitle]])), cards[[#This Row],[subtitle]] &lt;&gt; ""), _xlfn.CONCAT(cards[[#This Row],[title]], " - ", cards[[#This Row],[subtitle]]), cards[[#This Row],[title]])</f>
        <v>Death Star Plans</v>
      </c>
      <c r="O1165">
        <v>2</v>
      </c>
      <c r="R1165">
        <v>0</v>
      </c>
      <c r="S1165">
        <v>0</v>
      </c>
      <c r="U1165" t="s">
        <v>991</v>
      </c>
      <c r="V1165" t="s">
        <v>915</v>
      </c>
      <c r="X1165" t="s">
        <v>974</v>
      </c>
      <c r="Y1165" t="str">
        <f>_xlfn.CONCAT(cards[[#This Row],[set]],"_",TEXT(cards[[#This Row],[cardNumber]], "000"))</f>
        <v>JTL_758</v>
      </c>
      <c r="Z1165" t="str" cm="1">
        <f t="array" ref="Z11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JTL_260</v>
      </c>
      <c r="AA1165" t="s">
        <v>234</v>
      </c>
      <c r="AB1165">
        <v>49</v>
      </c>
    </row>
    <row r="1166" spans="1:28" x14ac:dyDescent="0.2">
      <c r="A1166">
        <v>24581</v>
      </c>
      <c r="B1166" t="s">
        <v>6060</v>
      </c>
      <c r="C1166">
        <v>994</v>
      </c>
      <c r="F1166" t="b">
        <f>IF(ISBLANK(AC1166), FALSE, TRUE)</f>
        <v>0</v>
      </c>
      <c r="G1166" t="s">
        <v>187</v>
      </c>
      <c r="H1166" t="s">
        <v>1520</v>
      </c>
      <c r="I1166" t="s">
        <v>1516</v>
      </c>
      <c r="J1166" t="s">
        <v>991</v>
      </c>
      <c r="K1166" t="s">
        <v>991</v>
      </c>
      <c r="L1166" t="s">
        <v>989</v>
      </c>
      <c r="M1166" t="s">
        <v>991</v>
      </c>
      <c r="N1166" t="str">
        <f>IF(AND(NOT(ISBLANK(cards[[#This Row],[subtitle]])), cards[[#This Row],[subtitle]] &lt;&gt; ""), _xlfn.CONCAT(cards[[#This Row],[title]], " - ", cards[[#This Row],[subtitle]]), cards[[#This Row],[title]])</f>
        <v>Death Star Plans</v>
      </c>
      <c r="O1166">
        <v>2</v>
      </c>
      <c r="R1166">
        <v>0</v>
      </c>
      <c r="S1166">
        <v>0</v>
      </c>
      <c r="U1166" t="s">
        <v>991</v>
      </c>
      <c r="V1166" t="s">
        <v>915</v>
      </c>
      <c r="X1166" t="s">
        <v>974</v>
      </c>
      <c r="Y1166" t="str">
        <f>_xlfn.CONCAT(cards[[#This Row],[set]],"_",TEXT(cards[[#This Row],[cardNumber]], "000"))</f>
        <v>JTL_994</v>
      </c>
      <c r="Z1166" t="str" cm="1">
        <f t="array" ref="Z11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JTL_260</v>
      </c>
      <c r="AA1166" t="s">
        <v>234</v>
      </c>
      <c r="AB1166">
        <v>49</v>
      </c>
    </row>
    <row r="1167" spans="1:28" x14ac:dyDescent="0.2">
      <c r="A1167">
        <v>20776</v>
      </c>
      <c r="B1167" t="s">
        <v>5327</v>
      </c>
      <c r="C1167">
        <v>261</v>
      </c>
      <c r="F1167" t="b">
        <f>IF(ISBLANK(AC1167), FALSE, TRUE)</f>
        <v>0</v>
      </c>
      <c r="G1167" t="s">
        <v>187</v>
      </c>
      <c r="H1167" t="s">
        <v>1515</v>
      </c>
      <c r="I1167" t="s">
        <v>1521</v>
      </c>
      <c r="J1167" t="s">
        <v>991</v>
      </c>
      <c r="K1167" t="s">
        <v>991</v>
      </c>
      <c r="L1167" t="s">
        <v>241</v>
      </c>
      <c r="M1167" t="s">
        <v>991</v>
      </c>
      <c r="N1167" t="str">
        <f>IF(AND(NOT(ISBLANK(cards[[#This Row],[subtitle]])), cards[[#This Row],[subtitle]] &lt;&gt; ""), _xlfn.CONCAT(cards[[#This Row],[title]], " - ", cards[[#This Row],[subtitle]]), cards[[#This Row],[title]])</f>
        <v>Attack Run</v>
      </c>
      <c r="O1167">
        <v>1</v>
      </c>
      <c r="U1167" t="s">
        <v>991</v>
      </c>
      <c r="V1167" t="s">
        <v>6</v>
      </c>
      <c r="X1167" t="s">
        <v>19</v>
      </c>
      <c r="Y1167" t="str">
        <f>_xlfn.CONCAT(cards[[#This Row],[set]],"_",TEXT(cards[[#This Row],[cardNumber]], "000"))</f>
        <v>JTL_261</v>
      </c>
      <c r="Z1167" t="str" cm="1">
        <f t="array" ref="Z11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JTL_261</v>
      </c>
      <c r="AA1167" t="s">
        <v>234</v>
      </c>
      <c r="AB1167">
        <v>49</v>
      </c>
    </row>
    <row r="1168" spans="1:28" x14ac:dyDescent="0.2">
      <c r="A1168">
        <v>22116</v>
      </c>
      <c r="B1168" t="s">
        <v>5589</v>
      </c>
      <c r="C1168">
        <v>523</v>
      </c>
      <c r="F1168" t="b">
        <f>IF(ISBLANK(AC1168), FALSE, TRUE)</f>
        <v>0</v>
      </c>
      <c r="G1168" t="s">
        <v>187</v>
      </c>
      <c r="H1168" t="s">
        <v>1</v>
      </c>
      <c r="I1168" t="s">
        <v>1521</v>
      </c>
      <c r="J1168" t="s">
        <v>991</v>
      </c>
      <c r="K1168" t="s">
        <v>991</v>
      </c>
      <c r="L1168" t="s">
        <v>241</v>
      </c>
      <c r="M1168" t="s">
        <v>991</v>
      </c>
      <c r="N1168" t="str">
        <f>IF(AND(NOT(ISBLANK(cards[[#This Row],[subtitle]])), cards[[#This Row],[subtitle]] &lt;&gt; ""), _xlfn.CONCAT(cards[[#This Row],[title]], " - ", cards[[#This Row],[subtitle]]), cards[[#This Row],[title]])</f>
        <v>Attack Run</v>
      </c>
      <c r="O1168">
        <v>1</v>
      </c>
      <c r="U1168" t="s">
        <v>991</v>
      </c>
      <c r="V1168" t="s">
        <v>6</v>
      </c>
      <c r="X1168" t="s">
        <v>19</v>
      </c>
      <c r="Y1168" t="str">
        <f>_xlfn.CONCAT(cards[[#This Row],[set]],"_",TEXT(cards[[#This Row],[cardNumber]], "000"))</f>
        <v>JTL_523</v>
      </c>
      <c r="Z1168" t="str" cm="1">
        <f t="array" ref="Z11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JTL_261</v>
      </c>
      <c r="AA1168" t="s">
        <v>234</v>
      </c>
      <c r="AB1168">
        <v>49</v>
      </c>
    </row>
    <row r="1169" spans="1:28" x14ac:dyDescent="0.2">
      <c r="A1169">
        <v>23406</v>
      </c>
      <c r="B1169" t="s">
        <v>5825</v>
      </c>
      <c r="C1169">
        <v>759</v>
      </c>
      <c r="F1169" t="b">
        <f>IF(ISBLANK(AC1169), FALSE, TRUE)</f>
        <v>0</v>
      </c>
      <c r="G1169" t="s">
        <v>187</v>
      </c>
      <c r="H1169" t="s">
        <v>1519</v>
      </c>
      <c r="I1169" t="s">
        <v>1521</v>
      </c>
      <c r="J1169" t="s">
        <v>991</v>
      </c>
      <c r="K1169" t="s">
        <v>991</v>
      </c>
      <c r="L1169" t="s">
        <v>241</v>
      </c>
      <c r="M1169" t="s">
        <v>991</v>
      </c>
      <c r="N1169" t="str">
        <f>IF(AND(NOT(ISBLANK(cards[[#This Row],[subtitle]])), cards[[#This Row],[subtitle]] &lt;&gt; ""), _xlfn.CONCAT(cards[[#This Row],[title]], " - ", cards[[#This Row],[subtitle]]), cards[[#This Row],[title]])</f>
        <v>Attack Run</v>
      </c>
      <c r="O1169">
        <v>1</v>
      </c>
      <c r="U1169" t="s">
        <v>991</v>
      </c>
      <c r="V1169" t="s">
        <v>6</v>
      </c>
      <c r="X1169" t="s">
        <v>19</v>
      </c>
      <c r="Y1169" t="str">
        <f>_xlfn.CONCAT(cards[[#This Row],[set]],"_",TEXT(cards[[#This Row],[cardNumber]], "000"))</f>
        <v>JTL_759</v>
      </c>
      <c r="Z1169" t="str" cm="1">
        <f t="array" ref="Z11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JTL_261</v>
      </c>
      <c r="AA1169" t="s">
        <v>234</v>
      </c>
      <c r="AB1169">
        <v>49</v>
      </c>
    </row>
    <row r="1170" spans="1:28" x14ac:dyDescent="0.2">
      <c r="A1170">
        <v>24586</v>
      </c>
      <c r="B1170" t="s">
        <v>6061</v>
      </c>
      <c r="C1170">
        <v>995</v>
      </c>
      <c r="F1170" t="b">
        <f>IF(ISBLANK(AC1170), FALSE, TRUE)</f>
        <v>0</v>
      </c>
      <c r="G1170" t="s">
        <v>187</v>
      </c>
      <c r="H1170" t="s">
        <v>1520</v>
      </c>
      <c r="I1170" t="s">
        <v>1521</v>
      </c>
      <c r="J1170" t="s">
        <v>991</v>
      </c>
      <c r="K1170" t="s">
        <v>991</v>
      </c>
      <c r="L1170" t="s">
        <v>241</v>
      </c>
      <c r="M1170" t="s">
        <v>991</v>
      </c>
      <c r="N1170" t="str">
        <f>IF(AND(NOT(ISBLANK(cards[[#This Row],[subtitle]])), cards[[#This Row],[subtitle]] &lt;&gt; ""), _xlfn.CONCAT(cards[[#This Row],[title]], " - ", cards[[#This Row],[subtitle]]), cards[[#This Row],[title]])</f>
        <v>Attack Run</v>
      </c>
      <c r="O1170">
        <v>1</v>
      </c>
      <c r="U1170" t="s">
        <v>991</v>
      </c>
      <c r="V1170" t="s">
        <v>6</v>
      </c>
      <c r="X1170" t="s">
        <v>19</v>
      </c>
      <c r="Y1170" t="str">
        <f>_xlfn.CONCAT(cards[[#This Row],[set]],"_",TEXT(cards[[#This Row],[cardNumber]], "000"))</f>
        <v>JTL_995</v>
      </c>
      <c r="Z1170" t="str" cm="1">
        <f t="array" ref="Z11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JTL_261</v>
      </c>
      <c r="AA1170" t="s">
        <v>234</v>
      </c>
      <c r="AB1170">
        <v>49</v>
      </c>
    </row>
    <row r="1171" spans="1:28" x14ac:dyDescent="0.2">
      <c r="A1171">
        <v>20781</v>
      </c>
      <c r="B1171" t="s">
        <v>5328</v>
      </c>
      <c r="C1171">
        <v>262</v>
      </c>
      <c r="F1171" t="b">
        <f>IF(ISBLANK(AC1171), FALSE, TRUE)</f>
        <v>0</v>
      </c>
      <c r="G1171" t="s">
        <v>187</v>
      </c>
      <c r="H1171" t="s">
        <v>1515</v>
      </c>
      <c r="I1171" t="s">
        <v>1521</v>
      </c>
      <c r="J1171" t="s">
        <v>991</v>
      </c>
      <c r="K1171" t="s">
        <v>991</v>
      </c>
      <c r="L1171" t="s">
        <v>242</v>
      </c>
      <c r="M1171" t="s">
        <v>991</v>
      </c>
      <c r="N1171" t="str">
        <f>IF(AND(NOT(ISBLANK(cards[[#This Row],[subtitle]])), cards[[#This Row],[subtitle]] &lt;&gt; ""), _xlfn.CONCAT(cards[[#This Row],[title]], " - ", cards[[#This Row],[subtitle]]), cards[[#This Row],[title]])</f>
        <v>Evasive Maneuver</v>
      </c>
      <c r="O1171">
        <v>2</v>
      </c>
      <c r="U1171" t="s">
        <v>991</v>
      </c>
      <c r="V1171" t="s">
        <v>6</v>
      </c>
      <c r="X1171" t="s">
        <v>57</v>
      </c>
      <c r="Y1171" t="str">
        <f>_xlfn.CONCAT(cards[[#This Row],[set]],"_",TEXT(cards[[#This Row],[cardNumber]], "000"))</f>
        <v>JTL_262</v>
      </c>
      <c r="Z1171" t="str" cm="1">
        <f t="array" ref="Z11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JTL_262</v>
      </c>
      <c r="AA1171" t="s">
        <v>234</v>
      </c>
      <c r="AB1171">
        <v>49</v>
      </c>
    </row>
    <row r="1172" spans="1:28" x14ac:dyDescent="0.2">
      <c r="A1172">
        <v>22121</v>
      </c>
      <c r="B1172" t="s">
        <v>5590</v>
      </c>
      <c r="C1172">
        <v>524</v>
      </c>
      <c r="F1172" t="b">
        <f>IF(ISBLANK(AC1172), FALSE, TRUE)</f>
        <v>0</v>
      </c>
      <c r="G1172" t="s">
        <v>187</v>
      </c>
      <c r="H1172" t="s">
        <v>1</v>
      </c>
      <c r="I1172" t="s">
        <v>1521</v>
      </c>
      <c r="J1172" t="s">
        <v>991</v>
      </c>
      <c r="K1172" t="s">
        <v>991</v>
      </c>
      <c r="L1172" t="s">
        <v>242</v>
      </c>
      <c r="M1172" t="s">
        <v>991</v>
      </c>
      <c r="N1172" t="str">
        <f>IF(AND(NOT(ISBLANK(cards[[#This Row],[subtitle]])), cards[[#This Row],[subtitle]] &lt;&gt; ""), _xlfn.CONCAT(cards[[#This Row],[title]], " - ", cards[[#This Row],[subtitle]]), cards[[#This Row],[title]])</f>
        <v>Evasive Maneuver</v>
      </c>
      <c r="O1172">
        <v>2</v>
      </c>
      <c r="U1172" t="s">
        <v>991</v>
      </c>
      <c r="V1172" t="s">
        <v>6</v>
      </c>
      <c r="X1172" t="s">
        <v>57</v>
      </c>
      <c r="Y1172" t="str">
        <f>_xlfn.CONCAT(cards[[#This Row],[set]],"_",TEXT(cards[[#This Row],[cardNumber]], "000"))</f>
        <v>JTL_524</v>
      </c>
      <c r="Z1172" t="str" cm="1">
        <f t="array" ref="Z11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JTL_262</v>
      </c>
      <c r="AA1172" t="s">
        <v>234</v>
      </c>
      <c r="AB1172">
        <v>49</v>
      </c>
    </row>
    <row r="1173" spans="1:28" x14ac:dyDescent="0.2">
      <c r="A1173">
        <v>23411</v>
      </c>
      <c r="B1173" t="s">
        <v>5826</v>
      </c>
      <c r="C1173">
        <v>760</v>
      </c>
      <c r="F1173" t="b">
        <f>IF(ISBLANK(AC1173), FALSE, TRUE)</f>
        <v>0</v>
      </c>
      <c r="G1173" t="s">
        <v>187</v>
      </c>
      <c r="H1173" t="s">
        <v>1519</v>
      </c>
      <c r="I1173" t="s">
        <v>1521</v>
      </c>
      <c r="J1173" t="s">
        <v>991</v>
      </c>
      <c r="K1173" t="s">
        <v>991</v>
      </c>
      <c r="L1173" t="s">
        <v>242</v>
      </c>
      <c r="M1173" t="s">
        <v>991</v>
      </c>
      <c r="N1173" t="str">
        <f>IF(AND(NOT(ISBLANK(cards[[#This Row],[subtitle]])), cards[[#This Row],[subtitle]] &lt;&gt; ""), _xlfn.CONCAT(cards[[#This Row],[title]], " - ", cards[[#This Row],[subtitle]]), cards[[#This Row],[title]])</f>
        <v>Evasive Maneuver</v>
      </c>
      <c r="O1173">
        <v>2</v>
      </c>
      <c r="U1173" t="s">
        <v>991</v>
      </c>
      <c r="V1173" t="s">
        <v>6</v>
      </c>
      <c r="X1173" t="s">
        <v>57</v>
      </c>
      <c r="Y1173" t="str">
        <f>_xlfn.CONCAT(cards[[#This Row],[set]],"_",TEXT(cards[[#This Row],[cardNumber]], "000"))</f>
        <v>JTL_760</v>
      </c>
      <c r="Z1173" t="str" cm="1">
        <f t="array" ref="Z11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JTL_262</v>
      </c>
      <c r="AA1173" t="s">
        <v>234</v>
      </c>
      <c r="AB1173">
        <v>49</v>
      </c>
    </row>
    <row r="1174" spans="1:28" x14ac:dyDescent="0.2">
      <c r="A1174">
        <v>24591</v>
      </c>
      <c r="B1174" t="s">
        <v>6062</v>
      </c>
      <c r="C1174">
        <v>996</v>
      </c>
      <c r="F1174" t="b">
        <f>IF(ISBLANK(AC1174), FALSE, TRUE)</f>
        <v>0</v>
      </c>
      <c r="G1174" t="s">
        <v>187</v>
      </c>
      <c r="H1174" t="s">
        <v>1520</v>
      </c>
      <c r="I1174" t="s">
        <v>1521</v>
      </c>
      <c r="J1174" t="s">
        <v>991</v>
      </c>
      <c r="K1174" t="s">
        <v>991</v>
      </c>
      <c r="L1174" t="s">
        <v>242</v>
      </c>
      <c r="M1174" t="s">
        <v>991</v>
      </c>
      <c r="N1174" t="str">
        <f>IF(AND(NOT(ISBLANK(cards[[#This Row],[subtitle]])), cards[[#This Row],[subtitle]] &lt;&gt; ""), _xlfn.CONCAT(cards[[#This Row],[title]], " - ", cards[[#This Row],[subtitle]]), cards[[#This Row],[title]])</f>
        <v>Evasive Maneuver</v>
      </c>
      <c r="O1174">
        <v>2</v>
      </c>
      <c r="U1174" t="s">
        <v>991</v>
      </c>
      <c r="V1174" t="s">
        <v>6</v>
      </c>
      <c r="X1174" t="s">
        <v>57</v>
      </c>
      <c r="Y1174" t="str">
        <f>_xlfn.CONCAT(cards[[#This Row],[set]],"_",TEXT(cards[[#This Row],[cardNumber]], "000"))</f>
        <v>JTL_996</v>
      </c>
      <c r="Z1174" t="str" cm="1">
        <f t="array" ref="Z11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JTL_262</v>
      </c>
      <c r="AA1174" t="s">
        <v>234</v>
      </c>
      <c r="AB1174">
        <v>49</v>
      </c>
    </row>
    <row r="1175" spans="1:28" x14ac:dyDescent="0.2">
      <c r="A1175">
        <v>7888</v>
      </c>
      <c r="B1175" t="s">
        <v>3026</v>
      </c>
      <c r="C1175">
        <v>1</v>
      </c>
      <c r="F1175" t="b">
        <f>IF(ISBLANK(AC1175), FALSE, TRUE)</f>
        <v>0</v>
      </c>
      <c r="G1175" t="s">
        <v>80</v>
      </c>
      <c r="H1175" t="s">
        <v>1515</v>
      </c>
      <c r="I1175" t="s">
        <v>1521</v>
      </c>
      <c r="J1175" t="s">
        <v>3</v>
      </c>
      <c r="K1175" t="s">
        <v>1526</v>
      </c>
      <c r="L1175" t="s">
        <v>996</v>
      </c>
      <c r="M1175" t="s">
        <v>1647</v>
      </c>
      <c r="N1175" t="str">
        <f>IF(AND(NOT(ISBLANK(cards[[#This Row],[subtitle]])), cards[[#This Row],[subtitle]] &lt;&gt; ""), _xlfn.CONCAT(cards[[#This Row],[title]], " - ", cards[[#This Row],[subtitle]]), cards[[#This Row],[title]])</f>
        <v>Gar Saxon - Viceroy of Mandalore</v>
      </c>
      <c r="O1175">
        <v>6</v>
      </c>
      <c r="P1175">
        <v>4</v>
      </c>
      <c r="Q1175">
        <v>7</v>
      </c>
      <c r="T1175" t="s">
        <v>83</v>
      </c>
      <c r="U1175" t="s">
        <v>991</v>
      </c>
      <c r="V1175" t="s">
        <v>1512</v>
      </c>
      <c r="W1175" t="s">
        <v>1513</v>
      </c>
      <c r="X1175" t="s">
        <v>1648</v>
      </c>
      <c r="Y1175" t="str">
        <f>_xlfn.CONCAT(cards[[#This Row],[set]],"_",TEXT(cards[[#This Row],[cardNumber]], "000"))</f>
        <v>SHD_001</v>
      </c>
      <c r="Z1175" t="str" cm="1">
        <f t="array" ref="Z11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SHD_001</v>
      </c>
      <c r="AA1175" t="s">
        <v>1061</v>
      </c>
      <c r="AB1175">
        <v>29</v>
      </c>
    </row>
    <row r="1176" spans="1:28" x14ac:dyDescent="0.2">
      <c r="A1176">
        <v>7808</v>
      </c>
      <c r="B1176" t="s">
        <v>3539</v>
      </c>
      <c r="C1176">
        <v>263</v>
      </c>
      <c r="F1176" t="b">
        <f>IF(ISBLANK(AC1176), FALSE, TRUE)</f>
        <v>0</v>
      </c>
      <c r="G1176" t="s">
        <v>80</v>
      </c>
      <c r="H1176" t="s">
        <v>1523</v>
      </c>
      <c r="I1176" t="s">
        <v>1521</v>
      </c>
      <c r="J1176" t="s">
        <v>3</v>
      </c>
      <c r="K1176" t="s">
        <v>1526</v>
      </c>
      <c r="L1176" t="s">
        <v>996</v>
      </c>
      <c r="M1176" t="s">
        <v>1647</v>
      </c>
      <c r="N1176" t="str">
        <f>IF(AND(NOT(ISBLANK(cards[[#This Row],[subtitle]])), cards[[#This Row],[subtitle]] &lt;&gt; ""), _xlfn.CONCAT(cards[[#This Row],[title]], " - ", cards[[#This Row],[subtitle]]), cards[[#This Row],[title]])</f>
        <v>Gar Saxon - Viceroy of Mandalore</v>
      </c>
      <c r="O1176">
        <v>6</v>
      </c>
      <c r="P1176">
        <v>4</v>
      </c>
      <c r="Q1176">
        <v>7</v>
      </c>
      <c r="T1176" t="s">
        <v>83</v>
      </c>
      <c r="U1176" t="s">
        <v>991</v>
      </c>
      <c r="V1176" t="s">
        <v>1512</v>
      </c>
      <c r="W1176" t="s">
        <v>1513</v>
      </c>
      <c r="X1176" t="s">
        <v>1648</v>
      </c>
      <c r="Y1176" t="str">
        <f>_xlfn.CONCAT(cards[[#This Row],[set]],"_",TEXT(cards[[#This Row],[cardNumber]], "000"))</f>
        <v>SHD_263</v>
      </c>
      <c r="Z1176" t="str" cm="1">
        <f t="array" ref="Z11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SHD_001</v>
      </c>
      <c r="AA1176" t="s">
        <v>1061</v>
      </c>
      <c r="AB1176">
        <v>29</v>
      </c>
    </row>
    <row r="1177" spans="1:28" x14ac:dyDescent="0.2">
      <c r="A1177">
        <v>8218</v>
      </c>
      <c r="B1177" t="s">
        <v>3557</v>
      </c>
      <c r="C1177">
        <v>281</v>
      </c>
      <c r="F1177" t="b">
        <f>IF(ISBLANK(AC1177), FALSE, TRUE)</f>
        <v>0</v>
      </c>
      <c r="G1177" t="s">
        <v>80</v>
      </c>
      <c r="H1177" t="s">
        <v>1</v>
      </c>
      <c r="I1177" t="s">
        <v>1521</v>
      </c>
      <c r="J1177" t="s">
        <v>3</v>
      </c>
      <c r="K1177" t="s">
        <v>1526</v>
      </c>
      <c r="L1177" t="s">
        <v>996</v>
      </c>
      <c r="M1177" t="s">
        <v>1647</v>
      </c>
      <c r="N1177" t="str">
        <f>IF(AND(NOT(ISBLANK(cards[[#This Row],[subtitle]])), cards[[#This Row],[subtitle]] &lt;&gt; ""), _xlfn.CONCAT(cards[[#This Row],[title]], " - ", cards[[#This Row],[subtitle]]), cards[[#This Row],[title]])</f>
        <v>Gar Saxon - Viceroy of Mandalore</v>
      </c>
      <c r="O1177">
        <v>6</v>
      </c>
      <c r="P1177">
        <v>4</v>
      </c>
      <c r="Q1177">
        <v>7</v>
      </c>
      <c r="T1177" t="s">
        <v>83</v>
      </c>
      <c r="U1177" t="s">
        <v>991</v>
      </c>
      <c r="V1177" t="s">
        <v>1512</v>
      </c>
      <c r="W1177" t="s">
        <v>1513</v>
      </c>
      <c r="X1177" t="s">
        <v>1648</v>
      </c>
      <c r="Y1177" t="str">
        <f>_xlfn.CONCAT(cards[[#This Row],[set]],"_",TEXT(cards[[#This Row],[cardNumber]], "000"))</f>
        <v>SHD_281</v>
      </c>
      <c r="Z1177" t="str" cm="1">
        <f t="array" ref="Z11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SHD_001</v>
      </c>
      <c r="AA1177" t="s">
        <v>1061</v>
      </c>
      <c r="AB1177">
        <v>29</v>
      </c>
    </row>
    <row r="1178" spans="1:28" x14ac:dyDescent="0.2">
      <c r="A1178">
        <v>7893</v>
      </c>
      <c r="B1178" t="s">
        <v>3032</v>
      </c>
      <c r="C1178">
        <v>2</v>
      </c>
      <c r="F1178" t="b">
        <f>IF(ISBLANK(AC1178), FALSE, TRUE)</f>
        <v>0</v>
      </c>
      <c r="G1178" t="s">
        <v>80</v>
      </c>
      <c r="H1178" t="s">
        <v>1515</v>
      </c>
      <c r="I1178" t="s">
        <v>1522</v>
      </c>
      <c r="J1178" t="s">
        <v>3</v>
      </c>
      <c r="K1178" t="s">
        <v>1526</v>
      </c>
      <c r="L1178" t="s">
        <v>605</v>
      </c>
      <c r="M1178" t="s">
        <v>1649</v>
      </c>
      <c r="N1178" t="str">
        <f>IF(AND(NOT(ISBLANK(cards[[#This Row],[subtitle]])), cards[[#This Row],[subtitle]] &lt;&gt; ""), _xlfn.CONCAT(cards[[#This Row],[title]], " - ", cards[[#This Row],[subtitle]]), cards[[#This Row],[title]])</f>
        <v>Qi'ra - I Alone Survived</v>
      </c>
      <c r="O1178">
        <v>5</v>
      </c>
      <c r="P1178">
        <v>0</v>
      </c>
      <c r="Q1178">
        <v>8</v>
      </c>
      <c r="T1178" t="s">
        <v>83</v>
      </c>
      <c r="U1178" t="s">
        <v>158</v>
      </c>
      <c r="V1178" t="s">
        <v>1512</v>
      </c>
      <c r="W1178" t="s">
        <v>1513</v>
      </c>
      <c r="X1178" t="s">
        <v>266</v>
      </c>
      <c r="Y1178" t="str">
        <f>_xlfn.CONCAT(cards[[#This Row],[set]],"_",TEXT(cards[[#This Row],[cardNumber]], "000"))</f>
        <v>SHD_002</v>
      </c>
      <c r="Z1178" t="str" cm="1">
        <f t="array" ref="Z11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SHD_002</v>
      </c>
      <c r="AA1178" t="s">
        <v>1061</v>
      </c>
      <c r="AB1178">
        <v>29</v>
      </c>
    </row>
    <row r="1179" spans="1:28" x14ac:dyDescent="0.2">
      <c r="A1179">
        <v>7813</v>
      </c>
      <c r="B1179" t="s">
        <v>3540</v>
      </c>
      <c r="C1179">
        <v>264</v>
      </c>
      <c r="F1179" t="b">
        <f>IF(ISBLANK(AC1179), FALSE, TRUE)</f>
        <v>0</v>
      </c>
      <c r="G1179" t="s">
        <v>80</v>
      </c>
      <c r="H1179" t="s">
        <v>1523</v>
      </c>
      <c r="I1179" t="s">
        <v>1522</v>
      </c>
      <c r="J1179" t="s">
        <v>3</v>
      </c>
      <c r="K1179" t="s">
        <v>1526</v>
      </c>
      <c r="L1179" t="s">
        <v>605</v>
      </c>
      <c r="M1179" t="s">
        <v>1649</v>
      </c>
      <c r="N1179" t="str">
        <f>IF(AND(NOT(ISBLANK(cards[[#This Row],[subtitle]])), cards[[#This Row],[subtitle]] &lt;&gt; ""), _xlfn.CONCAT(cards[[#This Row],[title]], " - ", cards[[#This Row],[subtitle]]), cards[[#This Row],[title]])</f>
        <v>Qi'ra - I Alone Survived</v>
      </c>
      <c r="O1179">
        <v>5</v>
      </c>
      <c r="P1179">
        <v>0</v>
      </c>
      <c r="Q1179">
        <v>8</v>
      </c>
      <c r="T1179" t="s">
        <v>83</v>
      </c>
      <c r="U1179" t="s">
        <v>158</v>
      </c>
      <c r="V1179" t="s">
        <v>1512</v>
      </c>
      <c r="W1179" t="s">
        <v>1513</v>
      </c>
      <c r="X1179" t="s">
        <v>266</v>
      </c>
      <c r="Y1179" t="str">
        <f>_xlfn.CONCAT(cards[[#This Row],[set]],"_",TEXT(cards[[#This Row],[cardNumber]], "000"))</f>
        <v>SHD_264</v>
      </c>
      <c r="Z1179" t="str" cm="1">
        <f t="array" ref="Z11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SHD_002</v>
      </c>
      <c r="AA1179" t="s">
        <v>1061</v>
      </c>
      <c r="AB1179">
        <v>29</v>
      </c>
    </row>
    <row r="1180" spans="1:28" x14ac:dyDescent="0.2">
      <c r="A1180">
        <v>8223</v>
      </c>
      <c r="B1180" t="s">
        <v>3558</v>
      </c>
      <c r="C1180">
        <v>282</v>
      </c>
      <c r="F1180" t="b">
        <f>IF(ISBLANK(AC1180), FALSE, TRUE)</f>
        <v>0</v>
      </c>
      <c r="G1180" t="s">
        <v>80</v>
      </c>
      <c r="H1180" t="s">
        <v>1</v>
      </c>
      <c r="I1180" t="s">
        <v>1522</v>
      </c>
      <c r="J1180" t="s">
        <v>3</v>
      </c>
      <c r="K1180" t="s">
        <v>1526</v>
      </c>
      <c r="L1180" t="s">
        <v>605</v>
      </c>
      <c r="M1180" t="s">
        <v>1649</v>
      </c>
      <c r="N1180" t="str">
        <f>IF(AND(NOT(ISBLANK(cards[[#This Row],[subtitle]])), cards[[#This Row],[subtitle]] &lt;&gt; ""), _xlfn.CONCAT(cards[[#This Row],[title]], " - ", cards[[#This Row],[subtitle]]), cards[[#This Row],[title]])</f>
        <v>Qi'ra - I Alone Survived</v>
      </c>
      <c r="O1180">
        <v>5</v>
      </c>
      <c r="P1180">
        <v>0</v>
      </c>
      <c r="Q1180">
        <v>8</v>
      </c>
      <c r="T1180" t="s">
        <v>83</v>
      </c>
      <c r="U1180" t="s">
        <v>158</v>
      </c>
      <c r="V1180" t="s">
        <v>1512</v>
      </c>
      <c r="W1180" t="s">
        <v>1513</v>
      </c>
      <c r="X1180" t="s">
        <v>266</v>
      </c>
      <c r="Y1180" t="str">
        <f>_xlfn.CONCAT(cards[[#This Row],[set]],"_",TEXT(cards[[#This Row],[cardNumber]], "000"))</f>
        <v>SHD_282</v>
      </c>
      <c r="Z1180" t="str" cm="1">
        <f t="array" ref="Z11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SHD_002</v>
      </c>
      <c r="AA1180" t="s">
        <v>1061</v>
      </c>
      <c r="AB1180">
        <v>29</v>
      </c>
    </row>
    <row r="1181" spans="1:28" x14ac:dyDescent="0.2">
      <c r="A1181">
        <v>7898</v>
      </c>
      <c r="B1181" t="s">
        <v>3042</v>
      </c>
      <c r="C1181">
        <v>3</v>
      </c>
      <c r="F1181" t="b">
        <f>IF(ISBLANK(AC1181), FALSE, TRUE)</f>
        <v>0</v>
      </c>
      <c r="G1181" t="s">
        <v>80</v>
      </c>
      <c r="H1181" t="s">
        <v>1515</v>
      </c>
      <c r="I1181" t="s">
        <v>1522</v>
      </c>
      <c r="J1181" t="s">
        <v>3</v>
      </c>
      <c r="K1181" t="s">
        <v>1524</v>
      </c>
      <c r="L1181" t="s">
        <v>654</v>
      </c>
      <c r="M1181" t="s">
        <v>1650</v>
      </c>
      <c r="N1181" t="str">
        <f>IF(AND(NOT(ISBLANK(cards[[#This Row],[subtitle]])), cards[[#This Row],[subtitle]] &lt;&gt; ""), _xlfn.CONCAT(cards[[#This Row],[title]], " - ", cards[[#This Row],[subtitle]]), cards[[#This Row],[title]])</f>
        <v>Finn - This is a Rescue</v>
      </c>
      <c r="O1181">
        <v>5</v>
      </c>
      <c r="P1181">
        <v>4</v>
      </c>
      <c r="Q1181">
        <v>6</v>
      </c>
      <c r="T1181" t="s">
        <v>83</v>
      </c>
      <c r="U1181" t="s">
        <v>991</v>
      </c>
      <c r="V1181" t="s">
        <v>1512</v>
      </c>
      <c r="W1181" t="s">
        <v>1513</v>
      </c>
      <c r="X1181" t="s">
        <v>314</v>
      </c>
      <c r="Y1181" t="str">
        <f>_xlfn.CONCAT(cards[[#This Row],[set]],"_",TEXT(cards[[#This Row],[cardNumber]], "000"))</f>
        <v>SHD_003</v>
      </c>
      <c r="Z1181" t="str" cm="1">
        <f t="array" ref="Z11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SHD_003</v>
      </c>
      <c r="AA1181" t="s">
        <v>1061</v>
      </c>
      <c r="AB1181">
        <v>29</v>
      </c>
    </row>
    <row r="1182" spans="1:28" x14ac:dyDescent="0.2">
      <c r="A1182">
        <v>7818</v>
      </c>
      <c r="B1182" t="s">
        <v>3541</v>
      </c>
      <c r="C1182">
        <v>265</v>
      </c>
      <c r="F1182" t="b">
        <f>IF(ISBLANK(AC1182), FALSE, TRUE)</f>
        <v>0</v>
      </c>
      <c r="G1182" t="s">
        <v>80</v>
      </c>
      <c r="H1182" t="s">
        <v>1523</v>
      </c>
      <c r="I1182" t="s">
        <v>1522</v>
      </c>
      <c r="J1182" t="s">
        <v>3</v>
      </c>
      <c r="K1182" t="s">
        <v>1524</v>
      </c>
      <c r="L1182" t="s">
        <v>654</v>
      </c>
      <c r="M1182" t="s">
        <v>1650</v>
      </c>
      <c r="N1182" t="str">
        <f>IF(AND(NOT(ISBLANK(cards[[#This Row],[subtitle]])), cards[[#This Row],[subtitle]] &lt;&gt; ""), _xlfn.CONCAT(cards[[#This Row],[title]], " - ", cards[[#This Row],[subtitle]]), cards[[#This Row],[title]])</f>
        <v>Finn - This is a Rescue</v>
      </c>
      <c r="O1182">
        <v>5</v>
      </c>
      <c r="P1182">
        <v>4</v>
      </c>
      <c r="Q1182">
        <v>6</v>
      </c>
      <c r="T1182" t="s">
        <v>83</v>
      </c>
      <c r="U1182" t="s">
        <v>991</v>
      </c>
      <c r="V1182" t="s">
        <v>1512</v>
      </c>
      <c r="W1182" t="s">
        <v>1513</v>
      </c>
      <c r="X1182" t="s">
        <v>314</v>
      </c>
      <c r="Y1182" t="str">
        <f>_xlfn.CONCAT(cards[[#This Row],[set]],"_",TEXT(cards[[#This Row],[cardNumber]], "000"))</f>
        <v>SHD_265</v>
      </c>
      <c r="Z1182" t="str" cm="1">
        <f t="array" ref="Z11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SHD_003</v>
      </c>
      <c r="AA1182" t="s">
        <v>1061</v>
      </c>
      <c r="AB1182">
        <v>29</v>
      </c>
    </row>
    <row r="1183" spans="1:28" x14ac:dyDescent="0.2">
      <c r="A1183">
        <v>8228</v>
      </c>
      <c r="B1183" t="s">
        <v>3559</v>
      </c>
      <c r="C1183">
        <v>283</v>
      </c>
      <c r="F1183" t="b">
        <f>IF(ISBLANK(AC1183), FALSE, TRUE)</f>
        <v>0</v>
      </c>
      <c r="G1183" t="s">
        <v>80</v>
      </c>
      <c r="H1183" t="s">
        <v>1</v>
      </c>
      <c r="I1183" t="s">
        <v>1522</v>
      </c>
      <c r="J1183" t="s">
        <v>3</v>
      </c>
      <c r="K1183" t="s">
        <v>1524</v>
      </c>
      <c r="L1183" t="s">
        <v>654</v>
      </c>
      <c r="M1183" t="s">
        <v>1650</v>
      </c>
      <c r="N1183" t="str">
        <f>IF(AND(NOT(ISBLANK(cards[[#This Row],[subtitle]])), cards[[#This Row],[subtitle]] &lt;&gt; ""), _xlfn.CONCAT(cards[[#This Row],[title]], " - ", cards[[#This Row],[subtitle]]), cards[[#This Row],[title]])</f>
        <v>Finn - This is a Rescue</v>
      </c>
      <c r="O1183">
        <v>5</v>
      </c>
      <c r="P1183">
        <v>4</v>
      </c>
      <c r="Q1183">
        <v>6</v>
      </c>
      <c r="T1183" t="s">
        <v>83</v>
      </c>
      <c r="U1183" t="s">
        <v>991</v>
      </c>
      <c r="V1183" t="s">
        <v>1512</v>
      </c>
      <c r="W1183" t="s">
        <v>1513</v>
      </c>
      <c r="X1183" t="s">
        <v>314</v>
      </c>
      <c r="Y1183" t="str">
        <f>_xlfn.CONCAT(cards[[#This Row],[set]],"_",TEXT(cards[[#This Row],[cardNumber]], "000"))</f>
        <v>SHD_283</v>
      </c>
      <c r="Z1183" t="str" cm="1">
        <f t="array" ref="Z11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SHD_003</v>
      </c>
      <c r="AA1183" t="s">
        <v>1061</v>
      </c>
      <c r="AB1183">
        <v>29</v>
      </c>
    </row>
    <row r="1184" spans="1:28" x14ac:dyDescent="0.2">
      <c r="A1184">
        <v>7903</v>
      </c>
      <c r="B1184" t="s">
        <v>3044</v>
      </c>
      <c r="C1184">
        <v>4</v>
      </c>
      <c r="F1184" t="b">
        <f>IF(ISBLANK(AC1184), FALSE, TRUE)</f>
        <v>0</v>
      </c>
      <c r="G1184" t="s">
        <v>80</v>
      </c>
      <c r="H1184" t="s">
        <v>1515</v>
      </c>
      <c r="I1184" t="s">
        <v>1521</v>
      </c>
      <c r="J1184" t="s">
        <v>3</v>
      </c>
      <c r="K1184" t="s">
        <v>1524</v>
      </c>
      <c r="L1184" t="s">
        <v>489</v>
      </c>
      <c r="M1184" t="s">
        <v>1651</v>
      </c>
      <c r="N1184" t="str">
        <f>IF(AND(NOT(ISBLANK(cards[[#This Row],[subtitle]])), cards[[#This Row],[subtitle]] &lt;&gt; ""), _xlfn.CONCAT(cards[[#This Row],[title]], " - ", cards[[#This Row],[subtitle]]), cards[[#This Row],[title]])</f>
        <v>Rey - More Than a Scavenger</v>
      </c>
      <c r="O1184">
        <v>6</v>
      </c>
      <c r="P1184">
        <v>2</v>
      </c>
      <c r="Q1184">
        <v>6</v>
      </c>
      <c r="T1184" t="s">
        <v>83</v>
      </c>
      <c r="U1184" t="s">
        <v>150</v>
      </c>
      <c r="V1184" t="s">
        <v>1512</v>
      </c>
      <c r="W1184" t="s">
        <v>1513</v>
      </c>
      <c r="X1184" t="s">
        <v>311</v>
      </c>
      <c r="Y1184" t="str">
        <f>_xlfn.CONCAT(cards[[#This Row],[set]],"_",TEXT(cards[[#This Row],[cardNumber]], "000"))</f>
        <v>SHD_004</v>
      </c>
      <c r="Z1184" t="str" cm="1">
        <f t="array" ref="Z11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SHD_004</v>
      </c>
      <c r="AA1184" t="s">
        <v>1061</v>
      </c>
      <c r="AB1184">
        <v>29</v>
      </c>
    </row>
    <row r="1185" spans="1:28" x14ac:dyDescent="0.2">
      <c r="A1185">
        <v>7823</v>
      </c>
      <c r="B1185" t="s">
        <v>3542</v>
      </c>
      <c r="C1185">
        <v>266</v>
      </c>
      <c r="F1185" t="b">
        <f>IF(ISBLANK(AC1185), FALSE, TRUE)</f>
        <v>0</v>
      </c>
      <c r="G1185" t="s">
        <v>80</v>
      </c>
      <c r="H1185" t="s">
        <v>1523</v>
      </c>
      <c r="I1185" t="s">
        <v>1521</v>
      </c>
      <c r="J1185" t="s">
        <v>3</v>
      </c>
      <c r="K1185" t="s">
        <v>1524</v>
      </c>
      <c r="L1185" t="s">
        <v>489</v>
      </c>
      <c r="M1185" t="s">
        <v>1651</v>
      </c>
      <c r="N1185" t="str">
        <f>IF(AND(NOT(ISBLANK(cards[[#This Row],[subtitle]])), cards[[#This Row],[subtitle]] &lt;&gt; ""), _xlfn.CONCAT(cards[[#This Row],[title]], " - ", cards[[#This Row],[subtitle]]), cards[[#This Row],[title]])</f>
        <v>Rey - More Than a Scavenger</v>
      </c>
      <c r="O1185">
        <v>6</v>
      </c>
      <c r="P1185">
        <v>2</v>
      </c>
      <c r="Q1185">
        <v>6</v>
      </c>
      <c r="T1185" t="s">
        <v>83</v>
      </c>
      <c r="U1185" t="s">
        <v>150</v>
      </c>
      <c r="V1185" t="s">
        <v>1512</v>
      </c>
      <c r="W1185" t="s">
        <v>1513</v>
      </c>
      <c r="X1185" t="s">
        <v>311</v>
      </c>
      <c r="Y1185" t="str">
        <f>_xlfn.CONCAT(cards[[#This Row],[set]],"_",TEXT(cards[[#This Row],[cardNumber]], "000"))</f>
        <v>SHD_266</v>
      </c>
      <c r="Z1185" t="str" cm="1">
        <f t="array" ref="Z11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SHD_004</v>
      </c>
      <c r="AA1185" t="s">
        <v>1061</v>
      </c>
      <c r="AB1185">
        <v>29</v>
      </c>
    </row>
    <row r="1186" spans="1:28" x14ac:dyDescent="0.2">
      <c r="A1186">
        <v>8233</v>
      </c>
      <c r="B1186" t="s">
        <v>3560</v>
      </c>
      <c r="C1186">
        <v>284</v>
      </c>
      <c r="F1186" t="b">
        <f>IF(ISBLANK(AC1186), FALSE, TRUE)</f>
        <v>0</v>
      </c>
      <c r="G1186" t="s">
        <v>80</v>
      </c>
      <c r="H1186" t="s">
        <v>1</v>
      </c>
      <c r="I1186" t="s">
        <v>1521</v>
      </c>
      <c r="J1186" t="s">
        <v>3</v>
      </c>
      <c r="K1186" t="s">
        <v>1524</v>
      </c>
      <c r="L1186" t="s">
        <v>489</v>
      </c>
      <c r="M1186" t="s">
        <v>1651</v>
      </c>
      <c r="N1186" t="str">
        <f>IF(AND(NOT(ISBLANK(cards[[#This Row],[subtitle]])), cards[[#This Row],[subtitle]] &lt;&gt; ""), _xlfn.CONCAT(cards[[#This Row],[title]], " - ", cards[[#This Row],[subtitle]]), cards[[#This Row],[title]])</f>
        <v>Rey - More Than a Scavenger</v>
      </c>
      <c r="O1186">
        <v>6</v>
      </c>
      <c r="P1186">
        <v>2</v>
      </c>
      <c r="Q1186">
        <v>6</v>
      </c>
      <c r="T1186" t="s">
        <v>83</v>
      </c>
      <c r="U1186" t="s">
        <v>150</v>
      </c>
      <c r="V1186" t="s">
        <v>1512</v>
      </c>
      <c r="W1186" t="s">
        <v>1513</v>
      </c>
      <c r="X1186" t="s">
        <v>311</v>
      </c>
      <c r="Y1186" t="str">
        <f>_xlfn.CONCAT(cards[[#This Row],[set]],"_",TEXT(cards[[#This Row],[cardNumber]], "000"))</f>
        <v>SHD_284</v>
      </c>
      <c r="Z1186" t="str" cm="1">
        <f t="array" ref="Z11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SHD_004</v>
      </c>
      <c r="AA1186" t="s">
        <v>1061</v>
      </c>
      <c r="AB1186">
        <v>29</v>
      </c>
    </row>
    <row r="1187" spans="1:28" x14ac:dyDescent="0.2">
      <c r="A1187">
        <v>7908</v>
      </c>
      <c r="B1187" t="s">
        <v>3047</v>
      </c>
      <c r="C1187">
        <v>5</v>
      </c>
      <c r="F1187" t="b">
        <f>IF(ISBLANK(AC1187), FALSE, TRUE)</f>
        <v>0</v>
      </c>
      <c r="G1187" t="s">
        <v>80</v>
      </c>
      <c r="H1187" t="s">
        <v>1515</v>
      </c>
      <c r="I1187" t="s">
        <v>1521</v>
      </c>
      <c r="J1187" t="s">
        <v>22</v>
      </c>
      <c r="K1187" t="s">
        <v>1526</v>
      </c>
      <c r="L1187" t="s">
        <v>789</v>
      </c>
      <c r="M1187" t="s">
        <v>1652</v>
      </c>
      <c r="N1187" t="str">
        <f>IF(AND(NOT(ISBLANK(cards[[#This Row],[subtitle]])), cards[[#This Row],[subtitle]] &lt;&gt; ""), _xlfn.CONCAT(cards[[#This Row],[title]], " - ", cards[[#This Row],[subtitle]]), cards[[#This Row],[title]])</f>
        <v>Hondo Ohnaka - That's Good Business</v>
      </c>
      <c r="O1187">
        <v>6</v>
      </c>
      <c r="P1187">
        <v>3</v>
      </c>
      <c r="Q1187">
        <v>7</v>
      </c>
      <c r="T1187" t="s">
        <v>83</v>
      </c>
      <c r="U1187" t="s">
        <v>1986</v>
      </c>
      <c r="V1187" t="s">
        <v>1512</v>
      </c>
      <c r="W1187" t="s">
        <v>1513</v>
      </c>
      <c r="X1187" t="s">
        <v>266</v>
      </c>
      <c r="Y1187" t="str">
        <f>_xlfn.CONCAT(cards[[#This Row],[set]],"_",TEXT(cards[[#This Row],[cardNumber]], "000"))</f>
        <v>SHD_005</v>
      </c>
      <c r="Z1187" t="str" cm="1">
        <f t="array" ref="Z11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SHD_005</v>
      </c>
      <c r="AA1187" t="s">
        <v>1061</v>
      </c>
      <c r="AB1187">
        <v>29</v>
      </c>
    </row>
    <row r="1188" spans="1:28" x14ac:dyDescent="0.2">
      <c r="A1188">
        <v>7828</v>
      </c>
      <c r="B1188" t="s">
        <v>3543</v>
      </c>
      <c r="C1188">
        <v>267</v>
      </c>
      <c r="F1188" t="b">
        <f>IF(ISBLANK(AC1188), FALSE, TRUE)</f>
        <v>0</v>
      </c>
      <c r="G1188" t="s">
        <v>80</v>
      </c>
      <c r="H1188" t="s">
        <v>1523</v>
      </c>
      <c r="I1188" t="s">
        <v>1521</v>
      </c>
      <c r="J1188" t="s">
        <v>22</v>
      </c>
      <c r="K1188" t="s">
        <v>1526</v>
      </c>
      <c r="L1188" t="s">
        <v>789</v>
      </c>
      <c r="M1188" t="s">
        <v>1652</v>
      </c>
      <c r="N1188" t="str">
        <f>IF(AND(NOT(ISBLANK(cards[[#This Row],[subtitle]])), cards[[#This Row],[subtitle]] &lt;&gt; ""), _xlfn.CONCAT(cards[[#This Row],[title]], " - ", cards[[#This Row],[subtitle]]), cards[[#This Row],[title]])</f>
        <v>Hondo Ohnaka - That's Good Business</v>
      </c>
      <c r="O1188">
        <v>6</v>
      </c>
      <c r="P1188">
        <v>3</v>
      </c>
      <c r="Q1188">
        <v>7</v>
      </c>
      <c r="T1188" t="s">
        <v>83</v>
      </c>
      <c r="U1188" t="s">
        <v>1986</v>
      </c>
      <c r="V1188" t="s">
        <v>1512</v>
      </c>
      <c r="W1188" t="s">
        <v>1513</v>
      </c>
      <c r="X1188" t="s">
        <v>266</v>
      </c>
      <c r="Y1188" t="str">
        <f>_xlfn.CONCAT(cards[[#This Row],[set]],"_",TEXT(cards[[#This Row],[cardNumber]], "000"))</f>
        <v>SHD_267</v>
      </c>
      <c r="Z1188" t="str" cm="1">
        <f t="array" ref="Z11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SHD_005</v>
      </c>
      <c r="AA1188" t="s">
        <v>1061</v>
      </c>
      <c r="AB1188">
        <v>29</v>
      </c>
    </row>
    <row r="1189" spans="1:28" x14ac:dyDescent="0.2">
      <c r="A1189">
        <v>8238</v>
      </c>
      <c r="B1189" t="s">
        <v>3561</v>
      </c>
      <c r="C1189">
        <v>285</v>
      </c>
      <c r="F1189" t="b">
        <f>IF(ISBLANK(AC1189), FALSE, TRUE)</f>
        <v>0</v>
      </c>
      <c r="G1189" t="s">
        <v>80</v>
      </c>
      <c r="H1189" t="s">
        <v>1</v>
      </c>
      <c r="I1189" t="s">
        <v>1521</v>
      </c>
      <c r="J1189" t="s">
        <v>22</v>
      </c>
      <c r="K1189" t="s">
        <v>1526</v>
      </c>
      <c r="L1189" t="s">
        <v>789</v>
      </c>
      <c r="M1189" t="s">
        <v>1652</v>
      </c>
      <c r="N1189" t="str">
        <f>IF(AND(NOT(ISBLANK(cards[[#This Row],[subtitle]])), cards[[#This Row],[subtitle]] &lt;&gt; ""), _xlfn.CONCAT(cards[[#This Row],[title]], " - ", cards[[#This Row],[subtitle]]), cards[[#This Row],[title]])</f>
        <v>Hondo Ohnaka - That's Good Business</v>
      </c>
      <c r="O1189">
        <v>6</v>
      </c>
      <c r="P1189">
        <v>3</v>
      </c>
      <c r="Q1189">
        <v>7</v>
      </c>
      <c r="T1189" t="s">
        <v>83</v>
      </c>
      <c r="U1189" t="s">
        <v>1986</v>
      </c>
      <c r="V1189" t="s">
        <v>1512</v>
      </c>
      <c r="W1189" t="s">
        <v>1513</v>
      </c>
      <c r="X1189" t="s">
        <v>266</v>
      </c>
      <c r="Y1189" t="str">
        <f>_xlfn.CONCAT(cards[[#This Row],[set]],"_",TEXT(cards[[#This Row],[cardNumber]], "000"))</f>
        <v>SHD_285</v>
      </c>
      <c r="Z1189" t="str" cm="1">
        <f t="array" ref="Z11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SHD_005</v>
      </c>
      <c r="AA1189" t="s">
        <v>1061</v>
      </c>
      <c r="AB1189">
        <v>29</v>
      </c>
    </row>
    <row r="1190" spans="1:28" x14ac:dyDescent="0.2">
      <c r="A1190">
        <v>5381</v>
      </c>
      <c r="B1190" t="s">
        <v>3049</v>
      </c>
      <c r="C1190">
        <v>6</v>
      </c>
      <c r="F1190" t="b">
        <f>IF(ISBLANK(AC1190), FALSE, TRUE)</f>
        <v>0</v>
      </c>
      <c r="G1190" t="s">
        <v>80</v>
      </c>
      <c r="H1190" t="s">
        <v>1515</v>
      </c>
      <c r="I1190" t="s">
        <v>1522</v>
      </c>
      <c r="J1190" t="s">
        <v>22</v>
      </c>
      <c r="K1190" t="s">
        <v>1526</v>
      </c>
      <c r="L1190" t="s">
        <v>410</v>
      </c>
      <c r="M1190" t="s">
        <v>1621</v>
      </c>
      <c r="N1190" t="str">
        <f>IF(AND(NOT(ISBLANK(cards[[#This Row],[subtitle]])), cards[[#This Row],[subtitle]] &lt;&gt; ""), _xlfn.CONCAT(cards[[#This Row],[title]], " - ", cards[[#This Row],[subtitle]]), cards[[#This Row],[title]])</f>
        <v>Jabba the Hutt - His High Exaltedness</v>
      </c>
      <c r="O1190">
        <v>7</v>
      </c>
      <c r="P1190">
        <v>2</v>
      </c>
      <c r="Q1190">
        <v>12</v>
      </c>
      <c r="T1190" t="s">
        <v>83</v>
      </c>
      <c r="U1190" t="s">
        <v>501</v>
      </c>
      <c r="V1190" t="s">
        <v>1512</v>
      </c>
      <c r="W1190" t="s">
        <v>1513</v>
      </c>
      <c r="X1190" t="s">
        <v>411</v>
      </c>
      <c r="Y1190" t="str">
        <f>_xlfn.CONCAT(cards[[#This Row],[set]],"_",TEXT(cards[[#This Row],[cardNumber]], "000"))</f>
        <v>SHD_006</v>
      </c>
      <c r="Z1190" t="str" cm="1">
        <f t="array" ref="Z11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SHD_006</v>
      </c>
      <c r="AA1190" t="s">
        <v>1061</v>
      </c>
      <c r="AB1190">
        <v>29</v>
      </c>
    </row>
    <row r="1191" spans="1:28" x14ac:dyDescent="0.2">
      <c r="A1191">
        <v>7833</v>
      </c>
      <c r="B1191" t="s">
        <v>3544</v>
      </c>
      <c r="C1191">
        <v>268</v>
      </c>
      <c r="F1191" t="b">
        <f>IF(ISBLANK(AC1191), FALSE, TRUE)</f>
        <v>0</v>
      </c>
      <c r="G1191" t="s">
        <v>80</v>
      </c>
      <c r="H1191" t="s">
        <v>1523</v>
      </c>
      <c r="I1191" t="s">
        <v>1522</v>
      </c>
      <c r="J1191" t="s">
        <v>22</v>
      </c>
      <c r="K1191" t="s">
        <v>1526</v>
      </c>
      <c r="L1191" t="s">
        <v>410</v>
      </c>
      <c r="M1191" t="s">
        <v>1621</v>
      </c>
      <c r="N1191" t="str">
        <f>IF(AND(NOT(ISBLANK(cards[[#This Row],[subtitle]])), cards[[#This Row],[subtitle]] &lt;&gt; ""), _xlfn.CONCAT(cards[[#This Row],[title]], " - ", cards[[#This Row],[subtitle]]), cards[[#This Row],[title]])</f>
        <v>Jabba the Hutt - His High Exaltedness</v>
      </c>
      <c r="O1191">
        <v>7</v>
      </c>
      <c r="P1191">
        <v>2</v>
      </c>
      <c r="Q1191">
        <v>12</v>
      </c>
      <c r="T1191" t="s">
        <v>83</v>
      </c>
      <c r="U1191" t="s">
        <v>501</v>
      </c>
      <c r="V1191" t="s">
        <v>1512</v>
      </c>
      <c r="W1191" t="s">
        <v>1513</v>
      </c>
      <c r="X1191" t="s">
        <v>411</v>
      </c>
      <c r="Y1191" t="str">
        <f>_xlfn.CONCAT(cards[[#This Row],[set]],"_",TEXT(cards[[#This Row],[cardNumber]], "000"))</f>
        <v>SHD_268</v>
      </c>
      <c r="Z1191" t="str" cm="1">
        <f t="array" ref="Z11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SHD_006</v>
      </c>
      <c r="AA1191" t="s">
        <v>1061</v>
      </c>
      <c r="AB1191">
        <v>29</v>
      </c>
    </row>
    <row r="1192" spans="1:28" x14ac:dyDescent="0.2">
      <c r="A1192">
        <v>8243</v>
      </c>
      <c r="B1192" t="s">
        <v>3562</v>
      </c>
      <c r="C1192">
        <v>286</v>
      </c>
      <c r="F1192" t="b">
        <f>IF(ISBLANK(AC1192), FALSE, TRUE)</f>
        <v>0</v>
      </c>
      <c r="G1192" t="s">
        <v>80</v>
      </c>
      <c r="H1192" t="s">
        <v>1</v>
      </c>
      <c r="I1192" t="s">
        <v>1522</v>
      </c>
      <c r="J1192" t="s">
        <v>22</v>
      </c>
      <c r="K1192" t="s">
        <v>1526</v>
      </c>
      <c r="L1192" t="s">
        <v>410</v>
      </c>
      <c r="M1192" t="s">
        <v>1621</v>
      </c>
      <c r="N1192" t="str">
        <f>IF(AND(NOT(ISBLANK(cards[[#This Row],[subtitle]])), cards[[#This Row],[subtitle]] &lt;&gt; ""), _xlfn.CONCAT(cards[[#This Row],[title]], " - ", cards[[#This Row],[subtitle]]), cards[[#This Row],[title]])</f>
        <v>Jabba the Hutt - His High Exaltedness</v>
      </c>
      <c r="O1192">
        <v>7</v>
      </c>
      <c r="P1192">
        <v>2</v>
      </c>
      <c r="Q1192">
        <v>12</v>
      </c>
      <c r="T1192" t="s">
        <v>83</v>
      </c>
      <c r="U1192" t="s">
        <v>501</v>
      </c>
      <c r="V1192" t="s">
        <v>1512</v>
      </c>
      <c r="W1192" t="s">
        <v>1513</v>
      </c>
      <c r="X1192" t="s">
        <v>411</v>
      </c>
      <c r="Y1192" t="str">
        <f>_xlfn.CONCAT(cards[[#This Row],[set]],"_",TEXT(cards[[#This Row],[cardNumber]], "000"))</f>
        <v>SHD_286</v>
      </c>
      <c r="Z1192" t="str" cm="1">
        <f t="array" ref="Z11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SHD_006</v>
      </c>
      <c r="AA1192" t="s">
        <v>1061</v>
      </c>
      <c r="AB1192">
        <v>29</v>
      </c>
    </row>
    <row r="1193" spans="1:28" x14ac:dyDescent="0.2">
      <c r="A1193">
        <v>8664</v>
      </c>
      <c r="B1193" t="s">
        <v>3023</v>
      </c>
      <c r="C1193">
        <v>1</v>
      </c>
      <c r="F1193" t="b">
        <f>IF(ISBLANK(AC1193), FALSE, TRUE)</f>
        <v>0</v>
      </c>
      <c r="G1193" t="s">
        <v>80</v>
      </c>
      <c r="H1193" t="s">
        <v>1</v>
      </c>
      <c r="I1193" t="s">
        <v>1514</v>
      </c>
      <c r="J1193" t="s">
        <v>22</v>
      </c>
      <c r="K1193" t="s">
        <v>1526</v>
      </c>
      <c r="L1193" t="s">
        <v>817</v>
      </c>
      <c r="M1193" t="s">
        <v>1613</v>
      </c>
      <c r="N1193" t="str">
        <f>IF(AND(NOT(ISBLANK(cards[[#This Row],[subtitle]])), cards[[#This Row],[subtitle]] &lt;&gt; ""), _xlfn.CONCAT(cards[[#This Row],[title]], " - ", cards[[#This Row],[subtitle]]), cards[[#This Row],[title]])</f>
        <v>Moff Gideon - Formidable Commander</v>
      </c>
      <c r="O1193">
        <v>5</v>
      </c>
      <c r="P1193">
        <v>3</v>
      </c>
      <c r="Q1193">
        <v>6</v>
      </c>
      <c r="T1193" t="s">
        <v>83</v>
      </c>
      <c r="U1193" t="s">
        <v>165</v>
      </c>
      <c r="V1193" t="s">
        <v>1512</v>
      </c>
      <c r="W1193" t="s">
        <v>1513</v>
      </c>
      <c r="X1193" t="s">
        <v>280</v>
      </c>
      <c r="Y1193" t="str">
        <f>_xlfn.CONCAT(cards[[#This Row],[set]],"_",TEXT(cards[[#This Row],[cardNumber]], "000"))</f>
        <v>SHD_001</v>
      </c>
      <c r="Z1193" t="str" cm="1">
        <f t="array" ref="Z11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SHD_007</v>
      </c>
      <c r="AA1193" t="s">
        <v>1061</v>
      </c>
      <c r="AB1193">
        <v>29</v>
      </c>
    </row>
    <row r="1194" spans="1:28" x14ac:dyDescent="0.2">
      <c r="A1194">
        <v>8632</v>
      </c>
      <c r="B1194" t="s">
        <v>3021</v>
      </c>
      <c r="C1194">
        <v>1</v>
      </c>
      <c r="F1194" t="b">
        <f>IF(ISBLANK(AC1194), FALSE, TRUE)</f>
        <v>0</v>
      </c>
      <c r="G1194" t="s">
        <v>80</v>
      </c>
      <c r="H1194" t="s">
        <v>1518</v>
      </c>
      <c r="I1194" t="s">
        <v>1514</v>
      </c>
      <c r="J1194" t="s">
        <v>22</v>
      </c>
      <c r="K1194" t="s">
        <v>1526</v>
      </c>
      <c r="L1194" t="s">
        <v>817</v>
      </c>
      <c r="M1194" t="s">
        <v>1613</v>
      </c>
      <c r="N1194" t="str">
        <f>IF(AND(NOT(ISBLANK(cards[[#This Row],[subtitle]])), cards[[#This Row],[subtitle]] &lt;&gt; ""), _xlfn.CONCAT(cards[[#This Row],[title]], " - ", cards[[#This Row],[subtitle]]), cards[[#This Row],[title]])</f>
        <v>Moff Gideon - Formidable Commander</v>
      </c>
      <c r="O1194">
        <v>5</v>
      </c>
      <c r="P1194">
        <v>3</v>
      </c>
      <c r="Q1194">
        <v>6</v>
      </c>
      <c r="T1194" t="s">
        <v>83</v>
      </c>
      <c r="U1194" t="s">
        <v>165</v>
      </c>
      <c r="V1194" t="s">
        <v>1512</v>
      </c>
      <c r="W1194" t="s">
        <v>1513</v>
      </c>
      <c r="X1194" t="s">
        <v>280</v>
      </c>
      <c r="Y1194" t="str">
        <f>_xlfn.CONCAT(cards[[#This Row],[set]],"_",TEXT(cards[[#This Row],[cardNumber]], "000"))</f>
        <v>SHD_001</v>
      </c>
      <c r="Z1194" t="str" cm="1">
        <f t="array" ref="Z11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SHD_007</v>
      </c>
      <c r="AA1194" t="s">
        <v>1061</v>
      </c>
      <c r="AB1194">
        <v>29</v>
      </c>
    </row>
    <row r="1195" spans="1:28" x14ac:dyDescent="0.2">
      <c r="A1195">
        <v>2754</v>
      </c>
      <c r="B1195" t="s">
        <v>3051</v>
      </c>
      <c r="C1195">
        <v>7</v>
      </c>
      <c r="F1195" t="b">
        <f>IF(ISBLANK(AC1195), FALSE, TRUE)</f>
        <v>0</v>
      </c>
      <c r="G1195" t="s">
        <v>80</v>
      </c>
      <c r="H1195" t="s">
        <v>1515</v>
      </c>
      <c r="I1195" t="s">
        <v>1514</v>
      </c>
      <c r="J1195" t="s">
        <v>22</v>
      </c>
      <c r="K1195" t="s">
        <v>1526</v>
      </c>
      <c r="L1195" t="s">
        <v>817</v>
      </c>
      <c r="M1195" t="s">
        <v>1613</v>
      </c>
      <c r="N1195" t="str">
        <f>IF(AND(NOT(ISBLANK(cards[[#This Row],[subtitle]])), cards[[#This Row],[subtitle]] &lt;&gt; ""), _xlfn.CONCAT(cards[[#This Row],[title]], " - ", cards[[#This Row],[subtitle]]), cards[[#This Row],[title]])</f>
        <v>Moff Gideon - Formidable Commander</v>
      </c>
      <c r="O1195">
        <v>5</v>
      </c>
      <c r="P1195">
        <v>3</v>
      </c>
      <c r="Q1195">
        <v>6</v>
      </c>
      <c r="T1195" t="s">
        <v>83</v>
      </c>
      <c r="U1195" t="s">
        <v>165</v>
      </c>
      <c r="V1195" t="s">
        <v>1512</v>
      </c>
      <c r="W1195" t="s">
        <v>1513</v>
      </c>
      <c r="X1195" t="s">
        <v>280</v>
      </c>
      <c r="Y1195" t="str">
        <f>_xlfn.CONCAT(cards[[#This Row],[set]],"_",TEXT(cards[[#This Row],[cardNumber]], "000"))</f>
        <v>SHD_007</v>
      </c>
      <c r="Z1195" t="str" cm="1">
        <f t="array" ref="Z11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SHD_007</v>
      </c>
      <c r="AA1195" t="s">
        <v>1061</v>
      </c>
      <c r="AB1195">
        <v>29</v>
      </c>
    </row>
    <row r="1196" spans="1:28" x14ac:dyDescent="0.2">
      <c r="A1196">
        <v>8839</v>
      </c>
      <c r="B1196" t="s">
        <v>3545</v>
      </c>
      <c r="C1196">
        <v>269</v>
      </c>
      <c r="F1196" t="b">
        <f>IF(ISBLANK(AC1196), FALSE, TRUE)</f>
        <v>0</v>
      </c>
      <c r="G1196" t="s">
        <v>80</v>
      </c>
      <c r="H1196" t="s">
        <v>1523</v>
      </c>
      <c r="I1196" t="s">
        <v>1514</v>
      </c>
      <c r="J1196" t="s">
        <v>22</v>
      </c>
      <c r="K1196" t="s">
        <v>1526</v>
      </c>
      <c r="L1196" t="s">
        <v>817</v>
      </c>
      <c r="M1196" t="s">
        <v>1613</v>
      </c>
      <c r="N1196" t="str">
        <f>IF(AND(NOT(ISBLANK(cards[[#This Row],[subtitle]])), cards[[#This Row],[subtitle]] &lt;&gt; ""), _xlfn.CONCAT(cards[[#This Row],[title]], " - ", cards[[#This Row],[subtitle]]), cards[[#This Row],[title]])</f>
        <v>Moff Gideon - Formidable Commander</v>
      </c>
      <c r="O1196">
        <v>5</v>
      </c>
      <c r="P1196">
        <v>3</v>
      </c>
      <c r="Q1196">
        <v>6</v>
      </c>
      <c r="T1196" t="s">
        <v>83</v>
      </c>
      <c r="U1196" t="s">
        <v>165</v>
      </c>
      <c r="V1196" t="s">
        <v>1512</v>
      </c>
      <c r="W1196" t="s">
        <v>1513</v>
      </c>
      <c r="X1196" t="s">
        <v>280</v>
      </c>
      <c r="Y1196" t="str">
        <f>_xlfn.CONCAT(cards[[#This Row],[set]],"_",TEXT(cards[[#This Row],[cardNumber]], "000"))</f>
        <v>SHD_269</v>
      </c>
      <c r="Z1196" t="str" cm="1">
        <f t="array" ref="Z11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SHD_007</v>
      </c>
      <c r="AA1196" t="s">
        <v>1061</v>
      </c>
      <c r="AB1196">
        <v>29</v>
      </c>
    </row>
    <row r="1197" spans="1:28" x14ac:dyDescent="0.2">
      <c r="A1197">
        <v>7913</v>
      </c>
      <c r="B1197" t="s">
        <v>3053</v>
      </c>
      <c r="C1197">
        <v>8</v>
      </c>
      <c r="F1197" t="b">
        <f>IF(ISBLANK(AC1197), FALSE, TRUE)</f>
        <v>0</v>
      </c>
      <c r="G1197" t="s">
        <v>80</v>
      </c>
      <c r="H1197" t="s">
        <v>1515</v>
      </c>
      <c r="I1197" t="s">
        <v>1521</v>
      </c>
      <c r="J1197" t="s">
        <v>22</v>
      </c>
      <c r="K1197" t="s">
        <v>1524</v>
      </c>
      <c r="L1197" t="s">
        <v>408</v>
      </c>
      <c r="M1197" t="s">
        <v>1653</v>
      </c>
      <c r="N1197" t="str">
        <f>IF(AND(NOT(ISBLANK(cards[[#This Row],[subtitle]])), cards[[#This Row],[subtitle]] &lt;&gt; ""), _xlfn.CONCAT(cards[[#This Row],[title]], " - ", cards[[#This Row],[subtitle]]), cards[[#This Row],[title]])</f>
        <v>Boba Fett - Daimyo</v>
      </c>
      <c r="O1197">
        <v>6</v>
      </c>
      <c r="P1197">
        <v>4</v>
      </c>
      <c r="Q1197">
        <v>7</v>
      </c>
      <c r="T1197" t="s">
        <v>83</v>
      </c>
      <c r="U1197" t="s">
        <v>991</v>
      </c>
      <c r="V1197" t="s">
        <v>1512</v>
      </c>
      <c r="W1197" t="s">
        <v>1513</v>
      </c>
      <c r="X1197" t="s">
        <v>266</v>
      </c>
      <c r="Y1197" t="str">
        <f>_xlfn.CONCAT(cards[[#This Row],[set]],"_",TEXT(cards[[#This Row],[cardNumber]], "000"))</f>
        <v>SHD_008</v>
      </c>
      <c r="Z1197" t="str" cm="1">
        <f t="array" ref="Z11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SHD_008</v>
      </c>
      <c r="AA1197" t="s">
        <v>1061</v>
      </c>
      <c r="AB1197">
        <v>29</v>
      </c>
    </row>
    <row r="1198" spans="1:28" x14ac:dyDescent="0.2">
      <c r="A1198">
        <v>7838</v>
      </c>
      <c r="B1198" t="s">
        <v>3546</v>
      </c>
      <c r="C1198">
        <v>270</v>
      </c>
      <c r="F1198" t="b">
        <f>IF(ISBLANK(AC1198), FALSE, TRUE)</f>
        <v>0</v>
      </c>
      <c r="G1198" t="s">
        <v>80</v>
      </c>
      <c r="H1198" t="s">
        <v>1523</v>
      </c>
      <c r="I1198" t="s">
        <v>1521</v>
      </c>
      <c r="J1198" t="s">
        <v>22</v>
      </c>
      <c r="K1198" t="s">
        <v>1524</v>
      </c>
      <c r="L1198" t="s">
        <v>408</v>
      </c>
      <c r="M1198" t="s">
        <v>1653</v>
      </c>
      <c r="N1198" t="str">
        <f>IF(AND(NOT(ISBLANK(cards[[#This Row],[subtitle]])), cards[[#This Row],[subtitle]] &lt;&gt; ""), _xlfn.CONCAT(cards[[#This Row],[title]], " - ", cards[[#This Row],[subtitle]]), cards[[#This Row],[title]])</f>
        <v>Boba Fett - Daimyo</v>
      </c>
      <c r="O1198">
        <v>6</v>
      </c>
      <c r="P1198">
        <v>4</v>
      </c>
      <c r="Q1198">
        <v>7</v>
      </c>
      <c r="T1198" t="s">
        <v>83</v>
      </c>
      <c r="U1198" t="s">
        <v>991</v>
      </c>
      <c r="V1198" t="s">
        <v>1512</v>
      </c>
      <c r="W1198" t="s">
        <v>1513</v>
      </c>
      <c r="X1198" t="s">
        <v>266</v>
      </c>
      <c r="Y1198" t="str">
        <f>_xlfn.CONCAT(cards[[#This Row],[set]],"_",TEXT(cards[[#This Row],[cardNumber]], "000"))</f>
        <v>SHD_270</v>
      </c>
      <c r="Z1198" t="str" cm="1">
        <f t="array" ref="Z11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SHD_008</v>
      </c>
      <c r="AA1198" t="s">
        <v>1061</v>
      </c>
      <c r="AB1198">
        <v>29</v>
      </c>
    </row>
    <row r="1199" spans="1:28" x14ac:dyDescent="0.2">
      <c r="A1199">
        <v>8248</v>
      </c>
      <c r="B1199" t="s">
        <v>3563</v>
      </c>
      <c r="C1199">
        <v>287</v>
      </c>
      <c r="F1199" t="b">
        <f>IF(ISBLANK(AC1199), FALSE, TRUE)</f>
        <v>0</v>
      </c>
      <c r="G1199" t="s">
        <v>80</v>
      </c>
      <c r="H1199" t="s">
        <v>1</v>
      </c>
      <c r="I1199" t="s">
        <v>1521</v>
      </c>
      <c r="J1199" t="s">
        <v>22</v>
      </c>
      <c r="K1199" t="s">
        <v>1524</v>
      </c>
      <c r="L1199" t="s">
        <v>408</v>
      </c>
      <c r="M1199" t="s">
        <v>1653</v>
      </c>
      <c r="N1199" t="str">
        <f>IF(AND(NOT(ISBLANK(cards[[#This Row],[subtitle]])), cards[[#This Row],[subtitle]] &lt;&gt; ""), _xlfn.CONCAT(cards[[#This Row],[title]], " - ", cards[[#This Row],[subtitle]]), cards[[#This Row],[title]])</f>
        <v>Boba Fett - Daimyo</v>
      </c>
      <c r="O1199">
        <v>6</v>
      </c>
      <c r="P1199">
        <v>4</v>
      </c>
      <c r="Q1199">
        <v>7</v>
      </c>
      <c r="T1199" t="s">
        <v>83</v>
      </c>
      <c r="U1199" t="s">
        <v>991</v>
      </c>
      <c r="V1199" t="s">
        <v>1512</v>
      </c>
      <c r="W1199" t="s">
        <v>1513</v>
      </c>
      <c r="X1199" t="s">
        <v>266</v>
      </c>
      <c r="Y1199" t="str">
        <f>_xlfn.CONCAT(cards[[#This Row],[set]],"_",TEXT(cards[[#This Row],[cardNumber]], "000"))</f>
        <v>SHD_287</v>
      </c>
      <c r="Z1199" t="str" cm="1">
        <f t="array" ref="Z11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SHD_008</v>
      </c>
      <c r="AA1199" t="s">
        <v>1061</v>
      </c>
      <c r="AB1199">
        <v>29</v>
      </c>
    </row>
    <row r="1200" spans="1:28" x14ac:dyDescent="0.2">
      <c r="A1200">
        <v>5391</v>
      </c>
      <c r="B1200" t="s">
        <v>3054</v>
      </c>
      <c r="C1200">
        <v>9</v>
      </c>
      <c r="F1200" t="b">
        <f>IF(ISBLANK(AC1200), FALSE, TRUE)</f>
        <v>0</v>
      </c>
      <c r="G1200" t="s">
        <v>80</v>
      </c>
      <c r="H1200" t="s">
        <v>1515</v>
      </c>
      <c r="I1200" t="s">
        <v>1522</v>
      </c>
      <c r="J1200" t="s">
        <v>22</v>
      </c>
      <c r="K1200" t="s">
        <v>1524</v>
      </c>
      <c r="L1200" t="s">
        <v>1000</v>
      </c>
      <c r="M1200" t="s">
        <v>1622</v>
      </c>
      <c r="N1200" t="str">
        <f>IF(AND(NOT(ISBLANK(cards[[#This Row],[subtitle]])), cards[[#This Row],[subtitle]] &lt;&gt; ""), _xlfn.CONCAT(cards[[#This Row],[title]], " - ", cards[[#This Row],[subtitle]]), cards[[#This Row],[title]])</f>
        <v>Hunter - Outcast Sergeant</v>
      </c>
      <c r="O1200">
        <v>7</v>
      </c>
      <c r="P1200">
        <v>5</v>
      </c>
      <c r="Q1200">
        <v>8</v>
      </c>
      <c r="T1200" t="s">
        <v>83</v>
      </c>
      <c r="U1200" t="s">
        <v>165</v>
      </c>
      <c r="V1200" t="s">
        <v>1512</v>
      </c>
      <c r="W1200" t="s">
        <v>1513</v>
      </c>
      <c r="X1200" t="s">
        <v>395</v>
      </c>
      <c r="Y1200" t="str">
        <f>_xlfn.CONCAT(cards[[#This Row],[set]],"_",TEXT(cards[[#This Row],[cardNumber]], "000"))</f>
        <v>SHD_009</v>
      </c>
      <c r="Z1200" t="str" cm="1">
        <f t="array" ref="Z12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SHD_009</v>
      </c>
      <c r="AA1200" t="s">
        <v>1061</v>
      </c>
      <c r="AB1200">
        <v>29</v>
      </c>
    </row>
    <row r="1201" spans="1:28" x14ac:dyDescent="0.2">
      <c r="A1201">
        <v>7843</v>
      </c>
      <c r="B1201" t="s">
        <v>3547</v>
      </c>
      <c r="C1201">
        <v>271</v>
      </c>
      <c r="F1201" t="b">
        <f>IF(ISBLANK(AC1201), FALSE, TRUE)</f>
        <v>0</v>
      </c>
      <c r="G1201" t="s">
        <v>80</v>
      </c>
      <c r="H1201" t="s">
        <v>1523</v>
      </c>
      <c r="I1201" t="s">
        <v>1522</v>
      </c>
      <c r="J1201" t="s">
        <v>22</v>
      </c>
      <c r="K1201" t="s">
        <v>1524</v>
      </c>
      <c r="L1201" t="s">
        <v>1000</v>
      </c>
      <c r="M1201" t="s">
        <v>1622</v>
      </c>
      <c r="N1201" t="str">
        <f>IF(AND(NOT(ISBLANK(cards[[#This Row],[subtitle]])), cards[[#This Row],[subtitle]] &lt;&gt; ""), _xlfn.CONCAT(cards[[#This Row],[title]], " - ", cards[[#This Row],[subtitle]]), cards[[#This Row],[title]])</f>
        <v>Hunter - Outcast Sergeant</v>
      </c>
      <c r="O1201">
        <v>7</v>
      </c>
      <c r="P1201">
        <v>5</v>
      </c>
      <c r="Q1201">
        <v>8</v>
      </c>
      <c r="T1201" t="s">
        <v>83</v>
      </c>
      <c r="U1201" t="s">
        <v>165</v>
      </c>
      <c r="V1201" t="s">
        <v>1512</v>
      </c>
      <c r="W1201" t="s">
        <v>1513</v>
      </c>
      <c r="X1201" t="s">
        <v>395</v>
      </c>
      <c r="Y1201" t="str">
        <f>_xlfn.CONCAT(cards[[#This Row],[set]],"_",TEXT(cards[[#This Row],[cardNumber]], "000"))</f>
        <v>SHD_271</v>
      </c>
      <c r="Z1201" t="str" cm="1">
        <f t="array" ref="Z12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SHD_009</v>
      </c>
      <c r="AA1201" t="s">
        <v>1061</v>
      </c>
      <c r="AB1201">
        <v>29</v>
      </c>
    </row>
    <row r="1202" spans="1:28" x14ac:dyDescent="0.2">
      <c r="A1202">
        <v>8253</v>
      </c>
      <c r="B1202" t="s">
        <v>3564</v>
      </c>
      <c r="C1202">
        <v>288</v>
      </c>
      <c r="F1202" t="b">
        <f>IF(ISBLANK(AC1202), FALSE, TRUE)</f>
        <v>0</v>
      </c>
      <c r="G1202" t="s">
        <v>80</v>
      </c>
      <c r="H1202" t="s">
        <v>1</v>
      </c>
      <c r="I1202" t="s">
        <v>1522</v>
      </c>
      <c r="J1202" t="s">
        <v>22</v>
      </c>
      <c r="K1202" t="s">
        <v>1524</v>
      </c>
      <c r="L1202" t="s">
        <v>1000</v>
      </c>
      <c r="M1202" t="s">
        <v>1622</v>
      </c>
      <c r="N1202" t="str">
        <f>IF(AND(NOT(ISBLANK(cards[[#This Row],[subtitle]])), cards[[#This Row],[subtitle]] &lt;&gt; ""), _xlfn.CONCAT(cards[[#This Row],[title]], " - ", cards[[#This Row],[subtitle]]), cards[[#This Row],[title]])</f>
        <v>Hunter - Outcast Sergeant</v>
      </c>
      <c r="O1202">
        <v>7</v>
      </c>
      <c r="P1202">
        <v>5</v>
      </c>
      <c r="Q1202">
        <v>8</v>
      </c>
      <c r="T1202" t="s">
        <v>83</v>
      </c>
      <c r="U1202" t="s">
        <v>165</v>
      </c>
      <c r="V1202" t="s">
        <v>1512</v>
      </c>
      <c r="W1202" t="s">
        <v>1513</v>
      </c>
      <c r="X1202" t="s">
        <v>395</v>
      </c>
      <c r="Y1202" t="str">
        <f>_xlfn.CONCAT(cards[[#This Row],[set]],"_",TEXT(cards[[#This Row],[cardNumber]], "000"))</f>
        <v>SHD_288</v>
      </c>
      <c r="Z1202" t="str" cm="1">
        <f t="array" ref="Z12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SHD_009</v>
      </c>
      <c r="AA1202" t="s">
        <v>1061</v>
      </c>
      <c r="AB1202">
        <v>29</v>
      </c>
    </row>
    <row r="1203" spans="1:28" x14ac:dyDescent="0.2">
      <c r="A1203">
        <v>7918</v>
      </c>
      <c r="B1203" t="s">
        <v>3057</v>
      </c>
      <c r="C1203">
        <v>10</v>
      </c>
      <c r="F1203" t="b">
        <f>IF(ISBLANK(AC1203), FALSE, TRUE)</f>
        <v>0</v>
      </c>
      <c r="G1203" t="s">
        <v>80</v>
      </c>
      <c r="H1203" t="s">
        <v>1515</v>
      </c>
      <c r="I1203" t="s">
        <v>1521</v>
      </c>
      <c r="J1203" t="s">
        <v>36</v>
      </c>
      <c r="K1203" t="s">
        <v>1526</v>
      </c>
      <c r="L1203" t="s">
        <v>412</v>
      </c>
      <c r="M1203" t="s">
        <v>1654</v>
      </c>
      <c r="N1203" t="str">
        <f>IF(AND(NOT(ISBLANK(cards[[#This Row],[subtitle]])), cards[[#This Row],[subtitle]] &lt;&gt; ""), _xlfn.CONCAT(cards[[#This Row],[title]], " - ", cards[[#This Row],[subtitle]]), cards[[#This Row],[title]])</f>
        <v>Bossk - Hunting His Prey</v>
      </c>
      <c r="O1203">
        <v>5</v>
      </c>
      <c r="P1203">
        <v>4</v>
      </c>
      <c r="Q1203">
        <v>6</v>
      </c>
      <c r="T1203" t="s">
        <v>83</v>
      </c>
      <c r="U1203" t="s">
        <v>501</v>
      </c>
      <c r="V1203" t="s">
        <v>1512</v>
      </c>
      <c r="W1203" t="s">
        <v>1513</v>
      </c>
      <c r="X1203" t="s">
        <v>268</v>
      </c>
      <c r="Y1203" t="str">
        <f>_xlfn.CONCAT(cards[[#This Row],[set]],"_",TEXT(cards[[#This Row],[cardNumber]], "000"))</f>
        <v>SHD_010</v>
      </c>
      <c r="Z1203" t="str" cm="1">
        <f t="array" ref="Z12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SHD_010</v>
      </c>
      <c r="AA1203" t="s">
        <v>1061</v>
      </c>
      <c r="AB1203">
        <v>29</v>
      </c>
    </row>
    <row r="1204" spans="1:28" x14ac:dyDescent="0.2">
      <c r="A1204">
        <v>7848</v>
      </c>
      <c r="B1204" t="s">
        <v>3548</v>
      </c>
      <c r="C1204">
        <v>272</v>
      </c>
      <c r="F1204" t="b">
        <f>IF(ISBLANK(AC1204), FALSE, TRUE)</f>
        <v>0</v>
      </c>
      <c r="G1204" t="s">
        <v>80</v>
      </c>
      <c r="H1204" t="s">
        <v>1523</v>
      </c>
      <c r="I1204" t="s">
        <v>1521</v>
      </c>
      <c r="J1204" t="s">
        <v>36</v>
      </c>
      <c r="K1204" t="s">
        <v>1526</v>
      </c>
      <c r="L1204" t="s">
        <v>412</v>
      </c>
      <c r="M1204" t="s">
        <v>1654</v>
      </c>
      <c r="N1204" t="str">
        <f>IF(AND(NOT(ISBLANK(cards[[#This Row],[subtitle]])), cards[[#This Row],[subtitle]] &lt;&gt; ""), _xlfn.CONCAT(cards[[#This Row],[title]], " - ", cards[[#This Row],[subtitle]]), cards[[#This Row],[title]])</f>
        <v>Bossk - Hunting His Prey</v>
      </c>
      <c r="O1204">
        <v>5</v>
      </c>
      <c r="P1204">
        <v>4</v>
      </c>
      <c r="Q1204">
        <v>6</v>
      </c>
      <c r="T1204" t="s">
        <v>83</v>
      </c>
      <c r="U1204" t="s">
        <v>501</v>
      </c>
      <c r="V1204" t="s">
        <v>1512</v>
      </c>
      <c r="W1204" t="s">
        <v>1513</v>
      </c>
      <c r="X1204" t="s">
        <v>268</v>
      </c>
      <c r="Y1204" t="str">
        <f>_xlfn.CONCAT(cards[[#This Row],[set]],"_",TEXT(cards[[#This Row],[cardNumber]], "000"))</f>
        <v>SHD_272</v>
      </c>
      <c r="Z1204" t="str" cm="1">
        <f t="array" ref="Z12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SHD_010</v>
      </c>
      <c r="AA1204" t="s">
        <v>1061</v>
      </c>
      <c r="AB1204">
        <v>29</v>
      </c>
    </row>
    <row r="1205" spans="1:28" x14ac:dyDescent="0.2">
      <c r="A1205">
        <v>8258</v>
      </c>
      <c r="B1205" t="s">
        <v>3565</v>
      </c>
      <c r="C1205">
        <v>289</v>
      </c>
      <c r="F1205" t="b">
        <f>IF(ISBLANK(AC1205), FALSE, TRUE)</f>
        <v>0</v>
      </c>
      <c r="G1205" t="s">
        <v>80</v>
      </c>
      <c r="H1205" t="s">
        <v>1</v>
      </c>
      <c r="I1205" t="s">
        <v>1521</v>
      </c>
      <c r="J1205" t="s">
        <v>36</v>
      </c>
      <c r="K1205" t="s">
        <v>1526</v>
      </c>
      <c r="L1205" t="s">
        <v>412</v>
      </c>
      <c r="M1205" t="s">
        <v>1654</v>
      </c>
      <c r="N1205" t="str">
        <f>IF(AND(NOT(ISBLANK(cards[[#This Row],[subtitle]])), cards[[#This Row],[subtitle]] &lt;&gt; ""), _xlfn.CONCAT(cards[[#This Row],[title]], " - ", cards[[#This Row],[subtitle]]), cards[[#This Row],[title]])</f>
        <v>Bossk - Hunting His Prey</v>
      </c>
      <c r="O1205">
        <v>5</v>
      </c>
      <c r="P1205">
        <v>4</v>
      </c>
      <c r="Q1205">
        <v>6</v>
      </c>
      <c r="T1205" t="s">
        <v>83</v>
      </c>
      <c r="U1205" t="s">
        <v>501</v>
      </c>
      <c r="V1205" t="s">
        <v>1512</v>
      </c>
      <c r="W1205" t="s">
        <v>1513</v>
      </c>
      <c r="X1205" t="s">
        <v>268</v>
      </c>
      <c r="Y1205" t="str">
        <f>_xlfn.CONCAT(cards[[#This Row],[set]],"_",TEXT(cards[[#This Row],[cardNumber]], "000"))</f>
        <v>SHD_289</v>
      </c>
      <c r="Z1205" t="str" cm="1">
        <f t="array" ref="Z12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SHD_010</v>
      </c>
      <c r="AA1205" t="s">
        <v>1061</v>
      </c>
      <c r="AB1205">
        <v>29</v>
      </c>
    </row>
    <row r="1206" spans="1:28" x14ac:dyDescent="0.2">
      <c r="A1206">
        <v>7923</v>
      </c>
      <c r="B1206" t="s">
        <v>3059</v>
      </c>
      <c r="C1206">
        <v>11</v>
      </c>
      <c r="F1206" t="b">
        <f>IF(ISBLANK(AC1206), FALSE, TRUE)</f>
        <v>0</v>
      </c>
      <c r="G1206" t="s">
        <v>80</v>
      </c>
      <c r="H1206" t="s">
        <v>1515</v>
      </c>
      <c r="I1206" t="s">
        <v>1522</v>
      </c>
      <c r="J1206" t="s">
        <v>36</v>
      </c>
      <c r="K1206" t="s">
        <v>1526</v>
      </c>
      <c r="L1206" t="s">
        <v>563</v>
      </c>
      <c r="M1206" t="s">
        <v>1655</v>
      </c>
      <c r="N1206" t="str">
        <f>IF(AND(NOT(ISBLANK(cards[[#This Row],[subtitle]])), cards[[#This Row],[subtitle]] &lt;&gt; ""), _xlfn.CONCAT(cards[[#This Row],[title]], " - ", cards[[#This Row],[subtitle]]), cards[[#This Row],[title]])</f>
        <v>Kylo Ren - Rash and Deadly</v>
      </c>
      <c r="O1206">
        <v>4</v>
      </c>
      <c r="P1206">
        <v>5</v>
      </c>
      <c r="Q1206">
        <v>4</v>
      </c>
      <c r="T1206" t="s">
        <v>83</v>
      </c>
      <c r="U1206" t="s">
        <v>991</v>
      </c>
      <c r="V1206" t="s">
        <v>1512</v>
      </c>
      <c r="W1206" t="s">
        <v>1513</v>
      </c>
      <c r="X1206" t="s">
        <v>564</v>
      </c>
      <c r="Y1206" t="str">
        <f>_xlfn.CONCAT(cards[[#This Row],[set]],"_",TEXT(cards[[#This Row],[cardNumber]], "000"))</f>
        <v>SHD_011</v>
      </c>
      <c r="Z1206" t="str" cm="1">
        <f t="array" ref="Z12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SHD_011</v>
      </c>
      <c r="AA1206" t="s">
        <v>1061</v>
      </c>
      <c r="AB1206">
        <v>29</v>
      </c>
    </row>
    <row r="1207" spans="1:28" x14ac:dyDescent="0.2">
      <c r="A1207">
        <v>7853</v>
      </c>
      <c r="B1207" t="s">
        <v>3549</v>
      </c>
      <c r="C1207">
        <v>273</v>
      </c>
      <c r="F1207" t="b">
        <f>IF(ISBLANK(AC1207), FALSE, TRUE)</f>
        <v>0</v>
      </c>
      <c r="G1207" t="s">
        <v>80</v>
      </c>
      <c r="H1207" t="s">
        <v>1523</v>
      </c>
      <c r="I1207" t="s">
        <v>1522</v>
      </c>
      <c r="J1207" t="s">
        <v>36</v>
      </c>
      <c r="K1207" t="s">
        <v>1526</v>
      </c>
      <c r="L1207" t="s">
        <v>563</v>
      </c>
      <c r="M1207" t="s">
        <v>1655</v>
      </c>
      <c r="N1207" t="str">
        <f>IF(AND(NOT(ISBLANK(cards[[#This Row],[subtitle]])), cards[[#This Row],[subtitle]] &lt;&gt; ""), _xlfn.CONCAT(cards[[#This Row],[title]], " - ", cards[[#This Row],[subtitle]]), cards[[#This Row],[title]])</f>
        <v>Kylo Ren - Rash and Deadly</v>
      </c>
      <c r="O1207">
        <v>4</v>
      </c>
      <c r="P1207">
        <v>5</v>
      </c>
      <c r="Q1207">
        <v>4</v>
      </c>
      <c r="T1207" t="s">
        <v>83</v>
      </c>
      <c r="U1207" t="s">
        <v>991</v>
      </c>
      <c r="V1207" t="s">
        <v>1512</v>
      </c>
      <c r="W1207" t="s">
        <v>1513</v>
      </c>
      <c r="X1207" t="s">
        <v>564</v>
      </c>
      <c r="Y1207" t="str">
        <f>_xlfn.CONCAT(cards[[#This Row],[set]],"_",TEXT(cards[[#This Row],[cardNumber]], "000"))</f>
        <v>SHD_273</v>
      </c>
      <c r="Z1207" t="str" cm="1">
        <f t="array" ref="Z12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SHD_011</v>
      </c>
      <c r="AA1207" t="s">
        <v>1061</v>
      </c>
      <c r="AB1207">
        <v>29</v>
      </c>
    </row>
    <row r="1208" spans="1:28" x14ac:dyDescent="0.2">
      <c r="A1208">
        <v>8263</v>
      </c>
      <c r="B1208" t="s">
        <v>3566</v>
      </c>
      <c r="C1208">
        <v>290</v>
      </c>
      <c r="F1208" t="b">
        <f>IF(ISBLANK(AC1208), FALSE, TRUE)</f>
        <v>0</v>
      </c>
      <c r="G1208" t="s">
        <v>80</v>
      </c>
      <c r="H1208" t="s">
        <v>1</v>
      </c>
      <c r="I1208" t="s">
        <v>1522</v>
      </c>
      <c r="J1208" t="s">
        <v>36</v>
      </c>
      <c r="K1208" t="s">
        <v>1526</v>
      </c>
      <c r="L1208" t="s">
        <v>563</v>
      </c>
      <c r="M1208" t="s">
        <v>1655</v>
      </c>
      <c r="N1208" t="str">
        <f>IF(AND(NOT(ISBLANK(cards[[#This Row],[subtitle]])), cards[[#This Row],[subtitle]] &lt;&gt; ""), _xlfn.CONCAT(cards[[#This Row],[title]], " - ", cards[[#This Row],[subtitle]]), cards[[#This Row],[title]])</f>
        <v>Kylo Ren - Rash and Deadly</v>
      </c>
      <c r="O1208">
        <v>4</v>
      </c>
      <c r="P1208">
        <v>5</v>
      </c>
      <c r="Q1208">
        <v>4</v>
      </c>
      <c r="T1208" t="s">
        <v>83</v>
      </c>
      <c r="U1208" t="s">
        <v>991</v>
      </c>
      <c r="V1208" t="s">
        <v>1512</v>
      </c>
      <c r="W1208" t="s">
        <v>1513</v>
      </c>
      <c r="X1208" t="s">
        <v>564</v>
      </c>
      <c r="Y1208" t="str">
        <f>_xlfn.CONCAT(cards[[#This Row],[set]],"_",TEXT(cards[[#This Row],[cardNumber]], "000"))</f>
        <v>SHD_290</v>
      </c>
      <c r="Z1208" t="str" cm="1">
        <f t="array" ref="Z12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SHD_011</v>
      </c>
      <c r="AA1208" t="s">
        <v>1061</v>
      </c>
      <c r="AB1208">
        <v>29</v>
      </c>
    </row>
    <row r="1209" spans="1:28" x14ac:dyDescent="0.2">
      <c r="A1209">
        <v>5406</v>
      </c>
      <c r="B1209" t="s">
        <v>3061</v>
      </c>
      <c r="C1209">
        <v>12</v>
      </c>
      <c r="F1209" t="b">
        <f>IF(ISBLANK(AC1209), FALSE, TRUE)</f>
        <v>0</v>
      </c>
      <c r="G1209" t="s">
        <v>80</v>
      </c>
      <c r="H1209" t="s">
        <v>1515</v>
      </c>
      <c r="I1209" t="s">
        <v>1522</v>
      </c>
      <c r="J1209" t="s">
        <v>36</v>
      </c>
      <c r="K1209" t="s">
        <v>1524</v>
      </c>
      <c r="L1209" t="s">
        <v>576</v>
      </c>
      <c r="M1209" t="s">
        <v>1623</v>
      </c>
      <c r="N1209" t="str">
        <f>IF(AND(NOT(ISBLANK(cards[[#This Row],[subtitle]])), cards[[#This Row],[subtitle]] &lt;&gt; ""), _xlfn.CONCAT(cards[[#This Row],[title]], " - ", cards[[#This Row],[subtitle]]), cards[[#This Row],[title]])</f>
        <v>Bo-Katan Kryze - Princess in Exile</v>
      </c>
      <c r="O1209">
        <v>6</v>
      </c>
      <c r="P1209">
        <v>4</v>
      </c>
      <c r="Q1209">
        <v>7</v>
      </c>
      <c r="T1209" t="s">
        <v>83</v>
      </c>
      <c r="U1209" t="s">
        <v>991</v>
      </c>
      <c r="V1209" t="s">
        <v>1512</v>
      </c>
      <c r="W1209" t="s">
        <v>1513</v>
      </c>
      <c r="X1209" t="s">
        <v>84</v>
      </c>
      <c r="Y1209" t="str">
        <f>_xlfn.CONCAT(cards[[#This Row],[set]],"_",TEXT(cards[[#This Row],[cardNumber]], "000"))</f>
        <v>SHD_012</v>
      </c>
      <c r="Z1209" t="str" cm="1">
        <f t="array" ref="Z12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SHD_012</v>
      </c>
      <c r="AA1209" t="s">
        <v>1061</v>
      </c>
      <c r="AB1209">
        <v>29</v>
      </c>
    </row>
    <row r="1210" spans="1:28" x14ac:dyDescent="0.2">
      <c r="A1210">
        <v>7858</v>
      </c>
      <c r="B1210" t="s">
        <v>3550</v>
      </c>
      <c r="C1210">
        <v>274</v>
      </c>
      <c r="F1210" t="b">
        <f>IF(ISBLANK(AC1210), FALSE, TRUE)</f>
        <v>0</v>
      </c>
      <c r="G1210" t="s">
        <v>80</v>
      </c>
      <c r="H1210" t="s">
        <v>1523</v>
      </c>
      <c r="I1210" t="s">
        <v>1522</v>
      </c>
      <c r="J1210" t="s">
        <v>36</v>
      </c>
      <c r="K1210" t="s">
        <v>1524</v>
      </c>
      <c r="L1210" t="s">
        <v>576</v>
      </c>
      <c r="M1210" t="s">
        <v>1623</v>
      </c>
      <c r="N1210" t="str">
        <f>IF(AND(NOT(ISBLANK(cards[[#This Row],[subtitle]])), cards[[#This Row],[subtitle]] &lt;&gt; ""), _xlfn.CONCAT(cards[[#This Row],[title]], " - ", cards[[#This Row],[subtitle]]), cards[[#This Row],[title]])</f>
        <v>Bo-Katan Kryze - Princess in Exile</v>
      </c>
      <c r="O1210">
        <v>6</v>
      </c>
      <c r="P1210">
        <v>4</v>
      </c>
      <c r="Q1210">
        <v>7</v>
      </c>
      <c r="T1210" t="s">
        <v>83</v>
      </c>
      <c r="U1210" t="s">
        <v>991</v>
      </c>
      <c r="V1210" t="s">
        <v>1512</v>
      </c>
      <c r="W1210" t="s">
        <v>1513</v>
      </c>
      <c r="X1210" t="s">
        <v>84</v>
      </c>
      <c r="Y1210" t="str">
        <f>_xlfn.CONCAT(cards[[#This Row],[set]],"_",TEXT(cards[[#This Row],[cardNumber]], "000"))</f>
        <v>SHD_274</v>
      </c>
      <c r="Z1210" t="str" cm="1">
        <f t="array" ref="Z12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SHD_012</v>
      </c>
      <c r="AA1210" t="s">
        <v>1061</v>
      </c>
      <c r="AB1210">
        <v>29</v>
      </c>
    </row>
    <row r="1211" spans="1:28" x14ac:dyDescent="0.2">
      <c r="A1211">
        <v>8268</v>
      </c>
      <c r="B1211" t="s">
        <v>3567</v>
      </c>
      <c r="C1211">
        <v>291</v>
      </c>
      <c r="F1211" t="b">
        <f>IF(ISBLANK(AC1211), FALSE, TRUE)</f>
        <v>0</v>
      </c>
      <c r="G1211" t="s">
        <v>80</v>
      </c>
      <c r="H1211" t="s">
        <v>1</v>
      </c>
      <c r="I1211" t="s">
        <v>1522</v>
      </c>
      <c r="J1211" t="s">
        <v>36</v>
      </c>
      <c r="K1211" t="s">
        <v>1524</v>
      </c>
      <c r="L1211" t="s">
        <v>576</v>
      </c>
      <c r="M1211" t="s">
        <v>1623</v>
      </c>
      <c r="N1211" t="str">
        <f>IF(AND(NOT(ISBLANK(cards[[#This Row],[subtitle]])), cards[[#This Row],[subtitle]] &lt;&gt; ""), _xlfn.CONCAT(cards[[#This Row],[title]], " - ", cards[[#This Row],[subtitle]]), cards[[#This Row],[title]])</f>
        <v>Bo-Katan Kryze - Princess in Exile</v>
      </c>
      <c r="O1211">
        <v>6</v>
      </c>
      <c r="P1211">
        <v>4</v>
      </c>
      <c r="Q1211">
        <v>7</v>
      </c>
      <c r="T1211" t="s">
        <v>83</v>
      </c>
      <c r="U1211" t="s">
        <v>991</v>
      </c>
      <c r="V1211" t="s">
        <v>1512</v>
      </c>
      <c r="W1211" t="s">
        <v>1513</v>
      </c>
      <c r="X1211" t="s">
        <v>84</v>
      </c>
      <c r="Y1211" t="str">
        <f>_xlfn.CONCAT(cards[[#This Row],[set]],"_",TEXT(cards[[#This Row],[cardNumber]], "000"))</f>
        <v>SHD_291</v>
      </c>
      <c r="Z1211" t="str" cm="1">
        <f t="array" ref="Z12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SHD_012</v>
      </c>
      <c r="AA1211" t="s">
        <v>1061</v>
      </c>
      <c r="AB1211">
        <v>29</v>
      </c>
    </row>
    <row r="1212" spans="1:28" x14ac:dyDescent="0.2">
      <c r="A1212">
        <v>7928</v>
      </c>
      <c r="B1212" t="s">
        <v>3063</v>
      </c>
      <c r="C1212">
        <v>13</v>
      </c>
      <c r="F1212" t="b">
        <f>IF(ISBLANK(AC1212), FALSE, TRUE)</f>
        <v>0</v>
      </c>
      <c r="G1212" t="s">
        <v>80</v>
      </c>
      <c r="H1212" t="s">
        <v>1515</v>
      </c>
      <c r="I1212" t="s">
        <v>1521</v>
      </c>
      <c r="J1212" t="s">
        <v>36</v>
      </c>
      <c r="K1212" t="s">
        <v>1524</v>
      </c>
      <c r="L1212" t="s">
        <v>432</v>
      </c>
      <c r="M1212" t="s">
        <v>1656</v>
      </c>
      <c r="N1212" t="str">
        <f>IF(AND(NOT(ISBLANK(cards[[#This Row],[subtitle]])), cards[[#This Row],[subtitle]] &lt;&gt; ""), _xlfn.CONCAT(cards[[#This Row],[title]], " - ", cards[[#This Row],[subtitle]]), cards[[#This Row],[title]])</f>
        <v>Han Solo - Worth the Risk</v>
      </c>
      <c r="O1212">
        <v>5</v>
      </c>
      <c r="P1212">
        <v>3</v>
      </c>
      <c r="Q1212">
        <v>6</v>
      </c>
      <c r="T1212" t="s">
        <v>83</v>
      </c>
      <c r="U1212" t="s">
        <v>991</v>
      </c>
      <c r="V1212" t="s">
        <v>1512</v>
      </c>
      <c r="W1212" t="s">
        <v>1513</v>
      </c>
      <c r="X1212" t="s">
        <v>266</v>
      </c>
      <c r="Y1212" t="str">
        <f>_xlfn.CONCAT(cards[[#This Row],[set]],"_",TEXT(cards[[#This Row],[cardNumber]], "000"))</f>
        <v>SHD_013</v>
      </c>
      <c r="Z1212" t="str" cm="1">
        <f t="array" ref="Z12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SHD_013</v>
      </c>
      <c r="AA1212" t="s">
        <v>1061</v>
      </c>
      <c r="AB1212">
        <v>29</v>
      </c>
    </row>
    <row r="1213" spans="1:28" x14ac:dyDescent="0.2">
      <c r="A1213">
        <v>7863</v>
      </c>
      <c r="B1213" t="s">
        <v>3551</v>
      </c>
      <c r="C1213">
        <v>275</v>
      </c>
      <c r="F1213" t="b">
        <f>IF(ISBLANK(AC1213), FALSE, TRUE)</f>
        <v>0</v>
      </c>
      <c r="G1213" t="s">
        <v>80</v>
      </c>
      <c r="H1213" t="s">
        <v>1523</v>
      </c>
      <c r="I1213" t="s">
        <v>1521</v>
      </c>
      <c r="J1213" t="s">
        <v>36</v>
      </c>
      <c r="K1213" t="s">
        <v>1524</v>
      </c>
      <c r="L1213" t="s">
        <v>432</v>
      </c>
      <c r="M1213" t="s">
        <v>1656</v>
      </c>
      <c r="N1213" t="str">
        <f>IF(AND(NOT(ISBLANK(cards[[#This Row],[subtitle]])), cards[[#This Row],[subtitle]] &lt;&gt; ""), _xlfn.CONCAT(cards[[#This Row],[title]], " - ", cards[[#This Row],[subtitle]]), cards[[#This Row],[title]])</f>
        <v>Han Solo - Worth the Risk</v>
      </c>
      <c r="O1213">
        <v>5</v>
      </c>
      <c r="P1213">
        <v>3</v>
      </c>
      <c r="Q1213">
        <v>6</v>
      </c>
      <c r="T1213" t="s">
        <v>83</v>
      </c>
      <c r="U1213" t="s">
        <v>991</v>
      </c>
      <c r="V1213" t="s">
        <v>1512</v>
      </c>
      <c r="W1213" t="s">
        <v>1513</v>
      </c>
      <c r="X1213" t="s">
        <v>266</v>
      </c>
      <c r="Y1213" t="str">
        <f>_xlfn.CONCAT(cards[[#This Row],[set]],"_",TEXT(cards[[#This Row],[cardNumber]], "000"))</f>
        <v>SHD_275</v>
      </c>
      <c r="Z1213" t="str" cm="1">
        <f t="array" ref="Z12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SHD_013</v>
      </c>
      <c r="AA1213" t="s">
        <v>1061</v>
      </c>
      <c r="AB1213">
        <v>29</v>
      </c>
    </row>
    <row r="1214" spans="1:28" x14ac:dyDescent="0.2">
      <c r="A1214">
        <v>8273</v>
      </c>
      <c r="B1214" t="s">
        <v>3568</v>
      </c>
      <c r="C1214">
        <v>292</v>
      </c>
      <c r="F1214" t="b">
        <f>IF(ISBLANK(AC1214), FALSE, TRUE)</f>
        <v>0</v>
      </c>
      <c r="G1214" t="s">
        <v>80</v>
      </c>
      <c r="H1214" t="s">
        <v>1</v>
      </c>
      <c r="I1214" t="s">
        <v>1521</v>
      </c>
      <c r="J1214" t="s">
        <v>36</v>
      </c>
      <c r="K1214" t="s">
        <v>1524</v>
      </c>
      <c r="L1214" t="s">
        <v>432</v>
      </c>
      <c r="M1214" t="s">
        <v>1656</v>
      </c>
      <c r="N1214" t="str">
        <f>IF(AND(NOT(ISBLANK(cards[[#This Row],[subtitle]])), cards[[#This Row],[subtitle]] &lt;&gt; ""), _xlfn.CONCAT(cards[[#This Row],[title]], " - ", cards[[#This Row],[subtitle]]), cards[[#This Row],[title]])</f>
        <v>Han Solo - Worth the Risk</v>
      </c>
      <c r="O1214">
        <v>5</v>
      </c>
      <c r="P1214">
        <v>3</v>
      </c>
      <c r="Q1214">
        <v>6</v>
      </c>
      <c r="T1214" t="s">
        <v>83</v>
      </c>
      <c r="U1214" t="s">
        <v>991</v>
      </c>
      <c r="V1214" t="s">
        <v>1512</v>
      </c>
      <c r="W1214" t="s">
        <v>1513</v>
      </c>
      <c r="X1214" t="s">
        <v>266</v>
      </c>
      <c r="Y1214" t="str">
        <f>_xlfn.CONCAT(cards[[#This Row],[set]],"_",TEXT(cards[[#This Row],[cardNumber]], "000"))</f>
        <v>SHD_292</v>
      </c>
      <c r="Z1214" t="str" cm="1">
        <f t="array" ref="Z12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SHD_013</v>
      </c>
      <c r="AA1214" t="s">
        <v>1061</v>
      </c>
      <c r="AB1214">
        <v>29</v>
      </c>
    </row>
    <row r="1215" spans="1:28" x14ac:dyDescent="0.2">
      <c r="A1215">
        <v>7933</v>
      </c>
      <c r="B1215" t="s">
        <v>3065</v>
      </c>
      <c r="C1215">
        <v>14</v>
      </c>
      <c r="F1215" t="b">
        <f>IF(ISBLANK(AC1215), FALSE, TRUE)</f>
        <v>0</v>
      </c>
      <c r="G1215" t="s">
        <v>80</v>
      </c>
      <c r="H1215" t="s">
        <v>1515</v>
      </c>
      <c r="I1215" t="s">
        <v>1521</v>
      </c>
      <c r="J1215" t="s">
        <v>54</v>
      </c>
      <c r="K1215" t="s">
        <v>1526</v>
      </c>
      <c r="L1215" t="s">
        <v>738</v>
      </c>
      <c r="M1215" t="s">
        <v>1657</v>
      </c>
      <c r="N1215" t="str">
        <f>IF(AND(NOT(ISBLANK(cards[[#This Row],[subtitle]])), cards[[#This Row],[subtitle]] &lt;&gt; ""), _xlfn.CONCAT(cards[[#This Row],[title]], " - ", cards[[#This Row],[subtitle]]), cards[[#This Row],[title]])</f>
        <v>Cad Bane - He Who Needs No Introduction</v>
      </c>
      <c r="O1215">
        <v>6</v>
      </c>
      <c r="P1215">
        <v>2</v>
      </c>
      <c r="Q1215">
        <v>8</v>
      </c>
      <c r="T1215" t="s">
        <v>83</v>
      </c>
      <c r="U1215" t="s">
        <v>687</v>
      </c>
      <c r="V1215" t="s">
        <v>1512</v>
      </c>
      <c r="W1215" t="s">
        <v>1513</v>
      </c>
      <c r="X1215" t="s">
        <v>268</v>
      </c>
      <c r="Y1215" t="str">
        <f>_xlfn.CONCAT(cards[[#This Row],[set]],"_",TEXT(cards[[#This Row],[cardNumber]], "000"))</f>
        <v>SHD_014</v>
      </c>
      <c r="Z1215" t="str" cm="1">
        <f t="array" ref="Z12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SHD_014</v>
      </c>
      <c r="AA1215" t="s">
        <v>1061</v>
      </c>
      <c r="AB1215">
        <v>29</v>
      </c>
    </row>
    <row r="1216" spans="1:28" x14ac:dyDescent="0.2">
      <c r="A1216">
        <v>7868</v>
      </c>
      <c r="B1216" t="s">
        <v>3552</v>
      </c>
      <c r="C1216">
        <v>276</v>
      </c>
      <c r="F1216" t="b">
        <f>IF(ISBLANK(AC1216), FALSE, TRUE)</f>
        <v>0</v>
      </c>
      <c r="G1216" t="s">
        <v>80</v>
      </c>
      <c r="H1216" t="s">
        <v>1523</v>
      </c>
      <c r="I1216" t="s">
        <v>1521</v>
      </c>
      <c r="J1216" t="s">
        <v>54</v>
      </c>
      <c r="K1216" t="s">
        <v>1526</v>
      </c>
      <c r="L1216" t="s">
        <v>738</v>
      </c>
      <c r="M1216" t="s">
        <v>1657</v>
      </c>
      <c r="N1216" t="str">
        <f>IF(AND(NOT(ISBLANK(cards[[#This Row],[subtitle]])), cards[[#This Row],[subtitle]] &lt;&gt; ""), _xlfn.CONCAT(cards[[#This Row],[title]], " - ", cards[[#This Row],[subtitle]]), cards[[#This Row],[title]])</f>
        <v>Cad Bane - He Who Needs No Introduction</v>
      </c>
      <c r="O1216">
        <v>6</v>
      </c>
      <c r="P1216">
        <v>2</v>
      </c>
      <c r="Q1216">
        <v>8</v>
      </c>
      <c r="T1216" t="s">
        <v>83</v>
      </c>
      <c r="U1216" t="s">
        <v>687</v>
      </c>
      <c r="V1216" t="s">
        <v>1512</v>
      </c>
      <c r="W1216" t="s">
        <v>1513</v>
      </c>
      <c r="X1216" t="s">
        <v>268</v>
      </c>
      <c r="Y1216" t="str">
        <f>_xlfn.CONCAT(cards[[#This Row],[set]],"_",TEXT(cards[[#This Row],[cardNumber]], "000"))</f>
        <v>SHD_276</v>
      </c>
      <c r="Z1216" t="str" cm="1">
        <f t="array" ref="Z12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SHD_014</v>
      </c>
      <c r="AA1216" t="s">
        <v>1061</v>
      </c>
      <c r="AB1216">
        <v>29</v>
      </c>
    </row>
    <row r="1217" spans="1:28" x14ac:dyDescent="0.2">
      <c r="A1217">
        <v>8278</v>
      </c>
      <c r="B1217" t="s">
        <v>3569</v>
      </c>
      <c r="C1217">
        <v>293</v>
      </c>
      <c r="F1217" t="b">
        <f>IF(ISBLANK(AC1217), FALSE, TRUE)</f>
        <v>0</v>
      </c>
      <c r="G1217" t="s">
        <v>80</v>
      </c>
      <c r="H1217" t="s">
        <v>1</v>
      </c>
      <c r="I1217" t="s">
        <v>1521</v>
      </c>
      <c r="J1217" t="s">
        <v>54</v>
      </c>
      <c r="K1217" t="s">
        <v>1526</v>
      </c>
      <c r="L1217" t="s">
        <v>738</v>
      </c>
      <c r="M1217" t="s">
        <v>1657</v>
      </c>
      <c r="N1217" t="str">
        <f>IF(AND(NOT(ISBLANK(cards[[#This Row],[subtitle]])), cards[[#This Row],[subtitle]] &lt;&gt; ""), _xlfn.CONCAT(cards[[#This Row],[title]], " - ", cards[[#This Row],[subtitle]]), cards[[#This Row],[title]])</f>
        <v>Cad Bane - He Who Needs No Introduction</v>
      </c>
      <c r="O1217">
        <v>6</v>
      </c>
      <c r="P1217">
        <v>2</v>
      </c>
      <c r="Q1217">
        <v>8</v>
      </c>
      <c r="T1217" t="s">
        <v>83</v>
      </c>
      <c r="U1217" t="s">
        <v>687</v>
      </c>
      <c r="V1217" t="s">
        <v>1512</v>
      </c>
      <c r="W1217" t="s">
        <v>1513</v>
      </c>
      <c r="X1217" t="s">
        <v>268</v>
      </c>
      <c r="Y1217" t="str">
        <f>_xlfn.CONCAT(cards[[#This Row],[set]],"_",TEXT(cards[[#This Row],[cardNumber]], "000"))</f>
        <v>SHD_293</v>
      </c>
      <c r="Z1217" t="str" cm="1">
        <f t="array" ref="Z12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SHD_014</v>
      </c>
      <c r="AA1217" t="s">
        <v>1061</v>
      </c>
      <c r="AB1217">
        <v>29</v>
      </c>
    </row>
    <row r="1218" spans="1:28" x14ac:dyDescent="0.2">
      <c r="A1218">
        <v>7938</v>
      </c>
      <c r="B1218" t="s">
        <v>3066</v>
      </c>
      <c r="C1218">
        <v>15</v>
      </c>
      <c r="F1218" t="b">
        <f>IF(ISBLANK(AC1218), FALSE, TRUE)</f>
        <v>0</v>
      </c>
      <c r="G1218" t="s">
        <v>80</v>
      </c>
      <c r="H1218" t="s">
        <v>1515</v>
      </c>
      <c r="I1218" t="s">
        <v>1522</v>
      </c>
      <c r="J1218" t="s">
        <v>54</v>
      </c>
      <c r="K1218" t="s">
        <v>1526</v>
      </c>
      <c r="L1218" t="s">
        <v>995</v>
      </c>
      <c r="M1218" t="s">
        <v>1658</v>
      </c>
      <c r="N1218" t="str">
        <f>IF(AND(NOT(ISBLANK(cards[[#This Row],[subtitle]])), cards[[#This Row],[subtitle]] &lt;&gt; ""), _xlfn.CONCAT(cards[[#This Row],[title]], " - ", cards[[#This Row],[subtitle]]), cards[[#This Row],[title]])</f>
        <v>Doctor Aphra - Rapacious Archaeologist</v>
      </c>
      <c r="O1218">
        <v>5</v>
      </c>
      <c r="P1218">
        <v>2</v>
      </c>
      <c r="Q1218">
        <v>5</v>
      </c>
      <c r="T1218" t="s">
        <v>83</v>
      </c>
      <c r="U1218" t="s">
        <v>991</v>
      </c>
      <c r="V1218" t="s">
        <v>1512</v>
      </c>
      <c r="W1218" t="s">
        <v>1513</v>
      </c>
      <c r="X1218" t="s">
        <v>160</v>
      </c>
      <c r="Y1218" t="str">
        <f>_xlfn.CONCAT(cards[[#This Row],[set]],"_",TEXT(cards[[#This Row],[cardNumber]], "000"))</f>
        <v>SHD_015</v>
      </c>
      <c r="Z1218" t="str" cm="1">
        <f t="array" ref="Z12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SHD_015</v>
      </c>
      <c r="AA1218" t="s">
        <v>1061</v>
      </c>
      <c r="AB1218">
        <v>29</v>
      </c>
    </row>
    <row r="1219" spans="1:28" x14ac:dyDescent="0.2">
      <c r="A1219">
        <v>7873</v>
      </c>
      <c r="B1219" t="s">
        <v>3553</v>
      </c>
      <c r="C1219">
        <v>277</v>
      </c>
      <c r="F1219" t="b">
        <f>IF(ISBLANK(AC1219), FALSE, TRUE)</f>
        <v>0</v>
      </c>
      <c r="G1219" t="s">
        <v>80</v>
      </c>
      <c r="H1219" t="s">
        <v>1523</v>
      </c>
      <c r="I1219" t="s">
        <v>1522</v>
      </c>
      <c r="J1219" t="s">
        <v>54</v>
      </c>
      <c r="K1219" t="s">
        <v>1526</v>
      </c>
      <c r="L1219" t="s">
        <v>995</v>
      </c>
      <c r="M1219" t="s">
        <v>1658</v>
      </c>
      <c r="N1219" t="str">
        <f>IF(AND(NOT(ISBLANK(cards[[#This Row],[subtitle]])), cards[[#This Row],[subtitle]] &lt;&gt; ""), _xlfn.CONCAT(cards[[#This Row],[title]], " - ", cards[[#This Row],[subtitle]]), cards[[#This Row],[title]])</f>
        <v>Doctor Aphra - Rapacious Archaeologist</v>
      </c>
      <c r="O1219">
        <v>5</v>
      </c>
      <c r="P1219">
        <v>2</v>
      </c>
      <c r="Q1219">
        <v>5</v>
      </c>
      <c r="T1219" t="s">
        <v>83</v>
      </c>
      <c r="U1219" t="s">
        <v>991</v>
      </c>
      <c r="V1219" t="s">
        <v>1512</v>
      </c>
      <c r="W1219" t="s">
        <v>1513</v>
      </c>
      <c r="X1219" t="s">
        <v>160</v>
      </c>
      <c r="Y1219" t="str">
        <f>_xlfn.CONCAT(cards[[#This Row],[set]],"_",TEXT(cards[[#This Row],[cardNumber]], "000"))</f>
        <v>SHD_277</v>
      </c>
      <c r="Z1219" t="str" cm="1">
        <f t="array" ref="Z12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SHD_015</v>
      </c>
      <c r="AA1219" t="s">
        <v>1061</v>
      </c>
      <c r="AB1219">
        <v>29</v>
      </c>
    </row>
    <row r="1220" spans="1:28" x14ac:dyDescent="0.2">
      <c r="A1220">
        <v>8283</v>
      </c>
      <c r="B1220" t="s">
        <v>3570</v>
      </c>
      <c r="C1220">
        <v>294</v>
      </c>
      <c r="F1220" t="b">
        <f>IF(ISBLANK(AC1220), FALSE, TRUE)</f>
        <v>0</v>
      </c>
      <c r="G1220" t="s">
        <v>80</v>
      </c>
      <c r="H1220" t="s">
        <v>1</v>
      </c>
      <c r="I1220" t="s">
        <v>1522</v>
      </c>
      <c r="J1220" t="s">
        <v>54</v>
      </c>
      <c r="K1220" t="s">
        <v>1526</v>
      </c>
      <c r="L1220" t="s">
        <v>995</v>
      </c>
      <c r="M1220" t="s">
        <v>1658</v>
      </c>
      <c r="N1220" t="str">
        <f>IF(AND(NOT(ISBLANK(cards[[#This Row],[subtitle]])), cards[[#This Row],[subtitle]] &lt;&gt; ""), _xlfn.CONCAT(cards[[#This Row],[title]], " - ", cards[[#This Row],[subtitle]]), cards[[#This Row],[title]])</f>
        <v>Doctor Aphra - Rapacious Archaeologist</v>
      </c>
      <c r="O1220">
        <v>5</v>
      </c>
      <c r="P1220">
        <v>2</v>
      </c>
      <c r="Q1220">
        <v>5</v>
      </c>
      <c r="T1220" t="s">
        <v>83</v>
      </c>
      <c r="U1220" t="s">
        <v>991</v>
      </c>
      <c r="V1220" t="s">
        <v>1512</v>
      </c>
      <c r="W1220" t="s">
        <v>1513</v>
      </c>
      <c r="X1220" t="s">
        <v>160</v>
      </c>
      <c r="Y1220" t="str">
        <f>_xlfn.CONCAT(cards[[#This Row],[set]],"_",TEXT(cards[[#This Row],[cardNumber]], "000"))</f>
        <v>SHD_294</v>
      </c>
      <c r="Z1220" t="str" cm="1">
        <f t="array" ref="Z12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SHD_015</v>
      </c>
      <c r="AA1220" t="s">
        <v>1061</v>
      </c>
      <c r="AB1220">
        <v>29</v>
      </c>
    </row>
    <row r="1221" spans="1:28" x14ac:dyDescent="0.2">
      <c r="A1221">
        <v>7943</v>
      </c>
      <c r="B1221" t="s">
        <v>3069</v>
      </c>
      <c r="C1221">
        <v>16</v>
      </c>
      <c r="F1221" t="b">
        <f>IF(ISBLANK(AC1221), FALSE, TRUE)</f>
        <v>0</v>
      </c>
      <c r="G1221" t="s">
        <v>80</v>
      </c>
      <c r="H1221" t="s">
        <v>1515</v>
      </c>
      <c r="I1221" t="s">
        <v>1521</v>
      </c>
      <c r="J1221" t="s">
        <v>54</v>
      </c>
      <c r="K1221" t="s">
        <v>1524</v>
      </c>
      <c r="L1221" t="s">
        <v>617</v>
      </c>
      <c r="M1221" t="s">
        <v>1659</v>
      </c>
      <c r="N1221" t="str">
        <f>IF(AND(NOT(ISBLANK(cards[[#This Row],[subtitle]])), cards[[#This Row],[subtitle]] &lt;&gt; ""), _xlfn.CONCAT(cards[[#This Row],[title]], " - ", cards[[#This Row],[subtitle]]), cards[[#This Row],[title]])</f>
        <v>Fennec Shand - Honoring the Deal</v>
      </c>
      <c r="O1221">
        <v>5</v>
      </c>
      <c r="P1221">
        <v>4</v>
      </c>
      <c r="Q1221">
        <v>4</v>
      </c>
      <c r="T1221" t="s">
        <v>83</v>
      </c>
      <c r="U1221" t="s">
        <v>1987</v>
      </c>
      <c r="V1221" t="s">
        <v>1512</v>
      </c>
      <c r="W1221" t="s">
        <v>1513</v>
      </c>
      <c r="X1221" t="s">
        <v>266</v>
      </c>
      <c r="Y1221" t="str">
        <f>_xlfn.CONCAT(cards[[#This Row],[set]],"_",TEXT(cards[[#This Row],[cardNumber]], "000"))</f>
        <v>SHD_016</v>
      </c>
      <c r="Z1221" t="str" cm="1">
        <f t="array" ref="Z12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SHD_016</v>
      </c>
      <c r="AA1221" t="s">
        <v>1061</v>
      </c>
      <c r="AB1221">
        <v>29</v>
      </c>
    </row>
    <row r="1222" spans="1:28" x14ac:dyDescent="0.2">
      <c r="A1222">
        <v>7878</v>
      </c>
      <c r="B1222" t="s">
        <v>3554</v>
      </c>
      <c r="C1222">
        <v>278</v>
      </c>
      <c r="F1222" t="b">
        <f>IF(ISBLANK(AC1222), FALSE, TRUE)</f>
        <v>0</v>
      </c>
      <c r="G1222" t="s">
        <v>80</v>
      </c>
      <c r="H1222" t="s">
        <v>1523</v>
      </c>
      <c r="I1222" t="s">
        <v>1521</v>
      </c>
      <c r="J1222" t="s">
        <v>54</v>
      </c>
      <c r="K1222" t="s">
        <v>1524</v>
      </c>
      <c r="L1222" t="s">
        <v>617</v>
      </c>
      <c r="M1222" t="s">
        <v>1659</v>
      </c>
      <c r="N1222" t="str">
        <f>IF(AND(NOT(ISBLANK(cards[[#This Row],[subtitle]])), cards[[#This Row],[subtitle]] &lt;&gt; ""), _xlfn.CONCAT(cards[[#This Row],[title]], " - ", cards[[#This Row],[subtitle]]), cards[[#This Row],[title]])</f>
        <v>Fennec Shand - Honoring the Deal</v>
      </c>
      <c r="O1222">
        <v>5</v>
      </c>
      <c r="P1222">
        <v>4</v>
      </c>
      <c r="Q1222">
        <v>4</v>
      </c>
      <c r="T1222" t="s">
        <v>83</v>
      </c>
      <c r="U1222" t="s">
        <v>1987</v>
      </c>
      <c r="V1222" t="s">
        <v>1512</v>
      </c>
      <c r="W1222" t="s">
        <v>1513</v>
      </c>
      <c r="X1222" t="s">
        <v>266</v>
      </c>
      <c r="Y1222" t="str">
        <f>_xlfn.CONCAT(cards[[#This Row],[set]],"_",TEXT(cards[[#This Row],[cardNumber]], "000"))</f>
        <v>SHD_278</v>
      </c>
      <c r="Z1222" t="str" cm="1">
        <f t="array" ref="Z12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SHD_016</v>
      </c>
      <c r="AA1222" t="s">
        <v>1061</v>
      </c>
      <c r="AB1222">
        <v>29</v>
      </c>
    </row>
    <row r="1223" spans="1:28" x14ac:dyDescent="0.2">
      <c r="A1223">
        <v>8288</v>
      </c>
      <c r="B1223" t="s">
        <v>3571</v>
      </c>
      <c r="C1223">
        <v>295</v>
      </c>
      <c r="F1223" t="b">
        <f>IF(ISBLANK(AC1223), FALSE, TRUE)</f>
        <v>0</v>
      </c>
      <c r="G1223" t="s">
        <v>80</v>
      </c>
      <c r="H1223" t="s">
        <v>1</v>
      </c>
      <c r="I1223" t="s">
        <v>1521</v>
      </c>
      <c r="J1223" t="s">
        <v>54</v>
      </c>
      <c r="K1223" t="s">
        <v>1524</v>
      </c>
      <c r="L1223" t="s">
        <v>617</v>
      </c>
      <c r="M1223" t="s">
        <v>1659</v>
      </c>
      <c r="N1223" t="str">
        <f>IF(AND(NOT(ISBLANK(cards[[#This Row],[subtitle]])), cards[[#This Row],[subtitle]] &lt;&gt; ""), _xlfn.CONCAT(cards[[#This Row],[title]], " - ", cards[[#This Row],[subtitle]]), cards[[#This Row],[title]])</f>
        <v>Fennec Shand - Honoring the Deal</v>
      </c>
      <c r="O1223">
        <v>5</v>
      </c>
      <c r="P1223">
        <v>4</v>
      </c>
      <c r="Q1223">
        <v>4</v>
      </c>
      <c r="T1223" t="s">
        <v>83</v>
      </c>
      <c r="U1223" t="s">
        <v>1987</v>
      </c>
      <c r="V1223" t="s">
        <v>1512</v>
      </c>
      <c r="W1223" t="s">
        <v>1513</v>
      </c>
      <c r="X1223" t="s">
        <v>266</v>
      </c>
      <c r="Y1223" t="str">
        <f>_xlfn.CONCAT(cards[[#This Row],[set]],"_",TEXT(cards[[#This Row],[cardNumber]], "000"))</f>
        <v>SHD_295</v>
      </c>
      <c r="Z1223" t="str" cm="1">
        <f t="array" ref="Z12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SHD_016</v>
      </c>
      <c r="AA1223" t="s">
        <v>1061</v>
      </c>
      <c r="AB1223">
        <v>29</v>
      </c>
    </row>
    <row r="1224" spans="1:28" x14ac:dyDescent="0.2">
      <c r="A1224">
        <v>7948</v>
      </c>
      <c r="B1224" t="s">
        <v>3071</v>
      </c>
      <c r="C1224">
        <v>17</v>
      </c>
      <c r="F1224" t="b">
        <f>IF(ISBLANK(AC1224), FALSE, TRUE)</f>
        <v>0</v>
      </c>
      <c r="G1224" t="s">
        <v>80</v>
      </c>
      <c r="H1224" t="s">
        <v>1515</v>
      </c>
      <c r="I1224" t="s">
        <v>1522</v>
      </c>
      <c r="J1224" t="s">
        <v>54</v>
      </c>
      <c r="K1224" t="s">
        <v>1524</v>
      </c>
      <c r="L1224" t="s">
        <v>430</v>
      </c>
      <c r="M1224" t="s">
        <v>1660</v>
      </c>
      <c r="N1224" t="str">
        <f>IF(AND(NOT(ISBLANK(cards[[#This Row],[subtitle]])), cards[[#This Row],[subtitle]] &lt;&gt; ""), _xlfn.CONCAT(cards[[#This Row],[title]], " - ", cards[[#This Row],[subtitle]]), cards[[#This Row],[title]])</f>
        <v>Lando Calrissian - With Impeccable Taste</v>
      </c>
      <c r="O1224">
        <v>4</v>
      </c>
      <c r="P1224">
        <v>2</v>
      </c>
      <c r="Q1224">
        <v>5</v>
      </c>
      <c r="T1224" t="s">
        <v>83</v>
      </c>
      <c r="U1224" t="s">
        <v>88</v>
      </c>
      <c r="V1224" t="s">
        <v>1512</v>
      </c>
      <c r="W1224" t="s">
        <v>1513</v>
      </c>
      <c r="X1224" t="s">
        <v>266</v>
      </c>
      <c r="Y1224" t="str">
        <f>_xlfn.CONCAT(cards[[#This Row],[set]],"_",TEXT(cards[[#This Row],[cardNumber]], "000"))</f>
        <v>SHD_017</v>
      </c>
      <c r="Z1224" t="str" cm="1">
        <f t="array" ref="Z12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SHD_017</v>
      </c>
      <c r="AA1224" t="s">
        <v>1061</v>
      </c>
      <c r="AB1224">
        <v>29</v>
      </c>
    </row>
    <row r="1225" spans="1:28" x14ac:dyDescent="0.2">
      <c r="A1225">
        <v>7883</v>
      </c>
      <c r="B1225" t="s">
        <v>3555</v>
      </c>
      <c r="C1225">
        <v>279</v>
      </c>
      <c r="F1225" t="b">
        <f>IF(ISBLANK(AC1225), FALSE, TRUE)</f>
        <v>0</v>
      </c>
      <c r="G1225" t="s">
        <v>80</v>
      </c>
      <c r="H1225" t="s">
        <v>1523</v>
      </c>
      <c r="I1225" t="s">
        <v>1522</v>
      </c>
      <c r="J1225" t="s">
        <v>54</v>
      </c>
      <c r="K1225" t="s">
        <v>1524</v>
      </c>
      <c r="L1225" t="s">
        <v>430</v>
      </c>
      <c r="M1225" t="s">
        <v>1660</v>
      </c>
      <c r="N1225" t="str">
        <f>IF(AND(NOT(ISBLANK(cards[[#This Row],[subtitle]])), cards[[#This Row],[subtitle]] &lt;&gt; ""), _xlfn.CONCAT(cards[[#This Row],[title]], " - ", cards[[#This Row],[subtitle]]), cards[[#This Row],[title]])</f>
        <v>Lando Calrissian - With Impeccable Taste</v>
      </c>
      <c r="O1225">
        <v>4</v>
      </c>
      <c r="P1225">
        <v>5</v>
      </c>
      <c r="Q1225">
        <v>2</v>
      </c>
      <c r="T1225" t="s">
        <v>83</v>
      </c>
      <c r="U1225" t="s">
        <v>88</v>
      </c>
      <c r="V1225" t="s">
        <v>1512</v>
      </c>
      <c r="W1225" t="s">
        <v>1513</v>
      </c>
      <c r="X1225" t="s">
        <v>266</v>
      </c>
      <c r="Y1225" t="str">
        <f>_xlfn.CONCAT(cards[[#This Row],[set]],"_",TEXT(cards[[#This Row],[cardNumber]], "000"))</f>
        <v>SHD_279</v>
      </c>
      <c r="Z1225" t="str" cm="1">
        <f t="array" ref="Z12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SHD_017</v>
      </c>
      <c r="AA1225" t="s">
        <v>1061</v>
      </c>
      <c r="AB1225">
        <v>29</v>
      </c>
    </row>
    <row r="1226" spans="1:28" x14ac:dyDescent="0.2">
      <c r="A1226">
        <v>8293</v>
      </c>
      <c r="B1226" t="s">
        <v>3572</v>
      </c>
      <c r="C1226">
        <v>296</v>
      </c>
      <c r="F1226" t="b">
        <f>IF(ISBLANK(AC1226), FALSE, TRUE)</f>
        <v>0</v>
      </c>
      <c r="G1226" t="s">
        <v>80</v>
      </c>
      <c r="H1226" t="s">
        <v>1</v>
      </c>
      <c r="I1226" t="s">
        <v>1522</v>
      </c>
      <c r="J1226" t="s">
        <v>54</v>
      </c>
      <c r="K1226" t="s">
        <v>1524</v>
      </c>
      <c r="L1226" t="s">
        <v>430</v>
      </c>
      <c r="M1226" t="s">
        <v>1660</v>
      </c>
      <c r="N1226" t="str">
        <f>IF(AND(NOT(ISBLANK(cards[[#This Row],[subtitle]])), cards[[#This Row],[subtitle]] &lt;&gt; ""), _xlfn.CONCAT(cards[[#This Row],[title]], " - ", cards[[#This Row],[subtitle]]), cards[[#This Row],[title]])</f>
        <v>Lando Calrissian - With Impeccable Taste</v>
      </c>
      <c r="O1226">
        <v>4</v>
      </c>
      <c r="P1226">
        <v>2</v>
      </c>
      <c r="Q1226">
        <v>5</v>
      </c>
      <c r="T1226" t="s">
        <v>83</v>
      </c>
      <c r="U1226" t="s">
        <v>88</v>
      </c>
      <c r="V1226" t="s">
        <v>1512</v>
      </c>
      <c r="W1226" t="s">
        <v>1513</v>
      </c>
      <c r="X1226" t="s">
        <v>266</v>
      </c>
      <c r="Y1226" t="str">
        <f>_xlfn.CONCAT(cards[[#This Row],[set]],"_",TEXT(cards[[#This Row],[cardNumber]], "000"))</f>
        <v>SHD_296</v>
      </c>
      <c r="Z1226" t="str" cm="1">
        <f t="array" ref="Z12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SHD_017</v>
      </c>
      <c r="AA1226" t="s">
        <v>1061</v>
      </c>
      <c r="AB1226">
        <v>29</v>
      </c>
    </row>
    <row r="1227" spans="1:28" x14ac:dyDescent="0.2">
      <c r="A1227">
        <v>20810</v>
      </c>
      <c r="B1227" t="s">
        <v>3030</v>
      </c>
      <c r="C1227">
        <v>2</v>
      </c>
      <c r="F1227" t="b">
        <f>IF(ISBLANK(AC1227), FALSE, TRUE)</f>
        <v>0</v>
      </c>
      <c r="G1227" t="s">
        <v>80</v>
      </c>
      <c r="H1227" t="s">
        <v>1518</v>
      </c>
      <c r="I1227" t="s">
        <v>1514</v>
      </c>
      <c r="J1227" t="s">
        <v>54</v>
      </c>
      <c r="K1227" t="s">
        <v>1524</v>
      </c>
      <c r="L1227" t="s">
        <v>494</v>
      </c>
      <c r="M1227" t="s">
        <v>1614</v>
      </c>
      <c r="N1227" t="str">
        <f>IF(AND(NOT(ISBLANK(cards[[#This Row],[subtitle]])), cards[[#This Row],[subtitle]] &lt;&gt; ""), _xlfn.CONCAT(cards[[#This Row],[title]], " - ", cards[[#This Row],[subtitle]]), cards[[#This Row],[title]])</f>
        <v>The Mandalorian - Sworn To The Creed</v>
      </c>
      <c r="O1227">
        <v>6</v>
      </c>
      <c r="P1227">
        <v>4</v>
      </c>
      <c r="Q1227">
        <v>7</v>
      </c>
      <c r="T1227" t="s">
        <v>83</v>
      </c>
      <c r="U1227" t="s">
        <v>991</v>
      </c>
      <c r="V1227" t="s">
        <v>1512</v>
      </c>
      <c r="W1227" t="s">
        <v>1513</v>
      </c>
      <c r="X1227" t="s">
        <v>495</v>
      </c>
      <c r="Y1227" t="str">
        <f>_xlfn.CONCAT(cards[[#This Row],[set]],"_",TEXT(cards[[#This Row],[cardNumber]], "000"))</f>
        <v>SHD_002</v>
      </c>
      <c r="Z1227" t="str" cm="1">
        <f t="array" ref="Z12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SHD_018</v>
      </c>
      <c r="AA1227" t="s">
        <v>1061</v>
      </c>
      <c r="AB1227">
        <v>29</v>
      </c>
    </row>
    <row r="1228" spans="1:28" x14ac:dyDescent="0.2">
      <c r="A1228">
        <v>8834</v>
      </c>
      <c r="B1228" t="s">
        <v>3031</v>
      </c>
      <c r="C1228">
        <v>2</v>
      </c>
      <c r="F1228" t="b">
        <f>IF(ISBLANK(AC1228), FALSE, TRUE)</f>
        <v>0</v>
      </c>
      <c r="G1228" t="s">
        <v>80</v>
      </c>
      <c r="H1228" t="s">
        <v>1</v>
      </c>
      <c r="I1228" t="s">
        <v>1514</v>
      </c>
      <c r="J1228" t="s">
        <v>54</v>
      </c>
      <c r="K1228" t="s">
        <v>1524</v>
      </c>
      <c r="L1228" t="s">
        <v>494</v>
      </c>
      <c r="M1228" t="s">
        <v>1614</v>
      </c>
      <c r="N1228" t="str">
        <f>IF(AND(NOT(ISBLANK(cards[[#This Row],[subtitle]])), cards[[#This Row],[subtitle]] &lt;&gt; ""), _xlfn.CONCAT(cards[[#This Row],[title]], " - ", cards[[#This Row],[subtitle]]), cards[[#This Row],[title]])</f>
        <v>The Mandalorian - Sworn To The Creed</v>
      </c>
      <c r="O1228">
        <v>6</v>
      </c>
      <c r="P1228">
        <v>4</v>
      </c>
      <c r="Q1228">
        <v>7</v>
      </c>
      <c r="T1228" t="s">
        <v>83</v>
      </c>
      <c r="U1228" t="s">
        <v>991</v>
      </c>
      <c r="V1228" t="s">
        <v>1512</v>
      </c>
      <c r="W1228" t="s">
        <v>1513</v>
      </c>
      <c r="X1228" t="s">
        <v>495</v>
      </c>
      <c r="Y1228" t="str">
        <f>_xlfn.CONCAT(cards[[#This Row],[set]],"_",TEXT(cards[[#This Row],[cardNumber]], "000"))</f>
        <v>SHD_002</v>
      </c>
      <c r="Z1228" t="str" cm="1">
        <f t="array" ref="Z12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SHD_018</v>
      </c>
      <c r="AA1228" t="s">
        <v>1061</v>
      </c>
      <c r="AB1228">
        <v>29</v>
      </c>
    </row>
    <row r="1229" spans="1:28" x14ac:dyDescent="0.2">
      <c r="A1229">
        <v>2755</v>
      </c>
      <c r="B1229" t="s">
        <v>3073</v>
      </c>
      <c r="C1229">
        <v>18</v>
      </c>
      <c r="F1229" t="b">
        <f>IF(ISBLANK(AC1229), FALSE, TRUE)</f>
        <v>0</v>
      </c>
      <c r="G1229" t="s">
        <v>80</v>
      </c>
      <c r="H1229" t="s">
        <v>1515</v>
      </c>
      <c r="I1229" t="s">
        <v>1514</v>
      </c>
      <c r="J1229" t="s">
        <v>54</v>
      </c>
      <c r="K1229" t="s">
        <v>1524</v>
      </c>
      <c r="L1229" t="s">
        <v>494</v>
      </c>
      <c r="M1229" t="s">
        <v>1614</v>
      </c>
      <c r="N1229" t="str">
        <f>IF(AND(NOT(ISBLANK(cards[[#This Row],[subtitle]])), cards[[#This Row],[subtitle]] &lt;&gt; ""), _xlfn.CONCAT(cards[[#This Row],[title]], " - ", cards[[#This Row],[subtitle]]), cards[[#This Row],[title]])</f>
        <v>The Mandalorian - Sworn To The Creed</v>
      </c>
      <c r="O1229">
        <v>6</v>
      </c>
      <c r="P1229">
        <v>4</v>
      </c>
      <c r="Q1229">
        <v>7</v>
      </c>
      <c r="T1229" t="s">
        <v>83</v>
      </c>
      <c r="U1229" t="s">
        <v>991</v>
      </c>
      <c r="V1229" t="s">
        <v>1512</v>
      </c>
      <c r="W1229" t="s">
        <v>1513</v>
      </c>
      <c r="X1229" t="s">
        <v>495</v>
      </c>
      <c r="Y1229" t="str">
        <f>_xlfn.CONCAT(cards[[#This Row],[set]],"_",TEXT(cards[[#This Row],[cardNumber]], "000"))</f>
        <v>SHD_018</v>
      </c>
      <c r="Z1229" t="str" cm="1">
        <f t="array" ref="Z12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SHD_018</v>
      </c>
      <c r="AA1229" t="s">
        <v>1061</v>
      </c>
      <c r="AB1229">
        <v>29</v>
      </c>
    </row>
    <row r="1230" spans="1:28" x14ac:dyDescent="0.2">
      <c r="A1230">
        <v>8844</v>
      </c>
      <c r="B1230" t="s">
        <v>3556</v>
      </c>
      <c r="C1230">
        <v>280</v>
      </c>
      <c r="F1230" t="b">
        <f>IF(ISBLANK(AC1230), FALSE, TRUE)</f>
        <v>0</v>
      </c>
      <c r="G1230" t="s">
        <v>80</v>
      </c>
      <c r="H1230" t="s">
        <v>1523</v>
      </c>
      <c r="I1230" t="s">
        <v>1514</v>
      </c>
      <c r="J1230" t="s">
        <v>54</v>
      </c>
      <c r="K1230" t="s">
        <v>1524</v>
      </c>
      <c r="L1230" t="s">
        <v>494</v>
      </c>
      <c r="M1230" t="s">
        <v>1614</v>
      </c>
      <c r="N1230" t="str">
        <f>IF(AND(NOT(ISBLANK(cards[[#This Row],[subtitle]])), cards[[#This Row],[subtitle]] &lt;&gt; ""), _xlfn.CONCAT(cards[[#This Row],[title]], " - ", cards[[#This Row],[subtitle]]), cards[[#This Row],[title]])</f>
        <v>The Mandalorian - Sworn To The Creed</v>
      </c>
      <c r="O1230">
        <v>6</v>
      </c>
      <c r="P1230">
        <v>4</v>
      </c>
      <c r="Q1230">
        <v>7</v>
      </c>
      <c r="T1230" t="s">
        <v>83</v>
      </c>
      <c r="U1230" t="s">
        <v>991</v>
      </c>
      <c r="V1230" t="s">
        <v>1512</v>
      </c>
      <c r="W1230" t="s">
        <v>1513</v>
      </c>
      <c r="X1230" t="s">
        <v>495</v>
      </c>
      <c r="Y1230" t="str">
        <f>_xlfn.CONCAT(cards[[#This Row],[set]],"_",TEXT(cards[[#This Row],[cardNumber]], "000"))</f>
        <v>SHD_280</v>
      </c>
      <c r="Z1230" t="str" cm="1">
        <f t="array" ref="Z12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SHD_018</v>
      </c>
      <c r="AA1230" t="s">
        <v>1061</v>
      </c>
      <c r="AB1230">
        <v>29</v>
      </c>
    </row>
    <row r="1231" spans="1:28" x14ac:dyDescent="0.2">
      <c r="A1231">
        <v>5436</v>
      </c>
      <c r="B1231" t="s">
        <v>3075</v>
      </c>
      <c r="C1231">
        <v>19</v>
      </c>
      <c r="F1231" t="b">
        <f>IF(ISBLANK(AC1231), FALSE, TRUE)</f>
        <v>0</v>
      </c>
      <c r="G1231" t="s">
        <v>80</v>
      </c>
      <c r="H1231" t="s">
        <v>1515</v>
      </c>
      <c r="I1231" t="s">
        <v>1521</v>
      </c>
      <c r="J1231" t="s">
        <v>3</v>
      </c>
      <c r="K1231" t="s">
        <v>991</v>
      </c>
      <c r="L1231" t="s">
        <v>1036</v>
      </c>
      <c r="M1231" t="s">
        <v>991</v>
      </c>
      <c r="N1231" t="str">
        <f>IF(AND(NOT(ISBLANK(cards[[#This Row],[subtitle]])), cards[[#This Row],[subtitle]] &lt;&gt; ""), _xlfn.CONCAT(cards[[#This Row],[title]], " - ", cards[[#This Row],[subtitle]]), cards[[#This Row],[title]])</f>
        <v>Remnant Science Facility</v>
      </c>
      <c r="Q1231">
        <v>30</v>
      </c>
      <c r="U1231" t="s">
        <v>991</v>
      </c>
      <c r="V1231" t="s">
        <v>1006</v>
      </c>
      <c r="X1231" t="s">
        <v>991</v>
      </c>
      <c r="Y1231" t="str">
        <f>_xlfn.CONCAT(cards[[#This Row],[set]],"_",TEXT(cards[[#This Row],[cardNumber]], "000"))</f>
        <v>SHD_019</v>
      </c>
      <c r="Z1231" t="str" cm="1">
        <f t="array" ref="Z12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SHD_019</v>
      </c>
      <c r="AA1231" t="s">
        <v>1061</v>
      </c>
      <c r="AB1231">
        <v>29</v>
      </c>
    </row>
    <row r="1232" spans="1:28" x14ac:dyDescent="0.2">
      <c r="A1232">
        <v>6676</v>
      </c>
      <c r="B1232" t="s">
        <v>3573</v>
      </c>
      <c r="C1232">
        <v>297</v>
      </c>
      <c r="F1232" t="b">
        <f>IF(ISBLANK(AC1232), FALSE, TRUE)</f>
        <v>0</v>
      </c>
      <c r="G1232" t="s">
        <v>80</v>
      </c>
      <c r="H1232" t="s">
        <v>1</v>
      </c>
      <c r="I1232" t="s">
        <v>1521</v>
      </c>
      <c r="J1232" t="s">
        <v>3</v>
      </c>
      <c r="K1232" t="s">
        <v>991</v>
      </c>
      <c r="L1232" t="s">
        <v>1036</v>
      </c>
      <c r="M1232" t="s">
        <v>991</v>
      </c>
      <c r="N1232" t="str">
        <f>IF(AND(NOT(ISBLANK(cards[[#This Row],[subtitle]])), cards[[#This Row],[subtitle]] &lt;&gt; ""), _xlfn.CONCAT(cards[[#This Row],[title]], " - ", cards[[#This Row],[subtitle]]), cards[[#This Row],[title]])</f>
        <v>Remnant Science Facility</v>
      </c>
      <c r="Q1232">
        <v>30</v>
      </c>
      <c r="U1232" t="s">
        <v>991</v>
      </c>
      <c r="V1232" t="s">
        <v>1006</v>
      </c>
      <c r="X1232" t="s">
        <v>991</v>
      </c>
      <c r="Y1232" t="str">
        <f>_xlfn.CONCAT(cards[[#This Row],[set]],"_",TEXT(cards[[#This Row],[cardNumber]], "000"))</f>
        <v>SHD_297</v>
      </c>
      <c r="Z1232" t="str" cm="1">
        <f t="array" ref="Z12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SHD_019</v>
      </c>
      <c r="AA1232" t="s">
        <v>1061</v>
      </c>
      <c r="AB1232">
        <v>29</v>
      </c>
    </row>
    <row r="1233" spans="1:29" x14ac:dyDescent="0.2">
      <c r="A1233">
        <v>5441</v>
      </c>
      <c r="B1233" t="s">
        <v>3077</v>
      </c>
      <c r="C1233">
        <v>20</v>
      </c>
      <c r="F1233" t="b">
        <f>IF(ISBLANK(AC1233), FALSE, TRUE)</f>
        <v>0</v>
      </c>
      <c r="G1233" t="s">
        <v>80</v>
      </c>
      <c r="H1233" t="s">
        <v>1515</v>
      </c>
      <c r="I1233" t="s">
        <v>1521</v>
      </c>
      <c r="J1233" t="s">
        <v>3</v>
      </c>
      <c r="K1233" t="s">
        <v>991</v>
      </c>
      <c r="L1233" t="s">
        <v>1037</v>
      </c>
      <c r="M1233" t="s">
        <v>991</v>
      </c>
      <c r="N1233" t="str">
        <f>IF(AND(NOT(ISBLANK(cards[[#This Row],[subtitle]])), cards[[#This Row],[subtitle]] &lt;&gt; ""), _xlfn.CONCAT(cards[[#This Row],[title]], " - ", cards[[#This Row],[subtitle]]), cards[[#This Row],[title]])</f>
        <v>Remote Village</v>
      </c>
      <c r="Q1233">
        <v>30</v>
      </c>
      <c r="U1233" t="s">
        <v>991</v>
      </c>
      <c r="V1233" t="s">
        <v>1006</v>
      </c>
      <c r="X1233" t="s">
        <v>991</v>
      </c>
      <c r="Y1233" t="str">
        <f>_xlfn.CONCAT(cards[[#This Row],[set]],"_",TEXT(cards[[#This Row],[cardNumber]], "000"))</f>
        <v>SHD_020</v>
      </c>
      <c r="Z1233" t="str" cm="1">
        <f t="array" ref="Z12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SHD_020</v>
      </c>
      <c r="AA1233" t="s">
        <v>1061</v>
      </c>
      <c r="AB1233">
        <v>29</v>
      </c>
    </row>
    <row r="1234" spans="1:29" x14ac:dyDescent="0.2">
      <c r="A1234">
        <v>6681</v>
      </c>
      <c r="B1234" t="s">
        <v>3574</v>
      </c>
      <c r="C1234">
        <v>298</v>
      </c>
      <c r="F1234" t="b">
        <f>IF(ISBLANK(AC1234), FALSE, TRUE)</f>
        <v>0</v>
      </c>
      <c r="G1234" t="s">
        <v>80</v>
      </c>
      <c r="H1234" t="s">
        <v>1</v>
      </c>
      <c r="I1234" t="s">
        <v>1521</v>
      </c>
      <c r="J1234" t="s">
        <v>3</v>
      </c>
      <c r="K1234" t="s">
        <v>991</v>
      </c>
      <c r="L1234" t="s">
        <v>1037</v>
      </c>
      <c r="M1234" t="s">
        <v>991</v>
      </c>
      <c r="N1234" t="str">
        <f>IF(AND(NOT(ISBLANK(cards[[#This Row],[subtitle]])), cards[[#This Row],[subtitle]] &lt;&gt; ""), _xlfn.CONCAT(cards[[#This Row],[title]], " - ", cards[[#This Row],[subtitle]]), cards[[#This Row],[title]])</f>
        <v>Remote Village</v>
      </c>
      <c r="Q1234">
        <v>30</v>
      </c>
      <c r="U1234" t="s">
        <v>991</v>
      </c>
      <c r="V1234" t="s">
        <v>1006</v>
      </c>
      <c r="X1234" t="s">
        <v>991</v>
      </c>
      <c r="Y1234" t="str">
        <f>_xlfn.CONCAT(cards[[#This Row],[set]],"_",TEXT(cards[[#This Row],[cardNumber]], "000"))</f>
        <v>SHD_298</v>
      </c>
      <c r="Z1234" t="str" cm="1">
        <f t="array" ref="Z12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SHD_020</v>
      </c>
      <c r="AA1234" t="s">
        <v>1061</v>
      </c>
      <c r="AB1234">
        <v>29</v>
      </c>
    </row>
    <row r="1235" spans="1:29" x14ac:dyDescent="0.2">
      <c r="A1235">
        <v>5446</v>
      </c>
      <c r="B1235" t="s">
        <v>3079</v>
      </c>
      <c r="C1235">
        <v>21</v>
      </c>
      <c r="F1235" t="b">
        <f>IF(ISBLANK(AC1235), FALSE, TRUE)</f>
        <v>0</v>
      </c>
      <c r="G1235" t="s">
        <v>80</v>
      </c>
      <c r="H1235" t="s">
        <v>1515</v>
      </c>
      <c r="I1235" t="s">
        <v>1521</v>
      </c>
      <c r="J1235" t="s">
        <v>22</v>
      </c>
      <c r="K1235" t="s">
        <v>991</v>
      </c>
      <c r="L1235" t="s">
        <v>1028</v>
      </c>
      <c r="M1235" t="s">
        <v>991</v>
      </c>
      <c r="N1235" t="str">
        <f>IF(AND(NOT(ISBLANK(cards[[#This Row],[subtitle]])), cards[[#This Row],[subtitle]] &lt;&gt; ""), _xlfn.CONCAT(cards[[#This Row],[title]], " - ", cards[[#This Row],[subtitle]]), cards[[#This Row],[title]])</f>
        <v>Maz Kanata's Castle</v>
      </c>
      <c r="Q1235">
        <v>30</v>
      </c>
      <c r="U1235" t="s">
        <v>991</v>
      </c>
      <c r="V1235" t="s">
        <v>1006</v>
      </c>
      <c r="X1235" t="s">
        <v>991</v>
      </c>
      <c r="Y1235" t="str">
        <f>_xlfn.CONCAT(cards[[#This Row],[set]],"_",TEXT(cards[[#This Row],[cardNumber]], "000"))</f>
        <v>SHD_021</v>
      </c>
      <c r="Z1235" t="str" cm="1">
        <f t="array" ref="Z12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SHD_021</v>
      </c>
      <c r="AA1235" t="s">
        <v>1061</v>
      </c>
      <c r="AB1235">
        <v>29</v>
      </c>
    </row>
    <row r="1236" spans="1:29" x14ac:dyDescent="0.2">
      <c r="A1236">
        <v>6686</v>
      </c>
      <c r="B1236" t="s">
        <v>3575</v>
      </c>
      <c r="C1236">
        <v>299</v>
      </c>
      <c r="F1236" t="b">
        <f>IF(ISBLANK(AC1236), FALSE, TRUE)</f>
        <v>0</v>
      </c>
      <c r="G1236" t="s">
        <v>80</v>
      </c>
      <c r="H1236" t="s">
        <v>1</v>
      </c>
      <c r="I1236" t="s">
        <v>1521</v>
      </c>
      <c r="J1236" t="s">
        <v>22</v>
      </c>
      <c r="K1236" t="s">
        <v>991</v>
      </c>
      <c r="L1236" t="s">
        <v>1028</v>
      </c>
      <c r="M1236" t="s">
        <v>991</v>
      </c>
      <c r="N1236" t="str">
        <f>IF(AND(NOT(ISBLANK(cards[[#This Row],[subtitle]])), cards[[#This Row],[subtitle]] &lt;&gt; ""), _xlfn.CONCAT(cards[[#This Row],[title]], " - ", cards[[#This Row],[subtitle]]), cards[[#This Row],[title]])</f>
        <v>Maz Kanata's Castle</v>
      </c>
      <c r="Q1236">
        <v>30</v>
      </c>
      <c r="U1236" t="s">
        <v>991</v>
      </c>
      <c r="V1236" t="s">
        <v>1006</v>
      </c>
      <c r="X1236" t="s">
        <v>991</v>
      </c>
      <c r="Y1236" t="str">
        <f>_xlfn.CONCAT(cards[[#This Row],[set]],"_",TEXT(cards[[#This Row],[cardNumber]], "000"))</f>
        <v>SHD_299</v>
      </c>
      <c r="Z1236" t="str" cm="1">
        <f t="array" ref="Z12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SHD_021</v>
      </c>
      <c r="AA1236" t="s">
        <v>1061</v>
      </c>
      <c r="AB1236">
        <v>29</v>
      </c>
    </row>
    <row r="1237" spans="1:29" x14ac:dyDescent="0.2">
      <c r="A1237">
        <v>5451</v>
      </c>
      <c r="B1237" t="s">
        <v>3080</v>
      </c>
      <c r="C1237">
        <v>22</v>
      </c>
      <c r="F1237" t="b">
        <f>IF(ISBLANK(AC1237), FALSE, TRUE)</f>
        <v>0</v>
      </c>
      <c r="G1237" t="s">
        <v>80</v>
      </c>
      <c r="H1237" t="s">
        <v>1515</v>
      </c>
      <c r="I1237" t="s">
        <v>1521</v>
      </c>
      <c r="J1237" t="s">
        <v>22</v>
      </c>
      <c r="K1237" t="s">
        <v>991</v>
      </c>
      <c r="L1237" t="s">
        <v>1032</v>
      </c>
      <c r="M1237" t="s">
        <v>991</v>
      </c>
      <c r="N1237" t="str">
        <f>IF(AND(NOT(ISBLANK(cards[[#This Row],[subtitle]])), cards[[#This Row],[subtitle]] &lt;&gt; ""), _xlfn.CONCAT(cards[[#This Row],[title]], " - ", cards[[#This Row],[subtitle]]), cards[[#This Row],[title]])</f>
        <v>Nevarro City</v>
      </c>
      <c r="Q1237">
        <v>30</v>
      </c>
      <c r="U1237" t="s">
        <v>991</v>
      </c>
      <c r="V1237" t="s">
        <v>1006</v>
      </c>
      <c r="X1237" t="s">
        <v>991</v>
      </c>
      <c r="Y1237" t="str">
        <f>_xlfn.CONCAT(cards[[#This Row],[set]],"_",TEXT(cards[[#This Row],[cardNumber]], "000"))</f>
        <v>SHD_022</v>
      </c>
      <c r="Z1237" t="str" cm="1">
        <f t="array" ref="Z12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SHD_022</v>
      </c>
      <c r="AA1237" t="s">
        <v>1061</v>
      </c>
      <c r="AB1237">
        <v>29</v>
      </c>
    </row>
    <row r="1238" spans="1:29" x14ac:dyDescent="0.2">
      <c r="A1238">
        <v>6691</v>
      </c>
      <c r="B1238" t="s">
        <v>3576</v>
      </c>
      <c r="C1238">
        <v>300</v>
      </c>
      <c r="F1238" t="b">
        <f>IF(ISBLANK(AC1238), FALSE, TRUE)</f>
        <v>0</v>
      </c>
      <c r="G1238" t="s">
        <v>80</v>
      </c>
      <c r="H1238" t="s">
        <v>1</v>
      </c>
      <c r="I1238" t="s">
        <v>1521</v>
      </c>
      <c r="J1238" t="s">
        <v>22</v>
      </c>
      <c r="K1238" t="s">
        <v>991</v>
      </c>
      <c r="L1238" t="s">
        <v>1032</v>
      </c>
      <c r="M1238" t="s">
        <v>991</v>
      </c>
      <c r="N1238" t="str">
        <f>IF(AND(NOT(ISBLANK(cards[[#This Row],[subtitle]])), cards[[#This Row],[subtitle]] &lt;&gt; ""), _xlfn.CONCAT(cards[[#This Row],[title]], " - ", cards[[#This Row],[subtitle]]), cards[[#This Row],[title]])</f>
        <v>Nevarro City</v>
      </c>
      <c r="Q1238">
        <v>30</v>
      </c>
      <c r="U1238" t="s">
        <v>991</v>
      </c>
      <c r="V1238" t="s">
        <v>1006</v>
      </c>
      <c r="X1238" t="s">
        <v>991</v>
      </c>
      <c r="Y1238" t="str">
        <f>_xlfn.CONCAT(cards[[#This Row],[set]],"_",TEXT(cards[[#This Row],[cardNumber]], "000"))</f>
        <v>SHD_300</v>
      </c>
      <c r="Z1238" t="str" cm="1">
        <f t="array" ref="Z12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SHD_022</v>
      </c>
      <c r="AA1238" t="s">
        <v>1061</v>
      </c>
      <c r="AB1238">
        <v>29</v>
      </c>
    </row>
    <row r="1239" spans="1:29" x14ac:dyDescent="0.2">
      <c r="A1239">
        <v>5456</v>
      </c>
      <c r="B1239" t="s">
        <v>3081</v>
      </c>
      <c r="C1239">
        <v>23</v>
      </c>
      <c r="F1239" t="b">
        <f>IF(ISBLANK(AC1239), FALSE, TRUE)</f>
        <v>0</v>
      </c>
      <c r="G1239" t="s">
        <v>80</v>
      </c>
      <c r="H1239" t="s">
        <v>1515</v>
      </c>
      <c r="I1239" t="s">
        <v>1521</v>
      </c>
      <c r="J1239" t="s">
        <v>36</v>
      </c>
      <c r="K1239" t="s">
        <v>991</v>
      </c>
      <c r="L1239" t="s">
        <v>1016</v>
      </c>
      <c r="M1239" t="s">
        <v>991</v>
      </c>
      <c r="N1239" t="str">
        <f>IF(AND(NOT(ISBLANK(cards[[#This Row],[subtitle]])), cards[[#This Row],[subtitle]] &lt;&gt; ""), _xlfn.CONCAT(cards[[#This Row],[title]], " - ", cards[[#This Row],[subtitle]]), cards[[#This Row],[title]])</f>
        <v>Death Watch Hideout</v>
      </c>
      <c r="Q1239">
        <v>30</v>
      </c>
      <c r="U1239" t="s">
        <v>991</v>
      </c>
      <c r="V1239" t="s">
        <v>1006</v>
      </c>
      <c r="X1239" t="s">
        <v>991</v>
      </c>
      <c r="Y1239" t="str">
        <f>_xlfn.CONCAT(cards[[#This Row],[set]],"_",TEXT(cards[[#This Row],[cardNumber]], "000"))</f>
        <v>SHD_023</v>
      </c>
      <c r="Z1239" t="str" cm="1">
        <f t="array" ref="Z12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SHD_023</v>
      </c>
      <c r="AA1239" t="s">
        <v>1061</v>
      </c>
      <c r="AB1239">
        <v>29</v>
      </c>
    </row>
    <row r="1240" spans="1:29" x14ac:dyDescent="0.2">
      <c r="A1240">
        <v>6696</v>
      </c>
      <c r="B1240" t="s">
        <v>3577</v>
      </c>
      <c r="C1240">
        <v>301</v>
      </c>
      <c r="F1240" t="b">
        <f>IF(ISBLANK(AC1240), FALSE, TRUE)</f>
        <v>0</v>
      </c>
      <c r="G1240" t="s">
        <v>80</v>
      </c>
      <c r="H1240" t="s">
        <v>1</v>
      </c>
      <c r="I1240" t="s">
        <v>1521</v>
      </c>
      <c r="J1240" t="s">
        <v>36</v>
      </c>
      <c r="K1240" t="s">
        <v>991</v>
      </c>
      <c r="L1240" t="s">
        <v>1016</v>
      </c>
      <c r="M1240" t="s">
        <v>991</v>
      </c>
      <c r="N1240" t="str">
        <f>IF(AND(NOT(ISBLANK(cards[[#This Row],[subtitle]])), cards[[#This Row],[subtitle]] &lt;&gt; ""), _xlfn.CONCAT(cards[[#This Row],[title]], " - ", cards[[#This Row],[subtitle]]), cards[[#This Row],[title]])</f>
        <v>Death Watch Hideout</v>
      </c>
      <c r="Q1240">
        <v>30</v>
      </c>
      <c r="U1240" t="s">
        <v>991</v>
      </c>
      <c r="V1240" t="s">
        <v>1006</v>
      </c>
      <c r="X1240" t="s">
        <v>991</v>
      </c>
      <c r="Y1240" t="str">
        <f>_xlfn.CONCAT(cards[[#This Row],[set]],"_",TEXT(cards[[#This Row],[cardNumber]], "000"))</f>
        <v>SHD_301</v>
      </c>
      <c r="Z1240" t="str" cm="1">
        <f t="array" ref="Z12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SHD_023</v>
      </c>
      <c r="AA1240" t="s">
        <v>1061</v>
      </c>
      <c r="AB1240">
        <v>29</v>
      </c>
    </row>
    <row r="1241" spans="1:29" x14ac:dyDescent="0.2">
      <c r="A1241">
        <v>5461</v>
      </c>
      <c r="B1241" t="s">
        <v>3082</v>
      </c>
      <c r="C1241">
        <v>24</v>
      </c>
      <c r="F1241" t="b">
        <f>IF(ISBLANK(AC1241), FALSE, TRUE)</f>
        <v>0</v>
      </c>
      <c r="G1241" t="s">
        <v>80</v>
      </c>
      <c r="H1241" t="s">
        <v>1515</v>
      </c>
      <c r="I1241" t="s">
        <v>1521</v>
      </c>
      <c r="J1241" t="s">
        <v>36</v>
      </c>
      <c r="K1241" t="s">
        <v>991</v>
      </c>
      <c r="L1241" t="s">
        <v>1042</v>
      </c>
      <c r="M1241" t="s">
        <v>991</v>
      </c>
      <c r="N1241" t="str">
        <f>IF(AND(NOT(ISBLANK(cards[[#This Row],[subtitle]])), cards[[#This Row],[subtitle]] &lt;&gt; ""), _xlfn.CONCAT(cards[[#This Row],[title]], " - ", cards[[#This Row],[subtitle]]), cards[[#This Row],[title]])</f>
        <v>Spice Mines</v>
      </c>
      <c r="Q1241">
        <v>30</v>
      </c>
      <c r="U1241" t="s">
        <v>991</v>
      </c>
      <c r="V1241" t="s">
        <v>1006</v>
      </c>
      <c r="X1241" t="s">
        <v>991</v>
      </c>
      <c r="Y1241" t="str">
        <f>_xlfn.CONCAT(cards[[#This Row],[set]],"_",TEXT(cards[[#This Row],[cardNumber]], "000"))</f>
        <v>SHD_024</v>
      </c>
      <c r="Z1241" t="str" cm="1">
        <f t="array" ref="Z12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SHD_024</v>
      </c>
      <c r="AA1241" t="s">
        <v>1061</v>
      </c>
      <c r="AB1241">
        <v>29</v>
      </c>
    </row>
    <row r="1242" spans="1:29" x14ac:dyDescent="0.2">
      <c r="A1242">
        <v>6701</v>
      </c>
      <c r="B1242" t="s">
        <v>3578</v>
      </c>
      <c r="C1242">
        <v>302</v>
      </c>
      <c r="F1242" t="b">
        <f>IF(ISBLANK(AC1242), FALSE, TRUE)</f>
        <v>0</v>
      </c>
      <c r="G1242" t="s">
        <v>80</v>
      </c>
      <c r="H1242" t="s">
        <v>1</v>
      </c>
      <c r="I1242" t="s">
        <v>1521</v>
      </c>
      <c r="J1242" t="s">
        <v>36</v>
      </c>
      <c r="K1242" t="s">
        <v>991</v>
      </c>
      <c r="L1242" t="s">
        <v>1042</v>
      </c>
      <c r="M1242" t="s">
        <v>991</v>
      </c>
      <c r="N1242" t="str">
        <f>IF(AND(NOT(ISBLANK(cards[[#This Row],[subtitle]])), cards[[#This Row],[subtitle]] &lt;&gt; ""), _xlfn.CONCAT(cards[[#This Row],[title]], " - ", cards[[#This Row],[subtitle]]), cards[[#This Row],[title]])</f>
        <v>Spice Mines</v>
      </c>
      <c r="Q1242">
        <v>30</v>
      </c>
      <c r="U1242" t="s">
        <v>991</v>
      </c>
      <c r="V1242" t="s">
        <v>1006</v>
      </c>
      <c r="X1242" t="s">
        <v>991</v>
      </c>
      <c r="Y1242" t="str">
        <f>_xlfn.CONCAT(cards[[#This Row],[set]],"_",TEXT(cards[[#This Row],[cardNumber]], "000"))</f>
        <v>SHD_302</v>
      </c>
      <c r="Z1242" t="str" cm="1">
        <f t="array" ref="Z12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SHD_024</v>
      </c>
      <c r="AA1242" t="s">
        <v>1061</v>
      </c>
      <c r="AB1242">
        <v>29</v>
      </c>
    </row>
    <row r="1243" spans="1:29" x14ac:dyDescent="0.2">
      <c r="A1243">
        <v>5466</v>
      </c>
      <c r="B1243" t="s">
        <v>3083</v>
      </c>
      <c r="C1243">
        <v>25</v>
      </c>
      <c r="F1243" t="b">
        <f>IF(ISBLANK(AC1243), FALSE, TRUE)</f>
        <v>0</v>
      </c>
      <c r="G1243" t="s">
        <v>80</v>
      </c>
      <c r="H1243" t="s">
        <v>1515</v>
      </c>
      <c r="I1243" t="s">
        <v>1521</v>
      </c>
      <c r="J1243" t="s">
        <v>54</v>
      </c>
      <c r="K1243" t="s">
        <v>991</v>
      </c>
      <c r="L1243" t="s">
        <v>1013</v>
      </c>
      <c r="M1243" t="s">
        <v>991</v>
      </c>
      <c r="N1243" t="str">
        <f>IF(AND(NOT(ISBLANK(cards[[#This Row],[subtitle]])), cards[[#This Row],[subtitle]] &lt;&gt; ""), _xlfn.CONCAT(cards[[#This Row],[title]], " - ", cards[[#This Row],[subtitle]]), cards[[#This Row],[title]])</f>
        <v>Coronet City</v>
      </c>
      <c r="Q1243">
        <v>30</v>
      </c>
      <c r="U1243" t="s">
        <v>991</v>
      </c>
      <c r="V1243" t="s">
        <v>1006</v>
      </c>
      <c r="X1243" t="s">
        <v>991</v>
      </c>
      <c r="Y1243" t="str">
        <f>_xlfn.CONCAT(cards[[#This Row],[set]],"_",TEXT(cards[[#This Row],[cardNumber]], "000"))</f>
        <v>SHD_025</v>
      </c>
      <c r="Z1243" t="str" cm="1">
        <f t="array" ref="Z12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SHD_025</v>
      </c>
      <c r="AA1243" t="s">
        <v>1061</v>
      </c>
      <c r="AB1243">
        <v>29</v>
      </c>
    </row>
    <row r="1244" spans="1:29" x14ac:dyDescent="0.2">
      <c r="A1244">
        <v>6706</v>
      </c>
      <c r="B1244" t="s">
        <v>3579</v>
      </c>
      <c r="C1244">
        <v>303</v>
      </c>
      <c r="F1244" t="b">
        <f>IF(ISBLANK(AC1244), FALSE, TRUE)</f>
        <v>0</v>
      </c>
      <c r="G1244" t="s">
        <v>80</v>
      </c>
      <c r="H1244" t="s">
        <v>1</v>
      </c>
      <c r="I1244" t="s">
        <v>1521</v>
      </c>
      <c r="J1244" t="s">
        <v>54</v>
      </c>
      <c r="K1244" t="s">
        <v>991</v>
      </c>
      <c r="L1244" t="s">
        <v>1013</v>
      </c>
      <c r="M1244" t="s">
        <v>991</v>
      </c>
      <c r="N1244" t="str">
        <f>IF(AND(NOT(ISBLANK(cards[[#This Row],[subtitle]])), cards[[#This Row],[subtitle]] &lt;&gt; ""), _xlfn.CONCAT(cards[[#This Row],[title]], " - ", cards[[#This Row],[subtitle]]), cards[[#This Row],[title]])</f>
        <v>Coronet City</v>
      </c>
      <c r="Q1244">
        <v>30</v>
      </c>
      <c r="U1244" t="s">
        <v>991</v>
      </c>
      <c r="V1244" t="s">
        <v>1006</v>
      </c>
      <c r="X1244" t="s">
        <v>991</v>
      </c>
      <c r="Y1244" t="str">
        <f>_xlfn.CONCAT(cards[[#This Row],[set]],"_",TEXT(cards[[#This Row],[cardNumber]], "000"))</f>
        <v>SHD_303</v>
      </c>
      <c r="Z1244" t="str" cm="1">
        <f t="array" ref="Z12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SHD_025</v>
      </c>
      <c r="AA1244" t="s">
        <v>1061</v>
      </c>
      <c r="AB1244">
        <v>29</v>
      </c>
    </row>
    <row r="1245" spans="1:29" x14ac:dyDescent="0.2">
      <c r="A1245">
        <v>25346</v>
      </c>
      <c r="B1245" t="s">
        <v>5020</v>
      </c>
      <c r="C1245">
        <v>4</v>
      </c>
      <c r="F1245" t="b">
        <f>IF(ISBLANK(AC1245), FALSE, TRUE)</f>
        <v>1</v>
      </c>
      <c r="G1245" t="s">
        <v>1979</v>
      </c>
      <c r="H1245" t="s">
        <v>1520</v>
      </c>
      <c r="I1245" t="s">
        <v>1521</v>
      </c>
      <c r="J1245" t="s">
        <v>54</v>
      </c>
      <c r="K1245" t="s">
        <v>991</v>
      </c>
      <c r="L1245" t="s">
        <v>1020</v>
      </c>
      <c r="M1245" t="s">
        <v>991</v>
      </c>
      <c r="N1245" t="str">
        <f>IF(AND(NOT(ISBLANK(cards[[#This Row],[subtitle]])), cards[[#This Row],[subtitle]] &lt;&gt; ""), _xlfn.CONCAT(cards[[#This Row],[title]], " - ", cards[[#This Row],[subtitle]]), cards[[#This Row],[title]])</f>
        <v>Jabba's Palace</v>
      </c>
      <c r="Q1245">
        <v>30</v>
      </c>
      <c r="U1245" t="s">
        <v>991</v>
      </c>
      <c r="V1245" t="s">
        <v>1006</v>
      </c>
      <c r="X1245" t="s">
        <v>991</v>
      </c>
      <c r="Y1245" t="str">
        <f>_xlfn.CONCAT(cards[[#This Row],[set]],"_",TEXT(cards[[#This Row],[cardNumber]], "000"))</f>
        <v>GG_004</v>
      </c>
      <c r="Z1245" t="str" cm="1">
        <f t="array" ref="Z12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SHD_026</v>
      </c>
      <c r="AA1245" t="s">
        <v>1978</v>
      </c>
      <c r="AB1245">
        <v>44</v>
      </c>
      <c r="AC1245">
        <v>5471</v>
      </c>
    </row>
    <row r="1246" spans="1:29" x14ac:dyDescent="0.2">
      <c r="A1246">
        <v>5471</v>
      </c>
      <c r="B1246" t="s">
        <v>3084</v>
      </c>
      <c r="C1246">
        <v>26</v>
      </c>
      <c r="F1246" t="b">
        <f>IF(ISBLANK(AC1246), FALSE, TRUE)</f>
        <v>0</v>
      </c>
      <c r="G1246" t="s">
        <v>80</v>
      </c>
      <c r="H1246" t="s">
        <v>1515</v>
      </c>
      <c r="I1246" t="s">
        <v>1521</v>
      </c>
      <c r="J1246" t="s">
        <v>54</v>
      </c>
      <c r="K1246" t="s">
        <v>991</v>
      </c>
      <c r="L1246" t="s">
        <v>1020</v>
      </c>
      <c r="M1246" t="s">
        <v>991</v>
      </c>
      <c r="N1246" t="str">
        <f>IF(AND(NOT(ISBLANK(cards[[#This Row],[subtitle]])), cards[[#This Row],[subtitle]] &lt;&gt; ""), _xlfn.CONCAT(cards[[#This Row],[title]], " - ", cards[[#This Row],[subtitle]]), cards[[#This Row],[title]])</f>
        <v>Jabba's Palace</v>
      </c>
      <c r="Q1246">
        <v>30</v>
      </c>
      <c r="U1246" t="s">
        <v>991</v>
      </c>
      <c r="V1246" t="s">
        <v>1006</v>
      </c>
      <c r="X1246" t="s">
        <v>991</v>
      </c>
      <c r="Y1246" t="str">
        <f>_xlfn.CONCAT(cards[[#This Row],[set]],"_",TEXT(cards[[#This Row],[cardNumber]], "000"))</f>
        <v>SHD_026</v>
      </c>
      <c r="Z1246" t="str" cm="1">
        <f t="array" ref="Z12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SHD_026</v>
      </c>
      <c r="AA1246" t="s">
        <v>1061</v>
      </c>
      <c r="AB1246">
        <v>29</v>
      </c>
    </row>
    <row r="1247" spans="1:29" x14ac:dyDescent="0.2">
      <c r="A1247">
        <v>6711</v>
      </c>
      <c r="B1247" t="s">
        <v>3580</v>
      </c>
      <c r="C1247">
        <v>304</v>
      </c>
      <c r="F1247" t="b">
        <f>IF(ISBLANK(AC1247), FALSE, TRUE)</f>
        <v>0</v>
      </c>
      <c r="G1247" t="s">
        <v>80</v>
      </c>
      <c r="H1247" t="s">
        <v>1</v>
      </c>
      <c r="I1247" t="s">
        <v>1521</v>
      </c>
      <c r="J1247" t="s">
        <v>54</v>
      </c>
      <c r="K1247" t="s">
        <v>991</v>
      </c>
      <c r="L1247" t="s">
        <v>1020</v>
      </c>
      <c r="M1247" t="s">
        <v>991</v>
      </c>
      <c r="N1247" t="str">
        <f>IF(AND(NOT(ISBLANK(cards[[#This Row],[subtitle]])), cards[[#This Row],[subtitle]] &lt;&gt; ""), _xlfn.CONCAT(cards[[#This Row],[title]], " - ", cards[[#This Row],[subtitle]]), cards[[#This Row],[title]])</f>
        <v>Jabba's Palace</v>
      </c>
      <c r="Q1247">
        <v>30</v>
      </c>
      <c r="U1247" t="s">
        <v>991</v>
      </c>
      <c r="V1247" t="s">
        <v>1006</v>
      </c>
      <c r="X1247" t="s">
        <v>991</v>
      </c>
      <c r="Y1247" t="str">
        <f>_xlfn.CONCAT(cards[[#This Row],[set]],"_",TEXT(cards[[#This Row],[cardNumber]], "000"))</f>
        <v>SHD_304</v>
      </c>
      <c r="Z1247" t="str" cm="1">
        <f t="array" ref="Z12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SHD_026</v>
      </c>
      <c r="AA1247" t="s">
        <v>1061</v>
      </c>
      <c r="AB1247">
        <v>29</v>
      </c>
    </row>
    <row r="1248" spans="1:29" x14ac:dyDescent="0.2">
      <c r="A1248">
        <v>5476</v>
      </c>
      <c r="B1248" t="s">
        <v>3086</v>
      </c>
      <c r="C1248">
        <v>27</v>
      </c>
      <c r="F1248" t="b">
        <f>IF(ISBLANK(AC1248), FALSE, TRUE)</f>
        <v>0</v>
      </c>
      <c r="G1248" t="s">
        <v>80</v>
      </c>
      <c r="H1248" t="s">
        <v>1515</v>
      </c>
      <c r="I1248" t="s">
        <v>1521</v>
      </c>
      <c r="J1248" t="s">
        <v>3</v>
      </c>
      <c r="K1248" t="s">
        <v>1526</v>
      </c>
      <c r="L1248" t="s">
        <v>469</v>
      </c>
      <c r="M1248" t="s">
        <v>991</v>
      </c>
      <c r="N1248" t="str">
        <f>IF(AND(NOT(ISBLANK(cards[[#This Row],[subtitle]])), cards[[#This Row],[subtitle]] &lt;&gt; ""), _xlfn.CONCAT(cards[[#This Row],[title]], " - ", cards[[#This Row],[subtitle]]), cards[[#This Row],[title]])</f>
        <v>Hylobon Enforcer</v>
      </c>
      <c r="O1248">
        <v>1</v>
      </c>
      <c r="P1248">
        <v>1</v>
      </c>
      <c r="Q1248">
        <v>4</v>
      </c>
      <c r="T1248" t="s">
        <v>83</v>
      </c>
      <c r="U1248" t="s">
        <v>470</v>
      </c>
      <c r="V1248" t="s">
        <v>245</v>
      </c>
      <c r="X1248" t="s">
        <v>266</v>
      </c>
      <c r="Y1248" t="str">
        <f>_xlfn.CONCAT(cards[[#This Row],[set]],"_",TEXT(cards[[#This Row],[cardNumber]], "000"))</f>
        <v>SHD_027</v>
      </c>
      <c r="Z1248" t="str" cm="1">
        <f t="array" ref="Z12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SHD_027</v>
      </c>
      <c r="AA1248" t="s">
        <v>1061</v>
      </c>
      <c r="AB1248">
        <v>29</v>
      </c>
    </row>
    <row r="1249" spans="1:28" x14ac:dyDescent="0.2">
      <c r="A1249">
        <v>11515</v>
      </c>
      <c r="B1249" t="s">
        <v>3085</v>
      </c>
      <c r="C1249">
        <v>27</v>
      </c>
      <c r="F1249" t="b">
        <f>IF(ISBLANK(AC1249), FALSE, TRUE)</f>
        <v>0</v>
      </c>
      <c r="G1249" t="s">
        <v>80</v>
      </c>
      <c r="H1249" t="s">
        <v>1519</v>
      </c>
      <c r="I1249" t="s">
        <v>1521</v>
      </c>
      <c r="J1249" t="s">
        <v>3</v>
      </c>
      <c r="K1249" t="s">
        <v>1526</v>
      </c>
      <c r="L1249" t="s">
        <v>469</v>
      </c>
      <c r="M1249" t="s">
        <v>991</v>
      </c>
      <c r="N1249" t="str">
        <f>IF(AND(NOT(ISBLANK(cards[[#This Row],[subtitle]])), cards[[#This Row],[subtitle]] &lt;&gt; ""), _xlfn.CONCAT(cards[[#This Row],[title]], " - ", cards[[#This Row],[subtitle]]), cards[[#This Row],[title]])</f>
        <v>Hylobon Enforcer</v>
      </c>
      <c r="O1249">
        <v>1</v>
      </c>
      <c r="P1249">
        <v>1</v>
      </c>
      <c r="Q1249">
        <v>4</v>
      </c>
      <c r="T1249" t="s">
        <v>83</v>
      </c>
      <c r="U1249" t="s">
        <v>470</v>
      </c>
      <c r="V1249" t="s">
        <v>245</v>
      </c>
      <c r="X1249" t="s">
        <v>266</v>
      </c>
      <c r="Y1249" t="str">
        <f>_xlfn.CONCAT(cards[[#This Row],[set]],"_",TEXT(cards[[#This Row],[cardNumber]], "000"))</f>
        <v>SHD_027</v>
      </c>
      <c r="Z1249" t="str" cm="1">
        <f t="array" ref="Z12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SHD_027</v>
      </c>
      <c r="AA1249" t="s">
        <v>1061</v>
      </c>
      <c r="AB1249">
        <v>29</v>
      </c>
    </row>
    <row r="1250" spans="1:28" x14ac:dyDescent="0.2">
      <c r="A1250">
        <v>12410</v>
      </c>
      <c r="B1250" t="s">
        <v>3582</v>
      </c>
      <c r="C1250">
        <v>305</v>
      </c>
      <c r="F1250" t="b">
        <f>IF(ISBLANK(AC1250), FALSE, TRUE)</f>
        <v>0</v>
      </c>
      <c r="G1250" t="s">
        <v>80</v>
      </c>
      <c r="H1250" t="s">
        <v>1520</v>
      </c>
      <c r="I1250" t="s">
        <v>1521</v>
      </c>
      <c r="J1250" t="s">
        <v>3</v>
      </c>
      <c r="K1250" t="s">
        <v>1526</v>
      </c>
      <c r="L1250" t="s">
        <v>469</v>
      </c>
      <c r="M1250" t="s">
        <v>991</v>
      </c>
      <c r="N1250" t="str">
        <f>IF(AND(NOT(ISBLANK(cards[[#This Row],[subtitle]])), cards[[#This Row],[subtitle]] &lt;&gt; ""), _xlfn.CONCAT(cards[[#This Row],[title]], " - ", cards[[#This Row],[subtitle]]), cards[[#This Row],[title]])</f>
        <v>Hylobon Enforcer</v>
      </c>
      <c r="O1250">
        <v>1</v>
      </c>
      <c r="P1250">
        <v>1</v>
      </c>
      <c r="Q1250">
        <v>4</v>
      </c>
      <c r="T1250" t="s">
        <v>83</v>
      </c>
      <c r="U1250" t="s">
        <v>470</v>
      </c>
      <c r="V1250" t="s">
        <v>245</v>
      </c>
      <c r="X1250" t="s">
        <v>266</v>
      </c>
      <c r="Y1250" t="str">
        <f>_xlfn.CONCAT(cards[[#This Row],[set]],"_",TEXT(cards[[#This Row],[cardNumber]], "000"))</f>
        <v>SHD_305</v>
      </c>
      <c r="Z1250" t="str" cm="1">
        <f t="array" ref="Z12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SHD_027</v>
      </c>
      <c r="AA1250" t="s">
        <v>1061</v>
      </c>
      <c r="AB1250">
        <v>29</v>
      </c>
    </row>
    <row r="1251" spans="1:28" x14ac:dyDescent="0.2">
      <c r="A1251">
        <v>6716</v>
      </c>
      <c r="B1251" t="s">
        <v>3581</v>
      </c>
      <c r="C1251">
        <v>305</v>
      </c>
      <c r="F1251" t="b">
        <f>IF(ISBLANK(AC1251), FALSE, TRUE)</f>
        <v>0</v>
      </c>
      <c r="G1251" t="s">
        <v>80</v>
      </c>
      <c r="H1251" t="s">
        <v>1</v>
      </c>
      <c r="I1251" t="s">
        <v>1521</v>
      </c>
      <c r="J1251" t="s">
        <v>3</v>
      </c>
      <c r="K1251" t="s">
        <v>1526</v>
      </c>
      <c r="L1251" t="s">
        <v>469</v>
      </c>
      <c r="M1251" t="s">
        <v>991</v>
      </c>
      <c r="N1251" t="str">
        <f>IF(AND(NOT(ISBLANK(cards[[#This Row],[subtitle]])), cards[[#This Row],[subtitle]] &lt;&gt; ""), _xlfn.CONCAT(cards[[#This Row],[title]], " - ", cards[[#This Row],[subtitle]]), cards[[#This Row],[title]])</f>
        <v>Hylobon Enforcer</v>
      </c>
      <c r="O1251">
        <v>1</v>
      </c>
      <c r="P1251">
        <v>1</v>
      </c>
      <c r="Q1251">
        <v>4</v>
      </c>
      <c r="T1251" t="s">
        <v>83</v>
      </c>
      <c r="U1251" t="s">
        <v>470</v>
      </c>
      <c r="V1251" t="s">
        <v>245</v>
      </c>
      <c r="X1251" t="s">
        <v>266</v>
      </c>
      <c r="Y1251" t="str">
        <f>_xlfn.CONCAT(cards[[#This Row],[set]],"_",TEXT(cards[[#This Row],[cardNumber]], "000"))</f>
        <v>SHD_305</v>
      </c>
      <c r="Z1251" t="str" cm="1">
        <f t="array" ref="Z12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SHD_027</v>
      </c>
      <c r="AA1251" t="s">
        <v>1061</v>
      </c>
      <c r="AB1251">
        <v>29</v>
      </c>
    </row>
    <row r="1252" spans="1:28" x14ac:dyDescent="0.2">
      <c r="A1252">
        <v>7953</v>
      </c>
      <c r="B1252" t="s">
        <v>3087</v>
      </c>
      <c r="C1252">
        <v>28</v>
      </c>
      <c r="F1252" t="b">
        <f>IF(ISBLANK(AC1252), FALSE, TRUE)</f>
        <v>0</v>
      </c>
      <c r="G1252" t="s">
        <v>80</v>
      </c>
      <c r="H1252" t="s">
        <v>1515</v>
      </c>
      <c r="I1252" t="s">
        <v>1522</v>
      </c>
      <c r="J1252" t="s">
        <v>3</v>
      </c>
      <c r="K1252" t="s">
        <v>1526</v>
      </c>
      <c r="L1252" t="s">
        <v>471</v>
      </c>
      <c r="M1252" t="s">
        <v>1661</v>
      </c>
      <c r="N1252" t="str">
        <f>IF(AND(NOT(ISBLANK(cards[[#This Row],[subtitle]])), cards[[#This Row],[subtitle]] &lt;&gt; ""), _xlfn.CONCAT(cards[[#This Row],[title]], " - ", cards[[#This Row],[subtitle]]), cards[[#This Row],[title]])</f>
        <v>Doctor Pershing - Experimenting With Life</v>
      </c>
      <c r="O1252">
        <v>2</v>
      </c>
      <c r="P1252">
        <v>0</v>
      </c>
      <c r="Q1252">
        <v>5</v>
      </c>
      <c r="T1252" t="s">
        <v>83</v>
      </c>
      <c r="U1252" t="s">
        <v>991</v>
      </c>
      <c r="V1252" t="s">
        <v>245</v>
      </c>
      <c r="X1252" t="s">
        <v>327</v>
      </c>
      <c r="Y1252" t="str">
        <f>_xlfn.CONCAT(cards[[#This Row],[set]],"_",TEXT(cards[[#This Row],[cardNumber]], "000"))</f>
        <v>SHD_028</v>
      </c>
      <c r="Z1252" t="str" cm="1">
        <f t="array" ref="Z12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SHD_028</v>
      </c>
      <c r="AA1252" t="s">
        <v>1061</v>
      </c>
      <c r="AB1252">
        <v>29</v>
      </c>
    </row>
    <row r="1253" spans="1:28" x14ac:dyDescent="0.2">
      <c r="A1253">
        <v>13255</v>
      </c>
      <c r="B1253" t="s">
        <v>3088</v>
      </c>
      <c r="C1253">
        <v>28</v>
      </c>
      <c r="F1253" t="b">
        <f>IF(ISBLANK(AC1253), FALSE, TRUE)</f>
        <v>0</v>
      </c>
      <c r="G1253" t="s">
        <v>80</v>
      </c>
      <c r="H1253" t="s">
        <v>1519</v>
      </c>
      <c r="I1253" t="s">
        <v>1522</v>
      </c>
      <c r="J1253" t="s">
        <v>3</v>
      </c>
      <c r="K1253" t="s">
        <v>1526</v>
      </c>
      <c r="L1253" t="s">
        <v>471</v>
      </c>
      <c r="M1253" t="s">
        <v>1661</v>
      </c>
      <c r="N1253" t="str">
        <f>IF(AND(NOT(ISBLANK(cards[[#This Row],[subtitle]])), cards[[#This Row],[subtitle]] &lt;&gt; ""), _xlfn.CONCAT(cards[[#This Row],[title]], " - ", cards[[#This Row],[subtitle]]), cards[[#This Row],[title]])</f>
        <v>Doctor Pershing - Experimenting With Life</v>
      </c>
      <c r="O1253">
        <v>2</v>
      </c>
      <c r="P1253">
        <v>0</v>
      </c>
      <c r="Q1253">
        <v>5</v>
      </c>
      <c r="T1253" t="s">
        <v>83</v>
      </c>
      <c r="U1253" t="s">
        <v>991</v>
      </c>
      <c r="V1253" t="s">
        <v>245</v>
      </c>
      <c r="X1253" t="s">
        <v>327</v>
      </c>
      <c r="Y1253" t="str">
        <f>_xlfn.CONCAT(cards[[#This Row],[set]],"_",TEXT(cards[[#This Row],[cardNumber]], "000"))</f>
        <v>SHD_028</v>
      </c>
      <c r="Z1253" t="str" cm="1">
        <f t="array" ref="Z12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SHD_028</v>
      </c>
      <c r="AA1253" t="s">
        <v>1061</v>
      </c>
      <c r="AB1253">
        <v>29</v>
      </c>
    </row>
    <row r="1254" spans="1:28" x14ac:dyDescent="0.2">
      <c r="A1254">
        <v>13600</v>
      </c>
      <c r="B1254" t="s">
        <v>3583</v>
      </c>
      <c r="C1254">
        <v>306</v>
      </c>
      <c r="F1254" t="b">
        <f>IF(ISBLANK(AC1254), FALSE, TRUE)</f>
        <v>0</v>
      </c>
      <c r="G1254" t="s">
        <v>80</v>
      </c>
      <c r="H1254" t="s">
        <v>1520</v>
      </c>
      <c r="I1254" t="s">
        <v>1522</v>
      </c>
      <c r="J1254" t="s">
        <v>3</v>
      </c>
      <c r="K1254" t="s">
        <v>1526</v>
      </c>
      <c r="L1254" t="s">
        <v>471</v>
      </c>
      <c r="M1254" t="s">
        <v>1661</v>
      </c>
      <c r="N1254" t="str">
        <f>IF(AND(NOT(ISBLANK(cards[[#This Row],[subtitle]])), cards[[#This Row],[subtitle]] &lt;&gt; ""), _xlfn.CONCAT(cards[[#This Row],[title]], " - ", cards[[#This Row],[subtitle]]), cards[[#This Row],[title]])</f>
        <v>Doctor Pershing - Experimenting With Life</v>
      </c>
      <c r="O1254">
        <v>2</v>
      </c>
      <c r="P1254">
        <v>0</v>
      </c>
      <c r="Q1254">
        <v>5</v>
      </c>
      <c r="T1254" t="s">
        <v>83</v>
      </c>
      <c r="U1254" t="s">
        <v>991</v>
      </c>
      <c r="V1254" t="s">
        <v>245</v>
      </c>
      <c r="X1254" t="s">
        <v>327</v>
      </c>
      <c r="Y1254" t="str">
        <f>_xlfn.CONCAT(cards[[#This Row],[set]],"_",TEXT(cards[[#This Row],[cardNumber]], "000"))</f>
        <v>SHD_306</v>
      </c>
      <c r="Z1254" t="str" cm="1">
        <f t="array" ref="Z12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SHD_028</v>
      </c>
      <c r="AA1254" t="s">
        <v>1061</v>
      </c>
      <c r="AB1254">
        <v>29</v>
      </c>
    </row>
    <row r="1255" spans="1:28" x14ac:dyDescent="0.2">
      <c r="A1255">
        <v>8298</v>
      </c>
      <c r="B1255" t="s">
        <v>3584</v>
      </c>
      <c r="C1255">
        <v>306</v>
      </c>
      <c r="F1255" t="b">
        <f>IF(ISBLANK(AC1255), FALSE, TRUE)</f>
        <v>0</v>
      </c>
      <c r="G1255" t="s">
        <v>80</v>
      </c>
      <c r="H1255" t="s">
        <v>1</v>
      </c>
      <c r="I1255" t="s">
        <v>1522</v>
      </c>
      <c r="J1255" t="s">
        <v>3</v>
      </c>
      <c r="K1255" t="s">
        <v>1526</v>
      </c>
      <c r="L1255" t="s">
        <v>471</v>
      </c>
      <c r="M1255" t="s">
        <v>1661</v>
      </c>
      <c r="N1255" t="str">
        <f>IF(AND(NOT(ISBLANK(cards[[#This Row],[subtitle]])), cards[[#This Row],[subtitle]] &lt;&gt; ""), _xlfn.CONCAT(cards[[#This Row],[title]], " - ", cards[[#This Row],[subtitle]]), cards[[#This Row],[title]])</f>
        <v>Doctor Pershing - Experimenting With Life</v>
      </c>
      <c r="O1255">
        <v>2</v>
      </c>
      <c r="P1255">
        <v>0</v>
      </c>
      <c r="Q1255">
        <v>5</v>
      </c>
      <c r="T1255" t="s">
        <v>83</v>
      </c>
      <c r="U1255" t="s">
        <v>991</v>
      </c>
      <c r="V1255" t="s">
        <v>245</v>
      </c>
      <c r="X1255" t="s">
        <v>327</v>
      </c>
      <c r="Y1255" t="str">
        <f>_xlfn.CONCAT(cards[[#This Row],[set]],"_",TEXT(cards[[#This Row],[cardNumber]], "000"))</f>
        <v>SHD_306</v>
      </c>
      <c r="Z1255" t="str" cm="1">
        <f t="array" ref="Z12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SHD_028</v>
      </c>
      <c r="AA1255" t="s">
        <v>1061</v>
      </c>
      <c r="AB1255">
        <v>29</v>
      </c>
    </row>
    <row r="1256" spans="1:28" x14ac:dyDescent="0.2">
      <c r="A1256">
        <v>8732</v>
      </c>
      <c r="B1256" t="s">
        <v>3045</v>
      </c>
      <c r="C1256">
        <v>4</v>
      </c>
      <c r="F1256" t="b">
        <f>IF(ISBLANK(AC1256), FALSE, TRUE)</f>
        <v>0</v>
      </c>
      <c r="G1256" t="s">
        <v>80</v>
      </c>
      <c r="H1256" t="s">
        <v>1602</v>
      </c>
      <c r="I1256" t="s">
        <v>1521</v>
      </c>
      <c r="J1256" t="s">
        <v>3</v>
      </c>
      <c r="K1256" t="s">
        <v>1526</v>
      </c>
      <c r="L1256" t="s">
        <v>472</v>
      </c>
      <c r="M1256" t="s">
        <v>991</v>
      </c>
      <c r="N1256" t="str">
        <f>IF(AND(NOT(ISBLANK(cards[[#This Row],[subtitle]])), cards[[#This Row],[subtitle]] &lt;&gt; ""), _xlfn.CONCAT(cards[[#This Row],[title]], " - ", cards[[#This Row],[subtitle]]), cards[[#This Row],[title]])</f>
        <v>Pyke Sentinel</v>
      </c>
      <c r="O1256">
        <v>2</v>
      </c>
      <c r="P1256">
        <v>2</v>
      </c>
      <c r="Q1256">
        <v>3</v>
      </c>
      <c r="T1256" t="s">
        <v>83</v>
      </c>
      <c r="U1256" t="s">
        <v>135</v>
      </c>
      <c r="V1256" t="s">
        <v>245</v>
      </c>
      <c r="X1256" t="s">
        <v>266</v>
      </c>
      <c r="Y1256" t="str">
        <f>_xlfn.CONCAT(cards[[#This Row],[set]],"_",TEXT(cards[[#This Row],[cardNumber]], "000"))</f>
        <v>SHD_004</v>
      </c>
      <c r="Z1256" t="str" cm="1">
        <f t="array" ref="Z12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SHD_029</v>
      </c>
      <c r="AA1256" t="s">
        <v>1061</v>
      </c>
      <c r="AB1256">
        <v>29</v>
      </c>
    </row>
    <row r="1257" spans="1:28" x14ac:dyDescent="0.2">
      <c r="A1257">
        <v>11520</v>
      </c>
      <c r="B1257" t="s">
        <v>3089</v>
      </c>
      <c r="C1257">
        <v>29</v>
      </c>
      <c r="F1257" t="b">
        <f>IF(ISBLANK(AC1257), FALSE, TRUE)</f>
        <v>0</v>
      </c>
      <c r="G1257" t="s">
        <v>80</v>
      </c>
      <c r="H1257" t="s">
        <v>1519</v>
      </c>
      <c r="I1257" t="s">
        <v>1521</v>
      </c>
      <c r="J1257" t="s">
        <v>3</v>
      </c>
      <c r="K1257" t="s">
        <v>1526</v>
      </c>
      <c r="L1257" t="s">
        <v>472</v>
      </c>
      <c r="M1257" t="s">
        <v>991</v>
      </c>
      <c r="N1257" t="str">
        <f>IF(AND(NOT(ISBLANK(cards[[#This Row],[subtitle]])), cards[[#This Row],[subtitle]] &lt;&gt; ""), _xlfn.CONCAT(cards[[#This Row],[title]], " - ", cards[[#This Row],[subtitle]]), cards[[#This Row],[title]])</f>
        <v>Pyke Sentinel</v>
      </c>
      <c r="O1257">
        <v>2</v>
      </c>
      <c r="P1257">
        <v>2</v>
      </c>
      <c r="Q1257">
        <v>3</v>
      </c>
      <c r="T1257" t="s">
        <v>83</v>
      </c>
      <c r="U1257" t="s">
        <v>135</v>
      </c>
      <c r="V1257" t="s">
        <v>245</v>
      </c>
      <c r="X1257" t="s">
        <v>266</v>
      </c>
      <c r="Y1257" t="str">
        <f>_xlfn.CONCAT(cards[[#This Row],[set]],"_",TEXT(cards[[#This Row],[cardNumber]], "000"))</f>
        <v>SHD_029</v>
      </c>
      <c r="Z1257" t="str" cm="1">
        <f t="array" ref="Z12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SHD_029</v>
      </c>
      <c r="AA1257" t="s">
        <v>1061</v>
      </c>
      <c r="AB1257">
        <v>29</v>
      </c>
    </row>
    <row r="1258" spans="1:28" x14ac:dyDescent="0.2">
      <c r="A1258">
        <v>5486</v>
      </c>
      <c r="B1258" t="s">
        <v>3090</v>
      </c>
      <c r="C1258">
        <v>29</v>
      </c>
      <c r="F1258" t="b">
        <f>IF(ISBLANK(AC1258), FALSE, TRUE)</f>
        <v>0</v>
      </c>
      <c r="G1258" t="s">
        <v>80</v>
      </c>
      <c r="H1258" t="s">
        <v>1515</v>
      </c>
      <c r="I1258" t="s">
        <v>1521</v>
      </c>
      <c r="J1258" t="s">
        <v>3</v>
      </c>
      <c r="K1258" t="s">
        <v>1526</v>
      </c>
      <c r="L1258" t="s">
        <v>472</v>
      </c>
      <c r="M1258" t="s">
        <v>991</v>
      </c>
      <c r="N1258" t="str">
        <f>IF(AND(NOT(ISBLANK(cards[[#This Row],[subtitle]])), cards[[#This Row],[subtitle]] &lt;&gt; ""), _xlfn.CONCAT(cards[[#This Row],[title]], " - ", cards[[#This Row],[subtitle]]), cards[[#This Row],[title]])</f>
        <v>Pyke Sentinel</v>
      </c>
      <c r="O1258">
        <v>2</v>
      </c>
      <c r="P1258">
        <v>2</v>
      </c>
      <c r="Q1258">
        <v>3</v>
      </c>
      <c r="T1258" t="s">
        <v>83</v>
      </c>
      <c r="U1258" t="s">
        <v>135</v>
      </c>
      <c r="V1258" t="s">
        <v>245</v>
      </c>
      <c r="X1258" t="s">
        <v>266</v>
      </c>
      <c r="Y1258" t="str">
        <f>_xlfn.CONCAT(cards[[#This Row],[set]],"_",TEXT(cards[[#This Row],[cardNumber]], "000"))</f>
        <v>SHD_029</v>
      </c>
      <c r="Z1258" t="str" cm="1">
        <f t="array" ref="Z12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SHD_029</v>
      </c>
      <c r="AA1258" t="s">
        <v>1061</v>
      </c>
      <c r="AB1258">
        <v>29</v>
      </c>
    </row>
    <row r="1259" spans="1:28" x14ac:dyDescent="0.2">
      <c r="A1259">
        <v>12415</v>
      </c>
      <c r="B1259" t="s">
        <v>3585</v>
      </c>
      <c r="C1259">
        <v>307</v>
      </c>
      <c r="F1259" t="b">
        <f>IF(ISBLANK(AC1259), FALSE, TRUE)</f>
        <v>0</v>
      </c>
      <c r="G1259" t="s">
        <v>80</v>
      </c>
      <c r="H1259" t="s">
        <v>1520</v>
      </c>
      <c r="I1259" t="s">
        <v>1521</v>
      </c>
      <c r="J1259" t="s">
        <v>3</v>
      </c>
      <c r="K1259" t="s">
        <v>1526</v>
      </c>
      <c r="L1259" t="s">
        <v>472</v>
      </c>
      <c r="M1259" t="s">
        <v>991</v>
      </c>
      <c r="N1259" t="str">
        <f>IF(AND(NOT(ISBLANK(cards[[#This Row],[subtitle]])), cards[[#This Row],[subtitle]] &lt;&gt; ""), _xlfn.CONCAT(cards[[#This Row],[title]], " - ", cards[[#This Row],[subtitle]]), cards[[#This Row],[title]])</f>
        <v>Pyke Sentinel</v>
      </c>
      <c r="O1259">
        <v>2</v>
      </c>
      <c r="P1259">
        <v>2</v>
      </c>
      <c r="Q1259">
        <v>3</v>
      </c>
      <c r="T1259" t="s">
        <v>83</v>
      </c>
      <c r="U1259" t="s">
        <v>135</v>
      </c>
      <c r="V1259" t="s">
        <v>245</v>
      </c>
      <c r="X1259" t="s">
        <v>266</v>
      </c>
      <c r="Y1259" t="str">
        <f>_xlfn.CONCAT(cards[[#This Row],[set]],"_",TEXT(cards[[#This Row],[cardNumber]], "000"))</f>
        <v>SHD_307</v>
      </c>
      <c r="Z1259" t="str" cm="1">
        <f t="array" ref="Z12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SHD_029</v>
      </c>
      <c r="AA1259" t="s">
        <v>1061</v>
      </c>
      <c r="AB1259">
        <v>29</v>
      </c>
    </row>
    <row r="1260" spans="1:28" x14ac:dyDescent="0.2">
      <c r="A1260">
        <v>6726</v>
      </c>
      <c r="B1260" t="s">
        <v>3586</v>
      </c>
      <c r="C1260">
        <v>307</v>
      </c>
      <c r="F1260" t="b">
        <f>IF(ISBLANK(AC1260), FALSE, TRUE)</f>
        <v>0</v>
      </c>
      <c r="G1260" t="s">
        <v>80</v>
      </c>
      <c r="H1260" t="s">
        <v>1</v>
      </c>
      <c r="I1260" t="s">
        <v>1521</v>
      </c>
      <c r="J1260" t="s">
        <v>3</v>
      </c>
      <c r="K1260" t="s">
        <v>1526</v>
      </c>
      <c r="L1260" t="s">
        <v>472</v>
      </c>
      <c r="M1260" t="s">
        <v>991</v>
      </c>
      <c r="N1260" t="str">
        <f>IF(AND(NOT(ISBLANK(cards[[#This Row],[subtitle]])), cards[[#This Row],[subtitle]] &lt;&gt; ""), _xlfn.CONCAT(cards[[#This Row],[title]], " - ", cards[[#This Row],[subtitle]]), cards[[#This Row],[title]])</f>
        <v>Pyke Sentinel</v>
      </c>
      <c r="O1260">
        <v>2</v>
      </c>
      <c r="P1260">
        <v>2</v>
      </c>
      <c r="Q1260">
        <v>3</v>
      </c>
      <c r="T1260" t="s">
        <v>83</v>
      </c>
      <c r="U1260" t="s">
        <v>135</v>
      </c>
      <c r="V1260" t="s">
        <v>245</v>
      </c>
      <c r="X1260" t="s">
        <v>266</v>
      </c>
      <c r="Y1260" t="str">
        <f>_xlfn.CONCAT(cards[[#This Row],[set]],"_",TEXT(cards[[#This Row],[cardNumber]], "000"))</f>
        <v>SHD_307</v>
      </c>
      <c r="Z1260" t="str" cm="1">
        <f t="array" ref="Z12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SHD_029</v>
      </c>
      <c r="AA1260" t="s">
        <v>1061</v>
      </c>
      <c r="AB1260">
        <v>29</v>
      </c>
    </row>
    <row r="1261" spans="1:28" x14ac:dyDescent="0.2">
      <c r="A1261">
        <v>2686</v>
      </c>
      <c r="B1261" t="s">
        <v>2081</v>
      </c>
      <c r="C1261">
        <v>14</v>
      </c>
      <c r="F1261" t="b">
        <f>IF(ISBLANK(AC1261), FALSE, TRUE)</f>
        <v>0</v>
      </c>
      <c r="G1261" t="s">
        <v>2</v>
      </c>
      <c r="H1261" t="s">
        <v>1602</v>
      </c>
      <c r="I1261" t="s">
        <v>1522</v>
      </c>
      <c r="J1261" t="s">
        <v>3</v>
      </c>
      <c r="K1261" t="s">
        <v>1526</v>
      </c>
      <c r="L1261" t="s">
        <v>277</v>
      </c>
      <c r="N1261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1261">
        <v>3</v>
      </c>
      <c r="P1261">
        <v>3</v>
      </c>
      <c r="Q1261">
        <v>3</v>
      </c>
      <c r="T1261" t="s">
        <v>83</v>
      </c>
      <c r="U1261" t="s">
        <v>991</v>
      </c>
      <c r="V1261" t="s">
        <v>245</v>
      </c>
      <c r="X1261" t="s">
        <v>276</v>
      </c>
      <c r="Y1261" t="str">
        <f>_xlfn.CONCAT(cards[[#This Row],[set]],"_",TEXT(cards[[#This Row],[cardNumber]], "000"))</f>
        <v>SOR_014</v>
      </c>
      <c r="Z1261" t="str" cm="1">
        <f t="array" ref="Z12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SHD_030</v>
      </c>
      <c r="AA1261" t="s">
        <v>59</v>
      </c>
      <c r="AB1261">
        <v>19</v>
      </c>
    </row>
    <row r="1262" spans="1:28" x14ac:dyDescent="0.2">
      <c r="A1262">
        <v>9190</v>
      </c>
      <c r="B1262" t="s">
        <v>2114</v>
      </c>
      <c r="C1262">
        <v>33</v>
      </c>
      <c r="F1262" t="b">
        <f>IF(ISBLANK(AC1262), FALSE, TRUE)</f>
        <v>0</v>
      </c>
      <c r="G1262" t="s">
        <v>2</v>
      </c>
      <c r="H1262" t="s">
        <v>1519</v>
      </c>
      <c r="I1262" t="s">
        <v>1521</v>
      </c>
      <c r="J1262" t="s">
        <v>3</v>
      </c>
      <c r="K1262" t="s">
        <v>1526</v>
      </c>
      <c r="L1262" t="s">
        <v>277</v>
      </c>
      <c r="N1262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1262">
        <v>3</v>
      </c>
      <c r="P1262">
        <v>3</v>
      </c>
      <c r="Q1262">
        <v>3</v>
      </c>
      <c r="T1262" t="s">
        <v>83</v>
      </c>
      <c r="U1262" t="s">
        <v>991</v>
      </c>
      <c r="V1262" t="s">
        <v>245</v>
      </c>
      <c r="X1262" t="s">
        <v>276</v>
      </c>
      <c r="Y1262" t="str">
        <f>_xlfn.CONCAT(cards[[#This Row],[set]],"_",TEXT(cards[[#This Row],[cardNumber]], "000"))</f>
        <v>SOR_033</v>
      </c>
      <c r="Z1262" t="str" cm="1">
        <f t="array" ref="Z12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SHD_030</v>
      </c>
      <c r="AA1262" t="s">
        <v>59</v>
      </c>
      <c r="AB1262">
        <v>19</v>
      </c>
    </row>
    <row r="1263" spans="1:28" x14ac:dyDescent="0.2">
      <c r="A1263">
        <v>10420</v>
      </c>
      <c r="B1263" t="s">
        <v>2598</v>
      </c>
      <c r="C1263">
        <v>299</v>
      </c>
      <c r="F1263" t="b">
        <f>IF(ISBLANK(AC1263), FALSE, TRUE)</f>
        <v>0</v>
      </c>
      <c r="G1263" t="s">
        <v>2</v>
      </c>
      <c r="H1263" t="s">
        <v>1520</v>
      </c>
      <c r="I1263" t="s">
        <v>1521</v>
      </c>
      <c r="J1263" t="s">
        <v>3</v>
      </c>
      <c r="K1263" t="s">
        <v>1526</v>
      </c>
      <c r="L1263" t="s">
        <v>277</v>
      </c>
      <c r="N1263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1263">
        <v>3</v>
      </c>
      <c r="P1263">
        <v>3</v>
      </c>
      <c r="Q1263">
        <v>3</v>
      </c>
      <c r="T1263" t="s">
        <v>83</v>
      </c>
      <c r="U1263" t="s">
        <v>991</v>
      </c>
      <c r="V1263" t="s">
        <v>245</v>
      </c>
      <c r="X1263" t="s">
        <v>276</v>
      </c>
      <c r="Y1263" t="str">
        <f>_xlfn.CONCAT(cards[[#This Row],[set]],"_",TEXT(cards[[#This Row],[cardNumber]], "000"))</f>
        <v>SOR_299</v>
      </c>
      <c r="Z1263" t="str" cm="1">
        <f t="array" ref="Z12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SHD_030</v>
      </c>
      <c r="AA1263" t="s">
        <v>59</v>
      </c>
      <c r="AB1263">
        <v>19</v>
      </c>
    </row>
    <row r="1264" spans="1:28" x14ac:dyDescent="0.2">
      <c r="A1264">
        <v>1709</v>
      </c>
      <c r="B1264" t="s">
        <v>2597</v>
      </c>
      <c r="C1264">
        <v>299</v>
      </c>
      <c r="F1264" t="b">
        <f>IF(ISBLANK(AC1264), FALSE, TRUE)</f>
        <v>0</v>
      </c>
      <c r="G1264" t="s">
        <v>2</v>
      </c>
      <c r="H1264" t="s">
        <v>1</v>
      </c>
      <c r="I1264" t="s">
        <v>1521</v>
      </c>
      <c r="J1264" t="s">
        <v>3</v>
      </c>
      <c r="K1264" t="s">
        <v>1526</v>
      </c>
      <c r="L1264" t="s">
        <v>277</v>
      </c>
      <c r="N1264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1264">
        <v>3</v>
      </c>
      <c r="P1264">
        <v>3</v>
      </c>
      <c r="Q1264">
        <v>3</v>
      </c>
      <c r="T1264" t="s">
        <v>83</v>
      </c>
      <c r="U1264" t="s">
        <v>991</v>
      </c>
      <c r="V1264" t="s">
        <v>245</v>
      </c>
      <c r="X1264" t="s">
        <v>276</v>
      </c>
      <c r="Y1264" t="str">
        <f>_xlfn.CONCAT(cards[[#This Row],[set]],"_",TEXT(cards[[#This Row],[cardNumber]], "000"))</f>
        <v>SOR_299</v>
      </c>
      <c r="Z1264" t="str" cm="1">
        <f t="array" ref="Z12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SHD_030</v>
      </c>
      <c r="AA1264" t="s">
        <v>59</v>
      </c>
      <c r="AB1264">
        <v>19</v>
      </c>
    </row>
    <row r="1265" spans="1:28" x14ac:dyDescent="0.2">
      <c r="A1265">
        <v>13260</v>
      </c>
      <c r="B1265" t="s">
        <v>3092</v>
      </c>
      <c r="C1265">
        <v>31</v>
      </c>
      <c r="F1265" t="b">
        <f>IF(ISBLANK(AC1265), FALSE, TRUE)</f>
        <v>0</v>
      </c>
      <c r="G1265" t="s">
        <v>80</v>
      </c>
      <c r="H1265" t="s">
        <v>1519</v>
      </c>
      <c r="I1265" t="s">
        <v>1532</v>
      </c>
      <c r="J1265" t="s">
        <v>3</v>
      </c>
      <c r="K1265" t="s">
        <v>1526</v>
      </c>
      <c r="L1265" t="s">
        <v>473</v>
      </c>
      <c r="M1265" t="s">
        <v>1662</v>
      </c>
      <c r="N1265" t="str">
        <f>IF(AND(NOT(ISBLANK(cards[[#This Row],[subtitle]])), cards[[#This Row],[subtitle]] &lt;&gt; ""), _xlfn.CONCAT(cards[[#This Row],[title]], " - ", cards[[#This Row],[subtitle]]), cards[[#This Row],[title]])</f>
        <v>The Client - Dictated by Discretion</v>
      </c>
      <c r="O1265">
        <v>3</v>
      </c>
      <c r="P1265">
        <v>2</v>
      </c>
      <c r="Q1265">
        <v>5</v>
      </c>
      <c r="T1265" t="s">
        <v>83</v>
      </c>
      <c r="U1265" t="s">
        <v>265</v>
      </c>
      <c r="V1265" t="s">
        <v>245</v>
      </c>
      <c r="X1265" t="s">
        <v>280</v>
      </c>
      <c r="Y1265" t="str">
        <f>_xlfn.CONCAT(cards[[#This Row],[set]],"_",TEXT(cards[[#This Row],[cardNumber]], "000"))</f>
        <v>SHD_031</v>
      </c>
      <c r="Z1265" t="str" cm="1">
        <f t="array" ref="Z12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SHD_031</v>
      </c>
      <c r="AA1265" t="s">
        <v>1061</v>
      </c>
      <c r="AB1265">
        <v>29</v>
      </c>
    </row>
    <row r="1266" spans="1:28" x14ac:dyDescent="0.2">
      <c r="A1266">
        <v>7958</v>
      </c>
      <c r="B1266" t="s">
        <v>3093</v>
      </c>
      <c r="C1266">
        <v>31</v>
      </c>
      <c r="F1266" t="b">
        <f>IF(ISBLANK(AC1266), FALSE, TRUE)</f>
        <v>0</v>
      </c>
      <c r="G1266" t="s">
        <v>80</v>
      </c>
      <c r="H1266" t="s">
        <v>1515</v>
      </c>
      <c r="I1266" t="s">
        <v>1532</v>
      </c>
      <c r="J1266" t="s">
        <v>3</v>
      </c>
      <c r="K1266" t="s">
        <v>1526</v>
      </c>
      <c r="L1266" t="s">
        <v>473</v>
      </c>
      <c r="M1266" t="s">
        <v>1662</v>
      </c>
      <c r="N1266" t="str">
        <f>IF(AND(NOT(ISBLANK(cards[[#This Row],[subtitle]])), cards[[#This Row],[subtitle]] &lt;&gt; ""), _xlfn.CONCAT(cards[[#This Row],[title]], " - ", cards[[#This Row],[subtitle]]), cards[[#This Row],[title]])</f>
        <v>The Client - Dictated by Discretion</v>
      </c>
      <c r="O1266">
        <v>3</v>
      </c>
      <c r="P1266">
        <v>2</v>
      </c>
      <c r="Q1266">
        <v>5</v>
      </c>
      <c r="T1266" t="s">
        <v>83</v>
      </c>
      <c r="U1266" t="s">
        <v>265</v>
      </c>
      <c r="V1266" t="s">
        <v>245</v>
      </c>
      <c r="X1266" t="s">
        <v>280</v>
      </c>
      <c r="Y1266" t="str">
        <f>_xlfn.CONCAT(cards[[#This Row],[set]],"_",TEXT(cards[[#This Row],[cardNumber]], "000"))</f>
        <v>SHD_031</v>
      </c>
      <c r="Z1266" t="str" cm="1">
        <f t="array" ref="Z12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SHD_031</v>
      </c>
      <c r="AA1266" t="s">
        <v>1061</v>
      </c>
      <c r="AB1266">
        <v>29</v>
      </c>
    </row>
    <row r="1267" spans="1:28" x14ac:dyDescent="0.2">
      <c r="A1267">
        <v>13605</v>
      </c>
      <c r="B1267" t="s">
        <v>3588</v>
      </c>
      <c r="C1267">
        <v>308</v>
      </c>
      <c r="F1267" t="b">
        <f>IF(ISBLANK(AC1267), FALSE, TRUE)</f>
        <v>0</v>
      </c>
      <c r="G1267" t="s">
        <v>80</v>
      </c>
      <c r="H1267" t="s">
        <v>1520</v>
      </c>
      <c r="I1267" t="s">
        <v>1532</v>
      </c>
      <c r="J1267" t="s">
        <v>3</v>
      </c>
      <c r="K1267" t="s">
        <v>1526</v>
      </c>
      <c r="L1267" t="s">
        <v>473</v>
      </c>
      <c r="M1267" t="s">
        <v>1662</v>
      </c>
      <c r="N1267" t="str">
        <f>IF(AND(NOT(ISBLANK(cards[[#This Row],[subtitle]])), cards[[#This Row],[subtitle]] &lt;&gt; ""), _xlfn.CONCAT(cards[[#This Row],[title]], " - ", cards[[#This Row],[subtitle]]), cards[[#This Row],[title]])</f>
        <v>The Client - Dictated by Discretion</v>
      </c>
      <c r="O1267">
        <v>3</v>
      </c>
      <c r="P1267">
        <v>2</v>
      </c>
      <c r="Q1267">
        <v>5</v>
      </c>
      <c r="T1267" t="s">
        <v>83</v>
      </c>
      <c r="U1267" t="s">
        <v>265</v>
      </c>
      <c r="V1267" t="s">
        <v>245</v>
      </c>
      <c r="X1267" t="s">
        <v>280</v>
      </c>
      <c r="Y1267" t="str">
        <f>_xlfn.CONCAT(cards[[#This Row],[set]],"_",TEXT(cards[[#This Row],[cardNumber]], "000"))</f>
        <v>SHD_308</v>
      </c>
      <c r="Z1267" t="str" cm="1">
        <f t="array" ref="Z12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SHD_031</v>
      </c>
      <c r="AA1267" t="s">
        <v>1061</v>
      </c>
      <c r="AB1267">
        <v>29</v>
      </c>
    </row>
    <row r="1268" spans="1:28" x14ac:dyDescent="0.2">
      <c r="A1268">
        <v>8303</v>
      </c>
      <c r="B1268" t="s">
        <v>3587</v>
      </c>
      <c r="C1268">
        <v>308</v>
      </c>
      <c r="F1268" t="b">
        <f>IF(ISBLANK(AC1268), FALSE, TRUE)</f>
        <v>0</v>
      </c>
      <c r="G1268" t="s">
        <v>80</v>
      </c>
      <c r="H1268" t="s">
        <v>1</v>
      </c>
      <c r="I1268" t="s">
        <v>1532</v>
      </c>
      <c r="J1268" t="s">
        <v>3</v>
      </c>
      <c r="K1268" t="s">
        <v>1526</v>
      </c>
      <c r="L1268" t="s">
        <v>473</v>
      </c>
      <c r="M1268" t="s">
        <v>1662</v>
      </c>
      <c r="N1268" t="str">
        <f>IF(AND(NOT(ISBLANK(cards[[#This Row],[subtitle]])), cards[[#This Row],[subtitle]] &lt;&gt; ""), _xlfn.CONCAT(cards[[#This Row],[title]], " - ", cards[[#This Row],[subtitle]]), cards[[#This Row],[title]])</f>
        <v>The Client - Dictated by Discretion</v>
      </c>
      <c r="O1268">
        <v>3</v>
      </c>
      <c r="P1268">
        <v>2</v>
      </c>
      <c r="Q1268">
        <v>5</v>
      </c>
      <c r="T1268" t="s">
        <v>83</v>
      </c>
      <c r="U1268" t="s">
        <v>265</v>
      </c>
      <c r="V1268" t="s">
        <v>245</v>
      </c>
      <c r="X1268" t="s">
        <v>280</v>
      </c>
      <c r="Y1268" t="str">
        <f>_xlfn.CONCAT(cards[[#This Row],[set]],"_",TEXT(cards[[#This Row],[cardNumber]], "000"))</f>
        <v>SHD_308</v>
      </c>
      <c r="Z1268" t="str" cm="1">
        <f t="array" ref="Z12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SHD_031</v>
      </c>
      <c r="AA1268" t="s">
        <v>1061</v>
      </c>
      <c r="AB1268">
        <v>29</v>
      </c>
    </row>
    <row r="1269" spans="1:28" x14ac:dyDescent="0.2">
      <c r="A1269">
        <v>7963</v>
      </c>
      <c r="B1269" t="s">
        <v>3095</v>
      </c>
      <c r="C1269">
        <v>32</v>
      </c>
      <c r="F1269" t="b">
        <f>IF(ISBLANK(AC1269), FALSE, TRUE)</f>
        <v>0</v>
      </c>
      <c r="G1269" t="s">
        <v>80</v>
      </c>
      <c r="H1269" t="s">
        <v>1515</v>
      </c>
      <c r="I1269" t="s">
        <v>1522</v>
      </c>
      <c r="J1269" t="s">
        <v>3</v>
      </c>
      <c r="K1269" t="s">
        <v>1526</v>
      </c>
      <c r="L1269" t="s">
        <v>474</v>
      </c>
      <c r="M1269" t="s">
        <v>1663</v>
      </c>
      <c r="N1269" t="str">
        <f>IF(AND(NOT(ISBLANK(cards[[#This Row],[subtitle]])), cards[[#This Row],[subtitle]] &lt;&gt; ""), _xlfn.CONCAT(cards[[#This Row],[title]], " - ", cards[[#This Row],[subtitle]]), cards[[#This Row],[title]])</f>
        <v>Lom Pyke - Dealer in Truths</v>
      </c>
      <c r="O1269">
        <v>4</v>
      </c>
      <c r="P1269">
        <v>4</v>
      </c>
      <c r="Q1269">
        <v>6</v>
      </c>
      <c r="T1269" t="s">
        <v>83</v>
      </c>
      <c r="U1269" t="s">
        <v>88</v>
      </c>
      <c r="V1269" t="s">
        <v>245</v>
      </c>
      <c r="X1269" t="s">
        <v>266</v>
      </c>
      <c r="Y1269" t="str">
        <f>_xlfn.CONCAT(cards[[#This Row],[set]],"_",TEXT(cards[[#This Row],[cardNumber]], "000"))</f>
        <v>SHD_032</v>
      </c>
      <c r="Z1269" t="str" cm="1">
        <f t="array" ref="Z12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SHD_032</v>
      </c>
      <c r="AA1269" t="s">
        <v>1061</v>
      </c>
      <c r="AB1269">
        <v>29</v>
      </c>
    </row>
    <row r="1270" spans="1:28" x14ac:dyDescent="0.2">
      <c r="A1270">
        <v>13265</v>
      </c>
      <c r="B1270" t="s">
        <v>3094</v>
      </c>
      <c r="C1270">
        <v>32</v>
      </c>
      <c r="F1270" t="b">
        <f>IF(ISBLANK(AC1270), FALSE, TRUE)</f>
        <v>0</v>
      </c>
      <c r="G1270" t="s">
        <v>80</v>
      </c>
      <c r="H1270" t="s">
        <v>1519</v>
      </c>
      <c r="I1270" t="s">
        <v>1522</v>
      </c>
      <c r="J1270" t="s">
        <v>3</v>
      </c>
      <c r="K1270" t="s">
        <v>1526</v>
      </c>
      <c r="L1270" t="s">
        <v>474</v>
      </c>
      <c r="M1270" t="s">
        <v>1663</v>
      </c>
      <c r="N1270" t="str">
        <f>IF(AND(NOT(ISBLANK(cards[[#This Row],[subtitle]])), cards[[#This Row],[subtitle]] &lt;&gt; ""), _xlfn.CONCAT(cards[[#This Row],[title]], " - ", cards[[#This Row],[subtitle]]), cards[[#This Row],[title]])</f>
        <v>Lom Pyke - Dealer in Truths</v>
      </c>
      <c r="O1270">
        <v>4</v>
      </c>
      <c r="P1270">
        <v>4</v>
      </c>
      <c r="Q1270">
        <v>6</v>
      </c>
      <c r="T1270" t="s">
        <v>83</v>
      </c>
      <c r="U1270" t="s">
        <v>88</v>
      </c>
      <c r="V1270" t="s">
        <v>245</v>
      </c>
      <c r="X1270" t="s">
        <v>266</v>
      </c>
      <c r="Y1270" t="str">
        <f>_xlfn.CONCAT(cards[[#This Row],[set]],"_",TEXT(cards[[#This Row],[cardNumber]], "000"))</f>
        <v>SHD_032</v>
      </c>
      <c r="Z1270" t="str" cm="1">
        <f t="array" ref="Z12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SHD_032</v>
      </c>
      <c r="AA1270" t="s">
        <v>1061</v>
      </c>
      <c r="AB1270">
        <v>29</v>
      </c>
    </row>
    <row r="1271" spans="1:28" x14ac:dyDescent="0.2">
      <c r="A1271">
        <v>8308</v>
      </c>
      <c r="B1271" t="s">
        <v>3589</v>
      </c>
      <c r="C1271">
        <v>309</v>
      </c>
      <c r="F1271" t="b">
        <f>IF(ISBLANK(AC1271), FALSE, TRUE)</f>
        <v>0</v>
      </c>
      <c r="G1271" t="s">
        <v>80</v>
      </c>
      <c r="H1271" t="s">
        <v>1</v>
      </c>
      <c r="I1271" t="s">
        <v>1522</v>
      </c>
      <c r="J1271" t="s">
        <v>3</v>
      </c>
      <c r="K1271" t="s">
        <v>1526</v>
      </c>
      <c r="L1271" t="s">
        <v>474</v>
      </c>
      <c r="M1271" t="s">
        <v>1663</v>
      </c>
      <c r="N1271" t="str">
        <f>IF(AND(NOT(ISBLANK(cards[[#This Row],[subtitle]])), cards[[#This Row],[subtitle]] &lt;&gt; ""), _xlfn.CONCAT(cards[[#This Row],[title]], " - ", cards[[#This Row],[subtitle]]), cards[[#This Row],[title]])</f>
        <v>Lom Pyke - Dealer in Truths</v>
      </c>
      <c r="O1271">
        <v>4</v>
      </c>
      <c r="P1271">
        <v>4</v>
      </c>
      <c r="Q1271">
        <v>6</v>
      </c>
      <c r="T1271" t="s">
        <v>83</v>
      </c>
      <c r="U1271" t="s">
        <v>88</v>
      </c>
      <c r="V1271" t="s">
        <v>245</v>
      </c>
      <c r="X1271" t="s">
        <v>266</v>
      </c>
      <c r="Y1271" t="str">
        <f>_xlfn.CONCAT(cards[[#This Row],[set]],"_",TEXT(cards[[#This Row],[cardNumber]], "000"))</f>
        <v>SHD_309</v>
      </c>
      <c r="Z1271" t="str" cm="1">
        <f t="array" ref="Z12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SHD_032</v>
      </c>
      <c r="AA1271" t="s">
        <v>1061</v>
      </c>
      <c r="AB1271">
        <v>29</v>
      </c>
    </row>
    <row r="1272" spans="1:28" x14ac:dyDescent="0.2">
      <c r="A1272">
        <v>13610</v>
      </c>
      <c r="B1272" t="s">
        <v>3590</v>
      </c>
      <c r="C1272">
        <v>309</v>
      </c>
      <c r="F1272" t="b">
        <f>IF(ISBLANK(AC1272), FALSE, TRUE)</f>
        <v>0</v>
      </c>
      <c r="G1272" t="s">
        <v>80</v>
      </c>
      <c r="H1272" t="s">
        <v>1520</v>
      </c>
      <c r="I1272" t="s">
        <v>1522</v>
      </c>
      <c r="J1272" t="s">
        <v>3</v>
      </c>
      <c r="K1272" t="s">
        <v>1526</v>
      </c>
      <c r="L1272" t="s">
        <v>474</v>
      </c>
      <c r="M1272" t="s">
        <v>1663</v>
      </c>
      <c r="N1272" t="str">
        <f>IF(AND(NOT(ISBLANK(cards[[#This Row],[subtitle]])), cards[[#This Row],[subtitle]] &lt;&gt; ""), _xlfn.CONCAT(cards[[#This Row],[title]], " - ", cards[[#This Row],[subtitle]]), cards[[#This Row],[title]])</f>
        <v>Lom Pyke - Dealer in Truths</v>
      </c>
      <c r="O1272">
        <v>4</v>
      </c>
      <c r="P1272">
        <v>4</v>
      </c>
      <c r="Q1272">
        <v>6</v>
      </c>
      <c r="T1272" t="s">
        <v>83</v>
      </c>
      <c r="U1272" t="s">
        <v>88</v>
      </c>
      <c r="V1272" t="s">
        <v>245</v>
      </c>
      <c r="X1272" t="s">
        <v>266</v>
      </c>
      <c r="Y1272" t="str">
        <f>_xlfn.CONCAT(cards[[#This Row],[set]],"_",TEXT(cards[[#This Row],[cardNumber]], "000"))</f>
        <v>SHD_309</v>
      </c>
      <c r="Z1272" t="str" cm="1">
        <f t="array" ref="Z12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SHD_032</v>
      </c>
      <c r="AA1272" t="s">
        <v>1061</v>
      </c>
      <c r="AB1272">
        <v>29</v>
      </c>
    </row>
    <row r="1273" spans="1:28" x14ac:dyDescent="0.2">
      <c r="A1273">
        <v>13270</v>
      </c>
      <c r="B1273" t="s">
        <v>3097</v>
      </c>
      <c r="C1273">
        <v>33</v>
      </c>
      <c r="F1273" t="b">
        <f>IF(ISBLANK(AC1273), FALSE, TRUE)</f>
        <v>0</v>
      </c>
      <c r="G1273" t="s">
        <v>80</v>
      </c>
      <c r="H1273" t="s">
        <v>1519</v>
      </c>
      <c r="I1273" t="s">
        <v>1532</v>
      </c>
      <c r="J1273" t="s">
        <v>3</v>
      </c>
      <c r="K1273" t="s">
        <v>1526</v>
      </c>
      <c r="L1273" t="s">
        <v>475</v>
      </c>
      <c r="M1273" t="s">
        <v>1664</v>
      </c>
      <c r="N1273" t="str">
        <f>IF(AND(NOT(ISBLANK(cards[[#This Row],[subtitle]])), cards[[#This Row],[subtitle]] &lt;&gt; ""), _xlfn.CONCAT(cards[[#This Row],[title]], " - ", cards[[#This Row],[subtitle]]), cards[[#This Row],[title]])</f>
        <v>Synara San - Loyal to Kragan</v>
      </c>
      <c r="O1273">
        <v>4</v>
      </c>
      <c r="P1273">
        <v>3</v>
      </c>
      <c r="Q1273">
        <v>6</v>
      </c>
      <c r="T1273" t="s">
        <v>83</v>
      </c>
      <c r="U1273" t="s">
        <v>470</v>
      </c>
      <c r="V1273" t="s">
        <v>245</v>
      </c>
      <c r="X1273" t="s">
        <v>266</v>
      </c>
      <c r="Y1273" t="str">
        <f>_xlfn.CONCAT(cards[[#This Row],[set]],"_",TEXT(cards[[#This Row],[cardNumber]], "000"))</f>
        <v>SHD_033</v>
      </c>
      <c r="Z1273" t="str" cm="1">
        <f t="array" ref="Z12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SHD_033</v>
      </c>
      <c r="AA1273" t="s">
        <v>1061</v>
      </c>
      <c r="AB1273">
        <v>29</v>
      </c>
    </row>
    <row r="1274" spans="1:28" x14ac:dyDescent="0.2">
      <c r="A1274">
        <v>7968</v>
      </c>
      <c r="B1274" t="s">
        <v>3096</v>
      </c>
      <c r="C1274">
        <v>33</v>
      </c>
      <c r="F1274" t="b">
        <f>IF(ISBLANK(AC1274), FALSE, TRUE)</f>
        <v>0</v>
      </c>
      <c r="G1274" t="s">
        <v>80</v>
      </c>
      <c r="H1274" t="s">
        <v>1515</v>
      </c>
      <c r="I1274" t="s">
        <v>1532</v>
      </c>
      <c r="J1274" t="s">
        <v>3</v>
      </c>
      <c r="K1274" t="s">
        <v>1526</v>
      </c>
      <c r="L1274" t="s">
        <v>475</v>
      </c>
      <c r="M1274" t="s">
        <v>1664</v>
      </c>
      <c r="N1274" t="str">
        <f>IF(AND(NOT(ISBLANK(cards[[#This Row],[subtitle]])), cards[[#This Row],[subtitle]] &lt;&gt; ""), _xlfn.CONCAT(cards[[#This Row],[title]], " - ", cards[[#This Row],[subtitle]]), cards[[#This Row],[title]])</f>
        <v>Synara San - Loyal to Kragan</v>
      </c>
      <c r="O1274">
        <v>4</v>
      </c>
      <c r="P1274">
        <v>3</v>
      </c>
      <c r="Q1274">
        <v>6</v>
      </c>
      <c r="T1274" t="s">
        <v>83</v>
      </c>
      <c r="U1274" t="s">
        <v>470</v>
      </c>
      <c r="V1274" t="s">
        <v>245</v>
      </c>
      <c r="X1274" t="s">
        <v>266</v>
      </c>
      <c r="Y1274" t="str">
        <f>_xlfn.CONCAT(cards[[#This Row],[set]],"_",TEXT(cards[[#This Row],[cardNumber]], "000"))</f>
        <v>SHD_033</v>
      </c>
      <c r="Z1274" t="str" cm="1">
        <f t="array" ref="Z12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SHD_033</v>
      </c>
      <c r="AA1274" t="s">
        <v>1061</v>
      </c>
      <c r="AB1274">
        <v>29</v>
      </c>
    </row>
    <row r="1275" spans="1:28" x14ac:dyDescent="0.2">
      <c r="A1275">
        <v>8313</v>
      </c>
      <c r="B1275" t="s">
        <v>3592</v>
      </c>
      <c r="C1275">
        <v>310</v>
      </c>
      <c r="F1275" t="b">
        <f>IF(ISBLANK(AC1275), FALSE, TRUE)</f>
        <v>0</v>
      </c>
      <c r="G1275" t="s">
        <v>80</v>
      </c>
      <c r="H1275" t="s">
        <v>1</v>
      </c>
      <c r="I1275" t="s">
        <v>1532</v>
      </c>
      <c r="J1275" t="s">
        <v>3</v>
      </c>
      <c r="K1275" t="s">
        <v>1526</v>
      </c>
      <c r="L1275" t="s">
        <v>475</v>
      </c>
      <c r="M1275" t="s">
        <v>1664</v>
      </c>
      <c r="N1275" t="str">
        <f>IF(AND(NOT(ISBLANK(cards[[#This Row],[subtitle]])), cards[[#This Row],[subtitle]] &lt;&gt; ""), _xlfn.CONCAT(cards[[#This Row],[title]], " - ", cards[[#This Row],[subtitle]]), cards[[#This Row],[title]])</f>
        <v>Synara San - Loyal to Kragan</v>
      </c>
      <c r="O1275">
        <v>4</v>
      </c>
      <c r="P1275">
        <v>3</v>
      </c>
      <c r="Q1275">
        <v>6</v>
      </c>
      <c r="T1275" t="s">
        <v>83</v>
      </c>
      <c r="U1275" t="s">
        <v>470</v>
      </c>
      <c r="V1275" t="s">
        <v>245</v>
      </c>
      <c r="X1275" t="s">
        <v>266</v>
      </c>
      <c r="Y1275" t="str">
        <f>_xlfn.CONCAT(cards[[#This Row],[set]],"_",TEXT(cards[[#This Row],[cardNumber]], "000"))</f>
        <v>SHD_310</v>
      </c>
      <c r="Z1275" t="str" cm="1">
        <f t="array" ref="Z12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SHD_033</v>
      </c>
      <c r="AA1275" t="s">
        <v>1061</v>
      </c>
      <c r="AB1275">
        <v>29</v>
      </c>
    </row>
    <row r="1276" spans="1:28" x14ac:dyDescent="0.2">
      <c r="A1276">
        <v>13615</v>
      </c>
      <c r="B1276" t="s">
        <v>3591</v>
      </c>
      <c r="C1276">
        <v>310</v>
      </c>
      <c r="F1276" t="b">
        <f>IF(ISBLANK(AC1276), FALSE, TRUE)</f>
        <v>0</v>
      </c>
      <c r="G1276" t="s">
        <v>80</v>
      </c>
      <c r="H1276" t="s">
        <v>1520</v>
      </c>
      <c r="I1276" t="s">
        <v>1532</v>
      </c>
      <c r="J1276" t="s">
        <v>3</v>
      </c>
      <c r="K1276" t="s">
        <v>1526</v>
      </c>
      <c r="L1276" t="s">
        <v>475</v>
      </c>
      <c r="M1276" t="s">
        <v>1664</v>
      </c>
      <c r="N1276" t="str">
        <f>IF(AND(NOT(ISBLANK(cards[[#This Row],[subtitle]])), cards[[#This Row],[subtitle]] &lt;&gt; ""), _xlfn.CONCAT(cards[[#This Row],[title]], " - ", cards[[#This Row],[subtitle]]), cards[[#This Row],[title]])</f>
        <v>Synara San - Loyal to Kragan</v>
      </c>
      <c r="O1276">
        <v>4</v>
      </c>
      <c r="P1276">
        <v>3</v>
      </c>
      <c r="Q1276">
        <v>6</v>
      </c>
      <c r="T1276" t="s">
        <v>83</v>
      </c>
      <c r="U1276" t="s">
        <v>470</v>
      </c>
      <c r="V1276" t="s">
        <v>245</v>
      </c>
      <c r="X1276" t="s">
        <v>266</v>
      </c>
      <c r="Y1276" t="str">
        <f>_xlfn.CONCAT(cards[[#This Row],[set]],"_",TEXT(cards[[#This Row],[cardNumber]], "000"))</f>
        <v>SHD_310</v>
      </c>
      <c r="Z1276" t="str" cm="1">
        <f t="array" ref="Z12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SHD_033</v>
      </c>
      <c r="AA1276" t="s">
        <v>1061</v>
      </c>
      <c r="AB1276">
        <v>29</v>
      </c>
    </row>
    <row r="1277" spans="1:28" x14ac:dyDescent="0.2">
      <c r="A1277">
        <v>5511</v>
      </c>
      <c r="B1277" t="s">
        <v>3099</v>
      </c>
      <c r="C1277">
        <v>34</v>
      </c>
      <c r="F1277" t="b">
        <f>IF(ISBLANK(AC1277), FALSE, TRUE)</f>
        <v>0</v>
      </c>
      <c r="G1277" t="s">
        <v>80</v>
      </c>
      <c r="H1277" t="s">
        <v>1515</v>
      </c>
      <c r="I1277" t="s">
        <v>1521</v>
      </c>
      <c r="J1277" t="s">
        <v>3</v>
      </c>
      <c r="K1277" t="s">
        <v>1526</v>
      </c>
      <c r="L1277" t="s">
        <v>476</v>
      </c>
      <c r="M1277" t="s">
        <v>991</v>
      </c>
      <c r="N1277" t="str">
        <f>IF(AND(NOT(ISBLANK(cards[[#This Row],[subtitle]])), cards[[#This Row],[subtitle]] &lt;&gt; ""), _xlfn.CONCAT(cards[[#This Row],[title]], " - ", cards[[#This Row],[subtitle]]), cards[[#This Row],[title]])</f>
        <v>Supercommando Squad</v>
      </c>
      <c r="O1277">
        <v>5</v>
      </c>
      <c r="P1277">
        <v>4</v>
      </c>
      <c r="Q1277">
        <v>4</v>
      </c>
      <c r="T1277" t="s">
        <v>83</v>
      </c>
      <c r="U1277" t="s">
        <v>1989</v>
      </c>
      <c r="V1277" t="s">
        <v>245</v>
      </c>
      <c r="X1277" t="s">
        <v>477</v>
      </c>
      <c r="Y1277" t="str">
        <f>_xlfn.CONCAT(cards[[#This Row],[set]],"_",TEXT(cards[[#This Row],[cardNumber]], "000"))</f>
        <v>SHD_034</v>
      </c>
      <c r="Z1277" t="str" cm="1">
        <f t="array" ref="Z12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SHD_034</v>
      </c>
      <c r="AA1277" t="s">
        <v>1061</v>
      </c>
      <c r="AB1277">
        <v>29</v>
      </c>
    </row>
    <row r="1278" spans="1:28" x14ac:dyDescent="0.2">
      <c r="A1278">
        <v>11530</v>
      </c>
      <c r="B1278" t="s">
        <v>3098</v>
      </c>
      <c r="C1278">
        <v>34</v>
      </c>
      <c r="F1278" t="b">
        <f>IF(ISBLANK(AC1278), FALSE, TRUE)</f>
        <v>0</v>
      </c>
      <c r="G1278" t="s">
        <v>80</v>
      </c>
      <c r="H1278" t="s">
        <v>1519</v>
      </c>
      <c r="I1278" t="s">
        <v>1521</v>
      </c>
      <c r="J1278" t="s">
        <v>3</v>
      </c>
      <c r="K1278" t="s">
        <v>1526</v>
      </c>
      <c r="L1278" t="s">
        <v>476</v>
      </c>
      <c r="M1278" t="s">
        <v>991</v>
      </c>
      <c r="N1278" t="str">
        <f>IF(AND(NOT(ISBLANK(cards[[#This Row],[subtitle]])), cards[[#This Row],[subtitle]] &lt;&gt; ""), _xlfn.CONCAT(cards[[#This Row],[title]], " - ", cards[[#This Row],[subtitle]]), cards[[#This Row],[title]])</f>
        <v>Supercommando Squad</v>
      </c>
      <c r="O1278">
        <v>5</v>
      </c>
      <c r="P1278">
        <v>4</v>
      </c>
      <c r="Q1278">
        <v>4</v>
      </c>
      <c r="T1278" t="s">
        <v>83</v>
      </c>
      <c r="U1278" t="s">
        <v>1989</v>
      </c>
      <c r="V1278" t="s">
        <v>245</v>
      </c>
      <c r="X1278" t="s">
        <v>477</v>
      </c>
      <c r="Y1278" t="str">
        <f>_xlfn.CONCAT(cards[[#This Row],[set]],"_",TEXT(cards[[#This Row],[cardNumber]], "000"))</f>
        <v>SHD_034</v>
      </c>
      <c r="Z1278" t="str" cm="1">
        <f t="array" ref="Z12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SHD_034</v>
      </c>
      <c r="AA1278" t="s">
        <v>1061</v>
      </c>
      <c r="AB1278">
        <v>29</v>
      </c>
    </row>
    <row r="1279" spans="1:28" x14ac:dyDescent="0.2">
      <c r="A1279">
        <v>6746</v>
      </c>
      <c r="B1279" t="s">
        <v>3594</v>
      </c>
      <c r="C1279">
        <v>311</v>
      </c>
      <c r="F1279" t="b">
        <f>IF(ISBLANK(AC1279), FALSE, TRUE)</f>
        <v>0</v>
      </c>
      <c r="G1279" t="s">
        <v>80</v>
      </c>
      <c r="H1279" t="s">
        <v>1</v>
      </c>
      <c r="I1279" t="s">
        <v>1521</v>
      </c>
      <c r="J1279" t="s">
        <v>3</v>
      </c>
      <c r="K1279" t="s">
        <v>1526</v>
      </c>
      <c r="L1279" t="s">
        <v>476</v>
      </c>
      <c r="M1279" t="s">
        <v>991</v>
      </c>
      <c r="N1279" t="str">
        <f>IF(AND(NOT(ISBLANK(cards[[#This Row],[subtitle]])), cards[[#This Row],[subtitle]] &lt;&gt; ""), _xlfn.CONCAT(cards[[#This Row],[title]], " - ", cards[[#This Row],[subtitle]]), cards[[#This Row],[title]])</f>
        <v>Supercommando Squad</v>
      </c>
      <c r="O1279">
        <v>5</v>
      </c>
      <c r="P1279">
        <v>4</v>
      </c>
      <c r="Q1279">
        <v>4</v>
      </c>
      <c r="T1279" t="s">
        <v>83</v>
      </c>
      <c r="U1279" t="s">
        <v>1989</v>
      </c>
      <c r="V1279" t="s">
        <v>245</v>
      </c>
      <c r="X1279" t="s">
        <v>477</v>
      </c>
      <c r="Y1279" t="str">
        <f>_xlfn.CONCAT(cards[[#This Row],[set]],"_",TEXT(cards[[#This Row],[cardNumber]], "000"))</f>
        <v>SHD_311</v>
      </c>
      <c r="Z1279" t="str" cm="1">
        <f t="array" ref="Z12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SHD_034</v>
      </c>
      <c r="AA1279" t="s">
        <v>1061</v>
      </c>
      <c r="AB1279">
        <v>29</v>
      </c>
    </row>
    <row r="1280" spans="1:28" x14ac:dyDescent="0.2">
      <c r="A1280">
        <v>12420</v>
      </c>
      <c r="B1280" t="s">
        <v>3593</v>
      </c>
      <c r="C1280">
        <v>311</v>
      </c>
      <c r="F1280" t="b">
        <f>IF(ISBLANK(AC1280), FALSE, TRUE)</f>
        <v>0</v>
      </c>
      <c r="G1280" t="s">
        <v>80</v>
      </c>
      <c r="H1280" t="s">
        <v>1520</v>
      </c>
      <c r="I1280" t="s">
        <v>1521</v>
      </c>
      <c r="J1280" t="s">
        <v>3</v>
      </c>
      <c r="K1280" t="s">
        <v>1526</v>
      </c>
      <c r="L1280" t="s">
        <v>476</v>
      </c>
      <c r="M1280" t="s">
        <v>991</v>
      </c>
      <c r="N1280" t="str">
        <f>IF(AND(NOT(ISBLANK(cards[[#This Row],[subtitle]])), cards[[#This Row],[subtitle]] &lt;&gt; ""), _xlfn.CONCAT(cards[[#This Row],[title]], " - ", cards[[#This Row],[subtitle]]), cards[[#This Row],[title]])</f>
        <v>Supercommando Squad</v>
      </c>
      <c r="O1280">
        <v>5</v>
      </c>
      <c r="P1280">
        <v>4</v>
      </c>
      <c r="Q1280">
        <v>4</v>
      </c>
      <c r="T1280" t="s">
        <v>83</v>
      </c>
      <c r="U1280" t="s">
        <v>1989</v>
      </c>
      <c r="V1280" t="s">
        <v>245</v>
      </c>
      <c r="X1280" t="s">
        <v>477</v>
      </c>
      <c r="Y1280" t="str">
        <f>_xlfn.CONCAT(cards[[#This Row],[set]],"_",TEXT(cards[[#This Row],[cardNumber]], "000"))</f>
        <v>SHD_311</v>
      </c>
      <c r="Z1280" t="str" cm="1">
        <f t="array" ref="Z12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SHD_034</v>
      </c>
      <c r="AA1280" t="s">
        <v>1061</v>
      </c>
      <c r="AB1280">
        <v>29</v>
      </c>
    </row>
    <row r="1281" spans="1:29" x14ac:dyDescent="0.2">
      <c r="A1281">
        <v>11535</v>
      </c>
      <c r="B1281" t="s">
        <v>3101</v>
      </c>
      <c r="C1281">
        <v>35</v>
      </c>
      <c r="F1281" t="b">
        <f>IF(ISBLANK(AC1281), FALSE, TRUE)</f>
        <v>0</v>
      </c>
      <c r="G1281" t="s">
        <v>80</v>
      </c>
      <c r="H1281" t="s">
        <v>1519</v>
      </c>
      <c r="I1281" t="s">
        <v>1532</v>
      </c>
      <c r="J1281" t="s">
        <v>3</v>
      </c>
      <c r="K1281" t="s">
        <v>1526</v>
      </c>
      <c r="L1281" t="s">
        <v>478</v>
      </c>
      <c r="M1281" t="s">
        <v>991</v>
      </c>
      <c r="N1281" t="str">
        <f>IF(AND(NOT(ISBLANK(cards[[#This Row],[subtitle]])), cards[[#This Row],[subtitle]] &lt;&gt; ""), _xlfn.CONCAT(cards[[#This Row],[title]], " - ", cards[[#This Row],[subtitle]]), cards[[#This Row],[title]])</f>
        <v>Clan Saxon Gauntlet</v>
      </c>
      <c r="O1281">
        <v>6</v>
      </c>
      <c r="P1281">
        <v>4</v>
      </c>
      <c r="Q1281">
        <v>5</v>
      </c>
      <c r="T1281" t="s">
        <v>248</v>
      </c>
      <c r="U1281" t="s">
        <v>135</v>
      </c>
      <c r="V1281" t="s">
        <v>245</v>
      </c>
      <c r="X1281" t="s">
        <v>479</v>
      </c>
      <c r="Y1281" t="str">
        <f>_xlfn.CONCAT(cards[[#This Row],[set]],"_",TEXT(cards[[#This Row],[cardNumber]], "000"))</f>
        <v>SHD_035</v>
      </c>
      <c r="Z1281" t="str" cm="1">
        <f t="array" ref="Z12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SHD_035</v>
      </c>
      <c r="AA1281" t="s">
        <v>1061</v>
      </c>
      <c r="AB1281">
        <v>29</v>
      </c>
    </row>
    <row r="1282" spans="1:29" x14ac:dyDescent="0.2">
      <c r="A1282">
        <v>5516</v>
      </c>
      <c r="B1282" t="s">
        <v>3100</v>
      </c>
      <c r="C1282">
        <v>35</v>
      </c>
      <c r="F1282" t="b">
        <f>IF(ISBLANK(AC1282), FALSE, TRUE)</f>
        <v>0</v>
      </c>
      <c r="G1282" t="s">
        <v>80</v>
      </c>
      <c r="H1282" t="s">
        <v>1515</v>
      </c>
      <c r="I1282" t="s">
        <v>1532</v>
      </c>
      <c r="J1282" t="s">
        <v>3</v>
      </c>
      <c r="K1282" t="s">
        <v>1526</v>
      </c>
      <c r="L1282" t="s">
        <v>478</v>
      </c>
      <c r="M1282" t="s">
        <v>991</v>
      </c>
      <c r="N1282" t="str">
        <f>IF(AND(NOT(ISBLANK(cards[[#This Row],[subtitle]])), cards[[#This Row],[subtitle]] &lt;&gt; ""), _xlfn.CONCAT(cards[[#This Row],[title]], " - ", cards[[#This Row],[subtitle]]), cards[[#This Row],[title]])</f>
        <v>Clan Saxon Gauntlet</v>
      </c>
      <c r="O1282">
        <v>6</v>
      </c>
      <c r="P1282">
        <v>4</v>
      </c>
      <c r="Q1282">
        <v>5</v>
      </c>
      <c r="T1282" t="s">
        <v>248</v>
      </c>
      <c r="U1282" t="s">
        <v>135</v>
      </c>
      <c r="V1282" t="s">
        <v>245</v>
      </c>
      <c r="X1282" t="s">
        <v>479</v>
      </c>
      <c r="Y1282" t="str">
        <f>_xlfn.CONCAT(cards[[#This Row],[set]],"_",TEXT(cards[[#This Row],[cardNumber]], "000"))</f>
        <v>SHD_035</v>
      </c>
      <c r="Z1282" t="str" cm="1">
        <f t="array" ref="Z12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SHD_035</v>
      </c>
      <c r="AA1282" t="s">
        <v>1061</v>
      </c>
      <c r="AB1282">
        <v>29</v>
      </c>
    </row>
    <row r="1283" spans="1:29" x14ac:dyDescent="0.2">
      <c r="A1283">
        <v>12425</v>
      </c>
      <c r="B1283" t="s">
        <v>3595</v>
      </c>
      <c r="C1283">
        <v>312</v>
      </c>
      <c r="F1283" t="b">
        <f>IF(ISBLANK(AC1283), FALSE, TRUE)</f>
        <v>0</v>
      </c>
      <c r="G1283" t="s">
        <v>80</v>
      </c>
      <c r="H1283" t="s">
        <v>1520</v>
      </c>
      <c r="I1283" t="s">
        <v>1532</v>
      </c>
      <c r="J1283" t="s">
        <v>3</v>
      </c>
      <c r="K1283" t="s">
        <v>1526</v>
      </c>
      <c r="L1283" t="s">
        <v>478</v>
      </c>
      <c r="M1283" t="s">
        <v>991</v>
      </c>
      <c r="N1283" t="str">
        <f>IF(AND(NOT(ISBLANK(cards[[#This Row],[subtitle]])), cards[[#This Row],[subtitle]] &lt;&gt; ""), _xlfn.CONCAT(cards[[#This Row],[title]], " - ", cards[[#This Row],[subtitle]]), cards[[#This Row],[title]])</f>
        <v>Clan Saxon Gauntlet</v>
      </c>
      <c r="O1283">
        <v>6</v>
      </c>
      <c r="P1283">
        <v>4</v>
      </c>
      <c r="Q1283">
        <v>5</v>
      </c>
      <c r="T1283" t="s">
        <v>248</v>
      </c>
      <c r="U1283" t="s">
        <v>135</v>
      </c>
      <c r="V1283" t="s">
        <v>245</v>
      </c>
      <c r="X1283" t="s">
        <v>479</v>
      </c>
      <c r="Y1283" t="str">
        <f>_xlfn.CONCAT(cards[[#This Row],[set]],"_",TEXT(cards[[#This Row],[cardNumber]], "000"))</f>
        <v>SHD_312</v>
      </c>
      <c r="Z1283" t="str" cm="1">
        <f t="array" ref="Z12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SHD_035</v>
      </c>
      <c r="AA1283" t="s">
        <v>1061</v>
      </c>
      <c r="AB1283">
        <v>29</v>
      </c>
    </row>
    <row r="1284" spans="1:29" x14ac:dyDescent="0.2">
      <c r="A1284">
        <v>6751</v>
      </c>
      <c r="B1284" t="s">
        <v>3596</v>
      </c>
      <c r="C1284">
        <v>312</v>
      </c>
      <c r="F1284" t="b">
        <f>IF(ISBLANK(AC1284), FALSE, TRUE)</f>
        <v>0</v>
      </c>
      <c r="G1284" t="s">
        <v>80</v>
      </c>
      <c r="H1284" t="s">
        <v>1</v>
      </c>
      <c r="I1284" t="s">
        <v>1532</v>
      </c>
      <c r="J1284" t="s">
        <v>3</v>
      </c>
      <c r="K1284" t="s">
        <v>1526</v>
      </c>
      <c r="L1284" t="s">
        <v>478</v>
      </c>
      <c r="M1284" t="s">
        <v>991</v>
      </c>
      <c r="N1284" t="str">
        <f>IF(AND(NOT(ISBLANK(cards[[#This Row],[subtitle]])), cards[[#This Row],[subtitle]] &lt;&gt; ""), _xlfn.CONCAT(cards[[#This Row],[title]], " - ", cards[[#This Row],[subtitle]]), cards[[#This Row],[title]])</f>
        <v>Clan Saxon Gauntlet</v>
      </c>
      <c r="O1284">
        <v>6</v>
      </c>
      <c r="P1284">
        <v>4</v>
      </c>
      <c r="Q1284">
        <v>5</v>
      </c>
      <c r="T1284" t="s">
        <v>248</v>
      </c>
      <c r="U1284" t="s">
        <v>135</v>
      </c>
      <c r="V1284" t="s">
        <v>245</v>
      </c>
      <c r="X1284" t="s">
        <v>479</v>
      </c>
      <c r="Y1284" t="str">
        <f>_xlfn.CONCAT(cards[[#This Row],[set]],"_",TEXT(cards[[#This Row],[cardNumber]], "000"))</f>
        <v>SHD_312</v>
      </c>
      <c r="Z1284" t="str" cm="1">
        <f t="array" ref="Z12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SHD_035</v>
      </c>
      <c r="AA1284" t="s">
        <v>1061</v>
      </c>
      <c r="AB1284">
        <v>29</v>
      </c>
    </row>
    <row r="1285" spans="1:29" x14ac:dyDescent="0.2">
      <c r="A1285">
        <v>5521</v>
      </c>
      <c r="B1285" t="s">
        <v>3102</v>
      </c>
      <c r="C1285">
        <v>36</v>
      </c>
      <c r="F1285" t="b">
        <f>IF(ISBLANK(AC1285), FALSE, TRUE)</f>
        <v>0</v>
      </c>
      <c r="G1285" t="s">
        <v>80</v>
      </c>
      <c r="H1285" t="s">
        <v>1515</v>
      </c>
      <c r="I1285" t="s">
        <v>1522</v>
      </c>
      <c r="J1285" t="s">
        <v>3</v>
      </c>
      <c r="K1285" t="s">
        <v>1526</v>
      </c>
      <c r="L1285" t="s">
        <v>480</v>
      </c>
      <c r="M1285" t="s">
        <v>1624</v>
      </c>
      <c r="N1285" t="str">
        <f>IF(AND(NOT(ISBLANK(cards[[#This Row],[subtitle]])), cards[[#This Row],[subtitle]] &lt;&gt; ""), _xlfn.CONCAT(cards[[#This Row],[title]], " - ", cards[[#This Row],[subtitle]]), cards[[#This Row],[title]])</f>
        <v>First Light - Headquarters of the Crimson Dawn</v>
      </c>
      <c r="O1285">
        <v>7</v>
      </c>
      <c r="P1285">
        <v>4</v>
      </c>
      <c r="Q1285">
        <v>7</v>
      </c>
      <c r="T1285" t="s">
        <v>248</v>
      </c>
      <c r="U1285" t="s">
        <v>481</v>
      </c>
      <c r="V1285" t="s">
        <v>245</v>
      </c>
      <c r="X1285" t="s">
        <v>415</v>
      </c>
      <c r="Y1285" t="str">
        <f>_xlfn.CONCAT(cards[[#This Row],[set]],"_",TEXT(cards[[#This Row],[cardNumber]], "000"))</f>
        <v>SHD_036</v>
      </c>
      <c r="Z1285" t="str" cm="1">
        <f t="array" ref="Z12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SHD_036</v>
      </c>
      <c r="AA1285" t="s">
        <v>1061</v>
      </c>
      <c r="AB1285">
        <v>29</v>
      </c>
    </row>
    <row r="1286" spans="1:29" x14ac:dyDescent="0.2">
      <c r="A1286">
        <v>11540</v>
      </c>
      <c r="B1286" t="s">
        <v>3103</v>
      </c>
      <c r="C1286">
        <v>36</v>
      </c>
      <c r="F1286" t="b">
        <f>IF(ISBLANK(AC1286), FALSE, TRUE)</f>
        <v>0</v>
      </c>
      <c r="G1286" t="s">
        <v>80</v>
      </c>
      <c r="H1286" t="s">
        <v>1519</v>
      </c>
      <c r="I1286" t="s">
        <v>1522</v>
      </c>
      <c r="J1286" t="s">
        <v>3</v>
      </c>
      <c r="K1286" t="s">
        <v>1526</v>
      </c>
      <c r="L1286" t="s">
        <v>480</v>
      </c>
      <c r="M1286" t="s">
        <v>1624</v>
      </c>
      <c r="N1286" t="str">
        <f>IF(AND(NOT(ISBLANK(cards[[#This Row],[subtitle]])), cards[[#This Row],[subtitle]] &lt;&gt; ""), _xlfn.CONCAT(cards[[#This Row],[title]], " - ", cards[[#This Row],[subtitle]]), cards[[#This Row],[title]])</f>
        <v>First Light - Headquarters of the Crimson Dawn</v>
      </c>
      <c r="O1286">
        <v>7</v>
      </c>
      <c r="P1286">
        <v>4</v>
      </c>
      <c r="Q1286">
        <v>7</v>
      </c>
      <c r="T1286" t="s">
        <v>248</v>
      </c>
      <c r="U1286" t="s">
        <v>481</v>
      </c>
      <c r="V1286" t="s">
        <v>245</v>
      </c>
      <c r="X1286" t="s">
        <v>415</v>
      </c>
      <c r="Y1286" t="str">
        <f>_xlfn.CONCAT(cards[[#This Row],[set]],"_",TEXT(cards[[#This Row],[cardNumber]], "000"))</f>
        <v>SHD_036</v>
      </c>
      <c r="Z1286" t="str" cm="1">
        <f t="array" ref="Z12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SHD_036</v>
      </c>
      <c r="AA1286" t="s">
        <v>1061</v>
      </c>
      <c r="AB1286">
        <v>29</v>
      </c>
    </row>
    <row r="1287" spans="1:29" x14ac:dyDescent="0.2">
      <c r="A1287">
        <v>8318</v>
      </c>
      <c r="B1287" t="s">
        <v>3598</v>
      </c>
      <c r="C1287">
        <v>313</v>
      </c>
      <c r="F1287" t="b">
        <f>IF(ISBLANK(AC1287), FALSE, TRUE)</f>
        <v>0</v>
      </c>
      <c r="G1287" t="s">
        <v>80</v>
      </c>
      <c r="H1287" t="s">
        <v>1</v>
      </c>
      <c r="I1287" t="s">
        <v>1522</v>
      </c>
      <c r="J1287" t="s">
        <v>3</v>
      </c>
      <c r="K1287" t="s">
        <v>1526</v>
      </c>
      <c r="L1287" t="s">
        <v>480</v>
      </c>
      <c r="M1287" t="s">
        <v>1624</v>
      </c>
      <c r="N1287" t="str">
        <f>IF(AND(NOT(ISBLANK(cards[[#This Row],[subtitle]])), cards[[#This Row],[subtitle]] &lt;&gt; ""), _xlfn.CONCAT(cards[[#This Row],[title]], " - ", cards[[#This Row],[subtitle]]), cards[[#This Row],[title]])</f>
        <v>First Light - Headquarters of the Crimson Dawn</v>
      </c>
      <c r="O1287">
        <v>7</v>
      </c>
      <c r="P1287">
        <v>4</v>
      </c>
      <c r="Q1287">
        <v>7</v>
      </c>
      <c r="T1287" t="s">
        <v>248</v>
      </c>
      <c r="U1287" t="s">
        <v>481</v>
      </c>
      <c r="V1287" t="s">
        <v>245</v>
      </c>
      <c r="X1287" t="s">
        <v>415</v>
      </c>
      <c r="Y1287" t="str">
        <f>_xlfn.CONCAT(cards[[#This Row],[set]],"_",TEXT(cards[[#This Row],[cardNumber]], "000"))</f>
        <v>SHD_313</v>
      </c>
      <c r="Z1287" t="str" cm="1">
        <f t="array" ref="Z12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SHD_036</v>
      </c>
      <c r="AA1287" t="s">
        <v>1061</v>
      </c>
      <c r="AB1287">
        <v>29</v>
      </c>
    </row>
    <row r="1288" spans="1:29" x14ac:dyDescent="0.2">
      <c r="A1288">
        <v>13620</v>
      </c>
      <c r="B1288" t="s">
        <v>3597</v>
      </c>
      <c r="C1288">
        <v>313</v>
      </c>
      <c r="F1288" t="b">
        <f>IF(ISBLANK(AC1288), FALSE, TRUE)</f>
        <v>0</v>
      </c>
      <c r="G1288" t="s">
        <v>80</v>
      </c>
      <c r="H1288" t="s">
        <v>1520</v>
      </c>
      <c r="I1288" t="s">
        <v>1522</v>
      </c>
      <c r="J1288" t="s">
        <v>3</v>
      </c>
      <c r="K1288" t="s">
        <v>1526</v>
      </c>
      <c r="L1288" t="s">
        <v>480</v>
      </c>
      <c r="M1288" t="s">
        <v>1624</v>
      </c>
      <c r="N1288" t="str">
        <f>IF(AND(NOT(ISBLANK(cards[[#This Row],[subtitle]])), cards[[#This Row],[subtitle]] &lt;&gt; ""), _xlfn.CONCAT(cards[[#This Row],[title]], " - ", cards[[#This Row],[subtitle]]), cards[[#This Row],[title]])</f>
        <v>First Light - Headquarters of the Crimson Dawn</v>
      </c>
      <c r="O1288">
        <v>7</v>
      </c>
      <c r="P1288">
        <v>4</v>
      </c>
      <c r="Q1288">
        <v>7</v>
      </c>
      <c r="T1288" t="s">
        <v>248</v>
      </c>
      <c r="U1288" t="s">
        <v>481</v>
      </c>
      <c r="V1288" t="s">
        <v>245</v>
      </c>
      <c r="X1288" t="s">
        <v>415</v>
      </c>
      <c r="Y1288" t="str">
        <f>_xlfn.CONCAT(cards[[#This Row],[set]],"_",TEXT(cards[[#This Row],[cardNumber]], "000"))</f>
        <v>SHD_313</v>
      </c>
      <c r="Z1288" t="str" cm="1">
        <f t="array" ref="Z12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SHD_036</v>
      </c>
      <c r="AA1288" t="s">
        <v>1061</v>
      </c>
      <c r="AB1288">
        <v>29</v>
      </c>
    </row>
    <row r="1289" spans="1:29" x14ac:dyDescent="0.2">
      <c r="A1289">
        <v>25351</v>
      </c>
      <c r="B1289" t="s">
        <v>5023</v>
      </c>
      <c r="C1289">
        <v>3</v>
      </c>
      <c r="F1289" t="b">
        <f>IF(ISBLANK(AC1289), FALSE, TRUE)</f>
        <v>1</v>
      </c>
      <c r="G1289" t="s">
        <v>1981</v>
      </c>
      <c r="H1289" t="s">
        <v>1982</v>
      </c>
      <c r="I1289" t="s">
        <v>1516</v>
      </c>
      <c r="J1289" t="s">
        <v>3</v>
      </c>
      <c r="K1289" t="s">
        <v>1526</v>
      </c>
      <c r="L1289" t="s">
        <v>482</v>
      </c>
      <c r="M1289" t="s">
        <v>1665</v>
      </c>
      <c r="N1289" t="str">
        <f>IF(AND(NOT(ISBLANK(cards[[#This Row],[subtitle]])), cards[[#This Row],[subtitle]] &lt;&gt; ""), _xlfn.CONCAT(cards[[#This Row],[title]], " - ", cards[[#This Row],[subtitle]]), cards[[#This Row],[title]])</f>
        <v>Supreme Leader Snoke - Shadow Ruler</v>
      </c>
      <c r="O1289">
        <v>8</v>
      </c>
      <c r="P1289">
        <v>6</v>
      </c>
      <c r="Q1289">
        <v>6</v>
      </c>
      <c r="T1289" t="s">
        <v>83</v>
      </c>
      <c r="U1289" t="s">
        <v>991</v>
      </c>
      <c r="V1289" t="s">
        <v>245</v>
      </c>
      <c r="X1289" t="s">
        <v>483</v>
      </c>
      <c r="Y1289" t="str">
        <f>_xlfn.CONCAT(cards[[#This Row],[set]],"_",TEXT(cards[[#This Row],[cardNumber]], "000"))</f>
        <v>J24_003</v>
      </c>
      <c r="Z1289" t="str" cm="1">
        <f t="array" ref="Z12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SHD_037</v>
      </c>
      <c r="AA1289" t="s">
        <v>1980</v>
      </c>
      <c r="AB1289">
        <v>45</v>
      </c>
      <c r="AC1289">
        <v>7973</v>
      </c>
    </row>
    <row r="1290" spans="1:29" x14ac:dyDescent="0.2">
      <c r="A1290">
        <v>13275</v>
      </c>
      <c r="B1290" t="s">
        <v>3104</v>
      </c>
      <c r="C1290">
        <v>37</v>
      </c>
      <c r="F1290" t="b">
        <f>IF(ISBLANK(AC1290), FALSE, TRUE)</f>
        <v>0</v>
      </c>
      <c r="G1290" t="s">
        <v>80</v>
      </c>
      <c r="H1290" t="s">
        <v>1519</v>
      </c>
      <c r="I1290" t="s">
        <v>1516</v>
      </c>
      <c r="J1290" t="s">
        <v>3</v>
      </c>
      <c r="K1290" t="s">
        <v>1526</v>
      </c>
      <c r="L1290" t="s">
        <v>482</v>
      </c>
      <c r="M1290" t="s">
        <v>1665</v>
      </c>
      <c r="N1290" t="str">
        <f>IF(AND(NOT(ISBLANK(cards[[#This Row],[subtitle]])), cards[[#This Row],[subtitle]] &lt;&gt; ""), _xlfn.CONCAT(cards[[#This Row],[title]], " - ", cards[[#This Row],[subtitle]]), cards[[#This Row],[title]])</f>
        <v>Supreme Leader Snoke - Shadow Ruler</v>
      </c>
      <c r="O1290">
        <v>8</v>
      </c>
      <c r="P1290">
        <v>6</v>
      </c>
      <c r="Q1290">
        <v>6</v>
      </c>
      <c r="T1290" t="s">
        <v>83</v>
      </c>
      <c r="U1290" t="s">
        <v>991</v>
      </c>
      <c r="V1290" t="s">
        <v>245</v>
      </c>
      <c r="X1290" t="s">
        <v>483</v>
      </c>
      <c r="Y1290" t="str">
        <f>_xlfn.CONCAT(cards[[#This Row],[set]],"_",TEXT(cards[[#This Row],[cardNumber]], "000"))</f>
        <v>SHD_037</v>
      </c>
      <c r="Z1290" t="str" cm="1">
        <f t="array" ref="Z12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SHD_037</v>
      </c>
      <c r="AA1290" t="s">
        <v>1061</v>
      </c>
      <c r="AB1290">
        <v>29</v>
      </c>
    </row>
    <row r="1291" spans="1:29" x14ac:dyDescent="0.2">
      <c r="A1291">
        <v>7973</v>
      </c>
      <c r="B1291" t="s">
        <v>3105</v>
      </c>
      <c r="C1291">
        <v>37</v>
      </c>
      <c r="F1291" t="b">
        <f>IF(ISBLANK(AC1291), FALSE, TRUE)</f>
        <v>0</v>
      </c>
      <c r="G1291" t="s">
        <v>80</v>
      </c>
      <c r="H1291" t="s">
        <v>1515</v>
      </c>
      <c r="I1291" t="s">
        <v>1516</v>
      </c>
      <c r="J1291" t="s">
        <v>3</v>
      </c>
      <c r="K1291" t="s">
        <v>1526</v>
      </c>
      <c r="L1291" t="s">
        <v>482</v>
      </c>
      <c r="M1291" t="s">
        <v>1665</v>
      </c>
      <c r="N1291" t="str">
        <f>IF(AND(NOT(ISBLANK(cards[[#This Row],[subtitle]])), cards[[#This Row],[subtitle]] &lt;&gt; ""), _xlfn.CONCAT(cards[[#This Row],[title]], " - ", cards[[#This Row],[subtitle]]), cards[[#This Row],[title]])</f>
        <v>Supreme Leader Snoke - Shadow Ruler</v>
      </c>
      <c r="O1291">
        <v>8</v>
      </c>
      <c r="P1291">
        <v>6</v>
      </c>
      <c r="Q1291">
        <v>6</v>
      </c>
      <c r="T1291" t="s">
        <v>83</v>
      </c>
      <c r="U1291" t="s">
        <v>991</v>
      </c>
      <c r="V1291" t="s">
        <v>245</v>
      </c>
      <c r="X1291" t="s">
        <v>483</v>
      </c>
      <c r="Y1291" t="str">
        <f>_xlfn.CONCAT(cards[[#This Row],[set]],"_",TEXT(cards[[#This Row],[cardNumber]], "000"))</f>
        <v>SHD_037</v>
      </c>
      <c r="Z1291" t="str" cm="1">
        <f t="array" ref="Z12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SHD_037</v>
      </c>
      <c r="AA1291" t="s">
        <v>1061</v>
      </c>
      <c r="AB1291">
        <v>29</v>
      </c>
    </row>
    <row r="1292" spans="1:29" x14ac:dyDescent="0.2">
      <c r="A1292">
        <v>13625</v>
      </c>
      <c r="B1292" t="s">
        <v>3599</v>
      </c>
      <c r="C1292">
        <v>314</v>
      </c>
      <c r="F1292" t="b">
        <f>IF(ISBLANK(AC1292), FALSE, TRUE)</f>
        <v>0</v>
      </c>
      <c r="G1292" t="s">
        <v>80</v>
      </c>
      <c r="H1292" t="s">
        <v>1520</v>
      </c>
      <c r="I1292" t="s">
        <v>1516</v>
      </c>
      <c r="J1292" t="s">
        <v>3</v>
      </c>
      <c r="K1292" t="s">
        <v>1526</v>
      </c>
      <c r="L1292" t="s">
        <v>482</v>
      </c>
      <c r="M1292" t="s">
        <v>1665</v>
      </c>
      <c r="N1292" t="str">
        <f>IF(AND(NOT(ISBLANK(cards[[#This Row],[subtitle]])), cards[[#This Row],[subtitle]] &lt;&gt; ""), _xlfn.CONCAT(cards[[#This Row],[title]], " - ", cards[[#This Row],[subtitle]]), cards[[#This Row],[title]])</f>
        <v>Supreme Leader Snoke - Shadow Ruler</v>
      </c>
      <c r="O1292">
        <v>8</v>
      </c>
      <c r="P1292">
        <v>6</v>
      </c>
      <c r="Q1292">
        <v>6</v>
      </c>
      <c r="T1292" t="s">
        <v>83</v>
      </c>
      <c r="U1292" t="s">
        <v>991</v>
      </c>
      <c r="V1292" t="s">
        <v>245</v>
      </c>
      <c r="X1292" t="s">
        <v>483</v>
      </c>
      <c r="Y1292" t="str">
        <f>_xlfn.CONCAT(cards[[#This Row],[set]],"_",TEXT(cards[[#This Row],[cardNumber]], "000"))</f>
        <v>SHD_314</v>
      </c>
      <c r="Z1292" t="str" cm="1">
        <f t="array" ref="Z12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SHD_037</v>
      </c>
      <c r="AA1292" t="s">
        <v>1061</v>
      </c>
      <c r="AB1292">
        <v>29</v>
      </c>
    </row>
    <row r="1293" spans="1:29" x14ac:dyDescent="0.2">
      <c r="A1293">
        <v>8323</v>
      </c>
      <c r="B1293" t="s">
        <v>3600</v>
      </c>
      <c r="C1293">
        <v>314</v>
      </c>
      <c r="F1293" t="b">
        <f>IF(ISBLANK(AC1293), FALSE, TRUE)</f>
        <v>0</v>
      </c>
      <c r="G1293" t="s">
        <v>80</v>
      </c>
      <c r="H1293" t="s">
        <v>1</v>
      </c>
      <c r="I1293" t="s">
        <v>1516</v>
      </c>
      <c r="J1293" t="s">
        <v>3</v>
      </c>
      <c r="K1293" t="s">
        <v>1526</v>
      </c>
      <c r="L1293" t="s">
        <v>482</v>
      </c>
      <c r="M1293" t="s">
        <v>1665</v>
      </c>
      <c r="N1293" t="str">
        <f>IF(AND(NOT(ISBLANK(cards[[#This Row],[subtitle]])), cards[[#This Row],[subtitle]] &lt;&gt; ""), _xlfn.CONCAT(cards[[#This Row],[title]], " - ", cards[[#This Row],[subtitle]]), cards[[#This Row],[title]])</f>
        <v>Supreme Leader Snoke - Shadow Ruler</v>
      </c>
      <c r="O1293">
        <v>8</v>
      </c>
      <c r="P1293">
        <v>6</v>
      </c>
      <c r="Q1293">
        <v>6</v>
      </c>
      <c r="T1293" t="s">
        <v>83</v>
      </c>
      <c r="U1293" t="s">
        <v>991</v>
      </c>
      <c r="V1293" t="s">
        <v>245</v>
      </c>
      <c r="X1293" t="s">
        <v>483</v>
      </c>
      <c r="Y1293" t="str">
        <f>_xlfn.CONCAT(cards[[#This Row],[set]],"_",TEXT(cards[[#This Row],[cardNumber]], "000"))</f>
        <v>SHD_314</v>
      </c>
      <c r="Z1293" t="str" cm="1">
        <f t="array" ref="Z12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SHD_037</v>
      </c>
      <c r="AA1293" t="s">
        <v>1061</v>
      </c>
      <c r="AB1293">
        <v>29</v>
      </c>
    </row>
    <row r="1294" spans="1:29" x14ac:dyDescent="0.2">
      <c r="A1294">
        <v>11545</v>
      </c>
      <c r="B1294" t="s">
        <v>3106</v>
      </c>
      <c r="C1294">
        <v>38</v>
      </c>
      <c r="F1294" t="b">
        <f>IF(ISBLANK(AC1294), FALSE, TRUE)</f>
        <v>0</v>
      </c>
      <c r="G1294" t="s">
        <v>80</v>
      </c>
      <c r="H1294" t="s">
        <v>1519</v>
      </c>
      <c r="I1294" t="s">
        <v>1532</v>
      </c>
      <c r="J1294" t="s">
        <v>3</v>
      </c>
      <c r="K1294" t="s">
        <v>1526</v>
      </c>
      <c r="L1294" t="s">
        <v>935</v>
      </c>
      <c r="M1294" t="s">
        <v>991</v>
      </c>
      <c r="N1294" t="str">
        <f>IF(AND(NOT(ISBLANK(cards[[#This Row],[subtitle]])), cards[[#This Row],[subtitle]] &lt;&gt; ""), _xlfn.CONCAT(cards[[#This Row],[title]], " - ", cards[[#This Row],[subtitle]]), cards[[#This Row],[title]])</f>
        <v>Brutal Traditions</v>
      </c>
      <c r="O1294">
        <v>2</v>
      </c>
      <c r="R1294">
        <v>1</v>
      </c>
      <c r="S1294">
        <v>2</v>
      </c>
      <c r="U1294" t="s">
        <v>991</v>
      </c>
      <c r="V1294" t="s">
        <v>915</v>
      </c>
      <c r="X1294" t="s">
        <v>148</v>
      </c>
      <c r="Y1294" t="str">
        <f>_xlfn.CONCAT(cards[[#This Row],[set]],"_",TEXT(cards[[#This Row],[cardNumber]], "000"))</f>
        <v>SHD_038</v>
      </c>
      <c r="Z1294" t="str" cm="1">
        <f t="array" ref="Z12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SHD_038</v>
      </c>
      <c r="AA1294" t="s">
        <v>1061</v>
      </c>
      <c r="AB1294">
        <v>29</v>
      </c>
    </row>
    <row r="1295" spans="1:29" x14ac:dyDescent="0.2">
      <c r="A1295">
        <v>5531</v>
      </c>
      <c r="B1295" t="s">
        <v>3107</v>
      </c>
      <c r="C1295">
        <v>38</v>
      </c>
      <c r="F1295" t="b">
        <f>IF(ISBLANK(AC1295), FALSE, TRUE)</f>
        <v>0</v>
      </c>
      <c r="G1295" t="s">
        <v>80</v>
      </c>
      <c r="H1295" t="s">
        <v>1515</v>
      </c>
      <c r="I1295" t="s">
        <v>1532</v>
      </c>
      <c r="J1295" t="s">
        <v>3</v>
      </c>
      <c r="K1295" t="s">
        <v>1526</v>
      </c>
      <c r="L1295" t="s">
        <v>935</v>
      </c>
      <c r="M1295" t="s">
        <v>991</v>
      </c>
      <c r="N1295" t="str">
        <f>IF(AND(NOT(ISBLANK(cards[[#This Row],[subtitle]])), cards[[#This Row],[subtitle]] &lt;&gt; ""), _xlfn.CONCAT(cards[[#This Row],[title]], " - ", cards[[#This Row],[subtitle]]), cards[[#This Row],[title]])</f>
        <v>Brutal Traditions</v>
      </c>
      <c r="O1295">
        <v>2</v>
      </c>
      <c r="R1295">
        <v>1</v>
      </c>
      <c r="S1295">
        <v>2</v>
      </c>
      <c r="U1295" t="s">
        <v>991</v>
      </c>
      <c r="V1295" t="s">
        <v>915</v>
      </c>
      <c r="X1295" t="s">
        <v>148</v>
      </c>
      <c r="Y1295" t="str">
        <f>_xlfn.CONCAT(cards[[#This Row],[set]],"_",TEXT(cards[[#This Row],[cardNumber]], "000"))</f>
        <v>SHD_038</v>
      </c>
      <c r="Z1295" t="str" cm="1">
        <f t="array" ref="Z12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SHD_038</v>
      </c>
      <c r="AA1295" t="s">
        <v>1061</v>
      </c>
      <c r="AB1295">
        <v>29</v>
      </c>
    </row>
    <row r="1296" spans="1:29" x14ac:dyDescent="0.2">
      <c r="A1296">
        <v>6766</v>
      </c>
      <c r="B1296" t="s">
        <v>3602</v>
      </c>
      <c r="C1296">
        <v>315</v>
      </c>
      <c r="F1296" t="b">
        <f>IF(ISBLANK(AC1296), FALSE, TRUE)</f>
        <v>0</v>
      </c>
      <c r="G1296" t="s">
        <v>80</v>
      </c>
      <c r="H1296" t="s">
        <v>1</v>
      </c>
      <c r="I1296" t="s">
        <v>1532</v>
      </c>
      <c r="J1296" t="s">
        <v>3</v>
      </c>
      <c r="K1296" t="s">
        <v>1526</v>
      </c>
      <c r="L1296" t="s">
        <v>935</v>
      </c>
      <c r="M1296" t="s">
        <v>991</v>
      </c>
      <c r="N1296" t="str">
        <f>IF(AND(NOT(ISBLANK(cards[[#This Row],[subtitle]])), cards[[#This Row],[subtitle]] &lt;&gt; ""), _xlfn.CONCAT(cards[[#This Row],[title]], " - ", cards[[#This Row],[subtitle]]), cards[[#This Row],[title]])</f>
        <v>Brutal Traditions</v>
      </c>
      <c r="O1296">
        <v>2</v>
      </c>
      <c r="R1296">
        <v>1</v>
      </c>
      <c r="S1296">
        <v>2</v>
      </c>
      <c r="U1296" t="s">
        <v>991</v>
      </c>
      <c r="V1296" t="s">
        <v>915</v>
      </c>
      <c r="X1296" t="s">
        <v>148</v>
      </c>
      <c r="Y1296" t="str">
        <f>_xlfn.CONCAT(cards[[#This Row],[set]],"_",TEXT(cards[[#This Row],[cardNumber]], "000"))</f>
        <v>SHD_315</v>
      </c>
      <c r="Z1296" t="str" cm="1">
        <f t="array" ref="Z12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SHD_038</v>
      </c>
      <c r="AA1296" t="s">
        <v>1061</v>
      </c>
      <c r="AB1296">
        <v>29</v>
      </c>
    </row>
    <row r="1297" spans="1:28" x14ac:dyDescent="0.2">
      <c r="A1297">
        <v>12430</v>
      </c>
      <c r="B1297" t="s">
        <v>3601</v>
      </c>
      <c r="C1297">
        <v>315</v>
      </c>
      <c r="F1297" t="b">
        <f>IF(ISBLANK(AC1297), FALSE, TRUE)</f>
        <v>0</v>
      </c>
      <c r="G1297" t="s">
        <v>80</v>
      </c>
      <c r="H1297" t="s">
        <v>1520</v>
      </c>
      <c r="I1297" t="s">
        <v>1532</v>
      </c>
      <c r="J1297" t="s">
        <v>3</v>
      </c>
      <c r="K1297" t="s">
        <v>1526</v>
      </c>
      <c r="L1297" t="s">
        <v>935</v>
      </c>
      <c r="M1297" t="s">
        <v>991</v>
      </c>
      <c r="N1297" t="str">
        <f>IF(AND(NOT(ISBLANK(cards[[#This Row],[subtitle]])), cards[[#This Row],[subtitle]] &lt;&gt; ""), _xlfn.CONCAT(cards[[#This Row],[title]], " - ", cards[[#This Row],[subtitle]]), cards[[#This Row],[title]])</f>
        <v>Brutal Traditions</v>
      </c>
      <c r="O1297">
        <v>2</v>
      </c>
      <c r="R1297">
        <v>1</v>
      </c>
      <c r="S1297">
        <v>2</v>
      </c>
      <c r="U1297" t="s">
        <v>991</v>
      </c>
      <c r="V1297" t="s">
        <v>915</v>
      </c>
      <c r="X1297" t="s">
        <v>148</v>
      </c>
      <c r="Y1297" t="str">
        <f>_xlfn.CONCAT(cards[[#This Row],[set]],"_",TEXT(cards[[#This Row],[cardNumber]], "000"))</f>
        <v>SHD_315</v>
      </c>
      <c r="Z1297" t="str" cm="1">
        <f t="array" ref="Z12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SHD_038</v>
      </c>
      <c r="AA1297" t="s">
        <v>1061</v>
      </c>
      <c r="AB1297">
        <v>29</v>
      </c>
    </row>
    <row r="1298" spans="1:28" x14ac:dyDescent="0.2">
      <c r="A1298">
        <v>8692</v>
      </c>
      <c r="B1298" t="s">
        <v>3056</v>
      </c>
      <c r="C1298">
        <v>10</v>
      </c>
      <c r="F1298" t="b">
        <f>IF(ISBLANK(AC1298), FALSE, TRUE)</f>
        <v>0</v>
      </c>
      <c r="G1298" t="s">
        <v>80</v>
      </c>
      <c r="H1298" t="s">
        <v>1</v>
      </c>
      <c r="I1298" t="s">
        <v>1521</v>
      </c>
      <c r="J1298" t="s">
        <v>3</v>
      </c>
      <c r="K1298" t="s">
        <v>1526</v>
      </c>
      <c r="L1298" t="s">
        <v>81</v>
      </c>
      <c r="M1298" t="s">
        <v>991</v>
      </c>
      <c r="N1298" t="str">
        <f>IF(AND(NOT(ISBLANK(cards[[#This Row],[subtitle]])), cards[[#This Row],[subtitle]] &lt;&gt; ""), _xlfn.CONCAT(cards[[#This Row],[title]], " - ", cards[[#This Row],[subtitle]]), cards[[#This Row],[title]])</f>
        <v>Calculated Lethality</v>
      </c>
      <c r="O1298">
        <v>4</v>
      </c>
      <c r="U1298" t="s">
        <v>991</v>
      </c>
      <c r="V1298" t="s">
        <v>6</v>
      </c>
      <c r="X1298" t="s">
        <v>19</v>
      </c>
      <c r="Y1298" t="str">
        <f>_xlfn.CONCAT(cards[[#This Row],[set]],"_",TEXT(cards[[#This Row],[cardNumber]], "000"))</f>
        <v>SHD_010</v>
      </c>
      <c r="Z1298" t="str" cm="1">
        <f t="array" ref="Z12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SHD_039</v>
      </c>
      <c r="AA1298" t="s">
        <v>1061</v>
      </c>
      <c r="AB1298">
        <v>29</v>
      </c>
    </row>
    <row r="1299" spans="1:28" x14ac:dyDescent="0.2">
      <c r="A1299">
        <v>2757</v>
      </c>
      <c r="B1299" t="s">
        <v>3108</v>
      </c>
      <c r="C1299">
        <v>39</v>
      </c>
      <c r="F1299" t="b">
        <f>IF(ISBLANK(AC1299), FALSE, TRUE)</f>
        <v>0</v>
      </c>
      <c r="G1299" t="s">
        <v>80</v>
      </c>
      <c r="H1299" t="s">
        <v>1515</v>
      </c>
      <c r="I1299" t="s">
        <v>1514</v>
      </c>
      <c r="J1299" t="s">
        <v>3</v>
      </c>
      <c r="K1299" t="s">
        <v>1526</v>
      </c>
      <c r="L1299" t="s">
        <v>81</v>
      </c>
      <c r="N1299" t="str">
        <f>IF(AND(NOT(ISBLANK(cards[[#This Row],[subtitle]])), cards[[#This Row],[subtitle]] &lt;&gt; ""), _xlfn.CONCAT(cards[[#This Row],[title]], " - ", cards[[#This Row],[subtitle]]), cards[[#This Row],[title]])</f>
        <v>Calculated Lethality</v>
      </c>
      <c r="O1299">
        <v>4</v>
      </c>
      <c r="U1299" t="s">
        <v>991</v>
      </c>
      <c r="V1299" t="s">
        <v>6</v>
      </c>
      <c r="X1299" t="s">
        <v>19</v>
      </c>
      <c r="Y1299" t="str">
        <f>_xlfn.CONCAT(cards[[#This Row],[set]],"_",TEXT(cards[[#This Row],[cardNumber]], "000"))</f>
        <v>SHD_039</v>
      </c>
      <c r="Z1299" t="str" cm="1">
        <f t="array" ref="Z12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SHD_039</v>
      </c>
      <c r="AA1299" t="s">
        <v>1061</v>
      </c>
      <c r="AB1299">
        <v>29</v>
      </c>
    </row>
    <row r="1300" spans="1:28" x14ac:dyDescent="0.2">
      <c r="A1300">
        <v>5536</v>
      </c>
      <c r="B1300" t="s">
        <v>3109</v>
      </c>
      <c r="C1300">
        <v>40</v>
      </c>
      <c r="F1300" t="b">
        <f>IF(ISBLANK(AC1300), FALSE, TRUE)</f>
        <v>0</v>
      </c>
      <c r="G1300" t="s">
        <v>80</v>
      </c>
      <c r="H1300" t="s">
        <v>1515</v>
      </c>
      <c r="I1300" t="s">
        <v>1521</v>
      </c>
      <c r="J1300" t="s">
        <v>3</v>
      </c>
      <c r="K1300" t="s">
        <v>1524</v>
      </c>
      <c r="L1300" t="s">
        <v>82</v>
      </c>
      <c r="M1300" t="s">
        <v>991</v>
      </c>
      <c r="N1300" t="str">
        <f>IF(AND(NOT(ISBLANK(cards[[#This Row],[subtitle]])), cards[[#This Row],[subtitle]] &lt;&gt; ""), _xlfn.CONCAT(cards[[#This Row],[title]], " - ", cards[[#This Row],[subtitle]]), cards[[#This Row],[title]])</f>
        <v>Clan Wren Rescuer</v>
      </c>
      <c r="O1300">
        <v>2</v>
      </c>
      <c r="P1300">
        <v>1</v>
      </c>
      <c r="Q1300">
        <v>2</v>
      </c>
      <c r="T1300" t="s">
        <v>83</v>
      </c>
      <c r="U1300" t="s">
        <v>991</v>
      </c>
      <c r="V1300" t="s">
        <v>245</v>
      </c>
      <c r="X1300" t="s">
        <v>528</v>
      </c>
      <c r="Y1300" t="str">
        <f>_xlfn.CONCAT(cards[[#This Row],[set]],"_",TEXT(cards[[#This Row],[cardNumber]], "000"))</f>
        <v>SHD_040</v>
      </c>
      <c r="Z1300" t="str" cm="1">
        <f t="array" ref="Z13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SHD_040</v>
      </c>
      <c r="AA1300" t="s">
        <v>1061</v>
      </c>
      <c r="AB1300">
        <v>29</v>
      </c>
    </row>
    <row r="1301" spans="1:28" x14ac:dyDescent="0.2">
      <c r="A1301">
        <v>11550</v>
      </c>
      <c r="B1301" t="s">
        <v>3110</v>
      </c>
      <c r="C1301">
        <v>40</v>
      </c>
      <c r="F1301" t="b">
        <f>IF(ISBLANK(AC1301), FALSE, TRUE)</f>
        <v>0</v>
      </c>
      <c r="G1301" t="s">
        <v>80</v>
      </c>
      <c r="H1301" t="s">
        <v>1519</v>
      </c>
      <c r="I1301" t="s">
        <v>1521</v>
      </c>
      <c r="J1301" t="s">
        <v>3</v>
      </c>
      <c r="K1301" t="s">
        <v>1524</v>
      </c>
      <c r="L1301" t="s">
        <v>82</v>
      </c>
      <c r="M1301" t="s">
        <v>991</v>
      </c>
      <c r="N1301" t="str">
        <f>IF(AND(NOT(ISBLANK(cards[[#This Row],[subtitle]])), cards[[#This Row],[subtitle]] &lt;&gt; ""), _xlfn.CONCAT(cards[[#This Row],[title]], " - ", cards[[#This Row],[subtitle]]), cards[[#This Row],[title]])</f>
        <v>Clan Wren Rescuer</v>
      </c>
      <c r="O1301">
        <v>2</v>
      </c>
      <c r="P1301">
        <v>1</v>
      </c>
      <c r="Q1301">
        <v>2</v>
      </c>
      <c r="T1301" t="s">
        <v>83</v>
      </c>
      <c r="U1301" t="s">
        <v>991</v>
      </c>
      <c r="V1301" t="s">
        <v>245</v>
      </c>
      <c r="X1301" t="s">
        <v>528</v>
      </c>
      <c r="Y1301" t="str">
        <f>_xlfn.CONCAT(cards[[#This Row],[set]],"_",TEXT(cards[[#This Row],[cardNumber]], "000"))</f>
        <v>SHD_040</v>
      </c>
      <c r="Z1301" t="str" cm="1">
        <f t="array" ref="Z13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SHD_040</v>
      </c>
      <c r="AA1301" t="s">
        <v>1061</v>
      </c>
      <c r="AB1301">
        <v>29</v>
      </c>
    </row>
    <row r="1302" spans="1:28" x14ac:dyDescent="0.2">
      <c r="A1302">
        <v>6771</v>
      </c>
      <c r="B1302" t="s">
        <v>3604</v>
      </c>
      <c r="C1302">
        <v>316</v>
      </c>
      <c r="F1302" t="b">
        <f>IF(ISBLANK(AC1302), FALSE, TRUE)</f>
        <v>0</v>
      </c>
      <c r="G1302" t="s">
        <v>80</v>
      </c>
      <c r="H1302" t="s">
        <v>1</v>
      </c>
      <c r="I1302" t="s">
        <v>1521</v>
      </c>
      <c r="J1302" t="s">
        <v>3</v>
      </c>
      <c r="K1302" t="s">
        <v>1524</v>
      </c>
      <c r="L1302" t="s">
        <v>82</v>
      </c>
      <c r="M1302" t="s">
        <v>991</v>
      </c>
      <c r="N1302" t="str">
        <f>IF(AND(NOT(ISBLANK(cards[[#This Row],[subtitle]])), cards[[#This Row],[subtitle]] &lt;&gt; ""), _xlfn.CONCAT(cards[[#This Row],[title]], " - ", cards[[#This Row],[subtitle]]), cards[[#This Row],[title]])</f>
        <v>Clan Wren Rescuer</v>
      </c>
      <c r="O1302">
        <v>2</v>
      </c>
      <c r="P1302">
        <v>1</v>
      </c>
      <c r="Q1302">
        <v>2</v>
      </c>
      <c r="T1302" t="s">
        <v>83</v>
      </c>
      <c r="U1302" t="s">
        <v>991</v>
      </c>
      <c r="V1302" t="s">
        <v>245</v>
      </c>
      <c r="X1302" t="s">
        <v>528</v>
      </c>
      <c r="Y1302" t="str">
        <f>_xlfn.CONCAT(cards[[#This Row],[set]],"_",TEXT(cards[[#This Row],[cardNumber]], "000"))</f>
        <v>SHD_316</v>
      </c>
      <c r="Z1302" t="str" cm="1">
        <f t="array" ref="Z13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SHD_040</v>
      </c>
      <c r="AA1302" t="s">
        <v>1061</v>
      </c>
      <c r="AB1302">
        <v>29</v>
      </c>
    </row>
    <row r="1303" spans="1:28" x14ac:dyDescent="0.2">
      <c r="A1303">
        <v>12435</v>
      </c>
      <c r="B1303" t="s">
        <v>3603</v>
      </c>
      <c r="C1303">
        <v>316</v>
      </c>
      <c r="F1303" t="b">
        <f>IF(ISBLANK(AC1303), FALSE, TRUE)</f>
        <v>0</v>
      </c>
      <c r="G1303" t="s">
        <v>80</v>
      </c>
      <c r="H1303" t="s">
        <v>1520</v>
      </c>
      <c r="I1303" t="s">
        <v>1521</v>
      </c>
      <c r="J1303" t="s">
        <v>3</v>
      </c>
      <c r="K1303" t="s">
        <v>1524</v>
      </c>
      <c r="L1303" t="s">
        <v>82</v>
      </c>
      <c r="M1303" t="s">
        <v>991</v>
      </c>
      <c r="N1303" t="str">
        <f>IF(AND(NOT(ISBLANK(cards[[#This Row],[subtitle]])), cards[[#This Row],[subtitle]] &lt;&gt; ""), _xlfn.CONCAT(cards[[#This Row],[title]], " - ", cards[[#This Row],[subtitle]]), cards[[#This Row],[title]])</f>
        <v>Clan Wren Rescuer</v>
      </c>
      <c r="O1303">
        <v>2</v>
      </c>
      <c r="P1303">
        <v>1</v>
      </c>
      <c r="Q1303">
        <v>2</v>
      </c>
      <c r="T1303" t="s">
        <v>83</v>
      </c>
      <c r="U1303" t="s">
        <v>991</v>
      </c>
      <c r="V1303" t="s">
        <v>245</v>
      </c>
      <c r="X1303" t="s">
        <v>528</v>
      </c>
      <c r="Y1303" t="str">
        <f>_xlfn.CONCAT(cards[[#This Row],[set]],"_",TEXT(cards[[#This Row],[cardNumber]], "000"))</f>
        <v>SHD_316</v>
      </c>
      <c r="Z1303" t="str" cm="1">
        <f t="array" ref="Z13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SHD_040</v>
      </c>
      <c r="AA1303" t="s">
        <v>1061</v>
      </c>
      <c r="AB1303">
        <v>29</v>
      </c>
    </row>
    <row r="1304" spans="1:28" x14ac:dyDescent="0.2">
      <c r="A1304">
        <v>8772</v>
      </c>
      <c r="B1304" t="s">
        <v>3078</v>
      </c>
      <c r="C1304">
        <v>20</v>
      </c>
      <c r="F1304" t="b">
        <f>IF(ISBLANK(AC1304), FALSE, TRUE)</f>
        <v>0</v>
      </c>
      <c r="G1304" t="s">
        <v>80</v>
      </c>
      <c r="H1304" t="s">
        <v>1602</v>
      </c>
      <c r="I1304" t="s">
        <v>1522</v>
      </c>
      <c r="J1304" t="s">
        <v>3</v>
      </c>
      <c r="K1304" t="s">
        <v>1524</v>
      </c>
      <c r="L1304" t="s">
        <v>1666</v>
      </c>
      <c r="M1304" t="s">
        <v>1667</v>
      </c>
      <c r="N1304" t="str">
        <f>IF(AND(NOT(ISBLANK(cards[[#This Row],[subtitle]])), cards[[#This Row],[subtitle]] &lt;&gt; ""), _xlfn.CONCAT(cards[[#This Row],[title]], " - ", cards[[#This Row],[subtitle]]), cards[[#This Row],[title]])</f>
        <v>Kuiil - I Have Spoken</v>
      </c>
      <c r="O1304">
        <v>2</v>
      </c>
      <c r="P1304">
        <v>2</v>
      </c>
      <c r="Q1304">
        <v>3</v>
      </c>
      <c r="T1304" t="s">
        <v>83</v>
      </c>
      <c r="U1304" t="s">
        <v>150</v>
      </c>
      <c r="V1304" t="s">
        <v>245</v>
      </c>
      <c r="X1304" t="s">
        <v>160</v>
      </c>
      <c r="Y1304" t="str">
        <f>_xlfn.CONCAT(cards[[#This Row],[set]],"_",TEXT(cards[[#This Row],[cardNumber]], "000"))</f>
        <v>SHD_020</v>
      </c>
      <c r="Z1304" t="str" cm="1">
        <f t="array" ref="Z13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SHD_041</v>
      </c>
      <c r="AA1304" t="s">
        <v>1061</v>
      </c>
      <c r="AB1304">
        <v>29</v>
      </c>
    </row>
    <row r="1305" spans="1:28" x14ac:dyDescent="0.2">
      <c r="A1305">
        <v>13280</v>
      </c>
      <c r="B1305" t="s">
        <v>3111</v>
      </c>
      <c r="C1305">
        <v>41</v>
      </c>
      <c r="F1305" t="b">
        <f>IF(ISBLANK(AC1305), FALSE, TRUE)</f>
        <v>0</v>
      </c>
      <c r="G1305" t="s">
        <v>80</v>
      </c>
      <c r="H1305" t="s">
        <v>1519</v>
      </c>
      <c r="I1305" t="s">
        <v>1532</v>
      </c>
      <c r="J1305" t="s">
        <v>3</v>
      </c>
      <c r="K1305" t="s">
        <v>1524</v>
      </c>
      <c r="L1305" t="s">
        <v>1666</v>
      </c>
      <c r="M1305" t="s">
        <v>1667</v>
      </c>
      <c r="N1305" t="str">
        <f>IF(AND(NOT(ISBLANK(cards[[#This Row],[subtitle]])), cards[[#This Row],[subtitle]] &lt;&gt; ""), _xlfn.CONCAT(cards[[#This Row],[title]], " - ", cards[[#This Row],[subtitle]]), cards[[#This Row],[title]])</f>
        <v>Kuiil - I Have Spoken</v>
      </c>
      <c r="O1305">
        <v>2</v>
      </c>
      <c r="P1305">
        <v>2</v>
      </c>
      <c r="Q1305">
        <v>3</v>
      </c>
      <c r="T1305" t="s">
        <v>83</v>
      </c>
      <c r="U1305" t="s">
        <v>150</v>
      </c>
      <c r="V1305" t="s">
        <v>245</v>
      </c>
      <c r="X1305" t="s">
        <v>160</v>
      </c>
      <c r="Y1305" t="str">
        <f>_xlfn.CONCAT(cards[[#This Row],[set]],"_",TEXT(cards[[#This Row],[cardNumber]], "000"))</f>
        <v>SHD_041</v>
      </c>
      <c r="Z1305" t="str" cm="1">
        <f t="array" ref="Z13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SHD_041</v>
      </c>
      <c r="AA1305" t="s">
        <v>1061</v>
      </c>
      <c r="AB1305">
        <v>29</v>
      </c>
    </row>
    <row r="1306" spans="1:28" x14ac:dyDescent="0.2">
      <c r="A1306">
        <v>7978</v>
      </c>
      <c r="B1306" t="s">
        <v>3112</v>
      </c>
      <c r="C1306">
        <v>41</v>
      </c>
      <c r="F1306" t="b">
        <f>IF(ISBLANK(AC1306), FALSE, TRUE)</f>
        <v>0</v>
      </c>
      <c r="G1306" t="s">
        <v>80</v>
      </c>
      <c r="H1306" t="s">
        <v>1515</v>
      </c>
      <c r="I1306" t="s">
        <v>1532</v>
      </c>
      <c r="J1306" t="s">
        <v>3</v>
      </c>
      <c r="K1306" t="s">
        <v>1524</v>
      </c>
      <c r="L1306" t="s">
        <v>1666</v>
      </c>
      <c r="M1306" t="s">
        <v>1667</v>
      </c>
      <c r="N1306" t="str">
        <f>IF(AND(NOT(ISBLANK(cards[[#This Row],[subtitle]])), cards[[#This Row],[subtitle]] &lt;&gt; ""), _xlfn.CONCAT(cards[[#This Row],[title]], " - ", cards[[#This Row],[subtitle]]), cards[[#This Row],[title]])</f>
        <v>Kuiil - I Have Spoken</v>
      </c>
      <c r="O1306">
        <v>2</v>
      </c>
      <c r="P1306">
        <v>2</v>
      </c>
      <c r="Q1306">
        <v>3</v>
      </c>
      <c r="T1306" t="s">
        <v>83</v>
      </c>
      <c r="U1306" t="s">
        <v>150</v>
      </c>
      <c r="V1306" t="s">
        <v>245</v>
      </c>
      <c r="X1306" t="s">
        <v>160</v>
      </c>
      <c r="Y1306" t="str">
        <f>_xlfn.CONCAT(cards[[#This Row],[set]],"_",TEXT(cards[[#This Row],[cardNumber]], "000"))</f>
        <v>SHD_041</v>
      </c>
      <c r="Z1306" t="str" cm="1">
        <f t="array" ref="Z13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SHD_041</v>
      </c>
      <c r="AA1306" t="s">
        <v>1061</v>
      </c>
      <c r="AB1306">
        <v>29</v>
      </c>
    </row>
    <row r="1307" spans="1:28" x14ac:dyDescent="0.2">
      <c r="A1307">
        <v>8328</v>
      </c>
      <c r="B1307" t="s">
        <v>3606</v>
      </c>
      <c r="C1307">
        <v>317</v>
      </c>
      <c r="F1307" t="b">
        <f>IF(ISBLANK(AC1307), FALSE, TRUE)</f>
        <v>0</v>
      </c>
      <c r="G1307" t="s">
        <v>80</v>
      </c>
      <c r="H1307" t="s">
        <v>1</v>
      </c>
      <c r="I1307" t="s">
        <v>1532</v>
      </c>
      <c r="J1307" t="s">
        <v>3</v>
      </c>
      <c r="K1307" t="s">
        <v>1524</v>
      </c>
      <c r="L1307" t="s">
        <v>1666</v>
      </c>
      <c r="M1307" t="s">
        <v>1667</v>
      </c>
      <c r="N1307" t="str">
        <f>IF(AND(NOT(ISBLANK(cards[[#This Row],[subtitle]])), cards[[#This Row],[subtitle]] &lt;&gt; ""), _xlfn.CONCAT(cards[[#This Row],[title]], " - ", cards[[#This Row],[subtitle]]), cards[[#This Row],[title]])</f>
        <v>Kuiil - I Have Spoken</v>
      </c>
      <c r="O1307">
        <v>2</v>
      </c>
      <c r="P1307">
        <v>2</v>
      </c>
      <c r="Q1307">
        <v>3</v>
      </c>
      <c r="T1307" t="s">
        <v>83</v>
      </c>
      <c r="U1307" t="s">
        <v>150</v>
      </c>
      <c r="V1307" t="s">
        <v>245</v>
      </c>
      <c r="X1307" t="s">
        <v>160</v>
      </c>
      <c r="Y1307" t="str">
        <f>_xlfn.CONCAT(cards[[#This Row],[set]],"_",TEXT(cards[[#This Row],[cardNumber]], "000"))</f>
        <v>SHD_317</v>
      </c>
      <c r="Z1307" t="str" cm="1">
        <f t="array" ref="Z13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SHD_041</v>
      </c>
      <c r="AA1307" t="s">
        <v>1061</v>
      </c>
      <c r="AB1307">
        <v>29</v>
      </c>
    </row>
    <row r="1308" spans="1:28" x14ac:dyDescent="0.2">
      <c r="A1308">
        <v>13630</v>
      </c>
      <c r="B1308" t="s">
        <v>3605</v>
      </c>
      <c r="C1308">
        <v>317</v>
      </c>
      <c r="F1308" t="b">
        <f>IF(ISBLANK(AC1308), FALSE, TRUE)</f>
        <v>0</v>
      </c>
      <c r="G1308" t="s">
        <v>80</v>
      </c>
      <c r="H1308" t="s">
        <v>1520</v>
      </c>
      <c r="I1308" t="s">
        <v>1532</v>
      </c>
      <c r="J1308" t="s">
        <v>3</v>
      </c>
      <c r="K1308" t="s">
        <v>1524</v>
      </c>
      <c r="L1308" t="s">
        <v>1666</v>
      </c>
      <c r="M1308" t="s">
        <v>1667</v>
      </c>
      <c r="N1308" t="str">
        <f>IF(AND(NOT(ISBLANK(cards[[#This Row],[subtitle]])), cards[[#This Row],[subtitle]] &lt;&gt; ""), _xlfn.CONCAT(cards[[#This Row],[title]], " - ", cards[[#This Row],[subtitle]]), cards[[#This Row],[title]])</f>
        <v>Kuiil - I Have Spoken</v>
      </c>
      <c r="O1308">
        <v>2</v>
      </c>
      <c r="P1308">
        <v>2</v>
      </c>
      <c r="Q1308">
        <v>3</v>
      </c>
      <c r="T1308" t="s">
        <v>83</v>
      </c>
      <c r="U1308" t="s">
        <v>150</v>
      </c>
      <c r="V1308" t="s">
        <v>245</v>
      </c>
      <c r="X1308" t="s">
        <v>160</v>
      </c>
      <c r="Y1308" t="str">
        <f>_xlfn.CONCAT(cards[[#This Row],[set]],"_",TEXT(cards[[#This Row],[cardNumber]], "000"))</f>
        <v>SHD_317</v>
      </c>
      <c r="Z1308" t="str" cm="1">
        <f t="array" ref="Z13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SHD_041</v>
      </c>
      <c r="AA1308" t="s">
        <v>1061</v>
      </c>
      <c r="AB1308">
        <v>29</v>
      </c>
    </row>
    <row r="1309" spans="1:28" x14ac:dyDescent="0.2">
      <c r="A1309">
        <v>5546</v>
      </c>
      <c r="B1309" t="s">
        <v>3114</v>
      </c>
      <c r="C1309">
        <v>42</v>
      </c>
      <c r="F1309" t="b">
        <f>IF(ISBLANK(AC1309), FALSE, TRUE)</f>
        <v>0</v>
      </c>
      <c r="G1309" t="s">
        <v>80</v>
      </c>
      <c r="H1309" t="s">
        <v>1515</v>
      </c>
      <c r="I1309" t="s">
        <v>1532</v>
      </c>
      <c r="J1309" t="s">
        <v>3</v>
      </c>
      <c r="K1309" t="s">
        <v>1524</v>
      </c>
      <c r="L1309" t="s">
        <v>484</v>
      </c>
      <c r="M1309" t="s">
        <v>991</v>
      </c>
      <c r="N1309" t="str">
        <f>IF(AND(NOT(ISBLANK(cards[[#This Row],[subtitle]])), cards[[#This Row],[subtitle]] &lt;&gt; ""), _xlfn.CONCAT(cards[[#This Row],[title]], " - ", cards[[#This Row],[subtitle]]), cards[[#This Row],[title]])</f>
        <v>Concord Dawn Interceptors</v>
      </c>
      <c r="O1309">
        <v>3</v>
      </c>
      <c r="P1309">
        <v>1</v>
      </c>
      <c r="Q1309">
        <v>4</v>
      </c>
      <c r="T1309" t="s">
        <v>248</v>
      </c>
      <c r="U1309" t="s">
        <v>135</v>
      </c>
      <c r="V1309" t="s">
        <v>245</v>
      </c>
      <c r="X1309" t="s">
        <v>398</v>
      </c>
      <c r="Y1309" t="str">
        <f>_xlfn.CONCAT(cards[[#This Row],[set]],"_",TEXT(cards[[#This Row],[cardNumber]], "000"))</f>
        <v>SHD_042</v>
      </c>
      <c r="Z1309" t="str" cm="1">
        <f t="array" ref="Z13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SHD_042</v>
      </c>
      <c r="AA1309" t="s">
        <v>1061</v>
      </c>
      <c r="AB1309">
        <v>29</v>
      </c>
    </row>
    <row r="1310" spans="1:28" x14ac:dyDescent="0.2">
      <c r="A1310">
        <v>11555</v>
      </c>
      <c r="B1310" t="s">
        <v>3113</v>
      </c>
      <c r="C1310">
        <v>42</v>
      </c>
      <c r="F1310" t="b">
        <f>IF(ISBLANK(AC1310), FALSE, TRUE)</f>
        <v>0</v>
      </c>
      <c r="G1310" t="s">
        <v>80</v>
      </c>
      <c r="H1310" t="s">
        <v>1519</v>
      </c>
      <c r="I1310" t="s">
        <v>1532</v>
      </c>
      <c r="J1310" t="s">
        <v>3</v>
      </c>
      <c r="K1310" t="s">
        <v>1524</v>
      </c>
      <c r="L1310" t="s">
        <v>484</v>
      </c>
      <c r="M1310" t="s">
        <v>991</v>
      </c>
      <c r="N1310" t="str">
        <f>IF(AND(NOT(ISBLANK(cards[[#This Row],[subtitle]])), cards[[#This Row],[subtitle]] &lt;&gt; ""), _xlfn.CONCAT(cards[[#This Row],[title]], " - ", cards[[#This Row],[subtitle]]), cards[[#This Row],[title]])</f>
        <v>Concord Dawn Interceptors</v>
      </c>
      <c r="O1310">
        <v>3</v>
      </c>
      <c r="P1310">
        <v>1</v>
      </c>
      <c r="Q1310">
        <v>4</v>
      </c>
      <c r="T1310" t="s">
        <v>248</v>
      </c>
      <c r="U1310" t="s">
        <v>135</v>
      </c>
      <c r="V1310" t="s">
        <v>245</v>
      </c>
      <c r="X1310" t="s">
        <v>398</v>
      </c>
      <c r="Y1310" t="str">
        <f>_xlfn.CONCAT(cards[[#This Row],[set]],"_",TEXT(cards[[#This Row],[cardNumber]], "000"))</f>
        <v>SHD_042</v>
      </c>
      <c r="Z1310" t="str" cm="1">
        <f t="array" ref="Z13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SHD_042</v>
      </c>
      <c r="AA1310" t="s">
        <v>1061</v>
      </c>
      <c r="AB1310">
        <v>29</v>
      </c>
    </row>
    <row r="1311" spans="1:28" x14ac:dyDescent="0.2">
      <c r="A1311">
        <v>6781</v>
      </c>
      <c r="B1311" t="s">
        <v>3607</v>
      </c>
      <c r="C1311">
        <v>318</v>
      </c>
      <c r="F1311" t="b">
        <f>IF(ISBLANK(AC1311), FALSE, TRUE)</f>
        <v>0</v>
      </c>
      <c r="G1311" t="s">
        <v>80</v>
      </c>
      <c r="H1311" t="s">
        <v>1</v>
      </c>
      <c r="I1311" t="s">
        <v>1532</v>
      </c>
      <c r="J1311" t="s">
        <v>3</v>
      </c>
      <c r="K1311" t="s">
        <v>1524</v>
      </c>
      <c r="L1311" t="s">
        <v>484</v>
      </c>
      <c r="M1311" t="s">
        <v>991</v>
      </c>
      <c r="N1311" t="str">
        <f>IF(AND(NOT(ISBLANK(cards[[#This Row],[subtitle]])), cards[[#This Row],[subtitle]] &lt;&gt; ""), _xlfn.CONCAT(cards[[#This Row],[title]], " - ", cards[[#This Row],[subtitle]]), cards[[#This Row],[title]])</f>
        <v>Concord Dawn Interceptors</v>
      </c>
      <c r="O1311">
        <v>3</v>
      </c>
      <c r="P1311">
        <v>1</v>
      </c>
      <c r="Q1311">
        <v>4</v>
      </c>
      <c r="T1311" t="s">
        <v>248</v>
      </c>
      <c r="U1311" t="s">
        <v>135</v>
      </c>
      <c r="V1311" t="s">
        <v>245</v>
      </c>
      <c r="X1311" t="s">
        <v>398</v>
      </c>
      <c r="Y1311" t="str">
        <f>_xlfn.CONCAT(cards[[#This Row],[set]],"_",TEXT(cards[[#This Row],[cardNumber]], "000"))</f>
        <v>SHD_318</v>
      </c>
      <c r="Z1311" t="str" cm="1">
        <f t="array" ref="Z13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SHD_042</v>
      </c>
      <c r="AA1311" t="s">
        <v>1061</v>
      </c>
      <c r="AB1311">
        <v>29</v>
      </c>
    </row>
    <row r="1312" spans="1:28" x14ac:dyDescent="0.2">
      <c r="A1312">
        <v>12440</v>
      </c>
      <c r="B1312" t="s">
        <v>3608</v>
      </c>
      <c r="C1312">
        <v>318</v>
      </c>
      <c r="F1312" t="b">
        <f>IF(ISBLANK(AC1312), FALSE, TRUE)</f>
        <v>0</v>
      </c>
      <c r="G1312" t="s">
        <v>80</v>
      </c>
      <c r="H1312" t="s">
        <v>1520</v>
      </c>
      <c r="I1312" t="s">
        <v>1532</v>
      </c>
      <c r="J1312" t="s">
        <v>3</v>
      </c>
      <c r="K1312" t="s">
        <v>1524</v>
      </c>
      <c r="L1312" t="s">
        <v>484</v>
      </c>
      <c r="M1312" t="s">
        <v>991</v>
      </c>
      <c r="N1312" t="str">
        <f>IF(AND(NOT(ISBLANK(cards[[#This Row],[subtitle]])), cards[[#This Row],[subtitle]] &lt;&gt; ""), _xlfn.CONCAT(cards[[#This Row],[title]], " - ", cards[[#This Row],[subtitle]]), cards[[#This Row],[title]])</f>
        <v>Concord Dawn Interceptors</v>
      </c>
      <c r="O1312">
        <v>3</v>
      </c>
      <c r="P1312">
        <v>1</v>
      </c>
      <c r="Q1312">
        <v>4</v>
      </c>
      <c r="T1312" t="s">
        <v>248</v>
      </c>
      <c r="U1312" t="s">
        <v>135</v>
      </c>
      <c r="V1312" t="s">
        <v>245</v>
      </c>
      <c r="X1312" t="s">
        <v>398</v>
      </c>
      <c r="Y1312" t="str">
        <f>_xlfn.CONCAT(cards[[#This Row],[set]],"_",TEXT(cards[[#This Row],[cardNumber]], "000"))</f>
        <v>SHD_318</v>
      </c>
      <c r="Z1312" t="str" cm="1">
        <f t="array" ref="Z13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SHD_042</v>
      </c>
      <c r="AA1312" t="s">
        <v>1061</v>
      </c>
      <c r="AB1312">
        <v>29</v>
      </c>
    </row>
    <row r="1313" spans="1:28" x14ac:dyDescent="0.2">
      <c r="A1313">
        <v>11560</v>
      </c>
      <c r="B1313" t="s">
        <v>3115</v>
      </c>
      <c r="C1313">
        <v>43</v>
      </c>
      <c r="F1313" t="b">
        <f>IF(ISBLANK(AC1313), FALSE, TRUE)</f>
        <v>0</v>
      </c>
      <c r="G1313" t="s">
        <v>80</v>
      </c>
      <c r="H1313" t="s">
        <v>1519</v>
      </c>
      <c r="I1313" t="s">
        <v>1521</v>
      </c>
      <c r="J1313" t="s">
        <v>3</v>
      </c>
      <c r="K1313" t="s">
        <v>1524</v>
      </c>
      <c r="L1313" t="s">
        <v>485</v>
      </c>
      <c r="M1313" t="s">
        <v>991</v>
      </c>
      <c r="N1313" t="str">
        <f>IF(AND(NOT(ISBLANK(cards[[#This Row],[subtitle]])), cards[[#This Row],[subtitle]] &lt;&gt; ""), _xlfn.CONCAT(cards[[#This Row],[title]], " - ", cards[[#This Row],[subtitle]]), cards[[#This Row],[title]])</f>
        <v>Village Protectors</v>
      </c>
      <c r="O1313">
        <v>3</v>
      </c>
      <c r="P1313">
        <v>2</v>
      </c>
      <c r="Q1313">
        <v>2</v>
      </c>
      <c r="T1313" t="s">
        <v>83</v>
      </c>
      <c r="U1313" t="s">
        <v>1990</v>
      </c>
      <c r="V1313" t="s">
        <v>245</v>
      </c>
      <c r="X1313" t="s">
        <v>160</v>
      </c>
      <c r="Y1313" t="str">
        <f>_xlfn.CONCAT(cards[[#This Row],[set]],"_",TEXT(cards[[#This Row],[cardNumber]], "000"))</f>
        <v>SHD_043</v>
      </c>
      <c r="Z1313" t="str" cm="1">
        <f t="array" ref="Z13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SHD_043</v>
      </c>
      <c r="AA1313" t="s">
        <v>1061</v>
      </c>
      <c r="AB1313">
        <v>29</v>
      </c>
    </row>
    <row r="1314" spans="1:28" x14ac:dyDescent="0.2">
      <c r="A1314">
        <v>5551</v>
      </c>
      <c r="B1314" t="s">
        <v>3116</v>
      </c>
      <c r="C1314">
        <v>43</v>
      </c>
      <c r="F1314" t="b">
        <f>IF(ISBLANK(AC1314), FALSE, TRUE)</f>
        <v>0</v>
      </c>
      <c r="G1314" t="s">
        <v>80</v>
      </c>
      <c r="H1314" t="s">
        <v>1515</v>
      </c>
      <c r="I1314" t="s">
        <v>1521</v>
      </c>
      <c r="J1314" t="s">
        <v>3</v>
      </c>
      <c r="K1314" t="s">
        <v>1524</v>
      </c>
      <c r="L1314" t="s">
        <v>485</v>
      </c>
      <c r="M1314" t="s">
        <v>991</v>
      </c>
      <c r="N1314" t="str">
        <f>IF(AND(NOT(ISBLANK(cards[[#This Row],[subtitle]])), cards[[#This Row],[subtitle]] &lt;&gt; ""), _xlfn.CONCAT(cards[[#This Row],[title]], " - ", cards[[#This Row],[subtitle]]), cards[[#This Row],[title]])</f>
        <v>Village Protectors</v>
      </c>
      <c r="O1314">
        <v>3</v>
      </c>
      <c r="P1314">
        <v>2</v>
      </c>
      <c r="Q1314">
        <v>2</v>
      </c>
      <c r="T1314" t="s">
        <v>83</v>
      </c>
      <c r="U1314" t="s">
        <v>1990</v>
      </c>
      <c r="V1314" t="s">
        <v>245</v>
      </c>
      <c r="X1314" t="s">
        <v>160</v>
      </c>
      <c r="Y1314" t="str">
        <f>_xlfn.CONCAT(cards[[#This Row],[set]],"_",TEXT(cards[[#This Row],[cardNumber]], "000"))</f>
        <v>SHD_043</v>
      </c>
      <c r="Z1314" t="str" cm="1">
        <f t="array" ref="Z13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SHD_043</v>
      </c>
      <c r="AA1314" t="s">
        <v>1061</v>
      </c>
      <c r="AB1314">
        <v>29</v>
      </c>
    </row>
    <row r="1315" spans="1:28" x14ac:dyDescent="0.2">
      <c r="A1315">
        <v>6786</v>
      </c>
      <c r="B1315" t="s">
        <v>3609</v>
      </c>
      <c r="C1315">
        <v>319</v>
      </c>
      <c r="F1315" t="b">
        <f>IF(ISBLANK(AC1315), FALSE, TRUE)</f>
        <v>0</v>
      </c>
      <c r="G1315" t="s">
        <v>80</v>
      </c>
      <c r="H1315" t="s">
        <v>1</v>
      </c>
      <c r="I1315" t="s">
        <v>1521</v>
      </c>
      <c r="J1315" t="s">
        <v>3</v>
      </c>
      <c r="K1315" t="s">
        <v>1524</v>
      </c>
      <c r="L1315" t="s">
        <v>485</v>
      </c>
      <c r="M1315" t="s">
        <v>991</v>
      </c>
      <c r="N1315" t="str">
        <f>IF(AND(NOT(ISBLANK(cards[[#This Row],[subtitle]])), cards[[#This Row],[subtitle]] &lt;&gt; ""), _xlfn.CONCAT(cards[[#This Row],[title]], " - ", cards[[#This Row],[subtitle]]), cards[[#This Row],[title]])</f>
        <v>Village Protectors</v>
      </c>
      <c r="O1315">
        <v>3</v>
      </c>
      <c r="P1315">
        <v>2</v>
      </c>
      <c r="Q1315">
        <v>2</v>
      </c>
      <c r="T1315" t="s">
        <v>83</v>
      </c>
      <c r="U1315" t="s">
        <v>1990</v>
      </c>
      <c r="V1315" t="s">
        <v>245</v>
      </c>
      <c r="X1315" t="s">
        <v>160</v>
      </c>
      <c r="Y1315" t="str">
        <f>_xlfn.CONCAT(cards[[#This Row],[set]],"_",TEXT(cards[[#This Row],[cardNumber]], "000"))</f>
        <v>SHD_319</v>
      </c>
      <c r="Z1315" t="str" cm="1">
        <f t="array" ref="Z13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SHD_043</v>
      </c>
      <c r="AA1315" t="s">
        <v>1061</v>
      </c>
      <c r="AB1315">
        <v>29</v>
      </c>
    </row>
    <row r="1316" spans="1:28" x14ac:dyDescent="0.2">
      <c r="A1316">
        <v>12445</v>
      </c>
      <c r="B1316" t="s">
        <v>3610</v>
      </c>
      <c r="C1316">
        <v>319</v>
      </c>
      <c r="F1316" t="b">
        <f>IF(ISBLANK(AC1316), FALSE, TRUE)</f>
        <v>0</v>
      </c>
      <c r="G1316" t="s">
        <v>80</v>
      </c>
      <c r="H1316" t="s">
        <v>1520</v>
      </c>
      <c r="I1316" t="s">
        <v>1521</v>
      </c>
      <c r="J1316" t="s">
        <v>3</v>
      </c>
      <c r="K1316" t="s">
        <v>1524</v>
      </c>
      <c r="L1316" t="s">
        <v>485</v>
      </c>
      <c r="M1316" t="s">
        <v>991</v>
      </c>
      <c r="N1316" t="str">
        <f>IF(AND(NOT(ISBLANK(cards[[#This Row],[subtitle]])), cards[[#This Row],[subtitle]] &lt;&gt; ""), _xlfn.CONCAT(cards[[#This Row],[title]], " - ", cards[[#This Row],[subtitle]]), cards[[#This Row],[title]])</f>
        <v>Village Protectors</v>
      </c>
      <c r="O1316">
        <v>3</v>
      </c>
      <c r="P1316">
        <v>2</v>
      </c>
      <c r="Q1316">
        <v>2</v>
      </c>
      <c r="T1316" t="s">
        <v>83</v>
      </c>
      <c r="U1316" t="s">
        <v>1990</v>
      </c>
      <c r="V1316" t="s">
        <v>245</v>
      </c>
      <c r="X1316" t="s">
        <v>160</v>
      </c>
      <c r="Y1316" t="str">
        <f>_xlfn.CONCAT(cards[[#This Row],[set]],"_",TEXT(cards[[#This Row],[cardNumber]], "000"))</f>
        <v>SHD_319</v>
      </c>
      <c r="Z1316" t="str" cm="1">
        <f t="array" ref="Z13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SHD_043</v>
      </c>
      <c r="AA1316" t="s">
        <v>1061</v>
      </c>
      <c r="AB1316">
        <v>29</v>
      </c>
    </row>
    <row r="1317" spans="1:28" x14ac:dyDescent="0.2">
      <c r="A1317">
        <v>8687</v>
      </c>
      <c r="B1317" t="s">
        <v>3055</v>
      </c>
      <c r="C1317">
        <v>9</v>
      </c>
      <c r="F1317" t="b">
        <f>IF(ISBLANK(AC1317), FALSE, TRUE)</f>
        <v>0</v>
      </c>
      <c r="G1317" t="s">
        <v>80</v>
      </c>
      <c r="H1317" t="s">
        <v>1</v>
      </c>
      <c r="I1317" t="s">
        <v>1521</v>
      </c>
      <c r="J1317" t="s">
        <v>3</v>
      </c>
      <c r="K1317" t="s">
        <v>1524</v>
      </c>
      <c r="L1317" t="s">
        <v>486</v>
      </c>
      <c r="M1317" t="s">
        <v>1618</v>
      </c>
      <c r="N1317" t="str">
        <f>IF(AND(NOT(ISBLANK(cards[[#This Row],[subtitle]])), cards[[#This Row],[subtitle]] &lt;&gt; ""), _xlfn.CONCAT(cards[[#This Row],[title]], " - ", cards[[#This Row],[subtitle]]), cards[[#This Row],[title]])</f>
        <v>Razor Crest - Reliable Gunship</v>
      </c>
      <c r="O1317">
        <v>4</v>
      </c>
      <c r="P1317">
        <v>3</v>
      </c>
      <c r="Q1317">
        <v>4</v>
      </c>
      <c r="T1317" t="s">
        <v>248</v>
      </c>
      <c r="U1317" t="s">
        <v>150</v>
      </c>
      <c r="V1317" t="s">
        <v>245</v>
      </c>
      <c r="X1317" t="s">
        <v>479</v>
      </c>
      <c r="Y1317" t="str">
        <f>_xlfn.CONCAT(cards[[#This Row],[set]],"_",TEXT(cards[[#This Row],[cardNumber]], "000"))</f>
        <v>SHD_009</v>
      </c>
      <c r="Z1317" t="str" cm="1">
        <f t="array" ref="Z13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SHD_044</v>
      </c>
      <c r="AA1317" t="s">
        <v>1061</v>
      </c>
      <c r="AB1317">
        <v>29</v>
      </c>
    </row>
    <row r="1318" spans="1:28" x14ac:dyDescent="0.2">
      <c r="A1318">
        <v>2761</v>
      </c>
      <c r="B1318" t="s">
        <v>3117</v>
      </c>
      <c r="C1318">
        <v>44</v>
      </c>
      <c r="F1318" t="b">
        <f>IF(ISBLANK(AC1318), FALSE, TRUE)</f>
        <v>0</v>
      </c>
      <c r="G1318" t="s">
        <v>80</v>
      </c>
      <c r="H1318" t="s">
        <v>1515</v>
      </c>
      <c r="I1318" t="s">
        <v>1514</v>
      </c>
      <c r="J1318" t="s">
        <v>3</v>
      </c>
      <c r="K1318" t="s">
        <v>1524</v>
      </c>
      <c r="L1318" t="s">
        <v>486</v>
      </c>
      <c r="M1318" t="s">
        <v>1618</v>
      </c>
      <c r="N1318" t="str">
        <f>IF(AND(NOT(ISBLANK(cards[[#This Row],[subtitle]])), cards[[#This Row],[subtitle]] &lt;&gt; ""), _xlfn.CONCAT(cards[[#This Row],[title]], " - ", cards[[#This Row],[subtitle]]), cards[[#This Row],[title]])</f>
        <v>Razor Crest - Reliable Gunship</v>
      </c>
      <c r="O1318">
        <v>4</v>
      </c>
      <c r="P1318">
        <v>3</v>
      </c>
      <c r="Q1318">
        <v>4</v>
      </c>
      <c r="T1318" t="s">
        <v>248</v>
      </c>
      <c r="U1318" t="s">
        <v>150</v>
      </c>
      <c r="V1318" t="s">
        <v>245</v>
      </c>
      <c r="X1318" t="s">
        <v>479</v>
      </c>
      <c r="Y1318" t="str">
        <f>_xlfn.CONCAT(cards[[#This Row],[set]],"_",TEXT(cards[[#This Row],[cardNumber]], "000"))</f>
        <v>SHD_044</v>
      </c>
      <c r="Z1318" t="str" cm="1">
        <f t="array" ref="Z13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SHD_044</v>
      </c>
      <c r="AA1318" t="s">
        <v>1061</v>
      </c>
      <c r="AB1318">
        <v>29</v>
      </c>
    </row>
    <row r="1319" spans="1:28" x14ac:dyDescent="0.2">
      <c r="A1319">
        <v>13285</v>
      </c>
      <c r="B1319" t="s">
        <v>3118</v>
      </c>
      <c r="C1319">
        <v>45</v>
      </c>
      <c r="F1319" t="b">
        <f>IF(ISBLANK(AC1319), FALSE, TRUE)</f>
        <v>0</v>
      </c>
      <c r="G1319" t="s">
        <v>80</v>
      </c>
      <c r="H1319" t="s">
        <v>1519</v>
      </c>
      <c r="I1319" t="s">
        <v>1532</v>
      </c>
      <c r="J1319" t="s">
        <v>3</v>
      </c>
      <c r="K1319" t="s">
        <v>1524</v>
      </c>
      <c r="L1319" t="s">
        <v>487</v>
      </c>
      <c r="M1319" t="s">
        <v>1668</v>
      </c>
      <c r="N1319" t="str">
        <f>IF(AND(NOT(ISBLANK(cards[[#This Row],[subtitle]])), cards[[#This Row],[subtitle]] &lt;&gt; ""), _xlfn.CONCAT(cards[[#This Row],[title]], " - ", cards[[#This Row],[subtitle]]), cards[[#This Row],[title]])</f>
        <v>Rose Tico - Dedicated to the Cause</v>
      </c>
      <c r="O1319">
        <v>4</v>
      </c>
      <c r="P1319">
        <v>2</v>
      </c>
      <c r="Q1319">
        <v>6</v>
      </c>
      <c r="T1319" t="s">
        <v>83</v>
      </c>
      <c r="U1319" t="s">
        <v>285</v>
      </c>
      <c r="V1319" t="s">
        <v>245</v>
      </c>
      <c r="X1319" t="s">
        <v>488</v>
      </c>
      <c r="Y1319" t="str">
        <f>_xlfn.CONCAT(cards[[#This Row],[set]],"_",TEXT(cards[[#This Row],[cardNumber]], "000"))</f>
        <v>SHD_045</v>
      </c>
      <c r="Z1319" t="str" cm="1">
        <f t="array" ref="Z13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SHD_045</v>
      </c>
      <c r="AA1319" t="s">
        <v>1061</v>
      </c>
      <c r="AB1319">
        <v>29</v>
      </c>
    </row>
    <row r="1320" spans="1:28" x14ac:dyDescent="0.2">
      <c r="A1320">
        <v>7983</v>
      </c>
      <c r="B1320" t="s">
        <v>3119</v>
      </c>
      <c r="C1320">
        <v>45</v>
      </c>
      <c r="F1320" t="b">
        <f>IF(ISBLANK(AC1320), FALSE, TRUE)</f>
        <v>0</v>
      </c>
      <c r="G1320" t="s">
        <v>80</v>
      </c>
      <c r="H1320" t="s">
        <v>1515</v>
      </c>
      <c r="I1320" t="s">
        <v>1532</v>
      </c>
      <c r="J1320" t="s">
        <v>3</v>
      </c>
      <c r="K1320" t="s">
        <v>1524</v>
      </c>
      <c r="L1320" t="s">
        <v>487</v>
      </c>
      <c r="M1320" t="s">
        <v>1668</v>
      </c>
      <c r="N1320" t="str">
        <f>IF(AND(NOT(ISBLANK(cards[[#This Row],[subtitle]])), cards[[#This Row],[subtitle]] &lt;&gt; ""), _xlfn.CONCAT(cards[[#This Row],[title]], " - ", cards[[#This Row],[subtitle]]), cards[[#This Row],[title]])</f>
        <v>Rose Tico - Dedicated to the Cause</v>
      </c>
      <c r="O1320">
        <v>4</v>
      </c>
      <c r="P1320">
        <v>2</v>
      </c>
      <c r="Q1320">
        <v>6</v>
      </c>
      <c r="T1320" t="s">
        <v>83</v>
      </c>
      <c r="U1320" t="s">
        <v>285</v>
      </c>
      <c r="V1320" t="s">
        <v>245</v>
      </c>
      <c r="X1320" t="s">
        <v>488</v>
      </c>
      <c r="Y1320" t="str">
        <f>_xlfn.CONCAT(cards[[#This Row],[set]],"_",TEXT(cards[[#This Row],[cardNumber]], "000"))</f>
        <v>SHD_045</v>
      </c>
      <c r="Z1320" t="str" cm="1">
        <f t="array" ref="Z13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SHD_045</v>
      </c>
      <c r="AA1320" t="s">
        <v>1061</v>
      </c>
      <c r="AB1320">
        <v>29</v>
      </c>
    </row>
    <row r="1321" spans="1:28" x14ac:dyDescent="0.2">
      <c r="A1321">
        <v>8333</v>
      </c>
      <c r="B1321" t="s">
        <v>3612</v>
      </c>
      <c r="C1321">
        <v>320</v>
      </c>
      <c r="F1321" t="b">
        <f>IF(ISBLANK(AC1321), FALSE, TRUE)</f>
        <v>0</v>
      </c>
      <c r="G1321" t="s">
        <v>80</v>
      </c>
      <c r="H1321" t="s">
        <v>1</v>
      </c>
      <c r="I1321" t="s">
        <v>1532</v>
      </c>
      <c r="J1321" t="s">
        <v>3</v>
      </c>
      <c r="K1321" t="s">
        <v>1524</v>
      </c>
      <c r="L1321" t="s">
        <v>487</v>
      </c>
      <c r="M1321" t="s">
        <v>1668</v>
      </c>
      <c r="N1321" t="str">
        <f>IF(AND(NOT(ISBLANK(cards[[#This Row],[subtitle]])), cards[[#This Row],[subtitle]] &lt;&gt; ""), _xlfn.CONCAT(cards[[#This Row],[title]], " - ", cards[[#This Row],[subtitle]]), cards[[#This Row],[title]])</f>
        <v>Rose Tico - Dedicated to the Cause</v>
      </c>
      <c r="O1321">
        <v>4</v>
      </c>
      <c r="P1321">
        <v>2</v>
      </c>
      <c r="Q1321">
        <v>6</v>
      </c>
      <c r="T1321" t="s">
        <v>83</v>
      </c>
      <c r="U1321" t="s">
        <v>285</v>
      </c>
      <c r="V1321" t="s">
        <v>245</v>
      </c>
      <c r="X1321" t="s">
        <v>488</v>
      </c>
      <c r="Y1321" t="str">
        <f>_xlfn.CONCAT(cards[[#This Row],[set]],"_",TEXT(cards[[#This Row],[cardNumber]], "000"))</f>
        <v>SHD_320</v>
      </c>
      <c r="Z1321" t="str" cm="1">
        <f t="array" ref="Z13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SHD_045</v>
      </c>
      <c r="AA1321" t="s">
        <v>1061</v>
      </c>
      <c r="AB1321">
        <v>29</v>
      </c>
    </row>
    <row r="1322" spans="1:28" x14ac:dyDescent="0.2">
      <c r="A1322">
        <v>13635</v>
      </c>
      <c r="B1322" t="s">
        <v>3611</v>
      </c>
      <c r="C1322">
        <v>320</v>
      </c>
      <c r="F1322" t="b">
        <f>IF(ISBLANK(AC1322), FALSE, TRUE)</f>
        <v>0</v>
      </c>
      <c r="G1322" t="s">
        <v>80</v>
      </c>
      <c r="H1322" t="s">
        <v>1520</v>
      </c>
      <c r="I1322" t="s">
        <v>1532</v>
      </c>
      <c r="J1322" t="s">
        <v>3</v>
      </c>
      <c r="K1322" t="s">
        <v>1524</v>
      </c>
      <c r="L1322" t="s">
        <v>487</v>
      </c>
      <c r="M1322" t="s">
        <v>1668</v>
      </c>
      <c r="N1322" t="str">
        <f>IF(AND(NOT(ISBLANK(cards[[#This Row],[subtitle]])), cards[[#This Row],[subtitle]] &lt;&gt; ""), _xlfn.CONCAT(cards[[#This Row],[title]], " - ", cards[[#This Row],[subtitle]]), cards[[#This Row],[title]])</f>
        <v>Rose Tico - Dedicated to the Cause</v>
      </c>
      <c r="O1322">
        <v>4</v>
      </c>
      <c r="P1322">
        <v>2</v>
      </c>
      <c r="Q1322">
        <v>6</v>
      </c>
      <c r="T1322" t="s">
        <v>83</v>
      </c>
      <c r="U1322" t="s">
        <v>285</v>
      </c>
      <c r="V1322" t="s">
        <v>245</v>
      </c>
      <c r="X1322" t="s">
        <v>488</v>
      </c>
      <c r="Y1322" t="str">
        <f>_xlfn.CONCAT(cards[[#This Row],[set]],"_",TEXT(cards[[#This Row],[cardNumber]], "000"))</f>
        <v>SHD_320</v>
      </c>
      <c r="Z1322" t="str" cm="1">
        <f t="array" ref="Z13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SHD_045</v>
      </c>
      <c r="AA1322" t="s">
        <v>1061</v>
      </c>
      <c r="AB1322">
        <v>29</v>
      </c>
    </row>
    <row r="1323" spans="1:28" x14ac:dyDescent="0.2">
      <c r="A1323">
        <v>13290</v>
      </c>
      <c r="B1323" t="s">
        <v>3120</v>
      </c>
      <c r="C1323">
        <v>46</v>
      </c>
      <c r="F1323" t="b">
        <f>IF(ISBLANK(AC1323), FALSE, TRUE)</f>
        <v>0</v>
      </c>
      <c r="G1323" t="s">
        <v>80</v>
      </c>
      <c r="H1323" t="s">
        <v>1519</v>
      </c>
      <c r="I1323" t="s">
        <v>1516</v>
      </c>
      <c r="J1323" t="s">
        <v>3</v>
      </c>
      <c r="K1323" t="s">
        <v>1524</v>
      </c>
      <c r="L1323" t="s">
        <v>489</v>
      </c>
      <c r="M1323" t="s">
        <v>1669</v>
      </c>
      <c r="N1323" t="str">
        <f>IF(AND(NOT(ISBLANK(cards[[#This Row],[subtitle]])), cards[[#This Row],[subtitle]] &lt;&gt; ""), _xlfn.CONCAT(cards[[#This Row],[title]], " - ", cards[[#This Row],[subtitle]]), cards[[#This Row],[title]])</f>
        <v>Rey - Keeping the Past</v>
      </c>
      <c r="O1323">
        <v>5</v>
      </c>
      <c r="P1323">
        <v>4</v>
      </c>
      <c r="Q1323">
        <v>7</v>
      </c>
      <c r="T1323" t="s">
        <v>83</v>
      </c>
      <c r="U1323" t="s">
        <v>991</v>
      </c>
      <c r="V1323" t="s">
        <v>245</v>
      </c>
      <c r="X1323" t="s">
        <v>490</v>
      </c>
      <c r="Y1323" t="str">
        <f>_xlfn.CONCAT(cards[[#This Row],[set]],"_",TEXT(cards[[#This Row],[cardNumber]], "000"))</f>
        <v>SHD_046</v>
      </c>
      <c r="Z1323" t="str" cm="1">
        <f t="array" ref="Z13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SHD_046</v>
      </c>
      <c r="AA1323" t="s">
        <v>1061</v>
      </c>
      <c r="AB1323">
        <v>29</v>
      </c>
    </row>
    <row r="1324" spans="1:28" x14ac:dyDescent="0.2">
      <c r="A1324">
        <v>7988</v>
      </c>
      <c r="B1324" t="s">
        <v>3121</v>
      </c>
      <c r="C1324">
        <v>46</v>
      </c>
      <c r="F1324" t="b">
        <f>IF(ISBLANK(AC1324), FALSE, TRUE)</f>
        <v>0</v>
      </c>
      <c r="G1324" t="s">
        <v>80</v>
      </c>
      <c r="H1324" t="s">
        <v>1515</v>
      </c>
      <c r="I1324" t="s">
        <v>1516</v>
      </c>
      <c r="J1324" t="s">
        <v>3</v>
      </c>
      <c r="K1324" t="s">
        <v>1524</v>
      </c>
      <c r="L1324" t="s">
        <v>489</v>
      </c>
      <c r="M1324" t="s">
        <v>1669</v>
      </c>
      <c r="N1324" t="str">
        <f>IF(AND(NOT(ISBLANK(cards[[#This Row],[subtitle]])), cards[[#This Row],[subtitle]] &lt;&gt; ""), _xlfn.CONCAT(cards[[#This Row],[title]], " - ", cards[[#This Row],[subtitle]]), cards[[#This Row],[title]])</f>
        <v>Rey - Keeping the Past</v>
      </c>
      <c r="O1324">
        <v>5</v>
      </c>
      <c r="P1324">
        <v>4</v>
      </c>
      <c r="Q1324">
        <v>7</v>
      </c>
      <c r="T1324" t="s">
        <v>83</v>
      </c>
      <c r="U1324" t="s">
        <v>991</v>
      </c>
      <c r="V1324" t="s">
        <v>245</v>
      </c>
      <c r="X1324" t="s">
        <v>490</v>
      </c>
      <c r="Y1324" t="str">
        <f>_xlfn.CONCAT(cards[[#This Row],[set]],"_",TEXT(cards[[#This Row],[cardNumber]], "000"))</f>
        <v>SHD_046</v>
      </c>
      <c r="Z1324" t="str" cm="1">
        <f t="array" ref="Z13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SHD_046</v>
      </c>
      <c r="AA1324" t="s">
        <v>1061</v>
      </c>
      <c r="AB1324">
        <v>29</v>
      </c>
    </row>
    <row r="1325" spans="1:28" x14ac:dyDescent="0.2">
      <c r="A1325">
        <v>8338</v>
      </c>
      <c r="B1325" t="s">
        <v>3614</v>
      </c>
      <c r="C1325">
        <v>321</v>
      </c>
      <c r="F1325" t="b">
        <f>IF(ISBLANK(AC1325), FALSE, TRUE)</f>
        <v>0</v>
      </c>
      <c r="G1325" t="s">
        <v>80</v>
      </c>
      <c r="H1325" t="s">
        <v>1</v>
      </c>
      <c r="I1325" t="s">
        <v>1516</v>
      </c>
      <c r="J1325" t="s">
        <v>3</v>
      </c>
      <c r="K1325" t="s">
        <v>1524</v>
      </c>
      <c r="L1325" t="s">
        <v>489</v>
      </c>
      <c r="M1325" t="s">
        <v>1669</v>
      </c>
      <c r="N1325" t="str">
        <f>IF(AND(NOT(ISBLANK(cards[[#This Row],[subtitle]])), cards[[#This Row],[subtitle]] &lt;&gt; ""), _xlfn.CONCAT(cards[[#This Row],[title]], " - ", cards[[#This Row],[subtitle]]), cards[[#This Row],[title]])</f>
        <v>Rey - Keeping the Past</v>
      </c>
      <c r="O1325">
        <v>5</v>
      </c>
      <c r="P1325">
        <v>4</v>
      </c>
      <c r="Q1325">
        <v>7</v>
      </c>
      <c r="T1325" t="s">
        <v>83</v>
      </c>
      <c r="U1325" t="s">
        <v>991</v>
      </c>
      <c r="V1325" t="s">
        <v>245</v>
      </c>
      <c r="X1325" t="s">
        <v>490</v>
      </c>
      <c r="Y1325" t="str">
        <f>_xlfn.CONCAT(cards[[#This Row],[set]],"_",TEXT(cards[[#This Row],[cardNumber]], "000"))</f>
        <v>SHD_321</v>
      </c>
      <c r="Z1325" t="str" cm="1">
        <f t="array" ref="Z13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SHD_046</v>
      </c>
      <c r="AA1325" t="s">
        <v>1061</v>
      </c>
      <c r="AB1325">
        <v>29</v>
      </c>
    </row>
    <row r="1326" spans="1:28" x14ac:dyDescent="0.2">
      <c r="A1326">
        <v>13640</v>
      </c>
      <c r="B1326" t="s">
        <v>3613</v>
      </c>
      <c r="C1326">
        <v>321</v>
      </c>
      <c r="F1326" t="b">
        <f>IF(ISBLANK(AC1326), FALSE, TRUE)</f>
        <v>0</v>
      </c>
      <c r="G1326" t="s">
        <v>80</v>
      </c>
      <c r="H1326" t="s">
        <v>1520</v>
      </c>
      <c r="I1326" t="s">
        <v>1516</v>
      </c>
      <c r="J1326" t="s">
        <v>3</v>
      </c>
      <c r="K1326" t="s">
        <v>1524</v>
      </c>
      <c r="L1326" t="s">
        <v>489</v>
      </c>
      <c r="M1326" t="s">
        <v>1669</v>
      </c>
      <c r="N1326" t="str">
        <f>IF(AND(NOT(ISBLANK(cards[[#This Row],[subtitle]])), cards[[#This Row],[subtitle]] &lt;&gt; ""), _xlfn.CONCAT(cards[[#This Row],[title]], " - ", cards[[#This Row],[subtitle]]), cards[[#This Row],[title]])</f>
        <v>Rey - Keeping the Past</v>
      </c>
      <c r="O1326">
        <v>5</v>
      </c>
      <c r="P1326">
        <v>4</v>
      </c>
      <c r="Q1326">
        <v>7</v>
      </c>
      <c r="T1326" t="s">
        <v>83</v>
      </c>
      <c r="U1326" t="s">
        <v>991</v>
      </c>
      <c r="V1326" t="s">
        <v>245</v>
      </c>
      <c r="X1326" t="s">
        <v>490</v>
      </c>
      <c r="Y1326" t="str">
        <f>_xlfn.CONCAT(cards[[#This Row],[set]],"_",TEXT(cards[[#This Row],[cardNumber]], "000"))</f>
        <v>SHD_321</v>
      </c>
      <c r="Z1326" t="str" cm="1">
        <f t="array" ref="Z13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SHD_046</v>
      </c>
      <c r="AA1326" t="s">
        <v>1061</v>
      </c>
      <c r="AB1326">
        <v>29</v>
      </c>
    </row>
    <row r="1327" spans="1:28" x14ac:dyDescent="0.2">
      <c r="A1327">
        <v>7993</v>
      </c>
      <c r="B1327" t="s">
        <v>3122</v>
      </c>
      <c r="C1327">
        <v>47</v>
      </c>
      <c r="F1327" t="b">
        <f>IF(ISBLANK(AC1327), FALSE, TRUE)</f>
        <v>0</v>
      </c>
      <c r="G1327" t="s">
        <v>80</v>
      </c>
      <c r="H1327" t="s">
        <v>1515</v>
      </c>
      <c r="I1327" t="s">
        <v>1532</v>
      </c>
      <c r="J1327" t="s">
        <v>3</v>
      </c>
      <c r="K1327" t="s">
        <v>1524</v>
      </c>
      <c r="L1327" t="s">
        <v>491</v>
      </c>
      <c r="M1327" t="s">
        <v>1670</v>
      </c>
      <c r="N1327" t="str">
        <f>IF(AND(NOT(ISBLANK(cards[[#This Row],[subtitle]])), cards[[#This Row],[subtitle]] &lt;&gt; ""), _xlfn.CONCAT(cards[[#This Row],[title]], " - ", cards[[#This Row],[subtitle]]), cards[[#This Row],[title]])</f>
        <v>The Armorer - Survival Is Strength</v>
      </c>
      <c r="O1327">
        <v>5</v>
      </c>
      <c r="P1327">
        <v>3</v>
      </c>
      <c r="Q1327">
        <v>5</v>
      </c>
      <c r="T1327" t="s">
        <v>83</v>
      </c>
      <c r="U1327" t="s">
        <v>991</v>
      </c>
      <c r="V1327" t="s">
        <v>245</v>
      </c>
      <c r="X1327" t="s">
        <v>84</v>
      </c>
      <c r="Y1327" t="str">
        <f>_xlfn.CONCAT(cards[[#This Row],[set]],"_",TEXT(cards[[#This Row],[cardNumber]], "000"))</f>
        <v>SHD_047</v>
      </c>
      <c r="Z1327" t="str" cm="1">
        <f t="array" ref="Z13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SHD_047</v>
      </c>
      <c r="AA1327" t="s">
        <v>1061</v>
      </c>
      <c r="AB1327">
        <v>29</v>
      </c>
    </row>
    <row r="1328" spans="1:28" x14ac:dyDescent="0.2">
      <c r="A1328">
        <v>13295</v>
      </c>
      <c r="B1328" t="s">
        <v>3123</v>
      </c>
      <c r="C1328">
        <v>47</v>
      </c>
      <c r="F1328" t="b">
        <f>IF(ISBLANK(AC1328), FALSE, TRUE)</f>
        <v>0</v>
      </c>
      <c r="G1328" t="s">
        <v>80</v>
      </c>
      <c r="H1328" t="s">
        <v>1519</v>
      </c>
      <c r="I1328" t="s">
        <v>1532</v>
      </c>
      <c r="J1328" t="s">
        <v>3</v>
      </c>
      <c r="K1328" t="s">
        <v>1524</v>
      </c>
      <c r="L1328" t="s">
        <v>491</v>
      </c>
      <c r="M1328" t="s">
        <v>1670</v>
      </c>
      <c r="N1328" t="str">
        <f>IF(AND(NOT(ISBLANK(cards[[#This Row],[subtitle]])), cards[[#This Row],[subtitle]] &lt;&gt; ""), _xlfn.CONCAT(cards[[#This Row],[title]], " - ", cards[[#This Row],[subtitle]]), cards[[#This Row],[title]])</f>
        <v>The Armorer - Survival Is Strength</v>
      </c>
      <c r="O1328">
        <v>5</v>
      </c>
      <c r="P1328">
        <v>3</v>
      </c>
      <c r="Q1328">
        <v>5</v>
      </c>
      <c r="T1328" t="s">
        <v>83</v>
      </c>
      <c r="U1328" t="s">
        <v>991</v>
      </c>
      <c r="V1328" t="s">
        <v>245</v>
      </c>
      <c r="X1328" t="s">
        <v>84</v>
      </c>
      <c r="Y1328" t="str">
        <f>_xlfn.CONCAT(cards[[#This Row],[set]],"_",TEXT(cards[[#This Row],[cardNumber]], "000"))</f>
        <v>SHD_047</v>
      </c>
      <c r="Z1328" t="str" cm="1">
        <f t="array" ref="Z13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SHD_047</v>
      </c>
      <c r="AA1328" t="s">
        <v>1061</v>
      </c>
      <c r="AB1328">
        <v>29</v>
      </c>
    </row>
    <row r="1329" spans="1:28" x14ac:dyDescent="0.2">
      <c r="A1329">
        <v>13645</v>
      </c>
      <c r="B1329" t="s">
        <v>3616</v>
      </c>
      <c r="C1329">
        <v>322</v>
      </c>
      <c r="F1329" t="b">
        <f>IF(ISBLANK(AC1329), FALSE, TRUE)</f>
        <v>0</v>
      </c>
      <c r="G1329" t="s">
        <v>80</v>
      </c>
      <c r="H1329" t="s">
        <v>1520</v>
      </c>
      <c r="I1329" t="s">
        <v>1532</v>
      </c>
      <c r="J1329" t="s">
        <v>3</v>
      </c>
      <c r="K1329" t="s">
        <v>1524</v>
      </c>
      <c r="L1329" t="s">
        <v>491</v>
      </c>
      <c r="M1329" t="s">
        <v>1670</v>
      </c>
      <c r="N1329" t="str">
        <f>IF(AND(NOT(ISBLANK(cards[[#This Row],[subtitle]])), cards[[#This Row],[subtitle]] &lt;&gt; ""), _xlfn.CONCAT(cards[[#This Row],[title]], " - ", cards[[#This Row],[subtitle]]), cards[[#This Row],[title]])</f>
        <v>The Armorer - Survival Is Strength</v>
      </c>
      <c r="O1329">
        <v>5</v>
      </c>
      <c r="P1329">
        <v>3</v>
      </c>
      <c r="Q1329">
        <v>5</v>
      </c>
      <c r="T1329" t="s">
        <v>83</v>
      </c>
      <c r="U1329" t="s">
        <v>991</v>
      </c>
      <c r="V1329" t="s">
        <v>245</v>
      </c>
      <c r="X1329" t="s">
        <v>84</v>
      </c>
      <c r="Y1329" t="str">
        <f>_xlfn.CONCAT(cards[[#This Row],[set]],"_",TEXT(cards[[#This Row],[cardNumber]], "000"))</f>
        <v>SHD_322</v>
      </c>
      <c r="Z1329" t="str" cm="1">
        <f t="array" ref="Z13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SHD_047</v>
      </c>
      <c r="AA1329" t="s">
        <v>1061</v>
      </c>
      <c r="AB1329">
        <v>29</v>
      </c>
    </row>
    <row r="1330" spans="1:28" x14ac:dyDescent="0.2">
      <c r="A1330">
        <v>8343</v>
      </c>
      <c r="B1330" t="s">
        <v>3615</v>
      </c>
      <c r="C1330">
        <v>322</v>
      </c>
      <c r="F1330" t="b">
        <f>IF(ISBLANK(AC1330), FALSE, TRUE)</f>
        <v>0</v>
      </c>
      <c r="G1330" t="s">
        <v>80</v>
      </c>
      <c r="H1330" t="s">
        <v>1</v>
      </c>
      <c r="I1330" t="s">
        <v>1532</v>
      </c>
      <c r="J1330" t="s">
        <v>3</v>
      </c>
      <c r="K1330" t="s">
        <v>1524</v>
      </c>
      <c r="L1330" t="s">
        <v>491</v>
      </c>
      <c r="M1330" t="s">
        <v>1670</v>
      </c>
      <c r="N1330" t="str">
        <f>IF(AND(NOT(ISBLANK(cards[[#This Row],[subtitle]])), cards[[#This Row],[subtitle]] &lt;&gt; ""), _xlfn.CONCAT(cards[[#This Row],[title]], " - ", cards[[#This Row],[subtitle]]), cards[[#This Row],[title]])</f>
        <v>The Armorer - Survival Is Strength</v>
      </c>
      <c r="O1330">
        <v>5</v>
      </c>
      <c r="P1330">
        <v>3</v>
      </c>
      <c r="Q1330">
        <v>5</v>
      </c>
      <c r="T1330" t="s">
        <v>83</v>
      </c>
      <c r="U1330" t="s">
        <v>991</v>
      </c>
      <c r="V1330" t="s">
        <v>245</v>
      </c>
      <c r="X1330" t="s">
        <v>84</v>
      </c>
      <c r="Y1330" t="str">
        <f>_xlfn.CONCAT(cards[[#This Row],[set]],"_",TEXT(cards[[#This Row],[cardNumber]], "000"))</f>
        <v>SHD_322</v>
      </c>
      <c r="Z1330" t="str" cm="1">
        <f t="array" ref="Z13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SHD_047</v>
      </c>
      <c r="AA1330" t="s">
        <v>1061</v>
      </c>
      <c r="AB1330">
        <v>29</v>
      </c>
    </row>
    <row r="1331" spans="1:28" x14ac:dyDescent="0.2">
      <c r="A1331">
        <v>5571</v>
      </c>
      <c r="B1331" t="s">
        <v>3124</v>
      </c>
      <c r="C1331">
        <v>48</v>
      </c>
      <c r="F1331" t="b">
        <f>IF(ISBLANK(AC1331), FALSE, TRUE)</f>
        <v>0</v>
      </c>
      <c r="G1331" t="s">
        <v>80</v>
      </c>
      <c r="H1331" t="s">
        <v>1515</v>
      </c>
      <c r="I1331" t="s">
        <v>1521</v>
      </c>
      <c r="J1331" t="s">
        <v>3</v>
      </c>
      <c r="K1331" t="s">
        <v>1524</v>
      </c>
      <c r="L1331" t="s">
        <v>492</v>
      </c>
      <c r="M1331" t="s">
        <v>991</v>
      </c>
      <c r="N1331" t="str">
        <f>IF(AND(NOT(ISBLANK(cards[[#This Row],[subtitle]])), cards[[#This Row],[subtitle]] &lt;&gt; ""), _xlfn.CONCAT(cards[[#This Row],[title]], " - ", cards[[#This Row],[subtitle]]), cards[[#This Row],[title]])</f>
        <v>Gentle Giant</v>
      </c>
      <c r="O1331">
        <v>6</v>
      </c>
      <c r="P1331">
        <v>2</v>
      </c>
      <c r="Q1331">
        <v>8</v>
      </c>
      <c r="T1331" t="s">
        <v>83</v>
      </c>
      <c r="U1331" t="s">
        <v>158</v>
      </c>
      <c r="V1331" t="s">
        <v>245</v>
      </c>
      <c r="X1331" t="s">
        <v>493</v>
      </c>
      <c r="Y1331" t="str">
        <f>_xlfn.CONCAT(cards[[#This Row],[set]],"_",TEXT(cards[[#This Row],[cardNumber]], "000"))</f>
        <v>SHD_048</v>
      </c>
      <c r="Z1331" t="str" cm="1">
        <f t="array" ref="Z13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SHD_048</v>
      </c>
      <c r="AA1331" t="s">
        <v>1061</v>
      </c>
      <c r="AB1331">
        <v>29</v>
      </c>
    </row>
    <row r="1332" spans="1:28" x14ac:dyDescent="0.2">
      <c r="A1332">
        <v>11565</v>
      </c>
      <c r="B1332" t="s">
        <v>3125</v>
      </c>
      <c r="C1332">
        <v>48</v>
      </c>
      <c r="F1332" t="b">
        <f>IF(ISBLANK(AC1332), FALSE, TRUE)</f>
        <v>0</v>
      </c>
      <c r="G1332" t="s">
        <v>80</v>
      </c>
      <c r="H1332" t="s">
        <v>1519</v>
      </c>
      <c r="I1332" t="s">
        <v>1521</v>
      </c>
      <c r="J1332" t="s">
        <v>3</v>
      </c>
      <c r="K1332" t="s">
        <v>1524</v>
      </c>
      <c r="L1332" t="s">
        <v>492</v>
      </c>
      <c r="M1332" t="s">
        <v>991</v>
      </c>
      <c r="N1332" t="str">
        <f>IF(AND(NOT(ISBLANK(cards[[#This Row],[subtitle]])), cards[[#This Row],[subtitle]] &lt;&gt; ""), _xlfn.CONCAT(cards[[#This Row],[title]], " - ", cards[[#This Row],[subtitle]]), cards[[#This Row],[title]])</f>
        <v>Gentle Giant</v>
      </c>
      <c r="O1332">
        <v>6</v>
      </c>
      <c r="P1332">
        <v>2</v>
      </c>
      <c r="Q1332">
        <v>8</v>
      </c>
      <c r="T1332" t="s">
        <v>83</v>
      </c>
      <c r="U1332" t="s">
        <v>158</v>
      </c>
      <c r="V1332" t="s">
        <v>245</v>
      </c>
      <c r="X1332" t="s">
        <v>493</v>
      </c>
      <c r="Y1332" t="str">
        <f>_xlfn.CONCAT(cards[[#This Row],[set]],"_",TEXT(cards[[#This Row],[cardNumber]], "000"))</f>
        <v>SHD_048</v>
      </c>
      <c r="Z1332" t="str" cm="1">
        <f t="array" ref="Z13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SHD_048</v>
      </c>
      <c r="AA1332" t="s">
        <v>1061</v>
      </c>
      <c r="AB1332">
        <v>29</v>
      </c>
    </row>
    <row r="1333" spans="1:28" x14ac:dyDescent="0.2">
      <c r="A1333">
        <v>12450</v>
      </c>
      <c r="B1333" t="s">
        <v>3618</v>
      </c>
      <c r="C1333">
        <v>323</v>
      </c>
      <c r="F1333" t="b">
        <f>IF(ISBLANK(AC1333), FALSE, TRUE)</f>
        <v>0</v>
      </c>
      <c r="G1333" t="s">
        <v>80</v>
      </c>
      <c r="H1333" t="s">
        <v>1520</v>
      </c>
      <c r="I1333" t="s">
        <v>1521</v>
      </c>
      <c r="J1333" t="s">
        <v>3</v>
      </c>
      <c r="K1333" t="s">
        <v>1524</v>
      </c>
      <c r="L1333" t="s">
        <v>492</v>
      </c>
      <c r="M1333" t="s">
        <v>991</v>
      </c>
      <c r="N1333" t="str">
        <f>IF(AND(NOT(ISBLANK(cards[[#This Row],[subtitle]])), cards[[#This Row],[subtitle]] &lt;&gt; ""), _xlfn.CONCAT(cards[[#This Row],[title]], " - ", cards[[#This Row],[subtitle]]), cards[[#This Row],[title]])</f>
        <v>Gentle Giant</v>
      </c>
      <c r="O1333">
        <v>6</v>
      </c>
      <c r="P1333">
        <v>2</v>
      </c>
      <c r="Q1333">
        <v>8</v>
      </c>
      <c r="T1333" t="s">
        <v>83</v>
      </c>
      <c r="U1333" t="s">
        <v>158</v>
      </c>
      <c r="V1333" t="s">
        <v>245</v>
      </c>
      <c r="X1333" t="s">
        <v>493</v>
      </c>
      <c r="Y1333" t="str">
        <f>_xlfn.CONCAT(cards[[#This Row],[set]],"_",TEXT(cards[[#This Row],[cardNumber]], "000"))</f>
        <v>SHD_323</v>
      </c>
      <c r="Z1333" t="str" cm="1">
        <f t="array" ref="Z13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SHD_048</v>
      </c>
      <c r="AA1333" t="s">
        <v>1061</v>
      </c>
      <c r="AB1333">
        <v>29</v>
      </c>
    </row>
    <row r="1334" spans="1:28" x14ac:dyDescent="0.2">
      <c r="A1334">
        <v>6806</v>
      </c>
      <c r="B1334" t="s">
        <v>3617</v>
      </c>
      <c r="C1334">
        <v>323</v>
      </c>
      <c r="F1334" t="b">
        <f>IF(ISBLANK(AC1334), FALSE, TRUE)</f>
        <v>0</v>
      </c>
      <c r="G1334" t="s">
        <v>80</v>
      </c>
      <c r="H1334" t="s">
        <v>1</v>
      </c>
      <c r="I1334" t="s">
        <v>1521</v>
      </c>
      <c r="J1334" t="s">
        <v>3</v>
      </c>
      <c r="K1334" t="s">
        <v>1524</v>
      </c>
      <c r="L1334" t="s">
        <v>492</v>
      </c>
      <c r="M1334" t="s">
        <v>991</v>
      </c>
      <c r="N1334" t="str">
        <f>IF(AND(NOT(ISBLANK(cards[[#This Row],[subtitle]])), cards[[#This Row],[subtitle]] &lt;&gt; ""), _xlfn.CONCAT(cards[[#This Row],[title]], " - ", cards[[#This Row],[subtitle]]), cards[[#This Row],[title]])</f>
        <v>Gentle Giant</v>
      </c>
      <c r="O1334">
        <v>6</v>
      </c>
      <c r="P1334">
        <v>2</v>
      </c>
      <c r="Q1334">
        <v>8</v>
      </c>
      <c r="T1334" t="s">
        <v>83</v>
      </c>
      <c r="U1334" t="s">
        <v>158</v>
      </c>
      <c r="V1334" t="s">
        <v>245</v>
      </c>
      <c r="X1334" t="s">
        <v>493</v>
      </c>
      <c r="Y1334" t="str">
        <f>_xlfn.CONCAT(cards[[#This Row],[set]],"_",TEXT(cards[[#This Row],[cardNumber]], "000"))</f>
        <v>SHD_323</v>
      </c>
      <c r="Z1334" t="str" cm="1">
        <f t="array" ref="Z13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SHD_048</v>
      </c>
      <c r="AA1334" t="s">
        <v>1061</v>
      </c>
      <c r="AB1334">
        <v>29</v>
      </c>
    </row>
    <row r="1335" spans="1:28" x14ac:dyDescent="0.2">
      <c r="A1335">
        <v>11435</v>
      </c>
      <c r="B1335" t="s">
        <v>3127</v>
      </c>
      <c r="C1335">
        <v>49</v>
      </c>
      <c r="F1335" t="b">
        <f>IF(ISBLANK(AC1335), FALSE, TRUE)</f>
        <v>0</v>
      </c>
      <c r="G1335" t="s">
        <v>80</v>
      </c>
      <c r="H1335" t="s">
        <v>1519</v>
      </c>
      <c r="I1335" t="s">
        <v>1516</v>
      </c>
      <c r="J1335" t="s">
        <v>3</v>
      </c>
      <c r="K1335" t="s">
        <v>1524</v>
      </c>
      <c r="L1335" t="s">
        <v>494</v>
      </c>
      <c r="M1335" t="s">
        <v>1620</v>
      </c>
      <c r="N1335" t="str">
        <f>IF(AND(NOT(ISBLANK(cards[[#This Row],[subtitle]])), cards[[#This Row],[subtitle]] &lt;&gt; ""), _xlfn.CONCAT(cards[[#This Row],[title]], " - ", cards[[#This Row],[subtitle]]), cards[[#This Row],[title]])</f>
        <v>The Mandalorian - Wherever I Go, He Goes</v>
      </c>
      <c r="O1335">
        <v>6</v>
      </c>
      <c r="P1335">
        <v>5</v>
      </c>
      <c r="Q1335">
        <v>6</v>
      </c>
      <c r="T1335" t="s">
        <v>83</v>
      </c>
      <c r="U1335" t="s">
        <v>135</v>
      </c>
      <c r="V1335" t="s">
        <v>245</v>
      </c>
      <c r="X1335" t="s">
        <v>495</v>
      </c>
      <c r="Y1335" t="str">
        <f>_xlfn.CONCAT(cards[[#This Row],[set]],"_",TEXT(cards[[#This Row],[cardNumber]], "000"))</f>
        <v>SHD_049</v>
      </c>
      <c r="Z1335" t="str" cm="1">
        <f t="array" ref="Z13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SHD_049</v>
      </c>
      <c r="AA1335" t="s">
        <v>1061</v>
      </c>
      <c r="AB1335">
        <v>29</v>
      </c>
    </row>
    <row r="1336" spans="1:28" x14ac:dyDescent="0.2">
      <c r="A1336">
        <v>2799</v>
      </c>
      <c r="B1336" t="s">
        <v>3126</v>
      </c>
      <c r="C1336">
        <v>49</v>
      </c>
      <c r="F1336" t="b">
        <f>IF(ISBLANK(AC1336), FALSE, TRUE)</f>
        <v>0</v>
      </c>
      <c r="G1336" t="s">
        <v>80</v>
      </c>
      <c r="H1336" t="s">
        <v>1515</v>
      </c>
      <c r="I1336" t="s">
        <v>1516</v>
      </c>
      <c r="J1336" t="s">
        <v>3</v>
      </c>
      <c r="K1336" t="s">
        <v>1524</v>
      </c>
      <c r="L1336" t="s">
        <v>494</v>
      </c>
      <c r="M1336" t="s">
        <v>1620</v>
      </c>
      <c r="N1336" t="str">
        <f>IF(AND(NOT(ISBLANK(cards[[#This Row],[subtitle]])), cards[[#This Row],[subtitle]] &lt;&gt; ""), _xlfn.CONCAT(cards[[#This Row],[title]], " - ", cards[[#This Row],[subtitle]]), cards[[#This Row],[title]])</f>
        <v>The Mandalorian - Wherever I Go, He Goes</v>
      </c>
      <c r="O1336">
        <v>6</v>
      </c>
      <c r="P1336">
        <v>5</v>
      </c>
      <c r="Q1336">
        <v>6</v>
      </c>
      <c r="T1336" t="s">
        <v>83</v>
      </c>
      <c r="U1336" t="s">
        <v>135</v>
      </c>
      <c r="V1336" t="s">
        <v>245</v>
      </c>
      <c r="X1336" t="s">
        <v>495</v>
      </c>
      <c r="Y1336" t="str">
        <f>_xlfn.CONCAT(cards[[#This Row],[set]],"_",TEXT(cards[[#This Row],[cardNumber]], "000"))</f>
        <v>SHD_049</v>
      </c>
      <c r="Z1336" t="str" cm="1">
        <f t="array" ref="Z13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SHD_049</v>
      </c>
      <c r="AA1336" t="s">
        <v>1061</v>
      </c>
      <c r="AB1336">
        <v>29</v>
      </c>
    </row>
    <row r="1337" spans="1:28" x14ac:dyDescent="0.2">
      <c r="A1337">
        <v>13650</v>
      </c>
      <c r="B1337" t="s">
        <v>3619</v>
      </c>
      <c r="C1337">
        <v>324</v>
      </c>
      <c r="F1337" t="b">
        <f>IF(ISBLANK(AC1337), FALSE, TRUE)</f>
        <v>0</v>
      </c>
      <c r="G1337" t="s">
        <v>80</v>
      </c>
      <c r="H1337" t="s">
        <v>1520</v>
      </c>
      <c r="I1337" t="s">
        <v>1516</v>
      </c>
      <c r="J1337" t="s">
        <v>3</v>
      </c>
      <c r="K1337" t="s">
        <v>1524</v>
      </c>
      <c r="L1337" t="s">
        <v>494</v>
      </c>
      <c r="M1337" t="s">
        <v>1620</v>
      </c>
      <c r="N1337" t="str">
        <f>IF(AND(NOT(ISBLANK(cards[[#This Row],[subtitle]])), cards[[#This Row],[subtitle]] &lt;&gt; ""), _xlfn.CONCAT(cards[[#This Row],[title]], " - ", cards[[#This Row],[subtitle]]), cards[[#This Row],[title]])</f>
        <v>The Mandalorian - Wherever I Go, He Goes</v>
      </c>
      <c r="O1337">
        <v>6</v>
      </c>
      <c r="P1337">
        <v>5</v>
      </c>
      <c r="Q1337">
        <v>6</v>
      </c>
      <c r="T1337" t="s">
        <v>83</v>
      </c>
      <c r="U1337" t="s">
        <v>135</v>
      </c>
      <c r="V1337" t="s">
        <v>245</v>
      </c>
      <c r="X1337" t="s">
        <v>495</v>
      </c>
      <c r="Y1337" t="str">
        <f>_xlfn.CONCAT(cards[[#This Row],[set]],"_",TEXT(cards[[#This Row],[cardNumber]], "000"))</f>
        <v>SHD_324</v>
      </c>
      <c r="Z1337" t="str" cm="1">
        <f t="array" ref="Z13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SHD_049</v>
      </c>
      <c r="AA1337" t="s">
        <v>1061</v>
      </c>
      <c r="AB1337">
        <v>29</v>
      </c>
    </row>
    <row r="1338" spans="1:28" x14ac:dyDescent="0.2">
      <c r="A1338">
        <v>8348</v>
      </c>
      <c r="B1338" t="s">
        <v>3620</v>
      </c>
      <c r="C1338">
        <v>324</v>
      </c>
      <c r="F1338" t="b">
        <f>IF(ISBLANK(AC1338), FALSE, TRUE)</f>
        <v>0</v>
      </c>
      <c r="G1338" t="s">
        <v>80</v>
      </c>
      <c r="H1338" t="s">
        <v>1</v>
      </c>
      <c r="I1338" t="s">
        <v>1516</v>
      </c>
      <c r="J1338" t="s">
        <v>3</v>
      </c>
      <c r="K1338" t="s">
        <v>1524</v>
      </c>
      <c r="L1338" t="s">
        <v>494</v>
      </c>
      <c r="M1338" t="s">
        <v>1620</v>
      </c>
      <c r="N1338" t="str">
        <f>IF(AND(NOT(ISBLANK(cards[[#This Row],[subtitle]])), cards[[#This Row],[subtitle]] &lt;&gt; ""), _xlfn.CONCAT(cards[[#This Row],[title]], " - ", cards[[#This Row],[subtitle]]), cards[[#This Row],[title]])</f>
        <v>The Mandalorian - Wherever I Go, He Goes</v>
      </c>
      <c r="O1338">
        <v>6</v>
      </c>
      <c r="P1338">
        <v>5</v>
      </c>
      <c r="Q1338">
        <v>6</v>
      </c>
      <c r="T1338" t="s">
        <v>83</v>
      </c>
      <c r="U1338" t="s">
        <v>135</v>
      </c>
      <c r="V1338" t="s">
        <v>245</v>
      </c>
      <c r="X1338" t="s">
        <v>495</v>
      </c>
      <c r="Y1338" t="str">
        <f>_xlfn.CONCAT(cards[[#This Row],[set]],"_",TEXT(cards[[#This Row],[cardNumber]], "000"))</f>
        <v>SHD_324</v>
      </c>
      <c r="Z1338" t="str" cm="1">
        <f t="array" ref="Z13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SHD_049</v>
      </c>
      <c r="AA1338" t="s">
        <v>1061</v>
      </c>
      <c r="AB1338">
        <v>29</v>
      </c>
    </row>
    <row r="1339" spans="1:28" x14ac:dyDescent="0.2">
      <c r="A1339">
        <v>7998</v>
      </c>
      <c r="B1339" t="s">
        <v>3129</v>
      </c>
      <c r="C1339">
        <v>50</v>
      </c>
      <c r="F1339" t="b">
        <f>IF(ISBLANK(AC1339), FALSE, TRUE)</f>
        <v>0</v>
      </c>
      <c r="G1339" t="s">
        <v>80</v>
      </c>
      <c r="H1339" t="s">
        <v>1515</v>
      </c>
      <c r="I1339" t="s">
        <v>1522</v>
      </c>
      <c r="J1339" t="s">
        <v>3</v>
      </c>
      <c r="K1339" t="s">
        <v>1524</v>
      </c>
      <c r="L1339" t="s">
        <v>428</v>
      </c>
      <c r="M1339" t="s">
        <v>1671</v>
      </c>
      <c r="N1339" t="str">
        <f>IF(AND(NOT(ISBLANK(cards[[#This Row],[subtitle]])), cards[[#This Row],[subtitle]] &lt;&gt; ""), _xlfn.CONCAT(cards[[#This Row],[title]], " - ", cards[[#This Row],[subtitle]]), cards[[#This Row],[title]])</f>
        <v>Chewbacca - Pykesbane</v>
      </c>
      <c r="O1339">
        <v>8</v>
      </c>
      <c r="P1339">
        <v>4</v>
      </c>
      <c r="Q1339">
        <v>10</v>
      </c>
      <c r="T1339" t="s">
        <v>83</v>
      </c>
      <c r="U1339" t="s">
        <v>481</v>
      </c>
      <c r="V1339" t="s">
        <v>245</v>
      </c>
      <c r="X1339" t="s">
        <v>429</v>
      </c>
      <c r="Y1339" t="str">
        <f>_xlfn.CONCAT(cards[[#This Row],[set]],"_",TEXT(cards[[#This Row],[cardNumber]], "000"))</f>
        <v>SHD_050</v>
      </c>
      <c r="Z1339" t="str" cm="1">
        <f t="array" ref="Z13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SHD_050</v>
      </c>
      <c r="AA1339" t="s">
        <v>1061</v>
      </c>
      <c r="AB1339">
        <v>29</v>
      </c>
    </row>
    <row r="1340" spans="1:28" x14ac:dyDescent="0.2">
      <c r="A1340">
        <v>13300</v>
      </c>
      <c r="B1340" t="s">
        <v>3128</v>
      </c>
      <c r="C1340">
        <v>50</v>
      </c>
      <c r="F1340" t="b">
        <f>IF(ISBLANK(AC1340), FALSE, TRUE)</f>
        <v>0</v>
      </c>
      <c r="G1340" t="s">
        <v>80</v>
      </c>
      <c r="H1340" t="s">
        <v>1519</v>
      </c>
      <c r="I1340" t="s">
        <v>1522</v>
      </c>
      <c r="J1340" t="s">
        <v>3</v>
      </c>
      <c r="K1340" t="s">
        <v>1524</v>
      </c>
      <c r="L1340" t="s">
        <v>428</v>
      </c>
      <c r="M1340" t="s">
        <v>1671</v>
      </c>
      <c r="N1340" t="str">
        <f>IF(AND(NOT(ISBLANK(cards[[#This Row],[subtitle]])), cards[[#This Row],[subtitle]] &lt;&gt; ""), _xlfn.CONCAT(cards[[#This Row],[title]], " - ", cards[[#This Row],[subtitle]]), cards[[#This Row],[title]])</f>
        <v>Chewbacca - Pykesbane</v>
      </c>
      <c r="O1340">
        <v>8</v>
      </c>
      <c r="P1340">
        <v>4</v>
      </c>
      <c r="Q1340">
        <v>10</v>
      </c>
      <c r="T1340" t="s">
        <v>83</v>
      </c>
      <c r="U1340" t="s">
        <v>481</v>
      </c>
      <c r="V1340" t="s">
        <v>245</v>
      </c>
      <c r="X1340" t="s">
        <v>429</v>
      </c>
      <c r="Y1340" t="str">
        <f>_xlfn.CONCAT(cards[[#This Row],[set]],"_",TEXT(cards[[#This Row],[cardNumber]], "000"))</f>
        <v>SHD_050</v>
      </c>
      <c r="Z1340" t="str" cm="1">
        <f t="array" ref="Z13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SHD_050</v>
      </c>
      <c r="AA1340" t="s">
        <v>1061</v>
      </c>
      <c r="AB1340">
        <v>29</v>
      </c>
    </row>
    <row r="1341" spans="1:28" x14ac:dyDescent="0.2">
      <c r="A1341">
        <v>13655</v>
      </c>
      <c r="B1341" t="s">
        <v>3621</v>
      </c>
      <c r="C1341">
        <v>325</v>
      </c>
      <c r="F1341" t="b">
        <f>IF(ISBLANK(AC1341), FALSE, TRUE)</f>
        <v>0</v>
      </c>
      <c r="G1341" t="s">
        <v>80</v>
      </c>
      <c r="H1341" t="s">
        <v>1520</v>
      </c>
      <c r="I1341" t="s">
        <v>1522</v>
      </c>
      <c r="J1341" t="s">
        <v>3</v>
      </c>
      <c r="K1341" t="s">
        <v>1524</v>
      </c>
      <c r="L1341" t="s">
        <v>428</v>
      </c>
      <c r="M1341" t="s">
        <v>1671</v>
      </c>
      <c r="N1341" t="str">
        <f>IF(AND(NOT(ISBLANK(cards[[#This Row],[subtitle]])), cards[[#This Row],[subtitle]] &lt;&gt; ""), _xlfn.CONCAT(cards[[#This Row],[title]], " - ", cards[[#This Row],[subtitle]]), cards[[#This Row],[title]])</f>
        <v>Chewbacca - Pykesbane</v>
      </c>
      <c r="O1341">
        <v>8</v>
      </c>
      <c r="P1341">
        <v>4</v>
      </c>
      <c r="Q1341">
        <v>10</v>
      </c>
      <c r="T1341" t="s">
        <v>83</v>
      </c>
      <c r="U1341" t="s">
        <v>481</v>
      </c>
      <c r="V1341" t="s">
        <v>245</v>
      </c>
      <c r="X1341" t="s">
        <v>429</v>
      </c>
      <c r="Y1341" t="str">
        <f>_xlfn.CONCAT(cards[[#This Row],[set]],"_",TEXT(cards[[#This Row],[cardNumber]], "000"))</f>
        <v>SHD_325</v>
      </c>
      <c r="Z1341" t="str" cm="1">
        <f t="array" ref="Z13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SHD_050</v>
      </c>
      <c r="AA1341" t="s">
        <v>1061</v>
      </c>
      <c r="AB1341">
        <v>29</v>
      </c>
    </row>
    <row r="1342" spans="1:28" x14ac:dyDescent="0.2">
      <c r="A1342">
        <v>8353</v>
      </c>
      <c r="B1342" t="s">
        <v>3622</v>
      </c>
      <c r="C1342">
        <v>325</v>
      </c>
      <c r="F1342" t="b">
        <f>IF(ISBLANK(AC1342), FALSE, TRUE)</f>
        <v>0</v>
      </c>
      <c r="G1342" t="s">
        <v>80</v>
      </c>
      <c r="H1342" t="s">
        <v>1</v>
      </c>
      <c r="I1342" t="s">
        <v>1522</v>
      </c>
      <c r="J1342" t="s">
        <v>3</v>
      </c>
      <c r="K1342" t="s">
        <v>1524</v>
      </c>
      <c r="L1342" t="s">
        <v>428</v>
      </c>
      <c r="M1342" t="s">
        <v>1671</v>
      </c>
      <c r="N1342" t="str">
        <f>IF(AND(NOT(ISBLANK(cards[[#This Row],[subtitle]])), cards[[#This Row],[subtitle]] &lt;&gt; ""), _xlfn.CONCAT(cards[[#This Row],[title]], " - ", cards[[#This Row],[subtitle]]), cards[[#This Row],[title]])</f>
        <v>Chewbacca - Pykesbane</v>
      </c>
      <c r="O1342">
        <v>8</v>
      </c>
      <c r="P1342">
        <v>4</v>
      </c>
      <c r="Q1342">
        <v>10</v>
      </c>
      <c r="T1342" t="s">
        <v>83</v>
      </c>
      <c r="U1342" t="s">
        <v>481</v>
      </c>
      <c r="V1342" t="s">
        <v>245</v>
      </c>
      <c r="X1342" t="s">
        <v>429</v>
      </c>
      <c r="Y1342" t="str">
        <f>_xlfn.CONCAT(cards[[#This Row],[set]],"_",TEXT(cards[[#This Row],[cardNumber]], "000"))</f>
        <v>SHD_325</v>
      </c>
      <c r="Z1342" t="str" cm="1">
        <f t="array" ref="Z13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SHD_050</v>
      </c>
      <c r="AA1342" t="s">
        <v>1061</v>
      </c>
      <c r="AB1342">
        <v>29</v>
      </c>
    </row>
    <row r="1343" spans="1:28" x14ac:dyDescent="0.2">
      <c r="A1343">
        <v>11570</v>
      </c>
      <c r="B1343" t="s">
        <v>3130</v>
      </c>
      <c r="C1343">
        <v>51</v>
      </c>
      <c r="F1343" t="b">
        <f>IF(ISBLANK(AC1343), FALSE, TRUE)</f>
        <v>0</v>
      </c>
      <c r="G1343" t="s">
        <v>80</v>
      </c>
      <c r="H1343" t="s">
        <v>1519</v>
      </c>
      <c r="I1343" t="s">
        <v>1522</v>
      </c>
      <c r="J1343" t="s">
        <v>3</v>
      </c>
      <c r="K1343" t="s">
        <v>1524</v>
      </c>
      <c r="L1343" t="s">
        <v>85</v>
      </c>
      <c r="M1343" t="s">
        <v>991</v>
      </c>
      <c r="N1343" t="str">
        <f>IF(AND(NOT(ISBLANK(cards[[#This Row],[subtitle]])), cards[[#This Row],[subtitle]] &lt;&gt; ""), _xlfn.CONCAT(cards[[#This Row],[title]], " - ", cards[[#This Row],[subtitle]]), cards[[#This Row],[title]])</f>
        <v>Mystic Reflection</v>
      </c>
      <c r="O1343">
        <v>1</v>
      </c>
      <c r="U1343" t="s">
        <v>991</v>
      </c>
      <c r="V1343" t="s">
        <v>6</v>
      </c>
      <c r="X1343" t="s">
        <v>13</v>
      </c>
      <c r="Y1343" t="str">
        <f>_xlfn.CONCAT(cards[[#This Row],[set]],"_",TEXT(cards[[#This Row],[cardNumber]], "000"))</f>
        <v>SHD_051</v>
      </c>
      <c r="Z1343" t="str" cm="1">
        <f t="array" ref="Z13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SHD_051</v>
      </c>
      <c r="AA1343" t="s">
        <v>1061</v>
      </c>
      <c r="AB1343">
        <v>29</v>
      </c>
    </row>
    <row r="1344" spans="1:28" x14ac:dyDescent="0.2">
      <c r="A1344">
        <v>5581</v>
      </c>
      <c r="B1344" t="s">
        <v>3131</v>
      </c>
      <c r="C1344">
        <v>51</v>
      </c>
      <c r="F1344" t="b">
        <f>IF(ISBLANK(AC1344), FALSE, TRUE)</f>
        <v>0</v>
      </c>
      <c r="G1344" t="s">
        <v>80</v>
      </c>
      <c r="H1344" t="s">
        <v>1515</v>
      </c>
      <c r="I1344" t="s">
        <v>1522</v>
      </c>
      <c r="J1344" t="s">
        <v>3</v>
      </c>
      <c r="K1344" t="s">
        <v>1524</v>
      </c>
      <c r="L1344" t="s">
        <v>85</v>
      </c>
      <c r="M1344" t="s">
        <v>991</v>
      </c>
      <c r="N1344" t="str">
        <f>IF(AND(NOT(ISBLANK(cards[[#This Row],[subtitle]])), cards[[#This Row],[subtitle]] &lt;&gt; ""), _xlfn.CONCAT(cards[[#This Row],[title]], " - ", cards[[#This Row],[subtitle]]), cards[[#This Row],[title]])</f>
        <v>Mystic Reflection</v>
      </c>
      <c r="O1344">
        <v>1</v>
      </c>
      <c r="U1344" t="s">
        <v>991</v>
      </c>
      <c r="V1344" t="s">
        <v>6</v>
      </c>
      <c r="X1344" t="s">
        <v>13</v>
      </c>
      <c r="Y1344" t="str">
        <f>_xlfn.CONCAT(cards[[#This Row],[set]],"_",TEXT(cards[[#This Row],[cardNumber]], "000"))</f>
        <v>SHD_051</v>
      </c>
      <c r="Z1344" t="str" cm="1">
        <f t="array" ref="Z13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SHD_051</v>
      </c>
      <c r="AA1344" t="s">
        <v>1061</v>
      </c>
      <c r="AB1344">
        <v>29</v>
      </c>
    </row>
    <row r="1345" spans="1:28" x14ac:dyDescent="0.2">
      <c r="A1345">
        <v>6821</v>
      </c>
      <c r="B1345" t="s">
        <v>3623</v>
      </c>
      <c r="C1345">
        <v>326</v>
      </c>
      <c r="F1345" t="b">
        <f>IF(ISBLANK(AC1345), FALSE, TRUE)</f>
        <v>0</v>
      </c>
      <c r="G1345" t="s">
        <v>80</v>
      </c>
      <c r="H1345" t="s">
        <v>1</v>
      </c>
      <c r="I1345" t="s">
        <v>1522</v>
      </c>
      <c r="J1345" t="s">
        <v>3</v>
      </c>
      <c r="K1345" t="s">
        <v>1524</v>
      </c>
      <c r="L1345" t="s">
        <v>85</v>
      </c>
      <c r="M1345" t="s">
        <v>991</v>
      </c>
      <c r="N1345" t="str">
        <f>IF(AND(NOT(ISBLANK(cards[[#This Row],[subtitle]])), cards[[#This Row],[subtitle]] &lt;&gt; ""), _xlfn.CONCAT(cards[[#This Row],[title]], " - ", cards[[#This Row],[subtitle]]), cards[[#This Row],[title]])</f>
        <v>Mystic Reflection</v>
      </c>
      <c r="O1345">
        <v>1</v>
      </c>
      <c r="U1345" t="s">
        <v>991</v>
      </c>
      <c r="V1345" t="s">
        <v>6</v>
      </c>
      <c r="X1345" t="s">
        <v>13</v>
      </c>
      <c r="Y1345" t="str">
        <f>_xlfn.CONCAT(cards[[#This Row],[set]],"_",TEXT(cards[[#This Row],[cardNumber]], "000"))</f>
        <v>SHD_326</v>
      </c>
      <c r="Z1345" t="str" cm="1">
        <f t="array" ref="Z13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SHD_051</v>
      </c>
      <c r="AA1345" t="s">
        <v>1061</v>
      </c>
      <c r="AB1345">
        <v>29</v>
      </c>
    </row>
    <row r="1346" spans="1:28" x14ac:dyDescent="0.2">
      <c r="A1346">
        <v>12455</v>
      </c>
      <c r="B1346" t="s">
        <v>3624</v>
      </c>
      <c r="C1346">
        <v>326</v>
      </c>
      <c r="F1346" t="b">
        <f>IF(ISBLANK(AC1346), FALSE, TRUE)</f>
        <v>0</v>
      </c>
      <c r="G1346" t="s">
        <v>80</v>
      </c>
      <c r="H1346" t="s">
        <v>1520</v>
      </c>
      <c r="I1346" t="s">
        <v>1522</v>
      </c>
      <c r="J1346" t="s">
        <v>3</v>
      </c>
      <c r="K1346" t="s">
        <v>1524</v>
      </c>
      <c r="L1346" t="s">
        <v>85</v>
      </c>
      <c r="M1346" t="s">
        <v>991</v>
      </c>
      <c r="N1346" t="str">
        <f>IF(AND(NOT(ISBLANK(cards[[#This Row],[subtitle]])), cards[[#This Row],[subtitle]] &lt;&gt; ""), _xlfn.CONCAT(cards[[#This Row],[title]], " - ", cards[[#This Row],[subtitle]]), cards[[#This Row],[title]])</f>
        <v>Mystic Reflection</v>
      </c>
      <c r="O1346">
        <v>1</v>
      </c>
      <c r="U1346" t="s">
        <v>991</v>
      </c>
      <c r="V1346" t="s">
        <v>6</v>
      </c>
      <c r="X1346" t="s">
        <v>13</v>
      </c>
      <c r="Y1346" t="str">
        <f>_xlfn.CONCAT(cards[[#This Row],[set]],"_",TEXT(cards[[#This Row],[cardNumber]], "000"))</f>
        <v>SHD_326</v>
      </c>
      <c r="Z1346" t="str" cm="1">
        <f t="array" ref="Z13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SHD_051</v>
      </c>
      <c r="AA1346" t="s">
        <v>1061</v>
      </c>
      <c r="AB1346">
        <v>29</v>
      </c>
    </row>
    <row r="1347" spans="1:28" x14ac:dyDescent="0.2">
      <c r="A1347">
        <v>8003</v>
      </c>
      <c r="B1347" t="s">
        <v>3133</v>
      </c>
      <c r="C1347">
        <v>52</v>
      </c>
      <c r="F1347" t="b">
        <f>IF(ISBLANK(AC1347), FALSE, TRUE)</f>
        <v>0</v>
      </c>
      <c r="G1347" t="s">
        <v>80</v>
      </c>
      <c r="H1347" t="s">
        <v>1515</v>
      </c>
      <c r="I1347" t="s">
        <v>1522</v>
      </c>
      <c r="J1347" t="s">
        <v>3</v>
      </c>
      <c r="K1347" t="s">
        <v>3</v>
      </c>
      <c r="L1347" t="s">
        <v>496</v>
      </c>
      <c r="M1347" t="s">
        <v>1672</v>
      </c>
      <c r="N1347" t="str">
        <f>IF(AND(NOT(ISBLANK(cards[[#This Row],[subtitle]])), cards[[#This Row],[subtitle]] &lt;&gt; ""), _xlfn.CONCAT(cards[[#This Row],[title]], " - ", cards[[#This Row],[subtitle]]), cards[[#This Row],[title]])</f>
        <v>Sugi - Hired Guardian</v>
      </c>
      <c r="O1347">
        <v>4</v>
      </c>
      <c r="P1347">
        <v>4</v>
      </c>
      <c r="Q1347">
        <v>6</v>
      </c>
      <c r="T1347" t="s">
        <v>83</v>
      </c>
      <c r="U1347" t="s">
        <v>507</v>
      </c>
      <c r="V1347" t="s">
        <v>245</v>
      </c>
      <c r="X1347" t="s">
        <v>268</v>
      </c>
      <c r="Y1347" t="str">
        <f>_xlfn.CONCAT(cards[[#This Row],[set]],"_",TEXT(cards[[#This Row],[cardNumber]], "000"))</f>
        <v>SHD_052</v>
      </c>
      <c r="Z1347" t="str" cm="1">
        <f t="array" ref="Z13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SHD_052</v>
      </c>
      <c r="AA1347" t="s">
        <v>1061</v>
      </c>
      <c r="AB1347">
        <v>29</v>
      </c>
    </row>
    <row r="1348" spans="1:28" x14ac:dyDescent="0.2">
      <c r="A1348">
        <v>13305</v>
      </c>
      <c r="B1348" t="s">
        <v>3132</v>
      </c>
      <c r="C1348">
        <v>52</v>
      </c>
      <c r="F1348" t="b">
        <f>IF(ISBLANK(AC1348), FALSE, TRUE)</f>
        <v>0</v>
      </c>
      <c r="G1348" t="s">
        <v>80</v>
      </c>
      <c r="H1348" t="s">
        <v>1519</v>
      </c>
      <c r="I1348" t="s">
        <v>1522</v>
      </c>
      <c r="J1348" t="s">
        <v>3</v>
      </c>
      <c r="K1348" t="s">
        <v>3</v>
      </c>
      <c r="L1348" t="s">
        <v>496</v>
      </c>
      <c r="M1348" t="s">
        <v>1672</v>
      </c>
      <c r="N1348" t="str">
        <f>IF(AND(NOT(ISBLANK(cards[[#This Row],[subtitle]])), cards[[#This Row],[subtitle]] &lt;&gt; ""), _xlfn.CONCAT(cards[[#This Row],[title]], " - ", cards[[#This Row],[subtitle]]), cards[[#This Row],[title]])</f>
        <v>Sugi - Hired Guardian</v>
      </c>
      <c r="O1348">
        <v>4</v>
      </c>
      <c r="P1348">
        <v>4</v>
      </c>
      <c r="Q1348">
        <v>6</v>
      </c>
      <c r="T1348" t="s">
        <v>83</v>
      </c>
      <c r="U1348" t="s">
        <v>507</v>
      </c>
      <c r="V1348" t="s">
        <v>245</v>
      </c>
      <c r="X1348" t="s">
        <v>268</v>
      </c>
      <c r="Y1348" t="str">
        <f>_xlfn.CONCAT(cards[[#This Row],[set]],"_",TEXT(cards[[#This Row],[cardNumber]], "000"))</f>
        <v>SHD_052</v>
      </c>
      <c r="Z1348" t="str" cm="1">
        <f t="array" ref="Z13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SHD_052</v>
      </c>
      <c r="AA1348" t="s">
        <v>1061</v>
      </c>
      <c r="AB1348">
        <v>29</v>
      </c>
    </row>
    <row r="1349" spans="1:28" x14ac:dyDescent="0.2">
      <c r="A1349">
        <v>13660</v>
      </c>
      <c r="B1349" t="s">
        <v>3625</v>
      </c>
      <c r="C1349">
        <v>327</v>
      </c>
      <c r="F1349" t="b">
        <f>IF(ISBLANK(AC1349), FALSE, TRUE)</f>
        <v>0</v>
      </c>
      <c r="G1349" t="s">
        <v>80</v>
      </c>
      <c r="H1349" t="s">
        <v>1520</v>
      </c>
      <c r="I1349" t="s">
        <v>1522</v>
      </c>
      <c r="J1349" t="s">
        <v>3</v>
      </c>
      <c r="K1349" t="s">
        <v>3</v>
      </c>
      <c r="L1349" t="s">
        <v>496</v>
      </c>
      <c r="M1349" t="s">
        <v>1672</v>
      </c>
      <c r="N1349" t="str">
        <f>IF(AND(NOT(ISBLANK(cards[[#This Row],[subtitle]])), cards[[#This Row],[subtitle]] &lt;&gt; ""), _xlfn.CONCAT(cards[[#This Row],[title]], " - ", cards[[#This Row],[subtitle]]), cards[[#This Row],[title]])</f>
        <v>Sugi - Hired Guardian</v>
      </c>
      <c r="O1349">
        <v>4</v>
      </c>
      <c r="P1349">
        <v>4</v>
      </c>
      <c r="Q1349">
        <v>6</v>
      </c>
      <c r="T1349" t="s">
        <v>83</v>
      </c>
      <c r="U1349" t="s">
        <v>507</v>
      </c>
      <c r="V1349" t="s">
        <v>245</v>
      </c>
      <c r="X1349" t="s">
        <v>268</v>
      </c>
      <c r="Y1349" t="str">
        <f>_xlfn.CONCAT(cards[[#This Row],[set]],"_",TEXT(cards[[#This Row],[cardNumber]], "000"))</f>
        <v>SHD_327</v>
      </c>
      <c r="Z1349" t="str" cm="1">
        <f t="array" ref="Z13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SHD_052</v>
      </c>
      <c r="AA1349" t="s">
        <v>1061</v>
      </c>
      <c r="AB1349">
        <v>29</v>
      </c>
    </row>
    <row r="1350" spans="1:28" x14ac:dyDescent="0.2">
      <c r="A1350">
        <v>8358</v>
      </c>
      <c r="B1350" t="s">
        <v>3626</v>
      </c>
      <c r="C1350">
        <v>327</v>
      </c>
      <c r="F1350" t="b">
        <f>IF(ISBLANK(AC1350), FALSE, TRUE)</f>
        <v>0</v>
      </c>
      <c r="G1350" t="s">
        <v>80</v>
      </c>
      <c r="H1350" t="s">
        <v>1</v>
      </c>
      <c r="I1350" t="s">
        <v>1522</v>
      </c>
      <c r="J1350" t="s">
        <v>3</v>
      </c>
      <c r="K1350" t="s">
        <v>3</v>
      </c>
      <c r="L1350" t="s">
        <v>496</v>
      </c>
      <c r="M1350" t="s">
        <v>1672</v>
      </c>
      <c r="N1350" t="str">
        <f>IF(AND(NOT(ISBLANK(cards[[#This Row],[subtitle]])), cards[[#This Row],[subtitle]] &lt;&gt; ""), _xlfn.CONCAT(cards[[#This Row],[title]], " - ", cards[[#This Row],[subtitle]]), cards[[#This Row],[title]])</f>
        <v>Sugi - Hired Guardian</v>
      </c>
      <c r="O1350">
        <v>4</v>
      </c>
      <c r="P1350">
        <v>4</v>
      </c>
      <c r="Q1350">
        <v>6</v>
      </c>
      <c r="T1350" t="s">
        <v>83</v>
      </c>
      <c r="U1350" t="s">
        <v>507</v>
      </c>
      <c r="V1350" t="s">
        <v>245</v>
      </c>
      <c r="X1350" t="s">
        <v>268</v>
      </c>
      <c r="Y1350" t="str">
        <f>_xlfn.CONCAT(cards[[#This Row],[set]],"_",TEXT(cards[[#This Row],[cardNumber]], "000"))</f>
        <v>SHD_327</v>
      </c>
      <c r="Z1350" t="str" cm="1">
        <f t="array" ref="Z13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SHD_052</v>
      </c>
      <c r="AA1350" t="s">
        <v>1061</v>
      </c>
      <c r="AB1350">
        <v>29</v>
      </c>
    </row>
    <row r="1351" spans="1:28" x14ac:dyDescent="0.2">
      <c r="A1351">
        <v>11575</v>
      </c>
      <c r="B1351" t="s">
        <v>3134</v>
      </c>
      <c r="C1351">
        <v>53</v>
      </c>
      <c r="F1351" t="b">
        <f>IF(ISBLANK(AC1351), FALSE, TRUE)</f>
        <v>0</v>
      </c>
      <c r="G1351" t="s">
        <v>80</v>
      </c>
      <c r="H1351" t="s">
        <v>1519</v>
      </c>
      <c r="I1351" t="s">
        <v>1516</v>
      </c>
      <c r="J1351" t="s">
        <v>3</v>
      </c>
      <c r="K1351" t="s">
        <v>3</v>
      </c>
      <c r="L1351" t="s">
        <v>936</v>
      </c>
      <c r="M1351" t="s">
        <v>991</v>
      </c>
      <c r="N1351" t="str">
        <f>IF(AND(NOT(ISBLANK(cards[[#This Row],[subtitle]])), cards[[#This Row],[subtitle]] &lt;&gt; ""), _xlfn.CONCAT(cards[[#This Row],[title]], " - ", cards[[#This Row],[subtitle]]), cards[[#This Row],[title]])</f>
        <v>Second Chance</v>
      </c>
      <c r="O1351">
        <v>4</v>
      </c>
      <c r="R1351">
        <v>0</v>
      </c>
      <c r="S1351">
        <v>0</v>
      </c>
      <c r="U1351" t="s">
        <v>991</v>
      </c>
      <c r="V1351" t="s">
        <v>915</v>
      </c>
      <c r="X1351" t="s">
        <v>68</v>
      </c>
      <c r="Y1351" t="str">
        <f>_xlfn.CONCAT(cards[[#This Row],[set]],"_",TEXT(cards[[#This Row],[cardNumber]], "000"))</f>
        <v>SHD_053</v>
      </c>
      <c r="Z1351" t="str" cm="1">
        <f t="array" ref="Z13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SHD_053</v>
      </c>
      <c r="AA1351" t="s">
        <v>1061</v>
      </c>
      <c r="AB1351">
        <v>29</v>
      </c>
    </row>
    <row r="1352" spans="1:28" x14ac:dyDescent="0.2">
      <c r="A1352">
        <v>5591</v>
      </c>
      <c r="B1352" t="s">
        <v>3135</v>
      </c>
      <c r="C1352">
        <v>53</v>
      </c>
      <c r="F1352" t="b">
        <f>IF(ISBLANK(AC1352), FALSE, TRUE)</f>
        <v>0</v>
      </c>
      <c r="G1352" t="s">
        <v>80</v>
      </c>
      <c r="H1352" t="s">
        <v>1515</v>
      </c>
      <c r="I1352" t="s">
        <v>1516</v>
      </c>
      <c r="J1352" t="s">
        <v>3</v>
      </c>
      <c r="K1352" t="s">
        <v>3</v>
      </c>
      <c r="L1352" t="s">
        <v>936</v>
      </c>
      <c r="M1352" t="s">
        <v>991</v>
      </c>
      <c r="N1352" t="str">
        <f>IF(AND(NOT(ISBLANK(cards[[#This Row],[subtitle]])), cards[[#This Row],[subtitle]] &lt;&gt; ""), _xlfn.CONCAT(cards[[#This Row],[title]], " - ", cards[[#This Row],[subtitle]]), cards[[#This Row],[title]])</f>
        <v>Second Chance</v>
      </c>
      <c r="O1352">
        <v>4</v>
      </c>
      <c r="R1352">
        <v>0</v>
      </c>
      <c r="S1352">
        <v>0</v>
      </c>
      <c r="U1352" t="s">
        <v>991</v>
      </c>
      <c r="V1352" t="s">
        <v>915</v>
      </c>
      <c r="X1352" t="s">
        <v>68</v>
      </c>
      <c r="Y1352" t="str">
        <f>_xlfn.CONCAT(cards[[#This Row],[set]],"_",TEXT(cards[[#This Row],[cardNumber]], "000"))</f>
        <v>SHD_053</v>
      </c>
      <c r="Z1352" t="str" cm="1">
        <f t="array" ref="Z13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SHD_053</v>
      </c>
      <c r="AA1352" t="s">
        <v>1061</v>
      </c>
      <c r="AB1352">
        <v>29</v>
      </c>
    </row>
    <row r="1353" spans="1:28" x14ac:dyDescent="0.2">
      <c r="A1353">
        <v>6831</v>
      </c>
      <c r="B1353" t="s">
        <v>3628</v>
      </c>
      <c r="C1353">
        <v>328</v>
      </c>
      <c r="F1353" t="b">
        <f>IF(ISBLANK(AC1353), FALSE, TRUE)</f>
        <v>0</v>
      </c>
      <c r="G1353" t="s">
        <v>80</v>
      </c>
      <c r="H1353" t="s">
        <v>1</v>
      </c>
      <c r="I1353" t="s">
        <v>1516</v>
      </c>
      <c r="J1353" t="s">
        <v>3</v>
      </c>
      <c r="K1353" t="s">
        <v>3</v>
      </c>
      <c r="L1353" t="s">
        <v>936</v>
      </c>
      <c r="M1353" t="s">
        <v>991</v>
      </c>
      <c r="N1353" t="str">
        <f>IF(AND(NOT(ISBLANK(cards[[#This Row],[subtitle]])), cards[[#This Row],[subtitle]] &lt;&gt; ""), _xlfn.CONCAT(cards[[#This Row],[title]], " - ", cards[[#This Row],[subtitle]]), cards[[#This Row],[title]])</f>
        <v>Second Chance</v>
      </c>
      <c r="O1353">
        <v>4</v>
      </c>
      <c r="R1353">
        <v>0</v>
      </c>
      <c r="S1353">
        <v>0</v>
      </c>
      <c r="U1353" t="s">
        <v>991</v>
      </c>
      <c r="V1353" t="s">
        <v>915</v>
      </c>
      <c r="X1353" t="s">
        <v>68</v>
      </c>
      <c r="Y1353" t="str">
        <f>_xlfn.CONCAT(cards[[#This Row],[set]],"_",TEXT(cards[[#This Row],[cardNumber]], "000"))</f>
        <v>SHD_328</v>
      </c>
      <c r="Z1353" t="str" cm="1">
        <f t="array" ref="Z13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SHD_053</v>
      </c>
      <c r="AA1353" t="s">
        <v>1061</v>
      </c>
      <c r="AB1353">
        <v>29</v>
      </c>
    </row>
    <row r="1354" spans="1:28" x14ac:dyDescent="0.2">
      <c r="A1354">
        <v>12460</v>
      </c>
      <c r="B1354" t="s">
        <v>3627</v>
      </c>
      <c r="C1354">
        <v>328</v>
      </c>
      <c r="F1354" t="b">
        <f>IF(ISBLANK(AC1354), FALSE, TRUE)</f>
        <v>0</v>
      </c>
      <c r="G1354" t="s">
        <v>80</v>
      </c>
      <c r="H1354" t="s">
        <v>1520</v>
      </c>
      <c r="I1354" t="s">
        <v>1516</v>
      </c>
      <c r="J1354" t="s">
        <v>3</v>
      </c>
      <c r="K1354" t="s">
        <v>3</v>
      </c>
      <c r="L1354" t="s">
        <v>936</v>
      </c>
      <c r="M1354" t="s">
        <v>991</v>
      </c>
      <c r="N1354" t="str">
        <f>IF(AND(NOT(ISBLANK(cards[[#This Row],[subtitle]])), cards[[#This Row],[subtitle]] &lt;&gt; ""), _xlfn.CONCAT(cards[[#This Row],[title]], " - ", cards[[#This Row],[subtitle]]), cards[[#This Row],[title]])</f>
        <v>Second Chance</v>
      </c>
      <c r="O1354">
        <v>4</v>
      </c>
      <c r="R1354">
        <v>0</v>
      </c>
      <c r="S1354">
        <v>0</v>
      </c>
      <c r="U1354" t="s">
        <v>991</v>
      </c>
      <c r="V1354" t="s">
        <v>915</v>
      </c>
      <c r="X1354" t="s">
        <v>68</v>
      </c>
      <c r="Y1354" t="str">
        <f>_xlfn.CONCAT(cards[[#This Row],[set]],"_",TEXT(cards[[#This Row],[cardNumber]], "000"))</f>
        <v>SHD_328</v>
      </c>
      <c r="Z1354" t="str" cm="1">
        <f t="array" ref="Z13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SHD_053</v>
      </c>
      <c r="AA1354" t="s">
        <v>1061</v>
      </c>
      <c r="AB1354">
        <v>29</v>
      </c>
    </row>
    <row r="1355" spans="1:28" x14ac:dyDescent="0.2">
      <c r="A1355">
        <v>11580</v>
      </c>
      <c r="B1355" t="s">
        <v>3136</v>
      </c>
      <c r="C1355">
        <v>54</v>
      </c>
      <c r="F1355" t="b">
        <f>IF(ISBLANK(AC1355), FALSE, TRUE)</f>
        <v>0</v>
      </c>
      <c r="G1355" t="s">
        <v>80</v>
      </c>
      <c r="H1355" t="s">
        <v>1519</v>
      </c>
      <c r="I1355" t="s">
        <v>1532</v>
      </c>
      <c r="J1355" t="s">
        <v>3</v>
      </c>
      <c r="K1355" t="s">
        <v>3</v>
      </c>
      <c r="L1355" t="s">
        <v>86</v>
      </c>
      <c r="M1355" t="s">
        <v>991</v>
      </c>
      <c r="N1355" t="str">
        <f>IF(AND(NOT(ISBLANK(cards[[#This Row],[subtitle]])), cards[[#This Row],[subtitle]] &lt;&gt; ""), _xlfn.CONCAT(cards[[#This Row],[title]], " - ", cards[[#This Row],[subtitle]]), cards[[#This Row],[title]])</f>
        <v>Midnight Repairs</v>
      </c>
      <c r="O1355">
        <v>2</v>
      </c>
      <c r="U1355" t="s">
        <v>991</v>
      </c>
      <c r="V1355" t="s">
        <v>6</v>
      </c>
      <c r="X1355" t="s">
        <v>19</v>
      </c>
      <c r="Y1355" t="str">
        <f>_xlfn.CONCAT(cards[[#This Row],[set]],"_",TEXT(cards[[#This Row],[cardNumber]], "000"))</f>
        <v>SHD_054</v>
      </c>
      <c r="Z1355" t="str" cm="1">
        <f t="array" ref="Z13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SHD_054</v>
      </c>
      <c r="AA1355" t="s">
        <v>1061</v>
      </c>
      <c r="AB1355">
        <v>29</v>
      </c>
    </row>
    <row r="1356" spans="1:28" x14ac:dyDescent="0.2">
      <c r="A1356">
        <v>5596</v>
      </c>
      <c r="B1356" t="s">
        <v>3137</v>
      </c>
      <c r="C1356">
        <v>54</v>
      </c>
      <c r="F1356" t="b">
        <f>IF(ISBLANK(AC1356), FALSE, TRUE)</f>
        <v>0</v>
      </c>
      <c r="G1356" t="s">
        <v>80</v>
      </c>
      <c r="H1356" t="s">
        <v>1515</v>
      </c>
      <c r="I1356" t="s">
        <v>1532</v>
      </c>
      <c r="J1356" t="s">
        <v>3</v>
      </c>
      <c r="K1356" t="s">
        <v>3</v>
      </c>
      <c r="L1356" t="s">
        <v>86</v>
      </c>
      <c r="M1356" t="s">
        <v>991</v>
      </c>
      <c r="N1356" t="str">
        <f>IF(AND(NOT(ISBLANK(cards[[#This Row],[subtitle]])), cards[[#This Row],[subtitle]] &lt;&gt; ""), _xlfn.CONCAT(cards[[#This Row],[title]], " - ", cards[[#This Row],[subtitle]]), cards[[#This Row],[title]])</f>
        <v>Midnight Repairs</v>
      </c>
      <c r="O1356">
        <v>2</v>
      </c>
      <c r="U1356" t="s">
        <v>991</v>
      </c>
      <c r="V1356" t="s">
        <v>6</v>
      </c>
      <c r="X1356" t="s">
        <v>19</v>
      </c>
      <c r="Y1356" t="str">
        <f>_xlfn.CONCAT(cards[[#This Row],[set]],"_",TEXT(cards[[#This Row],[cardNumber]], "000"))</f>
        <v>SHD_054</v>
      </c>
      <c r="Z1356" t="str" cm="1">
        <f t="array" ref="Z13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SHD_054</v>
      </c>
      <c r="AA1356" t="s">
        <v>1061</v>
      </c>
      <c r="AB1356">
        <v>29</v>
      </c>
    </row>
    <row r="1357" spans="1:28" x14ac:dyDescent="0.2">
      <c r="A1357">
        <v>6836</v>
      </c>
      <c r="B1357" t="s">
        <v>3630</v>
      </c>
      <c r="C1357">
        <v>329</v>
      </c>
      <c r="F1357" t="b">
        <f>IF(ISBLANK(AC1357), FALSE, TRUE)</f>
        <v>0</v>
      </c>
      <c r="G1357" t="s">
        <v>80</v>
      </c>
      <c r="H1357" t="s">
        <v>1</v>
      </c>
      <c r="I1357" t="s">
        <v>1532</v>
      </c>
      <c r="J1357" t="s">
        <v>3</v>
      </c>
      <c r="K1357" t="s">
        <v>3</v>
      </c>
      <c r="L1357" t="s">
        <v>86</v>
      </c>
      <c r="M1357" t="s">
        <v>991</v>
      </c>
      <c r="N1357" t="str">
        <f>IF(AND(NOT(ISBLANK(cards[[#This Row],[subtitle]])), cards[[#This Row],[subtitle]] &lt;&gt; ""), _xlfn.CONCAT(cards[[#This Row],[title]], " - ", cards[[#This Row],[subtitle]]), cards[[#This Row],[title]])</f>
        <v>Midnight Repairs</v>
      </c>
      <c r="O1357">
        <v>2</v>
      </c>
      <c r="U1357" t="s">
        <v>991</v>
      </c>
      <c r="V1357" t="s">
        <v>6</v>
      </c>
      <c r="X1357" t="s">
        <v>19</v>
      </c>
      <c r="Y1357" t="str">
        <f>_xlfn.CONCAT(cards[[#This Row],[set]],"_",TEXT(cards[[#This Row],[cardNumber]], "000"))</f>
        <v>SHD_329</v>
      </c>
      <c r="Z1357" t="str" cm="1">
        <f t="array" ref="Z13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SHD_054</v>
      </c>
      <c r="AA1357" t="s">
        <v>1061</v>
      </c>
      <c r="AB1357">
        <v>29</v>
      </c>
    </row>
    <row r="1358" spans="1:28" x14ac:dyDescent="0.2">
      <c r="A1358">
        <v>12465</v>
      </c>
      <c r="B1358" t="s">
        <v>3629</v>
      </c>
      <c r="C1358">
        <v>329</v>
      </c>
      <c r="F1358" t="b">
        <f>IF(ISBLANK(AC1358), FALSE, TRUE)</f>
        <v>0</v>
      </c>
      <c r="G1358" t="s">
        <v>80</v>
      </c>
      <c r="H1358" t="s">
        <v>1520</v>
      </c>
      <c r="I1358" t="s">
        <v>1532</v>
      </c>
      <c r="J1358" t="s">
        <v>3</v>
      </c>
      <c r="K1358" t="s">
        <v>3</v>
      </c>
      <c r="L1358" t="s">
        <v>86</v>
      </c>
      <c r="M1358" t="s">
        <v>991</v>
      </c>
      <c r="N1358" t="str">
        <f>IF(AND(NOT(ISBLANK(cards[[#This Row],[subtitle]])), cards[[#This Row],[subtitle]] &lt;&gt; ""), _xlfn.CONCAT(cards[[#This Row],[title]], " - ", cards[[#This Row],[subtitle]]), cards[[#This Row],[title]])</f>
        <v>Midnight Repairs</v>
      </c>
      <c r="O1358">
        <v>2</v>
      </c>
      <c r="U1358" t="s">
        <v>991</v>
      </c>
      <c r="V1358" t="s">
        <v>6</v>
      </c>
      <c r="X1358" t="s">
        <v>19</v>
      </c>
      <c r="Y1358" t="str">
        <f>_xlfn.CONCAT(cards[[#This Row],[set]],"_",TEXT(cards[[#This Row],[cardNumber]], "000"))</f>
        <v>SHD_329</v>
      </c>
      <c r="Z1358" t="str" cm="1">
        <f t="array" ref="Z13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SHD_054</v>
      </c>
      <c r="AA1358" t="s">
        <v>1061</v>
      </c>
      <c r="AB1358">
        <v>29</v>
      </c>
    </row>
    <row r="1359" spans="1:28" x14ac:dyDescent="0.2">
      <c r="A1359">
        <v>5601</v>
      </c>
      <c r="B1359" t="s">
        <v>3138</v>
      </c>
      <c r="C1359">
        <v>55</v>
      </c>
      <c r="F1359" t="b">
        <f>IF(ISBLANK(AC1359), FALSE, TRUE)</f>
        <v>0</v>
      </c>
      <c r="G1359" t="s">
        <v>80</v>
      </c>
      <c r="H1359" t="s">
        <v>1515</v>
      </c>
      <c r="I1359" t="s">
        <v>1521</v>
      </c>
      <c r="J1359" t="s">
        <v>3</v>
      </c>
      <c r="K1359" t="s">
        <v>991</v>
      </c>
      <c r="L1359" t="s">
        <v>497</v>
      </c>
      <c r="M1359" t="s">
        <v>991</v>
      </c>
      <c r="N1359" t="str">
        <f>IF(AND(NOT(ISBLANK(cards[[#This Row],[subtitle]])), cards[[#This Row],[subtitle]] &lt;&gt; ""), _xlfn.CONCAT(cards[[#This Row],[title]], " - ", cards[[#This Row],[subtitle]]), cards[[#This Row],[title]])</f>
        <v>Moisture Farmer</v>
      </c>
      <c r="O1359">
        <v>1</v>
      </c>
      <c r="P1359">
        <v>0</v>
      </c>
      <c r="Q1359">
        <v>4</v>
      </c>
      <c r="T1359" t="s">
        <v>83</v>
      </c>
      <c r="U1359" t="s">
        <v>150</v>
      </c>
      <c r="V1359" t="s">
        <v>245</v>
      </c>
      <c r="X1359" t="s">
        <v>160</v>
      </c>
      <c r="Y1359" t="str">
        <f>_xlfn.CONCAT(cards[[#This Row],[set]],"_",TEXT(cards[[#This Row],[cardNumber]], "000"))</f>
        <v>SHD_055</v>
      </c>
      <c r="Z1359" t="str" cm="1">
        <f t="array" ref="Z13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SHD_055</v>
      </c>
      <c r="AA1359" t="s">
        <v>1061</v>
      </c>
      <c r="AB1359">
        <v>29</v>
      </c>
    </row>
    <row r="1360" spans="1:28" x14ac:dyDescent="0.2">
      <c r="A1360">
        <v>11585</v>
      </c>
      <c r="B1360" t="s">
        <v>3139</v>
      </c>
      <c r="C1360">
        <v>55</v>
      </c>
      <c r="F1360" t="b">
        <f>IF(ISBLANK(AC1360), FALSE, TRUE)</f>
        <v>0</v>
      </c>
      <c r="G1360" t="s">
        <v>80</v>
      </c>
      <c r="H1360" t="s">
        <v>1519</v>
      </c>
      <c r="I1360" t="s">
        <v>1521</v>
      </c>
      <c r="J1360" t="s">
        <v>3</v>
      </c>
      <c r="K1360" t="s">
        <v>991</v>
      </c>
      <c r="L1360" t="s">
        <v>497</v>
      </c>
      <c r="M1360" t="s">
        <v>991</v>
      </c>
      <c r="N1360" t="str">
        <f>IF(AND(NOT(ISBLANK(cards[[#This Row],[subtitle]])), cards[[#This Row],[subtitle]] &lt;&gt; ""), _xlfn.CONCAT(cards[[#This Row],[title]], " - ", cards[[#This Row],[subtitle]]), cards[[#This Row],[title]])</f>
        <v>Moisture Farmer</v>
      </c>
      <c r="O1360">
        <v>1</v>
      </c>
      <c r="P1360">
        <v>0</v>
      </c>
      <c r="Q1360">
        <v>4</v>
      </c>
      <c r="T1360" t="s">
        <v>83</v>
      </c>
      <c r="U1360" t="s">
        <v>150</v>
      </c>
      <c r="V1360" t="s">
        <v>245</v>
      </c>
      <c r="X1360" t="s">
        <v>160</v>
      </c>
      <c r="Y1360" t="str">
        <f>_xlfn.CONCAT(cards[[#This Row],[set]],"_",TEXT(cards[[#This Row],[cardNumber]], "000"))</f>
        <v>SHD_055</v>
      </c>
      <c r="Z1360" t="str" cm="1">
        <f t="array" ref="Z13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SHD_055</v>
      </c>
      <c r="AA1360" t="s">
        <v>1061</v>
      </c>
      <c r="AB1360">
        <v>29</v>
      </c>
    </row>
    <row r="1361" spans="1:28" x14ac:dyDescent="0.2">
      <c r="A1361">
        <v>12470</v>
      </c>
      <c r="B1361" t="s">
        <v>3631</v>
      </c>
      <c r="C1361">
        <v>330</v>
      </c>
      <c r="F1361" t="b">
        <f>IF(ISBLANK(AC1361), FALSE, TRUE)</f>
        <v>0</v>
      </c>
      <c r="G1361" t="s">
        <v>80</v>
      </c>
      <c r="H1361" t="s">
        <v>1520</v>
      </c>
      <c r="I1361" t="s">
        <v>1521</v>
      </c>
      <c r="J1361" t="s">
        <v>3</v>
      </c>
      <c r="K1361" t="s">
        <v>991</v>
      </c>
      <c r="L1361" t="s">
        <v>497</v>
      </c>
      <c r="M1361" t="s">
        <v>991</v>
      </c>
      <c r="N1361" t="str">
        <f>IF(AND(NOT(ISBLANK(cards[[#This Row],[subtitle]])), cards[[#This Row],[subtitle]] &lt;&gt; ""), _xlfn.CONCAT(cards[[#This Row],[title]], " - ", cards[[#This Row],[subtitle]]), cards[[#This Row],[title]])</f>
        <v>Moisture Farmer</v>
      </c>
      <c r="O1361">
        <v>1</v>
      </c>
      <c r="P1361">
        <v>0</v>
      </c>
      <c r="Q1361">
        <v>4</v>
      </c>
      <c r="T1361" t="s">
        <v>83</v>
      </c>
      <c r="U1361" t="s">
        <v>150</v>
      </c>
      <c r="V1361" t="s">
        <v>245</v>
      </c>
      <c r="X1361" t="s">
        <v>160</v>
      </c>
      <c r="Y1361" t="str">
        <f>_xlfn.CONCAT(cards[[#This Row],[set]],"_",TEXT(cards[[#This Row],[cardNumber]], "000"))</f>
        <v>SHD_330</v>
      </c>
      <c r="Z1361" t="str" cm="1">
        <f t="array" ref="Z13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SHD_055</v>
      </c>
      <c r="AA1361" t="s">
        <v>1061</v>
      </c>
      <c r="AB1361">
        <v>29</v>
      </c>
    </row>
    <row r="1362" spans="1:28" x14ac:dyDescent="0.2">
      <c r="A1362">
        <v>6841</v>
      </c>
      <c r="B1362" t="s">
        <v>3632</v>
      </c>
      <c r="C1362">
        <v>330</v>
      </c>
      <c r="F1362" t="b">
        <f>IF(ISBLANK(AC1362), FALSE, TRUE)</f>
        <v>0</v>
      </c>
      <c r="G1362" t="s">
        <v>80</v>
      </c>
      <c r="H1362" t="s">
        <v>1</v>
      </c>
      <c r="I1362" t="s">
        <v>1521</v>
      </c>
      <c r="J1362" t="s">
        <v>3</v>
      </c>
      <c r="K1362" t="s">
        <v>991</v>
      </c>
      <c r="L1362" t="s">
        <v>497</v>
      </c>
      <c r="M1362" t="s">
        <v>991</v>
      </c>
      <c r="N1362" t="str">
        <f>IF(AND(NOT(ISBLANK(cards[[#This Row],[subtitle]])), cards[[#This Row],[subtitle]] &lt;&gt; ""), _xlfn.CONCAT(cards[[#This Row],[title]], " - ", cards[[#This Row],[subtitle]]), cards[[#This Row],[title]])</f>
        <v>Moisture Farmer</v>
      </c>
      <c r="O1362">
        <v>1</v>
      </c>
      <c r="P1362">
        <v>0</v>
      </c>
      <c r="Q1362">
        <v>4</v>
      </c>
      <c r="T1362" t="s">
        <v>83</v>
      </c>
      <c r="U1362" t="s">
        <v>150</v>
      </c>
      <c r="V1362" t="s">
        <v>245</v>
      </c>
      <c r="X1362" t="s">
        <v>160</v>
      </c>
      <c r="Y1362" t="str">
        <f>_xlfn.CONCAT(cards[[#This Row],[set]],"_",TEXT(cards[[#This Row],[cardNumber]], "000"))</f>
        <v>SHD_330</v>
      </c>
      <c r="Z1362" t="str" cm="1">
        <f t="array" ref="Z13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SHD_055</v>
      </c>
      <c r="AA1362" t="s">
        <v>1061</v>
      </c>
      <c r="AB1362">
        <v>29</v>
      </c>
    </row>
    <row r="1363" spans="1:28" x14ac:dyDescent="0.2">
      <c r="A1363">
        <v>5606</v>
      </c>
      <c r="B1363" t="s">
        <v>3141</v>
      </c>
      <c r="C1363">
        <v>56</v>
      </c>
      <c r="F1363" t="b">
        <f>IF(ISBLANK(AC1363), FALSE, TRUE)</f>
        <v>0</v>
      </c>
      <c r="G1363" t="s">
        <v>80</v>
      </c>
      <c r="H1363" t="s">
        <v>1515</v>
      </c>
      <c r="I1363" t="s">
        <v>1521</v>
      </c>
      <c r="J1363" t="s">
        <v>3</v>
      </c>
      <c r="K1363" t="s">
        <v>991</v>
      </c>
      <c r="L1363" t="s">
        <v>1625</v>
      </c>
      <c r="M1363" t="s">
        <v>991</v>
      </c>
      <c r="N1363" t="str">
        <f>IF(AND(NOT(ISBLANK(cards[[#This Row],[subtitle]])), cards[[#This Row],[subtitle]] &lt;&gt; ""), _xlfn.CONCAT(cards[[#This Row],[title]], " - ", cards[[#This Row],[subtitle]]), cards[[#This Row],[title]])</f>
        <v>Follower of The Way</v>
      </c>
      <c r="O1363">
        <v>2</v>
      </c>
      <c r="P1363">
        <v>1</v>
      </c>
      <c r="Q1363">
        <v>3</v>
      </c>
      <c r="T1363" t="s">
        <v>83</v>
      </c>
      <c r="U1363" t="s">
        <v>991</v>
      </c>
      <c r="V1363" t="s">
        <v>245</v>
      </c>
      <c r="X1363" t="s">
        <v>84</v>
      </c>
      <c r="Y1363" t="str">
        <f>_xlfn.CONCAT(cards[[#This Row],[set]],"_",TEXT(cards[[#This Row],[cardNumber]], "000"))</f>
        <v>SHD_056</v>
      </c>
      <c r="Z1363" t="str" cm="1">
        <f t="array" ref="Z13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SHD_056</v>
      </c>
      <c r="AA1363" t="s">
        <v>1061</v>
      </c>
      <c r="AB1363">
        <v>29</v>
      </c>
    </row>
    <row r="1364" spans="1:28" x14ac:dyDescent="0.2">
      <c r="A1364">
        <v>11590</v>
      </c>
      <c r="B1364" t="s">
        <v>3140</v>
      </c>
      <c r="C1364">
        <v>56</v>
      </c>
      <c r="F1364" t="b">
        <f>IF(ISBLANK(AC1364), FALSE, TRUE)</f>
        <v>0</v>
      </c>
      <c r="G1364" t="s">
        <v>80</v>
      </c>
      <c r="H1364" t="s">
        <v>1519</v>
      </c>
      <c r="I1364" t="s">
        <v>1521</v>
      </c>
      <c r="J1364" t="s">
        <v>3</v>
      </c>
      <c r="K1364" t="s">
        <v>991</v>
      </c>
      <c r="L1364" t="s">
        <v>1625</v>
      </c>
      <c r="M1364" t="s">
        <v>991</v>
      </c>
      <c r="N1364" t="str">
        <f>IF(AND(NOT(ISBLANK(cards[[#This Row],[subtitle]])), cards[[#This Row],[subtitle]] &lt;&gt; ""), _xlfn.CONCAT(cards[[#This Row],[title]], " - ", cards[[#This Row],[subtitle]]), cards[[#This Row],[title]])</f>
        <v>Follower of The Way</v>
      </c>
      <c r="O1364">
        <v>2</v>
      </c>
      <c r="P1364">
        <v>1</v>
      </c>
      <c r="Q1364">
        <v>3</v>
      </c>
      <c r="T1364" t="s">
        <v>83</v>
      </c>
      <c r="U1364" t="s">
        <v>991</v>
      </c>
      <c r="V1364" t="s">
        <v>245</v>
      </c>
      <c r="X1364" t="s">
        <v>84</v>
      </c>
      <c r="Y1364" t="str">
        <f>_xlfn.CONCAT(cards[[#This Row],[set]],"_",TEXT(cards[[#This Row],[cardNumber]], "000"))</f>
        <v>SHD_056</v>
      </c>
      <c r="Z1364" t="str" cm="1">
        <f t="array" ref="Z13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SHD_056</v>
      </c>
      <c r="AA1364" t="s">
        <v>1061</v>
      </c>
      <c r="AB1364">
        <v>29</v>
      </c>
    </row>
    <row r="1365" spans="1:28" x14ac:dyDescent="0.2">
      <c r="A1365">
        <v>6846</v>
      </c>
      <c r="B1365" t="s">
        <v>3633</v>
      </c>
      <c r="C1365">
        <v>331</v>
      </c>
      <c r="F1365" t="b">
        <f>IF(ISBLANK(AC1365), FALSE, TRUE)</f>
        <v>0</v>
      </c>
      <c r="G1365" t="s">
        <v>80</v>
      </c>
      <c r="H1365" t="s">
        <v>1</v>
      </c>
      <c r="I1365" t="s">
        <v>1521</v>
      </c>
      <c r="J1365" t="s">
        <v>3</v>
      </c>
      <c r="K1365" t="s">
        <v>991</v>
      </c>
      <c r="L1365" t="s">
        <v>1625</v>
      </c>
      <c r="M1365" t="s">
        <v>991</v>
      </c>
      <c r="N1365" t="str">
        <f>IF(AND(NOT(ISBLANK(cards[[#This Row],[subtitle]])), cards[[#This Row],[subtitle]] &lt;&gt; ""), _xlfn.CONCAT(cards[[#This Row],[title]], " - ", cards[[#This Row],[subtitle]]), cards[[#This Row],[title]])</f>
        <v>Follower of The Way</v>
      </c>
      <c r="O1365">
        <v>2</v>
      </c>
      <c r="P1365">
        <v>1</v>
      </c>
      <c r="Q1365">
        <v>3</v>
      </c>
      <c r="T1365" t="s">
        <v>83</v>
      </c>
      <c r="U1365" t="s">
        <v>991</v>
      </c>
      <c r="V1365" t="s">
        <v>245</v>
      </c>
      <c r="X1365" t="s">
        <v>84</v>
      </c>
      <c r="Y1365" t="str">
        <f>_xlfn.CONCAT(cards[[#This Row],[set]],"_",TEXT(cards[[#This Row],[cardNumber]], "000"))</f>
        <v>SHD_331</v>
      </c>
      <c r="Z1365" t="str" cm="1">
        <f t="array" ref="Z13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SHD_056</v>
      </c>
      <c r="AA1365" t="s">
        <v>1061</v>
      </c>
      <c r="AB1365">
        <v>29</v>
      </c>
    </row>
    <row r="1366" spans="1:28" x14ac:dyDescent="0.2">
      <c r="A1366">
        <v>12475</v>
      </c>
      <c r="B1366" t="s">
        <v>3634</v>
      </c>
      <c r="C1366">
        <v>331</v>
      </c>
      <c r="F1366" t="b">
        <f>IF(ISBLANK(AC1366), FALSE, TRUE)</f>
        <v>0</v>
      </c>
      <c r="G1366" t="s">
        <v>80</v>
      </c>
      <c r="H1366" t="s">
        <v>1520</v>
      </c>
      <c r="I1366" t="s">
        <v>1521</v>
      </c>
      <c r="J1366" t="s">
        <v>3</v>
      </c>
      <c r="K1366" t="s">
        <v>991</v>
      </c>
      <c r="L1366" t="s">
        <v>1625</v>
      </c>
      <c r="M1366" t="s">
        <v>991</v>
      </c>
      <c r="N1366" t="str">
        <f>IF(AND(NOT(ISBLANK(cards[[#This Row],[subtitle]])), cards[[#This Row],[subtitle]] &lt;&gt; ""), _xlfn.CONCAT(cards[[#This Row],[title]], " - ", cards[[#This Row],[subtitle]]), cards[[#This Row],[title]])</f>
        <v>Follower of The Way</v>
      </c>
      <c r="O1366">
        <v>2</v>
      </c>
      <c r="P1366">
        <v>1</v>
      </c>
      <c r="Q1366">
        <v>3</v>
      </c>
      <c r="T1366" t="s">
        <v>83</v>
      </c>
      <c r="U1366" t="s">
        <v>991</v>
      </c>
      <c r="V1366" t="s">
        <v>245</v>
      </c>
      <c r="X1366" t="s">
        <v>84</v>
      </c>
      <c r="Y1366" t="str">
        <f>_xlfn.CONCAT(cards[[#This Row],[set]],"_",TEXT(cards[[#This Row],[cardNumber]], "000"))</f>
        <v>SHD_331</v>
      </c>
      <c r="Z1366" t="str" cm="1">
        <f t="array" ref="Z13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SHD_056</v>
      </c>
      <c r="AA1366" t="s">
        <v>1061</v>
      </c>
      <c r="AB1366">
        <v>29</v>
      </c>
    </row>
    <row r="1367" spans="1:28" x14ac:dyDescent="0.2">
      <c r="A1367">
        <v>5611</v>
      </c>
      <c r="B1367" t="s">
        <v>3142</v>
      </c>
      <c r="C1367">
        <v>57</v>
      </c>
      <c r="F1367" t="b">
        <f>IF(ISBLANK(AC1367), FALSE, TRUE)</f>
        <v>0</v>
      </c>
      <c r="G1367" t="s">
        <v>80</v>
      </c>
      <c r="H1367" t="s">
        <v>1515</v>
      </c>
      <c r="I1367" t="s">
        <v>1521</v>
      </c>
      <c r="J1367" t="s">
        <v>3</v>
      </c>
      <c r="K1367" t="s">
        <v>991</v>
      </c>
      <c r="L1367" t="s">
        <v>498</v>
      </c>
      <c r="M1367" t="s">
        <v>991</v>
      </c>
      <c r="N1367" t="str">
        <f>IF(AND(NOT(ISBLANK(cards[[#This Row],[subtitle]])), cards[[#This Row],[subtitle]] &lt;&gt; ""), _xlfn.CONCAT(cards[[#This Row],[title]], " - ", cards[[#This Row],[subtitle]]), cards[[#This Row],[title]])</f>
        <v>Rickety Quadjumper</v>
      </c>
      <c r="O1367">
        <v>2</v>
      </c>
      <c r="P1367">
        <v>1</v>
      </c>
      <c r="Q1367">
        <v>3</v>
      </c>
      <c r="T1367" t="s">
        <v>248</v>
      </c>
      <c r="U1367" t="s">
        <v>991</v>
      </c>
      <c r="V1367" t="s">
        <v>245</v>
      </c>
      <c r="X1367" t="s">
        <v>499</v>
      </c>
      <c r="Y1367" t="str">
        <f>_xlfn.CONCAT(cards[[#This Row],[set]],"_",TEXT(cards[[#This Row],[cardNumber]], "000"))</f>
        <v>SHD_057</v>
      </c>
      <c r="Z1367" t="str" cm="1">
        <f t="array" ref="Z13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SHD_057</v>
      </c>
      <c r="AA1367" t="s">
        <v>1061</v>
      </c>
      <c r="AB1367">
        <v>29</v>
      </c>
    </row>
    <row r="1368" spans="1:28" x14ac:dyDescent="0.2">
      <c r="A1368">
        <v>11595</v>
      </c>
      <c r="B1368" t="s">
        <v>3143</v>
      </c>
      <c r="C1368">
        <v>57</v>
      </c>
      <c r="F1368" t="b">
        <f>IF(ISBLANK(AC1368), FALSE, TRUE)</f>
        <v>0</v>
      </c>
      <c r="G1368" t="s">
        <v>80</v>
      </c>
      <c r="H1368" t="s">
        <v>1519</v>
      </c>
      <c r="I1368" t="s">
        <v>1521</v>
      </c>
      <c r="J1368" t="s">
        <v>3</v>
      </c>
      <c r="K1368" t="s">
        <v>991</v>
      </c>
      <c r="L1368" t="s">
        <v>498</v>
      </c>
      <c r="M1368" t="s">
        <v>991</v>
      </c>
      <c r="N1368" t="str">
        <f>IF(AND(NOT(ISBLANK(cards[[#This Row],[subtitle]])), cards[[#This Row],[subtitle]] &lt;&gt; ""), _xlfn.CONCAT(cards[[#This Row],[title]], " - ", cards[[#This Row],[subtitle]]), cards[[#This Row],[title]])</f>
        <v>Rickety Quadjumper</v>
      </c>
      <c r="O1368">
        <v>2</v>
      </c>
      <c r="P1368">
        <v>1</v>
      </c>
      <c r="Q1368">
        <v>3</v>
      </c>
      <c r="T1368" t="s">
        <v>248</v>
      </c>
      <c r="U1368" t="s">
        <v>991</v>
      </c>
      <c r="V1368" t="s">
        <v>245</v>
      </c>
      <c r="X1368" t="s">
        <v>499</v>
      </c>
      <c r="Y1368" t="str">
        <f>_xlfn.CONCAT(cards[[#This Row],[set]],"_",TEXT(cards[[#This Row],[cardNumber]], "000"))</f>
        <v>SHD_057</v>
      </c>
      <c r="Z1368" t="str" cm="1">
        <f t="array" ref="Z13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SHD_057</v>
      </c>
      <c r="AA1368" t="s">
        <v>1061</v>
      </c>
      <c r="AB1368">
        <v>29</v>
      </c>
    </row>
    <row r="1369" spans="1:28" x14ac:dyDescent="0.2">
      <c r="A1369">
        <v>6851</v>
      </c>
      <c r="B1369" t="s">
        <v>3635</v>
      </c>
      <c r="C1369">
        <v>332</v>
      </c>
      <c r="F1369" t="b">
        <f>IF(ISBLANK(AC1369), FALSE, TRUE)</f>
        <v>0</v>
      </c>
      <c r="G1369" t="s">
        <v>80</v>
      </c>
      <c r="H1369" t="s">
        <v>1</v>
      </c>
      <c r="I1369" t="s">
        <v>1521</v>
      </c>
      <c r="J1369" t="s">
        <v>3</v>
      </c>
      <c r="K1369" t="s">
        <v>991</v>
      </c>
      <c r="L1369" t="s">
        <v>498</v>
      </c>
      <c r="M1369" t="s">
        <v>991</v>
      </c>
      <c r="N1369" t="str">
        <f>IF(AND(NOT(ISBLANK(cards[[#This Row],[subtitle]])), cards[[#This Row],[subtitle]] &lt;&gt; ""), _xlfn.CONCAT(cards[[#This Row],[title]], " - ", cards[[#This Row],[subtitle]]), cards[[#This Row],[title]])</f>
        <v>Rickety Quadjumper</v>
      </c>
      <c r="O1369">
        <v>2</v>
      </c>
      <c r="P1369">
        <v>1</v>
      </c>
      <c r="Q1369">
        <v>3</v>
      </c>
      <c r="T1369" t="s">
        <v>248</v>
      </c>
      <c r="U1369" t="s">
        <v>991</v>
      </c>
      <c r="V1369" t="s">
        <v>245</v>
      </c>
      <c r="X1369" t="s">
        <v>499</v>
      </c>
      <c r="Y1369" t="str">
        <f>_xlfn.CONCAT(cards[[#This Row],[set]],"_",TEXT(cards[[#This Row],[cardNumber]], "000"))</f>
        <v>SHD_332</v>
      </c>
      <c r="Z1369" t="str" cm="1">
        <f t="array" ref="Z13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SHD_057</v>
      </c>
      <c r="AA1369" t="s">
        <v>1061</v>
      </c>
      <c r="AB1369">
        <v>29</v>
      </c>
    </row>
    <row r="1370" spans="1:28" x14ac:dyDescent="0.2">
      <c r="A1370">
        <v>12480</v>
      </c>
      <c r="B1370" t="s">
        <v>3636</v>
      </c>
      <c r="C1370">
        <v>332</v>
      </c>
      <c r="F1370" t="b">
        <f>IF(ISBLANK(AC1370), FALSE, TRUE)</f>
        <v>0</v>
      </c>
      <c r="G1370" t="s">
        <v>80</v>
      </c>
      <c r="H1370" t="s">
        <v>1520</v>
      </c>
      <c r="I1370" t="s">
        <v>1521</v>
      </c>
      <c r="J1370" t="s">
        <v>3</v>
      </c>
      <c r="K1370" t="s">
        <v>991</v>
      </c>
      <c r="L1370" t="s">
        <v>498</v>
      </c>
      <c r="M1370" t="s">
        <v>991</v>
      </c>
      <c r="N1370" t="str">
        <f>IF(AND(NOT(ISBLANK(cards[[#This Row],[subtitle]])), cards[[#This Row],[subtitle]] &lt;&gt; ""), _xlfn.CONCAT(cards[[#This Row],[title]], " - ", cards[[#This Row],[subtitle]]), cards[[#This Row],[title]])</f>
        <v>Rickety Quadjumper</v>
      </c>
      <c r="O1370">
        <v>2</v>
      </c>
      <c r="P1370">
        <v>1</v>
      </c>
      <c r="Q1370">
        <v>3</v>
      </c>
      <c r="T1370" t="s">
        <v>248</v>
      </c>
      <c r="U1370" t="s">
        <v>991</v>
      </c>
      <c r="V1370" t="s">
        <v>245</v>
      </c>
      <c r="X1370" t="s">
        <v>499</v>
      </c>
      <c r="Y1370" t="str">
        <f>_xlfn.CONCAT(cards[[#This Row],[set]],"_",TEXT(cards[[#This Row],[cardNumber]], "000"))</f>
        <v>SHD_332</v>
      </c>
      <c r="Z1370" t="str" cm="1">
        <f t="array" ref="Z13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SHD_057</v>
      </c>
      <c r="AA1370" t="s">
        <v>1061</v>
      </c>
      <c r="AB1370">
        <v>29</v>
      </c>
    </row>
    <row r="1371" spans="1:28" x14ac:dyDescent="0.2">
      <c r="A1371">
        <v>13310</v>
      </c>
      <c r="B1371" t="s">
        <v>3145</v>
      </c>
      <c r="C1371">
        <v>58</v>
      </c>
      <c r="F1371" t="b">
        <f>IF(ISBLANK(AC1371), FALSE, TRUE)</f>
        <v>0</v>
      </c>
      <c r="G1371" t="s">
        <v>80</v>
      </c>
      <c r="H1371" t="s">
        <v>1519</v>
      </c>
      <c r="I1371" t="s">
        <v>1522</v>
      </c>
      <c r="J1371" t="s">
        <v>3</v>
      </c>
      <c r="K1371" t="s">
        <v>991</v>
      </c>
      <c r="L1371" t="s">
        <v>500</v>
      </c>
      <c r="M1371" t="s">
        <v>1673</v>
      </c>
      <c r="N1371" t="str">
        <f>IF(AND(NOT(ISBLANK(cards[[#This Row],[subtitle]])), cards[[#This Row],[subtitle]] &lt;&gt; ""), _xlfn.CONCAT(cards[[#This Row],[title]], " - ", cards[[#This Row],[subtitle]]), cards[[#This Row],[title]])</f>
        <v>Val - Loyal to the End</v>
      </c>
      <c r="O1371">
        <v>2</v>
      </c>
      <c r="P1371">
        <v>2</v>
      </c>
      <c r="Q1371">
        <v>4</v>
      </c>
      <c r="T1371" t="s">
        <v>83</v>
      </c>
      <c r="U1371" t="s">
        <v>501</v>
      </c>
      <c r="V1371" t="s">
        <v>245</v>
      </c>
      <c r="X1371" t="s">
        <v>266</v>
      </c>
      <c r="Y1371" t="str">
        <f>_xlfn.CONCAT(cards[[#This Row],[set]],"_",TEXT(cards[[#This Row],[cardNumber]], "000"))</f>
        <v>SHD_058</v>
      </c>
      <c r="Z1371" t="str" cm="1">
        <f t="array" ref="Z13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SHD_058</v>
      </c>
      <c r="AA1371" t="s">
        <v>1061</v>
      </c>
      <c r="AB1371">
        <v>29</v>
      </c>
    </row>
    <row r="1372" spans="1:28" x14ac:dyDescent="0.2">
      <c r="A1372">
        <v>8008</v>
      </c>
      <c r="B1372" t="s">
        <v>3144</v>
      </c>
      <c r="C1372">
        <v>58</v>
      </c>
      <c r="F1372" t="b">
        <f>IF(ISBLANK(AC1372), FALSE, TRUE)</f>
        <v>0</v>
      </c>
      <c r="G1372" t="s">
        <v>80</v>
      </c>
      <c r="H1372" t="s">
        <v>1515</v>
      </c>
      <c r="I1372" t="s">
        <v>1522</v>
      </c>
      <c r="J1372" t="s">
        <v>3</v>
      </c>
      <c r="K1372" t="s">
        <v>991</v>
      </c>
      <c r="L1372" t="s">
        <v>500</v>
      </c>
      <c r="M1372" t="s">
        <v>1673</v>
      </c>
      <c r="N1372" t="str">
        <f>IF(AND(NOT(ISBLANK(cards[[#This Row],[subtitle]])), cards[[#This Row],[subtitle]] &lt;&gt; ""), _xlfn.CONCAT(cards[[#This Row],[title]], " - ", cards[[#This Row],[subtitle]]), cards[[#This Row],[title]])</f>
        <v>Val - Loyal to the End</v>
      </c>
      <c r="O1372">
        <v>2</v>
      </c>
      <c r="P1372">
        <v>2</v>
      </c>
      <c r="Q1372">
        <v>4</v>
      </c>
      <c r="T1372" t="s">
        <v>83</v>
      </c>
      <c r="U1372" t="s">
        <v>501</v>
      </c>
      <c r="V1372" t="s">
        <v>245</v>
      </c>
      <c r="X1372" t="s">
        <v>266</v>
      </c>
      <c r="Y1372" t="str">
        <f>_xlfn.CONCAT(cards[[#This Row],[set]],"_",TEXT(cards[[#This Row],[cardNumber]], "000"))</f>
        <v>SHD_058</v>
      </c>
      <c r="Z1372" t="str" cm="1">
        <f t="array" ref="Z13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SHD_058</v>
      </c>
      <c r="AA1372" t="s">
        <v>1061</v>
      </c>
      <c r="AB1372">
        <v>29</v>
      </c>
    </row>
    <row r="1373" spans="1:28" x14ac:dyDescent="0.2">
      <c r="A1373">
        <v>8363</v>
      </c>
      <c r="B1373" t="s">
        <v>3637</v>
      </c>
      <c r="C1373">
        <v>333</v>
      </c>
      <c r="F1373" t="b">
        <f>IF(ISBLANK(AC1373), FALSE, TRUE)</f>
        <v>0</v>
      </c>
      <c r="G1373" t="s">
        <v>80</v>
      </c>
      <c r="H1373" t="s">
        <v>1</v>
      </c>
      <c r="I1373" t="s">
        <v>1522</v>
      </c>
      <c r="J1373" t="s">
        <v>3</v>
      </c>
      <c r="K1373" t="s">
        <v>991</v>
      </c>
      <c r="L1373" t="s">
        <v>500</v>
      </c>
      <c r="M1373" t="s">
        <v>1673</v>
      </c>
      <c r="N1373" t="str">
        <f>IF(AND(NOT(ISBLANK(cards[[#This Row],[subtitle]])), cards[[#This Row],[subtitle]] &lt;&gt; ""), _xlfn.CONCAT(cards[[#This Row],[title]], " - ", cards[[#This Row],[subtitle]]), cards[[#This Row],[title]])</f>
        <v>Val - Loyal to the End</v>
      </c>
      <c r="O1373">
        <v>2</v>
      </c>
      <c r="P1373">
        <v>2</v>
      </c>
      <c r="Q1373">
        <v>4</v>
      </c>
      <c r="T1373" t="s">
        <v>83</v>
      </c>
      <c r="U1373" t="s">
        <v>501</v>
      </c>
      <c r="V1373" t="s">
        <v>245</v>
      </c>
      <c r="X1373" t="s">
        <v>266</v>
      </c>
      <c r="Y1373" t="str">
        <f>_xlfn.CONCAT(cards[[#This Row],[set]],"_",TEXT(cards[[#This Row],[cardNumber]], "000"))</f>
        <v>SHD_333</v>
      </c>
      <c r="Z1373" t="str" cm="1">
        <f t="array" ref="Z13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SHD_058</v>
      </c>
      <c r="AA1373" t="s">
        <v>1061</v>
      </c>
      <c r="AB1373">
        <v>29</v>
      </c>
    </row>
    <row r="1374" spans="1:28" x14ac:dyDescent="0.2">
      <c r="A1374">
        <v>13665</v>
      </c>
      <c r="B1374" t="s">
        <v>3638</v>
      </c>
      <c r="C1374">
        <v>333</v>
      </c>
      <c r="F1374" t="b">
        <f>IF(ISBLANK(AC1374), FALSE, TRUE)</f>
        <v>0</v>
      </c>
      <c r="G1374" t="s">
        <v>80</v>
      </c>
      <c r="H1374" t="s">
        <v>1520</v>
      </c>
      <c r="I1374" t="s">
        <v>1522</v>
      </c>
      <c r="J1374" t="s">
        <v>3</v>
      </c>
      <c r="K1374" t="s">
        <v>991</v>
      </c>
      <c r="L1374" t="s">
        <v>500</v>
      </c>
      <c r="M1374" t="s">
        <v>1673</v>
      </c>
      <c r="N1374" t="str">
        <f>IF(AND(NOT(ISBLANK(cards[[#This Row],[subtitle]])), cards[[#This Row],[subtitle]] &lt;&gt; ""), _xlfn.CONCAT(cards[[#This Row],[title]], " - ", cards[[#This Row],[subtitle]]), cards[[#This Row],[title]])</f>
        <v>Val - Loyal to the End</v>
      </c>
      <c r="O1374">
        <v>2</v>
      </c>
      <c r="P1374">
        <v>2</v>
      </c>
      <c r="Q1374">
        <v>4</v>
      </c>
      <c r="T1374" t="s">
        <v>83</v>
      </c>
      <c r="U1374" t="s">
        <v>501</v>
      </c>
      <c r="V1374" t="s">
        <v>245</v>
      </c>
      <c r="X1374" t="s">
        <v>266</v>
      </c>
      <c r="Y1374" t="str">
        <f>_xlfn.CONCAT(cards[[#This Row],[set]],"_",TEXT(cards[[#This Row],[cardNumber]], "000"))</f>
        <v>SHD_333</v>
      </c>
      <c r="Z1374" t="str" cm="1">
        <f t="array" ref="Z13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SHD_058</v>
      </c>
      <c r="AA1374" t="s">
        <v>1061</v>
      </c>
      <c r="AB1374">
        <v>29</v>
      </c>
    </row>
    <row r="1375" spans="1:28" x14ac:dyDescent="0.2">
      <c r="A1375">
        <v>13315</v>
      </c>
      <c r="B1375" t="s">
        <v>3147</v>
      </c>
      <c r="C1375">
        <v>59</v>
      </c>
      <c r="F1375" t="b">
        <f>IF(ISBLANK(AC1375), FALSE, TRUE)</f>
        <v>0</v>
      </c>
      <c r="G1375" t="s">
        <v>80</v>
      </c>
      <c r="H1375" t="s">
        <v>1519</v>
      </c>
      <c r="I1375" t="s">
        <v>1532</v>
      </c>
      <c r="J1375" t="s">
        <v>3</v>
      </c>
      <c r="K1375" t="s">
        <v>991</v>
      </c>
      <c r="L1375" t="s">
        <v>502</v>
      </c>
      <c r="M1375" t="s">
        <v>1674</v>
      </c>
      <c r="N1375" t="str">
        <f>IF(AND(NOT(ISBLANK(cards[[#This Row],[subtitle]])), cards[[#This Row],[subtitle]] &lt;&gt; ""), _xlfn.CONCAT(cards[[#This Row],[title]], " - ", cards[[#This Row],[subtitle]]), cards[[#This Row],[title]])</f>
        <v>Embo - Stoic and Resolute</v>
      </c>
      <c r="O1375">
        <v>3</v>
      </c>
      <c r="P1375">
        <v>3</v>
      </c>
      <c r="Q1375">
        <v>4</v>
      </c>
      <c r="T1375" t="s">
        <v>83</v>
      </c>
      <c r="U1375" t="s">
        <v>991</v>
      </c>
      <c r="V1375" t="s">
        <v>245</v>
      </c>
      <c r="X1375" t="s">
        <v>268</v>
      </c>
      <c r="Y1375" t="str">
        <f>_xlfn.CONCAT(cards[[#This Row],[set]],"_",TEXT(cards[[#This Row],[cardNumber]], "000"))</f>
        <v>SHD_059</v>
      </c>
      <c r="Z1375" t="str" cm="1">
        <f t="array" ref="Z13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SHD_059</v>
      </c>
      <c r="AA1375" t="s">
        <v>1061</v>
      </c>
      <c r="AB1375">
        <v>29</v>
      </c>
    </row>
    <row r="1376" spans="1:28" x14ac:dyDescent="0.2">
      <c r="A1376">
        <v>8013</v>
      </c>
      <c r="B1376" t="s">
        <v>3146</v>
      </c>
      <c r="C1376">
        <v>59</v>
      </c>
      <c r="F1376" t="b">
        <f>IF(ISBLANK(AC1376), FALSE, TRUE)</f>
        <v>0</v>
      </c>
      <c r="G1376" t="s">
        <v>80</v>
      </c>
      <c r="H1376" t="s">
        <v>1515</v>
      </c>
      <c r="I1376" t="s">
        <v>1532</v>
      </c>
      <c r="J1376" t="s">
        <v>3</v>
      </c>
      <c r="K1376" t="s">
        <v>991</v>
      </c>
      <c r="L1376" t="s">
        <v>502</v>
      </c>
      <c r="M1376" t="s">
        <v>1674</v>
      </c>
      <c r="N1376" t="str">
        <f>IF(AND(NOT(ISBLANK(cards[[#This Row],[subtitle]])), cards[[#This Row],[subtitle]] &lt;&gt; ""), _xlfn.CONCAT(cards[[#This Row],[title]], " - ", cards[[#This Row],[subtitle]]), cards[[#This Row],[title]])</f>
        <v>Embo - Stoic and Resolute</v>
      </c>
      <c r="O1376">
        <v>3</v>
      </c>
      <c r="P1376">
        <v>3</v>
      </c>
      <c r="Q1376">
        <v>4</v>
      </c>
      <c r="T1376" t="s">
        <v>83</v>
      </c>
      <c r="U1376" t="s">
        <v>991</v>
      </c>
      <c r="V1376" t="s">
        <v>245</v>
      </c>
      <c r="X1376" t="s">
        <v>268</v>
      </c>
      <c r="Y1376" t="str">
        <f>_xlfn.CONCAT(cards[[#This Row],[set]],"_",TEXT(cards[[#This Row],[cardNumber]], "000"))</f>
        <v>SHD_059</v>
      </c>
      <c r="Z1376" t="str" cm="1">
        <f t="array" ref="Z13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SHD_059</v>
      </c>
      <c r="AA1376" t="s">
        <v>1061</v>
      </c>
      <c r="AB1376">
        <v>29</v>
      </c>
    </row>
    <row r="1377" spans="1:28" x14ac:dyDescent="0.2">
      <c r="A1377">
        <v>13670</v>
      </c>
      <c r="B1377" t="s">
        <v>3639</v>
      </c>
      <c r="C1377">
        <v>334</v>
      </c>
      <c r="F1377" t="b">
        <f>IF(ISBLANK(AC1377), FALSE, TRUE)</f>
        <v>0</v>
      </c>
      <c r="G1377" t="s">
        <v>80</v>
      </c>
      <c r="H1377" t="s">
        <v>1520</v>
      </c>
      <c r="I1377" t="s">
        <v>1532</v>
      </c>
      <c r="J1377" t="s">
        <v>3</v>
      </c>
      <c r="K1377" t="s">
        <v>991</v>
      </c>
      <c r="L1377" t="s">
        <v>502</v>
      </c>
      <c r="M1377" t="s">
        <v>1674</v>
      </c>
      <c r="N1377" t="str">
        <f>IF(AND(NOT(ISBLANK(cards[[#This Row],[subtitle]])), cards[[#This Row],[subtitle]] &lt;&gt; ""), _xlfn.CONCAT(cards[[#This Row],[title]], " - ", cards[[#This Row],[subtitle]]), cards[[#This Row],[title]])</f>
        <v>Embo - Stoic and Resolute</v>
      </c>
      <c r="O1377">
        <v>3</v>
      </c>
      <c r="P1377">
        <v>3</v>
      </c>
      <c r="Q1377">
        <v>4</v>
      </c>
      <c r="T1377" t="s">
        <v>83</v>
      </c>
      <c r="U1377" t="s">
        <v>991</v>
      </c>
      <c r="V1377" t="s">
        <v>245</v>
      </c>
      <c r="X1377" t="s">
        <v>268</v>
      </c>
      <c r="Y1377" t="str">
        <f>_xlfn.CONCAT(cards[[#This Row],[set]],"_",TEXT(cards[[#This Row],[cardNumber]], "000"))</f>
        <v>SHD_334</v>
      </c>
      <c r="Z1377" t="str" cm="1">
        <f t="array" ref="Z13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SHD_059</v>
      </c>
      <c r="AA1377" t="s">
        <v>1061</v>
      </c>
      <c r="AB1377">
        <v>29</v>
      </c>
    </row>
    <row r="1378" spans="1:28" x14ac:dyDescent="0.2">
      <c r="A1378">
        <v>8368</v>
      </c>
      <c r="B1378" t="s">
        <v>3640</v>
      </c>
      <c r="C1378">
        <v>334</v>
      </c>
      <c r="F1378" t="b">
        <f>IF(ISBLANK(AC1378), FALSE, TRUE)</f>
        <v>0</v>
      </c>
      <c r="G1378" t="s">
        <v>80</v>
      </c>
      <c r="H1378" t="s">
        <v>1</v>
      </c>
      <c r="I1378" t="s">
        <v>1532</v>
      </c>
      <c r="J1378" t="s">
        <v>3</v>
      </c>
      <c r="K1378" t="s">
        <v>991</v>
      </c>
      <c r="L1378" t="s">
        <v>502</v>
      </c>
      <c r="M1378" t="s">
        <v>1674</v>
      </c>
      <c r="N1378" t="str">
        <f>IF(AND(NOT(ISBLANK(cards[[#This Row],[subtitle]])), cards[[#This Row],[subtitle]] &lt;&gt; ""), _xlfn.CONCAT(cards[[#This Row],[title]], " - ", cards[[#This Row],[subtitle]]), cards[[#This Row],[title]])</f>
        <v>Embo - Stoic and Resolute</v>
      </c>
      <c r="O1378">
        <v>3</v>
      </c>
      <c r="P1378">
        <v>3</v>
      </c>
      <c r="Q1378">
        <v>4</v>
      </c>
      <c r="T1378" t="s">
        <v>83</v>
      </c>
      <c r="U1378" t="s">
        <v>991</v>
      </c>
      <c r="V1378" t="s">
        <v>245</v>
      </c>
      <c r="X1378" t="s">
        <v>268</v>
      </c>
      <c r="Y1378" t="str">
        <f>_xlfn.CONCAT(cards[[#This Row],[set]],"_",TEXT(cards[[#This Row],[cardNumber]], "000"))</f>
        <v>SHD_334</v>
      </c>
      <c r="Z1378" t="str" cm="1">
        <f t="array" ref="Z13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SHD_059</v>
      </c>
      <c r="AA1378" t="s">
        <v>1061</v>
      </c>
      <c r="AB1378">
        <v>29</v>
      </c>
    </row>
    <row r="1379" spans="1:28" x14ac:dyDescent="0.2">
      <c r="A1379">
        <v>5626</v>
      </c>
      <c r="B1379" t="s">
        <v>3149</v>
      </c>
      <c r="C1379">
        <v>60</v>
      </c>
      <c r="F1379" t="b">
        <f>IF(ISBLANK(AC1379), FALSE, TRUE)</f>
        <v>0</v>
      </c>
      <c r="G1379" t="s">
        <v>80</v>
      </c>
      <c r="H1379" t="s">
        <v>1515</v>
      </c>
      <c r="I1379" t="s">
        <v>1521</v>
      </c>
      <c r="J1379" t="s">
        <v>3</v>
      </c>
      <c r="K1379" t="s">
        <v>991</v>
      </c>
      <c r="L1379" t="s">
        <v>503</v>
      </c>
      <c r="M1379" t="s">
        <v>991</v>
      </c>
      <c r="N1379" t="str">
        <f>IF(AND(NOT(ISBLANK(cards[[#This Row],[subtitle]])), cards[[#This Row],[subtitle]] &lt;&gt; ""), _xlfn.CONCAT(cards[[#This Row],[title]], " - ", cards[[#This Row],[subtitle]]), cards[[#This Row],[title]])</f>
        <v>HWK-290 Freighter</v>
      </c>
      <c r="O1379">
        <v>3</v>
      </c>
      <c r="P1379">
        <v>2</v>
      </c>
      <c r="Q1379">
        <v>5</v>
      </c>
      <c r="T1379" t="s">
        <v>248</v>
      </c>
      <c r="U1379" t="s">
        <v>991</v>
      </c>
      <c r="V1379" t="s">
        <v>245</v>
      </c>
      <c r="X1379" t="s">
        <v>350</v>
      </c>
      <c r="Y1379" t="str">
        <f>_xlfn.CONCAT(cards[[#This Row],[set]],"_",TEXT(cards[[#This Row],[cardNumber]], "000"))</f>
        <v>SHD_060</v>
      </c>
      <c r="Z1379" t="str" cm="1">
        <f t="array" ref="Z13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SHD_060</v>
      </c>
      <c r="AA1379" t="s">
        <v>1061</v>
      </c>
      <c r="AB1379">
        <v>29</v>
      </c>
    </row>
    <row r="1380" spans="1:28" x14ac:dyDescent="0.2">
      <c r="A1380">
        <v>11600</v>
      </c>
      <c r="B1380" t="s">
        <v>3148</v>
      </c>
      <c r="C1380">
        <v>60</v>
      </c>
      <c r="F1380" t="b">
        <f>IF(ISBLANK(AC1380), FALSE, TRUE)</f>
        <v>0</v>
      </c>
      <c r="G1380" t="s">
        <v>80</v>
      </c>
      <c r="H1380" t="s">
        <v>1519</v>
      </c>
      <c r="I1380" t="s">
        <v>1521</v>
      </c>
      <c r="J1380" t="s">
        <v>3</v>
      </c>
      <c r="K1380" t="s">
        <v>991</v>
      </c>
      <c r="L1380" t="s">
        <v>503</v>
      </c>
      <c r="M1380" t="s">
        <v>991</v>
      </c>
      <c r="N1380" t="str">
        <f>IF(AND(NOT(ISBLANK(cards[[#This Row],[subtitle]])), cards[[#This Row],[subtitle]] &lt;&gt; ""), _xlfn.CONCAT(cards[[#This Row],[title]], " - ", cards[[#This Row],[subtitle]]), cards[[#This Row],[title]])</f>
        <v>HWK-290 Freighter</v>
      </c>
      <c r="O1380">
        <v>3</v>
      </c>
      <c r="P1380">
        <v>2</v>
      </c>
      <c r="Q1380">
        <v>5</v>
      </c>
      <c r="T1380" t="s">
        <v>248</v>
      </c>
      <c r="U1380" t="s">
        <v>991</v>
      </c>
      <c r="V1380" t="s">
        <v>245</v>
      </c>
      <c r="X1380" t="s">
        <v>350</v>
      </c>
      <c r="Y1380" t="str">
        <f>_xlfn.CONCAT(cards[[#This Row],[set]],"_",TEXT(cards[[#This Row],[cardNumber]], "000"))</f>
        <v>SHD_060</v>
      </c>
      <c r="Z1380" t="str" cm="1">
        <f t="array" ref="Z13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SHD_060</v>
      </c>
      <c r="AA1380" t="s">
        <v>1061</v>
      </c>
      <c r="AB1380">
        <v>29</v>
      </c>
    </row>
    <row r="1381" spans="1:28" x14ac:dyDescent="0.2">
      <c r="A1381">
        <v>6866</v>
      </c>
      <c r="B1381" t="s">
        <v>3642</v>
      </c>
      <c r="C1381">
        <v>335</v>
      </c>
      <c r="F1381" t="b">
        <f>IF(ISBLANK(AC1381), FALSE, TRUE)</f>
        <v>0</v>
      </c>
      <c r="G1381" t="s">
        <v>80</v>
      </c>
      <c r="H1381" t="s">
        <v>1</v>
      </c>
      <c r="I1381" t="s">
        <v>1521</v>
      </c>
      <c r="J1381" t="s">
        <v>3</v>
      </c>
      <c r="K1381" t="s">
        <v>991</v>
      </c>
      <c r="L1381" t="s">
        <v>503</v>
      </c>
      <c r="M1381" t="s">
        <v>991</v>
      </c>
      <c r="N1381" t="str">
        <f>IF(AND(NOT(ISBLANK(cards[[#This Row],[subtitle]])), cards[[#This Row],[subtitle]] &lt;&gt; ""), _xlfn.CONCAT(cards[[#This Row],[title]], " - ", cards[[#This Row],[subtitle]]), cards[[#This Row],[title]])</f>
        <v>HWK-290 Freighter</v>
      </c>
      <c r="O1381">
        <v>3</v>
      </c>
      <c r="P1381">
        <v>2</v>
      </c>
      <c r="Q1381">
        <v>5</v>
      </c>
      <c r="T1381" t="s">
        <v>248</v>
      </c>
      <c r="U1381" t="s">
        <v>991</v>
      </c>
      <c r="V1381" t="s">
        <v>245</v>
      </c>
      <c r="X1381" t="s">
        <v>350</v>
      </c>
      <c r="Y1381" t="str">
        <f>_xlfn.CONCAT(cards[[#This Row],[set]],"_",TEXT(cards[[#This Row],[cardNumber]], "000"))</f>
        <v>SHD_335</v>
      </c>
      <c r="Z1381" t="str" cm="1">
        <f t="array" ref="Z13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SHD_060</v>
      </c>
      <c r="AA1381" t="s">
        <v>1061</v>
      </c>
      <c r="AB1381">
        <v>29</v>
      </c>
    </row>
    <row r="1382" spans="1:28" x14ac:dyDescent="0.2">
      <c r="A1382">
        <v>12485</v>
      </c>
      <c r="B1382" t="s">
        <v>3641</v>
      </c>
      <c r="C1382">
        <v>335</v>
      </c>
      <c r="F1382" t="b">
        <f>IF(ISBLANK(AC1382), FALSE, TRUE)</f>
        <v>0</v>
      </c>
      <c r="G1382" t="s">
        <v>80</v>
      </c>
      <c r="H1382" t="s">
        <v>1520</v>
      </c>
      <c r="I1382" t="s">
        <v>1521</v>
      </c>
      <c r="J1382" t="s">
        <v>3</v>
      </c>
      <c r="K1382" t="s">
        <v>991</v>
      </c>
      <c r="L1382" t="s">
        <v>503</v>
      </c>
      <c r="M1382" t="s">
        <v>991</v>
      </c>
      <c r="N1382" t="str">
        <f>IF(AND(NOT(ISBLANK(cards[[#This Row],[subtitle]])), cards[[#This Row],[subtitle]] &lt;&gt; ""), _xlfn.CONCAT(cards[[#This Row],[title]], " - ", cards[[#This Row],[subtitle]]), cards[[#This Row],[title]])</f>
        <v>HWK-290 Freighter</v>
      </c>
      <c r="O1382">
        <v>3</v>
      </c>
      <c r="P1382">
        <v>2</v>
      </c>
      <c r="Q1382">
        <v>5</v>
      </c>
      <c r="T1382" t="s">
        <v>248</v>
      </c>
      <c r="U1382" t="s">
        <v>991</v>
      </c>
      <c r="V1382" t="s">
        <v>245</v>
      </c>
      <c r="X1382" t="s">
        <v>350</v>
      </c>
      <c r="Y1382" t="str">
        <f>_xlfn.CONCAT(cards[[#This Row],[set]],"_",TEXT(cards[[#This Row],[cardNumber]], "000"))</f>
        <v>SHD_335</v>
      </c>
      <c r="Z1382" t="str" cm="1">
        <f t="array" ref="Z13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SHD_060</v>
      </c>
      <c r="AA1382" t="s">
        <v>1061</v>
      </c>
      <c r="AB1382">
        <v>29</v>
      </c>
    </row>
    <row r="1383" spans="1:28" x14ac:dyDescent="0.2">
      <c r="A1383">
        <v>5631</v>
      </c>
      <c r="B1383" t="s">
        <v>3151</v>
      </c>
      <c r="C1383">
        <v>61</v>
      </c>
      <c r="F1383" t="b">
        <f>IF(ISBLANK(AC1383), FALSE, TRUE)</f>
        <v>0</v>
      </c>
      <c r="G1383" t="s">
        <v>80</v>
      </c>
      <c r="H1383" t="s">
        <v>1515</v>
      </c>
      <c r="I1383" t="s">
        <v>1521</v>
      </c>
      <c r="J1383" t="s">
        <v>3</v>
      </c>
      <c r="K1383" t="s">
        <v>991</v>
      </c>
      <c r="L1383" t="s">
        <v>504</v>
      </c>
      <c r="M1383" t="s">
        <v>991</v>
      </c>
      <c r="N1383" t="str">
        <f>IF(AND(NOT(ISBLANK(cards[[#This Row],[subtitle]])), cards[[#This Row],[subtitle]] &lt;&gt; ""), _xlfn.CONCAT(cards[[#This Row],[title]], " - ", cards[[#This Row],[subtitle]]), cards[[#This Row],[title]])</f>
        <v>Wroshyr Tree Tender</v>
      </c>
      <c r="O1383">
        <v>3</v>
      </c>
      <c r="P1383">
        <v>2</v>
      </c>
      <c r="Q1383">
        <v>4</v>
      </c>
      <c r="T1383" t="s">
        <v>83</v>
      </c>
      <c r="U1383" t="s">
        <v>158</v>
      </c>
      <c r="V1383" t="s">
        <v>245</v>
      </c>
      <c r="X1383" t="s">
        <v>493</v>
      </c>
      <c r="Y1383" t="str">
        <f>_xlfn.CONCAT(cards[[#This Row],[set]],"_",TEXT(cards[[#This Row],[cardNumber]], "000"))</f>
        <v>SHD_061</v>
      </c>
      <c r="Z1383" t="str" cm="1">
        <f t="array" ref="Z13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SHD_061</v>
      </c>
      <c r="AA1383" t="s">
        <v>1061</v>
      </c>
      <c r="AB1383">
        <v>29</v>
      </c>
    </row>
    <row r="1384" spans="1:28" x14ac:dyDescent="0.2">
      <c r="A1384">
        <v>11605</v>
      </c>
      <c r="B1384" t="s">
        <v>3150</v>
      </c>
      <c r="C1384">
        <v>61</v>
      </c>
      <c r="F1384" t="b">
        <f>IF(ISBLANK(AC1384), FALSE, TRUE)</f>
        <v>0</v>
      </c>
      <c r="G1384" t="s">
        <v>80</v>
      </c>
      <c r="H1384" t="s">
        <v>1519</v>
      </c>
      <c r="I1384" t="s">
        <v>1521</v>
      </c>
      <c r="J1384" t="s">
        <v>3</v>
      </c>
      <c r="K1384" t="s">
        <v>991</v>
      </c>
      <c r="L1384" t="s">
        <v>504</v>
      </c>
      <c r="M1384" t="s">
        <v>991</v>
      </c>
      <c r="N1384" t="str">
        <f>IF(AND(NOT(ISBLANK(cards[[#This Row],[subtitle]])), cards[[#This Row],[subtitle]] &lt;&gt; ""), _xlfn.CONCAT(cards[[#This Row],[title]], " - ", cards[[#This Row],[subtitle]]), cards[[#This Row],[title]])</f>
        <v>Wroshyr Tree Tender</v>
      </c>
      <c r="O1384">
        <v>3</v>
      </c>
      <c r="P1384">
        <v>2</v>
      </c>
      <c r="Q1384">
        <v>4</v>
      </c>
      <c r="T1384" t="s">
        <v>83</v>
      </c>
      <c r="U1384" t="s">
        <v>158</v>
      </c>
      <c r="V1384" t="s">
        <v>245</v>
      </c>
      <c r="X1384" t="s">
        <v>493</v>
      </c>
      <c r="Y1384" t="str">
        <f>_xlfn.CONCAT(cards[[#This Row],[set]],"_",TEXT(cards[[#This Row],[cardNumber]], "000"))</f>
        <v>SHD_061</v>
      </c>
      <c r="Z1384" t="str" cm="1">
        <f t="array" ref="Z13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SHD_061</v>
      </c>
      <c r="AA1384" t="s">
        <v>1061</v>
      </c>
      <c r="AB1384">
        <v>29</v>
      </c>
    </row>
    <row r="1385" spans="1:28" x14ac:dyDescent="0.2">
      <c r="A1385">
        <v>12490</v>
      </c>
      <c r="B1385" t="s">
        <v>3644</v>
      </c>
      <c r="C1385">
        <v>336</v>
      </c>
      <c r="F1385" t="b">
        <f>IF(ISBLANK(AC1385), FALSE, TRUE)</f>
        <v>0</v>
      </c>
      <c r="G1385" t="s">
        <v>80</v>
      </c>
      <c r="H1385" t="s">
        <v>1520</v>
      </c>
      <c r="I1385" t="s">
        <v>1521</v>
      </c>
      <c r="J1385" t="s">
        <v>3</v>
      </c>
      <c r="K1385" t="s">
        <v>991</v>
      </c>
      <c r="L1385" t="s">
        <v>504</v>
      </c>
      <c r="M1385" t="s">
        <v>991</v>
      </c>
      <c r="N1385" t="str">
        <f>IF(AND(NOT(ISBLANK(cards[[#This Row],[subtitle]])), cards[[#This Row],[subtitle]] &lt;&gt; ""), _xlfn.CONCAT(cards[[#This Row],[title]], " - ", cards[[#This Row],[subtitle]]), cards[[#This Row],[title]])</f>
        <v>Wroshyr Tree Tender</v>
      </c>
      <c r="O1385">
        <v>3</v>
      </c>
      <c r="P1385">
        <v>2</v>
      </c>
      <c r="Q1385">
        <v>4</v>
      </c>
      <c r="T1385" t="s">
        <v>83</v>
      </c>
      <c r="U1385" t="s">
        <v>158</v>
      </c>
      <c r="V1385" t="s">
        <v>245</v>
      </c>
      <c r="X1385" t="s">
        <v>493</v>
      </c>
      <c r="Y1385" t="str">
        <f>_xlfn.CONCAT(cards[[#This Row],[set]],"_",TEXT(cards[[#This Row],[cardNumber]], "000"))</f>
        <v>SHD_336</v>
      </c>
      <c r="Z1385" t="str" cm="1">
        <f t="array" ref="Z13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SHD_061</v>
      </c>
      <c r="AA1385" t="s">
        <v>1061</v>
      </c>
      <c r="AB1385">
        <v>29</v>
      </c>
    </row>
    <row r="1386" spans="1:28" x14ac:dyDescent="0.2">
      <c r="A1386">
        <v>6871</v>
      </c>
      <c r="B1386" t="s">
        <v>3643</v>
      </c>
      <c r="C1386">
        <v>336</v>
      </c>
      <c r="F1386" t="b">
        <f>IF(ISBLANK(AC1386), FALSE, TRUE)</f>
        <v>0</v>
      </c>
      <c r="G1386" t="s">
        <v>80</v>
      </c>
      <c r="H1386" t="s">
        <v>1</v>
      </c>
      <c r="I1386" t="s">
        <v>1521</v>
      </c>
      <c r="J1386" t="s">
        <v>3</v>
      </c>
      <c r="K1386" t="s">
        <v>991</v>
      </c>
      <c r="L1386" t="s">
        <v>504</v>
      </c>
      <c r="M1386" t="s">
        <v>991</v>
      </c>
      <c r="N1386" t="str">
        <f>IF(AND(NOT(ISBLANK(cards[[#This Row],[subtitle]])), cards[[#This Row],[subtitle]] &lt;&gt; ""), _xlfn.CONCAT(cards[[#This Row],[title]], " - ", cards[[#This Row],[subtitle]]), cards[[#This Row],[title]])</f>
        <v>Wroshyr Tree Tender</v>
      </c>
      <c r="O1386">
        <v>3</v>
      </c>
      <c r="P1386">
        <v>2</v>
      </c>
      <c r="Q1386">
        <v>4</v>
      </c>
      <c r="T1386" t="s">
        <v>83</v>
      </c>
      <c r="U1386" t="s">
        <v>158</v>
      </c>
      <c r="V1386" t="s">
        <v>245</v>
      </c>
      <c r="X1386" t="s">
        <v>493</v>
      </c>
      <c r="Y1386" t="str">
        <f>_xlfn.CONCAT(cards[[#This Row],[set]],"_",TEXT(cards[[#This Row],[cardNumber]], "000"))</f>
        <v>SHD_336</v>
      </c>
      <c r="Z1386" t="str" cm="1">
        <f t="array" ref="Z13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SHD_061</v>
      </c>
      <c r="AA1386" t="s">
        <v>1061</v>
      </c>
      <c r="AB1386">
        <v>29</v>
      </c>
    </row>
    <row r="1387" spans="1:28" x14ac:dyDescent="0.2">
      <c r="A1387">
        <v>5636</v>
      </c>
      <c r="B1387" t="s">
        <v>3152</v>
      </c>
      <c r="C1387">
        <v>62</v>
      </c>
      <c r="F1387" t="b">
        <f>IF(ISBLANK(AC1387), FALSE, TRUE)</f>
        <v>0</v>
      </c>
      <c r="G1387" t="s">
        <v>80</v>
      </c>
      <c r="H1387" t="s">
        <v>1515</v>
      </c>
      <c r="I1387" t="s">
        <v>1521</v>
      </c>
      <c r="J1387" t="s">
        <v>3</v>
      </c>
      <c r="K1387" t="s">
        <v>991</v>
      </c>
      <c r="L1387" t="s">
        <v>505</v>
      </c>
      <c r="M1387" t="s">
        <v>991</v>
      </c>
      <c r="N1387" t="str">
        <f>IF(AND(NOT(ISBLANK(cards[[#This Row],[subtitle]])), cards[[#This Row],[subtitle]] &lt;&gt; ""), _xlfn.CONCAT(cards[[#This Row],[title]], " - ", cards[[#This Row],[subtitle]]), cards[[#This Row],[title]])</f>
        <v>Niima Outpost Constables</v>
      </c>
      <c r="O1387">
        <v>4</v>
      </c>
      <c r="P1387">
        <v>2</v>
      </c>
      <c r="Q1387">
        <v>6</v>
      </c>
      <c r="T1387" t="s">
        <v>83</v>
      </c>
      <c r="U1387" t="s">
        <v>135</v>
      </c>
      <c r="V1387" t="s">
        <v>245</v>
      </c>
      <c r="X1387" t="s">
        <v>160</v>
      </c>
      <c r="Y1387" t="str">
        <f>_xlfn.CONCAT(cards[[#This Row],[set]],"_",TEXT(cards[[#This Row],[cardNumber]], "000"))</f>
        <v>SHD_062</v>
      </c>
      <c r="Z1387" t="str" cm="1">
        <f t="array" ref="Z13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SHD_062</v>
      </c>
      <c r="AA1387" t="s">
        <v>1061</v>
      </c>
      <c r="AB1387">
        <v>29</v>
      </c>
    </row>
    <row r="1388" spans="1:28" x14ac:dyDescent="0.2">
      <c r="A1388">
        <v>11610</v>
      </c>
      <c r="B1388" t="s">
        <v>3153</v>
      </c>
      <c r="C1388">
        <v>62</v>
      </c>
      <c r="F1388" t="b">
        <f>IF(ISBLANK(AC1388), FALSE, TRUE)</f>
        <v>0</v>
      </c>
      <c r="G1388" t="s">
        <v>80</v>
      </c>
      <c r="H1388" t="s">
        <v>1519</v>
      </c>
      <c r="I1388" t="s">
        <v>1521</v>
      </c>
      <c r="J1388" t="s">
        <v>3</v>
      </c>
      <c r="K1388" t="s">
        <v>991</v>
      </c>
      <c r="L1388" t="s">
        <v>505</v>
      </c>
      <c r="M1388" t="s">
        <v>991</v>
      </c>
      <c r="N1388" t="str">
        <f>IF(AND(NOT(ISBLANK(cards[[#This Row],[subtitle]])), cards[[#This Row],[subtitle]] &lt;&gt; ""), _xlfn.CONCAT(cards[[#This Row],[title]], " - ", cards[[#This Row],[subtitle]]), cards[[#This Row],[title]])</f>
        <v>Niima Outpost Constables</v>
      </c>
      <c r="O1388">
        <v>4</v>
      </c>
      <c r="P1388">
        <v>2</v>
      </c>
      <c r="Q1388">
        <v>6</v>
      </c>
      <c r="T1388" t="s">
        <v>83</v>
      </c>
      <c r="U1388" t="s">
        <v>135</v>
      </c>
      <c r="V1388" t="s">
        <v>245</v>
      </c>
      <c r="X1388" t="s">
        <v>160</v>
      </c>
      <c r="Y1388" t="str">
        <f>_xlfn.CONCAT(cards[[#This Row],[set]],"_",TEXT(cards[[#This Row],[cardNumber]], "000"))</f>
        <v>SHD_062</v>
      </c>
      <c r="Z1388" t="str" cm="1">
        <f t="array" ref="Z13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SHD_062</v>
      </c>
      <c r="AA1388" t="s">
        <v>1061</v>
      </c>
      <c r="AB1388">
        <v>29</v>
      </c>
    </row>
    <row r="1389" spans="1:28" x14ac:dyDescent="0.2">
      <c r="A1389">
        <v>12495</v>
      </c>
      <c r="B1389" t="s">
        <v>3646</v>
      </c>
      <c r="C1389">
        <v>337</v>
      </c>
      <c r="F1389" t="b">
        <f>IF(ISBLANK(AC1389), FALSE, TRUE)</f>
        <v>0</v>
      </c>
      <c r="G1389" t="s">
        <v>80</v>
      </c>
      <c r="H1389" t="s">
        <v>1520</v>
      </c>
      <c r="I1389" t="s">
        <v>1521</v>
      </c>
      <c r="J1389" t="s">
        <v>3</v>
      </c>
      <c r="K1389" t="s">
        <v>991</v>
      </c>
      <c r="L1389" t="s">
        <v>505</v>
      </c>
      <c r="M1389" t="s">
        <v>991</v>
      </c>
      <c r="N1389" t="str">
        <f>IF(AND(NOT(ISBLANK(cards[[#This Row],[subtitle]])), cards[[#This Row],[subtitle]] &lt;&gt; ""), _xlfn.CONCAT(cards[[#This Row],[title]], " - ", cards[[#This Row],[subtitle]]), cards[[#This Row],[title]])</f>
        <v>Niima Outpost Constables</v>
      </c>
      <c r="O1389">
        <v>4</v>
      </c>
      <c r="P1389">
        <v>2</v>
      </c>
      <c r="Q1389">
        <v>6</v>
      </c>
      <c r="T1389" t="s">
        <v>83</v>
      </c>
      <c r="U1389" t="s">
        <v>135</v>
      </c>
      <c r="V1389" t="s">
        <v>245</v>
      </c>
      <c r="X1389" t="s">
        <v>160</v>
      </c>
      <c r="Y1389" t="str">
        <f>_xlfn.CONCAT(cards[[#This Row],[set]],"_",TEXT(cards[[#This Row],[cardNumber]], "000"))</f>
        <v>SHD_337</v>
      </c>
      <c r="Z1389" t="str" cm="1">
        <f t="array" ref="Z13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SHD_062</v>
      </c>
      <c r="AA1389" t="s">
        <v>1061</v>
      </c>
      <c r="AB1389">
        <v>29</v>
      </c>
    </row>
    <row r="1390" spans="1:28" x14ac:dyDescent="0.2">
      <c r="A1390">
        <v>6876</v>
      </c>
      <c r="B1390" t="s">
        <v>3645</v>
      </c>
      <c r="C1390">
        <v>337</v>
      </c>
      <c r="F1390" t="b">
        <f>IF(ISBLANK(AC1390), FALSE, TRUE)</f>
        <v>0</v>
      </c>
      <c r="G1390" t="s">
        <v>80</v>
      </c>
      <c r="H1390" t="s">
        <v>1</v>
      </c>
      <c r="I1390" t="s">
        <v>1521</v>
      </c>
      <c r="J1390" t="s">
        <v>3</v>
      </c>
      <c r="K1390" t="s">
        <v>991</v>
      </c>
      <c r="L1390" t="s">
        <v>505</v>
      </c>
      <c r="M1390" t="s">
        <v>991</v>
      </c>
      <c r="N1390" t="str">
        <f>IF(AND(NOT(ISBLANK(cards[[#This Row],[subtitle]])), cards[[#This Row],[subtitle]] &lt;&gt; ""), _xlfn.CONCAT(cards[[#This Row],[title]], " - ", cards[[#This Row],[subtitle]]), cards[[#This Row],[title]])</f>
        <v>Niima Outpost Constables</v>
      </c>
      <c r="O1390">
        <v>4</v>
      </c>
      <c r="P1390">
        <v>2</v>
      </c>
      <c r="Q1390">
        <v>6</v>
      </c>
      <c r="T1390" t="s">
        <v>83</v>
      </c>
      <c r="U1390" t="s">
        <v>135</v>
      </c>
      <c r="V1390" t="s">
        <v>245</v>
      </c>
      <c r="X1390" t="s">
        <v>160</v>
      </c>
      <c r="Y1390" t="str">
        <f>_xlfn.CONCAT(cards[[#This Row],[set]],"_",TEXT(cards[[#This Row],[cardNumber]], "000"))</f>
        <v>SHD_337</v>
      </c>
      <c r="Z1390" t="str" cm="1">
        <f t="array" ref="Z13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SHD_062</v>
      </c>
      <c r="AA1390" t="s">
        <v>1061</v>
      </c>
      <c r="AB1390">
        <v>29</v>
      </c>
    </row>
    <row r="1391" spans="1:28" x14ac:dyDescent="0.2">
      <c r="A1391">
        <v>9235</v>
      </c>
      <c r="B1391" t="s">
        <v>2179</v>
      </c>
      <c r="C1391">
        <v>66</v>
      </c>
      <c r="F1391" t="b">
        <f>IF(ISBLANK(AC1391), FALSE, TRUE)</f>
        <v>0</v>
      </c>
      <c r="G1391" t="s">
        <v>2</v>
      </c>
      <c r="H1391" t="s">
        <v>1519</v>
      </c>
      <c r="I1391" t="s">
        <v>1521</v>
      </c>
      <c r="J1391" t="s">
        <v>3</v>
      </c>
      <c r="K1391" t="s">
        <v>991</v>
      </c>
      <c r="L1391" t="s">
        <v>318</v>
      </c>
      <c r="N1391" t="str">
        <f>IF(AND(NOT(ISBLANK(cards[[#This Row],[subtitle]])), cards[[#This Row],[subtitle]] &lt;&gt; ""), _xlfn.CONCAT(cards[[#This Row],[title]], " - ", cards[[#This Row],[subtitle]]), cards[[#This Row],[title]])</f>
        <v>System Patrol Craft</v>
      </c>
      <c r="O1391">
        <v>4</v>
      </c>
      <c r="P1391">
        <v>3</v>
      </c>
      <c r="Q1391">
        <v>4</v>
      </c>
      <c r="T1391" t="s">
        <v>248</v>
      </c>
      <c r="U1391" t="s">
        <v>135</v>
      </c>
      <c r="V1391" t="s">
        <v>245</v>
      </c>
      <c r="X1391" t="s">
        <v>319</v>
      </c>
      <c r="Y1391" t="str">
        <f>_xlfn.CONCAT(cards[[#This Row],[set]],"_",TEXT(cards[[#This Row],[cardNumber]], "000"))</f>
        <v>SOR_066</v>
      </c>
      <c r="Z1391" t="str" cm="1">
        <f t="array" ref="Z13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SHD_063</v>
      </c>
      <c r="AA1391" t="s">
        <v>59</v>
      </c>
      <c r="AB1391">
        <v>19</v>
      </c>
    </row>
    <row r="1392" spans="1:28" x14ac:dyDescent="0.2">
      <c r="A1392">
        <v>10605</v>
      </c>
      <c r="B1392" t="s">
        <v>2662</v>
      </c>
      <c r="C1392">
        <v>331</v>
      </c>
      <c r="F1392" t="b">
        <f>IF(ISBLANK(AC1392), FALSE, TRUE)</f>
        <v>0</v>
      </c>
      <c r="G1392" t="s">
        <v>2</v>
      </c>
      <c r="H1392" t="s">
        <v>1520</v>
      </c>
      <c r="I1392" t="s">
        <v>1521</v>
      </c>
      <c r="J1392" t="s">
        <v>3</v>
      </c>
      <c r="K1392" t="s">
        <v>991</v>
      </c>
      <c r="L1392" t="s">
        <v>318</v>
      </c>
      <c r="N1392" t="str">
        <f>IF(AND(NOT(ISBLANK(cards[[#This Row],[subtitle]])), cards[[#This Row],[subtitle]] &lt;&gt; ""), _xlfn.CONCAT(cards[[#This Row],[title]], " - ", cards[[#This Row],[subtitle]]), cards[[#This Row],[title]])</f>
        <v>System Patrol Craft</v>
      </c>
      <c r="O1392">
        <v>4</v>
      </c>
      <c r="P1392">
        <v>3</v>
      </c>
      <c r="Q1392">
        <v>4</v>
      </c>
      <c r="T1392" t="s">
        <v>248</v>
      </c>
      <c r="U1392" t="s">
        <v>135</v>
      </c>
      <c r="V1392" t="s">
        <v>245</v>
      </c>
      <c r="X1392" t="s">
        <v>319</v>
      </c>
      <c r="Y1392" t="str">
        <f>_xlfn.CONCAT(cards[[#This Row],[set]],"_",TEXT(cards[[#This Row],[cardNumber]], "000"))</f>
        <v>SOR_331</v>
      </c>
      <c r="Z1392" t="str" cm="1">
        <f t="array" ref="Z13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SHD_063</v>
      </c>
      <c r="AA1392" t="s">
        <v>59</v>
      </c>
      <c r="AB1392">
        <v>19</v>
      </c>
    </row>
    <row r="1393" spans="1:28" x14ac:dyDescent="0.2">
      <c r="A1393">
        <v>1893</v>
      </c>
      <c r="B1393" t="s">
        <v>2661</v>
      </c>
      <c r="C1393">
        <v>331</v>
      </c>
      <c r="F1393" t="b">
        <f>IF(ISBLANK(AC1393), FALSE, TRUE)</f>
        <v>0</v>
      </c>
      <c r="G1393" t="s">
        <v>2</v>
      </c>
      <c r="H1393" t="s">
        <v>1</v>
      </c>
      <c r="I1393" t="s">
        <v>1521</v>
      </c>
      <c r="J1393" t="s">
        <v>3</v>
      </c>
      <c r="K1393" t="s">
        <v>991</v>
      </c>
      <c r="L1393" t="s">
        <v>318</v>
      </c>
      <c r="N1393" t="str">
        <f>IF(AND(NOT(ISBLANK(cards[[#This Row],[subtitle]])), cards[[#This Row],[subtitle]] &lt;&gt; ""), _xlfn.CONCAT(cards[[#This Row],[title]], " - ", cards[[#This Row],[subtitle]]), cards[[#This Row],[title]])</f>
        <v>System Patrol Craft</v>
      </c>
      <c r="O1393">
        <v>4</v>
      </c>
      <c r="P1393">
        <v>3</v>
      </c>
      <c r="Q1393">
        <v>4</v>
      </c>
      <c r="T1393" t="s">
        <v>248</v>
      </c>
      <c r="U1393" t="s">
        <v>135</v>
      </c>
      <c r="V1393" t="s">
        <v>245</v>
      </c>
      <c r="X1393" t="s">
        <v>319</v>
      </c>
      <c r="Y1393" t="str">
        <f>_xlfn.CONCAT(cards[[#This Row],[set]],"_",TEXT(cards[[#This Row],[cardNumber]], "000"))</f>
        <v>SOR_331</v>
      </c>
      <c r="Z1393" t="str" cm="1">
        <f t="array" ref="Z13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SHD_063</v>
      </c>
      <c r="AA1393" t="s">
        <v>59</v>
      </c>
      <c r="AB1393">
        <v>19</v>
      </c>
    </row>
    <row r="1394" spans="1:28" x14ac:dyDescent="0.2">
      <c r="A1394">
        <v>5646</v>
      </c>
      <c r="B1394" t="s">
        <v>3155</v>
      </c>
      <c r="C1394">
        <v>64</v>
      </c>
      <c r="F1394" t="b">
        <f>IF(ISBLANK(AC1394), FALSE, TRUE)</f>
        <v>0</v>
      </c>
      <c r="G1394" t="s">
        <v>80</v>
      </c>
      <c r="H1394" t="s">
        <v>1515</v>
      </c>
      <c r="I1394" t="s">
        <v>1522</v>
      </c>
      <c r="J1394" t="s">
        <v>3</v>
      </c>
      <c r="K1394" t="s">
        <v>991</v>
      </c>
      <c r="L1394" t="s">
        <v>1626</v>
      </c>
      <c r="M1394" t="s">
        <v>991</v>
      </c>
      <c r="N1394" t="str">
        <f>IF(AND(NOT(ISBLANK(cards[[#This Row],[subtitle]])), cards[[#This Row],[subtitle]] &lt;&gt; ""), _xlfn.CONCAT(cards[[#This Row],[title]], " - ", cards[[#This Row],[subtitle]]), cards[[#This Row],[title]])</f>
        <v>Survivors' Gauntlet</v>
      </c>
      <c r="O1394">
        <v>5</v>
      </c>
      <c r="P1394">
        <v>4</v>
      </c>
      <c r="Q1394">
        <v>6</v>
      </c>
      <c r="T1394" t="s">
        <v>248</v>
      </c>
      <c r="U1394" t="s">
        <v>991</v>
      </c>
      <c r="V1394" t="s">
        <v>245</v>
      </c>
      <c r="X1394" t="s">
        <v>479</v>
      </c>
      <c r="Y1394" t="str">
        <f>_xlfn.CONCAT(cards[[#This Row],[set]],"_",TEXT(cards[[#This Row],[cardNumber]], "000"))</f>
        <v>SHD_064</v>
      </c>
      <c r="Z1394" t="str" cm="1">
        <f t="array" ref="Z13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SHD_064</v>
      </c>
      <c r="AA1394" t="s">
        <v>1061</v>
      </c>
      <c r="AB1394">
        <v>29</v>
      </c>
    </row>
    <row r="1395" spans="1:28" x14ac:dyDescent="0.2">
      <c r="A1395">
        <v>11620</v>
      </c>
      <c r="B1395" t="s">
        <v>3156</v>
      </c>
      <c r="C1395">
        <v>64</v>
      </c>
      <c r="F1395" t="b">
        <f>IF(ISBLANK(AC1395), FALSE, TRUE)</f>
        <v>0</v>
      </c>
      <c r="G1395" t="s">
        <v>80</v>
      </c>
      <c r="H1395" t="s">
        <v>1519</v>
      </c>
      <c r="I1395" t="s">
        <v>1522</v>
      </c>
      <c r="J1395" t="s">
        <v>3</v>
      </c>
      <c r="K1395" t="s">
        <v>991</v>
      </c>
      <c r="L1395" t="s">
        <v>1626</v>
      </c>
      <c r="M1395" t="s">
        <v>991</v>
      </c>
      <c r="N1395" t="str">
        <f>IF(AND(NOT(ISBLANK(cards[[#This Row],[subtitle]])), cards[[#This Row],[subtitle]] &lt;&gt; ""), _xlfn.CONCAT(cards[[#This Row],[title]], " - ", cards[[#This Row],[subtitle]]), cards[[#This Row],[title]])</f>
        <v>Survivors' Gauntlet</v>
      </c>
      <c r="O1395">
        <v>5</v>
      </c>
      <c r="P1395">
        <v>4</v>
      </c>
      <c r="Q1395">
        <v>6</v>
      </c>
      <c r="T1395" t="s">
        <v>248</v>
      </c>
      <c r="U1395" t="s">
        <v>991</v>
      </c>
      <c r="V1395" t="s">
        <v>245</v>
      </c>
      <c r="X1395" t="s">
        <v>479</v>
      </c>
      <c r="Y1395" t="str">
        <f>_xlfn.CONCAT(cards[[#This Row],[set]],"_",TEXT(cards[[#This Row],[cardNumber]], "000"))</f>
        <v>SHD_064</v>
      </c>
      <c r="Z1395" t="str" cm="1">
        <f t="array" ref="Z13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SHD_064</v>
      </c>
      <c r="AA1395" t="s">
        <v>1061</v>
      </c>
      <c r="AB1395">
        <v>29</v>
      </c>
    </row>
    <row r="1396" spans="1:28" x14ac:dyDescent="0.2">
      <c r="A1396">
        <v>6881</v>
      </c>
      <c r="B1396" t="s">
        <v>3647</v>
      </c>
      <c r="C1396">
        <v>338</v>
      </c>
      <c r="F1396" t="b">
        <f>IF(ISBLANK(AC1396), FALSE, TRUE)</f>
        <v>0</v>
      </c>
      <c r="G1396" t="s">
        <v>80</v>
      </c>
      <c r="H1396" t="s">
        <v>1</v>
      </c>
      <c r="I1396" t="s">
        <v>1522</v>
      </c>
      <c r="J1396" t="s">
        <v>3</v>
      </c>
      <c r="K1396" t="s">
        <v>991</v>
      </c>
      <c r="L1396" t="s">
        <v>1626</v>
      </c>
      <c r="M1396" t="s">
        <v>991</v>
      </c>
      <c r="N1396" t="str">
        <f>IF(AND(NOT(ISBLANK(cards[[#This Row],[subtitle]])), cards[[#This Row],[subtitle]] &lt;&gt; ""), _xlfn.CONCAT(cards[[#This Row],[title]], " - ", cards[[#This Row],[subtitle]]), cards[[#This Row],[title]])</f>
        <v>Survivors' Gauntlet</v>
      </c>
      <c r="O1396">
        <v>5</v>
      </c>
      <c r="P1396">
        <v>4</v>
      </c>
      <c r="Q1396">
        <v>6</v>
      </c>
      <c r="T1396" t="s">
        <v>248</v>
      </c>
      <c r="U1396" t="s">
        <v>991</v>
      </c>
      <c r="V1396" t="s">
        <v>245</v>
      </c>
      <c r="X1396" t="s">
        <v>479</v>
      </c>
      <c r="Y1396" t="str">
        <f>_xlfn.CONCAT(cards[[#This Row],[set]],"_",TEXT(cards[[#This Row],[cardNumber]], "000"))</f>
        <v>SHD_338</v>
      </c>
      <c r="Z1396" t="str" cm="1">
        <f t="array" ref="Z13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SHD_064</v>
      </c>
      <c r="AA1396" t="s">
        <v>1061</v>
      </c>
      <c r="AB1396">
        <v>29</v>
      </c>
    </row>
    <row r="1397" spans="1:28" x14ac:dyDescent="0.2">
      <c r="A1397">
        <v>12500</v>
      </c>
      <c r="B1397" t="s">
        <v>3648</v>
      </c>
      <c r="C1397">
        <v>338</v>
      </c>
      <c r="F1397" t="b">
        <f>IF(ISBLANK(AC1397), FALSE, TRUE)</f>
        <v>0</v>
      </c>
      <c r="G1397" t="s">
        <v>80</v>
      </c>
      <c r="H1397" t="s">
        <v>1520</v>
      </c>
      <c r="I1397" t="s">
        <v>1522</v>
      </c>
      <c r="J1397" t="s">
        <v>3</v>
      </c>
      <c r="K1397" t="s">
        <v>991</v>
      </c>
      <c r="L1397" t="s">
        <v>1626</v>
      </c>
      <c r="M1397" t="s">
        <v>991</v>
      </c>
      <c r="N1397" t="str">
        <f>IF(AND(NOT(ISBLANK(cards[[#This Row],[subtitle]])), cards[[#This Row],[subtitle]] &lt;&gt; ""), _xlfn.CONCAT(cards[[#This Row],[title]], " - ", cards[[#This Row],[subtitle]]), cards[[#This Row],[title]])</f>
        <v>Survivors' Gauntlet</v>
      </c>
      <c r="O1397">
        <v>5</v>
      </c>
      <c r="P1397">
        <v>4</v>
      </c>
      <c r="Q1397">
        <v>6</v>
      </c>
      <c r="T1397" t="s">
        <v>248</v>
      </c>
      <c r="U1397" t="s">
        <v>991</v>
      </c>
      <c r="V1397" t="s">
        <v>245</v>
      </c>
      <c r="X1397" t="s">
        <v>479</v>
      </c>
      <c r="Y1397" t="str">
        <f>_xlfn.CONCAT(cards[[#This Row],[set]],"_",TEXT(cards[[#This Row],[cardNumber]], "000"))</f>
        <v>SHD_338</v>
      </c>
      <c r="Z1397" t="str" cm="1">
        <f t="array" ref="Z13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SHD_064</v>
      </c>
      <c r="AA1397" t="s">
        <v>1061</v>
      </c>
      <c r="AB1397">
        <v>29</v>
      </c>
    </row>
    <row r="1398" spans="1:28" x14ac:dyDescent="0.2">
      <c r="A1398">
        <v>2804</v>
      </c>
      <c r="B1398" t="s">
        <v>3157</v>
      </c>
      <c r="C1398">
        <v>65</v>
      </c>
      <c r="F1398" t="b">
        <f>IF(ISBLANK(AC1398), FALSE, TRUE)</f>
        <v>0</v>
      </c>
      <c r="G1398" t="s">
        <v>80</v>
      </c>
      <c r="H1398" t="s">
        <v>1515</v>
      </c>
      <c r="I1398" t="s">
        <v>1521</v>
      </c>
      <c r="J1398" t="s">
        <v>3</v>
      </c>
      <c r="K1398" t="s">
        <v>991</v>
      </c>
      <c r="L1398" t="s">
        <v>506</v>
      </c>
      <c r="N1398" t="str">
        <f>IF(AND(NOT(ISBLANK(cards[[#This Row],[subtitle]])), cards[[#This Row],[subtitle]] &lt;&gt; ""), _xlfn.CONCAT(cards[[#This Row],[title]], " - ", cards[[#This Row],[subtitle]]), cards[[#This Row],[title]])</f>
        <v>Vigilant Pursuit Craft</v>
      </c>
      <c r="O1398">
        <v>5</v>
      </c>
      <c r="P1398">
        <v>3</v>
      </c>
      <c r="Q1398">
        <v>5</v>
      </c>
      <c r="T1398" t="s">
        <v>248</v>
      </c>
      <c r="U1398" t="s">
        <v>507</v>
      </c>
      <c r="V1398" t="s">
        <v>245</v>
      </c>
      <c r="X1398" t="s">
        <v>350</v>
      </c>
      <c r="Y1398" t="str">
        <f>_xlfn.CONCAT(cards[[#This Row],[set]],"_",TEXT(cards[[#This Row],[cardNumber]], "000"))</f>
        <v>SHD_065</v>
      </c>
      <c r="Z1398" t="str" cm="1">
        <f t="array" ref="Z13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SHD_065</v>
      </c>
      <c r="AA1398" t="s">
        <v>1061</v>
      </c>
      <c r="AB1398">
        <v>29</v>
      </c>
    </row>
    <row r="1399" spans="1:28" x14ac:dyDescent="0.2">
      <c r="A1399">
        <v>11440</v>
      </c>
      <c r="B1399" t="s">
        <v>3158</v>
      </c>
      <c r="C1399">
        <v>65</v>
      </c>
      <c r="F1399" t="b">
        <f>IF(ISBLANK(AC1399), FALSE, TRUE)</f>
        <v>0</v>
      </c>
      <c r="G1399" t="s">
        <v>80</v>
      </c>
      <c r="H1399" t="s">
        <v>1519</v>
      </c>
      <c r="I1399" t="s">
        <v>1521</v>
      </c>
      <c r="J1399" t="s">
        <v>3</v>
      </c>
      <c r="K1399" t="s">
        <v>991</v>
      </c>
      <c r="L1399" t="s">
        <v>506</v>
      </c>
      <c r="N1399" t="str">
        <f>IF(AND(NOT(ISBLANK(cards[[#This Row],[subtitle]])), cards[[#This Row],[subtitle]] &lt;&gt; ""), _xlfn.CONCAT(cards[[#This Row],[title]], " - ", cards[[#This Row],[subtitle]]), cards[[#This Row],[title]])</f>
        <v>Vigilant Pursuit Craft</v>
      </c>
      <c r="O1399">
        <v>5</v>
      </c>
      <c r="P1399">
        <v>3</v>
      </c>
      <c r="Q1399">
        <v>5</v>
      </c>
      <c r="T1399" t="s">
        <v>248</v>
      </c>
      <c r="U1399" t="s">
        <v>507</v>
      </c>
      <c r="V1399" t="s">
        <v>245</v>
      </c>
      <c r="X1399" t="s">
        <v>350</v>
      </c>
      <c r="Y1399" t="str">
        <f>_xlfn.CONCAT(cards[[#This Row],[set]],"_",TEXT(cards[[#This Row],[cardNumber]], "000"))</f>
        <v>SHD_065</v>
      </c>
      <c r="Z1399" t="str" cm="1">
        <f t="array" ref="Z13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SHD_065</v>
      </c>
      <c r="AA1399" t="s">
        <v>1061</v>
      </c>
      <c r="AB1399">
        <v>29</v>
      </c>
    </row>
    <row r="1400" spans="1:28" x14ac:dyDescent="0.2">
      <c r="A1400">
        <v>6886</v>
      </c>
      <c r="B1400" t="s">
        <v>3650</v>
      </c>
      <c r="C1400">
        <v>339</v>
      </c>
      <c r="F1400" t="b">
        <f>IF(ISBLANK(AC1400), FALSE, TRUE)</f>
        <v>0</v>
      </c>
      <c r="G1400" t="s">
        <v>80</v>
      </c>
      <c r="H1400" t="s">
        <v>1</v>
      </c>
      <c r="I1400" t="s">
        <v>1521</v>
      </c>
      <c r="J1400" t="s">
        <v>3</v>
      </c>
      <c r="K1400" t="s">
        <v>991</v>
      </c>
      <c r="L1400" t="s">
        <v>506</v>
      </c>
      <c r="M1400" t="s">
        <v>991</v>
      </c>
      <c r="N1400" t="str">
        <f>IF(AND(NOT(ISBLANK(cards[[#This Row],[subtitle]])), cards[[#This Row],[subtitle]] &lt;&gt; ""), _xlfn.CONCAT(cards[[#This Row],[title]], " - ", cards[[#This Row],[subtitle]]), cards[[#This Row],[title]])</f>
        <v>Vigilant Pursuit Craft</v>
      </c>
      <c r="O1400">
        <v>5</v>
      </c>
      <c r="P1400">
        <v>3</v>
      </c>
      <c r="Q1400">
        <v>5</v>
      </c>
      <c r="T1400" t="s">
        <v>248</v>
      </c>
      <c r="U1400" t="s">
        <v>507</v>
      </c>
      <c r="V1400" t="s">
        <v>245</v>
      </c>
      <c r="X1400" t="s">
        <v>350</v>
      </c>
      <c r="Y1400" t="str">
        <f>_xlfn.CONCAT(cards[[#This Row],[set]],"_",TEXT(cards[[#This Row],[cardNumber]], "000"))</f>
        <v>SHD_339</v>
      </c>
      <c r="Z1400" t="str" cm="1">
        <f t="array" ref="Z14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SHD_065</v>
      </c>
      <c r="AA1400" t="s">
        <v>1061</v>
      </c>
      <c r="AB1400">
        <v>29</v>
      </c>
    </row>
    <row r="1401" spans="1:28" x14ac:dyDescent="0.2">
      <c r="A1401">
        <v>12505</v>
      </c>
      <c r="B1401" t="s">
        <v>3649</v>
      </c>
      <c r="C1401">
        <v>339</v>
      </c>
      <c r="F1401" t="b">
        <f>IF(ISBLANK(AC1401), FALSE, TRUE)</f>
        <v>0</v>
      </c>
      <c r="G1401" t="s">
        <v>80</v>
      </c>
      <c r="H1401" t="s">
        <v>1520</v>
      </c>
      <c r="I1401" t="s">
        <v>1521</v>
      </c>
      <c r="J1401" t="s">
        <v>3</v>
      </c>
      <c r="K1401" t="s">
        <v>991</v>
      </c>
      <c r="L1401" t="s">
        <v>506</v>
      </c>
      <c r="M1401" t="s">
        <v>991</v>
      </c>
      <c r="N1401" t="str">
        <f>IF(AND(NOT(ISBLANK(cards[[#This Row],[subtitle]])), cards[[#This Row],[subtitle]] &lt;&gt; ""), _xlfn.CONCAT(cards[[#This Row],[title]], " - ", cards[[#This Row],[subtitle]]), cards[[#This Row],[title]])</f>
        <v>Vigilant Pursuit Craft</v>
      </c>
      <c r="O1401">
        <v>5</v>
      </c>
      <c r="P1401">
        <v>3</v>
      </c>
      <c r="Q1401">
        <v>5</v>
      </c>
      <c r="T1401" t="s">
        <v>248</v>
      </c>
      <c r="U1401" t="s">
        <v>507</v>
      </c>
      <c r="V1401" t="s">
        <v>245</v>
      </c>
      <c r="X1401" t="s">
        <v>350</v>
      </c>
      <c r="Y1401" t="str">
        <f>_xlfn.CONCAT(cards[[#This Row],[set]],"_",TEXT(cards[[#This Row],[cardNumber]], "000"))</f>
        <v>SHD_339</v>
      </c>
      <c r="Z1401" t="str" cm="1">
        <f t="array" ref="Z14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SHD_065</v>
      </c>
      <c r="AA1401" t="s">
        <v>1061</v>
      </c>
      <c r="AB1401">
        <v>29</v>
      </c>
    </row>
    <row r="1402" spans="1:28" x14ac:dyDescent="0.2">
      <c r="A1402">
        <v>11625</v>
      </c>
      <c r="B1402" t="s">
        <v>3159</v>
      </c>
      <c r="C1402">
        <v>66</v>
      </c>
      <c r="F1402" t="b">
        <f>IF(ISBLANK(AC1402), FALSE, TRUE)</f>
        <v>0</v>
      </c>
      <c r="G1402" t="s">
        <v>80</v>
      </c>
      <c r="H1402" t="s">
        <v>1519</v>
      </c>
      <c r="I1402" t="s">
        <v>1521</v>
      </c>
      <c r="J1402" t="s">
        <v>3</v>
      </c>
      <c r="K1402" t="s">
        <v>991</v>
      </c>
      <c r="L1402" t="s">
        <v>321</v>
      </c>
      <c r="M1402" t="s">
        <v>991</v>
      </c>
      <c r="N1402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2">
        <v>6</v>
      </c>
      <c r="P1402">
        <v>4</v>
      </c>
      <c r="Q1402">
        <v>6</v>
      </c>
      <c r="T1402" t="s">
        <v>83</v>
      </c>
      <c r="U1402" t="s">
        <v>285</v>
      </c>
      <c r="V1402" t="s">
        <v>245</v>
      </c>
      <c r="X1402" t="s">
        <v>322</v>
      </c>
      <c r="Y1402" t="str">
        <f>_xlfn.CONCAT(cards[[#This Row],[set]],"_",TEXT(cards[[#This Row],[cardNumber]], "000"))</f>
        <v>SHD_066</v>
      </c>
      <c r="Z1402" t="str" cm="1">
        <f t="array" ref="Z14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2" t="s">
        <v>1061</v>
      </c>
      <c r="AB1402">
        <v>29</v>
      </c>
    </row>
    <row r="1403" spans="1:28" x14ac:dyDescent="0.2">
      <c r="A1403">
        <v>6891</v>
      </c>
      <c r="B1403" t="s">
        <v>3652</v>
      </c>
      <c r="C1403">
        <v>340</v>
      </c>
      <c r="F1403" t="b">
        <f>IF(ISBLANK(AC1403), FALSE, TRUE)</f>
        <v>0</v>
      </c>
      <c r="G1403" t="s">
        <v>80</v>
      </c>
      <c r="H1403" t="s">
        <v>1</v>
      </c>
      <c r="I1403" t="s">
        <v>1521</v>
      </c>
      <c r="J1403" t="s">
        <v>3</v>
      </c>
      <c r="K1403" t="s">
        <v>991</v>
      </c>
      <c r="L1403" t="s">
        <v>321</v>
      </c>
      <c r="M1403" t="s">
        <v>991</v>
      </c>
      <c r="N1403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3">
        <v>6</v>
      </c>
      <c r="P1403">
        <v>4</v>
      </c>
      <c r="Q1403">
        <v>6</v>
      </c>
      <c r="T1403" t="s">
        <v>83</v>
      </c>
      <c r="U1403" t="s">
        <v>285</v>
      </c>
      <c r="V1403" t="s">
        <v>245</v>
      </c>
      <c r="X1403" t="s">
        <v>322</v>
      </c>
      <c r="Y1403" t="str">
        <f>_xlfn.CONCAT(cards[[#This Row],[set]],"_",TEXT(cards[[#This Row],[cardNumber]], "000"))</f>
        <v>SHD_340</v>
      </c>
      <c r="Z1403" t="str" cm="1">
        <f t="array" ref="Z14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3" t="s">
        <v>1061</v>
      </c>
      <c r="AB1403">
        <v>29</v>
      </c>
    </row>
    <row r="1404" spans="1:28" x14ac:dyDescent="0.2">
      <c r="A1404">
        <v>12510</v>
      </c>
      <c r="B1404" t="s">
        <v>3651</v>
      </c>
      <c r="C1404">
        <v>340</v>
      </c>
      <c r="F1404" t="b">
        <f>IF(ISBLANK(AC1404), FALSE, TRUE)</f>
        <v>0</v>
      </c>
      <c r="G1404" t="s">
        <v>80</v>
      </c>
      <c r="H1404" t="s">
        <v>1520</v>
      </c>
      <c r="I1404" t="s">
        <v>1521</v>
      </c>
      <c r="J1404" t="s">
        <v>3</v>
      </c>
      <c r="K1404" t="s">
        <v>991</v>
      </c>
      <c r="L1404" t="s">
        <v>321</v>
      </c>
      <c r="M1404" t="s">
        <v>991</v>
      </c>
      <c r="N1404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4">
        <v>6</v>
      </c>
      <c r="P1404">
        <v>4</v>
      </c>
      <c r="Q1404">
        <v>6</v>
      </c>
      <c r="T1404" t="s">
        <v>83</v>
      </c>
      <c r="U1404" t="s">
        <v>285</v>
      </c>
      <c r="V1404" t="s">
        <v>245</v>
      </c>
      <c r="X1404" t="s">
        <v>322</v>
      </c>
      <c r="Y1404" t="str">
        <f>_xlfn.CONCAT(cards[[#This Row],[set]],"_",TEXT(cards[[#This Row],[cardNumber]], "000"))</f>
        <v>SHD_340</v>
      </c>
      <c r="Z1404" t="str" cm="1">
        <f t="array" ref="Z14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4" t="s">
        <v>1061</v>
      </c>
      <c r="AB1404">
        <v>29</v>
      </c>
    </row>
    <row r="1405" spans="1:28" x14ac:dyDescent="0.2">
      <c r="A1405">
        <v>9810</v>
      </c>
      <c r="B1405" t="s">
        <v>2183</v>
      </c>
      <c r="C1405">
        <v>68</v>
      </c>
      <c r="F1405" t="b">
        <f>IF(ISBLANK(AC1405), FALSE, TRUE)</f>
        <v>0</v>
      </c>
      <c r="G1405" t="s">
        <v>2</v>
      </c>
      <c r="H1405" t="s">
        <v>1519</v>
      </c>
      <c r="I1405" t="s">
        <v>1521</v>
      </c>
      <c r="J1405" t="s">
        <v>3</v>
      </c>
      <c r="K1405" t="s">
        <v>991</v>
      </c>
      <c r="L1405" t="s">
        <v>321</v>
      </c>
      <c r="N1405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5">
        <v>6</v>
      </c>
      <c r="P1405">
        <v>4</v>
      </c>
      <c r="Q1405">
        <v>6</v>
      </c>
      <c r="T1405" t="s">
        <v>83</v>
      </c>
      <c r="U1405" t="s">
        <v>285</v>
      </c>
      <c r="V1405" t="s">
        <v>245</v>
      </c>
      <c r="X1405" t="s">
        <v>322</v>
      </c>
      <c r="Y1405" t="str">
        <f>_xlfn.CONCAT(cards[[#This Row],[set]],"_",TEXT(cards[[#This Row],[cardNumber]], "000"))</f>
        <v>SOR_068</v>
      </c>
      <c r="Z1405" t="str" cm="1">
        <f t="array" ref="Z14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5" t="s">
        <v>59</v>
      </c>
      <c r="AB1405">
        <v>19</v>
      </c>
    </row>
    <row r="1406" spans="1:28" x14ac:dyDescent="0.2">
      <c r="A1406">
        <v>1909</v>
      </c>
      <c r="B1406" t="s">
        <v>2666</v>
      </c>
      <c r="C1406">
        <v>333</v>
      </c>
      <c r="F1406" t="b">
        <f>IF(ISBLANK(AC1406), FALSE, TRUE)</f>
        <v>0</v>
      </c>
      <c r="G1406" t="s">
        <v>2</v>
      </c>
      <c r="H1406" t="s">
        <v>1</v>
      </c>
      <c r="I1406" t="s">
        <v>1521</v>
      </c>
      <c r="J1406" t="s">
        <v>3</v>
      </c>
      <c r="K1406" t="s">
        <v>991</v>
      </c>
      <c r="L1406" t="s">
        <v>321</v>
      </c>
      <c r="N1406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6">
        <v>6</v>
      </c>
      <c r="P1406">
        <v>4</v>
      </c>
      <c r="Q1406">
        <v>6</v>
      </c>
      <c r="T1406" t="s">
        <v>83</v>
      </c>
      <c r="U1406" t="s">
        <v>285</v>
      </c>
      <c r="V1406" t="s">
        <v>245</v>
      </c>
      <c r="X1406" t="s">
        <v>322</v>
      </c>
      <c r="Y1406" t="str">
        <f>_xlfn.CONCAT(cards[[#This Row],[set]],"_",TEXT(cards[[#This Row],[cardNumber]], "000"))</f>
        <v>SOR_333</v>
      </c>
      <c r="Z1406" t="str" cm="1">
        <f t="array" ref="Z14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6" t="s">
        <v>59</v>
      </c>
      <c r="AB1406">
        <v>19</v>
      </c>
    </row>
    <row r="1407" spans="1:28" x14ac:dyDescent="0.2">
      <c r="A1407">
        <v>10620</v>
      </c>
      <c r="B1407" t="s">
        <v>2665</v>
      </c>
      <c r="C1407">
        <v>333</v>
      </c>
      <c r="F1407" t="b">
        <f>IF(ISBLANK(AC1407), FALSE, TRUE)</f>
        <v>0</v>
      </c>
      <c r="G1407" t="s">
        <v>2</v>
      </c>
      <c r="H1407" t="s">
        <v>1520</v>
      </c>
      <c r="I1407" t="s">
        <v>1521</v>
      </c>
      <c r="J1407" t="s">
        <v>3</v>
      </c>
      <c r="K1407" t="s">
        <v>991</v>
      </c>
      <c r="L1407" t="s">
        <v>321</v>
      </c>
      <c r="N1407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1407">
        <v>6</v>
      </c>
      <c r="P1407">
        <v>4</v>
      </c>
      <c r="Q1407">
        <v>6</v>
      </c>
      <c r="T1407" t="s">
        <v>83</v>
      </c>
      <c r="U1407" t="s">
        <v>285</v>
      </c>
      <c r="V1407" t="s">
        <v>245</v>
      </c>
      <c r="X1407" t="s">
        <v>322</v>
      </c>
      <c r="Y1407" t="str">
        <f>_xlfn.CONCAT(cards[[#This Row],[set]],"_",TEXT(cards[[#This Row],[cardNumber]], "000"))</f>
        <v>SOR_333</v>
      </c>
      <c r="Z1407" t="str" cm="1">
        <f t="array" ref="Z14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SHD_066</v>
      </c>
      <c r="AA1407" t="s">
        <v>59</v>
      </c>
      <c r="AB1407">
        <v>19</v>
      </c>
    </row>
    <row r="1408" spans="1:28" x14ac:dyDescent="0.2">
      <c r="A1408">
        <v>8018</v>
      </c>
      <c r="B1408" t="s">
        <v>3161</v>
      </c>
      <c r="C1408">
        <v>67</v>
      </c>
      <c r="F1408" t="b">
        <f>IF(ISBLANK(AC1408), FALSE, TRUE)</f>
        <v>0</v>
      </c>
      <c r="G1408" t="s">
        <v>80</v>
      </c>
      <c r="H1408" t="s">
        <v>1515</v>
      </c>
      <c r="I1408" t="s">
        <v>1532</v>
      </c>
      <c r="J1408" t="s">
        <v>3</v>
      </c>
      <c r="K1408" t="s">
        <v>991</v>
      </c>
      <c r="L1408" t="s">
        <v>508</v>
      </c>
      <c r="M1408" t="s">
        <v>1675</v>
      </c>
      <c r="N1408" t="str">
        <f>IF(AND(NOT(ISBLANK(cards[[#This Row],[subtitle]])), cards[[#This Row],[subtitle]] &lt;&gt; ""), _xlfn.CONCAT(cards[[#This Row],[title]], " - ", cards[[#This Row],[subtitle]]), cards[[#This Row],[title]])</f>
        <v>Fenn Rau - Protector of Concord Dawn</v>
      </c>
      <c r="O1408">
        <v>6</v>
      </c>
      <c r="P1408">
        <v>5</v>
      </c>
      <c r="Q1408">
        <v>6</v>
      </c>
      <c r="T1408" t="s">
        <v>83</v>
      </c>
      <c r="U1408" t="s">
        <v>991</v>
      </c>
      <c r="V1408" t="s">
        <v>245</v>
      </c>
      <c r="X1408" t="s">
        <v>84</v>
      </c>
      <c r="Y1408" t="str">
        <f>_xlfn.CONCAT(cards[[#This Row],[set]],"_",TEXT(cards[[#This Row],[cardNumber]], "000"))</f>
        <v>SHD_067</v>
      </c>
      <c r="Z1408" t="str" cm="1">
        <f t="array" ref="Z14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SHD_067</v>
      </c>
      <c r="AA1408" t="s">
        <v>1061</v>
      </c>
      <c r="AB1408">
        <v>29</v>
      </c>
    </row>
    <row r="1409" spans="1:28" x14ac:dyDescent="0.2">
      <c r="A1409">
        <v>13320</v>
      </c>
      <c r="B1409" t="s">
        <v>3162</v>
      </c>
      <c r="C1409">
        <v>67</v>
      </c>
      <c r="F1409" t="b">
        <f>IF(ISBLANK(AC1409), FALSE, TRUE)</f>
        <v>0</v>
      </c>
      <c r="G1409" t="s">
        <v>80</v>
      </c>
      <c r="H1409" t="s">
        <v>1519</v>
      </c>
      <c r="I1409" t="s">
        <v>1532</v>
      </c>
      <c r="J1409" t="s">
        <v>3</v>
      </c>
      <c r="K1409" t="s">
        <v>991</v>
      </c>
      <c r="L1409" t="s">
        <v>508</v>
      </c>
      <c r="M1409" t="s">
        <v>1675</v>
      </c>
      <c r="N1409" t="str">
        <f>IF(AND(NOT(ISBLANK(cards[[#This Row],[subtitle]])), cards[[#This Row],[subtitle]] &lt;&gt; ""), _xlfn.CONCAT(cards[[#This Row],[title]], " - ", cards[[#This Row],[subtitle]]), cards[[#This Row],[title]])</f>
        <v>Fenn Rau - Protector of Concord Dawn</v>
      </c>
      <c r="O1409">
        <v>6</v>
      </c>
      <c r="P1409">
        <v>5</v>
      </c>
      <c r="Q1409">
        <v>6</v>
      </c>
      <c r="T1409" t="s">
        <v>83</v>
      </c>
      <c r="U1409" t="s">
        <v>991</v>
      </c>
      <c r="V1409" t="s">
        <v>245</v>
      </c>
      <c r="X1409" t="s">
        <v>84</v>
      </c>
      <c r="Y1409" t="str">
        <f>_xlfn.CONCAT(cards[[#This Row],[set]],"_",TEXT(cards[[#This Row],[cardNumber]], "000"))</f>
        <v>SHD_067</v>
      </c>
      <c r="Z1409" t="str" cm="1">
        <f t="array" ref="Z14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SHD_067</v>
      </c>
      <c r="AA1409" t="s">
        <v>1061</v>
      </c>
      <c r="AB1409">
        <v>29</v>
      </c>
    </row>
    <row r="1410" spans="1:28" x14ac:dyDescent="0.2">
      <c r="A1410">
        <v>8373</v>
      </c>
      <c r="B1410" t="s">
        <v>3653</v>
      </c>
      <c r="C1410">
        <v>341</v>
      </c>
      <c r="F1410" t="b">
        <f>IF(ISBLANK(AC1410), FALSE, TRUE)</f>
        <v>0</v>
      </c>
      <c r="G1410" t="s">
        <v>80</v>
      </c>
      <c r="H1410" t="s">
        <v>1</v>
      </c>
      <c r="I1410" t="s">
        <v>1532</v>
      </c>
      <c r="J1410" t="s">
        <v>3</v>
      </c>
      <c r="K1410" t="s">
        <v>991</v>
      </c>
      <c r="L1410" t="s">
        <v>508</v>
      </c>
      <c r="M1410" t="s">
        <v>1675</v>
      </c>
      <c r="N1410" t="str">
        <f>IF(AND(NOT(ISBLANK(cards[[#This Row],[subtitle]])), cards[[#This Row],[subtitle]] &lt;&gt; ""), _xlfn.CONCAT(cards[[#This Row],[title]], " - ", cards[[#This Row],[subtitle]]), cards[[#This Row],[title]])</f>
        <v>Fenn Rau - Protector of Concord Dawn</v>
      </c>
      <c r="O1410">
        <v>6</v>
      </c>
      <c r="P1410">
        <v>5</v>
      </c>
      <c r="Q1410">
        <v>6</v>
      </c>
      <c r="T1410" t="s">
        <v>83</v>
      </c>
      <c r="U1410" t="s">
        <v>991</v>
      </c>
      <c r="V1410" t="s">
        <v>245</v>
      </c>
      <c r="X1410" t="s">
        <v>84</v>
      </c>
      <c r="Y1410" t="str">
        <f>_xlfn.CONCAT(cards[[#This Row],[set]],"_",TEXT(cards[[#This Row],[cardNumber]], "000"))</f>
        <v>SHD_341</v>
      </c>
      <c r="Z1410" t="str" cm="1">
        <f t="array" ref="Z14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SHD_067</v>
      </c>
      <c r="AA1410" t="s">
        <v>1061</v>
      </c>
      <c r="AB1410">
        <v>29</v>
      </c>
    </row>
    <row r="1411" spans="1:28" x14ac:dyDescent="0.2">
      <c r="A1411">
        <v>13675</v>
      </c>
      <c r="B1411" t="s">
        <v>3654</v>
      </c>
      <c r="C1411">
        <v>341</v>
      </c>
      <c r="F1411" t="b">
        <f>IF(ISBLANK(AC1411), FALSE, TRUE)</f>
        <v>0</v>
      </c>
      <c r="G1411" t="s">
        <v>80</v>
      </c>
      <c r="H1411" t="s">
        <v>1520</v>
      </c>
      <c r="I1411" t="s">
        <v>1532</v>
      </c>
      <c r="J1411" t="s">
        <v>3</v>
      </c>
      <c r="K1411" t="s">
        <v>991</v>
      </c>
      <c r="L1411" t="s">
        <v>508</v>
      </c>
      <c r="M1411" t="s">
        <v>1675</v>
      </c>
      <c r="N1411" t="str">
        <f>IF(AND(NOT(ISBLANK(cards[[#This Row],[subtitle]])), cards[[#This Row],[subtitle]] &lt;&gt; ""), _xlfn.CONCAT(cards[[#This Row],[title]], " - ", cards[[#This Row],[subtitle]]), cards[[#This Row],[title]])</f>
        <v>Fenn Rau - Protector of Concord Dawn</v>
      </c>
      <c r="O1411">
        <v>6</v>
      </c>
      <c r="P1411">
        <v>5</v>
      </c>
      <c r="Q1411">
        <v>6</v>
      </c>
      <c r="T1411" t="s">
        <v>83</v>
      </c>
      <c r="U1411" t="s">
        <v>991</v>
      </c>
      <c r="V1411" t="s">
        <v>245</v>
      </c>
      <c r="X1411" t="s">
        <v>84</v>
      </c>
      <c r="Y1411" t="str">
        <f>_xlfn.CONCAT(cards[[#This Row],[set]],"_",TEXT(cards[[#This Row],[cardNumber]], "000"))</f>
        <v>SHD_341</v>
      </c>
      <c r="Z1411" t="str" cm="1">
        <f t="array" ref="Z14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SHD_067</v>
      </c>
      <c r="AA1411" t="s">
        <v>1061</v>
      </c>
      <c r="AB1411">
        <v>29</v>
      </c>
    </row>
    <row r="1412" spans="1:28" x14ac:dyDescent="0.2">
      <c r="A1412">
        <v>5661</v>
      </c>
      <c r="B1412" t="s">
        <v>3164</v>
      </c>
      <c r="C1412">
        <v>68</v>
      </c>
      <c r="F1412" t="b">
        <f>IF(ISBLANK(AC1412), FALSE, TRUE)</f>
        <v>0</v>
      </c>
      <c r="G1412" t="s">
        <v>80</v>
      </c>
      <c r="H1412" t="s">
        <v>1515</v>
      </c>
      <c r="I1412" t="s">
        <v>1521</v>
      </c>
      <c r="J1412" t="s">
        <v>3</v>
      </c>
      <c r="K1412" t="s">
        <v>991</v>
      </c>
      <c r="L1412" t="s">
        <v>937</v>
      </c>
      <c r="M1412" t="s">
        <v>991</v>
      </c>
      <c r="N1412" t="str">
        <f>IF(AND(NOT(ISBLANK(cards[[#This Row],[subtitle]])), cards[[#This Row],[subtitle]] &lt;&gt; ""), _xlfn.CONCAT(cards[[#This Row],[title]], " - ", cards[[#This Row],[subtitle]]), cards[[#This Row],[title]])</f>
        <v>Public Enemy</v>
      </c>
      <c r="O1412">
        <v>0</v>
      </c>
      <c r="R1412">
        <v>0</v>
      </c>
      <c r="S1412">
        <v>0</v>
      </c>
      <c r="U1412" t="s">
        <v>501</v>
      </c>
      <c r="V1412" t="s">
        <v>915</v>
      </c>
      <c r="X1412" t="s">
        <v>551</v>
      </c>
      <c r="Y1412" t="str">
        <f>_xlfn.CONCAT(cards[[#This Row],[set]],"_",TEXT(cards[[#This Row],[cardNumber]], "000"))</f>
        <v>SHD_068</v>
      </c>
      <c r="Z1412" t="str" cm="1">
        <f t="array" ref="Z14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SHD_068</v>
      </c>
      <c r="AA1412" t="s">
        <v>1061</v>
      </c>
      <c r="AB1412">
        <v>29</v>
      </c>
    </row>
    <row r="1413" spans="1:28" x14ac:dyDescent="0.2">
      <c r="A1413">
        <v>11630</v>
      </c>
      <c r="B1413" t="s">
        <v>3163</v>
      </c>
      <c r="C1413">
        <v>68</v>
      </c>
      <c r="F1413" t="b">
        <f>IF(ISBLANK(AC1413), FALSE, TRUE)</f>
        <v>0</v>
      </c>
      <c r="G1413" t="s">
        <v>80</v>
      </c>
      <c r="H1413" t="s">
        <v>1519</v>
      </c>
      <c r="I1413" t="s">
        <v>1521</v>
      </c>
      <c r="J1413" t="s">
        <v>3</v>
      </c>
      <c r="K1413" t="s">
        <v>991</v>
      </c>
      <c r="L1413" t="s">
        <v>937</v>
      </c>
      <c r="M1413" t="s">
        <v>991</v>
      </c>
      <c r="N1413" t="str">
        <f>IF(AND(NOT(ISBLANK(cards[[#This Row],[subtitle]])), cards[[#This Row],[subtitle]] &lt;&gt; ""), _xlfn.CONCAT(cards[[#This Row],[title]], " - ", cards[[#This Row],[subtitle]]), cards[[#This Row],[title]])</f>
        <v>Public Enemy</v>
      </c>
      <c r="O1413">
        <v>0</v>
      </c>
      <c r="R1413">
        <v>0</v>
      </c>
      <c r="S1413">
        <v>0</v>
      </c>
      <c r="U1413" t="s">
        <v>501</v>
      </c>
      <c r="V1413" t="s">
        <v>915</v>
      </c>
      <c r="X1413" t="s">
        <v>551</v>
      </c>
      <c r="Y1413" t="str">
        <f>_xlfn.CONCAT(cards[[#This Row],[set]],"_",TEXT(cards[[#This Row],[cardNumber]], "000"))</f>
        <v>SHD_068</v>
      </c>
      <c r="Z1413" t="str" cm="1">
        <f t="array" ref="Z14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SHD_068</v>
      </c>
      <c r="AA1413" t="s">
        <v>1061</v>
      </c>
      <c r="AB1413">
        <v>29</v>
      </c>
    </row>
    <row r="1414" spans="1:28" x14ac:dyDescent="0.2">
      <c r="A1414">
        <v>6901</v>
      </c>
      <c r="B1414" t="s">
        <v>3655</v>
      </c>
      <c r="C1414">
        <v>342</v>
      </c>
      <c r="F1414" t="b">
        <f>IF(ISBLANK(AC1414), FALSE, TRUE)</f>
        <v>0</v>
      </c>
      <c r="G1414" t="s">
        <v>80</v>
      </c>
      <c r="H1414" t="s">
        <v>1</v>
      </c>
      <c r="I1414" t="s">
        <v>1521</v>
      </c>
      <c r="J1414" t="s">
        <v>3</v>
      </c>
      <c r="K1414" t="s">
        <v>991</v>
      </c>
      <c r="L1414" t="s">
        <v>937</v>
      </c>
      <c r="M1414" t="s">
        <v>991</v>
      </c>
      <c r="N1414" t="str">
        <f>IF(AND(NOT(ISBLANK(cards[[#This Row],[subtitle]])), cards[[#This Row],[subtitle]] &lt;&gt; ""), _xlfn.CONCAT(cards[[#This Row],[title]], " - ", cards[[#This Row],[subtitle]]), cards[[#This Row],[title]])</f>
        <v>Public Enemy</v>
      </c>
      <c r="O1414">
        <v>0</v>
      </c>
      <c r="R1414">
        <v>0</v>
      </c>
      <c r="S1414">
        <v>0</v>
      </c>
      <c r="U1414" t="s">
        <v>501</v>
      </c>
      <c r="V1414" t="s">
        <v>915</v>
      </c>
      <c r="X1414" t="s">
        <v>551</v>
      </c>
      <c r="Y1414" t="str">
        <f>_xlfn.CONCAT(cards[[#This Row],[set]],"_",TEXT(cards[[#This Row],[cardNumber]], "000"))</f>
        <v>SHD_342</v>
      </c>
      <c r="Z1414" t="str" cm="1">
        <f t="array" ref="Z14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SHD_068</v>
      </c>
      <c r="AA1414" t="s">
        <v>1061</v>
      </c>
      <c r="AB1414">
        <v>29</v>
      </c>
    </row>
    <row r="1415" spans="1:28" x14ac:dyDescent="0.2">
      <c r="A1415">
        <v>12515</v>
      </c>
      <c r="B1415" t="s">
        <v>3656</v>
      </c>
      <c r="C1415">
        <v>342</v>
      </c>
      <c r="F1415" t="b">
        <f>IF(ISBLANK(AC1415), FALSE, TRUE)</f>
        <v>0</v>
      </c>
      <c r="G1415" t="s">
        <v>80</v>
      </c>
      <c r="H1415" t="s">
        <v>1520</v>
      </c>
      <c r="I1415" t="s">
        <v>1521</v>
      </c>
      <c r="J1415" t="s">
        <v>3</v>
      </c>
      <c r="K1415" t="s">
        <v>991</v>
      </c>
      <c r="L1415" t="s">
        <v>937</v>
      </c>
      <c r="M1415" t="s">
        <v>991</v>
      </c>
      <c r="N1415" t="str">
        <f>IF(AND(NOT(ISBLANK(cards[[#This Row],[subtitle]])), cards[[#This Row],[subtitle]] &lt;&gt; ""), _xlfn.CONCAT(cards[[#This Row],[title]], " - ", cards[[#This Row],[subtitle]]), cards[[#This Row],[title]])</f>
        <v>Public Enemy</v>
      </c>
      <c r="O1415">
        <v>0</v>
      </c>
      <c r="R1415">
        <v>0</v>
      </c>
      <c r="S1415">
        <v>0</v>
      </c>
      <c r="U1415" t="s">
        <v>501</v>
      </c>
      <c r="V1415" t="s">
        <v>915</v>
      </c>
      <c r="X1415" t="s">
        <v>551</v>
      </c>
      <c r="Y1415" t="str">
        <f>_xlfn.CONCAT(cards[[#This Row],[set]],"_",TEXT(cards[[#This Row],[cardNumber]], "000"))</f>
        <v>SHD_342</v>
      </c>
      <c r="Z1415" t="str" cm="1">
        <f t="array" ref="Z14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SHD_068</v>
      </c>
      <c r="AA1415" t="s">
        <v>1061</v>
      </c>
      <c r="AB1415">
        <v>29</v>
      </c>
    </row>
    <row r="1416" spans="1:28" x14ac:dyDescent="0.2">
      <c r="A1416">
        <v>5666</v>
      </c>
      <c r="B1416" t="s">
        <v>3166</v>
      </c>
      <c r="C1416">
        <v>69</v>
      </c>
      <c r="F1416" t="b">
        <f>IF(ISBLANK(AC1416), FALSE, TRUE)</f>
        <v>0</v>
      </c>
      <c r="G1416" t="s">
        <v>80</v>
      </c>
      <c r="H1416" t="s">
        <v>1515</v>
      </c>
      <c r="I1416" t="s">
        <v>1521</v>
      </c>
      <c r="J1416" t="s">
        <v>3</v>
      </c>
      <c r="K1416" t="s">
        <v>991</v>
      </c>
      <c r="L1416" t="s">
        <v>938</v>
      </c>
      <c r="M1416" t="s">
        <v>991</v>
      </c>
      <c r="N1416" t="str">
        <f>IF(AND(NOT(ISBLANK(cards[[#This Row],[subtitle]])), cards[[#This Row],[subtitle]] &lt;&gt; ""), _xlfn.CONCAT(cards[[#This Row],[title]], " - ", cards[[#This Row],[subtitle]]), cards[[#This Row],[title]])</f>
        <v>Foundling</v>
      </c>
      <c r="O1416">
        <v>1</v>
      </c>
      <c r="R1416">
        <v>1</v>
      </c>
      <c r="S1416">
        <v>1</v>
      </c>
      <c r="U1416" t="s">
        <v>991</v>
      </c>
      <c r="V1416" t="s">
        <v>915</v>
      </c>
      <c r="X1416" t="s">
        <v>84</v>
      </c>
      <c r="Y1416" t="str">
        <f>_xlfn.CONCAT(cards[[#This Row],[set]],"_",TEXT(cards[[#This Row],[cardNumber]], "000"))</f>
        <v>SHD_069</v>
      </c>
      <c r="Z1416" t="str" cm="1">
        <f t="array" ref="Z14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SHD_069</v>
      </c>
      <c r="AA1416" t="s">
        <v>1061</v>
      </c>
      <c r="AB1416">
        <v>29</v>
      </c>
    </row>
    <row r="1417" spans="1:28" x14ac:dyDescent="0.2">
      <c r="A1417">
        <v>11635</v>
      </c>
      <c r="B1417" t="s">
        <v>3165</v>
      </c>
      <c r="C1417">
        <v>69</v>
      </c>
      <c r="F1417" t="b">
        <f>IF(ISBLANK(AC1417), FALSE, TRUE)</f>
        <v>0</v>
      </c>
      <c r="G1417" t="s">
        <v>80</v>
      </c>
      <c r="H1417" t="s">
        <v>1519</v>
      </c>
      <c r="I1417" t="s">
        <v>1521</v>
      </c>
      <c r="J1417" t="s">
        <v>3</v>
      </c>
      <c r="K1417" t="s">
        <v>991</v>
      </c>
      <c r="L1417" t="s">
        <v>938</v>
      </c>
      <c r="M1417" t="s">
        <v>991</v>
      </c>
      <c r="N1417" t="str">
        <f>IF(AND(NOT(ISBLANK(cards[[#This Row],[subtitle]])), cards[[#This Row],[subtitle]] &lt;&gt; ""), _xlfn.CONCAT(cards[[#This Row],[title]], " - ", cards[[#This Row],[subtitle]]), cards[[#This Row],[title]])</f>
        <v>Foundling</v>
      </c>
      <c r="O1417">
        <v>1</v>
      </c>
      <c r="R1417">
        <v>1</v>
      </c>
      <c r="S1417">
        <v>1</v>
      </c>
      <c r="U1417" t="s">
        <v>991</v>
      </c>
      <c r="V1417" t="s">
        <v>915</v>
      </c>
      <c r="X1417" t="s">
        <v>84</v>
      </c>
      <c r="Y1417" t="str">
        <f>_xlfn.CONCAT(cards[[#This Row],[set]],"_",TEXT(cards[[#This Row],[cardNumber]], "000"))</f>
        <v>SHD_069</v>
      </c>
      <c r="Z1417" t="str" cm="1">
        <f t="array" ref="Z14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SHD_069</v>
      </c>
      <c r="AA1417" t="s">
        <v>1061</v>
      </c>
      <c r="AB1417">
        <v>29</v>
      </c>
    </row>
    <row r="1418" spans="1:28" x14ac:dyDescent="0.2">
      <c r="A1418">
        <v>6906</v>
      </c>
      <c r="B1418" t="s">
        <v>3657</v>
      </c>
      <c r="C1418">
        <v>343</v>
      </c>
      <c r="F1418" t="b">
        <f>IF(ISBLANK(AC1418), FALSE, TRUE)</f>
        <v>0</v>
      </c>
      <c r="G1418" t="s">
        <v>80</v>
      </c>
      <c r="H1418" t="s">
        <v>1</v>
      </c>
      <c r="I1418" t="s">
        <v>1521</v>
      </c>
      <c r="J1418" t="s">
        <v>3</v>
      </c>
      <c r="K1418" t="s">
        <v>991</v>
      </c>
      <c r="L1418" t="s">
        <v>938</v>
      </c>
      <c r="M1418" t="s">
        <v>991</v>
      </c>
      <c r="N1418" t="str">
        <f>IF(AND(NOT(ISBLANK(cards[[#This Row],[subtitle]])), cards[[#This Row],[subtitle]] &lt;&gt; ""), _xlfn.CONCAT(cards[[#This Row],[title]], " - ", cards[[#This Row],[subtitle]]), cards[[#This Row],[title]])</f>
        <v>Foundling</v>
      </c>
      <c r="O1418">
        <v>1</v>
      </c>
      <c r="R1418">
        <v>1</v>
      </c>
      <c r="S1418">
        <v>1</v>
      </c>
      <c r="U1418" t="s">
        <v>991</v>
      </c>
      <c r="V1418" t="s">
        <v>915</v>
      </c>
      <c r="X1418" t="s">
        <v>84</v>
      </c>
      <c r="Y1418" t="str">
        <f>_xlfn.CONCAT(cards[[#This Row],[set]],"_",TEXT(cards[[#This Row],[cardNumber]], "000"))</f>
        <v>SHD_343</v>
      </c>
      <c r="Z1418" t="str" cm="1">
        <f t="array" ref="Z14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SHD_069</v>
      </c>
      <c r="AA1418" t="s">
        <v>1061</v>
      </c>
      <c r="AB1418">
        <v>29</v>
      </c>
    </row>
    <row r="1419" spans="1:28" x14ac:dyDescent="0.2">
      <c r="A1419">
        <v>12520</v>
      </c>
      <c r="B1419" t="s">
        <v>3658</v>
      </c>
      <c r="C1419">
        <v>343</v>
      </c>
      <c r="F1419" t="b">
        <f>IF(ISBLANK(AC1419), FALSE, TRUE)</f>
        <v>0</v>
      </c>
      <c r="G1419" t="s">
        <v>80</v>
      </c>
      <c r="H1419" t="s">
        <v>1520</v>
      </c>
      <c r="I1419" t="s">
        <v>1521</v>
      </c>
      <c r="J1419" t="s">
        <v>3</v>
      </c>
      <c r="K1419" t="s">
        <v>991</v>
      </c>
      <c r="L1419" t="s">
        <v>938</v>
      </c>
      <c r="M1419" t="s">
        <v>991</v>
      </c>
      <c r="N1419" t="str">
        <f>IF(AND(NOT(ISBLANK(cards[[#This Row],[subtitle]])), cards[[#This Row],[subtitle]] &lt;&gt; ""), _xlfn.CONCAT(cards[[#This Row],[title]], " - ", cards[[#This Row],[subtitle]]), cards[[#This Row],[title]])</f>
        <v>Foundling</v>
      </c>
      <c r="O1419">
        <v>1</v>
      </c>
      <c r="R1419">
        <v>1</v>
      </c>
      <c r="S1419">
        <v>1</v>
      </c>
      <c r="U1419" t="s">
        <v>991</v>
      </c>
      <c r="V1419" t="s">
        <v>915</v>
      </c>
      <c r="X1419" t="s">
        <v>84</v>
      </c>
      <c r="Y1419" t="str">
        <f>_xlfn.CONCAT(cards[[#This Row],[set]],"_",TEXT(cards[[#This Row],[cardNumber]], "000"))</f>
        <v>SHD_343</v>
      </c>
      <c r="Z1419" t="str" cm="1">
        <f t="array" ref="Z14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SHD_069</v>
      </c>
      <c r="AA1419" t="s">
        <v>1061</v>
      </c>
      <c r="AB1419">
        <v>29</v>
      </c>
    </row>
    <row r="1420" spans="1:28" x14ac:dyDescent="0.2">
      <c r="A1420">
        <v>9265</v>
      </c>
      <c r="B1420" t="s">
        <v>2184</v>
      </c>
      <c r="C1420">
        <v>69</v>
      </c>
      <c r="F1420" t="b">
        <f>IF(ISBLANK(AC1420), FALSE, TRUE)</f>
        <v>0</v>
      </c>
      <c r="G1420" t="s">
        <v>2</v>
      </c>
      <c r="H1420" t="s">
        <v>1519</v>
      </c>
      <c r="I1420" t="s">
        <v>1521</v>
      </c>
      <c r="J1420" t="s">
        <v>3</v>
      </c>
      <c r="K1420" t="s">
        <v>991</v>
      </c>
      <c r="L1420" t="s">
        <v>919</v>
      </c>
      <c r="N1420" t="str">
        <f>IF(AND(NOT(ISBLANK(cards[[#This Row],[subtitle]])), cards[[#This Row],[subtitle]] &lt;&gt; ""), _xlfn.CONCAT(cards[[#This Row],[title]], " - ", cards[[#This Row],[subtitle]]), cards[[#This Row],[title]])</f>
        <v>Resilient</v>
      </c>
      <c r="O1420">
        <v>1</v>
      </c>
      <c r="R1420">
        <v>0</v>
      </c>
      <c r="S1420">
        <v>3</v>
      </c>
      <c r="U1420" t="s">
        <v>991</v>
      </c>
      <c r="V1420" t="s">
        <v>915</v>
      </c>
      <c r="X1420" t="s">
        <v>7</v>
      </c>
      <c r="Y1420" t="str">
        <f>_xlfn.CONCAT(cards[[#This Row],[set]],"_",TEXT(cards[[#This Row],[cardNumber]], "000"))</f>
        <v>SOR_069</v>
      </c>
      <c r="Z1420" t="str" cm="1">
        <f t="array" ref="Z14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SHD_070</v>
      </c>
      <c r="AA1420" t="s">
        <v>59</v>
      </c>
      <c r="AB1420">
        <v>19</v>
      </c>
    </row>
    <row r="1421" spans="1:28" x14ac:dyDescent="0.2">
      <c r="A1421">
        <v>10625</v>
      </c>
      <c r="B1421" t="s">
        <v>2668</v>
      </c>
      <c r="C1421">
        <v>334</v>
      </c>
      <c r="F1421" t="b">
        <f>IF(ISBLANK(AC1421), FALSE, TRUE)</f>
        <v>0</v>
      </c>
      <c r="G1421" t="s">
        <v>2</v>
      </c>
      <c r="H1421" t="s">
        <v>1520</v>
      </c>
      <c r="I1421" t="s">
        <v>1521</v>
      </c>
      <c r="J1421" t="s">
        <v>3</v>
      </c>
      <c r="K1421" t="s">
        <v>991</v>
      </c>
      <c r="L1421" t="s">
        <v>919</v>
      </c>
      <c r="N1421" t="str">
        <f>IF(AND(NOT(ISBLANK(cards[[#This Row],[subtitle]])), cards[[#This Row],[subtitle]] &lt;&gt; ""), _xlfn.CONCAT(cards[[#This Row],[title]], " - ", cards[[#This Row],[subtitle]]), cards[[#This Row],[title]])</f>
        <v>Resilient</v>
      </c>
      <c r="O1421">
        <v>1</v>
      </c>
      <c r="R1421">
        <v>0</v>
      </c>
      <c r="S1421">
        <v>3</v>
      </c>
      <c r="U1421" t="s">
        <v>991</v>
      </c>
      <c r="V1421" t="s">
        <v>915</v>
      </c>
      <c r="X1421" t="s">
        <v>7</v>
      </c>
      <c r="Y1421" t="str">
        <f>_xlfn.CONCAT(cards[[#This Row],[set]],"_",TEXT(cards[[#This Row],[cardNumber]], "000"))</f>
        <v>SOR_334</v>
      </c>
      <c r="Z1421" t="str" cm="1">
        <f t="array" ref="Z14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SHD_070</v>
      </c>
      <c r="AA1421" t="s">
        <v>59</v>
      </c>
      <c r="AB1421">
        <v>19</v>
      </c>
    </row>
    <row r="1422" spans="1:28" x14ac:dyDescent="0.2">
      <c r="A1422">
        <v>1914</v>
      </c>
      <c r="B1422" t="s">
        <v>2667</v>
      </c>
      <c r="C1422">
        <v>334</v>
      </c>
      <c r="F1422" t="b">
        <f>IF(ISBLANK(AC1422), FALSE, TRUE)</f>
        <v>0</v>
      </c>
      <c r="G1422" t="s">
        <v>2</v>
      </c>
      <c r="H1422" t="s">
        <v>1</v>
      </c>
      <c r="I1422" t="s">
        <v>1521</v>
      </c>
      <c r="J1422" t="s">
        <v>3</v>
      </c>
      <c r="K1422" t="s">
        <v>991</v>
      </c>
      <c r="L1422" t="s">
        <v>919</v>
      </c>
      <c r="N1422" t="str">
        <f>IF(AND(NOT(ISBLANK(cards[[#This Row],[subtitle]])), cards[[#This Row],[subtitle]] &lt;&gt; ""), _xlfn.CONCAT(cards[[#This Row],[title]], " - ", cards[[#This Row],[subtitle]]), cards[[#This Row],[title]])</f>
        <v>Resilient</v>
      </c>
      <c r="O1422">
        <v>1</v>
      </c>
      <c r="R1422">
        <v>0</v>
      </c>
      <c r="S1422">
        <v>3</v>
      </c>
      <c r="U1422" t="s">
        <v>991</v>
      </c>
      <c r="V1422" t="s">
        <v>915</v>
      </c>
      <c r="X1422" t="s">
        <v>7</v>
      </c>
      <c r="Y1422" t="str">
        <f>_xlfn.CONCAT(cards[[#This Row],[set]],"_",TEXT(cards[[#This Row],[cardNumber]], "000"))</f>
        <v>SOR_334</v>
      </c>
      <c r="Z1422" t="str" cm="1">
        <f t="array" ref="Z14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SHD_070</v>
      </c>
      <c r="AA1422" t="s">
        <v>59</v>
      </c>
      <c r="AB1422">
        <v>19</v>
      </c>
    </row>
    <row r="1423" spans="1:28" x14ac:dyDescent="0.2">
      <c r="A1423">
        <v>5676</v>
      </c>
      <c r="B1423" t="s">
        <v>3169</v>
      </c>
      <c r="C1423">
        <v>71</v>
      </c>
      <c r="F1423" t="b">
        <f>IF(ISBLANK(AC1423), FALSE, TRUE)</f>
        <v>0</v>
      </c>
      <c r="G1423" t="s">
        <v>80</v>
      </c>
      <c r="H1423" t="s">
        <v>1515</v>
      </c>
      <c r="I1423" t="s">
        <v>1532</v>
      </c>
      <c r="J1423" t="s">
        <v>3</v>
      </c>
      <c r="K1423" t="s">
        <v>991</v>
      </c>
      <c r="L1423" t="s">
        <v>939</v>
      </c>
      <c r="M1423" t="s">
        <v>991</v>
      </c>
      <c r="N1423" t="str">
        <f>IF(AND(NOT(ISBLANK(cards[[#This Row],[subtitle]])), cards[[#This Row],[subtitle]] &lt;&gt; ""), _xlfn.CONCAT(cards[[#This Row],[title]], " - ", cards[[#This Row],[subtitle]]), cards[[#This Row],[title]])</f>
        <v>Top Target</v>
      </c>
      <c r="O1423">
        <v>1</v>
      </c>
      <c r="R1423">
        <v>0</v>
      </c>
      <c r="S1423">
        <v>0</v>
      </c>
      <c r="U1423" t="s">
        <v>501</v>
      </c>
      <c r="V1423" t="s">
        <v>915</v>
      </c>
      <c r="X1423" t="s">
        <v>551</v>
      </c>
      <c r="Y1423" t="str">
        <f>_xlfn.CONCAT(cards[[#This Row],[set]],"_",TEXT(cards[[#This Row],[cardNumber]], "000"))</f>
        <v>SHD_071</v>
      </c>
      <c r="Z1423" t="str" cm="1">
        <f t="array" ref="Z14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SHD_071</v>
      </c>
      <c r="AA1423" t="s">
        <v>1061</v>
      </c>
      <c r="AB1423">
        <v>29</v>
      </c>
    </row>
    <row r="1424" spans="1:28" x14ac:dyDescent="0.2">
      <c r="A1424">
        <v>11645</v>
      </c>
      <c r="B1424" t="s">
        <v>3168</v>
      </c>
      <c r="C1424">
        <v>71</v>
      </c>
      <c r="F1424" t="b">
        <f>IF(ISBLANK(AC1424), FALSE, TRUE)</f>
        <v>0</v>
      </c>
      <c r="G1424" t="s">
        <v>80</v>
      </c>
      <c r="H1424" t="s">
        <v>1519</v>
      </c>
      <c r="I1424" t="s">
        <v>1532</v>
      </c>
      <c r="J1424" t="s">
        <v>3</v>
      </c>
      <c r="K1424" t="s">
        <v>991</v>
      </c>
      <c r="L1424" t="s">
        <v>939</v>
      </c>
      <c r="M1424" t="s">
        <v>991</v>
      </c>
      <c r="N1424" t="str">
        <f>IF(AND(NOT(ISBLANK(cards[[#This Row],[subtitle]])), cards[[#This Row],[subtitle]] &lt;&gt; ""), _xlfn.CONCAT(cards[[#This Row],[title]], " - ", cards[[#This Row],[subtitle]]), cards[[#This Row],[title]])</f>
        <v>Top Target</v>
      </c>
      <c r="O1424">
        <v>1</v>
      </c>
      <c r="R1424">
        <v>0</v>
      </c>
      <c r="S1424">
        <v>0</v>
      </c>
      <c r="U1424" t="s">
        <v>501</v>
      </c>
      <c r="V1424" t="s">
        <v>915</v>
      </c>
      <c r="X1424" t="s">
        <v>551</v>
      </c>
      <c r="Y1424" t="str">
        <f>_xlfn.CONCAT(cards[[#This Row],[set]],"_",TEXT(cards[[#This Row],[cardNumber]], "000"))</f>
        <v>SHD_071</v>
      </c>
      <c r="Z1424" t="str" cm="1">
        <f t="array" ref="Z14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SHD_071</v>
      </c>
      <c r="AA1424" t="s">
        <v>1061</v>
      </c>
      <c r="AB1424">
        <v>29</v>
      </c>
    </row>
    <row r="1425" spans="1:28" x14ac:dyDescent="0.2">
      <c r="A1425">
        <v>6911</v>
      </c>
      <c r="B1425" t="s">
        <v>3659</v>
      </c>
      <c r="C1425">
        <v>344</v>
      </c>
      <c r="F1425" t="b">
        <f>IF(ISBLANK(AC1425), FALSE, TRUE)</f>
        <v>0</v>
      </c>
      <c r="G1425" t="s">
        <v>80</v>
      </c>
      <c r="H1425" t="s">
        <v>1</v>
      </c>
      <c r="I1425" t="s">
        <v>1532</v>
      </c>
      <c r="J1425" t="s">
        <v>3</v>
      </c>
      <c r="K1425" t="s">
        <v>991</v>
      </c>
      <c r="L1425" t="s">
        <v>939</v>
      </c>
      <c r="M1425" t="s">
        <v>991</v>
      </c>
      <c r="N1425" t="str">
        <f>IF(AND(NOT(ISBLANK(cards[[#This Row],[subtitle]])), cards[[#This Row],[subtitle]] &lt;&gt; ""), _xlfn.CONCAT(cards[[#This Row],[title]], " - ", cards[[#This Row],[subtitle]]), cards[[#This Row],[title]])</f>
        <v>Top Target</v>
      </c>
      <c r="O1425">
        <v>1</v>
      </c>
      <c r="R1425">
        <v>0</v>
      </c>
      <c r="S1425">
        <v>0</v>
      </c>
      <c r="U1425" t="s">
        <v>501</v>
      </c>
      <c r="V1425" t="s">
        <v>915</v>
      </c>
      <c r="X1425" t="s">
        <v>551</v>
      </c>
      <c r="Y1425" t="str">
        <f>_xlfn.CONCAT(cards[[#This Row],[set]],"_",TEXT(cards[[#This Row],[cardNumber]], "000"))</f>
        <v>SHD_344</v>
      </c>
      <c r="Z1425" t="str" cm="1">
        <f t="array" ref="Z14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SHD_071</v>
      </c>
      <c r="AA1425" t="s">
        <v>1061</v>
      </c>
      <c r="AB1425">
        <v>29</v>
      </c>
    </row>
    <row r="1426" spans="1:28" x14ac:dyDescent="0.2">
      <c r="A1426">
        <v>12525</v>
      </c>
      <c r="B1426" t="s">
        <v>3660</v>
      </c>
      <c r="C1426">
        <v>344</v>
      </c>
      <c r="F1426" t="b">
        <f>IF(ISBLANK(AC1426), FALSE, TRUE)</f>
        <v>0</v>
      </c>
      <c r="G1426" t="s">
        <v>80</v>
      </c>
      <c r="H1426" t="s">
        <v>1520</v>
      </c>
      <c r="I1426" t="s">
        <v>1532</v>
      </c>
      <c r="J1426" t="s">
        <v>3</v>
      </c>
      <c r="K1426" t="s">
        <v>991</v>
      </c>
      <c r="L1426" t="s">
        <v>939</v>
      </c>
      <c r="M1426" t="s">
        <v>991</v>
      </c>
      <c r="N1426" t="str">
        <f>IF(AND(NOT(ISBLANK(cards[[#This Row],[subtitle]])), cards[[#This Row],[subtitle]] &lt;&gt; ""), _xlfn.CONCAT(cards[[#This Row],[title]], " - ", cards[[#This Row],[subtitle]]), cards[[#This Row],[title]])</f>
        <v>Top Target</v>
      </c>
      <c r="O1426">
        <v>1</v>
      </c>
      <c r="R1426">
        <v>0</v>
      </c>
      <c r="S1426">
        <v>0</v>
      </c>
      <c r="U1426" t="s">
        <v>501</v>
      </c>
      <c r="V1426" t="s">
        <v>915</v>
      </c>
      <c r="X1426" t="s">
        <v>551</v>
      </c>
      <c r="Y1426" t="str">
        <f>_xlfn.CONCAT(cards[[#This Row],[set]],"_",TEXT(cards[[#This Row],[cardNumber]], "000"))</f>
        <v>SHD_344</v>
      </c>
      <c r="Z1426" t="str" cm="1">
        <f t="array" ref="Z14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SHD_071</v>
      </c>
      <c r="AA1426" t="s">
        <v>1061</v>
      </c>
      <c r="AB1426">
        <v>29</v>
      </c>
    </row>
    <row r="1427" spans="1:28" x14ac:dyDescent="0.2">
      <c r="A1427">
        <v>11650</v>
      </c>
      <c r="B1427" t="s">
        <v>3170</v>
      </c>
      <c r="C1427">
        <v>72</v>
      </c>
      <c r="F1427" t="b">
        <f>IF(ISBLANK(AC1427), FALSE, TRUE)</f>
        <v>0</v>
      </c>
      <c r="G1427" t="s">
        <v>80</v>
      </c>
      <c r="H1427" t="s">
        <v>1519</v>
      </c>
      <c r="I1427" t="s">
        <v>1522</v>
      </c>
      <c r="J1427" t="s">
        <v>3</v>
      </c>
      <c r="K1427" t="s">
        <v>991</v>
      </c>
      <c r="L1427" t="s">
        <v>940</v>
      </c>
      <c r="M1427" t="s">
        <v>991</v>
      </c>
      <c r="N1427" t="str">
        <f>IF(AND(NOT(ISBLANK(cards[[#This Row],[subtitle]])), cards[[#This Row],[subtitle]] &lt;&gt; ""), _xlfn.CONCAT(cards[[#This Row],[title]], " - ", cards[[#This Row],[subtitle]]), cards[[#This Row],[title]])</f>
        <v>Imprisoned</v>
      </c>
      <c r="O1427">
        <v>2</v>
      </c>
      <c r="R1427">
        <v>0</v>
      </c>
      <c r="S1427">
        <v>0</v>
      </c>
      <c r="U1427" t="s">
        <v>991</v>
      </c>
      <c r="V1427" t="s">
        <v>915</v>
      </c>
      <c r="X1427" t="s">
        <v>941</v>
      </c>
      <c r="Y1427" t="str">
        <f>_xlfn.CONCAT(cards[[#This Row],[set]],"_",TEXT(cards[[#This Row],[cardNumber]], "000"))</f>
        <v>SHD_072</v>
      </c>
      <c r="Z1427" t="str" cm="1">
        <f t="array" ref="Z14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SHD_072</v>
      </c>
      <c r="AA1427" t="s">
        <v>1061</v>
      </c>
      <c r="AB1427">
        <v>29</v>
      </c>
    </row>
    <row r="1428" spans="1:28" x14ac:dyDescent="0.2">
      <c r="A1428">
        <v>5681</v>
      </c>
      <c r="B1428" t="s">
        <v>3171</v>
      </c>
      <c r="C1428">
        <v>72</v>
      </c>
      <c r="F1428" t="b">
        <f>IF(ISBLANK(AC1428), FALSE, TRUE)</f>
        <v>0</v>
      </c>
      <c r="G1428" t="s">
        <v>80</v>
      </c>
      <c r="H1428" t="s">
        <v>1515</v>
      </c>
      <c r="I1428" t="s">
        <v>1522</v>
      </c>
      <c r="J1428" t="s">
        <v>3</v>
      </c>
      <c r="K1428" t="s">
        <v>991</v>
      </c>
      <c r="L1428" t="s">
        <v>940</v>
      </c>
      <c r="M1428" t="s">
        <v>991</v>
      </c>
      <c r="N1428" t="str">
        <f>IF(AND(NOT(ISBLANK(cards[[#This Row],[subtitle]])), cards[[#This Row],[subtitle]] &lt;&gt; ""), _xlfn.CONCAT(cards[[#This Row],[title]], " - ", cards[[#This Row],[subtitle]]), cards[[#This Row],[title]])</f>
        <v>Imprisoned</v>
      </c>
      <c r="O1428">
        <v>2</v>
      </c>
      <c r="R1428">
        <v>0</v>
      </c>
      <c r="S1428">
        <v>0</v>
      </c>
      <c r="U1428" t="s">
        <v>991</v>
      </c>
      <c r="V1428" t="s">
        <v>915</v>
      </c>
      <c r="X1428" t="s">
        <v>941</v>
      </c>
      <c r="Y1428" t="str">
        <f>_xlfn.CONCAT(cards[[#This Row],[set]],"_",TEXT(cards[[#This Row],[cardNumber]], "000"))</f>
        <v>SHD_072</v>
      </c>
      <c r="Z1428" t="str" cm="1">
        <f t="array" ref="Z14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SHD_072</v>
      </c>
      <c r="AA1428" t="s">
        <v>1061</v>
      </c>
      <c r="AB1428">
        <v>29</v>
      </c>
    </row>
    <row r="1429" spans="1:28" x14ac:dyDescent="0.2">
      <c r="A1429">
        <v>12530</v>
      </c>
      <c r="B1429" t="s">
        <v>3661</v>
      </c>
      <c r="C1429">
        <v>345</v>
      </c>
      <c r="F1429" t="b">
        <f>IF(ISBLANK(AC1429), FALSE, TRUE)</f>
        <v>0</v>
      </c>
      <c r="G1429" t="s">
        <v>80</v>
      </c>
      <c r="H1429" t="s">
        <v>1520</v>
      </c>
      <c r="I1429" t="s">
        <v>1522</v>
      </c>
      <c r="J1429" t="s">
        <v>3</v>
      </c>
      <c r="K1429" t="s">
        <v>991</v>
      </c>
      <c r="L1429" t="s">
        <v>940</v>
      </c>
      <c r="M1429" t="s">
        <v>991</v>
      </c>
      <c r="N1429" t="str">
        <f>IF(AND(NOT(ISBLANK(cards[[#This Row],[subtitle]])), cards[[#This Row],[subtitle]] &lt;&gt; ""), _xlfn.CONCAT(cards[[#This Row],[title]], " - ", cards[[#This Row],[subtitle]]), cards[[#This Row],[title]])</f>
        <v>Imprisoned</v>
      </c>
      <c r="O1429">
        <v>2</v>
      </c>
      <c r="R1429">
        <v>0</v>
      </c>
      <c r="S1429">
        <v>0</v>
      </c>
      <c r="U1429" t="s">
        <v>991</v>
      </c>
      <c r="V1429" t="s">
        <v>915</v>
      </c>
      <c r="X1429" t="s">
        <v>941</v>
      </c>
      <c r="Y1429" t="str">
        <f>_xlfn.CONCAT(cards[[#This Row],[set]],"_",TEXT(cards[[#This Row],[cardNumber]], "000"))</f>
        <v>SHD_345</v>
      </c>
      <c r="Z1429" t="str" cm="1">
        <f t="array" ref="Z14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SHD_072</v>
      </c>
      <c r="AA1429" t="s">
        <v>1061</v>
      </c>
      <c r="AB1429">
        <v>29</v>
      </c>
    </row>
    <row r="1430" spans="1:28" x14ac:dyDescent="0.2">
      <c r="A1430">
        <v>6916</v>
      </c>
      <c r="B1430" t="s">
        <v>3662</v>
      </c>
      <c r="C1430">
        <v>345</v>
      </c>
      <c r="F1430" t="b">
        <f>IF(ISBLANK(AC1430), FALSE, TRUE)</f>
        <v>0</v>
      </c>
      <c r="G1430" t="s">
        <v>80</v>
      </c>
      <c r="H1430" t="s">
        <v>1</v>
      </c>
      <c r="I1430" t="s">
        <v>1522</v>
      </c>
      <c r="J1430" t="s">
        <v>3</v>
      </c>
      <c r="K1430" t="s">
        <v>991</v>
      </c>
      <c r="L1430" t="s">
        <v>940</v>
      </c>
      <c r="M1430" t="s">
        <v>991</v>
      </c>
      <c r="N1430" t="str">
        <f>IF(AND(NOT(ISBLANK(cards[[#This Row],[subtitle]])), cards[[#This Row],[subtitle]] &lt;&gt; ""), _xlfn.CONCAT(cards[[#This Row],[title]], " - ", cards[[#This Row],[subtitle]]), cards[[#This Row],[title]])</f>
        <v>Imprisoned</v>
      </c>
      <c r="O1430">
        <v>2</v>
      </c>
      <c r="R1430">
        <v>0</v>
      </c>
      <c r="S1430">
        <v>0</v>
      </c>
      <c r="U1430" t="s">
        <v>991</v>
      </c>
      <c r="V1430" t="s">
        <v>915</v>
      </c>
      <c r="X1430" t="s">
        <v>941</v>
      </c>
      <c r="Y1430" t="str">
        <f>_xlfn.CONCAT(cards[[#This Row],[set]],"_",TEXT(cards[[#This Row],[cardNumber]], "000"))</f>
        <v>SHD_345</v>
      </c>
      <c r="Z1430" t="str" cm="1">
        <f t="array" ref="Z14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SHD_072</v>
      </c>
      <c r="AA1430" t="s">
        <v>1061</v>
      </c>
      <c r="AB1430">
        <v>29</v>
      </c>
    </row>
    <row r="1431" spans="1:28" x14ac:dyDescent="0.2">
      <c r="A1431">
        <v>5686</v>
      </c>
      <c r="B1431" t="s">
        <v>3173</v>
      </c>
      <c r="C1431">
        <v>73</v>
      </c>
      <c r="F1431" t="b">
        <f>IF(ISBLANK(AC1431), FALSE, TRUE)</f>
        <v>0</v>
      </c>
      <c r="G1431" t="s">
        <v>80</v>
      </c>
      <c r="H1431" t="s">
        <v>1515</v>
      </c>
      <c r="I1431" t="s">
        <v>1522</v>
      </c>
      <c r="J1431" t="s">
        <v>3</v>
      </c>
      <c r="K1431" t="s">
        <v>991</v>
      </c>
      <c r="L1431" t="s">
        <v>942</v>
      </c>
      <c r="M1431" t="s">
        <v>991</v>
      </c>
      <c r="N1431" t="str">
        <f>IF(AND(NOT(ISBLANK(cards[[#This Row],[subtitle]])), cards[[#This Row],[subtitle]] &lt;&gt; ""), _xlfn.CONCAT(cards[[#This Row],[title]], " - ", cards[[#This Row],[subtitle]]), cards[[#This Row],[title]])</f>
        <v>Mandalorian Armor</v>
      </c>
      <c r="O1431">
        <v>2</v>
      </c>
      <c r="R1431">
        <v>1</v>
      </c>
      <c r="S1431">
        <v>3</v>
      </c>
      <c r="U1431" t="s">
        <v>991</v>
      </c>
      <c r="V1431" t="s">
        <v>915</v>
      </c>
      <c r="X1431" t="s">
        <v>943</v>
      </c>
      <c r="Y1431" t="str">
        <f>_xlfn.CONCAT(cards[[#This Row],[set]],"_",TEXT(cards[[#This Row],[cardNumber]], "000"))</f>
        <v>SHD_073</v>
      </c>
      <c r="Z1431" t="str" cm="1">
        <f t="array" ref="Z14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SHD_073</v>
      </c>
      <c r="AA1431" t="s">
        <v>1061</v>
      </c>
      <c r="AB1431">
        <v>29</v>
      </c>
    </row>
    <row r="1432" spans="1:28" x14ac:dyDescent="0.2">
      <c r="A1432">
        <v>11655</v>
      </c>
      <c r="B1432" t="s">
        <v>3172</v>
      </c>
      <c r="C1432">
        <v>73</v>
      </c>
      <c r="F1432" t="b">
        <f>IF(ISBLANK(AC1432), FALSE, TRUE)</f>
        <v>0</v>
      </c>
      <c r="G1432" t="s">
        <v>80</v>
      </c>
      <c r="H1432" t="s">
        <v>1519</v>
      </c>
      <c r="I1432" t="s">
        <v>1522</v>
      </c>
      <c r="J1432" t="s">
        <v>3</v>
      </c>
      <c r="K1432" t="s">
        <v>991</v>
      </c>
      <c r="L1432" t="s">
        <v>942</v>
      </c>
      <c r="M1432" t="s">
        <v>991</v>
      </c>
      <c r="N1432" t="str">
        <f>IF(AND(NOT(ISBLANK(cards[[#This Row],[subtitle]])), cards[[#This Row],[subtitle]] &lt;&gt; ""), _xlfn.CONCAT(cards[[#This Row],[title]], " - ", cards[[#This Row],[subtitle]]), cards[[#This Row],[title]])</f>
        <v>Mandalorian Armor</v>
      </c>
      <c r="O1432">
        <v>2</v>
      </c>
      <c r="R1432">
        <v>1</v>
      </c>
      <c r="S1432">
        <v>3</v>
      </c>
      <c r="U1432" t="s">
        <v>991</v>
      </c>
      <c r="V1432" t="s">
        <v>915</v>
      </c>
      <c r="X1432" t="s">
        <v>943</v>
      </c>
      <c r="Y1432" t="str">
        <f>_xlfn.CONCAT(cards[[#This Row],[set]],"_",TEXT(cards[[#This Row],[cardNumber]], "000"))</f>
        <v>SHD_073</v>
      </c>
      <c r="Z1432" t="str" cm="1">
        <f t="array" ref="Z14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SHD_073</v>
      </c>
      <c r="AA1432" t="s">
        <v>1061</v>
      </c>
      <c r="AB1432">
        <v>29</v>
      </c>
    </row>
    <row r="1433" spans="1:28" x14ac:dyDescent="0.2">
      <c r="A1433">
        <v>12535</v>
      </c>
      <c r="B1433" t="s">
        <v>3663</v>
      </c>
      <c r="C1433">
        <v>346</v>
      </c>
      <c r="F1433" t="b">
        <f>IF(ISBLANK(AC1433), FALSE, TRUE)</f>
        <v>0</v>
      </c>
      <c r="G1433" t="s">
        <v>80</v>
      </c>
      <c r="H1433" t="s">
        <v>1520</v>
      </c>
      <c r="I1433" t="s">
        <v>1522</v>
      </c>
      <c r="J1433" t="s">
        <v>3</v>
      </c>
      <c r="K1433" t="s">
        <v>991</v>
      </c>
      <c r="L1433" t="s">
        <v>942</v>
      </c>
      <c r="M1433" t="s">
        <v>991</v>
      </c>
      <c r="N1433" t="str">
        <f>IF(AND(NOT(ISBLANK(cards[[#This Row],[subtitle]])), cards[[#This Row],[subtitle]] &lt;&gt; ""), _xlfn.CONCAT(cards[[#This Row],[title]], " - ", cards[[#This Row],[subtitle]]), cards[[#This Row],[title]])</f>
        <v>Mandalorian Armor</v>
      </c>
      <c r="O1433">
        <v>2</v>
      </c>
      <c r="R1433">
        <v>1</v>
      </c>
      <c r="S1433">
        <v>3</v>
      </c>
      <c r="U1433" t="s">
        <v>991</v>
      </c>
      <c r="V1433" t="s">
        <v>915</v>
      </c>
      <c r="X1433" t="s">
        <v>943</v>
      </c>
      <c r="Y1433" t="str">
        <f>_xlfn.CONCAT(cards[[#This Row],[set]],"_",TEXT(cards[[#This Row],[cardNumber]], "000"))</f>
        <v>SHD_346</v>
      </c>
      <c r="Z1433" t="str" cm="1">
        <f t="array" ref="Z14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SHD_073</v>
      </c>
      <c r="AA1433" t="s">
        <v>1061</v>
      </c>
      <c r="AB1433">
        <v>29</v>
      </c>
    </row>
    <row r="1434" spans="1:28" x14ac:dyDescent="0.2">
      <c r="A1434">
        <v>6921</v>
      </c>
      <c r="B1434" t="s">
        <v>3664</v>
      </c>
      <c r="C1434">
        <v>346</v>
      </c>
      <c r="F1434" t="b">
        <f>IF(ISBLANK(AC1434), FALSE, TRUE)</f>
        <v>0</v>
      </c>
      <c r="G1434" t="s">
        <v>80</v>
      </c>
      <c r="H1434" t="s">
        <v>1</v>
      </c>
      <c r="I1434" t="s">
        <v>1522</v>
      </c>
      <c r="J1434" t="s">
        <v>3</v>
      </c>
      <c r="K1434" t="s">
        <v>991</v>
      </c>
      <c r="L1434" t="s">
        <v>942</v>
      </c>
      <c r="M1434" t="s">
        <v>991</v>
      </c>
      <c r="N1434" t="str">
        <f>IF(AND(NOT(ISBLANK(cards[[#This Row],[subtitle]])), cards[[#This Row],[subtitle]] &lt;&gt; ""), _xlfn.CONCAT(cards[[#This Row],[title]], " - ", cards[[#This Row],[subtitle]]), cards[[#This Row],[title]])</f>
        <v>Mandalorian Armor</v>
      </c>
      <c r="O1434">
        <v>2</v>
      </c>
      <c r="R1434">
        <v>1</v>
      </c>
      <c r="S1434">
        <v>3</v>
      </c>
      <c r="U1434" t="s">
        <v>991</v>
      </c>
      <c r="V1434" t="s">
        <v>915</v>
      </c>
      <c r="X1434" t="s">
        <v>943</v>
      </c>
      <c r="Y1434" t="str">
        <f>_xlfn.CONCAT(cards[[#This Row],[set]],"_",TEXT(cards[[#This Row],[cardNumber]], "000"))</f>
        <v>SHD_346</v>
      </c>
      <c r="Z1434" t="str" cm="1">
        <f t="array" ref="Z14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SHD_073</v>
      </c>
      <c r="AA1434" t="s">
        <v>1061</v>
      </c>
      <c r="AB1434">
        <v>29</v>
      </c>
    </row>
    <row r="1435" spans="1:28" x14ac:dyDescent="0.2">
      <c r="A1435">
        <v>11660</v>
      </c>
      <c r="B1435" t="s">
        <v>3174</v>
      </c>
      <c r="C1435">
        <v>74</v>
      </c>
      <c r="F1435" t="b">
        <f>IF(ISBLANK(AC1435), FALSE, TRUE)</f>
        <v>0</v>
      </c>
      <c r="G1435" t="s">
        <v>80</v>
      </c>
      <c r="H1435" t="s">
        <v>1519</v>
      </c>
      <c r="I1435" t="s">
        <v>1521</v>
      </c>
      <c r="J1435" t="s">
        <v>3</v>
      </c>
      <c r="K1435" t="s">
        <v>991</v>
      </c>
      <c r="L1435" t="s">
        <v>944</v>
      </c>
      <c r="M1435" t="s">
        <v>991</v>
      </c>
      <c r="N1435" t="str">
        <f>IF(AND(NOT(ISBLANK(cards[[#This Row],[subtitle]])), cards[[#This Row],[subtitle]] &lt;&gt; ""), _xlfn.CONCAT(cards[[#This Row],[title]], " - ", cards[[#This Row],[subtitle]]), cards[[#This Row],[title]])</f>
        <v>Vambrace Grappleshot</v>
      </c>
      <c r="O1435">
        <v>2</v>
      </c>
      <c r="R1435">
        <v>2</v>
      </c>
      <c r="S1435">
        <v>2</v>
      </c>
      <c r="U1435" t="s">
        <v>991</v>
      </c>
      <c r="V1435" t="s">
        <v>915</v>
      </c>
      <c r="X1435" t="s">
        <v>261</v>
      </c>
      <c r="Y1435" t="str">
        <f>_xlfn.CONCAT(cards[[#This Row],[set]],"_",TEXT(cards[[#This Row],[cardNumber]], "000"))</f>
        <v>SHD_074</v>
      </c>
      <c r="Z1435" t="str" cm="1">
        <f t="array" ref="Z14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SHD_074</v>
      </c>
      <c r="AA1435" t="s">
        <v>1061</v>
      </c>
      <c r="AB1435">
        <v>29</v>
      </c>
    </row>
    <row r="1436" spans="1:28" x14ac:dyDescent="0.2">
      <c r="A1436">
        <v>5691</v>
      </c>
      <c r="B1436" t="s">
        <v>3175</v>
      </c>
      <c r="C1436">
        <v>74</v>
      </c>
      <c r="F1436" t="b">
        <f>IF(ISBLANK(AC1436), FALSE, TRUE)</f>
        <v>0</v>
      </c>
      <c r="G1436" t="s">
        <v>80</v>
      </c>
      <c r="H1436" t="s">
        <v>1515</v>
      </c>
      <c r="I1436" t="s">
        <v>1521</v>
      </c>
      <c r="J1436" t="s">
        <v>3</v>
      </c>
      <c r="K1436" t="s">
        <v>991</v>
      </c>
      <c r="L1436" t="s">
        <v>944</v>
      </c>
      <c r="M1436" t="s">
        <v>991</v>
      </c>
      <c r="N1436" t="str">
        <f>IF(AND(NOT(ISBLANK(cards[[#This Row],[subtitle]])), cards[[#This Row],[subtitle]] &lt;&gt; ""), _xlfn.CONCAT(cards[[#This Row],[title]], " - ", cards[[#This Row],[subtitle]]), cards[[#This Row],[title]])</f>
        <v>Vambrace Grappleshot</v>
      </c>
      <c r="O1436">
        <v>2</v>
      </c>
      <c r="R1436">
        <v>2</v>
      </c>
      <c r="S1436">
        <v>2</v>
      </c>
      <c r="U1436" t="s">
        <v>991</v>
      </c>
      <c r="V1436" t="s">
        <v>915</v>
      </c>
      <c r="X1436" t="s">
        <v>261</v>
      </c>
      <c r="Y1436" t="str">
        <f>_xlfn.CONCAT(cards[[#This Row],[set]],"_",TEXT(cards[[#This Row],[cardNumber]], "000"))</f>
        <v>SHD_074</v>
      </c>
      <c r="Z1436" t="str" cm="1">
        <f t="array" ref="Z14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SHD_074</v>
      </c>
      <c r="AA1436" t="s">
        <v>1061</v>
      </c>
      <c r="AB1436">
        <v>29</v>
      </c>
    </row>
    <row r="1437" spans="1:28" x14ac:dyDescent="0.2">
      <c r="A1437">
        <v>12540</v>
      </c>
      <c r="B1437" t="s">
        <v>3665</v>
      </c>
      <c r="C1437">
        <v>347</v>
      </c>
      <c r="F1437" t="b">
        <f>IF(ISBLANK(AC1437), FALSE, TRUE)</f>
        <v>0</v>
      </c>
      <c r="G1437" t="s">
        <v>80</v>
      </c>
      <c r="H1437" t="s">
        <v>1520</v>
      </c>
      <c r="I1437" t="s">
        <v>1521</v>
      </c>
      <c r="J1437" t="s">
        <v>3</v>
      </c>
      <c r="K1437" t="s">
        <v>991</v>
      </c>
      <c r="L1437" t="s">
        <v>944</v>
      </c>
      <c r="M1437" t="s">
        <v>991</v>
      </c>
      <c r="N1437" t="str">
        <f>IF(AND(NOT(ISBLANK(cards[[#This Row],[subtitle]])), cards[[#This Row],[subtitle]] &lt;&gt; ""), _xlfn.CONCAT(cards[[#This Row],[title]], " - ", cards[[#This Row],[subtitle]]), cards[[#This Row],[title]])</f>
        <v>Vambrace Grappleshot</v>
      </c>
      <c r="O1437">
        <v>2</v>
      </c>
      <c r="R1437">
        <v>2</v>
      </c>
      <c r="S1437">
        <v>2</v>
      </c>
      <c r="U1437" t="s">
        <v>991</v>
      </c>
      <c r="V1437" t="s">
        <v>915</v>
      </c>
      <c r="X1437" t="s">
        <v>261</v>
      </c>
      <c r="Y1437" t="str">
        <f>_xlfn.CONCAT(cards[[#This Row],[set]],"_",TEXT(cards[[#This Row],[cardNumber]], "000"))</f>
        <v>SHD_347</v>
      </c>
      <c r="Z1437" t="str" cm="1">
        <f t="array" ref="Z14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SHD_074</v>
      </c>
      <c r="AA1437" t="s">
        <v>1061</v>
      </c>
      <c r="AB1437">
        <v>29</v>
      </c>
    </row>
    <row r="1438" spans="1:28" x14ac:dyDescent="0.2">
      <c r="A1438">
        <v>6926</v>
      </c>
      <c r="B1438" t="s">
        <v>3666</v>
      </c>
      <c r="C1438">
        <v>347</v>
      </c>
      <c r="F1438" t="b">
        <f>IF(ISBLANK(AC1438), FALSE, TRUE)</f>
        <v>0</v>
      </c>
      <c r="G1438" t="s">
        <v>80</v>
      </c>
      <c r="H1438" t="s">
        <v>1</v>
      </c>
      <c r="I1438" t="s">
        <v>1521</v>
      </c>
      <c r="J1438" t="s">
        <v>3</v>
      </c>
      <c r="K1438" t="s">
        <v>991</v>
      </c>
      <c r="L1438" t="s">
        <v>944</v>
      </c>
      <c r="M1438" t="s">
        <v>991</v>
      </c>
      <c r="N1438" t="str">
        <f>IF(AND(NOT(ISBLANK(cards[[#This Row],[subtitle]])), cards[[#This Row],[subtitle]] &lt;&gt; ""), _xlfn.CONCAT(cards[[#This Row],[title]], " - ", cards[[#This Row],[subtitle]]), cards[[#This Row],[title]])</f>
        <v>Vambrace Grappleshot</v>
      </c>
      <c r="O1438">
        <v>2</v>
      </c>
      <c r="R1438">
        <v>2</v>
      </c>
      <c r="S1438">
        <v>2</v>
      </c>
      <c r="U1438" t="s">
        <v>991</v>
      </c>
      <c r="V1438" t="s">
        <v>915</v>
      </c>
      <c r="X1438" t="s">
        <v>261</v>
      </c>
      <c r="Y1438" t="str">
        <f>_xlfn.CONCAT(cards[[#This Row],[set]],"_",TEXT(cards[[#This Row],[cardNumber]], "000"))</f>
        <v>SHD_347</v>
      </c>
      <c r="Z1438" t="str" cm="1">
        <f t="array" ref="Z14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SHD_074</v>
      </c>
      <c r="AA1438" t="s">
        <v>1061</v>
      </c>
      <c r="AB1438">
        <v>29</v>
      </c>
    </row>
    <row r="1439" spans="1:28" x14ac:dyDescent="0.2">
      <c r="A1439">
        <v>5696</v>
      </c>
      <c r="B1439" t="s">
        <v>3177</v>
      </c>
      <c r="C1439">
        <v>75</v>
      </c>
      <c r="F1439" t="b">
        <f>IF(ISBLANK(AC1439), FALSE, TRUE)</f>
        <v>0</v>
      </c>
      <c r="G1439" t="s">
        <v>80</v>
      </c>
      <c r="H1439" t="s">
        <v>1515</v>
      </c>
      <c r="I1439" t="s">
        <v>1521</v>
      </c>
      <c r="J1439" t="s">
        <v>3</v>
      </c>
      <c r="K1439" t="s">
        <v>991</v>
      </c>
      <c r="L1439" t="s">
        <v>87</v>
      </c>
      <c r="M1439" t="s">
        <v>991</v>
      </c>
      <c r="N1439" t="str">
        <f>IF(AND(NOT(ISBLANK(cards[[#This Row],[subtitle]])), cards[[#This Row],[subtitle]] &lt;&gt; ""), _xlfn.CONCAT(cards[[#This Row],[title]], " - ", cards[[#This Row],[subtitle]]), cards[[#This Row],[title]])</f>
        <v>Covert Strength</v>
      </c>
      <c r="O1439">
        <v>1</v>
      </c>
      <c r="U1439" t="s">
        <v>88</v>
      </c>
      <c r="V1439" t="s">
        <v>6</v>
      </c>
      <c r="X1439" t="s">
        <v>19</v>
      </c>
      <c r="Y1439" t="str">
        <f>_xlfn.CONCAT(cards[[#This Row],[set]],"_",TEXT(cards[[#This Row],[cardNumber]], "000"))</f>
        <v>SHD_075</v>
      </c>
      <c r="Z1439" t="str" cm="1">
        <f t="array" ref="Z14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SHD_075</v>
      </c>
      <c r="AA1439" t="s">
        <v>1061</v>
      </c>
      <c r="AB1439">
        <v>29</v>
      </c>
    </row>
    <row r="1440" spans="1:28" x14ac:dyDescent="0.2">
      <c r="A1440">
        <v>11665</v>
      </c>
      <c r="B1440" t="s">
        <v>3176</v>
      </c>
      <c r="C1440">
        <v>75</v>
      </c>
      <c r="F1440" t="b">
        <f>IF(ISBLANK(AC1440), FALSE, TRUE)</f>
        <v>0</v>
      </c>
      <c r="G1440" t="s">
        <v>80</v>
      </c>
      <c r="H1440" t="s">
        <v>1519</v>
      </c>
      <c r="I1440" t="s">
        <v>1521</v>
      </c>
      <c r="J1440" t="s">
        <v>3</v>
      </c>
      <c r="K1440" t="s">
        <v>991</v>
      </c>
      <c r="L1440" t="s">
        <v>87</v>
      </c>
      <c r="M1440" t="s">
        <v>991</v>
      </c>
      <c r="N1440" t="str">
        <f>IF(AND(NOT(ISBLANK(cards[[#This Row],[subtitle]])), cards[[#This Row],[subtitle]] &lt;&gt; ""), _xlfn.CONCAT(cards[[#This Row],[title]], " - ", cards[[#This Row],[subtitle]]), cards[[#This Row],[title]])</f>
        <v>Covert Strength</v>
      </c>
      <c r="O1440">
        <v>1</v>
      </c>
      <c r="U1440" t="s">
        <v>88</v>
      </c>
      <c r="V1440" t="s">
        <v>6</v>
      </c>
      <c r="X1440" t="s">
        <v>19</v>
      </c>
      <c r="Y1440" t="str">
        <f>_xlfn.CONCAT(cards[[#This Row],[set]],"_",TEXT(cards[[#This Row],[cardNumber]], "000"))</f>
        <v>SHD_075</v>
      </c>
      <c r="Z1440" t="str" cm="1">
        <f t="array" ref="Z14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SHD_075</v>
      </c>
      <c r="AA1440" t="s">
        <v>1061</v>
      </c>
      <c r="AB1440">
        <v>29</v>
      </c>
    </row>
    <row r="1441" spans="1:28" x14ac:dyDescent="0.2">
      <c r="A1441">
        <v>12545</v>
      </c>
      <c r="B1441" t="s">
        <v>3668</v>
      </c>
      <c r="C1441">
        <v>348</v>
      </c>
      <c r="F1441" t="b">
        <f>IF(ISBLANK(AC1441), FALSE, TRUE)</f>
        <v>0</v>
      </c>
      <c r="G1441" t="s">
        <v>80</v>
      </c>
      <c r="H1441" t="s">
        <v>1520</v>
      </c>
      <c r="I1441" t="s">
        <v>1521</v>
      </c>
      <c r="J1441" t="s">
        <v>3</v>
      </c>
      <c r="K1441" t="s">
        <v>991</v>
      </c>
      <c r="L1441" t="s">
        <v>87</v>
      </c>
      <c r="M1441" t="s">
        <v>991</v>
      </c>
      <c r="N1441" t="str">
        <f>IF(AND(NOT(ISBLANK(cards[[#This Row],[subtitle]])), cards[[#This Row],[subtitle]] &lt;&gt; ""), _xlfn.CONCAT(cards[[#This Row],[title]], " - ", cards[[#This Row],[subtitle]]), cards[[#This Row],[title]])</f>
        <v>Covert Strength</v>
      </c>
      <c r="O1441">
        <v>1</v>
      </c>
      <c r="U1441" t="s">
        <v>88</v>
      </c>
      <c r="V1441" t="s">
        <v>6</v>
      </c>
      <c r="X1441" t="s">
        <v>19</v>
      </c>
      <c r="Y1441" t="str">
        <f>_xlfn.CONCAT(cards[[#This Row],[set]],"_",TEXT(cards[[#This Row],[cardNumber]], "000"))</f>
        <v>SHD_348</v>
      </c>
      <c r="Z1441" t="str" cm="1">
        <f t="array" ref="Z14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SHD_075</v>
      </c>
      <c r="AA1441" t="s">
        <v>1061</v>
      </c>
      <c r="AB1441">
        <v>29</v>
      </c>
    </row>
    <row r="1442" spans="1:28" x14ac:dyDescent="0.2">
      <c r="A1442">
        <v>6931</v>
      </c>
      <c r="B1442" t="s">
        <v>3667</v>
      </c>
      <c r="C1442">
        <v>348</v>
      </c>
      <c r="F1442" t="b">
        <f>IF(ISBLANK(AC1442), FALSE, TRUE)</f>
        <v>0</v>
      </c>
      <c r="G1442" t="s">
        <v>80</v>
      </c>
      <c r="H1442" t="s">
        <v>1</v>
      </c>
      <c r="I1442" t="s">
        <v>1521</v>
      </c>
      <c r="J1442" t="s">
        <v>3</v>
      </c>
      <c r="K1442" t="s">
        <v>991</v>
      </c>
      <c r="L1442" t="s">
        <v>87</v>
      </c>
      <c r="M1442" t="s">
        <v>991</v>
      </c>
      <c r="N1442" t="str">
        <f>IF(AND(NOT(ISBLANK(cards[[#This Row],[subtitle]])), cards[[#This Row],[subtitle]] &lt;&gt; ""), _xlfn.CONCAT(cards[[#This Row],[title]], " - ", cards[[#This Row],[subtitle]]), cards[[#This Row],[title]])</f>
        <v>Covert Strength</v>
      </c>
      <c r="O1442">
        <v>1</v>
      </c>
      <c r="U1442" t="s">
        <v>88</v>
      </c>
      <c r="V1442" t="s">
        <v>6</v>
      </c>
      <c r="X1442" t="s">
        <v>19</v>
      </c>
      <c r="Y1442" t="str">
        <f>_xlfn.CONCAT(cards[[#This Row],[set]],"_",TEXT(cards[[#This Row],[cardNumber]], "000"))</f>
        <v>SHD_348</v>
      </c>
      <c r="Z1442" t="str" cm="1">
        <f t="array" ref="Z14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SHD_075</v>
      </c>
      <c r="AA1442" t="s">
        <v>1061</v>
      </c>
      <c r="AB1442">
        <v>29</v>
      </c>
    </row>
    <row r="1443" spans="1:28" x14ac:dyDescent="0.2">
      <c r="A1443">
        <v>5701</v>
      </c>
      <c r="B1443" t="s">
        <v>3179</v>
      </c>
      <c r="C1443">
        <v>76</v>
      </c>
      <c r="F1443" t="b">
        <f>IF(ISBLANK(AC1443), FALSE, TRUE)</f>
        <v>0</v>
      </c>
      <c r="G1443" t="s">
        <v>80</v>
      </c>
      <c r="H1443" t="s">
        <v>1515</v>
      </c>
      <c r="I1443" t="s">
        <v>1532</v>
      </c>
      <c r="J1443" t="s">
        <v>3</v>
      </c>
      <c r="K1443" t="s">
        <v>991</v>
      </c>
      <c r="L1443" t="s">
        <v>89</v>
      </c>
      <c r="M1443" t="s">
        <v>991</v>
      </c>
      <c r="N1443" t="str">
        <f>IF(AND(NOT(ISBLANK(cards[[#This Row],[subtitle]])), cards[[#This Row],[subtitle]] &lt;&gt; ""), _xlfn.CONCAT(cards[[#This Row],[title]], " - ", cards[[#This Row],[subtitle]]), cards[[#This Row],[title]])</f>
        <v>Unexpected Escape</v>
      </c>
      <c r="O1443">
        <v>1</v>
      </c>
      <c r="U1443" t="s">
        <v>991</v>
      </c>
      <c r="V1443" t="s">
        <v>6</v>
      </c>
      <c r="X1443" t="s">
        <v>57</v>
      </c>
      <c r="Y1443" t="str">
        <f>_xlfn.CONCAT(cards[[#This Row],[set]],"_",TEXT(cards[[#This Row],[cardNumber]], "000"))</f>
        <v>SHD_076</v>
      </c>
      <c r="Z1443" t="str" cm="1">
        <f t="array" ref="Z14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SHD_076</v>
      </c>
      <c r="AA1443" t="s">
        <v>1061</v>
      </c>
      <c r="AB1443">
        <v>29</v>
      </c>
    </row>
    <row r="1444" spans="1:28" x14ac:dyDescent="0.2">
      <c r="A1444">
        <v>11670</v>
      </c>
      <c r="B1444" t="s">
        <v>3178</v>
      </c>
      <c r="C1444">
        <v>76</v>
      </c>
      <c r="F1444" t="b">
        <f>IF(ISBLANK(AC1444), FALSE, TRUE)</f>
        <v>0</v>
      </c>
      <c r="G1444" t="s">
        <v>80</v>
      </c>
      <c r="H1444" t="s">
        <v>1519</v>
      </c>
      <c r="I1444" t="s">
        <v>1532</v>
      </c>
      <c r="J1444" t="s">
        <v>3</v>
      </c>
      <c r="K1444" t="s">
        <v>991</v>
      </c>
      <c r="L1444" t="s">
        <v>89</v>
      </c>
      <c r="M1444" t="s">
        <v>991</v>
      </c>
      <c r="N1444" t="str">
        <f>IF(AND(NOT(ISBLANK(cards[[#This Row],[subtitle]])), cards[[#This Row],[subtitle]] &lt;&gt; ""), _xlfn.CONCAT(cards[[#This Row],[title]], " - ", cards[[#This Row],[subtitle]]), cards[[#This Row],[title]])</f>
        <v>Unexpected Escape</v>
      </c>
      <c r="O1444">
        <v>1</v>
      </c>
      <c r="U1444" t="s">
        <v>991</v>
      </c>
      <c r="V1444" t="s">
        <v>6</v>
      </c>
      <c r="X1444" t="s">
        <v>57</v>
      </c>
      <c r="Y1444" t="str">
        <f>_xlfn.CONCAT(cards[[#This Row],[set]],"_",TEXT(cards[[#This Row],[cardNumber]], "000"))</f>
        <v>SHD_076</v>
      </c>
      <c r="Z1444" t="str" cm="1">
        <f t="array" ref="Z14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SHD_076</v>
      </c>
      <c r="AA1444" t="s">
        <v>1061</v>
      </c>
      <c r="AB1444">
        <v>29</v>
      </c>
    </row>
    <row r="1445" spans="1:28" x14ac:dyDescent="0.2">
      <c r="A1445">
        <v>12550</v>
      </c>
      <c r="B1445" t="s">
        <v>3669</v>
      </c>
      <c r="C1445">
        <v>349</v>
      </c>
      <c r="F1445" t="b">
        <f>IF(ISBLANK(AC1445), FALSE, TRUE)</f>
        <v>0</v>
      </c>
      <c r="G1445" t="s">
        <v>80</v>
      </c>
      <c r="H1445" t="s">
        <v>1520</v>
      </c>
      <c r="I1445" t="s">
        <v>1532</v>
      </c>
      <c r="J1445" t="s">
        <v>3</v>
      </c>
      <c r="K1445" t="s">
        <v>991</v>
      </c>
      <c r="L1445" t="s">
        <v>89</v>
      </c>
      <c r="M1445" t="s">
        <v>991</v>
      </c>
      <c r="N1445" t="str">
        <f>IF(AND(NOT(ISBLANK(cards[[#This Row],[subtitle]])), cards[[#This Row],[subtitle]] &lt;&gt; ""), _xlfn.CONCAT(cards[[#This Row],[title]], " - ", cards[[#This Row],[subtitle]]), cards[[#This Row],[title]])</f>
        <v>Unexpected Escape</v>
      </c>
      <c r="O1445">
        <v>1</v>
      </c>
      <c r="U1445" t="s">
        <v>991</v>
      </c>
      <c r="V1445" t="s">
        <v>6</v>
      </c>
      <c r="X1445" t="s">
        <v>57</v>
      </c>
      <c r="Y1445" t="str">
        <f>_xlfn.CONCAT(cards[[#This Row],[set]],"_",TEXT(cards[[#This Row],[cardNumber]], "000"))</f>
        <v>SHD_349</v>
      </c>
      <c r="Z1445" t="str" cm="1">
        <f t="array" ref="Z14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SHD_076</v>
      </c>
      <c r="AA1445" t="s">
        <v>1061</v>
      </c>
      <c r="AB1445">
        <v>29</v>
      </c>
    </row>
    <row r="1446" spans="1:28" x14ac:dyDescent="0.2">
      <c r="A1446">
        <v>6936</v>
      </c>
      <c r="B1446" t="s">
        <v>3670</v>
      </c>
      <c r="C1446">
        <v>349</v>
      </c>
      <c r="F1446" t="b">
        <f>IF(ISBLANK(AC1446), FALSE, TRUE)</f>
        <v>0</v>
      </c>
      <c r="G1446" t="s">
        <v>80</v>
      </c>
      <c r="H1446" t="s">
        <v>1</v>
      </c>
      <c r="I1446" t="s">
        <v>1532</v>
      </c>
      <c r="J1446" t="s">
        <v>3</v>
      </c>
      <c r="K1446" t="s">
        <v>991</v>
      </c>
      <c r="L1446" t="s">
        <v>89</v>
      </c>
      <c r="M1446" t="s">
        <v>991</v>
      </c>
      <c r="N1446" t="str">
        <f>IF(AND(NOT(ISBLANK(cards[[#This Row],[subtitle]])), cards[[#This Row],[subtitle]] &lt;&gt; ""), _xlfn.CONCAT(cards[[#This Row],[title]], " - ", cards[[#This Row],[subtitle]]), cards[[#This Row],[title]])</f>
        <v>Unexpected Escape</v>
      </c>
      <c r="O1446">
        <v>1</v>
      </c>
      <c r="U1446" t="s">
        <v>991</v>
      </c>
      <c r="V1446" t="s">
        <v>6</v>
      </c>
      <c r="X1446" t="s">
        <v>57</v>
      </c>
      <c r="Y1446" t="str">
        <f>_xlfn.CONCAT(cards[[#This Row],[set]],"_",TEXT(cards[[#This Row],[cardNumber]], "000"))</f>
        <v>SHD_349</v>
      </c>
      <c r="Z1446" t="str" cm="1">
        <f t="array" ref="Z14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SHD_076</v>
      </c>
      <c r="AA1446" t="s">
        <v>1061</v>
      </c>
      <c r="AB1446">
        <v>29</v>
      </c>
    </row>
    <row r="1447" spans="1:28" x14ac:dyDescent="0.2">
      <c r="A1447">
        <v>5706</v>
      </c>
      <c r="B1447" t="s">
        <v>3180</v>
      </c>
      <c r="C1447">
        <v>77</v>
      </c>
      <c r="F1447" t="b">
        <f>IF(ISBLANK(AC1447), FALSE, TRUE)</f>
        <v>0</v>
      </c>
      <c r="G1447" t="s">
        <v>80</v>
      </c>
      <c r="H1447" t="s">
        <v>1515</v>
      </c>
      <c r="I1447" t="s">
        <v>1522</v>
      </c>
      <c r="J1447" t="s">
        <v>3</v>
      </c>
      <c r="K1447" t="s">
        <v>991</v>
      </c>
      <c r="L1447" t="s">
        <v>90</v>
      </c>
      <c r="M1447" t="s">
        <v>991</v>
      </c>
      <c r="N1447" t="str">
        <f>IF(AND(NOT(ISBLANK(cards[[#This Row],[subtitle]])), cards[[#This Row],[subtitle]] &lt;&gt; ""), _xlfn.CONCAT(cards[[#This Row],[title]], " - ", cards[[#This Row],[subtitle]]), cards[[#This Row],[title]])</f>
        <v>Evidence of the Crime</v>
      </c>
      <c r="O1447">
        <v>3</v>
      </c>
      <c r="U1447" t="s">
        <v>991</v>
      </c>
      <c r="V1447" t="s">
        <v>6</v>
      </c>
      <c r="X1447" t="s">
        <v>57</v>
      </c>
      <c r="Y1447" t="str">
        <f>_xlfn.CONCAT(cards[[#This Row],[set]],"_",TEXT(cards[[#This Row],[cardNumber]], "000"))</f>
        <v>SHD_077</v>
      </c>
      <c r="Z1447" t="str" cm="1">
        <f t="array" ref="Z14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SHD_077</v>
      </c>
      <c r="AA1447" t="s">
        <v>1061</v>
      </c>
      <c r="AB1447">
        <v>29</v>
      </c>
    </row>
    <row r="1448" spans="1:28" x14ac:dyDescent="0.2">
      <c r="A1448">
        <v>11675</v>
      </c>
      <c r="B1448" t="s">
        <v>3181</v>
      </c>
      <c r="C1448">
        <v>77</v>
      </c>
      <c r="F1448" t="b">
        <f>IF(ISBLANK(AC1448), FALSE, TRUE)</f>
        <v>0</v>
      </c>
      <c r="G1448" t="s">
        <v>80</v>
      </c>
      <c r="H1448" t="s">
        <v>1519</v>
      </c>
      <c r="I1448" t="s">
        <v>1522</v>
      </c>
      <c r="J1448" t="s">
        <v>3</v>
      </c>
      <c r="K1448" t="s">
        <v>991</v>
      </c>
      <c r="L1448" t="s">
        <v>90</v>
      </c>
      <c r="M1448" t="s">
        <v>991</v>
      </c>
      <c r="N1448" t="str">
        <f>IF(AND(NOT(ISBLANK(cards[[#This Row],[subtitle]])), cards[[#This Row],[subtitle]] &lt;&gt; ""), _xlfn.CONCAT(cards[[#This Row],[title]], " - ", cards[[#This Row],[subtitle]]), cards[[#This Row],[title]])</f>
        <v>Evidence of the Crime</v>
      </c>
      <c r="O1448">
        <v>3</v>
      </c>
      <c r="U1448" t="s">
        <v>991</v>
      </c>
      <c r="V1448" t="s">
        <v>6</v>
      </c>
      <c r="X1448" t="s">
        <v>57</v>
      </c>
      <c r="Y1448" t="str">
        <f>_xlfn.CONCAT(cards[[#This Row],[set]],"_",TEXT(cards[[#This Row],[cardNumber]], "000"))</f>
        <v>SHD_077</v>
      </c>
      <c r="Z1448" t="str" cm="1">
        <f t="array" ref="Z14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SHD_077</v>
      </c>
      <c r="AA1448" t="s">
        <v>1061</v>
      </c>
      <c r="AB1448">
        <v>29</v>
      </c>
    </row>
    <row r="1449" spans="1:28" x14ac:dyDescent="0.2">
      <c r="A1449">
        <v>12555</v>
      </c>
      <c r="B1449" t="s">
        <v>3672</v>
      </c>
      <c r="C1449">
        <v>350</v>
      </c>
      <c r="F1449" t="b">
        <f>IF(ISBLANK(AC1449), FALSE, TRUE)</f>
        <v>0</v>
      </c>
      <c r="G1449" t="s">
        <v>80</v>
      </c>
      <c r="H1449" t="s">
        <v>1520</v>
      </c>
      <c r="I1449" t="s">
        <v>1522</v>
      </c>
      <c r="J1449" t="s">
        <v>3</v>
      </c>
      <c r="K1449" t="s">
        <v>991</v>
      </c>
      <c r="L1449" t="s">
        <v>90</v>
      </c>
      <c r="M1449" t="s">
        <v>991</v>
      </c>
      <c r="N1449" t="str">
        <f>IF(AND(NOT(ISBLANK(cards[[#This Row],[subtitle]])), cards[[#This Row],[subtitle]] &lt;&gt; ""), _xlfn.CONCAT(cards[[#This Row],[title]], " - ", cards[[#This Row],[subtitle]]), cards[[#This Row],[title]])</f>
        <v>Evidence of the Crime</v>
      </c>
      <c r="O1449">
        <v>3</v>
      </c>
      <c r="U1449" t="s">
        <v>991</v>
      </c>
      <c r="V1449" t="s">
        <v>6</v>
      </c>
      <c r="X1449" t="s">
        <v>57</v>
      </c>
      <c r="Y1449" t="str">
        <f>_xlfn.CONCAT(cards[[#This Row],[set]],"_",TEXT(cards[[#This Row],[cardNumber]], "000"))</f>
        <v>SHD_350</v>
      </c>
      <c r="Z1449" t="str" cm="1">
        <f t="array" ref="Z14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SHD_077</v>
      </c>
      <c r="AA1449" t="s">
        <v>1061</v>
      </c>
      <c r="AB1449">
        <v>29</v>
      </c>
    </row>
    <row r="1450" spans="1:28" x14ac:dyDescent="0.2">
      <c r="A1450">
        <v>6941</v>
      </c>
      <c r="B1450" t="s">
        <v>3671</v>
      </c>
      <c r="C1450">
        <v>350</v>
      </c>
      <c r="F1450" t="b">
        <f>IF(ISBLANK(AC1450), FALSE, TRUE)</f>
        <v>0</v>
      </c>
      <c r="G1450" t="s">
        <v>80</v>
      </c>
      <c r="H1450" t="s">
        <v>1</v>
      </c>
      <c r="I1450" t="s">
        <v>1522</v>
      </c>
      <c r="J1450" t="s">
        <v>3</v>
      </c>
      <c r="K1450" t="s">
        <v>991</v>
      </c>
      <c r="L1450" t="s">
        <v>90</v>
      </c>
      <c r="M1450" t="s">
        <v>991</v>
      </c>
      <c r="N1450" t="str">
        <f>IF(AND(NOT(ISBLANK(cards[[#This Row],[subtitle]])), cards[[#This Row],[subtitle]] &lt;&gt; ""), _xlfn.CONCAT(cards[[#This Row],[title]], " - ", cards[[#This Row],[subtitle]]), cards[[#This Row],[title]])</f>
        <v>Evidence of the Crime</v>
      </c>
      <c r="O1450">
        <v>3</v>
      </c>
      <c r="U1450" t="s">
        <v>991</v>
      </c>
      <c r="V1450" t="s">
        <v>6</v>
      </c>
      <c r="X1450" t="s">
        <v>57</v>
      </c>
      <c r="Y1450" t="str">
        <f>_xlfn.CONCAT(cards[[#This Row],[set]],"_",TEXT(cards[[#This Row],[cardNumber]], "000"))</f>
        <v>SHD_350</v>
      </c>
      <c r="Z1450" t="str" cm="1">
        <f t="array" ref="Z14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SHD_077</v>
      </c>
      <c r="AA1450" t="s">
        <v>1061</v>
      </c>
      <c r="AB1450">
        <v>29</v>
      </c>
    </row>
    <row r="1451" spans="1:28" x14ac:dyDescent="0.2">
      <c r="A1451">
        <v>11680</v>
      </c>
      <c r="B1451" t="s">
        <v>3183</v>
      </c>
      <c r="C1451">
        <v>78</v>
      </c>
      <c r="F1451" t="b">
        <f>IF(ISBLANK(AC1451), FALSE, TRUE)</f>
        <v>0</v>
      </c>
      <c r="G1451" t="s">
        <v>80</v>
      </c>
      <c r="H1451" t="s">
        <v>1519</v>
      </c>
      <c r="I1451" t="s">
        <v>1532</v>
      </c>
      <c r="J1451" t="s">
        <v>3</v>
      </c>
      <c r="K1451" t="s">
        <v>991</v>
      </c>
      <c r="L1451" t="s">
        <v>91</v>
      </c>
      <c r="M1451" t="s">
        <v>991</v>
      </c>
      <c r="N1451" t="str">
        <f>IF(AND(NOT(ISBLANK(cards[[#This Row],[subtitle]])), cards[[#This Row],[subtitle]] &lt;&gt; ""), _xlfn.CONCAT(cards[[#This Row],[title]], " - ", cards[[#This Row],[subtitle]]), cards[[#This Row],[title]])</f>
        <v>Fell the Dragon</v>
      </c>
      <c r="O1451">
        <v>4</v>
      </c>
      <c r="U1451" t="s">
        <v>991</v>
      </c>
      <c r="V1451" t="s">
        <v>6</v>
      </c>
      <c r="X1451" t="s">
        <v>19</v>
      </c>
      <c r="Y1451" t="str">
        <f>_xlfn.CONCAT(cards[[#This Row],[set]],"_",TEXT(cards[[#This Row],[cardNumber]], "000"))</f>
        <v>SHD_078</v>
      </c>
      <c r="Z1451" t="str" cm="1">
        <f t="array" ref="Z14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SHD_078</v>
      </c>
      <c r="AA1451" t="s">
        <v>1061</v>
      </c>
      <c r="AB1451">
        <v>29</v>
      </c>
    </row>
    <row r="1452" spans="1:28" x14ac:dyDescent="0.2">
      <c r="A1452">
        <v>5711</v>
      </c>
      <c r="B1452" t="s">
        <v>3182</v>
      </c>
      <c r="C1452">
        <v>78</v>
      </c>
      <c r="F1452" t="b">
        <f>IF(ISBLANK(AC1452), FALSE, TRUE)</f>
        <v>0</v>
      </c>
      <c r="G1452" t="s">
        <v>80</v>
      </c>
      <c r="H1452" t="s">
        <v>1515</v>
      </c>
      <c r="I1452" t="s">
        <v>1532</v>
      </c>
      <c r="J1452" t="s">
        <v>3</v>
      </c>
      <c r="K1452" t="s">
        <v>991</v>
      </c>
      <c r="L1452" t="s">
        <v>91</v>
      </c>
      <c r="M1452" t="s">
        <v>991</v>
      </c>
      <c r="N1452" t="str">
        <f>IF(AND(NOT(ISBLANK(cards[[#This Row],[subtitle]])), cards[[#This Row],[subtitle]] &lt;&gt; ""), _xlfn.CONCAT(cards[[#This Row],[title]], " - ", cards[[#This Row],[subtitle]]), cards[[#This Row],[title]])</f>
        <v>Fell the Dragon</v>
      </c>
      <c r="O1452">
        <v>4</v>
      </c>
      <c r="U1452" t="s">
        <v>991</v>
      </c>
      <c r="V1452" t="s">
        <v>6</v>
      </c>
      <c r="X1452" t="s">
        <v>19</v>
      </c>
      <c r="Y1452" t="str">
        <f>_xlfn.CONCAT(cards[[#This Row],[set]],"_",TEXT(cards[[#This Row],[cardNumber]], "000"))</f>
        <v>SHD_078</v>
      </c>
      <c r="Z1452" t="str" cm="1">
        <f t="array" ref="Z14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SHD_078</v>
      </c>
      <c r="AA1452" t="s">
        <v>1061</v>
      </c>
      <c r="AB1452">
        <v>29</v>
      </c>
    </row>
    <row r="1453" spans="1:28" x14ac:dyDescent="0.2">
      <c r="A1453">
        <v>12560</v>
      </c>
      <c r="B1453" t="s">
        <v>3674</v>
      </c>
      <c r="C1453">
        <v>351</v>
      </c>
      <c r="F1453" t="b">
        <f>IF(ISBLANK(AC1453), FALSE, TRUE)</f>
        <v>0</v>
      </c>
      <c r="G1453" t="s">
        <v>80</v>
      </c>
      <c r="H1453" t="s">
        <v>1520</v>
      </c>
      <c r="I1453" t="s">
        <v>1532</v>
      </c>
      <c r="J1453" t="s">
        <v>3</v>
      </c>
      <c r="K1453" t="s">
        <v>991</v>
      </c>
      <c r="L1453" t="s">
        <v>91</v>
      </c>
      <c r="M1453" t="s">
        <v>991</v>
      </c>
      <c r="N1453" t="str">
        <f>IF(AND(NOT(ISBLANK(cards[[#This Row],[subtitle]])), cards[[#This Row],[subtitle]] &lt;&gt; ""), _xlfn.CONCAT(cards[[#This Row],[title]], " - ", cards[[#This Row],[subtitle]]), cards[[#This Row],[title]])</f>
        <v>Fell the Dragon</v>
      </c>
      <c r="O1453">
        <v>4</v>
      </c>
      <c r="U1453" t="s">
        <v>991</v>
      </c>
      <c r="V1453" t="s">
        <v>6</v>
      </c>
      <c r="X1453" t="s">
        <v>19</v>
      </c>
      <c r="Y1453" t="str">
        <f>_xlfn.CONCAT(cards[[#This Row],[set]],"_",TEXT(cards[[#This Row],[cardNumber]], "000"))</f>
        <v>SHD_351</v>
      </c>
      <c r="Z1453" t="str" cm="1">
        <f t="array" ref="Z14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SHD_078</v>
      </c>
      <c r="AA1453" t="s">
        <v>1061</v>
      </c>
      <c r="AB1453">
        <v>29</v>
      </c>
    </row>
    <row r="1454" spans="1:28" x14ac:dyDescent="0.2">
      <c r="A1454">
        <v>6946</v>
      </c>
      <c r="B1454" t="s">
        <v>3673</v>
      </c>
      <c r="C1454">
        <v>351</v>
      </c>
      <c r="F1454" t="b">
        <f>IF(ISBLANK(AC1454), FALSE, TRUE)</f>
        <v>0</v>
      </c>
      <c r="G1454" t="s">
        <v>80</v>
      </c>
      <c r="H1454" t="s">
        <v>1</v>
      </c>
      <c r="I1454" t="s">
        <v>1532</v>
      </c>
      <c r="J1454" t="s">
        <v>3</v>
      </c>
      <c r="K1454" t="s">
        <v>991</v>
      </c>
      <c r="L1454" t="s">
        <v>91</v>
      </c>
      <c r="M1454" t="s">
        <v>991</v>
      </c>
      <c r="N1454" t="str">
        <f>IF(AND(NOT(ISBLANK(cards[[#This Row],[subtitle]])), cards[[#This Row],[subtitle]] &lt;&gt; ""), _xlfn.CONCAT(cards[[#This Row],[title]], " - ", cards[[#This Row],[subtitle]]), cards[[#This Row],[title]])</f>
        <v>Fell the Dragon</v>
      </c>
      <c r="O1454">
        <v>4</v>
      </c>
      <c r="U1454" t="s">
        <v>991</v>
      </c>
      <c r="V1454" t="s">
        <v>6</v>
      </c>
      <c r="X1454" t="s">
        <v>19</v>
      </c>
      <c r="Y1454" t="str">
        <f>_xlfn.CONCAT(cards[[#This Row],[set]],"_",TEXT(cards[[#This Row],[cardNumber]], "000"))</f>
        <v>SHD_351</v>
      </c>
      <c r="Z1454" t="str" cm="1">
        <f t="array" ref="Z14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SHD_078</v>
      </c>
      <c r="AA1454" t="s">
        <v>1061</v>
      </c>
      <c r="AB1454">
        <v>29</v>
      </c>
    </row>
    <row r="1455" spans="1:28" x14ac:dyDescent="0.2">
      <c r="A1455">
        <v>5716</v>
      </c>
      <c r="B1455" t="s">
        <v>3184</v>
      </c>
      <c r="C1455">
        <v>79</v>
      </c>
      <c r="F1455" t="b">
        <f>IF(ISBLANK(AC1455), FALSE, TRUE)</f>
        <v>0</v>
      </c>
      <c r="G1455" t="s">
        <v>80</v>
      </c>
      <c r="H1455" t="s">
        <v>1515</v>
      </c>
      <c r="I1455" t="s">
        <v>1521</v>
      </c>
      <c r="J1455" t="s">
        <v>3</v>
      </c>
      <c r="K1455" t="s">
        <v>991</v>
      </c>
      <c r="L1455" t="s">
        <v>92</v>
      </c>
      <c r="M1455" t="s">
        <v>991</v>
      </c>
      <c r="N1455" t="str">
        <f>IF(AND(NOT(ISBLANK(cards[[#This Row],[subtitle]])), cards[[#This Row],[subtitle]] &lt;&gt; ""), _xlfn.CONCAT(cards[[#This Row],[title]], " - ", cards[[#This Row],[subtitle]]), cards[[#This Row],[title]])</f>
        <v>Rival's Fall</v>
      </c>
      <c r="O1455">
        <v>6</v>
      </c>
      <c r="U1455" t="s">
        <v>991</v>
      </c>
      <c r="V1455" t="s">
        <v>6</v>
      </c>
      <c r="X1455" t="s">
        <v>19</v>
      </c>
      <c r="Y1455" t="str">
        <f>_xlfn.CONCAT(cards[[#This Row],[set]],"_",TEXT(cards[[#This Row],[cardNumber]], "000"))</f>
        <v>SHD_079</v>
      </c>
      <c r="Z1455" t="str" cm="1">
        <f t="array" ref="Z14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SHD_079</v>
      </c>
      <c r="AA1455" t="s">
        <v>1061</v>
      </c>
      <c r="AB1455">
        <v>29</v>
      </c>
    </row>
    <row r="1456" spans="1:28" x14ac:dyDescent="0.2">
      <c r="A1456">
        <v>11685</v>
      </c>
      <c r="B1456" t="s">
        <v>3185</v>
      </c>
      <c r="C1456">
        <v>79</v>
      </c>
      <c r="F1456" t="b">
        <f>IF(ISBLANK(AC1456), FALSE, TRUE)</f>
        <v>0</v>
      </c>
      <c r="G1456" t="s">
        <v>80</v>
      </c>
      <c r="H1456" t="s">
        <v>1519</v>
      </c>
      <c r="I1456" t="s">
        <v>1521</v>
      </c>
      <c r="J1456" t="s">
        <v>3</v>
      </c>
      <c r="K1456" t="s">
        <v>991</v>
      </c>
      <c r="L1456" t="s">
        <v>92</v>
      </c>
      <c r="M1456" t="s">
        <v>991</v>
      </c>
      <c r="N1456" t="str">
        <f>IF(AND(NOT(ISBLANK(cards[[#This Row],[subtitle]])), cards[[#This Row],[subtitle]] &lt;&gt; ""), _xlfn.CONCAT(cards[[#This Row],[title]], " - ", cards[[#This Row],[subtitle]]), cards[[#This Row],[title]])</f>
        <v>Rival's Fall</v>
      </c>
      <c r="O1456">
        <v>6</v>
      </c>
      <c r="U1456" t="s">
        <v>991</v>
      </c>
      <c r="V1456" t="s">
        <v>6</v>
      </c>
      <c r="X1456" t="s">
        <v>19</v>
      </c>
      <c r="Y1456" t="str">
        <f>_xlfn.CONCAT(cards[[#This Row],[set]],"_",TEXT(cards[[#This Row],[cardNumber]], "000"))</f>
        <v>SHD_079</v>
      </c>
      <c r="Z1456" t="str" cm="1">
        <f t="array" ref="Z14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SHD_079</v>
      </c>
      <c r="AA1456" t="s">
        <v>1061</v>
      </c>
      <c r="AB1456">
        <v>29</v>
      </c>
    </row>
    <row r="1457" spans="1:28" x14ac:dyDescent="0.2">
      <c r="A1457">
        <v>6951</v>
      </c>
      <c r="B1457" t="s">
        <v>3675</v>
      </c>
      <c r="C1457">
        <v>352</v>
      </c>
      <c r="F1457" t="b">
        <f>IF(ISBLANK(AC1457), FALSE, TRUE)</f>
        <v>0</v>
      </c>
      <c r="G1457" t="s">
        <v>80</v>
      </c>
      <c r="H1457" t="s">
        <v>1</v>
      </c>
      <c r="I1457" t="s">
        <v>1521</v>
      </c>
      <c r="J1457" t="s">
        <v>3</v>
      </c>
      <c r="K1457" t="s">
        <v>991</v>
      </c>
      <c r="L1457" t="s">
        <v>92</v>
      </c>
      <c r="M1457" t="s">
        <v>991</v>
      </c>
      <c r="N1457" t="str">
        <f>IF(AND(NOT(ISBLANK(cards[[#This Row],[subtitle]])), cards[[#This Row],[subtitle]] &lt;&gt; ""), _xlfn.CONCAT(cards[[#This Row],[title]], " - ", cards[[#This Row],[subtitle]]), cards[[#This Row],[title]])</f>
        <v>Rival's Fall</v>
      </c>
      <c r="O1457">
        <v>6</v>
      </c>
      <c r="U1457" t="s">
        <v>991</v>
      </c>
      <c r="V1457" t="s">
        <v>6</v>
      </c>
      <c r="X1457" t="s">
        <v>19</v>
      </c>
      <c r="Y1457" t="str">
        <f>_xlfn.CONCAT(cards[[#This Row],[set]],"_",TEXT(cards[[#This Row],[cardNumber]], "000"))</f>
        <v>SHD_352</v>
      </c>
      <c r="Z1457" t="str" cm="1">
        <f t="array" ref="Z14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SHD_079</v>
      </c>
      <c r="AA1457" t="s">
        <v>1061</v>
      </c>
      <c r="AB1457">
        <v>29</v>
      </c>
    </row>
    <row r="1458" spans="1:28" x14ac:dyDescent="0.2">
      <c r="A1458">
        <v>12565</v>
      </c>
      <c r="B1458" t="s">
        <v>3676</v>
      </c>
      <c r="C1458">
        <v>352</v>
      </c>
      <c r="F1458" t="b">
        <f>IF(ISBLANK(AC1458), FALSE, TRUE)</f>
        <v>0</v>
      </c>
      <c r="G1458" t="s">
        <v>80</v>
      </c>
      <c r="H1458" t="s">
        <v>1520</v>
      </c>
      <c r="I1458" t="s">
        <v>1521</v>
      </c>
      <c r="J1458" t="s">
        <v>3</v>
      </c>
      <c r="K1458" t="s">
        <v>991</v>
      </c>
      <c r="L1458" t="s">
        <v>92</v>
      </c>
      <c r="M1458" t="s">
        <v>991</v>
      </c>
      <c r="N1458" t="str">
        <f>IF(AND(NOT(ISBLANK(cards[[#This Row],[subtitle]])), cards[[#This Row],[subtitle]] &lt;&gt; ""), _xlfn.CONCAT(cards[[#This Row],[title]], " - ", cards[[#This Row],[subtitle]]), cards[[#This Row],[title]])</f>
        <v>Rival's Fall</v>
      </c>
      <c r="O1458">
        <v>6</v>
      </c>
      <c r="U1458" t="s">
        <v>991</v>
      </c>
      <c r="V1458" t="s">
        <v>6</v>
      </c>
      <c r="X1458" t="s">
        <v>19</v>
      </c>
      <c r="Y1458" t="str">
        <f>_xlfn.CONCAT(cards[[#This Row],[set]],"_",TEXT(cards[[#This Row],[cardNumber]], "000"))</f>
        <v>SHD_352</v>
      </c>
      <c r="Z1458" t="str" cm="1">
        <f t="array" ref="Z14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SHD_079</v>
      </c>
      <c r="AA1458" t="s">
        <v>1061</v>
      </c>
      <c r="AB1458">
        <v>29</v>
      </c>
    </row>
    <row r="1459" spans="1:28" x14ac:dyDescent="0.2">
      <c r="A1459">
        <v>8023</v>
      </c>
      <c r="B1459" t="s">
        <v>3187</v>
      </c>
      <c r="C1459">
        <v>80</v>
      </c>
      <c r="F1459" t="b">
        <f>IF(ISBLANK(AC1459), FALSE, TRUE)</f>
        <v>0</v>
      </c>
      <c r="G1459" t="s">
        <v>80</v>
      </c>
      <c r="H1459" t="s">
        <v>1515</v>
      </c>
      <c r="I1459" t="s">
        <v>1532</v>
      </c>
      <c r="J1459" t="s">
        <v>22</v>
      </c>
      <c r="K1459" t="s">
        <v>1526</v>
      </c>
      <c r="L1459" t="s">
        <v>509</v>
      </c>
      <c r="M1459" t="s">
        <v>1676</v>
      </c>
      <c r="N1459" t="str">
        <f>IF(AND(NOT(ISBLANK(cards[[#This Row],[subtitle]])), cards[[#This Row],[subtitle]] &lt;&gt; ""), _xlfn.CONCAT(cards[[#This Row],[title]], " - ", cards[[#This Row],[subtitle]]), cards[[#This Row],[title]])</f>
        <v>Salacious Crumb - Obnoxious Pet</v>
      </c>
      <c r="O1459">
        <v>1</v>
      </c>
      <c r="P1459">
        <v>1</v>
      </c>
      <c r="Q1459">
        <v>3</v>
      </c>
      <c r="T1459" t="s">
        <v>83</v>
      </c>
      <c r="U1459" t="s">
        <v>991</v>
      </c>
      <c r="V1459" t="s">
        <v>245</v>
      </c>
      <c r="X1459" t="s">
        <v>510</v>
      </c>
      <c r="Y1459" t="str">
        <f>_xlfn.CONCAT(cards[[#This Row],[set]],"_",TEXT(cards[[#This Row],[cardNumber]], "000"))</f>
        <v>SHD_080</v>
      </c>
      <c r="Z1459" t="str" cm="1">
        <f t="array" ref="Z14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SHD_080</v>
      </c>
      <c r="AA1459" t="s">
        <v>1061</v>
      </c>
      <c r="AB1459">
        <v>29</v>
      </c>
    </row>
    <row r="1460" spans="1:28" x14ac:dyDescent="0.2">
      <c r="A1460">
        <v>13325</v>
      </c>
      <c r="B1460" t="s">
        <v>3186</v>
      </c>
      <c r="C1460">
        <v>80</v>
      </c>
      <c r="F1460" t="b">
        <f>IF(ISBLANK(AC1460), FALSE, TRUE)</f>
        <v>0</v>
      </c>
      <c r="G1460" t="s">
        <v>80</v>
      </c>
      <c r="H1460" t="s">
        <v>1519</v>
      </c>
      <c r="I1460" t="s">
        <v>1532</v>
      </c>
      <c r="J1460" t="s">
        <v>22</v>
      </c>
      <c r="K1460" t="s">
        <v>1526</v>
      </c>
      <c r="L1460" t="s">
        <v>509</v>
      </c>
      <c r="M1460" t="s">
        <v>1676</v>
      </c>
      <c r="N1460" t="str">
        <f>IF(AND(NOT(ISBLANK(cards[[#This Row],[subtitle]])), cards[[#This Row],[subtitle]] &lt;&gt; ""), _xlfn.CONCAT(cards[[#This Row],[title]], " - ", cards[[#This Row],[subtitle]]), cards[[#This Row],[title]])</f>
        <v>Salacious Crumb - Obnoxious Pet</v>
      </c>
      <c r="O1460">
        <v>1</v>
      </c>
      <c r="P1460">
        <v>1</v>
      </c>
      <c r="Q1460">
        <v>3</v>
      </c>
      <c r="T1460" t="s">
        <v>83</v>
      </c>
      <c r="U1460" t="s">
        <v>991</v>
      </c>
      <c r="V1460" t="s">
        <v>245</v>
      </c>
      <c r="X1460" t="s">
        <v>510</v>
      </c>
      <c r="Y1460" t="str">
        <f>_xlfn.CONCAT(cards[[#This Row],[set]],"_",TEXT(cards[[#This Row],[cardNumber]], "000"))</f>
        <v>SHD_080</v>
      </c>
      <c r="Z1460" t="str" cm="1">
        <f t="array" ref="Z14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SHD_080</v>
      </c>
      <c r="AA1460" t="s">
        <v>1061</v>
      </c>
      <c r="AB1460">
        <v>29</v>
      </c>
    </row>
    <row r="1461" spans="1:28" x14ac:dyDescent="0.2">
      <c r="A1461">
        <v>8378</v>
      </c>
      <c r="B1461" t="s">
        <v>3678</v>
      </c>
      <c r="C1461">
        <v>353</v>
      </c>
      <c r="F1461" t="b">
        <f>IF(ISBLANK(AC1461), FALSE, TRUE)</f>
        <v>0</v>
      </c>
      <c r="G1461" t="s">
        <v>80</v>
      </c>
      <c r="H1461" t="s">
        <v>1</v>
      </c>
      <c r="I1461" t="s">
        <v>1532</v>
      </c>
      <c r="J1461" t="s">
        <v>22</v>
      </c>
      <c r="K1461" t="s">
        <v>1526</v>
      </c>
      <c r="L1461" t="s">
        <v>509</v>
      </c>
      <c r="M1461" t="s">
        <v>1676</v>
      </c>
      <c r="N1461" t="str">
        <f>IF(AND(NOT(ISBLANK(cards[[#This Row],[subtitle]])), cards[[#This Row],[subtitle]] &lt;&gt; ""), _xlfn.CONCAT(cards[[#This Row],[title]], " - ", cards[[#This Row],[subtitle]]), cards[[#This Row],[title]])</f>
        <v>Salacious Crumb - Obnoxious Pet</v>
      </c>
      <c r="O1461">
        <v>1</v>
      </c>
      <c r="P1461">
        <v>1</v>
      </c>
      <c r="Q1461">
        <v>3</v>
      </c>
      <c r="T1461" t="s">
        <v>83</v>
      </c>
      <c r="U1461" t="s">
        <v>991</v>
      </c>
      <c r="V1461" t="s">
        <v>245</v>
      </c>
      <c r="X1461" t="s">
        <v>510</v>
      </c>
      <c r="Y1461" t="str">
        <f>_xlfn.CONCAT(cards[[#This Row],[set]],"_",TEXT(cards[[#This Row],[cardNumber]], "000"))</f>
        <v>SHD_353</v>
      </c>
      <c r="Z1461" t="str" cm="1">
        <f t="array" ref="Z14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SHD_080</v>
      </c>
      <c r="AA1461" t="s">
        <v>1061</v>
      </c>
      <c r="AB1461">
        <v>29</v>
      </c>
    </row>
    <row r="1462" spans="1:28" x14ac:dyDescent="0.2">
      <c r="A1462">
        <v>13680</v>
      </c>
      <c r="B1462" t="s">
        <v>3677</v>
      </c>
      <c r="C1462">
        <v>353</v>
      </c>
      <c r="F1462" t="b">
        <f>IF(ISBLANK(AC1462), FALSE, TRUE)</f>
        <v>0</v>
      </c>
      <c r="G1462" t="s">
        <v>80</v>
      </c>
      <c r="H1462" t="s">
        <v>1520</v>
      </c>
      <c r="I1462" t="s">
        <v>1532</v>
      </c>
      <c r="J1462" t="s">
        <v>22</v>
      </c>
      <c r="K1462" t="s">
        <v>1526</v>
      </c>
      <c r="L1462" t="s">
        <v>509</v>
      </c>
      <c r="M1462" t="s">
        <v>1676</v>
      </c>
      <c r="N1462" t="str">
        <f>IF(AND(NOT(ISBLANK(cards[[#This Row],[subtitle]])), cards[[#This Row],[subtitle]] &lt;&gt; ""), _xlfn.CONCAT(cards[[#This Row],[title]], " - ", cards[[#This Row],[subtitle]]), cards[[#This Row],[title]])</f>
        <v>Salacious Crumb - Obnoxious Pet</v>
      </c>
      <c r="O1462">
        <v>1</v>
      </c>
      <c r="P1462">
        <v>1</v>
      </c>
      <c r="Q1462">
        <v>3</v>
      </c>
      <c r="T1462" t="s">
        <v>83</v>
      </c>
      <c r="U1462" t="s">
        <v>991</v>
      </c>
      <c r="V1462" t="s">
        <v>245</v>
      </c>
      <c r="X1462" t="s">
        <v>510</v>
      </c>
      <c r="Y1462" t="str">
        <f>_xlfn.CONCAT(cards[[#This Row],[set]],"_",TEXT(cards[[#This Row],[cardNumber]], "000"))</f>
        <v>SHD_353</v>
      </c>
      <c r="Z1462" t="str" cm="1">
        <f t="array" ref="Z14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SHD_080</v>
      </c>
      <c r="AA1462" t="s">
        <v>1061</v>
      </c>
      <c r="AB1462">
        <v>29</v>
      </c>
    </row>
    <row r="1463" spans="1:28" x14ac:dyDescent="0.2">
      <c r="A1463">
        <v>9290</v>
      </c>
      <c r="B1463" t="s">
        <v>2206</v>
      </c>
      <c r="C1463">
        <v>80</v>
      </c>
      <c r="F1463" t="b">
        <f>IF(ISBLANK(AC1463), FALSE, TRUE)</f>
        <v>0</v>
      </c>
      <c r="G1463" t="s">
        <v>2</v>
      </c>
      <c r="H1463" t="s">
        <v>1519</v>
      </c>
      <c r="I1463" t="s">
        <v>1532</v>
      </c>
      <c r="J1463" t="s">
        <v>22</v>
      </c>
      <c r="K1463" t="s">
        <v>1526</v>
      </c>
      <c r="L1463" t="s">
        <v>324</v>
      </c>
      <c r="M1463" t="s">
        <v>1554</v>
      </c>
      <c r="N1463" t="str">
        <f>IF(AND(NOT(ISBLANK(cards[[#This Row],[subtitle]])), cards[[#This Row],[subtitle]] &lt;&gt; ""), _xlfn.CONCAT(cards[[#This Row],[title]], " - ", cards[[#This Row],[subtitle]]), cards[[#This Row],[title]])</f>
        <v>General Tagge - Concerned Commander</v>
      </c>
      <c r="O1463">
        <v>2</v>
      </c>
      <c r="P1463">
        <v>2</v>
      </c>
      <c r="Q1463">
        <v>2</v>
      </c>
      <c r="T1463" t="s">
        <v>83</v>
      </c>
      <c r="U1463" t="s">
        <v>991</v>
      </c>
      <c r="V1463" t="s">
        <v>245</v>
      </c>
      <c r="X1463" t="s">
        <v>280</v>
      </c>
      <c r="Y1463" t="str">
        <f>_xlfn.CONCAT(cards[[#This Row],[set]],"_",TEXT(cards[[#This Row],[cardNumber]], "000"))</f>
        <v>SOR_080</v>
      </c>
      <c r="Z1463" t="str" cm="1">
        <f t="array" ref="Z14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SHD_081</v>
      </c>
      <c r="AA1463" t="s">
        <v>59</v>
      </c>
      <c r="AB1463">
        <v>19</v>
      </c>
    </row>
    <row r="1464" spans="1:28" x14ac:dyDescent="0.2">
      <c r="A1464">
        <v>10695</v>
      </c>
      <c r="B1464" t="s">
        <v>2689</v>
      </c>
      <c r="C1464">
        <v>345</v>
      </c>
      <c r="F1464" t="b">
        <f>IF(ISBLANK(AC1464), FALSE, TRUE)</f>
        <v>0</v>
      </c>
      <c r="G1464" t="s">
        <v>2</v>
      </c>
      <c r="H1464" t="s">
        <v>1520</v>
      </c>
      <c r="I1464" t="s">
        <v>1532</v>
      </c>
      <c r="J1464" t="s">
        <v>22</v>
      </c>
      <c r="K1464" t="s">
        <v>1526</v>
      </c>
      <c r="L1464" t="s">
        <v>324</v>
      </c>
      <c r="M1464" t="s">
        <v>1554</v>
      </c>
      <c r="N1464" t="str">
        <f>IF(AND(NOT(ISBLANK(cards[[#This Row],[subtitle]])), cards[[#This Row],[subtitle]] &lt;&gt; ""), _xlfn.CONCAT(cards[[#This Row],[title]], " - ", cards[[#This Row],[subtitle]]), cards[[#This Row],[title]])</f>
        <v>General Tagge - Concerned Commander</v>
      </c>
      <c r="O1464">
        <v>2</v>
      </c>
      <c r="P1464">
        <v>2</v>
      </c>
      <c r="Q1464">
        <v>2</v>
      </c>
      <c r="T1464" t="s">
        <v>83</v>
      </c>
      <c r="U1464" t="s">
        <v>991</v>
      </c>
      <c r="V1464" t="s">
        <v>245</v>
      </c>
      <c r="X1464" t="s">
        <v>280</v>
      </c>
      <c r="Y1464" t="str">
        <f>_xlfn.CONCAT(cards[[#This Row],[set]],"_",TEXT(cards[[#This Row],[cardNumber]], "000"))</f>
        <v>SOR_345</v>
      </c>
      <c r="Z1464" t="str" cm="1">
        <f t="array" ref="Z14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SHD_081</v>
      </c>
      <c r="AA1464" t="s">
        <v>59</v>
      </c>
      <c r="AB1464">
        <v>19</v>
      </c>
    </row>
    <row r="1465" spans="1:28" x14ac:dyDescent="0.2">
      <c r="A1465">
        <v>1981</v>
      </c>
      <c r="B1465" t="s">
        <v>2690</v>
      </c>
      <c r="C1465">
        <v>345</v>
      </c>
      <c r="F1465" t="b">
        <f>IF(ISBLANK(AC1465), FALSE, TRUE)</f>
        <v>0</v>
      </c>
      <c r="G1465" t="s">
        <v>2</v>
      </c>
      <c r="H1465" t="s">
        <v>1</v>
      </c>
      <c r="I1465" t="s">
        <v>1532</v>
      </c>
      <c r="J1465" t="s">
        <v>22</v>
      </c>
      <c r="K1465" t="s">
        <v>1526</v>
      </c>
      <c r="L1465" t="s">
        <v>324</v>
      </c>
      <c r="M1465" t="s">
        <v>1554</v>
      </c>
      <c r="N1465" t="str">
        <f>IF(AND(NOT(ISBLANK(cards[[#This Row],[subtitle]])), cards[[#This Row],[subtitle]] &lt;&gt; ""), _xlfn.CONCAT(cards[[#This Row],[title]], " - ", cards[[#This Row],[subtitle]]), cards[[#This Row],[title]])</f>
        <v>General Tagge - Concerned Commander</v>
      </c>
      <c r="O1465">
        <v>2</v>
      </c>
      <c r="P1465">
        <v>2</v>
      </c>
      <c r="Q1465">
        <v>2</v>
      </c>
      <c r="T1465" t="s">
        <v>83</v>
      </c>
      <c r="U1465" t="s">
        <v>991</v>
      </c>
      <c r="V1465" t="s">
        <v>245</v>
      </c>
      <c r="X1465" t="s">
        <v>280</v>
      </c>
      <c r="Y1465" t="str">
        <f>_xlfn.CONCAT(cards[[#This Row],[set]],"_",TEXT(cards[[#This Row],[cardNumber]], "000"))</f>
        <v>SOR_345</v>
      </c>
      <c r="Z1465" t="str" cm="1">
        <f t="array" ref="Z14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SHD_081</v>
      </c>
      <c r="AA1465" t="s">
        <v>59</v>
      </c>
      <c r="AB1465">
        <v>19</v>
      </c>
    </row>
    <row r="1466" spans="1:28" x14ac:dyDescent="0.2">
      <c r="A1466">
        <v>5731</v>
      </c>
      <c r="B1466" t="s">
        <v>3190</v>
      </c>
      <c r="C1466">
        <v>82</v>
      </c>
      <c r="F1466" t="b">
        <f>IF(ISBLANK(AC1466), FALSE, TRUE)</f>
        <v>0</v>
      </c>
      <c r="G1466" t="s">
        <v>80</v>
      </c>
      <c r="H1466" t="s">
        <v>1515</v>
      </c>
      <c r="I1466" t="s">
        <v>1521</v>
      </c>
      <c r="J1466" t="s">
        <v>22</v>
      </c>
      <c r="K1466" t="s">
        <v>1526</v>
      </c>
      <c r="L1466" t="s">
        <v>1627</v>
      </c>
      <c r="M1466" t="s">
        <v>991</v>
      </c>
      <c r="N1466" t="str">
        <f>IF(AND(NOT(ISBLANK(cards[[#This Row],[subtitle]])), cards[[#This Row],[subtitle]] &lt;&gt; ""), _xlfn.CONCAT(cards[[#This Row],[title]], " - ", cards[[#This Row],[subtitle]]), cards[[#This Row],[title]])</f>
        <v>Outland TIE Vanguard</v>
      </c>
      <c r="O1466">
        <v>2</v>
      </c>
      <c r="P1466">
        <v>2</v>
      </c>
      <c r="Q1466">
        <v>1</v>
      </c>
      <c r="T1466" t="s">
        <v>248</v>
      </c>
      <c r="U1466" t="s">
        <v>991</v>
      </c>
      <c r="V1466" t="s">
        <v>245</v>
      </c>
      <c r="X1466" t="s">
        <v>274</v>
      </c>
      <c r="Y1466" t="str">
        <f>_xlfn.CONCAT(cards[[#This Row],[set]],"_",TEXT(cards[[#This Row],[cardNumber]], "000"))</f>
        <v>SHD_082</v>
      </c>
      <c r="Z1466" t="str" cm="1">
        <f t="array" ref="Z14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SHD_082</v>
      </c>
      <c r="AA1466" t="s">
        <v>1061</v>
      </c>
      <c r="AB1466">
        <v>29</v>
      </c>
    </row>
    <row r="1467" spans="1:28" x14ac:dyDescent="0.2">
      <c r="A1467">
        <v>11690</v>
      </c>
      <c r="B1467" t="s">
        <v>3189</v>
      </c>
      <c r="C1467">
        <v>82</v>
      </c>
      <c r="F1467" t="b">
        <f>IF(ISBLANK(AC1467), FALSE, TRUE)</f>
        <v>0</v>
      </c>
      <c r="G1467" t="s">
        <v>80</v>
      </c>
      <c r="H1467" t="s">
        <v>1519</v>
      </c>
      <c r="I1467" t="s">
        <v>1521</v>
      </c>
      <c r="J1467" t="s">
        <v>22</v>
      </c>
      <c r="K1467" t="s">
        <v>1526</v>
      </c>
      <c r="L1467" t="s">
        <v>1627</v>
      </c>
      <c r="M1467" t="s">
        <v>991</v>
      </c>
      <c r="N1467" t="str">
        <f>IF(AND(NOT(ISBLANK(cards[[#This Row],[subtitle]])), cards[[#This Row],[subtitle]] &lt;&gt; ""), _xlfn.CONCAT(cards[[#This Row],[title]], " - ", cards[[#This Row],[subtitle]]), cards[[#This Row],[title]])</f>
        <v>Outland TIE Vanguard</v>
      </c>
      <c r="O1467">
        <v>2</v>
      </c>
      <c r="P1467">
        <v>2</v>
      </c>
      <c r="Q1467">
        <v>1</v>
      </c>
      <c r="T1467" t="s">
        <v>248</v>
      </c>
      <c r="U1467" t="s">
        <v>991</v>
      </c>
      <c r="V1467" t="s">
        <v>245</v>
      </c>
      <c r="X1467" t="s">
        <v>274</v>
      </c>
      <c r="Y1467" t="str">
        <f>_xlfn.CONCAT(cards[[#This Row],[set]],"_",TEXT(cards[[#This Row],[cardNumber]], "000"))</f>
        <v>SHD_082</v>
      </c>
      <c r="Z1467" t="str" cm="1">
        <f t="array" ref="Z14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SHD_082</v>
      </c>
      <c r="AA1467" t="s">
        <v>1061</v>
      </c>
      <c r="AB1467">
        <v>29</v>
      </c>
    </row>
    <row r="1468" spans="1:28" x14ac:dyDescent="0.2">
      <c r="A1468">
        <v>12570</v>
      </c>
      <c r="B1468" t="s">
        <v>3680</v>
      </c>
      <c r="C1468">
        <v>354</v>
      </c>
      <c r="F1468" t="b">
        <f>IF(ISBLANK(AC1468), FALSE, TRUE)</f>
        <v>0</v>
      </c>
      <c r="G1468" t="s">
        <v>80</v>
      </c>
      <c r="H1468" t="s">
        <v>1520</v>
      </c>
      <c r="I1468" t="s">
        <v>1521</v>
      </c>
      <c r="J1468" t="s">
        <v>22</v>
      </c>
      <c r="K1468" t="s">
        <v>1526</v>
      </c>
      <c r="L1468" t="s">
        <v>1627</v>
      </c>
      <c r="M1468" t="s">
        <v>991</v>
      </c>
      <c r="N1468" t="str">
        <f>IF(AND(NOT(ISBLANK(cards[[#This Row],[subtitle]])), cards[[#This Row],[subtitle]] &lt;&gt; ""), _xlfn.CONCAT(cards[[#This Row],[title]], " - ", cards[[#This Row],[subtitle]]), cards[[#This Row],[title]])</f>
        <v>Outland TIE Vanguard</v>
      </c>
      <c r="O1468">
        <v>2</v>
      </c>
      <c r="P1468">
        <v>2</v>
      </c>
      <c r="Q1468">
        <v>1</v>
      </c>
      <c r="T1468" t="s">
        <v>248</v>
      </c>
      <c r="U1468" t="s">
        <v>991</v>
      </c>
      <c r="V1468" t="s">
        <v>245</v>
      </c>
      <c r="X1468" t="s">
        <v>274</v>
      </c>
      <c r="Y1468" t="str">
        <f>_xlfn.CONCAT(cards[[#This Row],[set]],"_",TEXT(cards[[#This Row],[cardNumber]], "000"))</f>
        <v>SHD_354</v>
      </c>
      <c r="Z1468" t="str" cm="1">
        <f t="array" ref="Z14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SHD_082</v>
      </c>
      <c r="AA1468" t="s">
        <v>1061</v>
      </c>
      <c r="AB1468">
        <v>29</v>
      </c>
    </row>
    <row r="1469" spans="1:28" x14ac:dyDescent="0.2">
      <c r="A1469">
        <v>6961</v>
      </c>
      <c r="B1469" t="s">
        <v>3679</v>
      </c>
      <c r="C1469">
        <v>354</v>
      </c>
      <c r="F1469" t="b">
        <f>IF(ISBLANK(AC1469), FALSE, TRUE)</f>
        <v>0</v>
      </c>
      <c r="G1469" t="s">
        <v>80</v>
      </c>
      <c r="H1469" t="s">
        <v>1</v>
      </c>
      <c r="I1469" t="s">
        <v>1521</v>
      </c>
      <c r="J1469" t="s">
        <v>22</v>
      </c>
      <c r="K1469" t="s">
        <v>1526</v>
      </c>
      <c r="L1469" t="s">
        <v>1627</v>
      </c>
      <c r="M1469" t="s">
        <v>991</v>
      </c>
      <c r="N1469" t="str">
        <f>IF(AND(NOT(ISBLANK(cards[[#This Row],[subtitle]])), cards[[#This Row],[subtitle]] &lt;&gt; ""), _xlfn.CONCAT(cards[[#This Row],[title]], " - ", cards[[#This Row],[subtitle]]), cards[[#This Row],[title]])</f>
        <v>Outland TIE Vanguard</v>
      </c>
      <c r="O1469">
        <v>2</v>
      </c>
      <c r="P1469">
        <v>2</v>
      </c>
      <c r="Q1469">
        <v>1</v>
      </c>
      <c r="T1469" t="s">
        <v>248</v>
      </c>
      <c r="U1469" t="s">
        <v>991</v>
      </c>
      <c r="V1469" t="s">
        <v>245</v>
      </c>
      <c r="X1469" t="s">
        <v>274</v>
      </c>
      <c r="Y1469" t="str">
        <f>_xlfn.CONCAT(cards[[#This Row],[set]],"_",TEXT(cards[[#This Row],[cardNumber]], "000"))</f>
        <v>SHD_354</v>
      </c>
      <c r="Z1469" t="str" cm="1">
        <f t="array" ref="Z14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SHD_082</v>
      </c>
      <c r="AA1469" t="s">
        <v>1061</v>
      </c>
      <c r="AB1469">
        <v>29</v>
      </c>
    </row>
    <row r="1470" spans="1:28" x14ac:dyDescent="0.2">
      <c r="A1470">
        <v>9295</v>
      </c>
      <c r="B1470" t="s">
        <v>2208</v>
      </c>
      <c r="C1470">
        <v>81</v>
      </c>
      <c r="F1470" t="b">
        <f>IF(ISBLANK(AC1470), FALSE, TRUE)</f>
        <v>0</v>
      </c>
      <c r="G1470" t="s">
        <v>2</v>
      </c>
      <c r="H1470" t="s">
        <v>1519</v>
      </c>
      <c r="I1470" t="s">
        <v>1521</v>
      </c>
      <c r="J1470" t="s">
        <v>22</v>
      </c>
      <c r="K1470" t="s">
        <v>1526</v>
      </c>
      <c r="L1470" t="s">
        <v>325</v>
      </c>
      <c r="N1470" t="str">
        <f>IF(AND(NOT(ISBLANK(cards[[#This Row],[subtitle]])), cards[[#This Row],[subtitle]] &lt;&gt; ""), _xlfn.CONCAT(cards[[#This Row],[title]], " - ", cards[[#This Row],[subtitle]]), cards[[#This Row],[title]])</f>
        <v>Seasoned Shoretrooper</v>
      </c>
      <c r="O1470">
        <v>2</v>
      </c>
      <c r="P1470">
        <v>2</v>
      </c>
      <c r="Q1470">
        <v>3</v>
      </c>
      <c r="T1470" t="s">
        <v>83</v>
      </c>
      <c r="U1470" t="s">
        <v>991</v>
      </c>
      <c r="V1470" t="s">
        <v>245</v>
      </c>
      <c r="X1470" t="s">
        <v>276</v>
      </c>
      <c r="Y1470" t="str">
        <f>_xlfn.CONCAT(cards[[#This Row],[set]],"_",TEXT(cards[[#This Row],[cardNumber]], "000"))</f>
        <v>SOR_081</v>
      </c>
      <c r="Z1470" t="str" cm="1">
        <f t="array" ref="Z14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SHD_083</v>
      </c>
      <c r="AA1470" t="s">
        <v>59</v>
      </c>
      <c r="AB1470">
        <v>19</v>
      </c>
    </row>
    <row r="1471" spans="1:28" x14ac:dyDescent="0.2">
      <c r="A1471">
        <v>1989</v>
      </c>
      <c r="B1471" t="s">
        <v>2692</v>
      </c>
      <c r="C1471">
        <v>346</v>
      </c>
      <c r="F1471" t="b">
        <f>IF(ISBLANK(AC1471), FALSE, TRUE)</f>
        <v>0</v>
      </c>
      <c r="G1471" t="s">
        <v>2</v>
      </c>
      <c r="H1471" t="s">
        <v>1</v>
      </c>
      <c r="I1471" t="s">
        <v>1521</v>
      </c>
      <c r="J1471" t="s">
        <v>22</v>
      </c>
      <c r="K1471" t="s">
        <v>1526</v>
      </c>
      <c r="L1471" t="s">
        <v>325</v>
      </c>
      <c r="N1471" t="str">
        <f>IF(AND(NOT(ISBLANK(cards[[#This Row],[subtitle]])), cards[[#This Row],[subtitle]] &lt;&gt; ""), _xlfn.CONCAT(cards[[#This Row],[title]], " - ", cards[[#This Row],[subtitle]]), cards[[#This Row],[title]])</f>
        <v>Seasoned Shoretrooper</v>
      </c>
      <c r="O1471">
        <v>2</v>
      </c>
      <c r="P1471">
        <v>2</v>
      </c>
      <c r="Q1471">
        <v>3</v>
      </c>
      <c r="T1471" t="s">
        <v>83</v>
      </c>
      <c r="U1471" t="s">
        <v>991</v>
      </c>
      <c r="V1471" t="s">
        <v>245</v>
      </c>
      <c r="X1471" t="s">
        <v>276</v>
      </c>
      <c r="Y1471" t="str">
        <f>_xlfn.CONCAT(cards[[#This Row],[set]],"_",TEXT(cards[[#This Row],[cardNumber]], "000"))</f>
        <v>SOR_346</v>
      </c>
      <c r="Z1471" t="str" cm="1">
        <f t="array" ref="Z14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SHD_083</v>
      </c>
      <c r="AA1471" t="s">
        <v>59</v>
      </c>
      <c r="AB1471">
        <v>19</v>
      </c>
    </row>
    <row r="1472" spans="1:28" x14ac:dyDescent="0.2">
      <c r="A1472">
        <v>10700</v>
      </c>
      <c r="B1472" t="s">
        <v>2691</v>
      </c>
      <c r="C1472">
        <v>346</v>
      </c>
      <c r="F1472" t="b">
        <f>IF(ISBLANK(AC1472), FALSE, TRUE)</f>
        <v>0</v>
      </c>
      <c r="G1472" t="s">
        <v>2</v>
      </c>
      <c r="H1472" t="s">
        <v>1520</v>
      </c>
      <c r="I1472" t="s">
        <v>1521</v>
      </c>
      <c r="J1472" t="s">
        <v>22</v>
      </c>
      <c r="K1472" t="s">
        <v>1526</v>
      </c>
      <c r="L1472" t="s">
        <v>325</v>
      </c>
      <c r="N1472" t="str">
        <f>IF(AND(NOT(ISBLANK(cards[[#This Row],[subtitle]])), cards[[#This Row],[subtitle]] &lt;&gt; ""), _xlfn.CONCAT(cards[[#This Row],[title]], " - ", cards[[#This Row],[subtitle]]), cards[[#This Row],[title]])</f>
        <v>Seasoned Shoretrooper</v>
      </c>
      <c r="O1472">
        <v>2</v>
      </c>
      <c r="P1472">
        <v>2</v>
      </c>
      <c r="Q1472">
        <v>3</v>
      </c>
      <c r="T1472" t="s">
        <v>83</v>
      </c>
      <c r="U1472" t="s">
        <v>991</v>
      </c>
      <c r="V1472" t="s">
        <v>245</v>
      </c>
      <c r="X1472" t="s">
        <v>276</v>
      </c>
      <c r="Y1472" t="str">
        <f>_xlfn.CONCAT(cards[[#This Row],[set]],"_",TEXT(cards[[#This Row],[cardNumber]], "000"))</f>
        <v>SOR_346</v>
      </c>
      <c r="Z1472" t="str" cm="1">
        <f t="array" ref="Z14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SHD_083</v>
      </c>
      <c r="AA1472" t="s">
        <v>59</v>
      </c>
      <c r="AB1472">
        <v>19</v>
      </c>
    </row>
    <row r="1473" spans="1:28" x14ac:dyDescent="0.2">
      <c r="A1473">
        <v>8702</v>
      </c>
      <c r="B1473" t="s">
        <v>3060</v>
      </c>
      <c r="C1473">
        <v>12</v>
      </c>
      <c r="F1473" t="b">
        <f>IF(ISBLANK(AC1473), FALSE, TRUE)</f>
        <v>0</v>
      </c>
      <c r="G1473" t="s">
        <v>80</v>
      </c>
      <c r="H1473" t="s">
        <v>1</v>
      </c>
      <c r="I1473" t="s">
        <v>1521</v>
      </c>
      <c r="J1473" t="s">
        <v>22</v>
      </c>
      <c r="K1473" t="s">
        <v>1526</v>
      </c>
      <c r="L1473" t="s">
        <v>511</v>
      </c>
      <c r="M1473" t="s">
        <v>991</v>
      </c>
      <c r="N1473" t="str">
        <f>IF(AND(NOT(ISBLANK(cards[[#This Row],[subtitle]])), cards[[#This Row],[subtitle]] &lt;&gt; ""), _xlfn.CONCAT(cards[[#This Row],[title]], " - ", cards[[#This Row],[subtitle]]), cards[[#This Row],[title]])</f>
        <v>Phase-III Dark Trooper</v>
      </c>
      <c r="O1473">
        <v>3</v>
      </c>
      <c r="P1473">
        <v>3</v>
      </c>
      <c r="Q1473">
        <v>3</v>
      </c>
      <c r="T1473" t="s">
        <v>83</v>
      </c>
      <c r="U1473" t="s">
        <v>135</v>
      </c>
      <c r="V1473" t="s">
        <v>245</v>
      </c>
      <c r="X1473" t="s">
        <v>512</v>
      </c>
      <c r="Y1473" t="str">
        <f>_xlfn.CONCAT(cards[[#This Row],[set]],"_",TEXT(cards[[#This Row],[cardNumber]], "000"))</f>
        <v>SHD_012</v>
      </c>
      <c r="Z1473" t="str" cm="1">
        <f t="array" ref="Z14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SHD_084</v>
      </c>
      <c r="AA1473" t="s">
        <v>1061</v>
      </c>
      <c r="AB1473">
        <v>29</v>
      </c>
    </row>
    <row r="1474" spans="1:28" x14ac:dyDescent="0.2">
      <c r="A1474">
        <v>2756</v>
      </c>
      <c r="B1474" t="s">
        <v>3192</v>
      </c>
      <c r="C1474">
        <v>84</v>
      </c>
      <c r="F1474" t="b">
        <f>IF(ISBLANK(AC1474), FALSE, TRUE)</f>
        <v>0</v>
      </c>
      <c r="G1474" t="s">
        <v>80</v>
      </c>
      <c r="H1474" t="s">
        <v>1515</v>
      </c>
      <c r="I1474" t="s">
        <v>1514</v>
      </c>
      <c r="J1474" t="s">
        <v>22</v>
      </c>
      <c r="K1474" t="s">
        <v>1526</v>
      </c>
      <c r="L1474" t="s">
        <v>511</v>
      </c>
      <c r="N1474" t="str">
        <f>IF(AND(NOT(ISBLANK(cards[[#This Row],[subtitle]])), cards[[#This Row],[subtitle]] &lt;&gt; ""), _xlfn.CONCAT(cards[[#This Row],[title]], " - ", cards[[#This Row],[subtitle]]), cards[[#This Row],[title]])</f>
        <v>Phase-III Dark Trooper</v>
      </c>
      <c r="O1474">
        <v>3</v>
      </c>
      <c r="P1474">
        <v>3</v>
      </c>
      <c r="Q1474">
        <v>3</v>
      </c>
      <c r="T1474" t="s">
        <v>83</v>
      </c>
      <c r="U1474" t="s">
        <v>135</v>
      </c>
      <c r="V1474" t="s">
        <v>245</v>
      </c>
      <c r="X1474" t="s">
        <v>512</v>
      </c>
      <c r="Y1474" t="str">
        <f>_xlfn.CONCAT(cards[[#This Row],[set]],"_",TEXT(cards[[#This Row],[cardNumber]], "000"))</f>
        <v>SHD_084</v>
      </c>
      <c r="Z1474" t="str" cm="1">
        <f t="array" ref="Z14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SHD_084</v>
      </c>
      <c r="AA1474" t="s">
        <v>1061</v>
      </c>
      <c r="AB1474">
        <v>29</v>
      </c>
    </row>
    <row r="1475" spans="1:28" x14ac:dyDescent="0.2">
      <c r="A1475">
        <v>8950</v>
      </c>
      <c r="B1475" t="s">
        <v>2212</v>
      </c>
      <c r="C1475">
        <v>83</v>
      </c>
      <c r="F1475" t="b">
        <f>IF(ISBLANK(AC1475), FALSE, TRUE)</f>
        <v>0</v>
      </c>
      <c r="G1475" t="s">
        <v>2</v>
      </c>
      <c r="H1475" t="s">
        <v>1519</v>
      </c>
      <c r="I1475" t="s">
        <v>1521</v>
      </c>
      <c r="J1475" t="s">
        <v>22</v>
      </c>
      <c r="K1475" t="s">
        <v>1526</v>
      </c>
      <c r="L1475" t="s">
        <v>328</v>
      </c>
      <c r="N1475" t="str">
        <f>IF(AND(NOT(ISBLANK(cards[[#This Row],[subtitle]])), cards[[#This Row],[subtitle]] &lt;&gt; ""), _xlfn.CONCAT(cards[[#This Row],[title]], " - ", cards[[#This Row],[subtitle]]), cards[[#This Row],[title]])</f>
        <v>Superlaser Technician</v>
      </c>
      <c r="O1475">
        <v>3</v>
      </c>
      <c r="P1475">
        <v>2</v>
      </c>
      <c r="Q1475">
        <v>1</v>
      </c>
      <c r="T1475" t="s">
        <v>83</v>
      </c>
      <c r="U1475" t="s">
        <v>991</v>
      </c>
      <c r="V1475" t="s">
        <v>245</v>
      </c>
      <c r="X1475" t="s">
        <v>327</v>
      </c>
      <c r="Y1475" t="str">
        <f>_xlfn.CONCAT(cards[[#This Row],[set]],"_",TEXT(cards[[#This Row],[cardNumber]], "000"))</f>
        <v>SOR_083</v>
      </c>
      <c r="Z1475" t="str" cm="1">
        <f t="array" ref="Z14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SHD_085</v>
      </c>
      <c r="AA1475" t="s">
        <v>59</v>
      </c>
      <c r="AB1475">
        <v>19</v>
      </c>
    </row>
    <row r="1476" spans="1:28" x14ac:dyDescent="0.2">
      <c r="A1476">
        <v>2001</v>
      </c>
      <c r="B1476" t="s">
        <v>2696</v>
      </c>
      <c r="C1476">
        <v>348</v>
      </c>
      <c r="F1476" t="b">
        <f>IF(ISBLANK(AC1476), FALSE, TRUE)</f>
        <v>0</v>
      </c>
      <c r="G1476" t="s">
        <v>2</v>
      </c>
      <c r="H1476" t="s">
        <v>1</v>
      </c>
      <c r="I1476" t="s">
        <v>1521</v>
      </c>
      <c r="J1476" t="s">
        <v>22</v>
      </c>
      <c r="K1476" t="s">
        <v>1526</v>
      </c>
      <c r="L1476" t="s">
        <v>328</v>
      </c>
      <c r="N1476" t="str">
        <f>IF(AND(NOT(ISBLANK(cards[[#This Row],[subtitle]])), cards[[#This Row],[subtitle]] &lt;&gt; ""), _xlfn.CONCAT(cards[[#This Row],[title]], " - ", cards[[#This Row],[subtitle]]), cards[[#This Row],[title]])</f>
        <v>Superlaser Technician</v>
      </c>
      <c r="O1476">
        <v>3</v>
      </c>
      <c r="P1476">
        <v>2</v>
      </c>
      <c r="Q1476">
        <v>1</v>
      </c>
      <c r="T1476" t="s">
        <v>83</v>
      </c>
      <c r="U1476" t="s">
        <v>991</v>
      </c>
      <c r="V1476" t="s">
        <v>245</v>
      </c>
      <c r="X1476" t="s">
        <v>327</v>
      </c>
      <c r="Y1476" t="str">
        <f>_xlfn.CONCAT(cards[[#This Row],[set]],"_",TEXT(cards[[#This Row],[cardNumber]], "000"))</f>
        <v>SOR_348</v>
      </c>
      <c r="Z1476" t="str" cm="1">
        <f t="array" ref="Z14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SHD_085</v>
      </c>
      <c r="AA1476" t="s">
        <v>59</v>
      </c>
      <c r="AB1476">
        <v>19</v>
      </c>
    </row>
    <row r="1477" spans="1:28" x14ac:dyDescent="0.2">
      <c r="A1477">
        <v>10715</v>
      </c>
      <c r="B1477" t="s">
        <v>2695</v>
      </c>
      <c r="C1477">
        <v>348</v>
      </c>
      <c r="F1477" t="b">
        <f>IF(ISBLANK(AC1477), FALSE, TRUE)</f>
        <v>0</v>
      </c>
      <c r="G1477" t="s">
        <v>2</v>
      </c>
      <c r="H1477" t="s">
        <v>1520</v>
      </c>
      <c r="I1477" t="s">
        <v>1521</v>
      </c>
      <c r="J1477" t="s">
        <v>22</v>
      </c>
      <c r="K1477" t="s">
        <v>1526</v>
      </c>
      <c r="L1477" t="s">
        <v>328</v>
      </c>
      <c r="N1477" t="str">
        <f>IF(AND(NOT(ISBLANK(cards[[#This Row],[subtitle]])), cards[[#This Row],[subtitle]] &lt;&gt; ""), _xlfn.CONCAT(cards[[#This Row],[title]], " - ", cards[[#This Row],[subtitle]]), cards[[#This Row],[title]])</f>
        <v>Superlaser Technician</v>
      </c>
      <c r="O1477">
        <v>3</v>
      </c>
      <c r="P1477">
        <v>2</v>
      </c>
      <c r="Q1477">
        <v>1</v>
      </c>
      <c r="T1477" t="s">
        <v>83</v>
      </c>
      <c r="U1477" t="s">
        <v>991</v>
      </c>
      <c r="V1477" t="s">
        <v>245</v>
      </c>
      <c r="X1477" t="s">
        <v>327</v>
      </c>
      <c r="Y1477" t="str">
        <f>_xlfn.CONCAT(cards[[#This Row],[set]],"_",TEXT(cards[[#This Row],[cardNumber]], "000"))</f>
        <v>SOR_348</v>
      </c>
      <c r="Z1477" t="str" cm="1">
        <f t="array" ref="Z14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SHD_085</v>
      </c>
      <c r="AA1477" t="s">
        <v>59</v>
      </c>
      <c r="AB1477">
        <v>19</v>
      </c>
    </row>
    <row r="1478" spans="1:28" x14ac:dyDescent="0.2">
      <c r="A1478">
        <v>11705</v>
      </c>
      <c r="B1478" t="s">
        <v>3195</v>
      </c>
      <c r="C1478">
        <v>86</v>
      </c>
      <c r="F1478" t="b">
        <f>IF(ISBLANK(AC1478), FALSE, TRUE)</f>
        <v>0</v>
      </c>
      <c r="G1478" t="s">
        <v>80</v>
      </c>
      <c r="H1478" t="s">
        <v>1519</v>
      </c>
      <c r="I1478" t="s">
        <v>1521</v>
      </c>
      <c r="J1478" t="s">
        <v>22</v>
      </c>
      <c r="K1478" t="s">
        <v>1526</v>
      </c>
      <c r="L1478" t="s">
        <v>513</v>
      </c>
      <c r="M1478" t="s">
        <v>991</v>
      </c>
      <c r="N1478" t="str">
        <f>IF(AND(NOT(ISBLANK(cards[[#This Row],[subtitle]])), cards[[#This Row],[subtitle]] &lt;&gt; ""), _xlfn.CONCAT(cards[[#This Row],[title]], " - ", cards[[#This Row],[subtitle]]), cards[[#This Row],[title]])</f>
        <v>Warbird Stowaway</v>
      </c>
      <c r="O1478">
        <v>3</v>
      </c>
      <c r="P1478">
        <v>2</v>
      </c>
      <c r="Q1478">
        <v>3</v>
      </c>
      <c r="T1478" t="s">
        <v>83</v>
      </c>
      <c r="U1478" t="s">
        <v>88</v>
      </c>
      <c r="V1478" t="s">
        <v>245</v>
      </c>
      <c r="X1478" t="s">
        <v>266</v>
      </c>
      <c r="Y1478" t="str">
        <f>_xlfn.CONCAT(cards[[#This Row],[set]],"_",TEXT(cards[[#This Row],[cardNumber]], "000"))</f>
        <v>SHD_086</v>
      </c>
      <c r="Z1478" t="str" cm="1">
        <f t="array" ref="Z14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SHD_086</v>
      </c>
      <c r="AA1478" t="s">
        <v>1061</v>
      </c>
      <c r="AB1478">
        <v>29</v>
      </c>
    </row>
    <row r="1479" spans="1:28" x14ac:dyDescent="0.2">
      <c r="A1479">
        <v>5746</v>
      </c>
      <c r="B1479" t="s">
        <v>3194</v>
      </c>
      <c r="C1479">
        <v>86</v>
      </c>
      <c r="F1479" t="b">
        <f>IF(ISBLANK(AC1479), FALSE, TRUE)</f>
        <v>0</v>
      </c>
      <c r="G1479" t="s">
        <v>80</v>
      </c>
      <c r="H1479" t="s">
        <v>1515</v>
      </c>
      <c r="I1479" t="s">
        <v>1521</v>
      </c>
      <c r="J1479" t="s">
        <v>22</v>
      </c>
      <c r="K1479" t="s">
        <v>1526</v>
      </c>
      <c r="L1479" t="s">
        <v>513</v>
      </c>
      <c r="M1479" t="s">
        <v>991</v>
      </c>
      <c r="N1479" t="str">
        <f>IF(AND(NOT(ISBLANK(cards[[#This Row],[subtitle]])), cards[[#This Row],[subtitle]] &lt;&gt; ""), _xlfn.CONCAT(cards[[#This Row],[title]], " - ", cards[[#This Row],[subtitle]]), cards[[#This Row],[title]])</f>
        <v>Warbird Stowaway</v>
      </c>
      <c r="O1479">
        <v>3</v>
      </c>
      <c r="P1479">
        <v>2</v>
      </c>
      <c r="Q1479">
        <v>3</v>
      </c>
      <c r="T1479" t="s">
        <v>83</v>
      </c>
      <c r="U1479" t="s">
        <v>88</v>
      </c>
      <c r="V1479" t="s">
        <v>245</v>
      </c>
      <c r="X1479" t="s">
        <v>266</v>
      </c>
      <c r="Y1479" t="str">
        <f>_xlfn.CONCAT(cards[[#This Row],[set]],"_",TEXT(cards[[#This Row],[cardNumber]], "000"))</f>
        <v>SHD_086</v>
      </c>
      <c r="Z1479" t="str" cm="1">
        <f t="array" ref="Z14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SHD_086</v>
      </c>
      <c r="AA1479" t="s">
        <v>1061</v>
      </c>
      <c r="AB1479">
        <v>29</v>
      </c>
    </row>
    <row r="1480" spans="1:28" x14ac:dyDescent="0.2">
      <c r="A1480">
        <v>6966</v>
      </c>
      <c r="B1480" t="s">
        <v>3682</v>
      </c>
      <c r="C1480">
        <v>355</v>
      </c>
      <c r="F1480" t="b">
        <f>IF(ISBLANK(AC1480), FALSE, TRUE)</f>
        <v>0</v>
      </c>
      <c r="G1480" t="s">
        <v>80</v>
      </c>
      <c r="H1480" t="s">
        <v>1</v>
      </c>
      <c r="I1480" t="s">
        <v>1521</v>
      </c>
      <c r="J1480" t="s">
        <v>22</v>
      </c>
      <c r="K1480" t="s">
        <v>1526</v>
      </c>
      <c r="L1480" t="s">
        <v>513</v>
      </c>
      <c r="M1480" t="s">
        <v>991</v>
      </c>
      <c r="N1480" t="str">
        <f>IF(AND(NOT(ISBLANK(cards[[#This Row],[subtitle]])), cards[[#This Row],[subtitle]] &lt;&gt; ""), _xlfn.CONCAT(cards[[#This Row],[title]], " - ", cards[[#This Row],[subtitle]]), cards[[#This Row],[title]])</f>
        <v>Warbird Stowaway</v>
      </c>
      <c r="O1480">
        <v>3</v>
      </c>
      <c r="P1480">
        <v>2</v>
      </c>
      <c r="Q1480">
        <v>3</v>
      </c>
      <c r="T1480" t="s">
        <v>83</v>
      </c>
      <c r="U1480" t="s">
        <v>88</v>
      </c>
      <c r="V1480" t="s">
        <v>245</v>
      </c>
      <c r="X1480" t="s">
        <v>266</v>
      </c>
      <c r="Y1480" t="str">
        <f>_xlfn.CONCAT(cards[[#This Row],[set]],"_",TEXT(cards[[#This Row],[cardNumber]], "000"))</f>
        <v>SHD_355</v>
      </c>
      <c r="Z1480" t="str" cm="1">
        <f t="array" ref="Z14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SHD_086</v>
      </c>
      <c r="AA1480" t="s">
        <v>1061</v>
      </c>
      <c r="AB1480">
        <v>29</v>
      </c>
    </row>
    <row r="1481" spans="1:28" x14ac:dyDescent="0.2">
      <c r="A1481">
        <v>12575</v>
      </c>
      <c r="B1481" t="s">
        <v>3681</v>
      </c>
      <c r="C1481">
        <v>355</v>
      </c>
      <c r="F1481" t="b">
        <f>IF(ISBLANK(AC1481), FALSE, TRUE)</f>
        <v>0</v>
      </c>
      <c r="G1481" t="s">
        <v>80</v>
      </c>
      <c r="H1481" t="s">
        <v>1520</v>
      </c>
      <c r="I1481" t="s">
        <v>1521</v>
      </c>
      <c r="J1481" t="s">
        <v>22</v>
      </c>
      <c r="K1481" t="s">
        <v>1526</v>
      </c>
      <c r="L1481" t="s">
        <v>513</v>
      </c>
      <c r="M1481" t="s">
        <v>991</v>
      </c>
      <c r="N1481" t="str">
        <f>IF(AND(NOT(ISBLANK(cards[[#This Row],[subtitle]])), cards[[#This Row],[subtitle]] &lt;&gt; ""), _xlfn.CONCAT(cards[[#This Row],[title]], " - ", cards[[#This Row],[subtitle]]), cards[[#This Row],[title]])</f>
        <v>Warbird Stowaway</v>
      </c>
      <c r="O1481">
        <v>3</v>
      </c>
      <c r="P1481">
        <v>2</v>
      </c>
      <c r="Q1481">
        <v>3</v>
      </c>
      <c r="T1481" t="s">
        <v>83</v>
      </c>
      <c r="U1481" t="s">
        <v>88</v>
      </c>
      <c r="V1481" t="s">
        <v>245</v>
      </c>
      <c r="X1481" t="s">
        <v>266</v>
      </c>
      <c r="Y1481" t="str">
        <f>_xlfn.CONCAT(cards[[#This Row],[set]],"_",TEXT(cards[[#This Row],[cardNumber]], "000"))</f>
        <v>SHD_355</v>
      </c>
      <c r="Z1481" t="str" cm="1">
        <f t="array" ref="Z14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SHD_086</v>
      </c>
      <c r="AA1481" t="s">
        <v>1061</v>
      </c>
      <c r="AB1481">
        <v>29</v>
      </c>
    </row>
    <row r="1482" spans="1:28" x14ac:dyDescent="0.2">
      <c r="A1482">
        <v>11710</v>
      </c>
      <c r="B1482" t="s">
        <v>3196</v>
      </c>
      <c r="C1482">
        <v>87</v>
      </c>
      <c r="F1482" t="b">
        <f>IF(ISBLANK(AC1482), FALSE, TRUE)</f>
        <v>0</v>
      </c>
      <c r="G1482" t="s">
        <v>80</v>
      </c>
      <c r="H1482" t="s">
        <v>1519</v>
      </c>
      <c r="I1482" t="s">
        <v>1532</v>
      </c>
      <c r="J1482" t="s">
        <v>22</v>
      </c>
      <c r="K1482" t="s">
        <v>1526</v>
      </c>
      <c r="L1482" t="s">
        <v>514</v>
      </c>
      <c r="M1482" t="s">
        <v>1628</v>
      </c>
      <c r="N1482" t="str">
        <f>IF(AND(NOT(ISBLANK(cards[[#This Row],[subtitle]])), cards[[#This Row],[subtitle]] &lt;&gt; ""), _xlfn.CONCAT(cards[[#This Row],[title]], " - ", cards[[#This Row],[subtitle]]), cards[[#This Row],[title]])</f>
        <v>Crosshair - Following Orders</v>
      </c>
      <c r="O1482">
        <v>4</v>
      </c>
      <c r="P1482">
        <v>2</v>
      </c>
      <c r="Q1482">
        <v>6</v>
      </c>
      <c r="T1482" t="s">
        <v>83</v>
      </c>
      <c r="U1482" t="s">
        <v>991</v>
      </c>
      <c r="V1482" t="s">
        <v>245</v>
      </c>
      <c r="X1482" t="s">
        <v>515</v>
      </c>
      <c r="Y1482" t="str">
        <f>_xlfn.CONCAT(cards[[#This Row],[set]],"_",TEXT(cards[[#This Row],[cardNumber]], "000"))</f>
        <v>SHD_087</v>
      </c>
      <c r="Z1482" t="str" cm="1">
        <f t="array" ref="Z14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SHD_087</v>
      </c>
      <c r="AA1482" t="s">
        <v>1061</v>
      </c>
      <c r="AB1482">
        <v>29</v>
      </c>
    </row>
    <row r="1483" spans="1:28" x14ac:dyDescent="0.2">
      <c r="A1483">
        <v>5751</v>
      </c>
      <c r="B1483" t="s">
        <v>3197</v>
      </c>
      <c r="C1483">
        <v>87</v>
      </c>
      <c r="F1483" t="b">
        <f>IF(ISBLANK(AC1483), FALSE, TRUE)</f>
        <v>0</v>
      </c>
      <c r="G1483" t="s">
        <v>80</v>
      </c>
      <c r="H1483" t="s">
        <v>1515</v>
      </c>
      <c r="I1483" t="s">
        <v>1532</v>
      </c>
      <c r="J1483" t="s">
        <v>22</v>
      </c>
      <c r="K1483" t="s">
        <v>1526</v>
      </c>
      <c r="L1483" t="s">
        <v>514</v>
      </c>
      <c r="M1483" t="s">
        <v>1628</v>
      </c>
      <c r="N1483" t="str">
        <f>IF(AND(NOT(ISBLANK(cards[[#This Row],[subtitle]])), cards[[#This Row],[subtitle]] &lt;&gt; ""), _xlfn.CONCAT(cards[[#This Row],[title]], " - ", cards[[#This Row],[subtitle]]), cards[[#This Row],[title]])</f>
        <v>Crosshair - Following Orders</v>
      </c>
      <c r="O1483">
        <v>4</v>
      </c>
      <c r="P1483">
        <v>2</v>
      </c>
      <c r="Q1483">
        <v>6</v>
      </c>
      <c r="T1483" t="s">
        <v>83</v>
      </c>
      <c r="U1483" t="s">
        <v>991</v>
      </c>
      <c r="V1483" t="s">
        <v>245</v>
      </c>
      <c r="X1483" t="s">
        <v>515</v>
      </c>
      <c r="Y1483" t="str">
        <f>_xlfn.CONCAT(cards[[#This Row],[set]],"_",TEXT(cards[[#This Row],[cardNumber]], "000"))</f>
        <v>SHD_087</v>
      </c>
      <c r="Z1483" t="str" cm="1">
        <f t="array" ref="Z14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SHD_087</v>
      </c>
      <c r="AA1483" t="s">
        <v>1061</v>
      </c>
      <c r="AB1483">
        <v>29</v>
      </c>
    </row>
    <row r="1484" spans="1:28" x14ac:dyDescent="0.2">
      <c r="A1484">
        <v>13685</v>
      </c>
      <c r="B1484" t="s">
        <v>3683</v>
      </c>
      <c r="C1484">
        <v>356</v>
      </c>
      <c r="F1484" t="b">
        <f>IF(ISBLANK(AC1484), FALSE, TRUE)</f>
        <v>0</v>
      </c>
      <c r="G1484" t="s">
        <v>80</v>
      </c>
      <c r="H1484" t="s">
        <v>1520</v>
      </c>
      <c r="I1484" t="s">
        <v>1532</v>
      </c>
      <c r="J1484" t="s">
        <v>22</v>
      </c>
      <c r="K1484" t="s">
        <v>1526</v>
      </c>
      <c r="L1484" t="s">
        <v>514</v>
      </c>
      <c r="M1484" t="s">
        <v>1628</v>
      </c>
      <c r="N1484" t="str">
        <f>IF(AND(NOT(ISBLANK(cards[[#This Row],[subtitle]])), cards[[#This Row],[subtitle]] &lt;&gt; ""), _xlfn.CONCAT(cards[[#This Row],[title]], " - ", cards[[#This Row],[subtitle]]), cards[[#This Row],[title]])</f>
        <v>Crosshair - Following Orders</v>
      </c>
      <c r="O1484">
        <v>4</v>
      </c>
      <c r="P1484">
        <v>2</v>
      </c>
      <c r="Q1484">
        <v>6</v>
      </c>
      <c r="T1484" t="s">
        <v>83</v>
      </c>
      <c r="U1484" t="s">
        <v>991</v>
      </c>
      <c r="V1484" t="s">
        <v>245</v>
      </c>
      <c r="X1484" t="s">
        <v>515</v>
      </c>
      <c r="Y1484" t="str">
        <f>_xlfn.CONCAT(cards[[#This Row],[set]],"_",TEXT(cards[[#This Row],[cardNumber]], "000"))</f>
        <v>SHD_356</v>
      </c>
      <c r="Z1484" t="str" cm="1">
        <f t="array" ref="Z14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SHD_087</v>
      </c>
      <c r="AA1484" t="s">
        <v>1061</v>
      </c>
      <c r="AB1484">
        <v>29</v>
      </c>
    </row>
    <row r="1485" spans="1:28" x14ac:dyDescent="0.2">
      <c r="A1485">
        <v>8383</v>
      </c>
      <c r="B1485" t="s">
        <v>3684</v>
      </c>
      <c r="C1485">
        <v>356</v>
      </c>
      <c r="F1485" t="b">
        <f>IF(ISBLANK(AC1485), FALSE, TRUE)</f>
        <v>0</v>
      </c>
      <c r="G1485" t="s">
        <v>80</v>
      </c>
      <c r="H1485" t="s">
        <v>1</v>
      </c>
      <c r="I1485" t="s">
        <v>1532</v>
      </c>
      <c r="J1485" t="s">
        <v>22</v>
      </c>
      <c r="K1485" t="s">
        <v>1526</v>
      </c>
      <c r="L1485" t="s">
        <v>514</v>
      </c>
      <c r="M1485" t="s">
        <v>1628</v>
      </c>
      <c r="N1485" t="str">
        <f>IF(AND(NOT(ISBLANK(cards[[#This Row],[subtitle]])), cards[[#This Row],[subtitle]] &lt;&gt; ""), _xlfn.CONCAT(cards[[#This Row],[title]], " - ", cards[[#This Row],[subtitle]]), cards[[#This Row],[title]])</f>
        <v>Crosshair - Following Orders</v>
      </c>
      <c r="O1485">
        <v>4</v>
      </c>
      <c r="P1485">
        <v>2</v>
      </c>
      <c r="Q1485">
        <v>6</v>
      </c>
      <c r="T1485" t="s">
        <v>83</v>
      </c>
      <c r="U1485" t="s">
        <v>991</v>
      </c>
      <c r="V1485" t="s">
        <v>245</v>
      </c>
      <c r="X1485" t="s">
        <v>515</v>
      </c>
      <c r="Y1485" t="str">
        <f>_xlfn.CONCAT(cards[[#This Row],[set]],"_",TEXT(cards[[#This Row],[cardNumber]], "000"))</f>
        <v>SHD_356</v>
      </c>
      <c r="Z1485" t="str" cm="1">
        <f t="array" ref="Z14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SHD_087</v>
      </c>
      <c r="AA1485" t="s">
        <v>1061</v>
      </c>
      <c r="AB1485">
        <v>29</v>
      </c>
    </row>
    <row r="1486" spans="1:28" x14ac:dyDescent="0.2">
      <c r="A1486">
        <v>13335</v>
      </c>
      <c r="B1486" t="s">
        <v>3198</v>
      </c>
      <c r="C1486">
        <v>88</v>
      </c>
      <c r="F1486" t="b">
        <f>IF(ISBLANK(AC1486), FALSE, TRUE)</f>
        <v>0</v>
      </c>
      <c r="G1486" t="s">
        <v>80</v>
      </c>
      <c r="H1486" t="s">
        <v>1519</v>
      </c>
      <c r="I1486" t="s">
        <v>1522</v>
      </c>
      <c r="J1486" t="s">
        <v>22</v>
      </c>
      <c r="K1486" t="s">
        <v>1526</v>
      </c>
      <c r="L1486" t="s">
        <v>516</v>
      </c>
      <c r="M1486" t="s">
        <v>1677</v>
      </c>
      <c r="N1486" t="str">
        <f>IF(AND(NOT(ISBLANK(cards[[#This Row],[subtitle]])), cards[[#This Row],[subtitle]] &lt;&gt; ""), _xlfn.CONCAT(cards[[#This Row],[title]], " - ", cards[[#This Row],[subtitle]]), cards[[#This Row],[title]])</f>
        <v>Ephant Mon - Head of Security</v>
      </c>
      <c r="O1486">
        <v>5</v>
      </c>
      <c r="P1486">
        <v>4</v>
      </c>
      <c r="Q1486">
        <v>6</v>
      </c>
      <c r="T1486" t="s">
        <v>83</v>
      </c>
      <c r="U1486" t="s">
        <v>991</v>
      </c>
      <c r="V1486" t="s">
        <v>245</v>
      </c>
      <c r="X1486" t="s">
        <v>266</v>
      </c>
      <c r="Y1486" t="str">
        <f>_xlfn.CONCAT(cards[[#This Row],[set]],"_",TEXT(cards[[#This Row],[cardNumber]], "000"))</f>
        <v>SHD_088</v>
      </c>
      <c r="Z1486" t="str" cm="1">
        <f t="array" ref="Z14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SHD_088</v>
      </c>
      <c r="AA1486" t="s">
        <v>1061</v>
      </c>
      <c r="AB1486">
        <v>29</v>
      </c>
    </row>
    <row r="1487" spans="1:28" x14ac:dyDescent="0.2">
      <c r="A1487">
        <v>8033</v>
      </c>
      <c r="B1487" t="s">
        <v>3199</v>
      </c>
      <c r="C1487">
        <v>88</v>
      </c>
      <c r="F1487" t="b">
        <f>IF(ISBLANK(AC1487), FALSE, TRUE)</f>
        <v>0</v>
      </c>
      <c r="G1487" t="s">
        <v>80</v>
      </c>
      <c r="H1487" t="s">
        <v>1515</v>
      </c>
      <c r="I1487" t="s">
        <v>1522</v>
      </c>
      <c r="J1487" t="s">
        <v>22</v>
      </c>
      <c r="K1487" t="s">
        <v>1526</v>
      </c>
      <c r="L1487" t="s">
        <v>516</v>
      </c>
      <c r="M1487" t="s">
        <v>1677</v>
      </c>
      <c r="N1487" t="str">
        <f>IF(AND(NOT(ISBLANK(cards[[#This Row],[subtitle]])), cards[[#This Row],[subtitle]] &lt;&gt; ""), _xlfn.CONCAT(cards[[#This Row],[title]], " - ", cards[[#This Row],[subtitle]]), cards[[#This Row],[title]])</f>
        <v>Ephant Mon - Head of Security</v>
      </c>
      <c r="O1487">
        <v>5</v>
      </c>
      <c r="P1487">
        <v>4</v>
      </c>
      <c r="Q1487">
        <v>6</v>
      </c>
      <c r="T1487" t="s">
        <v>83</v>
      </c>
      <c r="U1487" t="s">
        <v>991</v>
      </c>
      <c r="V1487" t="s">
        <v>245</v>
      </c>
      <c r="X1487" t="s">
        <v>266</v>
      </c>
      <c r="Y1487" t="str">
        <f>_xlfn.CONCAT(cards[[#This Row],[set]],"_",TEXT(cards[[#This Row],[cardNumber]], "000"))</f>
        <v>SHD_088</v>
      </c>
      <c r="Z1487" t="str" cm="1">
        <f t="array" ref="Z14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SHD_088</v>
      </c>
      <c r="AA1487" t="s">
        <v>1061</v>
      </c>
      <c r="AB1487">
        <v>29</v>
      </c>
    </row>
    <row r="1488" spans="1:28" x14ac:dyDescent="0.2">
      <c r="A1488">
        <v>13690</v>
      </c>
      <c r="B1488" t="s">
        <v>3686</v>
      </c>
      <c r="C1488">
        <v>357</v>
      </c>
      <c r="F1488" t="b">
        <f>IF(ISBLANK(AC1488), FALSE, TRUE)</f>
        <v>0</v>
      </c>
      <c r="G1488" t="s">
        <v>80</v>
      </c>
      <c r="H1488" t="s">
        <v>1520</v>
      </c>
      <c r="I1488" t="s">
        <v>1522</v>
      </c>
      <c r="J1488" t="s">
        <v>22</v>
      </c>
      <c r="K1488" t="s">
        <v>1526</v>
      </c>
      <c r="L1488" t="s">
        <v>516</v>
      </c>
      <c r="M1488" t="s">
        <v>1677</v>
      </c>
      <c r="N1488" t="str">
        <f>IF(AND(NOT(ISBLANK(cards[[#This Row],[subtitle]])), cards[[#This Row],[subtitle]] &lt;&gt; ""), _xlfn.CONCAT(cards[[#This Row],[title]], " - ", cards[[#This Row],[subtitle]]), cards[[#This Row],[title]])</f>
        <v>Ephant Mon - Head of Security</v>
      </c>
      <c r="O1488">
        <v>5</v>
      </c>
      <c r="P1488">
        <v>4</v>
      </c>
      <c r="Q1488">
        <v>6</v>
      </c>
      <c r="T1488" t="s">
        <v>83</v>
      </c>
      <c r="U1488" t="s">
        <v>991</v>
      </c>
      <c r="V1488" t="s">
        <v>245</v>
      </c>
      <c r="X1488" t="s">
        <v>266</v>
      </c>
      <c r="Y1488" t="str">
        <f>_xlfn.CONCAT(cards[[#This Row],[set]],"_",TEXT(cards[[#This Row],[cardNumber]], "000"))</f>
        <v>SHD_357</v>
      </c>
      <c r="Z1488" t="str" cm="1">
        <f t="array" ref="Z14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SHD_088</v>
      </c>
      <c r="AA1488" t="s">
        <v>1061</v>
      </c>
      <c r="AB1488">
        <v>29</v>
      </c>
    </row>
    <row r="1489" spans="1:29" x14ac:dyDescent="0.2">
      <c r="A1489">
        <v>8388</v>
      </c>
      <c r="B1489" t="s">
        <v>3685</v>
      </c>
      <c r="C1489">
        <v>357</v>
      </c>
      <c r="F1489" t="b">
        <f>IF(ISBLANK(AC1489), FALSE, TRUE)</f>
        <v>0</v>
      </c>
      <c r="G1489" t="s">
        <v>80</v>
      </c>
      <c r="H1489" t="s">
        <v>1</v>
      </c>
      <c r="I1489" t="s">
        <v>1522</v>
      </c>
      <c r="J1489" t="s">
        <v>22</v>
      </c>
      <c r="K1489" t="s">
        <v>1526</v>
      </c>
      <c r="L1489" t="s">
        <v>516</v>
      </c>
      <c r="M1489" t="s">
        <v>1677</v>
      </c>
      <c r="N1489" t="str">
        <f>IF(AND(NOT(ISBLANK(cards[[#This Row],[subtitle]])), cards[[#This Row],[subtitle]] &lt;&gt; ""), _xlfn.CONCAT(cards[[#This Row],[title]], " - ", cards[[#This Row],[subtitle]]), cards[[#This Row],[title]])</f>
        <v>Ephant Mon - Head of Security</v>
      </c>
      <c r="O1489">
        <v>5</v>
      </c>
      <c r="P1489">
        <v>4</v>
      </c>
      <c r="Q1489">
        <v>6</v>
      </c>
      <c r="T1489" t="s">
        <v>83</v>
      </c>
      <c r="U1489" t="s">
        <v>991</v>
      </c>
      <c r="V1489" t="s">
        <v>245</v>
      </c>
      <c r="X1489" t="s">
        <v>266</v>
      </c>
      <c r="Y1489" t="str">
        <f>_xlfn.CONCAT(cards[[#This Row],[set]],"_",TEXT(cards[[#This Row],[cardNumber]], "000"))</f>
        <v>SHD_357</v>
      </c>
      <c r="Z1489" t="str" cm="1">
        <f t="array" ref="Z14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SHD_088</v>
      </c>
      <c r="AA1489" t="s">
        <v>1061</v>
      </c>
      <c r="AB1489">
        <v>29</v>
      </c>
    </row>
    <row r="1490" spans="1:29" x14ac:dyDescent="0.2">
      <c r="A1490">
        <v>11715</v>
      </c>
      <c r="B1490" t="s">
        <v>3200</v>
      </c>
      <c r="C1490">
        <v>89</v>
      </c>
      <c r="F1490" t="b">
        <f>IF(ISBLANK(AC1490), FALSE, TRUE)</f>
        <v>0</v>
      </c>
      <c r="G1490" t="s">
        <v>80</v>
      </c>
      <c r="H1490" t="s">
        <v>1519</v>
      </c>
      <c r="I1490" t="s">
        <v>1521</v>
      </c>
      <c r="J1490" t="s">
        <v>22</v>
      </c>
      <c r="K1490" t="s">
        <v>1526</v>
      </c>
      <c r="L1490" t="s">
        <v>517</v>
      </c>
      <c r="M1490" t="s">
        <v>991</v>
      </c>
      <c r="N1490" t="str">
        <f>IF(AND(NOT(ISBLANK(cards[[#This Row],[subtitle]])), cards[[#This Row],[subtitle]] &lt;&gt; ""), _xlfn.CONCAT(cards[[#This Row],[title]], " - ", cards[[#This Row],[subtitle]]), cards[[#This Row],[title]])</f>
        <v>Pirate Battle Tank</v>
      </c>
      <c r="O1490">
        <v>6</v>
      </c>
      <c r="P1490">
        <v>4</v>
      </c>
      <c r="Q1490">
        <v>6</v>
      </c>
      <c r="T1490" t="s">
        <v>83</v>
      </c>
      <c r="U1490" t="s">
        <v>507</v>
      </c>
      <c r="V1490" t="s">
        <v>245</v>
      </c>
      <c r="X1490" t="s">
        <v>518</v>
      </c>
      <c r="Y1490" t="str">
        <f>_xlfn.CONCAT(cards[[#This Row],[set]],"_",TEXT(cards[[#This Row],[cardNumber]], "000"))</f>
        <v>SHD_089</v>
      </c>
      <c r="Z1490" t="str" cm="1">
        <f t="array" ref="Z14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SHD_089</v>
      </c>
      <c r="AA1490" t="s">
        <v>1061</v>
      </c>
      <c r="AB1490">
        <v>29</v>
      </c>
    </row>
    <row r="1491" spans="1:29" x14ac:dyDescent="0.2">
      <c r="A1491">
        <v>5761</v>
      </c>
      <c r="B1491" t="s">
        <v>3201</v>
      </c>
      <c r="C1491">
        <v>89</v>
      </c>
      <c r="F1491" t="b">
        <f>IF(ISBLANK(AC1491), FALSE, TRUE)</f>
        <v>0</v>
      </c>
      <c r="G1491" t="s">
        <v>80</v>
      </c>
      <c r="H1491" t="s">
        <v>1515</v>
      </c>
      <c r="I1491" t="s">
        <v>1521</v>
      </c>
      <c r="J1491" t="s">
        <v>22</v>
      </c>
      <c r="K1491" t="s">
        <v>1526</v>
      </c>
      <c r="L1491" t="s">
        <v>517</v>
      </c>
      <c r="M1491" t="s">
        <v>991</v>
      </c>
      <c r="N1491" t="str">
        <f>IF(AND(NOT(ISBLANK(cards[[#This Row],[subtitle]])), cards[[#This Row],[subtitle]] &lt;&gt; ""), _xlfn.CONCAT(cards[[#This Row],[title]], " - ", cards[[#This Row],[subtitle]]), cards[[#This Row],[title]])</f>
        <v>Pirate Battle Tank</v>
      </c>
      <c r="O1491">
        <v>6</v>
      </c>
      <c r="P1491">
        <v>4</v>
      </c>
      <c r="Q1491">
        <v>6</v>
      </c>
      <c r="T1491" t="s">
        <v>83</v>
      </c>
      <c r="U1491" t="s">
        <v>507</v>
      </c>
      <c r="V1491" t="s">
        <v>245</v>
      </c>
      <c r="X1491" t="s">
        <v>518</v>
      </c>
      <c r="Y1491" t="str">
        <f>_xlfn.CONCAT(cards[[#This Row],[set]],"_",TEXT(cards[[#This Row],[cardNumber]], "000"))</f>
        <v>SHD_089</v>
      </c>
      <c r="Z1491" t="str" cm="1">
        <f t="array" ref="Z14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SHD_089</v>
      </c>
      <c r="AA1491" t="s">
        <v>1061</v>
      </c>
      <c r="AB1491">
        <v>29</v>
      </c>
    </row>
    <row r="1492" spans="1:29" x14ac:dyDescent="0.2">
      <c r="A1492">
        <v>6981</v>
      </c>
      <c r="B1492" t="s">
        <v>3687</v>
      </c>
      <c r="C1492">
        <v>358</v>
      </c>
      <c r="F1492" t="b">
        <f>IF(ISBLANK(AC1492), FALSE, TRUE)</f>
        <v>0</v>
      </c>
      <c r="G1492" t="s">
        <v>80</v>
      </c>
      <c r="H1492" t="s">
        <v>1</v>
      </c>
      <c r="I1492" t="s">
        <v>1521</v>
      </c>
      <c r="J1492" t="s">
        <v>22</v>
      </c>
      <c r="K1492" t="s">
        <v>1526</v>
      </c>
      <c r="L1492" t="s">
        <v>517</v>
      </c>
      <c r="M1492" t="s">
        <v>991</v>
      </c>
      <c r="N1492" t="str">
        <f>IF(AND(NOT(ISBLANK(cards[[#This Row],[subtitle]])), cards[[#This Row],[subtitle]] &lt;&gt; ""), _xlfn.CONCAT(cards[[#This Row],[title]], " - ", cards[[#This Row],[subtitle]]), cards[[#This Row],[title]])</f>
        <v>Pirate Battle Tank</v>
      </c>
      <c r="O1492">
        <v>6</v>
      </c>
      <c r="P1492">
        <v>4</v>
      </c>
      <c r="Q1492">
        <v>6</v>
      </c>
      <c r="T1492" t="s">
        <v>83</v>
      </c>
      <c r="U1492" t="s">
        <v>507</v>
      </c>
      <c r="V1492" t="s">
        <v>245</v>
      </c>
      <c r="X1492" t="s">
        <v>518</v>
      </c>
      <c r="Y1492" t="str">
        <f>_xlfn.CONCAT(cards[[#This Row],[set]],"_",TEXT(cards[[#This Row],[cardNumber]], "000"))</f>
        <v>SHD_358</v>
      </c>
      <c r="Z1492" t="str" cm="1">
        <f t="array" ref="Z14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SHD_089</v>
      </c>
      <c r="AA1492" t="s">
        <v>1061</v>
      </c>
      <c r="AB1492">
        <v>29</v>
      </c>
    </row>
    <row r="1493" spans="1:29" x14ac:dyDescent="0.2">
      <c r="A1493">
        <v>12580</v>
      </c>
      <c r="B1493" t="s">
        <v>3688</v>
      </c>
      <c r="C1493">
        <v>358</v>
      </c>
      <c r="F1493" t="b">
        <f>IF(ISBLANK(AC1493), FALSE, TRUE)</f>
        <v>0</v>
      </c>
      <c r="G1493" t="s">
        <v>80</v>
      </c>
      <c r="H1493" t="s">
        <v>1520</v>
      </c>
      <c r="I1493" t="s">
        <v>1521</v>
      </c>
      <c r="J1493" t="s">
        <v>22</v>
      </c>
      <c r="K1493" t="s">
        <v>1526</v>
      </c>
      <c r="L1493" t="s">
        <v>517</v>
      </c>
      <c r="M1493" t="s">
        <v>991</v>
      </c>
      <c r="N1493" t="str">
        <f>IF(AND(NOT(ISBLANK(cards[[#This Row],[subtitle]])), cards[[#This Row],[subtitle]] &lt;&gt; ""), _xlfn.CONCAT(cards[[#This Row],[title]], " - ", cards[[#This Row],[subtitle]]), cards[[#This Row],[title]])</f>
        <v>Pirate Battle Tank</v>
      </c>
      <c r="O1493">
        <v>6</v>
      </c>
      <c r="P1493">
        <v>4</v>
      </c>
      <c r="Q1493">
        <v>6</v>
      </c>
      <c r="T1493" t="s">
        <v>83</v>
      </c>
      <c r="U1493" t="s">
        <v>507</v>
      </c>
      <c r="V1493" t="s">
        <v>245</v>
      </c>
      <c r="X1493" t="s">
        <v>518</v>
      </c>
      <c r="Y1493" t="str">
        <f>_xlfn.CONCAT(cards[[#This Row],[set]],"_",TEXT(cards[[#This Row],[cardNumber]], "000"))</f>
        <v>SHD_358</v>
      </c>
      <c r="Z1493" t="str" cm="1">
        <f t="array" ref="Z14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SHD_089</v>
      </c>
      <c r="AA1493" t="s">
        <v>1061</v>
      </c>
      <c r="AB1493">
        <v>29</v>
      </c>
    </row>
    <row r="1494" spans="1:29" x14ac:dyDescent="0.2">
      <c r="A1494">
        <v>25356</v>
      </c>
      <c r="B1494" t="s">
        <v>5024</v>
      </c>
      <c r="C1494">
        <v>4</v>
      </c>
      <c r="F1494" t="b">
        <f>IF(ISBLANK(AC1494), FALSE, TRUE)</f>
        <v>1</v>
      </c>
      <c r="G1494" t="s">
        <v>1981</v>
      </c>
      <c r="H1494" t="s">
        <v>1982</v>
      </c>
      <c r="I1494" t="s">
        <v>1522</v>
      </c>
      <c r="J1494" t="s">
        <v>22</v>
      </c>
      <c r="K1494" t="s">
        <v>1526</v>
      </c>
      <c r="L1494" t="s">
        <v>519</v>
      </c>
      <c r="M1494" t="s">
        <v>1678</v>
      </c>
      <c r="N1494" t="str">
        <f>IF(AND(NOT(ISBLANK(cards[[#This Row],[subtitle]])), cards[[#This Row],[subtitle]] &lt;&gt; ""), _xlfn.CONCAT(cards[[#This Row],[title]], " - ", cards[[#This Row],[subtitle]]), cards[[#This Row],[title]])</f>
        <v>Maul - Shadow Collective Visionary</v>
      </c>
      <c r="O1494">
        <v>7</v>
      </c>
      <c r="P1494">
        <v>7</v>
      </c>
      <c r="Q1494">
        <v>6</v>
      </c>
      <c r="T1494" t="s">
        <v>83</v>
      </c>
      <c r="U1494" t="s">
        <v>359</v>
      </c>
      <c r="V1494" t="s">
        <v>245</v>
      </c>
      <c r="X1494" t="s">
        <v>520</v>
      </c>
      <c r="Y1494" t="str">
        <f>_xlfn.CONCAT(cards[[#This Row],[set]],"_",TEXT(cards[[#This Row],[cardNumber]], "000"))</f>
        <v>J24_004</v>
      </c>
      <c r="Z1494" t="str" cm="1">
        <f t="array" ref="Z14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SHD_090</v>
      </c>
      <c r="AA1494" t="s">
        <v>1980</v>
      </c>
      <c r="AB1494">
        <v>45</v>
      </c>
      <c r="AC1494">
        <v>8038</v>
      </c>
    </row>
    <row r="1495" spans="1:29" x14ac:dyDescent="0.2">
      <c r="A1495">
        <v>13340</v>
      </c>
      <c r="B1495" t="s">
        <v>3202</v>
      </c>
      <c r="C1495">
        <v>90</v>
      </c>
      <c r="F1495" t="b">
        <f>IF(ISBLANK(AC1495), FALSE, TRUE)</f>
        <v>0</v>
      </c>
      <c r="G1495" t="s">
        <v>80</v>
      </c>
      <c r="H1495" t="s">
        <v>1519</v>
      </c>
      <c r="I1495" t="s">
        <v>1522</v>
      </c>
      <c r="J1495" t="s">
        <v>22</v>
      </c>
      <c r="K1495" t="s">
        <v>1526</v>
      </c>
      <c r="L1495" t="s">
        <v>519</v>
      </c>
      <c r="M1495" t="s">
        <v>1678</v>
      </c>
      <c r="N1495" t="str">
        <f>IF(AND(NOT(ISBLANK(cards[[#This Row],[subtitle]])), cards[[#This Row],[subtitle]] &lt;&gt; ""), _xlfn.CONCAT(cards[[#This Row],[title]], " - ", cards[[#This Row],[subtitle]]), cards[[#This Row],[title]])</f>
        <v>Maul - Shadow Collective Visionary</v>
      </c>
      <c r="O1495">
        <v>7</v>
      </c>
      <c r="P1495">
        <v>7</v>
      </c>
      <c r="Q1495">
        <v>6</v>
      </c>
      <c r="T1495" t="s">
        <v>83</v>
      </c>
      <c r="U1495" t="s">
        <v>359</v>
      </c>
      <c r="V1495" t="s">
        <v>245</v>
      </c>
      <c r="X1495" t="s">
        <v>520</v>
      </c>
      <c r="Y1495" t="str">
        <f>_xlfn.CONCAT(cards[[#This Row],[set]],"_",TEXT(cards[[#This Row],[cardNumber]], "000"))</f>
        <v>SHD_090</v>
      </c>
      <c r="Z1495" t="str" cm="1">
        <f t="array" ref="Z14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SHD_090</v>
      </c>
      <c r="AA1495" t="s">
        <v>1061</v>
      </c>
      <c r="AB1495">
        <v>29</v>
      </c>
    </row>
    <row r="1496" spans="1:29" x14ac:dyDescent="0.2">
      <c r="A1496">
        <v>8038</v>
      </c>
      <c r="B1496" t="s">
        <v>3203</v>
      </c>
      <c r="C1496">
        <v>90</v>
      </c>
      <c r="F1496" t="b">
        <f>IF(ISBLANK(AC1496), FALSE, TRUE)</f>
        <v>0</v>
      </c>
      <c r="G1496" t="s">
        <v>80</v>
      </c>
      <c r="H1496" t="s">
        <v>1515</v>
      </c>
      <c r="I1496" t="s">
        <v>1522</v>
      </c>
      <c r="J1496" t="s">
        <v>22</v>
      </c>
      <c r="K1496" t="s">
        <v>1526</v>
      </c>
      <c r="L1496" t="s">
        <v>519</v>
      </c>
      <c r="M1496" t="s">
        <v>1678</v>
      </c>
      <c r="N1496" t="str">
        <f>IF(AND(NOT(ISBLANK(cards[[#This Row],[subtitle]])), cards[[#This Row],[subtitle]] &lt;&gt; ""), _xlfn.CONCAT(cards[[#This Row],[title]], " - ", cards[[#This Row],[subtitle]]), cards[[#This Row],[title]])</f>
        <v>Maul - Shadow Collective Visionary</v>
      </c>
      <c r="O1496">
        <v>7</v>
      </c>
      <c r="P1496">
        <v>7</v>
      </c>
      <c r="Q1496">
        <v>6</v>
      </c>
      <c r="T1496" t="s">
        <v>83</v>
      </c>
      <c r="U1496" t="s">
        <v>359</v>
      </c>
      <c r="V1496" t="s">
        <v>245</v>
      </c>
      <c r="X1496" t="s">
        <v>520</v>
      </c>
      <c r="Y1496" t="str">
        <f>_xlfn.CONCAT(cards[[#This Row],[set]],"_",TEXT(cards[[#This Row],[cardNumber]], "000"))</f>
        <v>SHD_090</v>
      </c>
      <c r="Z1496" t="str" cm="1">
        <f t="array" ref="Z14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SHD_090</v>
      </c>
      <c r="AA1496" t="s">
        <v>1061</v>
      </c>
      <c r="AB1496">
        <v>29</v>
      </c>
    </row>
    <row r="1497" spans="1:29" x14ac:dyDescent="0.2">
      <c r="A1497">
        <v>13695</v>
      </c>
      <c r="B1497" t="s">
        <v>3690</v>
      </c>
      <c r="C1497">
        <v>359</v>
      </c>
      <c r="F1497" t="b">
        <f>IF(ISBLANK(AC1497), FALSE, TRUE)</f>
        <v>0</v>
      </c>
      <c r="G1497" t="s">
        <v>80</v>
      </c>
      <c r="H1497" t="s">
        <v>1520</v>
      </c>
      <c r="I1497" t="s">
        <v>1522</v>
      </c>
      <c r="J1497" t="s">
        <v>22</v>
      </c>
      <c r="K1497" t="s">
        <v>1526</v>
      </c>
      <c r="L1497" t="s">
        <v>519</v>
      </c>
      <c r="M1497" t="s">
        <v>1678</v>
      </c>
      <c r="N1497" t="str">
        <f>IF(AND(NOT(ISBLANK(cards[[#This Row],[subtitle]])), cards[[#This Row],[subtitle]] &lt;&gt; ""), _xlfn.CONCAT(cards[[#This Row],[title]], " - ", cards[[#This Row],[subtitle]]), cards[[#This Row],[title]])</f>
        <v>Maul - Shadow Collective Visionary</v>
      </c>
      <c r="O1497">
        <v>7</v>
      </c>
      <c r="P1497">
        <v>7</v>
      </c>
      <c r="Q1497">
        <v>6</v>
      </c>
      <c r="T1497" t="s">
        <v>83</v>
      </c>
      <c r="U1497" t="s">
        <v>359</v>
      </c>
      <c r="V1497" t="s">
        <v>245</v>
      </c>
      <c r="X1497" t="s">
        <v>520</v>
      </c>
      <c r="Y1497" t="str">
        <f>_xlfn.CONCAT(cards[[#This Row],[set]],"_",TEXT(cards[[#This Row],[cardNumber]], "000"))</f>
        <v>SHD_359</v>
      </c>
      <c r="Z1497" t="str" cm="1">
        <f t="array" ref="Z14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SHD_090</v>
      </c>
      <c r="AA1497" t="s">
        <v>1061</v>
      </c>
      <c r="AB1497">
        <v>29</v>
      </c>
    </row>
    <row r="1498" spans="1:29" x14ac:dyDescent="0.2">
      <c r="A1498">
        <v>8393</v>
      </c>
      <c r="B1498" t="s">
        <v>3689</v>
      </c>
      <c r="C1498">
        <v>359</v>
      </c>
      <c r="F1498" t="b">
        <f>IF(ISBLANK(AC1498), FALSE, TRUE)</f>
        <v>0</v>
      </c>
      <c r="G1498" t="s">
        <v>80</v>
      </c>
      <c r="H1498" t="s">
        <v>1</v>
      </c>
      <c r="I1498" t="s">
        <v>1522</v>
      </c>
      <c r="J1498" t="s">
        <v>22</v>
      </c>
      <c r="K1498" t="s">
        <v>1526</v>
      </c>
      <c r="L1498" t="s">
        <v>519</v>
      </c>
      <c r="M1498" t="s">
        <v>1678</v>
      </c>
      <c r="N1498" t="str">
        <f>IF(AND(NOT(ISBLANK(cards[[#This Row],[subtitle]])), cards[[#This Row],[subtitle]] &lt;&gt; ""), _xlfn.CONCAT(cards[[#This Row],[title]], " - ", cards[[#This Row],[subtitle]]), cards[[#This Row],[title]])</f>
        <v>Maul - Shadow Collective Visionary</v>
      </c>
      <c r="O1498">
        <v>7</v>
      </c>
      <c r="P1498">
        <v>7</v>
      </c>
      <c r="Q1498">
        <v>6</v>
      </c>
      <c r="T1498" t="s">
        <v>83</v>
      </c>
      <c r="U1498" t="s">
        <v>359</v>
      </c>
      <c r="V1498" t="s">
        <v>245</v>
      </c>
      <c r="X1498" t="s">
        <v>520</v>
      </c>
      <c r="Y1498" t="str">
        <f>_xlfn.CONCAT(cards[[#This Row],[set]],"_",TEXT(cards[[#This Row],[cardNumber]], "000"))</f>
        <v>SHD_359</v>
      </c>
      <c r="Z1498" t="str" cm="1">
        <f t="array" ref="Z14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SHD_090</v>
      </c>
      <c r="AA1498" t="s">
        <v>1061</v>
      </c>
      <c r="AB1498">
        <v>29</v>
      </c>
    </row>
    <row r="1499" spans="1:29" x14ac:dyDescent="0.2">
      <c r="A1499">
        <v>8043</v>
      </c>
      <c r="B1499" t="s">
        <v>3205</v>
      </c>
      <c r="C1499">
        <v>91</v>
      </c>
      <c r="F1499" t="b">
        <f>IF(ISBLANK(AC1499), FALSE, TRUE)</f>
        <v>0</v>
      </c>
      <c r="G1499" t="s">
        <v>80</v>
      </c>
      <c r="H1499" t="s">
        <v>1515</v>
      </c>
      <c r="I1499" t="s">
        <v>1532</v>
      </c>
      <c r="J1499" t="s">
        <v>22</v>
      </c>
      <c r="K1499" t="s">
        <v>1526</v>
      </c>
      <c r="L1499" t="s">
        <v>521</v>
      </c>
      <c r="M1499" t="s">
        <v>1679</v>
      </c>
      <c r="N1499" t="str">
        <f>IF(AND(NOT(ISBLANK(cards[[#This Row],[subtitle]])), cards[[#This Row],[subtitle]] &lt;&gt; ""), _xlfn.CONCAT(cards[[#This Row],[title]], " - ", cards[[#This Row],[subtitle]]), cards[[#This Row],[title]])</f>
        <v>Jabba's Rancor - Pateesa</v>
      </c>
      <c r="O1499">
        <v>8</v>
      </c>
      <c r="P1499">
        <v>9</v>
      </c>
      <c r="Q1499">
        <v>9</v>
      </c>
      <c r="T1499" t="s">
        <v>83</v>
      </c>
      <c r="U1499" t="s">
        <v>991</v>
      </c>
      <c r="V1499" t="s">
        <v>245</v>
      </c>
      <c r="X1499" t="s">
        <v>510</v>
      </c>
      <c r="Y1499" t="str">
        <f>_xlfn.CONCAT(cards[[#This Row],[set]],"_",TEXT(cards[[#This Row],[cardNumber]], "000"))</f>
        <v>SHD_091</v>
      </c>
      <c r="Z1499" t="str" cm="1">
        <f t="array" ref="Z14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SHD_091</v>
      </c>
      <c r="AA1499" t="s">
        <v>1061</v>
      </c>
      <c r="AB1499">
        <v>29</v>
      </c>
    </row>
    <row r="1500" spans="1:29" x14ac:dyDescent="0.2">
      <c r="A1500">
        <v>13345</v>
      </c>
      <c r="B1500" t="s">
        <v>3204</v>
      </c>
      <c r="C1500">
        <v>91</v>
      </c>
      <c r="F1500" t="b">
        <f>IF(ISBLANK(AC1500), FALSE, TRUE)</f>
        <v>0</v>
      </c>
      <c r="G1500" t="s">
        <v>80</v>
      </c>
      <c r="H1500" t="s">
        <v>1519</v>
      </c>
      <c r="I1500" t="s">
        <v>1532</v>
      </c>
      <c r="J1500" t="s">
        <v>22</v>
      </c>
      <c r="K1500" t="s">
        <v>1526</v>
      </c>
      <c r="L1500" t="s">
        <v>521</v>
      </c>
      <c r="M1500" t="s">
        <v>1679</v>
      </c>
      <c r="N1500" t="str">
        <f>IF(AND(NOT(ISBLANK(cards[[#This Row],[subtitle]])), cards[[#This Row],[subtitle]] &lt;&gt; ""), _xlfn.CONCAT(cards[[#This Row],[title]], " - ", cards[[#This Row],[subtitle]]), cards[[#This Row],[title]])</f>
        <v>Jabba's Rancor - Pateesa</v>
      </c>
      <c r="O1500">
        <v>8</v>
      </c>
      <c r="P1500">
        <v>9</v>
      </c>
      <c r="Q1500">
        <v>9</v>
      </c>
      <c r="T1500" t="s">
        <v>83</v>
      </c>
      <c r="U1500" t="s">
        <v>991</v>
      </c>
      <c r="V1500" t="s">
        <v>245</v>
      </c>
      <c r="X1500" t="s">
        <v>510</v>
      </c>
      <c r="Y1500" t="str">
        <f>_xlfn.CONCAT(cards[[#This Row],[set]],"_",TEXT(cards[[#This Row],[cardNumber]], "000"))</f>
        <v>SHD_091</v>
      </c>
      <c r="Z1500" t="str" cm="1">
        <f t="array" ref="Z15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SHD_091</v>
      </c>
      <c r="AA1500" t="s">
        <v>1061</v>
      </c>
      <c r="AB1500">
        <v>29</v>
      </c>
    </row>
    <row r="1501" spans="1:29" x14ac:dyDescent="0.2">
      <c r="A1501">
        <v>8398</v>
      </c>
      <c r="B1501" t="s">
        <v>3691</v>
      </c>
      <c r="C1501">
        <v>360</v>
      </c>
      <c r="F1501" t="b">
        <f>IF(ISBLANK(AC1501), FALSE, TRUE)</f>
        <v>0</v>
      </c>
      <c r="G1501" t="s">
        <v>80</v>
      </c>
      <c r="H1501" t="s">
        <v>1</v>
      </c>
      <c r="I1501" t="s">
        <v>1532</v>
      </c>
      <c r="J1501" t="s">
        <v>22</v>
      </c>
      <c r="K1501" t="s">
        <v>1526</v>
      </c>
      <c r="L1501" t="s">
        <v>521</v>
      </c>
      <c r="M1501" t="s">
        <v>1679</v>
      </c>
      <c r="N1501" t="str">
        <f>IF(AND(NOT(ISBLANK(cards[[#This Row],[subtitle]])), cards[[#This Row],[subtitle]] &lt;&gt; ""), _xlfn.CONCAT(cards[[#This Row],[title]], " - ", cards[[#This Row],[subtitle]]), cards[[#This Row],[title]])</f>
        <v>Jabba's Rancor - Pateesa</v>
      </c>
      <c r="O1501">
        <v>8</v>
      </c>
      <c r="P1501">
        <v>9</v>
      </c>
      <c r="Q1501">
        <v>9</v>
      </c>
      <c r="T1501" t="s">
        <v>83</v>
      </c>
      <c r="U1501" t="s">
        <v>991</v>
      </c>
      <c r="V1501" t="s">
        <v>245</v>
      </c>
      <c r="X1501" t="s">
        <v>510</v>
      </c>
      <c r="Y1501" t="str">
        <f>_xlfn.CONCAT(cards[[#This Row],[set]],"_",TEXT(cards[[#This Row],[cardNumber]], "000"))</f>
        <v>SHD_360</v>
      </c>
      <c r="Z1501" t="str" cm="1">
        <f t="array" ref="Z15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SHD_091</v>
      </c>
      <c r="AA1501" t="s">
        <v>1061</v>
      </c>
      <c r="AB1501">
        <v>29</v>
      </c>
    </row>
    <row r="1502" spans="1:29" x14ac:dyDescent="0.2">
      <c r="A1502">
        <v>13700</v>
      </c>
      <c r="B1502" t="s">
        <v>3692</v>
      </c>
      <c r="C1502">
        <v>360</v>
      </c>
      <c r="F1502" t="b">
        <f>IF(ISBLANK(AC1502), FALSE, TRUE)</f>
        <v>0</v>
      </c>
      <c r="G1502" t="s">
        <v>80</v>
      </c>
      <c r="H1502" t="s">
        <v>1520</v>
      </c>
      <c r="I1502" t="s">
        <v>1532</v>
      </c>
      <c r="J1502" t="s">
        <v>22</v>
      </c>
      <c r="K1502" t="s">
        <v>1526</v>
      </c>
      <c r="L1502" t="s">
        <v>521</v>
      </c>
      <c r="M1502" t="s">
        <v>1679</v>
      </c>
      <c r="N1502" t="str">
        <f>IF(AND(NOT(ISBLANK(cards[[#This Row],[subtitle]])), cards[[#This Row],[subtitle]] &lt;&gt; ""), _xlfn.CONCAT(cards[[#This Row],[title]], " - ", cards[[#This Row],[subtitle]]), cards[[#This Row],[title]])</f>
        <v>Jabba's Rancor - Pateesa</v>
      </c>
      <c r="O1502">
        <v>8</v>
      </c>
      <c r="P1502">
        <v>9</v>
      </c>
      <c r="Q1502">
        <v>9</v>
      </c>
      <c r="T1502" t="s">
        <v>83</v>
      </c>
      <c r="U1502" t="s">
        <v>991</v>
      </c>
      <c r="V1502" t="s">
        <v>245</v>
      </c>
      <c r="X1502" t="s">
        <v>510</v>
      </c>
      <c r="Y1502" t="str">
        <f>_xlfn.CONCAT(cards[[#This Row],[set]],"_",TEXT(cards[[#This Row],[cardNumber]], "000"))</f>
        <v>SHD_360</v>
      </c>
      <c r="Z1502" t="str" cm="1">
        <f t="array" ref="Z15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SHD_091</v>
      </c>
      <c r="AA1502" t="s">
        <v>1061</v>
      </c>
      <c r="AB1502">
        <v>29</v>
      </c>
    </row>
    <row r="1503" spans="1:29" x14ac:dyDescent="0.2">
      <c r="A1503">
        <v>13350</v>
      </c>
      <c r="B1503" t="s">
        <v>3206</v>
      </c>
      <c r="C1503">
        <v>92</v>
      </c>
      <c r="F1503" t="b">
        <f>IF(ISBLANK(AC1503), FALSE, TRUE)</f>
        <v>0</v>
      </c>
      <c r="G1503" t="s">
        <v>80</v>
      </c>
      <c r="H1503" t="s">
        <v>1519</v>
      </c>
      <c r="I1503" t="s">
        <v>1516</v>
      </c>
      <c r="J1503" t="s">
        <v>22</v>
      </c>
      <c r="K1503" t="s">
        <v>1526</v>
      </c>
      <c r="L1503" t="s">
        <v>522</v>
      </c>
      <c r="M1503" t="s">
        <v>1680</v>
      </c>
      <c r="N1503" t="str">
        <f>IF(AND(NOT(ISBLANK(cards[[#This Row],[subtitle]])), cards[[#This Row],[subtitle]] &lt;&gt; ""), _xlfn.CONCAT(cards[[#This Row],[title]], " - ", cards[[#This Row],[subtitle]]), cards[[#This Row],[title]])</f>
        <v>Finalizer - Might of the First Order</v>
      </c>
      <c r="O1503">
        <v>11</v>
      </c>
      <c r="P1503">
        <v>11</v>
      </c>
      <c r="Q1503">
        <v>11</v>
      </c>
      <c r="T1503" t="s">
        <v>248</v>
      </c>
      <c r="U1503" t="s">
        <v>165</v>
      </c>
      <c r="V1503" t="s">
        <v>245</v>
      </c>
      <c r="X1503" t="s">
        <v>523</v>
      </c>
      <c r="Y1503" t="str">
        <f>_xlfn.CONCAT(cards[[#This Row],[set]],"_",TEXT(cards[[#This Row],[cardNumber]], "000"))</f>
        <v>SHD_092</v>
      </c>
      <c r="Z1503" t="str" cm="1">
        <f t="array" ref="Z15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SHD_092</v>
      </c>
      <c r="AA1503" t="s">
        <v>1061</v>
      </c>
      <c r="AB1503">
        <v>29</v>
      </c>
    </row>
    <row r="1504" spans="1:29" x14ac:dyDescent="0.2">
      <c r="A1504">
        <v>8048</v>
      </c>
      <c r="B1504" t="s">
        <v>3207</v>
      </c>
      <c r="C1504">
        <v>92</v>
      </c>
      <c r="F1504" t="b">
        <f>IF(ISBLANK(AC1504), FALSE, TRUE)</f>
        <v>0</v>
      </c>
      <c r="G1504" t="s">
        <v>80</v>
      </c>
      <c r="H1504" t="s">
        <v>1515</v>
      </c>
      <c r="I1504" t="s">
        <v>1516</v>
      </c>
      <c r="J1504" t="s">
        <v>22</v>
      </c>
      <c r="K1504" t="s">
        <v>1526</v>
      </c>
      <c r="L1504" t="s">
        <v>522</v>
      </c>
      <c r="M1504" t="s">
        <v>1680</v>
      </c>
      <c r="N1504" t="str">
        <f>IF(AND(NOT(ISBLANK(cards[[#This Row],[subtitle]])), cards[[#This Row],[subtitle]] &lt;&gt; ""), _xlfn.CONCAT(cards[[#This Row],[title]], " - ", cards[[#This Row],[subtitle]]), cards[[#This Row],[title]])</f>
        <v>Finalizer - Might of the First Order</v>
      </c>
      <c r="O1504">
        <v>11</v>
      </c>
      <c r="P1504">
        <v>11</v>
      </c>
      <c r="Q1504">
        <v>11</v>
      </c>
      <c r="T1504" t="s">
        <v>248</v>
      </c>
      <c r="U1504" t="s">
        <v>165</v>
      </c>
      <c r="V1504" t="s">
        <v>245</v>
      </c>
      <c r="X1504" t="s">
        <v>523</v>
      </c>
      <c r="Y1504" t="str">
        <f>_xlfn.CONCAT(cards[[#This Row],[set]],"_",TEXT(cards[[#This Row],[cardNumber]], "000"))</f>
        <v>SHD_092</v>
      </c>
      <c r="Z1504" t="str" cm="1">
        <f t="array" ref="Z15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SHD_092</v>
      </c>
      <c r="AA1504" t="s">
        <v>1061</v>
      </c>
      <c r="AB1504">
        <v>29</v>
      </c>
    </row>
    <row r="1505" spans="1:28" x14ac:dyDescent="0.2">
      <c r="A1505">
        <v>8403</v>
      </c>
      <c r="B1505" t="s">
        <v>3694</v>
      </c>
      <c r="C1505">
        <v>361</v>
      </c>
      <c r="F1505" t="b">
        <f>IF(ISBLANK(AC1505), FALSE, TRUE)</f>
        <v>0</v>
      </c>
      <c r="G1505" t="s">
        <v>80</v>
      </c>
      <c r="H1505" t="s">
        <v>1</v>
      </c>
      <c r="I1505" t="s">
        <v>1516</v>
      </c>
      <c r="J1505" t="s">
        <v>22</v>
      </c>
      <c r="K1505" t="s">
        <v>1526</v>
      </c>
      <c r="L1505" t="s">
        <v>522</v>
      </c>
      <c r="M1505" t="s">
        <v>1680</v>
      </c>
      <c r="N1505" t="str">
        <f>IF(AND(NOT(ISBLANK(cards[[#This Row],[subtitle]])), cards[[#This Row],[subtitle]] &lt;&gt; ""), _xlfn.CONCAT(cards[[#This Row],[title]], " - ", cards[[#This Row],[subtitle]]), cards[[#This Row],[title]])</f>
        <v>Finalizer - Might of the First Order</v>
      </c>
      <c r="O1505">
        <v>11</v>
      </c>
      <c r="P1505">
        <v>11</v>
      </c>
      <c r="Q1505">
        <v>11</v>
      </c>
      <c r="T1505" t="s">
        <v>248</v>
      </c>
      <c r="U1505" t="s">
        <v>165</v>
      </c>
      <c r="V1505" t="s">
        <v>245</v>
      </c>
      <c r="X1505" t="s">
        <v>523</v>
      </c>
      <c r="Y1505" t="str">
        <f>_xlfn.CONCAT(cards[[#This Row],[set]],"_",TEXT(cards[[#This Row],[cardNumber]], "000"))</f>
        <v>SHD_361</v>
      </c>
      <c r="Z1505" t="str" cm="1">
        <f t="array" ref="Z15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SHD_092</v>
      </c>
      <c r="AA1505" t="s">
        <v>1061</v>
      </c>
      <c r="AB1505">
        <v>29</v>
      </c>
    </row>
    <row r="1506" spans="1:28" x14ac:dyDescent="0.2">
      <c r="A1506">
        <v>13705</v>
      </c>
      <c r="B1506" t="s">
        <v>3693</v>
      </c>
      <c r="C1506">
        <v>361</v>
      </c>
      <c r="F1506" t="b">
        <f>IF(ISBLANK(AC1506), FALSE, TRUE)</f>
        <v>0</v>
      </c>
      <c r="G1506" t="s">
        <v>80</v>
      </c>
      <c r="H1506" t="s">
        <v>1520</v>
      </c>
      <c r="I1506" t="s">
        <v>1516</v>
      </c>
      <c r="J1506" t="s">
        <v>22</v>
      </c>
      <c r="K1506" t="s">
        <v>1526</v>
      </c>
      <c r="L1506" t="s">
        <v>522</v>
      </c>
      <c r="M1506" t="s">
        <v>1680</v>
      </c>
      <c r="N1506" t="str">
        <f>IF(AND(NOT(ISBLANK(cards[[#This Row],[subtitle]])), cards[[#This Row],[subtitle]] &lt;&gt; ""), _xlfn.CONCAT(cards[[#This Row],[title]], " - ", cards[[#This Row],[subtitle]]), cards[[#This Row],[title]])</f>
        <v>Finalizer - Might of the First Order</v>
      </c>
      <c r="O1506">
        <v>11</v>
      </c>
      <c r="P1506">
        <v>11</v>
      </c>
      <c r="Q1506">
        <v>11</v>
      </c>
      <c r="T1506" t="s">
        <v>248</v>
      </c>
      <c r="U1506" t="s">
        <v>165</v>
      </c>
      <c r="V1506" t="s">
        <v>245</v>
      </c>
      <c r="X1506" t="s">
        <v>523</v>
      </c>
      <c r="Y1506" t="str">
        <f>_xlfn.CONCAT(cards[[#This Row],[set]],"_",TEXT(cards[[#This Row],[cardNumber]], "000"))</f>
        <v>SHD_361</v>
      </c>
      <c r="Z1506" t="str" cm="1">
        <f t="array" ref="Z15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SHD_092</v>
      </c>
      <c r="AA1506" t="s">
        <v>1061</v>
      </c>
      <c r="AB1506">
        <v>29</v>
      </c>
    </row>
    <row r="1507" spans="1:28" x14ac:dyDescent="0.2">
      <c r="A1507">
        <v>8767</v>
      </c>
      <c r="B1507" t="s">
        <v>3076</v>
      </c>
      <c r="C1507">
        <v>19</v>
      </c>
      <c r="F1507" t="b">
        <f>IF(ISBLANK(AC1507), FALSE, TRUE)</f>
        <v>0</v>
      </c>
      <c r="G1507" t="s">
        <v>80</v>
      </c>
      <c r="H1507" t="s">
        <v>1602</v>
      </c>
      <c r="I1507" t="s">
        <v>1522</v>
      </c>
      <c r="J1507" t="s">
        <v>22</v>
      </c>
      <c r="K1507" t="s">
        <v>1526</v>
      </c>
      <c r="L1507" t="s">
        <v>93</v>
      </c>
      <c r="M1507" t="s">
        <v>991</v>
      </c>
      <c r="N1507" t="str">
        <f>IF(AND(NOT(ISBLANK(cards[[#This Row],[subtitle]])), cards[[#This Row],[subtitle]] &lt;&gt; ""), _xlfn.CONCAT(cards[[#This Row],[title]], " - ", cards[[#This Row],[subtitle]]), cards[[#This Row],[title]])</f>
        <v>Remnant Reserves</v>
      </c>
      <c r="O1507">
        <v>4</v>
      </c>
      <c r="U1507" t="s">
        <v>991</v>
      </c>
      <c r="V1507" t="s">
        <v>6</v>
      </c>
      <c r="X1507" t="s">
        <v>16</v>
      </c>
      <c r="Y1507" t="str">
        <f>_xlfn.CONCAT(cards[[#This Row],[set]],"_",TEXT(cards[[#This Row],[cardNumber]], "000"))</f>
        <v>SHD_019</v>
      </c>
      <c r="Z1507" t="str" cm="1">
        <f t="array" ref="Z15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SHD_093</v>
      </c>
      <c r="AA1507" t="s">
        <v>1061</v>
      </c>
      <c r="AB1507">
        <v>29</v>
      </c>
    </row>
    <row r="1508" spans="1:28" x14ac:dyDescent="0.2">
      <c r="A1508">
        <v>11720</v>
      </c>
      <c r="B1508" t="s">
        <v>3208</v>
      </c>
      <c r="C1508">
        <v>93</v>
      </c>
      <c r="F1508" t="b">
        <f>IF(ISBLANK(AC1508), FALSE, TRUE)</f>
        <v>0</v>
      </c>
      <c r="G1508" t="s">
        <v>80</v>
      </c>
      <c r="H1508" t="s">
        <v>1519</v>
      </c>
      <c r="I1508" t="s">
        <v>1532</v>
      </c>
      <c r="J1508" t="s">
        <v>22</v>
      </c>
      <c r="K1508" t="s">
        <v>1526</v>
      </c>
      <c r="L1508" t="s">
        <v>93</v>
      </c>
      <c r="M1508" t="s">
        <v>991</v>
      </c>
      <c r="N1508" t="str">
        <f>IF(AND(NOT(ISBLANK(cards[[#This Row],[subtitle]])), cards[[#This Row],[subtitle]] &lt;&gt; ""), _xlfn.CONCAT(cards[[#This Row],[title]], " - ", cards[[#This Row],[subtitle]]), cards[[#This Row],[title]])</f>
        <v>Remnant Reserves</v>
      </c>
      <c r="O1508">
        <v>4</v>
      </c>
      <c r="U1508" t="s">
        <v>991</v>
      </c>
      <c r="V1508" t="s">
        <v>6</v>
      </c>
      <c r="X1508" t="s">
        <v>16</v>
      </c>
      <c r="Y1508" t="str">
        <f>_xlfn.CONCAT(cards[[#This Row],[set]],"_",TEXT(cards[[#This Row],[cardNumber]], "000"))</f>
        <v>SHD_093</v>
      </c>
      <c r="Z1508" t="str" cm="1">
        <f t="array" ref="Z15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SHD_093</v>
      </c>
      <c r="AA1508" t="s">
        <v>1061</v>
      </c>
      <c r="AB1508">
        <v>29</v>
      </c>
    </row>
    <row r="1509" spans="1:28" x14ac:dyDescent="0.2">
      <c r="A1509">
        <v>5781</v>
      </c>
      <c r="B1509" t="s">
        <v>3209</v>
      </c>
      <c r="C1509">
        <v>93</v>
      </c>
      <c r="F1509" t="b">
        <f>IF(ISBLANK(AC1509), FALSE, TRUE)</f>
        <v>0</v>
      </c>
      <c r="G1509" t="s">
        <v>80</v>
      </c>
      <c r="H1509" t="s">
        <v>1515</v>
      </c>
      <c r="I1509" t="s">
        <v>1532</v>
      </c>
      <c r="J1509" t="s">
        <v>22</v>
      </c>
      <c r="K1509" t="s">
        <v>1526</v>
      </c>
      <c r="L1509" t="s">
        <v>93</v>
      </c>
      <c r="M1509" t="s">
        <v>991</v>
      </c>
      <c r="N1509" t="str">
        <f>IF(AND(NOT(ISBLANK(cards[[#This Row],[subtitle]])), cards[[#This Row],[subtitle]] &lt;&gt; ""), _xlfn.CONCAT(cards[[#This Row],[title]], " - ", cards[[#This Row],[subtitle]]), cards[[#This Row],[title]])</f>
        <v>Remnant Reserves</v>
      </c>
      <c r="O1509">
        <v>4</v>
      </c>
      <c r="U1509" t="s">
        <v>991</v>
      </c>
      <c r="V1509" t="s">
        <v>6</v>
      </c>
      <c r="X1509" t="s">
        <v>16</v>
      </c>
      <c r="Y1509" t="str">
        <f>_xlfn.CONCAT(cards[[#This Row],[set]],"_",TEXT(cards[[#This Row],[cardNumber]], "000"))</f>
        <v>SHD_093</v>
      </c>
      <c r="Z1509" t="str" cm="1">
        <f t="array" ref="Z15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SHD_093</v>
      </c>
      <c r="AA1509" t="s">
        <v>1061</v>
      </c>
      <c r="AB1509">
        <v>29</v>
      </c>
    </row>
    <row r="1510" spans="1:28" x14ac:dyDescent="0.2">
      <c r="A1510">
        <v>12585</v>
      </c>
      <c r="B1510" t="s">
        <v>3696</v>
      </c>
      <c r="C1510">
        <v>362</v>
      </c>
      <c r="F1510" t="b">
        <f>IF(ISBLANK(AC1510), FALSE, TRUE)</f>
        <v>0</v>
      </c>
      <c r="G1510" t="s">
        <v>80</v>
      </c>
      <c r="H1510" t="s">
        <v>1520</v>
      </c>
      <c r="I1510" t="s">
        <v>1532</v>
      </c>
      <c r="J1510" t="s">
        <v>22</v>
      </c>
      <c r="K1510" t="s">
        <v>1526</v>
      </c>
      <c r="L1510" t="s">
        <v>93</v>
      </c>
      <c r="M1510" t="s">
        <v>991</v>
      </c>
      <c r="N1510" t="str">
        <f>IF(AND(NOT(ISBLANK(cards[[#This Row],[subtitle]])), cards[[#This Row],[subtitle]] &lt;&gt; ""), _xlfn.CONCAT(cards[[#This Row],[title]], " - ", cards[[#This Row],[subtitle]]), cards[[#This Row],[title]])</f>
        <v>Remnant Reserves</v>
      </c>
      <c r="O1510">
        <v>4</v>
      </c>
      <c r="U1510" t="s">
        <v>991</v>
      </c>
      <c r="V1510" t="s">
        <v>6</v>
      </c>
      <c r="X1510" t="s">
        <v>16</v>
      </c>
      <c r="Y1510" t="str">
        <f>_xlfn.CONCAT(cards[[#This Row],[set]],"_",TEXT(cards[[#This Row],[cardNumber]], "000"))</f>
        <v>SHD_362</v>
      </c>
      <c r="Z1510" t="str" cm="1">
        <f t="array" ref="Z15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SHD_093</v>
      </c>
      <c r="AA1510" t="s">
        <v>1061</v>
      </c>
      <c r="AB1510">
        <v>29</v>
      </c>
    </row>
    <row r="1511" spans="1:28" x14ac:dyDescent="0.2">
      <c r="A1511">
        <v>7001</v>
      </c>
      <c r="B1511" t="s">
        <v>3695</v>
      </c>
      <c r="C1511">
        <v>362</v>
      </c>
      <c r="F1511" t="b">
        <f>IF(ISBLANK(AC1511), FALSE, TRUE)</f>
        <v>0</v>
      </c>
      <c r="G1511" t="s">
        <v>80</v>
      </c>
      <c r="H1511" t="s">
        <v>1</v>
      </c>
      <c r="I1511" t="s">
        <v>1532</v>
      </c>
      <c r="J1511" t="s">
        <v>22</v>
      </c>
      <c r="K1511" t="s">
        <v>1526</v>
      </c>
      <c r="L1511" t="s">
        <v>93</v>
      </c>
      <c r="M1511" t="s">
        <v>991</v>
      </c>
      <c r="N1511" t="str">
        <f>IF(AND(NOT(ISBLANK(cards[[#This Row],[subtitle]])), cards[[#This Row],[subtitle]] &lt;&gt; ""), _xlfn.CONCAT(cards[[#This Row],[title]], " - ", cards[[#This Row],[subtitle]]), cards[[#This Row],[title]])</f>
        <v>Remnant Reserves</v>
      </c>
      <c r="O1511">
        <v>4</v>
      </c>
      <c r="U1511" t="s">
        <v>991</v>
      </c>
      <c r="V1511" t="s">
        <v>6</v>
      </c>
      <c r="X1511" t="s">
        <v>16</v>
      </c>
      <c r="Y1511" t="str">
        <f>_xlfn.CONCAT(cards[[#This Row],[set]],"_",TEXT(cards[[#This Row],[cardNumber]], "000"))</f>
        <v>SHD_362</v>
      </c>
      <c r="Z1511" t="str" cm="1">
        <f t="array" ref="Z15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SHD_093</v>
      </c>
      <c r="AA1511" t="s">
        <v>1061</v>
      </c>
      <c r="AB1511">
        <v>29</v>
      </c>
    </row>
    <row r="1512" spans="1:28" x14ac:dyDescent="0.2">
      <c r="A1512">
        <v>5786</v>
      </c>
      <c r="B1512" t="s">
        <v>3210</v>
      </c>
      <c r="C1512">
        <v>94</v>
      </c>
      <c r="F1512" t="b">
        <f>IF(ISBLANK(AC1512), FALSE, TRUE)</f>
        <v>0</v>
      </c>
      <c r="G1512" t="s">
        <v>80</v>
      </c>
      <c r="H1512" t="s">
        <v>1515</v>
      </c>
      <c r="I1512" t="s">
        <v>1522</v>
      </c>
      <c r="J1512" t="s">
        <v>22</v>
      </c>
      <c r="K1512" t="s">
        <v>1526</v>
      </c>
      <c r="L1512" t="s">
        <v>94</v>
      </c>
      <c r="M1512" t="s">
        <v>991</v>
      </c>
      <c r="N1512" t="str">
        <f>IF(AND(NOT(ISBLANK(cards[[#This Row],[subtitle]])), cards[[#This Row],[subtitle]] &lt;&gt; ""), _xlfn.CONCAT(cards[[#This Row],[title]], " - ", cards[[#This Row],[subtitle]]), cards[[#This Row],[title]])</f>
        <v>Palpatine's Return</v>
      </c>
      <c r="O1512">
        <v>6</v>
      </c>
      <c r="U1512" t="s">
        <v>991</v>
      </c>
      <c r="V1512" t="s">
        <v>6</v>
      </c>
      <c r="X1512" t="s">
        <v>95</v>
      </c>
      <c r="Y1512" t="str">
        <f>_xlfn.CONCAT(cards[[#This Row],[set]],"_",TEXT(cards[[#This Row],[cardNumber]], "000"))</f>
        <v>SHD_094</v>
      </c>
      <c r="Z1512" t="str" cm="1">
        <f t="array" ref="Z15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SHD_094</v>
      </c>
      <c r="AA1512" t="s">
        <v>1061</v>
      </c>
      <c r="AB1512">
        <v>29</v>
      </c>
    </row>
    <row r="1513" spans="1:28" x14ac:dyDescent="0.2">
      <c r="A1513">
        <v>11725</v>
      </c>
      <c r="B1513" t="s">
        <v>3211</v>
      </c>
      <c r="C1513">
        <v>94</v>
      </c>
      <c r="F1513" t="b">
        <f>IF(ISBLANK(AC1513), FALSE, TRUE)</f>
        <v>0</v>
      </c>
      <c r="G1513" t="s">
        <v>80</v>
      </c>
      <c r="H1513" t="s">
        <v>1519</v>
      </c>
      <c r="I1513" t="s">
        <v>1522</v>
      </c>
      <c r="J1513" t="s">
        <v>22</v>
      </c>
      <c r="K1513" t="s">
        <v>1526</v>
      </c>
      <c r="L1513" t="s">
        <v>94</v>
      </c>
      <c r="M1513" t="s">
        <v>991</v>
      </c>
      <c r="N1513" t="str">
        <f>IF(AND(NOT(ISBLANK(cards[[#This Row],[subtitle]])), cards[[#This Row],[subtitle]] &lt;&gt; ""), _xlfn.CONCAT(cards[[#This Row],[title]], " - ", cards[[#This Row],[subtitle]]), cards[[#This Row],[title]])</f>
        <v>Palpatine's Return</v>
      </c>
      <c r="O1513">
        <v>6</v>
      </c>
      <c r="U1513" t="s">
        <v>991</v>
      </c>
      <c r="V1513" t="s">
        <v>6</v>
      </c>
      <c r="X1513" t="s">
        <v>95</v>
      </c>
      <c r="Y1513" t="str">
        <f>_xlfn.CONCAT(cards[[#This Row],[set]],"_",TEXT(cards[[#This Row],[cardNumber]], "000"))</f>
        <v>SHD_094</v>
      </c>
      <c r="Z1513" t="str" cm="1">
        <f t="array" ref="Z15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SHD_094</v>
      </c>
      <c r="AA1513" t="s">
        <v>1061</v>
      </c>
      <c r="AB1513">
        <v>29</v>
      </c>
    </row>
    <row r="1514" spans="1:28" x14ac:dyDescent="0.2">
      <c r="A1514">
        <v>7006</v>
      </c>
      <c r="B1514" t="s">
        <v>3697</v>
      </c>
      <c r="C1514">
        <v>363</v>
      </c>
      <c r="F1514" t="b">
        <f>IF(ISBLANK(AC1514), FALSE, TRUE)</f>
        <v>0</v>
      </c>
      <c r="G1514" t="s">
        <v>80</v>
      </c>
      <c r="H1514" t="s">
        <v>1</v>
      </c>
      <c r="I1514" t="s">
        <v>1522</v>
      </c>
      <c r="J1514" t="s">
        <v>22</v>
      </c>
      <c r="K1514" t="s">
        <v>1526</v>
      </c>
      <c r="L1514" t="s">
        <v>94</v>
      </c>
      <c r="M1514" t="s">
        <v>991</v>
      </c>
      <c r="N1514" t="str">
        <f>IF(AND(NOT(ISBLANK(cards[[#This Row],[subtitle]])), cards[[#This Row],[subtitle]] &lt;&gt; ""), _xlfn.CONCAT(cards[[#This Row],[title]], " - ", cards[[#This Row],[subtitle]]), cards[[#This Row],[title]])</f>
        <v>Palpatine's Return</v>
      </c>
      <c r="O1514">
        <v>6</v>
      </c>
      <c r="U1514" t="s">
        <v>991</v>
      </c>
      <c r="V1514" t="s">
        <v>6</v>
      </c>
      <c r="X1514" t="s">
        <v>95</v>
      </c>
      <c r="Y1514" t="str">
        <f>_xlfn.CONCAT(cards[[#This Row],[set]],"_",TEXT(cards[[#This Row],[cardNumber]], "000"))</f>
        <v>SHD_363</v>
      </c>
      <c r="Z1514" t="str" cm="1">
        <f t="array" ref="Z15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SHD_094</v>
      </c>
      <c r="AA1514" t="s">
        <v>1061</v>
      </c>
      <c r="AB1514">
        <v>29</v>
      </c>
    </row>
    <row r="1515" spans="1:28" x14ac:dyDescent="0.2">
      <c r="A1515">
        <v>12590</v>
      </c>
      <c r="B1515" t="s">
        <v>3698</v>
      </c>
      <c r="C1515">
        <v>363</v>
      </c>
      <c r="F1515" t="b">
        <f>IF(ISBLANK(AC1515), FALSE, TRUE)</f>
        <v>0</v>
      </c>
      <c r="G1515" t="s">
        <v>80</v>
      </c>
      <c r="H1515" t="s">
        <v>1520</v>
      </c>
      <c r="I1515" t="s">
        <v>1522</v>
      </c>
      <c r="J1515" t="s">
        <v>22</v>
      </c>
      <c r="K1515" t="s">
        <v>1526</v>
      </c>
      <c r="L1515" t="s">
        <v>94</v>
      </c>
      <c r="M1515" t="s">
        <v>991</v>
      </c>
      <c r="N1515" t="str">
        <f>IF(AND(NOT(ISBLANK(cards[[#This Row],[subtitle]])), cards[[#This Row],[subtitle]] &lt;&gt; ""), _xlfn.CONCAT(cards[[#This Row],[title]], " - ", cards[[#This Row],[subtitle]]), cards[[#This Row],[title]])</f>
        <v>Palpatine's Return</v>
      </c>
      <c r="O1515">
        <v>6</v>
      </c>
      <c r="U1515" t="s">
        <v>991</v>
      </c>
      <c r="V1515" t="s">
        <v>6</v>
      </c>
      <c r="X1515" t="s">
        <v>95</v>
      </c>
      <c r="Y1515" t="str">
        <f>_xlfn.CONCAT(cards[[#This Row],[set]],"_",TEXT(cards[[#This Row],[cardNumber]], "000"))</f>
        <v>SHD_363</v>
      </c>
      <c r="Z1515" t="str" cm="1">
        <f t="array" ref="Z15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SHD_094</v>
      </c>
      <c r="AA1515" t="s">
        <v>1061</v>
      </c>
      <c r="AB1515">
        <v>29</v>
      </c>
    </row>
    <row r="1516" spans="1:28" x14ac:dyDescent="0.2">
      <c r="A1516">
        <v>11730</v>
      </c>
      <c r="B1516" t="s">
        <v>3213</v>
      </c>
      <c r="C1516">
        <v>95</v>
      </c>
      <c r="F1516" t="b">
        <f>IF(ISBLANK(AC1516), FALSE, TRUE)</f>
        <v>0</v>
      </c>
      <c r="G1516" t="s">
        <v>80</v>
      </c>
      <c r="H1516" t="s">
        <v>1519</v>
      </c>
      <c r="I1516" t="s">
        <v>1521</v>
      </c>
      <c r="J1516" t="s">
        <v>22</v>
      </c>
      <c r="K1516" t="s">
        <v>1524</v>
      </c>
      <c r="L1516" t="s">
        <v>524</v>
      </c>
      <c r="M1516" t="s">
        <v>991</v>
      </c>
      <c r="N1516" t="str">
        <f>IF(AND(NOT(ISBLANK(cards[[#This Row],[subtitle]])), cards[[#This Row],[subtitle]] &lt;&gt; ""), _xlfn.CONCAT(cards[[#This Row],[title]], " - ", cards[[#This Row],[subtitle]]), cards[[#This Row],[title]])</f>
        <v>Clone Deserter</v>
      </c>
      <c r="O1516">
        <v>1</v>
      </c>
      <c r="P1516">
        <v>2</v>
      </c>
      <c r="Q1516">
        <v>3</v>
      </c>
      <c r="T1516" t="s">
        <v>83</v>
      </c>
      <c r="U1516" t="s">
        <v>1991</v>
      </c>
      <c r="V1516" t="s">
        <v>245</v>
      </c>
      <c r="X1516" t="s">
        <v>395</v>
      </c>
      <c r="Y1516" t="str">
        <f>_xlfn.CONCAT(cards[[#This Row],[set]],"_",TEXT(cards[[#This Row],[cardNumber]], "000"))</f>
        <v>SHD_095</v>
      </c>
      <c r="Z1516" t="str" cm="1">
        <f t="array" ref="Z15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SHD_095</v>
      </c>
      <c r="AA1516" t="s">
        <v>1061</v>
      </c>
      <c r="AB1516">
        <v>29</v>
      </c>
    </row>
    <row r="1517" spans="1:28" x14ac:dyDescent="0.2">
      <c r="A1517">
        <v>5791</v>
      </c>
      <c r="B1517" t="s">
        <v>3212</v>
      </c>
      <c r="C1517">
        <v>95</v>
      </c>
      <c r="F1517" t="b">
        <f>IF(ISBLANK(AC1517), FALSE, TRUE)</f>
        <v>0</v>
      </c>
      <c r="G1517" t="s">
        <v>80</v>
      </c>
      <c r="H1517" t="s">
        <v>1515</v>
      </c>
      <c r="I1517" t="s">
        <v>1521</v>
      </c>
      <c r="J1517" t="s">
        <v>22</v>
      </c>
      <c r="K1517" t="s">
        <v>1524</v>
      </c>
      <c r="L1517" t="s">
        <v>524</v>
      </c>
      <c r="M1517" t="s">
        <v>991</v>
      </c>
      <c r="N1517" t="str">
        <f>IF(AND(NOT(ISBLANK(cards[[#This Row],[subtitle]])), cards[[#This Row],[subtitle]] &lt;&gt; ""), _xlfn.CONCAT(cards[[#This Row],[title]], " - ", cards[[#This Row],[subtitle]]), cards[[#This Row],[title]])</f>
        <v>Clone Deserter</v>
      </c>
      <c r="O1517">
        <v>1</v>
      </c>
      <c r="P1517">
        <v>2</v>
      </c>
      <c r="Q1517">
        <v>3</v>
      </c>
      <c r="T1517" t="s">
        <v>83</v>
      </c>
      <c r="U1517" t="s">
        <v>1991</v>
      </c>
      <c r="V1517" t="s">
        <v>245</v>
      </c>
      <c r="X1517" t="s">
        <v>395</v>
      </c>
      <c r="Y1517" t="str">
        <f>_xlfn.CONCAT(cards[[#This Row],[set]],"_",TEXT(cards[[#This Row],[cardNumber]], "000"))</f>
        <v>SHD_095</v>
      </c>
      <c r="Z1517" t="str" cm="1">
        <f t="array" ref="Z15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SHD_095</v>
      </c>
      <c r="AA1517" t="s">
        <v>1061</v>
      </c>
      <c r="AB1517">
        <v>29</v>
      </c>
    </row>
    <row r="1518" spans="1:28" x14ac:dyDescent="0.2">
      <c r="A1518">
        <v>12595</v>
      </c>
      <c r="B1518" t="s">
        <v>3699</v>
      </c>
      <c r="C1518">
        <v>364</v>
      </c>
      <c r="F1518" t="b">
        <f>IF(ISBLANK(AC1518), FALSE, TRUE)</f>
        <v>0</v>
      </c>
      <c r="G1518" t="s">
        <v>80</v>
      </c>
      <c r="H1518" t="s">
        <v>1520</v>
      </c>
      <c r="I1518" t="s">
        <v>1521</v>
      </c>
      <c r="J1518" t="s">
        <v>22</v>
      </c>
      <c r="K1518" t="s">
        <v>1524</v>
      </c>
      <c r="L1518" t="s">
        <v>524</v>
      </c>
      <c r="M1518" t="s">
        <v>991</v>
      </c>
      <c r="N1518" t="str">
        <f>IF(AND(NOT(ISBLANK(cards[[#This Row],[subtitle]])), cards[[#This Row],[subtitle]] &lt;&gt; ""), _xlfn.CONCAT(cards[[#This Row],[title]], " - ", cards[[#This Row],[subtitle]]), cards[[#This Row],[title]])</f>
        <v>Clone Deserter</v>
      </c>
      <c r="O1518">
        <v>1</v>
      </c>
      <c r="P1518">
        <v>2</v>
      </c>
      <c r="Q1518">
        <v>3</v>
      </c>
      <c r="T1518" t="s">
        <v>83</v>
      </c>
      <c r="U1518" t="s">
        <v>1991</v>
      </c>
      <c r="V1518" t="s">
        <v>245</v>
      </c>
      <c r="X1518" t="s">
        <v>395</v>
      </c>
      <c r="Y1518" t="str">
        <f>_xlfn.CONCAT(cards[[#This Row],[set]],"_",TEXT(cards[[#This Row],[cardNumber]], "000"))</f>
        <v>SHD_364</v>
      </c>
      <c r="Z1518" t="str" cm="1">
        <f t="array" ref="Z15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SHD_095</v>
      </c>
      <c r="AA1518" t="s">
        <v>1061</v>
      </c>
      <c r="AB1518">
        <v>29</v>
      </c>
    </row>
    <row r="1519" spans="1:28" x14ac:dyDescent="0.2">
      <c r="A1519">
        <v>7011</v>
      </c>
      <c r="B1519" t="s">
        <v>3700</v>
      </c>
      <c r="C1519">
        <v>364</v>
      </c>
      <c r="F1519" t="b">
        <f>IF(ISBLANK(AC1519), FALSE, TRUE)</f>
        <v>0</v>
      </c>
      <c r="G1519" t="s">
        <v>80</v>
      </c>
      <c r="H1519" t="s">
        <v>1</v>
      </c>
      <c r="I1519" t="s">
        <v>1521</v>
      </c>
      <c r="J1519" t="s">
        <v>22</v>
      </c>
      <c r="K1519" t="s">
        <v>1524</v>
      </c>
      <c r="L1519" t="s">
        <v>524</v>
      </c>
      <c r="M1519" t="s">
        <v>991</v>
      </c>
      <c r="N1519" t="str">
        <f>IF(AND(NOT(ISBLANK(cards[[#This Row],[subtitle]])), cards[[#This Row],[subtitle]] &lt;&gt; ""), _xlfn.CONCAT(cards[[#This Row],[title]], " - ", cards[[#This Row],[subtitle]]), cards[[#This Row],[title]])</f>
        <v>Clone Deserter</v>
      </c>
      <c r="O1519">
        <v>1</v>
      </c>
      <c r="P1519">
        <v>2</v>
      </c>
      <c r="Q1519">
        <v>3</v>
      </c>
      <c r="T1519" t="s">
        <v>83</v>
      </c>
      <c r="U1519" t="s">
        <v>1991</v>
      </c>
      <c r="V1519" t="s">
        <v>245</v>
      </c>
      <c r="X1519" t="s">
        <v>395</v>
      </c>
      <c r="Y1519" t="str">
        <f>_xlfn.CONCAT(cards[[#This Row],[set]],"_",TEXT(cards[[#This Row],[cardNumber]], "000"))</f>
        <v>SHD_364</v>
      </c>
      <c r="Z1519" t="str" cm="1">
        <f t="array" ref="Z15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SHD_095</v>
      </c>
      <c r="AA1519" t="s">
        <v>1061</v>
      </c>
      <c r="AB1519">
        <v>29</v>
      </c>
    </row>
    <row r="1520" spans="1:28" x14ac:dyDescent="0.2">
      <c r="A1520">
        <v>13355</v>
      </c>
      <c r="B1520" t="s">
        <v>3215</v>
      </c>
      <c r="C1520">
        <v>96</v>
      </c>
      <c r="F1520" t="b">
        <f>IF(ISBLANK(AC1520), FALSE, TRUE)</f>
        <v>0</v>
      </c>
      <c r="G1520" t="s">
        <v>80</v>
      </c>
      <c r="H1520" t="s">
        <v>1519</v>
      </c>
      <c r="I1520" t="s">
        <v>1522</v>
      </c>
      <c r="J1520" t="s">
        <v>22</v>
      </c>
      <c r="K1520" t="s">
        <v>1524</v>
      </c>
      <c r="L1520" t="s">
        <v>525</v>
      </c>
      <c r="M1520" t="s">
        <v>1681</v>
      </c>
      <c r="N1520" t="str">
        <f>IF(AND(NOT(ISBLANK(cards[[#This Row],[subtitle]])), cards[[#This Row],[subtitle]] &lt;&gt; ""), _xlfn.CONCAT(cards[[#This Row],[title]], " - ", cards[[#This Row],[subtitle]]), cards[[#This Row],[title]])</f>
        <v>Maz Kanata - Pirate Queen</v>
      </c>
      <c r="O1520">
        <v>1</v>
      </c>
      <c r="P1520">
        <v>1</v>
      </c>
      <c r="Q1520">
        <v>1</v>
      </c>
      <c r="T1520" t="s">
        <v>83</v>
      </c>
      <c r="U1520" t="s">
        <v>991</v>
      </c>
      <c r="V1520" t="s">
        <v>245</v>
      </c>
      <c r="X1520" t="s">
        <v>266</v>
      </c>
      <c r="Y1520" t="str">
        <f>_xlfn.CONCAT(cards[[#This Row],[set]],"_",TEXT(cards[[#This Row],[cardNumber]], "000"))</f>
        <v>SHD_096</v>
      </c>
      <c r="Z1520" t="str" cm="1">
        <f t="array" ref="Z15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SHD_096</v>
      </c>
      <c r="AA1520" t="s">
        <v>1061</v>
      </c>
      <c r="AB1520">
        <v>29</v>
      </c>
    </row>
    <row r="1521" spans="1:28" x14ac:dyDescent="0.2">
      <c r="A1521">
        <v>8053</v>
      </c>
      <c r="B1521" t="s">
        <v>3214</v>
      </c>
      <c r="C1521">
        <v>96</v>
      </c>
      <c r="F1521" t="b">
        <f>IF(ISBLANK(AC1521), FALSE, TRUE)</f>
        <v>0</v>
      </c>
      <c r="G1521" t="s">
        <v>80</v>
      </c>
      <c r="H1521" t="s">
        <v>1515</v>
      </c>
      <c r="I1521" t="s">
        <v>1522</v>
      </c>
      <c r="J1521" t="s">
        <v>22</v>
      </c>
      <c r="K1521" t="s">
        <v>1524</v>
      </c>
      <c r="L1521" t="s">
        <v>525</v>
      </c>
      <c r="M1521" t="s">
        <v>1681</v>
      </c>
      <c r="N1521" t="str">
        <f>IF(AND(NOT(ISBLANK(cards[[#This Row],[subtitle]])), cards[[#This Row],[subtitle]] &lt;&gt; ""), _xlfn.CONCAT(cards[[#This Row],[title]], " - ", cards[[#This Row],[subtitle]]), cards[[#This Row],[title]])</f>
        <v>Maz Kanata - Pirate Queen</v>
      </c>
      <c r="O1521">
        <v>1</v>
      </c>
      <c r="P1521">
        <v>1</v>
      </c>
      <c r="Q1521">
        <v>1</v>
      </c>
      <c r="T1521" t="s">
        <v>83</v>
      </c>
      <c r="U1521" t="s">
        <v>991</v>
      </c>
      <c r="V1521" t="s">
        <v>245</v>
      </c>
      <c r="X1521" t="s">
        <v>266</v>
      </c>
      <c r="Y1521" t="str">
        <f>_xlfn.CONCAT(cards[[#This Row],[set]],"_",TEXT(cards[[#This Row],[cardNumber]], "000"))</f>
        <v>SHD_096</v>
      </c>
      <c r="Z1521" t="str" cm="1">
        <f t="array" ref="Z15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SHD_096</v>
      </c>
      <c r="AA1521" t="s">
        <v>1061</v>
      </c>
      <c r="AB1521">
        <v>29</v>
      </c>
    </row>
    <row r="1522" spans="1:28" x14ac:dyDescent="0.2">
      <c r="A1522">
        <v>8408</v>
      </c>
      <c r="B1522" t="s">
        <v>3701</v>
      </c>
      <c r="C1522">
        <v>365</v>
      </c>
      <c r="F1522" t="b">
        <f>IF(ISBLANK(AC1522), FALSE, TRUE)</f>
        <v>0</v>
      </c>
      <c r="G1522" t="s">
        <v>80</v>
      </c>
      <c r="H1522" t="s">
        <v>1</v>
      </c>
      <c r="I1522" t="s">
        <v>1522</v>
      </c>
      <c r="J1522" t="s">
        <v>22</v>
      </c>
      <c r="K1522" t="s">
        <v>1524</v>
      </c>
      <c r="L1522" t="s">
        <v>525</v>
      </c>
      <c r="M1522" t="s">
        <v>1681</v>
      </c>
      <c r="N1522" t="str">
        <f>IF(AND(NOT(ISBLANK(cards[[#This Row],[subtitle]])), cards[[#This Row],[subtitle]] &lt;&gt; ""), _xlfn.CONCAT(cards[[#This Row],[title]], " - ", cards[[#This Row],[subtitle]]), cards[[#This Row],[title]])</f>
        <v>Maz Kanata - Pirate Queen</v>
      </c>
      <c r="O1522">
        <v>1</v>
      </c>
      <c r="P1522">
        <v>1</v>
      </c>
      <c r="Q1522">
        <v>1</v>
      </c>
      <c r="T1522" t="s">
        <v>83</v>
      </c>
      <c r="U1522" t="s">
        <v>991</v>
      </c>
      <c r="V1522" t="s">
        <v>245</v>
      </c>
      <c r="X1522" t="s">
        <v>266</v>
      </c>
      <c r="Y1522" t="str">
        <f>_xlfn.CONCAT(cards[[#This Row],[set]],"_",TEXT(cards[[#This Row],[cardNumber]], "000"))</f>
        <v>SHD_365</v>
      </c>
      <c r="Z1522" t="str" cm="1">
        <f t="array" ref="Z15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SHD_096</v>
      </c>
      <c r="AA1522" t="s">
        <v>1061</v>
      </c>
      <c r="AB1522">
        <v>29</v>
      </c>
    </row>
    <row r="1523" spans="1:28" x14ac:dyDescent="0.2">
      <c r="A1523">
        <v>13710</v>
      </c>
      <c r="B1523" t="s">
        <v>3702</v>
      </c>
      <c r="C1523">
        <v>365</v>
      </c>
      <c r="F1523" t="b">
        <f>IF(ISBLANK(AC1523), FALSE, TRUE)</f>
        <v>0</v>
      </c>
      <c r="G1523" t="s">
        <v>80</v>
      </c>
      <c r="H1523" t="s">
        <v>1520</v>
      </c>
      <c r="I1523" t="s">
        <v>1522</v>
      </c>
      <c r="J1523" t="s">
        <v>22</v>
      </c>
      <c r="K1523" t="s">
        <v>1524</v>
      </c>
      <c r="L1523" t="s">
        <v>525</v>
      </c>
      <c r="M1523" t="s">
        <v>1681</v>
      </c>
      <c r="N1523" t="str">
        <f>IF(AND(NOT(ISBLANK(cards[[#This Row],[subtitle]])), cards[[#This Row],[subtitle]] &lt;&gt; ""), _xlfn.CONCAT(cards[[#This Row],[title]], " - ", cards[[#This Row],[subtitle]]), cards[[#This Row],[title]])</f>
        <v>Maz Kanata - Pirate Queen</v>
      </c>
      <c r="O1523">
        <v>1</v>
      </c>
      <c r="P1523">
        <v>1</v>
      </c>
      <c r="Q1523">
        <v>1</v>
      </c>
      <c r="T1523" t="s">
        <v>83</v>
      </c>
      <c r="U1523" t="s">
        <v>991</v>
      </c>
      <c r="V1523" t="s">
        <v>245</v>
      </c>
      <c r="X1523" t="s">
        <v>266</v>
      </c>
      <c r="Y1523" t="str">
        <f>_xlfn.CONCAT(cards[[#This Row],[set]],"_",TEXT(cards[[#This Row],[cardNumber]], "000"))</f>
        <v>SHD_365</v>
      </c>
      <c r="Z1523" t="str" cm="1">
        <f t="array" ref="Z15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SHD_096</v>
      </c>
      <c r="AA1523" t="s">
        <v>1061</v>
      </c>
      <c r="AB1523">
        <v>29</v>
      </c>
    </row>
    <row r="1524" spans="1:28" x14ac:dyDescent="0.2">
      <c r="A1524">
        <v>11735</v>
      </c>
      <c r="B1524" t="s">
        <v>3217</v>
      </c>
      <c r="C1524">
        <v>97</v>
      </c>
      <c r="F1524" t="b">
        <f>IF(ISBLANK(AC1524), FALSE, TRUE)</f>
        <v>0</v>
      </c>
      <c r="G1524" t="s">
        <v>80</v>
      </c>
      <c r="H1524" t="s">
        <v>1519</v>
      </c>
      <c r="I1524" t="s">
        <v>1532</v>
      </c>
      <c r="J1524" t="s">
        <v>22</v>
      </c>
      <c r="K1524" t="s">
        <v>1524</v>
      </c>
      <c r="L1524" t="s">
        <v>526</v>
      </c>
      <c r="M1524" t="s">
        <v>991</v>
      </c>
      <c r="N1524" t="str">
        <f>IF(AND(NOT(ISBLANK(cards[[#This Row],[subtitle]])), cards[[#This Row],[subtitle]] &lt;&gt; ""), _xlfn.CONCAT(cards[[#This Row],[title]], " - ", cards[[#This Row],[subtitle]]), cards[[#This Row],[title]])</f>
        <v>Freetown Backup</v>
      </c>
      <c r="O1524">
        <v>2</v>
      </c>
      <c r="P1524">
        <v>1</v>
      </c>
      <c r="Q1524">
        <v>4</v>
      </c>
      <c r="T1524" t="s">
        <v>83</v>
      </c>
      <c r="U1524" t="s">
        <v>88</v>
      </c>
      <c r="V1524" t="s">
        <v>245</v>
      </c>
      <c r="X1524" t="s">
        <v>160</v>
      </c>
      <c r="Y1524" t="str">
        <f>_xlfn.CONCAT(cards[[#This Row],[set]],"_",TEXT(cards[[#This Row],[cardNumber]], "000"))</f>
        <v>SHD_097</v>
      </c>
      <c r="Z1524" t="str" cm="1">
        <f t="array" ref="Z15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SHD_097</v>
      </c>
      <c r="AA1524" t="s">
        <v>1061</v>
      </c>
      <c r="AB1524">
        <v>29</v>
      </c>
    </row>
    <row r="1525" spans="1:28" x14ac:dyDescent="0.2">
      <c r="A1525">
        <v>5801</v>
      </c>
      <c r="B1525" t="s">
        <v>3216</v>
      </c>
      <c r="C1525">
        <v>97</v>
      </c>
      <c r="F1525" t="b">
        <f>IF(ISBLANK(AC1525), FALSE, TRUE)</f>
        <v>0</v>
      </c>
      <c r="G1525" t="s">
        <v>80</v>
      </c>
      <c r="H1525" t="s">
        <v>1515</v>
      </c>
      <c r="I1525" t="s">
        <v>1532</v>
      </c>
      <c r="J1525" t="s">
        <v>22</v>
      </c>
      <c r="K1525" t="s">
        <v>1524</v>
      </c>
      <c r="L1525" t="s">
        <v>526</v>
      </c>
      <c r="M1525" t="s">
        <v>991</v>
      </c>
      <c r="N1525" t="str">
        <f>IF(AND(NOT(ISBLANK(cards[[#This Row],[subtitle]])), cards[[#This Row],[subtitle]] &lt;&gt; ""), _xlfn.CONCAT(cards[[#This Row],[title]], " - ", cards[[#This Row],[subtitle]]), cards[[#This Row],[title]])</f>
        <v>Freetown Backup</v>
      </c>
      <c r="O1525">
        <v>2</v>
      </c>
      <c r="P1525">
        <v>1</v>
      </c>
      <c r="Q1525">
        <v>4</v>
      </c>
      <c r="T1525" t="s">
        <v>83</v>
      </c>
      <c r="U1525" t="s">
        <v>88</v>
      </c>
      <c r="V1525" t="s">
        <v>245</v>
      </c>
      <c r="X1525" t="s">
        <v>160</v>
      </c>
      <c r="Y1525" t="str">
        <f>_xlfn.CONCAT(cards[[#This Row],[set]],"_",TEXT(cards[[#This Row],[cardNumber]], "000"))</f>
        <v>SHD_097</v>
      </c>
      <c r="Z1525" t="str" cm="1">
        <f t="array" ref="Z15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SHD_097</v>
      </c>
      <c r="AA1525" t="s">
        <v>1061</v>
      </c>
      <c r="AB1525">
        <v>29</v>
      </c>
    </row>
    <row r="1526" spans="1:28" x14ac:dyDescent="0.2">
      <c r="A1526">
        <v>12600</v>
      </c>
      <c r="B1526" t="s">
        <v>3704</v>
      </c>
      <c r="C1526">
        <v>366</v>
      </c>
      <c r="F1526" t="b">
        <f>IF(ISBLANK(AC1526), FALSE, TRUE)</f>
        <v>0</v>
      </c>
      <c r="G1526" t="s">
        <v>80</v>
      </c>
      <c r="H1526" t="s">
        <v>1520</v>
      </c>
      <c r="I1526" t="s">
        <v>1532</v>
      </c>
      <c r="J1526" t="s">
        <v>22</v>
      </c>
      <c r="K1526" t="s">
        <v>1524</v>
      </c>
      <c r="L1526" t="s">
        <v>526</v>
      </c>
      <c r="M1526" t="s">
        <v>991</v>
      </c>
      <c r="N1526" t="str">
        <f>IF(AND(NOT(ISBLANK(cards[[#This Row],[subtitle]])), cards[[#This Row],[subtitle]] &lt;&gt; ""), _xlfn.CONCAT(cards[[#This Row],[title]], " - ", cards[[#This Row],[subtitle]]), cards[[#This Row],[title]])</f>
        <v>Freetown Backup</v>
      </c>
      <c r="O1526">
        <v>2</v>
      </c>
      <c r="P1526">
        <v>1</v>
      </c>
      <c r="Q1526">
        <v>4</v>
      </c>
      <c r="T1526" t="s">
        <v>83</v>
      </c>
      <c r="U1526" t="s">
        <v>88</v>
      </c>
      <c r="V1526" t="s">
        <v>245</v>
      </c>
      <c r="X1526" t="s">
        <v>160</v>
      </c>
      <c r="Y1526" t="str">
        <f>_xlfn.CONCAT(cards[[#This Row],[set]],"_",TEXT(cards[[#This Row],[cardNumber]], "000"))</f>
        <v>SHD_366</v>
      </c>
      <c r="Z1526" t="str" cm="1">
        <f t="array" ref="Z15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SHD_097</v>
      </c>
      <c r="AA1526" t="s">
        <v>1061</v>
      </c>
      <c r="AB1526">
        <v>29</v>
      </c>
    </row>
    <row r="1527" spans="1:28" x14ac:dyDescent="0.2">
      <c r="A1527">
        <v>7021</v>
      </c>
      <c r="B1527" t="s">
        <v>3703</v>
      </c>
      <c r="C1527">
        <v>366</v>
      </c>
      <c r="F1527" t="b">
        <f>IF(ISBLANK(AC1527), FALSE, TRUE)</f>
        <v>0</v>
      </c>
      <c r="G1527" t="s">
        <v>80</v>
      </c>
      <c r="H1527" t="s">
        <v>1</v>
      </c>
      <c r="I1527" t="s">
        <v>1532</v>
      </c>
      <c r="J1527" t="s">
        <v>22</v>
      </c>
      <c r="K1527" t="s">
        <v>1524</v>
      </c>
      <c r="L1527" t="s">
        <v>526</v>
      </c>
      <c r="M1527" t="s">
        <v>991</v>
      </c>
      <c r="N1527" t="str">
        <f>IF(AND(NOT(ISBLANK(cards[[#This Row],[subtitle]])), cards[[#This Row],[subtitle]] &lt;&gt; ""), _xlfn.CONCAT(cards[[#This Row],[title]], " - ", cards[[#This Row],[subtitle]]), cards[[#This Row],[title]])</f>
        <v>Freetown Backup</v>
      </c>
      <c r="O1527">
        <v>2</v>
      </c>
      <c r="P1527">
        <v>1</v>
      </c>
      <c r="Q1527">
        <v>4</v>
      </c>
      <c r="T1527" t="s">
        <v>83</v>
      </c>
      <c r="U1527" t="s">
        <v>88</v>
      </c>
      <c r="V1527" t="s">
        <v>245</v>
      </c>
      <c r="X1527" t="s">
        <v>160</v>
      </c>
      <c r="Y1527" t="str">
        <f>_xlfn.CONCAT(cards[[#This Row],[set]],"_",TEXT(cards[[#This Row],[cardNumber]], "000"))</f>
        <v>SHD_366</v>
      </c>
      <c r="Z1527" t="str" cm="1">
        <f t="array" ref="Z15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SHD_097</v>
      </c>
      <c r="AA1527" t="s">
        <v>1061</v>
      </c>
      <c r="AB1527">
        <v>29</v>
      </c>
    </row>
    <row r="1528" spans="1:28" x14ac:dyDescent="0.2">
      <c r="A1528">
        <v>11740</v>
      </c>
      <c r="B1528" t="s">
        <v>3218</v>
      </c>
      <c r="C1528">
        <v>98</v>
      </c>
      <c r="F1528" t="b">
        <f>IF(ISBLANK(AC1528), FALSE, TRUE)</f>
        <v>0</v>
      </c>
      <c r="G1528" t="s">
        <v>80</v>
      </c>
      <c r="H1528" t="s">
        <v>1519</v>
      </c>
      <c r="I1528" t="s">
        <v>1532</v>
      </c>
      <c r="J1528" t="s">
        <v>22</v>
      </c>
      <c r="K1528" t="s">
        <v>1524</v>
      </c>
      <c r="L1528" t="s">
        <v>527</v>
      </c>
      <c r="M1528" t="s">
        <v>991</v>
      </c>
      <c r="N1528" t="str">
        <f>IF(AND(NOT(ISBLANK(cards[[#This Row],[subtitle]])), cards[[#This Row],[subtitle]] &lt;&gt; ""), _xlfn.CONCAT(cards[[#This Row],[title]], " - ", cards[[#This Row],[subtitle]]), cards[[#This Row],[title]])</f>
        <v>Sundari Peacekeeper</v>
      </c>
      <c r="O1528">
        <v>3</v>
      </c>
      <c r="P1528">
        <v>1</v>
      </c>
      <c r="Q1528">
        <v>5</v>
      </c>
      <c r="T1528" t="s">
        <v>83</v>
      </c>
      <c r="U1528" t="s">
        <v>1992</v>
      </c>
      <c r="V1528" t="s">
        <v>245</v>
      </c>
      <c r="X1528" t="s">
        <v>528</v>
      </c>
      <c r="Y1528" t="str">
        <f>_xlfn.CONCAT(cards[[#This Row],[set]],"_",TEXT(cards[[#This Row],[cardNumber]], "000"))</f>
        <v>SHD_098</v>
      </c>
      <c r="Z1528" t="str" cm="1">
        <f t="array" ref="Z15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SHD_098</v>
      </c>
      <c r="AA1528" t="s">
        <v>1061</v>
      </c>
      <c r="AB1528">
        <v>29</v>
      </c>
    </row>
    <row r="1529" spans="1:28" x14ac:dyDescent="0.2">
      <c r="A1529">
        <v>5806</v>
      </c>
      <c r="B1529" t="s">
        <v>3219</v>
      </c>
      <c r="C1529">
        <v>98</v>
      </c>
      <c r="F1529" t="b">
        <f>IF(ISBLANK(AC1529), FALSE, TRUE)</f>
        <v>0</v>
      </c>
      <c r="G1529" t="s">
        <v>80</v>
      </c>
      <c r="H1529" t="s">
        <v>1515</v>
      </c>
      <c r="I1529" t="s">
        <v>1532</v>
      </c>
      <c r="J1529" t="s">
        <v>22</v>
      </c>
      <c r="K1529" t="s">
        <v>1524</v>
      </c>
      <c r="L1529" t="s">
        <v>527</v>
      </c>
      <c r="M1529" t="s">
        <v>991</v>
      </c>
      <c r="N1529" t="str">
        <f>IF(AND(NOT(ISBLANK(cards[[#This Row],[subtitle]])), cards[[#This Row],[subtitle]] &lt;&gt; ""), _xlfn.CONCAT(cards[[#This Row],[title]], " - ", cards[[#This Row],[subtitle]]), cards[[#This Row],[title]])</f>
        <v>Sundari Peacekeeper</v>
      </c>
      <c r="O1529">
        <v>3</v>
      </c>
      <c r="P1529">
        <v>1</v>
      </c>
      <c r="Q1529">
        <v>5</v>
      </c>
      <c r="T1529" t="s">
        <v>83</v>
      </c>
      <c r="U1529" t="s">
        <v>1992</v>
      </c>
      <c r="V1529" t="s">
        <v>245</v>
      </c>
      <c r="X1529" t="s">
        <v>528</v>
      </c>
      <c r="Y1529" t="str">
        <f>_xlfn.CONCAT(cards[[#This Row],[set]],"_",TEXT(cards[[#This Row],[cardNumber]], "000"))</f>
        <v>SHD_098</v>
      </c>
      <c r="Z1529" t="str" cm="1">
        <f t="array" ref="Z15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SHD_098</v>
      </c>
      <c r="AA1529" t="s">
        <v>1061</v>
      </c>
      <c r="AB1529">
        <v>29</v>
      </c>
    </row>
    <row r="1530" spans="1:28" x14ac:dyDescent="0.2">
      <c r="A1530">
        <v>12605</v>
      </c>
      <c r="B1530" t="s">
        <v>3706</v>
      </c>
      <c r="C1530">
        <v>367</v>
      </c>
      <c r="F1530" t="b">
        <f>IF(ISBLANK(AC1530), FALSE, TRUE)</f>
        <v>0</v>
      </c>
      <c r="G1530" t="s">
        <v>80</v>
      </c>
      <c r="H1530" t="s">
        <v>1520</v>
      </c>
      <c r="I1530" t="s">
        <v>1532</v>
      </c>
      <c r="J1530" t="s">
        <v>22</v>
      </c>
      <c r="K1530" t="s">
        <v>1524</v>
      </c>
      <c r="L1530" t="s">
        <v>527</v>
      </c>
      <c r="M1530" t="s">
        <v>991</v>
      </c>
      <c r="N1530" t="str">
        <f>IF(AND(NOT(ISBLANK(cards[[#This Row],[subtitle]])), cards[[#This Row],[subtitle]] &lt;&gt; ""), _xlfn.CONCAT(cards[[#This Row],[title]], " - ", cards[[#This Row],[subtitle]]), cards[[#This Row],[title]])</f>
        <v>Sundari Peacekeeper</v>
      </c>
      <c r="O1530">
        <v>3</v>
      </c>
      <c r="P1530">
        <v>1</v>
      </c>
      <c r="Q1530">
        <v>5</v>
      </c>
      <c r="T1530" t="s">
        <v>83</v>
      </c>
      <c r="U1530" t="s">
        <v>1992</v>
      </c>
      <c r="V1530" t="s">
        <v>245</v>
      </c>
      <c r="X1530" t="s">
        <v>528</v>
      </c>
      <c r="Y1530" t="str">
        <f>_xlfn.CONCAT(cards[[#This Row],[set]],"_",TEXT(cards[[#This Row],[cardNumber]], "000"))</f>
        <v>SHD_367</v>
      </c>
      <c r="Z1530" t="str" cm="1">
        <f t="array" ref="Z15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SHD_098</v>
      </c>
      <c r="AA1530" t="s">
        <v>1061</v>
      </c>
      <c r="AB1530">
        <v>29</v>
      </c>
    </row>
    <row r="1531" spans="1:28" x14ac:dyDescent="0.2">
      <c r="A1531">
        <v>7026</v>
      </c>
      <c r="B1531" t="s">
        <v>3705</v>
      </c>
      <c r="C1531">
        <v>367</v>
      </c>
      <c r="F1531" t="b">
        <f>IF(ISBLANK(AC1531), FALSE, TRUE)</f>
        <v>0</v>
      </c>
      <c r="G1531" t="s">
        <v>80</v>
      </c>
      <c r="H1531" t="s">
        <v>1</v>
      </c>
      <c r="I1531" t="s">
        <v>1532</v>
      </c>
      <c r="J1531" t="s">
        <v>22</v>
      </c>
      <c r="K1531" t="s">
        <v>1524</v>
      </c>
      <c r="L1531" t="s">
        <v>527</v>
      </c>
      <c r="M1531" t="s">
        <v>991</v>
      </c>
      <c r="N1531" t="str">
        <f>IF(AND(NOT(ISBLANK(cards[[#This Row],[subtitle]])), cards[[#This Row],[subtitle]] &lt;&gt; ""), _xlfn.CONCAT(cards[[#This Row],[title]], " - ", cards[[#This Row],[subtitle]]), cards[[#This Row],[title]])</f>
        <v>Sundari Peacekeeper</v>
      </c>
      <c r="O1531">
        <v>3</v>
      </c>
      <c r="P1531">
        <v>1</v>
      </c>
      <c r="Q1531">
        <v>5</v>
      </c>
      <c r="T1531" t="s">
        <v>83</v>
      </c>
      <c r="U1531" t="s">
        <v>1992</v>
      </c>
      <c r="V1531" t="s">
        <v>245</v>
      </c>
      <c r="X1531" t="s">
        <v>528</v>
      </c>
      <c r="Y1531" t="str">
        <f>_xlfn.CONCAT(cards[[#This Row],[set]],"_",TEXT(cards[[#This Row],[cardNumber]], "000"))</f>
        <v>SHD_367</v>
      </c>
      <c r="Z1531" t="str" cm="1">
        <f t="array" ref="Z15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SHD_098</v>
      </c>
      <c r="AA1531" t="s">
        <v>1061</v>
      </c>
      <c r="AB1531">
        <v>29</v>
      </c>
    </row>
    <row r="1532" spans="1:28" x14ac:dyDescent="0.2">
      <c r="A1532">
        <v>5811</v>
      </c>
      <c r="B1532" t="s">
        <v>3221</v>
      </c>
      <c r="C1532">
        <v>99</v>
      </c>
      <c r="F1532" t="b">
        <f>IF(ISBLANK(AC1532), FALSE, TRUE)</f>
        <v>0</v>
      </c>
      <c r="G1532" t="s">
        <v>80</v>
      </c>
      <c r="H1532" t="s">
        <v>1515</v>
      </c>
      <c r="I1532" t="s">
        <v>1532</v>
      </c>
      <c r="J1532" t="s">
        <v>22</v>
      </c>
      <c r="K1532" t="s">
        <v>1524</v>
      </c>
      <c r="L1532" t="s">
        <v>529</v>
      </c>
      <c r="M1532" t="s">
        <v>1629</v>
      </c>
      <c r="N1532" t="str">
        <f>IF(AND(NOT(ISBLANK(cards[[#This Row],[subtitle]])), cards[[#This Row],[subtitle]] &lt;&gt; ""), _xlfn.CONCAT(cards[[#This Row],[title]], " - ", cards[[#This Row],[subtitle]]), cards[[#This Row],[title]])</f>
        <v>Echo - Restored</v>
      </c>
      <c r="O1532">
        <v>4</v>
      </c>
      <c r="P1532">
        <v>4</v>
      </c>
      <c r="Q1532">
        <v>4</v>
      </c>
      <c r="T1532" t="s">
        <v>83</v>
      </c>
      <c r="U1532" t="s">
        <v>150</v>
      </c>
      <c r="V1532" t="s">
        <v>245</v>
      </c>
      <c r="X1532" t="s">
        <v>395</v>
      </c>
      <c r="Y1532" t="str">
        <f>_xlfn.CONCAT(cards[[#This Row],[set]],"_",TEXT(cards[[#This Row],[cardNumber]], "000"))</f>
        <v>SHD_099</v>
      </c>
      <c r="Z1532" t="str" cm="1">
        <f t="array" ref="Z15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SHD_099</v>
      </c>
      <c r="AA1532" t="s">
        <v>1061</v>
      </c>
      <c r="AB1532">
        <v>29</v>
      </c>
    </row>
    <row r="1533" spans="1:28" x14ac:dyDescent="0.2">
      <c r="A1533">
        <v>11745</v>
      </c>
      <c r="B1533" t="s">
        <v>3220</v>
      </c>
      <c r="C1533">
        <v>99</v>
      </c>
      <c r="F1533" t="b">
        <f>IF(ISBLANK(AC1533), FALSE, TRUE)</f>
        <v>0</v>
      </c>
      <c r="G1533" t="s">
        <v>80</v>
      </c>
      <c r="H1533" t="s">
        <v>1519</v>
      </c>
      <c r="I1533" t="s">
        <v>1532</v>
      </c>
      <c r="J1533" t="s">
        <v>22</v>
      </c>
      <c r="K1533" t="s">
        <v>1524</v>
      </c>
      <c r="L1533" t="s">
        <v>529</v>
      </c>
      <c r="M1533" t="s">
        <v>1629</v>
      </c>
      <c r="N1533" t="str">
        <f>IF(AND(NOT(ISBLANK(cards[[#This Row],[subtitle]])), cards[[#This Row],[subtitle]] &lt;&gt; ""), _xlfn.CONCAT(cards[[#This Row],[title]], " - ", cards[[#This Row],[subtitle]]), cards[[#This Row],[title]])</f>
        <v>Echo - Restored</v>
      </c>
      <c r="O1533">
        <v>4</v>
      </c>
      <c r="P1533">
        <v>4</v>
      </c>
      <c r="Q1533">
        <v>4</v>
      </c>
      <c r="T1533" t="s">
        <v>83</v>
      </c>
      <c r="U1533" t="s">
        <v>150</v>
      </c>
      <c r="V1533" t="s">
        <v>245</v>
      </c>
      <c r="X1533" t="s">
        <v>395</v>
      </c>
      <c r="Y1533" t="str">
        <f>_xlfn.CONCAT(cards[[#This Row],[set]],"_",TEXT(cards[[#This Row],[cardNumber]], "000"))</f>
        <v>SHD_099</v>
      </c>
      <c r="Z1533" t="str" cm="1">
        <f t="array" ref="Z15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SHD_099</v>
      </c>
      <c r="AA1533" t="s">
        <v>1061</v>
      </c>
      <c r="AB1533">
        <v>29</v>
      </c>
    </row>
    <row r="1534" spans="1:28" x14ac:dyDescent="0.2">
      <c r="A1534">
        <v>8413</v>
      </c>
      <c r="B1534" t="s">
        <v>3708</v>
      </c>
      <c r="C1534">
        <v>368</v>
      </c>
      <c r="F1534" t="b">
        <f>IF(ISBLANK(AC1534), FALSE, TRUE)</f>
        <v>0</v>
      </c>
      <c r="G1534" t="s">
        <v>80</v>
      </c>
      <c r="H1534" t="s">
        <v>1</v>
      </c>
      <c r="I1534" t="s">
        <v>1532</v>
      </c>
      <c r="J1534" t="s">
        <v>22</v>
      </c>
      <c r="K1534" t="s">
        <v>1524</v>
      </c>
      <c r="L1534" t="s">
        <v>529</v>
      </c>
      <c r="M1534" t="s">
        <v>1629</v>
      </c>
      <c r="N1534" t="str">
        <f>IF(AND(NOT(ISBLANK(cards[[#This Row],[subtitle]])), cards[[#This Row],[subtitle]] &lt;&gt; ""), _xlfn.CONCAT(cards[[#This Row],[title]], " - ", cards[[#This Row],[subtitle]]), cards[[#This Row],[title]])</f>
        <v>Echo - Restored</v>
      </c>
      <c r="O1534">
        <v>4</v>
      </c>
      <c r="P1534">
        <v>4</v>
      </c>
      <c r="Q1534">
        <v>4</v>
      </c>
      <c r="T1534" t="s">
        <v>83</v>
      </c>
      <c r="U1534" t="s">
        <v>150</v>
      </c>
      <c r="V1534" t="s">
        <v>245</v>
      </c>
      <c r="X1534" t="s">
        <v>395</v>
      </c>
      <c r="Y1534" t="str">
        <f>_xlfn.CONCAT(cards[[#This Row],[set]],"_",TEXT(cards[[#This Row],[cardNumber]], "000"))</f>
        <v>SHD_368</v>
      </c>
      <c r="Z1534" t="str" cm="1">
        <f t="array" ref="Z15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SHD_099</v>
      </c>
      <c r="AA1534" t="s">
        <v>1061</v>
      </c>
      <c r="AB1534">
        <v>29</v>
      </c>
    </row>
    <row r="1535" spans="1:28" x14ac:dyDescent="0.2">
      <c r="A1535">
        <v>13715</v>
      </c>
      <c r="B1535" t="s">
        <v>3707</v>
      </c>
      <c r="C1535">
        <v>368</v>
      </c>
      <c r="F1535" t="b">
        <f>IF(ISBLANK(AC1535), FALSE, TRUE)</f>
        <v>0</v>
      </c>
      <c r="G1535" t="s">
        <v>80</v>
      </c>
      <c r="H1535" t="s">
        <v>1520</v>
      </c>
      <c r="I1535" t="s">
        <v>1532</v>
      </c>
      <c r="J1535" t="s">
        <v>22</v>
      </c>
      <c r="K1535" t="s">
        <v>1524</v>
      </c>
      <c r="L1535" t="s">
        <v>529</v>
      </c>
      <c r="M1535" t="s">
        <v>1629</v>
      </c>
      <c r="N1535" t="str">
        <f>IF(AND(NOT(ISBLANK(cards[[#This Row],[subtitle]])), cards[[#This Row],[subtitle]] &lt;&gt; ""), _xlfn.CONCAT(cards[[#This Row],[title]], " - ", cards[[#This Row],[subtitle]]), cards[[#This Row],[title]])</f>
        <v>Echo - Restored</v>
      </c>
      <c r="O1535">
        <v>4</v>
      </c>
      <c r="P1535">
        <v>4</v>
      </c>
      <c r="Q1535">
        <v>4</v>
      </c>
      <c r="T1535" t="s">
        <v>83</v>
      </c>
      <c r="U1535" t="s">
        <v>150</v>
      </c>
      <c r="V1535" t="s">
        <v>245</v>
      </c>
      <c r="X1535" t="s">
        <v>395</v>
      </c>
      <c r="Y1535" t="str">
        <f>_xlfn.CONCAT(cards[[#This Row],[set]],"_",TEXT(cards[[#This Row],[cardNumber]], "000"))</f>
        <v>SHD_368</v>
      </c>
      <c r="Z1535" t="str" cm="1">
        <f t="array" ref="Z15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SHD_099</v>
      </c>
      <c r="AA1535" t="s">
        <v>1061</v>
      </c>
      <c r="AB1535">
        <v>29</v>
      </c>
    </row>
    <row r="1536" spans="1:28" x14ac:dyDescent="0.2">
      <c r="A1536">
        <v>11750</v>
      </c>
      <c r="B1536" t="s">
        <v>3222</v>
      </c>
      <c r="C1536">
        <v>100</v>
      </c>
      <c r="F1536" t="b">
        <f>IF(ISBLANK(AC1536), FALSE, TRUE)</f>
        <v>0</v>
      </c>
      <c r="G1536" t="s">
        <v>80</v>
      </c>
      <c r="H1536" t="s">
        <v>1519</v>
      </c>
      <c r="I1536" t="s">
        <v>1521</v>
      </c>
      <c r="J1536" t="s">
        <v>22</v>
      </c>
      <c r="K1536" t="s">
        <v>1524</v>
      </c>
      <c r="L1536" t="s">
        <v>530</v>
      </c>
      <c r="M1536" t="s">
        <v>991</v>
      </c>
      <c r="N1536" t="str">
        <f>IF(AND(NOT(ISBLANK(cards[[#This Row],[subtitle]])), cards[[#This Row],[subtitle]] &lt;&gt; ""), _xlfn.CONCAT(cards[[#This Row],[title]], " - ", cards[[#This Row],[subtitle]]), cards[[#This Row],[title]])</f>
        <v>Modded Cohort</v>
      </c>
      <c r="O1536">
        <v>4</v>
      </c>
      <c r="P1536">
        <v>2</v>
      </c>
      <c r="Q1536">
        <v>4</v>
      </c>
      <c r="T1536" t="s">
        <v>83</v>
      </c>
      <c r="U1536" t="s">
        <v>1993</v>
      </c>
      <c r="V1536" t="s">
        <v>245</v>
      </c>
      <c r="X1536" t="s">
        <v>266</v>
      </c>
      <c r="Y1536" t="str">
        <f>_xlfn.CONCAT(cards[[#This Row],[set]],"_",TEXT(cards[[#This Row],[cardNumber]], "000"))</f>
        <v>SHD_100</v>
      </c>
      <c r="Z1536" t="str" cm="1">
        <f t="array" ref="Z15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SHD_100</v>
      </c>
      <c r="AA1536" t="s">
        <v>1061</v>
      </c>
      <c r="AB1536">
        <v>29</v>
      </c>
    </row>
    <row r="1537" spans="1:28" x14ac:dyDescent="0.2">
      <c r="A1537">
        <v>5816</v>
      </c>
      <c r="B1537" t="s">
        <v>3223</v>
      </c>
      <c r="C1537">
        <v>100</v>
      </c>
      <c r="F1537" t="b">
        <f>IF(ISBLANK(AC1537), FALSE, TRUE)</f>
        <v>0</v>
      </c>
      <c r="G1537" t="s">
        <v>80</v>
      </c>
      <c r="H1537" t="s">
        <v>1515</v>
      </c>
      <c r="I1537" t="s">
        <v>1521</v>
      </c>
      <c r="J1537" t="s">
        <v>22</v>
      </c>
      <c r="K1537" t="s">
        <v>1524</v>
      </c>
      <c r="L1537" t="s">
        <v>530</v>
      </c>
      <c r="M1537" t="s">
        <v>991</v>
      </c>
      <c r="N1537" t="str">
        <f>IF(AND(NOT(ISBLANK(cards[[#This Row],[subtitle]])), cards[[#This Row],[subtitle]] &lt;&gt; ""), _xlfn.CONCAT(cards[[#This Row],[title]], " - ", cards[[#This Row],[subtitle]]), cards[[#This Row],[title]])</f>
        <v>Modded Cohort</v>
      </c>
      <c r="O1537">
        <v>4</v>
      </c>
      <c r="P1537">
        <v>2</v>
      </c>
      <c r="Q1537">
        <v>4</v>
      </c>
      <c r="T1537" t="s">
        <v>83</v>
      </c>
      <c r="U1537" t="s">
        <v>1993</v>
      </c>
      <c r="V1537" t="s">
        <v>245</v>
      </c>
      <c r="X1537" t="s">
        <v>266</v>
      </c>
      <c r="Y1537" t="str">
        <f>_xlfn.CONCAT(cards[[#This Row],[set]],"_",TEXT(cards[[#This Row],[cardNumber]], "000"))</f>
        <v>SHD_100</v>
      </c>
      <c r="Z1537" t="str" cm="1">
        <f t="array" ref="Z15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SHD_100</v>
      </c>
      <c r="AA1537" t="s">
        <v>1061</v>
      </c>
      <c r="AB1537">
        <v>29</v>
      </c>
    </row>
    <row r="1538" spans="1:28" x14ac:dyDescent="0.2">
      <c r="A1538">
        <v>7036</v>
      </c>
      <c r="B1538" t="s">
        <v>3710</v>
      </c>
      <c r="C1538">
        <v>369</v>
      </c>
      <c r="F1538" t="b">
        <f>IF(ISBLANK(AC1538), FALSE, TRUE)</f>
        <v>0</v>
      </c>
      <c r="G1538" t="s">
        <v>80</v>
      </c>
      <c r="H1538" t="s">
        <v>1</v>
      </c>
      <c r="I1538" t="s">
        <v>1521</v>
      </c>
      <c r="J1538" t="s">
        <v>22</v>
      </c>
      <c r="K1538" t="s">
        <v>1524</v>
      </c>
      <c r="L1538" t="s">
        <v>530</v>
      </c>
      <c r="M1538" t="s">
        <v>991</v>
      </c>
      <c r="N1538" t="str">
        <f>IF(AND(NOT(ISBLANK(cards[[#This Row],[subtitle]])), cards[[#This Row],[subtitle]] &lt;&gt; ""), _xlfn.CONCAT(cards[[#This Row],[title]], " - ", cards[[#This Row],[subtitle]]), cards[[#This Row],[title]])</f>
        <v>Modded Cohort</v>
      </c>
      <c r="O1538">
        <v>4</v>
      </c>
      <c r="P1538">
        <v>2</v>
      </c>
      <c r="Q1538">
        <v>4</v>
      </c>
      <c r="T1538" t="s">
        <v>83</v>
      </c>
      <c r="U1538" t="s">
        <v>1993</v>
      </c>
      <c r="V1538" t="s">
        <v>245</v>
      </c>
      <c r="X1538" t="s">
        <v>266</v>
      </c>
      <c r="Y1538" t="str">
        <f>_xlfn.CONCAT(cards[[#This Row],[set]],"_",TEXT(cards[[#This Row],[cardNumber]], "000"))</f>
        <v>SHD_369</v>
      </c>
      <c r="Z1538" t="str" cm="1">
        <f t="array" ref="Z15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SHD_100</v>
      </c>
      <c r="AA1538" t="s">
        <v>1061</v>
      </c>
      <c r="AB1538">
        <v>29</v>
      </c>
    </row>
    <row r="1539" spans="1:28" x14ac:dyDescent="0.2">
      <c r="A1539">
        <v>12610</v>
      </c>
      <c r="B1539" t="s">
        <v>3709</v>
      </c>
      <c r="C1539">
        <v>369</v>
      </c>
      <c r="F1539" t="b">
        <f>IF(ISBLANK(AC1539), FALSE, TRUE)</f>
        <v>0</v>
      </c>
      <c r="G1539" t="s">
        <v>80</v>
      </c>
      <c r="H1539" t="s">
        <v>1520</v>
      </c>
      <c r="I1539" t="s">
        <v>1521</v>
      </c>
      <c r="J1539" t="s">
        <v>22</v>
      </c>
      <c r="K1539" t="s">
        <v>1524</v>
      </c>
      <c r="L1539" t="s">
        <v>530</v>
      </c>
      <c r="M1539" t="s">
        <v>991</v>
      </c>
      <c r="N1539" t="str">
        <f>IF(AND(NOT(ISBLANK(cards[[#This Row],[subtitle]])), cards[[#This Row],[subtitle]] &lt;&gt; ""), _xlfn.CONCAT(cards[[#This Row],[title]], " - ", cards[[#This Row],[subtitle]]), cards[[#This Row],[title]])</f>
        <v>Modded Cohort</v>
      </c>
      <c r="O1539">
        <v>4</v>
      </c>
      <c r="P1539">
        <v>2</v>
      </c>
      <c r="Q1539">
        <v>4</v>
      </c>
      <c r="T1539" t="s">
        <v>83</v>
      </c>
      <c r="U1539" t="s">
        <v>1993</v>
      </c>
      <c r="V1539" t="s">
        <v>245</v>
      </c>
      <c r="X1539" t="s">
        <v>266</v>
      </c>
      <c r="Y1539" t="str">
        <f>_xlfn.CONCAT(cards[[#This Row],[set]],"_",TEXT(cards[[#This Row],[cardNumber]], "000"))</f>
        <v>SHD_369</v>
      </c>
      <c r="Z1539" t="str" cm="1">
        <f t="array" ref="Z15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SHD_100</v>
      </c>
      <c r="AA1539" t="s">
        <v>1061</v>
      </c>
      <c r="AB1539">
        <v>29</v>
      </c>
    </row>
    <row r="1540" spans="1:28" x14ac:dyDescent="0.2">
      <c r="A1540">
        <v>11755</v>
      </c>
      <c r="B1540" t="s">
        <v>3224</v>
      </c>
      <c r="C1540">
        <v>101</v>
      </c>
      <c r="F1540" t="b">
        <f>IF(ISBLANK(AC1540), FALSE, TRUE)</f>
        <v>0</v>
      </c>
      <c r="G1540" t="s">
        <v>80</v>
      </c>
      <c r="H1540" t="s">
        <v>1519</v>
      </c>
      <c r="I1540" t="s">
        <v>1521</v>
      </c>
      <c r="J1540" t="s">
        <v>22</v>
      </c>
      <c r="K1540" t="s">
        <v>1524</v>
      </c>
      <c r="L1540" t="s">
        <v>531</v>
      </c>
      <c r="M1540" t="s">
        <v>991</v>
      </c>
      <c r="N1540" t="str">
        <f>IF(AND(NOT(ISBLANK(cards[[#This Row],[subtitle]])), cards[[#This Row],[subtitle]] &lt;&gt; ""), _xlfn.CONCAT(cards[[#This Row],[title]], " - ", cards[[#This Row],[subtitle]]), cards[[#This Row],[title]])</f>
        <v>Adelphi Patrol Wing</v>
      </c>
      <c r="O1540">
        <v>5</v>
      </c>
      <c r="P1540">
        <v>4</v>
      </c>
      <c r="Q1540">
        <v>6</v>
      </c>
      <c r="T1540" t="s">
        <v>248</v>
      </c>
      <c r="U1540" t="s">
        <v>991</v>
      </c>
      <c r="V1540" t="s">
        <v>245</v>
      </c>
      <c r="X1540" t="s">
        <v>422</v>
      </c>
      <c r="Y1540" t="str">
        <f>_xlfn.CONCAT(cards[[#This Row],[set]],"_",TEXT(cards[[#This Row],[cardNumber]], "000"))</f>
        <v>SHD_101</v>
      </c>
      <c r="Z1540" t="str" cm="1">
        <f t="array" ref="Z15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SHD_101</v>
      </c>
      <c r="AA1540" t="s">
        <v>1061</v>
      </c>
      <c r="AB1540">
        <v>29</v>
      </c>
    </row>
    <row r="1541" spans="1:28" x14ac:dyDescent="0.2">
      <c r="A1541">
        <v>5821</v>
      </c>
      <c r="B1541" t="s">
        <v>3225</v>
      </c>
      <c r="C1541">
        <v>101</v>
      </c>
      <c r="F1541" t="b">
        <f>IF(ISBLANK(AC1541), FALSE, TRUE)</f>
        <v>0</v>
      </c>
      <c r="G1541" t="s">
        <v>80</v>
      </c>
      <c r="H1541" t="s">
        <v>1515</v>
      </c>
      <c r="I1541" t="s">
        <v>1521</v>
      </c>
      <c r="J1541" t="s">
        <v>22</v>
      </c>
      <c r="K1541" t="s">
        <v>1524</v>
      </c>
      <c r="L1541" t="s">
        <v>531</v>
      </c>
      <c r="M1541" t="s">
        <v>991</v>
      </c>
      <c r="N1541" t="str">
        <f>IF(AND(NOT(ISBLANK(cards[[#This Row],[subtitle]])), cards[[#This Row],[subtitle]] &lt;&gt; ""), _xlfn.CONCAT(cards[[#This Row],[title]], " - ", cards[[#This Row],[subtitle]]), cards[[#This Row],[title]])</f>
        <v>Adelphi Patrol Wing</v>
      </c>
      <c r="O1541">
        <v>5</v>
      </c>
      <c r="P1541">
        <v>4</v>
      </c>
      <c r="Q1541">
        <v>6</v>
      </c>
      <c r="T1541" t="s">
        <v>248</v>
      </c>
      <c r="U1541" t="s">
        <v>991</v>
      </c>
      <c r="V1541" t="s">
        <v>245</v>
      </c>
      <c r="X1541" t="s">
        <v>422</v>
      </c>
      <c r="Y1541" t="str">
        <f>_xlfn.CONCAT(cards[[#This Row],[set]],"_",TEXT(cards[[#This Row],[cardNumber]], "000"))</f>
        <v>SHD_101</v>
      </c>
      <c r="Z1541" t="str" cm="1">
        <f t="array" ref="Z15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SHD_101</v>
      </c>
      <c r="AA1541" t="s">
        <v>1061</v>
      </c>
      <c r="AB1541">
        <v>29</v>
      </c>
    </row>
    <row r="1542" spans="1:28" x14ac:dyDescent="0.2">
      <c r="A1542">
        <v>12615</v>
      </c>
      <c r="B1542" t="s">
        <v>3711</v>
      </c>
      <c r="C1542">
        <v>370</v>
      </c>
      <c r="F1542" t="b">
        <f>IF(ISBLANK(AC1542), FALSE, TRUE)</f>
        <v>0</v>
      </c>
      <c r="G1542" t="s">
        <v>80</v>
      </c>
      <c r="H1542" t="s">
        <v>1520</v>
      </c>
      <c r="I1542" t="s">
        <v>1521</v>
      </c>
      <c r="J1542" t="s">
        <v>22</v>
      </c>
      <c r="K1542" t="s">
        <v>1524</v>
      </c>
      <c r="L1542" t="s">
        <v>531</v>
      </c>
      <c r="M1542" t="s">
        <v>991</v>
      </c>
      <c r="N1542" t="str">
        <f>IF(AND(NOT(ISBLANK(cards[[#This Row],[subtitle]])), cards[[#This Row],[subtitle]] &lt;&gt; ""), _xlfn.CONCAT(cards[[#This Row],[title]], " - ", cards[[#This Row],[subtitle]]), cards[[#This Row],[title]])</f>
        <v>Adelphi Patrol Wing</v>
      </c>
      <c r="O1542">
        <v>5</v>
      </c>
      <c r="P1542">
        <v>4</v>
      </c>
      <c r="Q1542">
        <v>6</v>
      </c>
      <c r="T1542" t="s">
        <v>248</v>
      </c>
      <c r="U1542" t="s">
        <v>991</v>
      </c>
      <c r="V1542" t="s">
        <v>245</v>
      </c>
      <c r="X1542" t="s">
        <v>422</v>
      </c>
      <c r="Y1542" t="str">
        <f>_xlfn.CONCAT(cards[[#This Row],[set]],"_",TEXT(cards[[#This Row],[cardNumber]], "000"))</f>
        <v>SHD_370</v>
      </c>
      <c r="Z1542" t="str" cm="1">
        <f t="array" ref="Z15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SHD_101</v>
      </c>
      <c r="AA1542" t="s">
        <v>1061</v>
      </c>
      <c r="AB1542">
        <v>29</v>
      </c>
    </row>
    <row r="1543" spans="1:28" x14ac:dyDescent="0.2">
      <c r="A1543">
        <v>7041</v>
      </c>
      <c r="B1543" t="s">
        <v>3712</v>
      </c>
      <c r="C1543">
        <v>370</v>
      </c>
      <c r="F1543" t="b">
        <f>IF(ISBLANK(AC1543), FALSE, TRUE)</f>
        <v>0</v>
      </c>
      <c r="G1543" t="s">
        <v>80</v>
      </c>
      <c r="H1543" t="s">
        <v>1</v>
      </c>
      <c r="I1543" t="s">
        <v>1521</v>
      </c>
      <c r="J1543" t="s">
        <v>22</v>
      </c>
      <c r="K1543" t="s">
        <v>1524</v>
      </c>
      <c r="L1543" t="s">
        <v>531</v>
      </c>
      <c r="M1543" t="s">
        <v>991</v>
      </c>
      <c r="N1543" t="str">
        <f>IF(AND(NOT(ISBLANK(cards[[#This Row],[subtitle]])), cards[[#This Row],[subtitle]] &lt;&gt; ""), _xlfn.CONCAT(cards[[#This Row],[title]], " - ", cards[[#This Row],[subtitle]]), cards[[#This Row],[title]])</f>
        <v>Adelphi Patrol Wing</v>
      </c>
      <c r="O1543">
        <v>5</v>
      </c>
      <c r="P1543">
        <v>4</v>
      </c>
      <c r="Q1543">
        <v>6</v>
      </c>
      <c r="T1543" t="s">
        <v>248</v>
      </c>
      <c r="U1543" t="s">
        <v>991</v>
      </c>
      <c r="V1543" t="s">
        <v>245</v>
      </c>
      <c r="X1543" t="s">
        <v>422</v>
      </c>
      <c r="Y1543" t="str">
        <f>_xlfn.CONCAT(cards[[#This Row],[set]],"_",TEXT(cards[[#This Row],[cardNumber]], "000"))</f>
        <v>SHD_370</v>
      </c>
      <c r="Z1543" t="str" cm="1">
        <f t="array" ref="Z15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SHD_101</v>
      </c>
      <c r="AA1543" t="s">
        <v>1061</v>
      </c>
      <c r="AB1543">
        <v>29</v>
      </c>
    </row>
    <row r="1544" spans="1:28" x14ac:dyDescent="0.2">
      <c r="A1544">
        <v>13360</v>
      </c>
      <c r="B1544" t="s">
        <v>3226</v>
      </c>
      <c r="C1544">
        <v>102</v>
      </c>
      <c r="F1544" t="b">
        <f>IF(ISBLANK(AC1544), FALSE, TRUE)</f>
        <v>0</v>
      </c>
      <c r="G1544" t="s">
        <v>80</v>
      </c>
      <c r="H1544" t="s">
        <v>1519</v>
      </c>
      <c r="I1544" t="s">
        <v>1522</v>
      </c>
      <c r="J1544" t="s">
        <v>22</v>
      </c>
      <c r="K1544" t="s">
        <v>1524</v>
      </c>
      <c r="L1544" t="s">
        <v>532</v>
      </c>
      <c r="M1544" t="s">
        <v>1682</v>
      </c>
      <c r="N1544" t="str">
        <f>IF(AND(NOT(ISBLANK(cards[[#This Row],[subtitle]])), cards[[#This Row],[subtitle]] &lt;&gt; ""), _xlfn.CONCAT(cards[[#This Row],[title]], " - ", cards[[#This Row],[subtitle]]), cards[[#This Row],[title]])</f>
        <v>The Marauder - Shuttling the Bad Batch</v>
      </c>
      <c r="O1544">
        <v>5</v>
      </c>
      <c r="P1544">
        <v>4</v>
      </c>
      <c r="Q1544">
        <v>5</v>
      </c>
      <c r="T1544" t="s">
        <v>248</v>
      </c>
      <c r="U1544" t="s">
        <v>250</v>
      </c>
      <c r="V1544" t="s">
        <v>245</v>
      </c>
      <c r="X1544" t="s">
        <v>499</v>
      </c>
      <c r="Y1544" t="str">
        <f>_xlfn.CONCAT(cards[[#This Row],[set]],"_",TEXT(cards[[#This Row],[cardNumber]], "000"))</f>
        <v>SHD_102</v>
      </c>
      <c r="Z1544" t="str" cm="1">
        <f t="array" ref="Z15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SHD_102</v>
      </c>
      <c r="AA1544" t="s">
        <v>1061</v>
      </c>
      <c r="AB1544">
        <v>29</v>
      </c>
    </row>
    <row r="1545" spans="1:28" x14ac:dyDescent="0.2">
      <c r="A1545">
        <v>8058</v>
      </c>
      <c r="B1545" t="s">
        <v>3227</v>
      </c>
      <c r="C1545">
        <v>102</v>
      </c>
      <c r="F1545" t="b">
        <f>IF(ISBLANK(AC1545), FALSE, TRUE)</f>
        <v>0</v>
      </c>
      <c r="G1545" t="s">
        <v>80</v>
      </c>
      <c r="H1545" t="s">
        <v>1515</v>
      </c>
      <c r="I1545" t="s">
        <v>1522</v>
      </c>
      <c r="J1545" t="s">
        <v>22</v>
      </c>
      <c r="K1545" t="s">
        <v>1524</v>
      </c>
      <c r="L1545" t="s">
        <v>532</v>
      </c>
      <c r="M1545" t="s">
        <v>1682</v>
      </c>
      <c r="N1545" t="str">
        <f>IF(AND(NOT(ISBLANK(cards[[#This Row],[subtitle]])), cards[[#This Row],[subtitle]] &lt;&gt; ""), _xlfn.CONCAT(cards[[#This Row],[title]], " - ", cards[[#This Row],[subtitle]]), cards[[#This Row],[title]])</f>
        <v>The Marauder - Shuttling the Bad Batch</v>
      </c>
      <c r="O1545">
        <v>5</v>
      </c>
      <c r="P1545">
        <v>4</v>
      </c>
      <c r="Q1545">
        <v>5</v>
      </c>
      <c r="T1545" t="s">
        <v>248</v>
      </c>
      <c r="U1545" t="s">
        <v>250</v>
      </c>
      <c r="V1545" t="s">
        <v>245</v>
      </c>
      <c r="X1545" t="s">
        <v>499</v>
      </c>
      <c r="Y1545" t="str">
        <f>_xlfn.CONCAT(cards[[#This Row],[set]],"_",TEXT(cards[[#This Row],[cardNumber]], "000"))</f>
        <v>SHD_102</v>
      </c>
      <c r="Z1545" t="str" cm="1">
        <f t="array" ref="Z15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SHD_102</v>
      </c>
      <c r="AA1545" t="s">
        <v>1061</v>
      </c>
      <c r="AB1545">
        <v>29</v>
      </c>
    </row>
    <row r="1546" spans="1:28" x14ac:dyDescent="0.2">
      <c r="A1546">
        <v>13720</v>
      </c>
      <c r="B1546" t="s">
        <v>3713</v>
      </c>
      <c r="C1546">
        <v>371</v>
      </c>
      <c r="F1546" t="b">
        <f>IF(ISBLANK(AC1546), FALSE, TRUE)</f>
        <v>0</v>
      </c>
      <c r="G1546" t="s">
        <v>80</v>
      </c>
      <c r="H1546" t="s">
        <v>1520</v>
      </c>
      <c r="I1546" t="s">
        <v>1522</v>
      </c>
      <c r="J1546" t="s">
        <v>22</v>
      </c>
      <c r="K1546" t="s">
        <v>1524</v>
      </c>
      <c r="L1546" t="s">
        <v>532</v>
      </c>
      <c r="M1546" t="s">
        <v>1682</v>
      </c>
      <c r="N1546" t="str">
        <f>IF(AND(NOT(ISBLANK(cards[[#This Row],[subtitle]])), cards[[#This Row],[subtitle]] &lt;&gt; ""), _xlfn.CONCAT(cards[[#This Row],[title]], " - ", cards[[#This Row],[subtitle]]), cards[[#This Row],[title]])</f>
        <v>The Marauder - Shuttling the Bad Batch</v>
      </c>
      <c r="O1546">
        <v>5</v>
      </c>
      <c r="P1546">
        <v>4</v>
      </c>
      <c r="Q1546">
        <v>5</v>
      </c>
      <c r="T1546" t="s">
        <v>248</v>
      </c>
      <c r="U1546" t="s">
        <v>250</v>
      </c>
      <c r="V1546" t="s">
        <v>245</v>
      </c>
      <c r="X1546" t="s">
        <v>499</v>
      </c>
      <c r="Y1546" t="str">
        <f>_xlfn.CONCAT(cards[[#This Row],[set]],"_",TEXT(cards[[#This Row],[cardNumber]], "000"))</f>
        <v>SHD_371</v>
      </c>
      <c r="Z1546" t="str" cm="1">
        <f t="array" ref="Z15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SHD_102</v>
      </c>
      <c r="AA1546" t="s">
        <v>1061</v>
      </c>
      <c r="AB1546">
        <v>29</v>
      </c>
    </row>
    <row r="1547" spans="1:28" x14ac:dyDescent="0.2">
      <c r="A1547">
        <v>8418</v>
      </c>
      <c r="B1547" t="s">
        <v>3714</v>
      </c>
      <c r="C1547">
        <v>371</v>
      </c>
      <c r="F1547" t="b">
        <f>IF(ISBLANK(AC1547), FALSE, TRUE)</f>
        <v>0</v>
      </c>
      <c r="G1547" t="s">
        <v>80</v>
      </c>
      <c r="H1547" t="s">
        <v>1</v>
      </c>
      <c r="I1547" t="s">
        <v>1522</v>
      </c>
      <c r="J1547" t="s">
        <v>22</v>
      </c>
      <c r="K1547" t="s">
        <v>1524</v>
      </c>
      <c r="L1547" t="s">
        <v>532</v>
      </c>
      <c r="M1547" t="s">
        <v>1682</v>
      </c>
      <c r="N1547" t="str">
        <f>IF(AND(NOT(ISBLANK(cards[[#This Row],[subtitle]])), cards[[#This Row],[subtitle]] &lt;&gt; ""), _xlfn.CONCAT(cards[[#This Row],[title]], " - ", cards[[#This Row],[subtitle]]), cards[[#This Row],[title]])</f>
        <v>The Marauder - Shuttling the Bad Batch</v>
      </c>
      <c r="O1547">
        <v>5</v>
      </c>
      <c r="P1547">
        <v>4</v>
      </c>
      <c r="Q1547">
        <v>5</v>
      </c>
      <c r="T1547" t="s">
        <v>248</v>
      </c>
      <c r="U1547" t="s">
        <v>250</v>
      </c>
      <c r="V1547" t="s">
        <v>245</v>
      </c>
      <c r="X1547" t="s">
        <v>499</v>
      </c>
      <c r="Y1547" t="str">
        <f>_xlfn.CONCAT(cards[[#This Row],[set]],"_",TEXT(cards[[#This Row],[cardNumber]], "000"))</f>
        <v>SHD_371</v>
      </c>
      <c r="Z1547" t="str" cm="1">
        <f t="array" ref="Z15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SHD_102</v>
      </c>
      <c r="AA1547" t="s">
        <v>1061</v>
      </c>
      <c r="AB1547">
        <v>29</v>
      </c>
    </row>
    <row r="1548" spans="1:28" x14ac:dyDescent="0.2">
      <c r="A1548">
        <v>13365</v>
      </c>
      <c r="B1548" t="s">
        <v>3228</v>
      </c>
      <c r="C1548">
        <v>103</v>
      </c>
      <c r="F1548" t="b">
        <f>IF(ISBLANK(AC1548), FALSE, TRUE)</f>
        <v>0</v>
      </c>
      <c r="G1548" t="s">
        <v>80</v>
      </c>
      <c r="H1548" t="s">
        <v>1519</v>
      </c>
      <c r="I1548" t="s">
        <v>1522</v>
      </c>
      <c r="J1548" t="s">
        <v>22</v>
      </c>
      <c r="K1548" t="s">
        <v>1524</v>
      </c>
      <c r="L1548" t="s">
        <v>533</v>
      </c>
      <c r="M1548" t="s">
        <v>1683</v>
      </c>
      <c r="N1548" t="str">
        <f>IF(AND(NOT(ISBLANK(cards[[#This Row],[subtitle]])), cards[[#This Row],[subtitle]] &lt;&gt; ""), _xlfn.CONCAT(cards[[#This Row],[title]], " - ", cards[[#This Row],[subtitle]]), cards[[#This Row],[title]])</f>
        <v>General Rieekan - Defensive Strategist</v>
      </c>
      <c r="O1548">
        <v>6</v>
      </c>
      <c r="P1548">
        <v>5</v>
      </c>
      <c r="Q1548">
        <v>7</v>
      </c>
      <c r="T1548" t="s">
        <v>83</v>
      </c>
      <c r="U1548" t="s">
        <v>135</v>
      </c>
      <c r="V1548" t="s">
        <v>245</v>
      </c>
      <c r="X1548" t="s">
        <v>252</v>
      </c>
      <c r="Y1548" t="str">
        <f>_xlfn.CONCAT(cards[[#This Row],[set]],"_",TEXT(cards[[#This Row],[cardNumber]], "000"))</f>
        <v>SHD_103</v>
      </c>
      <c r="Z1548" t="str" cm="1">
        <f t="array" ref="Z15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SHD_103</v>
      </c>
      <c r="AA1548" t="s">
        <v>1061</v>
      </c>
      <c r="AB1548">
        <v>29</v>
      </c>
    </row>
    <row r="1549" spans="1:28" x14ac:dyDescent="0.2">
      <c r="A1549">
        <v>8063</v>
      </c>
      <c r="B1549" t="s">
        <v>3229</v>
      </c>
      <c r="C1549">
        <v>103</v>
      </c>
      <c r="F1549" t="b">
        <f>IF(ISBLANK(AC1549), FALSE, TRUE)</f>
        <v>0</v>
      </c>
      <c r="G1549" t="s">
        <v>80</v>
      </c>
      <c r="H1549" t="s">
        <v>1515</v>
      </c>
      <c r="I1549" t="s">
        <v>1522</v>
      </c>
      <c r="J1549" t="s">
        <v>22</v>
      </c>
      <c r="K1549" t="s">
        <v>1524</v>
      </c>
      <c r="L1549" t="s">
        <v>533</v>
      </c>
      <c r="M1549" t="s">
        <v>1683</v>
      </c>
      <c r="N1549" t="str">
        <f>IF(AND(NOT(ISBLANK(cards[[#This Row],[subtitle]])), cards[[#This Row],[subtitle]] &lt;&gt; ""), _xlfn.CONCAT(cards[[#This Row],[title]], " - ", cards[[#This Row],[subtitle]]), cards[[#This Row],[title]])</f>
        <v>General Rieekan - Defensive Strategist</v>
      </c>
      <c r="O1549">
        <v>6</v>
      </c>
      <c r="P1549">
        <v>5</v>
      </c>
      <c r="Q1549">
        <v>7</v>
      </c>
      <c r="T1549" t="s">
        <v>83</v>
      </c>
      <c r="U1549" t="s">
        <v>135</v>
      </c>
      <c r="V1549" t="s">
        <v>245</v>
      </c>
      <c r="X1549" t="s">
        <v>252</v>
      </c>
      <c r="Y1549" t="str">
        <f>_xlfn.CONCAT(cards[[#This Row],[set]],"_",TEXT(cards[[#This Row],[cardNumber]], "000"))</f>
        <v>SHD_103</v>
      </c>
      <c r="Z1549" t="str" cm="1">
        <f t="array" ref="Z15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SHD_103</v>
      </c>
      <c r="AA1549" t="s">
        <v>1061</v>
      </c>
      <c r="AB1549">
        <v>29</v>
      </c>
    </row>
    <row r="1550" spans="1:28" x14ac:dyDescent="0.2">
      <c r="A1550">
        <v>13725</v>
      </c>
      <c r="B1550" t="s">
        <v>3715</v>
      </c>
      <c r="C1550">
        <v>372</v>
      </c>
      <c r="F1550" t="b">
        <f>IF(ISBLANK(AC1550), FALSE, TRUE)</f>
        <v>0</v>
      </c>
      <c r="G1550" t="s">
        <v>80</v>
      </c>
      <c r="H1550" t="s">
        <v>1520</v>
      </c>
      <c r="I1550" t="s">
        <v>1522</v>
      </c>
      <c r="J1550" t="s">
        <v>22</v>
      </c>
      <c r="K1550" t="s">
        <v>1524</v>
      </c>
      <c r="L1550" t="s">
        <v>533</v>
      </c>
      <c r="M1550" t="s">
        <v>1683</v>
      </c>
      <c r="N1550" t="str">
        <f>IF(AND(NOT(ISBLANK(cards[[#This Row],[subtitle]])), cards[[#This Row],[subtitle]] &lt;&gt; ""), _xlfn.CONCAT(cards[[#This Row],[title]], " - ", cards[[#This Row],[subtitle]]), cards[[#This Row],[title]])</f>
        <v>General Rieekan - Defensive Strategist</v>
      </c>
      <c r="O1550">
        <v>6</v>
      </c>
      <c r="P1550">
        <v>5</v>
      </c>
      <c r="Q1550">
        <v>7</v>
      </c>
      <c r="T1550" t="s">
        <v>83</v>
      </c>
      <c r="U1550" t="s">
        <v>135</v>
      </c>
      <c r="V1550" t="s">
        <v>245</v>
      </c>
      <c r="X1550" t="s">
        <v>252</v>
      </c>
      <c r="Y1550" t="str">
        <f>_xlfn.CONCAT(cards[[#This Row],[set]],"_",TEXT(cards[[#This Row],[cardNumber]], "000"))</f>
        <v>SHD_372</v>
      </c>
      <c r="Z1550" t="str" cm="1">
        <f t="array" ref="Z15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SHD_103</v>
      </c>
      <c r="AA1550" t="s">
        <v>1061</v>
      </c>
      <c r="AB1550">
        <v>29</v>
      </c>
    </row>
    <row r="1551" spans="1:28" x14ac:dyDescent="0.2">
      <c r="A1551">
        <v>8423</v>
      </c>
      <c r="B1551" t="s">
        <v>3716</v>
      </c>
      <c r="C1551">
        <v>372</v>
      </c>
      <c r="F1551" t="b">
        <f>IF(ISBLANK(AC1551), FALSE, TRUE)</f>
        <v>0</v>
      </c>
      <c r="G1551" t="s">
        <v>80</v>
      </c>
      <c r="H1551" t="s">
        <v>1</v>
      </c>
      <c r="I1551" t="s">
        <v>1522</v>
      </c>
      <c r="J1551" t="s">
        <v>22</v>
      </c>
      <c r="K1551" t="s">
        <v>1524</v>
      </c>
      <c r="L1551" t="s">
        <v>533</v>
      </c>
      <c r="M1551" t="s">
        <v>1683</v>
      </c>
      <c r="N1551" t="str">
        <f>IF(AND(NOT(ISBLANK(cards[[#This Row],[subtitle]])), cards[[#This Row],[subtitle]] &lt;&gt; ""), _xlfn.CONCAT(cards[[#This Row],[title]], " - ", cards[[#This Row],[subtitle]]), cards[[#This Row],[title]])</f>
        <v>General Rieekan - Defensive Strategist</v>
      </c>
      <c r="O1551">
        <v>6</v>
      </c>
      <c r="P1551">
        <v>5</v>
      </c>
      <c r="Q1551">
        <v>7</v>
      </c>
      <c r="T1551" t="s">
        <v>83</v>
      </c>
      <c r="U1551" t="s">
        <v>135</v>
      </c>
      <c r="V1551" t="s">
        <v>245</v>
      </c>
      <c r="X1551" t="s">
        <v>252</v>
      </c>
      <c r="Y1551" t="str">
        <f>_xlfn.CONCAT(cards[[#This Row],[set]],"_",TEXT(cards[[#This Row],[cardNumber]], "000"))</f>
        <v>SHD_372</v>
      </c>
      <c r="Z1551" t="str" cm="1">
        <f t="array" ref="Z15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SHD_103</v>
      </c>
      <c r="AA1551" t="s">
        <v>1061</v>
      </c>
      <c r="AB1551">
        <v>29</v>
      </c>
    </row>
    <row r="1552" spans="1:28" x14ac:dyDescent="0.2">
      <c r="A1552">
        <v>11760</v>
      </c>
      <c r="B1552" t="s">
        <v>3231</v>
      </c>
      <c r="C1552">
        <v>104</v>
      </c>
      <c r="F1552" t="b">
        <f>IF(ISBLANK(AC1552), FALSE, TRUE)</f>
        <v>0</v>
      </c>
      <c r="G1552" t="s">
        <v>80</v>
      </c>
      <c r="H1552" t="s">
        <v>1519</v>
      </c>
      <c r="I1552" t="s">
        <v>1522</v>
      </c>
      <c r="J1552" t="s">
        <v>22</v>
      </c>
      <c r="K1552" t="s">
        <v>1524</v>
      </c>
      <c r="L1552" t="s">
        <v>243</v>
      </c>
      <c r="M1552" t="s">
        <v>991</v>
      </c>
      <c r="N1552" t="str">
        <f>IF(AND(NOT(ISBLANK(cards[[#This Row],[subtitle]])), cards[[#This Row],[subtitle]] &lt;&gt; ""), _xlfn.CONCAT(cards[[#This Row],[title]], " - ", cards[[#This Row],[subtitle]]), cards[[#This Row],[title]])</f>
        <v>Inspiring Mentor</v>
      </c>
      <c r="O1552">
        <v>2</v>
      </c>
      <c r="R1552">
        <v>1</v>
      </c>
      <c r="S1552">
        <v>1</v>
      </c>
      <c r="U1552" t="s">
        <v>991</v>
      </c>
      <c r="V1552" t="s">
        <v>915</v>
      </c>
      <c r="X1552" t="s">
        <v>7</v>
      </c>
      <c r="Y1552" t="str">
        <f>_xlfn.CONCAT(cards[[#This Row],[set]],"_",TEXT(cards[[#This Row],[cardNumber]], "000"))</f>
        <v>SHD_104</v>
      </c>
      <c r="Z1552" t="str" cm="1">
        <f t="array" ref="Z15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SHD_104</v>
      </c>
      <c r="AA1552" t="s">
        <v>1061</v>
      </c>
      <c r="AB1552">
        <v>29</v>
      </c>
    </row>
    <row r="1553" spans="1:28" x14ac:dyDescent="0.2">
      <c r="A1553">
        <v>5836</v>
      </c>
      <c r="B1553" t="s">
        <v>3230</v>
      </c>
      <c r="C1553">
        <v>104</v>
      </c>
      <c r="F1553" t="b">
        <f>IF(ISBLANK(AC1553), FALSE, TRUE)</f>
        <v>0</v>
      </c>
      <c r="G1553" t="s">
        <v>80</v>
      </c>
      <c r="H1553" t="s">
        <v>1515</v>
      </c>
      <c r="I1553" t="s">
        <v>1522</v>
      </c>
      <c r="J1553" t="s">
        <v>22</v>
      </c>
      <c r="K1553" t="s">
        <v>1524</v>
      </c>
      <c r="L1553" t="s">
        <v>243</v>
      </c>
      <c r="M1553" t="s">
        <v>991</v>
      </c>
      <c r="N1553" t="str">
        <f>IF(AND(NOT(ISBLANK(cards[[#This Row],[subtitle]])), cards[[#This Row],[subtitle]] &lt;&gt; ""), _xlfn.CONCAT(cards[[#This Row],[title]], " - ", cards[[#This Row],[subtitle]]), cards[[#This Row],[title]])</f>
        <v>Inspiring Mentor</v>
      </c>
      <c r="O1553">
        <v>2</v>
      </c>
      <c r="R1553">
        <v>1</v>
      </c>
      <c r="S1553">
        <v>1</v>
      </c>
      <c r="U1553" t="s">
        <v>991</v>
      </c>
      <c r="V1553" t="s">
        <v>915</v>
      </c>
      <c r="X1553" t="s">
        <v>7</v>
      </c>
      <c r="Y1553" t="str">
        <f>_xlfn.CONCAT(cards[[#This Row],[set]],"_",TEXT(cards[[#This Row],[cardNumber]], "000"))</f>
        <v>SHD_104</v>
      </c>
      <c r="Z1553" t="str" cm="1">
        <f t="array" ref="Z15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SHD_104</v>
      </c>
      <c r="AA1553" t="s">
        <v>1061</v>
      </c>
      <c r="AB1553">
        <v>29</v>
      </c>
    </row>
    <row r="1554" spans="1:28" x14ac:dyDescent="0.2">
      <c r="A1554">
        <v>12620</v>
      </c>
      <c r="B1554" t="s">
        <v>3717</v>
      </c>
      <c r="C1554">
        <v>373</v>
      </c>
      <c r="F1554" t="b">
        <f>IF(ISBLANK(AC1554), FALSE, TRUE)</f>
        <v>0</v>
      </c>
      <c r="G1554" t="s">
        <v>80</v>
      </c>
      <c r="H1554" t="s">
        <v>1520</v>
      </c>
      <c r="I1554" t="s">
        <v>1522</v>
      </c>
      <c r="J1554" t="s">
        <v>22</v>
      </c>
      <c r="K1554" t="s">
        <v>1524</v>
      </c>
      <c r="L1554" t="s">
        <v>243</v>
      </c>
      <c r="M1554" t="s">
        <v>991</v>
      </c>
      <c r="N1554" t="str">
        <f>IF(AND(NOT(ISBLANK(cards[[#This Row],[subtitle]])), cards[[#This Row],[subtitle]] &lt;&gt; ""), _xlfn.CONCAT(cards[[#This Row],[title]], " - ", cards[[#This Row],[subtitle]]), cards[[#This Row],[title]])</f>
        <v>Inspiring Mentor</v>
      </c>
      <c r="O1554">
        <v>2</v>
      </c>
      <c r="R1554">
        <v>1</v>
      </c>
      <c r="S1554">
        <v>1</v>
      </c>
      <c r="U1554" t="s">
        <v>991</v>
      </c>
      <c r="V1554" t="s">
        <v>915</v>
      </c>
      <c r="X1554" t="s">
        <v>7</v>
      </c>
      <c r="Y1554" t="str">
        <f>_xlfn.CONCAT(cards[[#This Row],[set]],"_",TEXT(cards[[#This Row],[cardNumber]], "000"))</f>
        <v>SHD_373</v>
      </c>
      <c r="Z1554" t="str" cm="1">
        <f t="array" ref="Z15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SHD_104</v>
      </c>
      <c r="AA1554" t="s">
        <v>1061</v>
      </c>
      <c r="AB1554">
        <v>29</v>
      </c>
    </row>
    <row r="1555" spans="1:28" x14ac:dyDescent="0.2">
      <c r="A1555">
        <v>7056</v>
      </c>
      <c r="B1555" t="s">
        <v>3718</v>
      </c>
      <c r="C1555">
        <v>373</v>
      </c>
      <c r="F1555" t="b">
        <f>IF(ISBLANK(AC1555), FALSE, TRUE)</f>
        <v>0</v>
      </c>
      <c r="G1555" t="s">
        <v>80</v>
      </c>
      <c r="H1555" t="s">
        <v>1</v>
      </c>
      <c r="I1555" t="s">
        <v>1522</v>
      </c>
      <c r="J1555" t="s">
        <v>22</v>
      </c>
      <c r="K1555" t="s">
        <v>1524</v>
      </c>
      <c r="L1555" t="s">
        <v>243</v>
      </c>
      <c r="M1555" t="s">
        <v>991</v>
      </c>
      <c r="N1555" t="str">
        <f>IF(AND(NOT(ISBLANK(cards[[#This Row],[subtitle]])), cards[[#This Row],[subtitle]] &lt;&gt; ""), _xlfn.CONCAT(cards[[#This Row],[title]], " - ", cards[[#This Row],[subtitle]]), cards[[#This Row],[title]])</f>
        <v>Inspiring Mentor</v>
      </c>
      <c r="O1555">
        <v>2</v>
      </c>
      <c r="R1555">
        <v>1</v>
      </c>
      <c r="S1555">
        <v>1</v>
      </c>
      <c r="U1555" t="s">
        <v>991</v>
      </c>
      <c r="V1555" t="s">
        <v>915</v>
      </c>
      <c r="X1555" t="s">
        <v>7</v>
      </c>
      <c r="Y1555" t="str">
        <f>_xlfn.CONCAT(cards[[#This Row],[set]],"_",TEXT(cards[[#This Row],[cardNumber]], "000"))</f>
        <v>SHD_373</v>
      </c>
      <c r="Z1555" t="str" cm="1">
        <f t="array" ref="Z15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SHD_104</v>
      </c>
      <c r="AA1555" t="s">
        <v>1061</v>
      </c>
      <c r="AB1555">
        <v>29</v>
      </c>
    </row>
    <row r="1556" spans="1:28" x14ac:dyDescent="0.2">
      <c r="A1556">
        <v>5841</v>
      </c>
      <c r="B1556" t="s">
        <v>3232</v>
      </c>
      <c r="C1556">
        <v>105</v>
      </c>
      <c r="F1556" t="b">
        <f>IF(ISBLANK(AC1556), FALSE, TRUE)</f>
        <v>0</v>
      </c>
      <c r="G1556" t="s">
        <v>80</v>
      </c>
      <c r="H1556" t="s">
        <v>1515</v>
      </c>
      <c r="I1556" t="s">
        <v>1532</v>
      </c>
      <c r="J1556" t="s">
        <v>22</v>
      </c>
      <c r="K1556" t="s">
        <v>1524</v>
      </c>
      <c r="L1556" t="s">
        <v>96</v>
      </c>
      <c r="M1556" t="s">
        <v>991</v>
      </c>
      <c r="N1556" t="str">
        <f>IF(AND(NOT(ISBLANK(cards[[#This Row],[subtitle]])), cards[[#This Row],[subtitle]] &lt;&gt; ""), _xlfn.CONCAT(cards[[#This Row],[title]], " - ", cards[[#This Row],[subtitle]]), cards[[#This Row],[title]])</f>
        <v>Spark of Hope</v>
      </c>
      <c r="O1556">
        <v>2</v>
      </c>
      <c r="U1556" t="s">
        <v>991</v>
      </c>
      <c r="V1556" t="s">
        <v>6</v>
      </c>
      <c r="X1556" t="s">
        <v>7</v>
      </c>
      <c r="Y1556" t="str">
        <f>_xlfn.CONCAT(cards[[#This Row],[set]],"_",TEXT(cards[[#This Row],[cardNumber]], "000"))</f>
        <v>SHD_105</v>
      </c>
      <c r="Z1556" t="str" cm="1">
        <f t="array" ref="Z15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SHD_105</v>
      </c>
      <c r="AA1556" t="s">
        <v>1061</v>
      </c>
      <c r="AB1556">
        <v>29</v>
      </c>
    </row>
    <row r="1557" spans="1:28" x14ac:dyDescent="0.2">
      <c r="A1557">
        <v>11765</v>
      </c>
      <c r="B1557" t="s">
        <v>3233</v>
      </c>
      <c r="C1557">
        <v>105</v>
      </c>
      <c r="F1557" t="b">
        <f>IF(ISBLANK(AC1557), FALSE, TRUE)</f>
        <v>0</v>
      </c>
      <c r="G1557" t="s">
        <v>80</v>
      </c>
      <c r="H1557" t="s">
        <v>1519</v>
      </c>
      <c r="I1557" t="s">
        <v>1532</v>
      </c>
      <c r="J1557" t="s">
        <v>22</v>
      </c>
      <c r="K1557" t="s">
        <v>1524</v>
      </c>
      <c r="L1557" t="s">
        <v>96</v>
      </c>
      <c r="M1557" t="s">
        <v>991</v>
      </c>
      <c r="N1557" t="str">
        <f>IF(AND(NOT(ISBLANK(cards[[#This Row],[subtitle]])), cards[[#This Row],[subtitle]] &lt;&gt; ""), _xlfn.CONCAT(cards[[#This Row],[title]], " - ", cards[[#This Row],[subtitle]]), cards[[#This Row],[title]])</f>
        <v>Spark of Hope</v>
      </c>
      <c r="O1557">
        <v>2</v>
      </c>
      <c r="U1557" t="s">
        <v>991</v>
      </c>
      <c r="V1557" t="s">
        <v>6</v>
      </c>
      <c r="X1557" t="s">
        <v>7</v>
      </c>
      <c r="Y1557" t="str">
        <f>_xlfn.CONCAT(cards[[#This Row],[set]],"_",TEXT(cards[[#This Row],[cardNumber]], "000"))</f>
        <v>SHD_105</v>
      </c>
      <c r="Z1557" t="str" cm="1">
        <f t="array" ref="Z15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SHD_105</v>
      </c>
      <c r="AA1557" t="s">
        <v>1061</v>
      </c>
      <c r="AB1557">
        <v>29</v>
      </c>
    </row>
    <row r="1558" spans="1:28" x14ac:dyDescent="0.2">
      <c r="A1558">
        <v>12625</v>
      </c>
      <c r="B1558" t="s">
        <v>3719</v>
      </c>
      <c r="C1558">
        <v>374</v>
      </c>
      <c r="F1558" t="b">
        <f>IF(ISBLANK(AC1558), FALSE, TRUE)</f>
        <v>0</v>
      </c>
      <c r="G1558" t="s">
        <v>80</v>
      </c>
      <c r="H1558" t="s">
        <v>1520</v>
      </c>
      <c r="I1558" t="s">
        <v>1532</v>
      </c>
      <c r="J1558" t="s">
        <v>22</v>
      </c>
      <c r="K1558" t="s">
        <v>1524</v>
      </c>
      <c r="L1558" t="s">
        <v>96</v>
      </c>
      <c r="M1558" t="s">
        <v>991</v>
      </c>
      <c r="N1558" t="str">
        <f>IF(AND(NOT(ISBLANK(cards[[#This Row],[subtitle]])), cards[[#This Row],[subtitle]] &lt;&gt; ""), _xlfn.CONCAT(cards[[#This Row],[title]], " - ", cards[[#This Row],[subtitle]]), cards[[#This Row],[title]])</f>
        <v>Spark of Hope</v>
      </c>
      <c r="O1558">
        <v>2</v>
      </c>
      <c r="U1558" t="s">
        <v>991</v>
      </c>
      <c r="V1558" t="s">
        <v>6</v>
      </c>
      <c r="X1558" t="s">
        <v>7</v>
      </c>
      <c r="Y1558" t="str">
        <f>_xlfn.CONCAT(cards[[#This Row],[set]],"_",TEXT(cards[[#This Row],[cardNumber]], "000"))</f>
        <v>SHD_374</v>
      </c>
      <c r="Z1558" t="str" cm="1">
        <f t="array" ref="Z15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SHD_105</v>
      </c>
      <c r="AA1558" t="s">
        <v>1061</v>
      </c>
      <c r="AB1558">
        <v>29</v>
      </c>
    </row>
    <row r="1559" spans="1:28" x14ac:dyDescent="0.2">
      <c r="A1559">
        <v>7061</v>
      </c>
      <c r="B1559" t="s">
        <v>3720</v>
      </c>
      <c r="C1559">
        <v>374</v>
      </c>
      <c r="F1559" t="b">
        <f>IF(ISBLANK(AC1559), FALSE, TRUE)</f>
        <v>0</v>
      </c>
      <c r="G1559" t="s">
        <v>80</v>
      </c>
      <c r="H1559" t="s">
        <v>1</v>
      </c>
      <c r="I1559" t="s">
        <v>1532</v>
      </c>
      <c r="J1559" t="s">
        <v>22</v>
      </c>
      <c r="K1559" t="s">
        <v>1524</v>
      </c>
      <c r="L1559" t="s">
        <v>96</v>
      </c>
      <c r="M1559" t="s">
        <v>991</v>
      </c>
      <c r="N1559" t="str">
        <f>IF(AND(NOT(ISBLANK(cards[[#This Row],[subtitle]])), cards[[#This Row],[subtitle]] &lt;&gt; ""), _xlfn.CONCAT(cards[[#This Row],[title]], " - ", cards[[#This Row],[subtitle]]), cards[[#This Row],[title]])</f>
        <v>Spark of Hope</v>
      </c>
      <c r="O1559">
        <v>2</v>
      </c>
      <c r="U1559" t="s">
        <v>991</v>
      </c>
      <c r="V1559" t="s">
        <v>6</v>
      </c>
      <c r="X1559" t="s">
        <v>7</v>
      </c>
      <c r="Y1559" t="str">
        <f>_xlfn.CONCAT(cards[[#This Row],[set]],"_",TEXT(cards[[#This Row],[cardNumber]], "000"))</f>
        <v>SHD_374</v>
      </c>
      <c r="Z1559" t="str" cm="1">
        <f t="array" ref="Z15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SHD_105</v>
      </c>
      <c r="AA1559" t="s">
        <v>1061</v>
      </c>
      <c r="AB1559">
        <v>29</v>
      </c>
    </row>
    <row r="1560" spans="1:28" x14ac:dyDescent="0.2">
      <c r="A1560">
        <v>5846</v>
      </c>
      <c r="B1560" t="s">
        <v>3235</v>
      </c>
      <c r="C1560">
        <v>106</v>
      </c>
      <c r="F1560" t="b">
        <f>IF(ISBLANK(AC1560), FALSE, TRUE)</f>
        <v>0</v>
      </c>
      <c r="G1560" t="s">
        <v>80</v>
      </c>
      <c r="H1560" t="s">
        <v>1515</v>
      </c>
      <c r="I1560" t="s">
        <v>1516</v>
      </c>
      <c r="J1560" t="s">
        <v>22</v>
      </c>
      <c r="K1560" t="s">
        <v>1524</v>
      </c>
      <c r="L1560" t="s">
        <v>97</v>
      </c>
      <c r="M1560" t="s">
        <v>991</v>
      </c>
      <c r="N1560" t="str">
        <f>IF(AND(NOT(ISBLANK(cards[[#This Row],[subtitle]])), cards[[#This Row],[subtitle]] &lt;&gt; ""), _xlfn.CONCAT(cards[[#This Row],[title]], " - ", cards[[#This Row],[subtitle]]), cards[[#This Row],[title]])</f>
        <v>Rule with Respect</v>
      </c>
      <c r="O1560">
        <v>4</v>
      </c>
      <c r="U1560" t="s">
        <v>991</v>
      </c>
      <c r="V1560" t="s">
        <v>6</v>
      </c>
      <c r="X1560" t="s">
        <v>33</v>
      </c>
      <c r="Y1560" t="str">
        <f>_xlfn.CONCAT(cards[[#This Row],[set]],"_",TEXT(cards[[#This Row],[cardNumber]], "000"))</f>
        <v>SHD_106</v>
      </c>
      <c r="Z1560" t="str" cm="1">
        <f t="array" ref="Z15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SHD_106</v>
      </c>
      <c r="AA1560" t="s">
        <v>1061</v>
      </c>
      <c r="AB1560">
        <v>29</v>
      </c>
    </row>
    <row r="1561" spans="1:28" x14ac:dyDescent="0.2">
      <c r="A1561">
        <v>11770</v>
      </c>
      <c r="B1561" t="s">
        <v>3234</v>
      </c>
      <c r="C1561">
        <v>106</v>
      </c>
      <c r="F1561" t="b">
        <f>IF(ISBLANK(AC1561), FALSE, TRUE)</f>
        <v>0</v>
      </c>
      <c r="G1561" t="s">
        <v>80</v>
      </c>
      <c r="H1561" t="s">
        <v>1519</v>
      </c>
      <c r="I1561" t="s">
        <v>1516</v>
      </c>
      <c r="J1561" t="s">
        <v>22</v>
      </c>
      <c r="K1561" t="s">
        <v>1524</v>
      </c>
      <c r="L1561" t="s">
        <v>97</v>
      </c>
      <c r="M1561" t="s">
        <v>991</v>
      </c>
      <c r="N1561" t="str">
        <f>IF(AND(NOT(ISBLANK(cards[[#This Row],[subtitle]])), cards[[#This Row],[subtitle]] &lt;&gt; ""), _xlfn.CONCAT(cards[[#This Row],[title]], " - ", cards[[#This Row],[subtitle]]), cards[[#This Row],[title]])</f>
        <v>Rule with Respect</v>
      </c>
      <c r="O1561">
        <v>4</v>
      </c>
      <c r="U1561" t="s">
        <v>991</v>
      </c>
      <c r="V1561" t="s">
        <v>6</v>
      </c>
      <c r="X1561" t="s">
        <v>33</v>
      </c>
      <c r="Y1561" t="str">
        <f>_xlfn.CONCAT(cards[[#This Row],[set]],"_",TEXT(cards[[#This Row],[cardNumber]], "000"))</f>
        <v>SHD_106</v>
      </c>
      <c r="Z1561" t="str" cm="1">
        <f t="array" ref="Z15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SHD_106</v>
      </c>
      <c r="AA1561" t="s">
        <v>1061</v>
      </c>
      <c r="AB1561">
        <v>29</v>
      </c>
    </row>
    <row r="1562" spans="1:28" x14ac:dyDescent="0.2">
      <c r="A1562">
        <v>7066</v>
      </c>
      <c r="B1562" t="s">
        <v>3722</v>
      </c>
      <c r="C1562">
        <v>375</v>
      </c>
      <c r="F1562" t="b">
        <f>IF(ISBLANK(AC1562), FALSE, TRUE)</f>
        <v>0</v>
      </c>
      <c r="G1562" t="s">
        <v>80</v>
      </c>
      <c r="H1562" t="s">
        <v>1</v>
      </c>
      <c r="I1562" t="s">
        <v>1516</v>
      </c>
      <c r="J1562" t="s">
        <v>22</v>
      </c>
      <c r="K1562" t="s">
        <v>1524</v>
      </c>
      <c r="L1562" t="s">
        <v>97</v>
      </c>
      <c r="M1562" t="s">
        <v>991</v>
      </c>
      <c r="N1562" t="str">
        <f>IF(AND(NOT(ISBLANK(cards[[#This Row],[subtitle]])), cards[[#This Row],[subtitle]] &lt;&gt; ""), _xlfn.CONCAT(cards[[#This Row],[title]], " - ", cards[[#This Row],[subtitle]]), cards[[#This Row],[title]])</f>
        <v>Rule with Respect</v>
      </c>
      <c r="O1562">
        <v>4</v>
      </c>
      <c r="U1562" t="s">
        <v>991</v>
      </c>
      <c r="V1562" t="s">
        <v>6</v>
      </c>
      <c r="X1562" t="s">
        <v>33</v>
      </c>
      <c r="Y1562" t="str">
        <f>_xlfn.CONCAT(cards[[#This Row],[set]],"_",TEXT(cards[[#This Row],[cardNumber]], "000"))</f>
        <v>SHD_375</v>
      </c>
      <c r="Z1562" t="str" cm="1">
        <f t="array" ref="Z15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SHD_106</v>
      </c>
      <c r="AA1562" t="s">
        <v>1061</v>
      </c>
      <c r="AB1562">
        <v>29</v>
      </c>
    </row>
    <row r="1563" spans="1:28" x14ac:dyDescent="0.2">
      <c r="A1563">
        <v>12630</v>
      </c>
      <c r="B1563" t="s">
        <v>3721</v>
      </c>
      <c r="C1563">
        <v>375</v>
      </c>
      <c r="F1563" t="b">
        <f>IF(ISBLANK(AC1563), FALSE, TRUE)</f>
        <v>0</v>
      </c>
      <c r="G1563" t="s">
        <v>80</v>
      </c>
      <c r="H1563" t="s">
        <v>1520</v>
      </c>
      <c r="I1563" t="s">
        <v>1516</v>
      </c>
      <c r="J1563" t="s">
        <v>22</v>
      </c>
      <c r="K1563" t="s">
        <v>1524</v>
      </c>
      <c r="L1563" t="s">
        <v>97</v>
      </c>
      <c r="M1563" t="s">
        <v>991</v>
      </c>
      <c r="N1563" t="str">
        <f>IF(AND(NOT(ISBLANK(cards[[#This Row],[subtitle]])), cards[[#This Row],[subtitle]] &lt;&gt; ""), _xlfn.CONCAT(cards[[#This Row],[title]], " - ", cards[[#This Row],[subtitle]]), cards[[#This Row],[title]])</f>
        <v>Rule with Respect</v>
      </c>
      <c r="O1563">
        <v>4</v>
      </c>
      <c r="U1563" t="s">
        <v>991</v>
      </c>
      <c r="V1563" t="s">
        <v>6</v>
      </c>
      <c r="X1563" t="s">
        <v>33</v>
      </c>
      <c r="Y1563" t="str">
        <f>_xlfn.CONCAT(cards[[#This Row],[set]],"_",TEXT(cards[[#This Row],[cardNumber]], "000"))</f>
        <v>SHD_375</v>
      </c>
      <c r="Z1563" t="str" cm="1">
        <f t="array" ref="Z15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SHD_106</v>
      </c>
      <c r="AA1563" t="s">
        <v>1061</v>
      </c>
      <c r="AB1563">
        <v>29</v>
      </c>
    </row>
    <row r="1564" spans="1:28" x14ac:dyDescent="0.2">
      <c r="A1564">
        <v>5851</v>
      </c>
      <c r="B1564" t="s">
        <v>3237</v>
      </c>
      <c r="C1564">
        <v>107</v>
      </c>
      <c r="F1564" t="b">
        <f>IF(ISBLANK(AC1564), FALSE, TRUE)</f>
        <v>0</v>
      </c>
      <c r="G1564" t="s">
        <v>80</v>
      </c>
      <c r="H1564" t="s">
        <v>1515</v>
      </c>
      <c r="I1564" t="s">
        <v>1522</v>
      </c>
      <c r="J1564" t="s">
        <v>22</v>
      </c>
      <c r="K1564" t="s">
        <v>22</v>
      </c>
      <c r="L1564" t="s">
        <v>534</v>
      </c>
      <c r="M1564" t="s">
        <v>991</v>
      </c>
      <c r="N1564" t="str">
        <f>IF(AND(NOT(ISBLANK(cards[[#This Row],[subtitle]])), cards[[#This Row],[subtitle]] &lt;&gt; ""), _xlfn.CONCAT(cards[[#This Row],[title]], " - ", cards[[#This Row],[subtitle]]), cards[[#This Row],[title]])</f>
        <v>Enterprising Lackeys</v>
      </c>
      <c r="O1564">
        <v>4</v>
      </c>
      <c r="P1564">
        <v>5</v>
      </c>
      <c r="Q1564">
        <v>5</v>
      </c>
      <c r="T1564" t="s">
        <v>83</v>
      </c>
      <c r="U1564" t="s">
        <v>88</v>
      </c>
      <c r="V1564" t="s">
        <v>245</v>
      </c>
      <c r="X1564" t="s">
        <v>266</v>
      </c>
      <c r="Y1564" t="str">
        <f>_xlfn.CONCAT(cards[[#This Row],[set]],"_",TEXT(cards[[#This Row],[cardNumber]], "000"))</f>
        <v>SHD_107</v>
      </c>
      <c r="Z1564" t="str" cm="1">
        <f t="array" ref="Z15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SHD_107</v>
      </c>
      <c r="AA1564" t="s">
        <v>1061</v>
      </c>
      <c r="AB1564">
        <v>29</v>
      </c>
    </row>
    <row r="1565" spans="1:28" x14ac:dyDescent="0.2">
      <c r="A1565">
        <v>11775</v>
      </c>
      <c r="B1565" t="s">
        <v>3236</v>
      </c>
      <c r="C1565">
        <v>107</v>
      </c>
      <c r="F1565" t="b">
        <f>IF(ISBLANK(AC1565), FALSE, TRUE)</f>
        <v>0</v>
      </c>
      <c r="G1565" t="s">
        <v>80</v>
      </c>
      <c r="H1565" t="s">
        <v>1519</v>
      </c>
      <c r="I1565" t="s">
        <v>1522</v>
      </c>
      <c r="J1565" t="s">
        <v>22</v>
      </c>
      <c r="K1565" t="s">
        <v>22</v>
      </c>
      <c r="L1565" t="s">
        <v>534</v>
      </c>
      <c r="M1565" t="s">
        <v>991</v>
      </c>
      <c r="N1565" t="str">
        <f>IF(AND(NOT(ISBLANK(cards[[#This Row],[subtitle]])), cards[[#This Row],[subtitle]] &lt;&gt; ""), _xlfn.CONCAT(cards[[#This Row],[title]], " - ", cards[[#This Row],[subtitle]]), cards[[#This Row],[title]])</f>
        <v>Enterprising Lackeys</v>
      </c>
      <c r="O1565">
        <v>4</v>
      </c>
      <c r="P1565">
        <v>5</v>
      </c>
      <c r="Q1565">
        <v>5</v>
      </c>
      <c r="T1565" t="s">
        <v>83</v>
      </c>
      <c r="U1565" t="s">
        <v>88</v>
      </c>
      <c r="V1565" t="s">
        <v>245</v>
      </c>
      <c r="X1565" t="s">
        <v>266</v>
      </c>
      <c r="Y1565" t="str">
        <f>_xlfn.CONCAT(cards[[#This Row],[set]],"_",TEXT(cards[[#This Row],[cardNumber]], "000"))</f>
        <v>SHD_107</v>
      </c>
      <c r="Z1565" t="str" cm="1">
        <f t="array" ref="Z15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SHD_107</v>
      </c>
      <c r="AA1565" t="s">
        <v>1061</v>
      </c>
      <c r="AB1565">
        <v>29</v>
      </c>
    </row>
    <row r="1566" spans="1:28" x14ac:dyDescent="0.2">
      <c r="A1566">
        <v>7071</v>
      </c>
      <c r="B1566" t="s">
        <v>3724</v>
      </c>
      <c r="C1566">
        <v>376</v>
      </c>
      <c r="F1566" t="b">
        <f>IF(ISBLANK(AC1566), FALSE, TRUE)</f>
        <v>0</v>
      </c>
      <c r="G1566" t="s">
        <v>80</v>
      </c>
      <c r="H1566" t="s">
        <v>1</v>
      </c>
      <c r="I1566" t="s">
        <v>1522</v>
      </c>
      <c r="J1566" t="s">
        <v>22</v>
      </c>
      <c r="K1566" t="s">
        <v>22</v>
      </c>
      <c r="L1566" t="s">
        <v>534</v>
      </c>
      <c r="M1566" t="s">
        <v>991</v>
      </c>
      <c r="N1566" t="str">
        <f>IF(AND(NOT(ISBLANK(cards[[#This Row],[subtitle]])), cards[[#This Row],[subtitle]] &lt;&gt; ""), _xlfn.CONCAT(cards[[#This Row],[title]], " - ", cards[[#This Row],[subtitle]]), cards[[#This Row],[title]])</f>
        <v>Enterprising Lackeys</v>
      </c>
      <c r="O1566">
        <v>4</v>
      </c>
      <c r="P1566">
        <v>5</v>
      </c>
      <c r="Q1566">
        <v>5</v>
      </c>
      <c r="T1566" t="s">
        <v>83</v>
      </c>
      <c r="U1566" t="s">
        <v>88</v>
      </c>
      <c r="V1566" t="s">
        <v>245</v>
      </c>
      <c r="X1566" t="s">
        <v>266</v>
      </c>
      <c r="Y1566" t="str">
        <f>_xlfn.CONCAT(cards[[#This Row],[set]],"_",TEXT(cards[[#This Row],[cardNumber]], "000"))</f>
        <v>SHD_376</v>
      </c>
      <c r="Z1566" t="str" cm="1">
        <f t="array" ref="Z15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SHD_107</v>
      </c>
      <c r="AA1566" t="s">
        <v>1061</v>
      </c>
      <c r="AB1566">
        <v>29</v>
      </c>
    </row>
    <row r="1567" spans="1:28" x14ac:dyDescent="0.2">
      <c r="A1567">
        <v>12635</v>
      </c>
      <c r="B1567" t="s">
        <v>3723</v>
      </c>
      <c r="C1567">
        <v>376</v>
      </c>
      <c r="F1567" t="b">
        <f>IF(ISBLANK(AC1567), FALSE, TRUE)</f>
        <v>0</v>
      </c>
      <c r="G1567" t="s">
        <v>80</v>
      </c>
      <c r="H1567" t="s">
        <v>1520</v>
      </c>
      <c r="I1567" t="s">
        <v>1522</v>
      </c>
      <c r="J1567" t="s">
        <v>22</v>
      </c>
      <c r="K1567" t="s">
        <v>22</v>
      </c>
      <c r="L1567" t="s">
        <v>534</v>
      </c>
      <c r="M1567" t="s">
        <v>991</v>
      </c>
      <c r="N1567" t="str">
        <f>IF(AND(NOT(ISBLANK(cards[[#This Row],[subtitle]])), cards[[#This Row],[subtitle]] &lt;&gt; ""), _xlfn.CONCAT(cards[[#This Row],[title]], " - ", cards[[#This Row],[subtitle]]), cards[[#This Row],[title]])</f>
        <v>Enterprising Lackeys</v>
      </c>
      <c r="O1567">
        <v>4</v>
      </c>
      <c r="P1567">
        <v>5</v>
      </c>
      <c r="Q1567">
        <v>5</v>
      </c>
      <c r="T1567" t="s">
        <v>83</v>
      </c>
      <c r="U1567" t="s">
        <v>88</v>
      </c>
      <c r="V1567" t="s">
        <v>245</v>
      </c>
      <c r="X1567" t="s">
        <v>266</v>
      </c>
      <c r="Y1567" t="str">
        <f>_xlfn.CONCAT(cards[[#This Row],[set]],"_",TEXT(cards[[#This Row],[cardNumber]], "000"))</f>
        <v>SHD_376</v>
      </c>
      <c r="Z1567" t="str" cm="1">
        <f t="array" ref="Z15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SHD_107</v>
      </c>
      <c r="AA1567" t="s">
        <v>1061</v>
      </c>
      <c r="AB1567">
        <v>29</v>
      </c>
    </row>
    <row r="1568" spans="1:28" x14ac:dyDescent="0.2">
      <c r="A1568">
        <v>11780</v>
      </c>
      <c r="B1568" t="s">
        <v>3238</v>
      </c>
      <c r="C1568">
        <v>108</v>
      </c>
      <c r="F1568" t="b">
        <f>IF(ISBLANK(AC1568), FALSE, TRUE)</f>
        <v>0</v>
      </c>
      <c r="G1568" t="s">
        <v>80</v>
      </c>
      <c r="H1568" t="s">
        <v>1519</v>
      </c>
      <c r="I1568" t="s">
        <v>1532</v>
      </c>
      <c r="J1568" t="s">
        <v>22</v>
      </c>
      <c r="K1568" t="s">
        <v>22</v>
      </c>
      <c r="L1568" t="s">
        <v>98</v>
      </c>
      <c r="M1568" t="s">
        <v>991</v>
      </c>
      <c r="N1568" t="str">
        <f>IF(AND(NOT(ISBLANK(cards[[#This Row],[subtitle]])), cards[[#This Row],[subtitle]] &lt;&gt; ""), _xlfn.CONCAT(cards[[#This Row],[title]], " - ", cards[[#This Row],[subtitle]]), cards[[#This Row],[title]])</f>
        <v>Enforced Loyalty</v>
      </c>
      <c r="O1568">
        <v>2</v>
      </c>
      <c r="U1568" t="s">
        <v>991</v>
      </c>
      <c r="V1568" t="s">
        <v>6</v>
      </c>
      <c r="X1568" t="s">
        <v>78</v>
      </c>
      <c r="Y1568" t="str">
        <f>_xlfn.CONCAT(cards[[#This Row],[set]],"_",TEXT(cards[[#This Row],[cardNumber]], "000"))</f>
        <v>SHD_108</v>
      </c>
      <c r="Z1568" t="str" cm="1">
        <f t="array" ref="Z15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SHD_108</v>
      </c>
      <c r="AA1568" t="s">
        <v>1061</v>
      </c>
      <c r="AB1568">
        <v>29</v>
      </c>
    </row>
    <row r="1569" spans="1:28" x14ac:dyDescent="0.2">
      <c r="A1569">
        <v>5856</v>
      </c>
      <c r="B1569" t="s">
        <v>3239</v>
      </c>
      <c r="C1569">
        <v>108</v>
      </c>
      <c r="F1569" t="b">
        <f>IF(ISBLANK(AC1569), FALSE, TRUE)</f>
        <v>0</v>
      </c>
      <c r="G1569" t="s">
        <v>80</v>
      </c>
      <c r="H1569" t="s">
        <v>1515</v>
      </c>
      <c r="I1569" t="s">
        <v>1532</v>
      </c>
      <c r="J1569" t="s">
        <v>22</v>
      </c>
      <c r="K1569" t="s">
        <v>22</v>
      </c>
      <c r="L1569" t="s">
        <v>98</v>
      </c>
      <c r="M1569" t="s">
        <v>991</v>
      </c>
      <c r="N1569" t="str">
        <f>IF(AND(NOT(ISBLANK(cards[[#This Row],[subtitle]])), cards[[#This Row],[subtitle]] &lt;&gt; ""), _xlfn.CONCAT(cards[[#This Row],[title]], " - ", cards[[#This Row],[subtitle]]), cards[[#This Row],[title]])</f>
        <v>Enforced Loyalty</v>
      </c>
      <c r="O1569">
        <v>2</v>
      </c>
      <c r="U1569" t="s">
        <v>991</v>
      </c>
      <c r="V1569" t="s">
        <v>6</v>
      </c>
      <c r="X1569" t="s">
        <v>78</v>
      </c>
      <c r="Y1569" t="str">
        <f>_xlfn.CONCAT(cards[[#This Row],[set]],"_",TEXT(cards[[#This Row],[cardNumber]], "000"))</f>
        <v>SHD_108</v>
      </c>
      <c r="Z1569" t="str" cm="1">
        <f t="array" ref="Z15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SHD_108</v>
      </c>
      <c r="AA1569" t="s">
        <v>1061</v>
      </c>
      <c r="AB1569">
        <v>29</v>
      </c>
    </row>
    <row r="1570" spans="1:28" x14ac:dyDescent="0.2">
      <c r="A1570">
        <v>7076</v>
      </c>
      <c r="B1570" t="s">
        <v>3725</v>
      </c>
      <c r="C1570">
        <v>377</v>
      </c>
      <c r="F1570" t="b">
        <f>IF(ISBLANK(AC1570), FALSE, TRUE)</f>
        <v>0</v>
      </c>
      <c r="G1570" t="s">
        <v>80</v>
      </c>
      <c r="H1570" t="s">
        <v>1</v>
      </c>
      <c r="I1570" t="s">
        <v>1532</v>
      </c>
      <c r="J1570" t="s">
        <v>22</v>
      </c>
      <c r="K1570" t="s">
        <v>22</v>
      </c>
      <c r="L1570" t="s">
        <v>98</v>
      </c>
      <c r="M1570" t="s">
        <v>991</v>
      </c>
      <c r="N1570" t="str">
        <f>IF(AND(NOT(ISBLANK(cards[[#This Row],[subtitle]])), cards[[#This Row],[subtitle]] &lt;&gt; ""), _xlfn.CONCAT(cards[[#This Row],[title]], " - ", cards[[#This Row],[subtitle]]), cards[[#This Row],[title]])</f>
        <v>Enforced Loyalty</v>
      </c>
      <c r="O1570">
        <v>2</v>
      </c>
      <c r="U1570" t="s">
        <v>991</v>
      </c>
      <c r="V1570" t="s">
        <v>6</v>
      </c>
      <c r="X1570" t="s">
        <v>78</v>
      </c>
      <c r="Y1570" t="str">
        <f>_xlfn.CONCAT(cards[[#This Row],[set]],"_",TEXT(cards[[#This Row],[cardNumber]], "000"))</f>
        <v>SHD_377</v>
      </c>
      <c r="Z1570" t="str" cm="1">
        <f t="array" ref="Z15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SHD_108</v>
      </c>
      <c r="AA1570" t="s">
        <v>1061</v>
      </c>
      <c r="AB1570">
        <v>29</v>
      </c>
    </row>
    <row r="1571" spans="1:28" x14ac:dyDescent="0.2">
      <c r="A1571">
        <v>12640</v>
      </c>
      <c r="B1571" t="s">
        <v>3726</v>
      </c>
      <c r="C1571">
        <v>377</v>
      </c>
      <c r="F1571" t="b">
        <f>IF(ISBLANK(AC1571), FALSE, TRUE)</f>
        <v>0</v>
      </c>
      <c r="G1571" t="s">
        <v>80</v>
      </c>
      <c r="H1571" t="s">
        <v>1520</v>
      </c>
      <c r="I1571" t="s">
        <v>1532</v>
      </c>
      <c r="J1571" t="s">
        <v>22</v>
      </c>
      <c r="K1571" t="s">
        <v>22</v>
      </c>
      <c r="L1571" t="s">
        <v>98</v>
      </c>
      <c r="M1571" t="s">
        <v>991</v>
      </c>
      <c r="N1571" t="str">
        <f>IF(AND(NOT(ISBLANK(cards[[#This Row],[subtitle]])), cards[[#This Row],[subtitle]] &lt;&gt; ""), _xlfn.CONCAT(cards[[#This Row],[title]], " - ", cards[[#This Row],[subtitle]]), cards[[#This Row],[title]])</f>
        <v>Enforced Loyalty</v>
      </c>
      <c r="O1571">
        <v>2</v>
      </c>
      <c r="U1571" t="s">
        <v>991</v>
      </c>
      <c r="V1571" t="s">
        <v>6</v>
      </c>
      <c r="X1571" t="s">
        <v>78</v>
      </c>
      <c r="Y1571" t="str">
        <f>_xlfn.CONCAT(cards[[#This Row],[set]],"_",TEXT(cards[[#This Row],[cardNumber]], "000"))</f>
        <v>SHD_377</v>
      </c>
      <c r="Z1571" t="str" cm="1">
        <f t="array" ref="Z15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SHD_108</v>
      </c>
      <c r="AA1571" t="s">
        <v>1061</v>
      </c>
      <c r="AB1571">
        <v>29</v>
      </c>
    </row>
    <row r="1572" spans="1:28" x14ac:dyDescent="0.2">
      <c r="A1572">
        <v>5861</v>
      </c>
      <c r="B1572" t="s">
        <v>3240</v>
      </c>
      <c r="C1572">
        <v>109</v>
      </c>
      <c r="F1572" t="b">
        <f>IF(ISBLANK(AC1572), FALSE, TRUE)</f>
        <v>0</v>
      </c>
      <c r="G1572" t="s">
        <v>80</v>
      </c>
      <c r="H1572" t="s">
        <v>1515</v>
      </c>
      <c r="I1572" t="s">
        <v>1516</v>
      </c>
      <c r="J1572" t="s">
        <v>22</v>
      </c>
      <c r="K1572" t="s">
        <v>22</v>
      </c>
      <c r="L1572" t="s">
        <v>99</v>
      </c>
      <c r="M1572" t="s">
        <v>991</v>
      </c>
      <c r="N1572" t="str">
        <f>IF(AND(NOT(ISBLANK(cards[[#This Row],[subtitle]])), cards[[#This Row],[subtitle]] &lt;&gt; ""), _xlfn.CONCAT(cards[[#This Row],[title]], " - ", cards[[#This Row],[subtitle]]), cards[[#This Row],[title]])</f>
        <v>Endless Legions</v>
      </c>
      <c r="O1572">
        <v>14</v>
      </c>
      <c r="U1572" t="s">
        <v>991</v>
      </c>
      <c r="V1572" t="s">
        <v>6</v>
      </c>
      <c r="X1572" t="s">
        <v>16</v>
      </c>
      <c r="Y1572" t="str">
        <f>_xlfn.CONCAT(cards[[#This Row],[set]],"_",TEXT(cards[[#This Row],[cardNumber]], "000"))</f>
        <v>SHD_109</v>
      </c>
      <c r="Z1572" t="str" cm="1">
        <f t="array" ref="Z15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SHD_109</v>
      </c>
      <c r="AA1572" t="s">
        <v>1061</v>
      </c>
      <c r="AB1572">
        <v>29</v>
      </c>
    </row>
    <row r="1573" spans="1:28" x14ac:dyDescent="0.2">
      <c r="A1573">
        <v>11785</v>
      </c>
      <c r="B1573" t="s">
        <v>3241</v>
      </c>
      <c r="C1573">
        <v>109</v>
      </c>
      <c r="F1573" t="b">
        <f>IF(ISBLANK(AC1573), FALSE, TRUE)</f>
        <v>0</v>
      </c>
      <c r="G1573" t="s">
        <v>80</v>
      </c>
      <c r="H1573" t="s">
        <v>1519</v>
      </c>
      <c r="I1573" t="s">
        <v>1516</v>
      </c>
      <c r="J1573" t="s">
        <v>22</v>
      </c>
      <c r="K1573" t="s">
        <v>22</v>
      </c>
      <c r="L1573" t="s">
        <v>99</v>
      </c>
      <c r="M1573" t="s">
        <v>991</v>
      </c>
      <c r="N1573" t="str">
        <f>IF(AND(NOT(ISBLANK(cards[[#This Row],[subtitle]])), cards[[#This Row],[subtitle]] &lt;&gt; ""), _xlfn.CONCAT(cards[[#This Row],[title]], " - ", cards[[#This Row],[subtitle]]), cards[[#This Row],[title]])</f>
        <v>Endless Legions</v>
      </c>
      <c r="O1573">
        <v>14</v>
      </c>
      <c r="U1573" t="s">
        <v>991</v>
      </c>
      <c r="V1573" t="s">
        <v>6</v>
      </c>
      <c r="X1573" t="s">
        <v>16</v>
      </c>
      <c r="Y1573" t="str">
        <f>_xlfn.CONCAT(cards[[#This Row],[set]],"_",TEXT(cards[[#This Row],[cardNumber]], "000"))</f>
        <v>SHD_109</v>
      </c>
      <c r="Z1573" t="str" cm="1">
        <f t="array" ref="Z15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SHD_109</v>
      </c>
      <c r="AA1573" t="s">
        <v>1061</v>
      </c>
      <c r="AB1573">
        <v>29</v>
      </c>
    </row>
    <row r="1574" spans="1:28" x14ac:dyDescent="0.2">
      <c r="A1574">
        <v>7081</v>
      </c>
      <c r="B1574" t="s">
        <v>3728</v>
      </c>
      <c r="C1574">
        <v>378</v>
      </c>
      <c r="F1574" t="b">
        <f>IF(ISBLANK(AC1574), FALSE, TRUE)</f>
        <v>0</v>
      </c>
      <c r="G1574" t="s">
        <v>80</v>
      </c>
      <c r="H1574" t="s">
        <v>1</v>
      </c>
      <c r="I1574" t="s">
        <v>1516</v>
      </c>
      <c r="J1574" t="s">
        <v>22</v>
      </c>
      <c r="K1574" t="s">
        <v>22</v>
      </c>
      <c r="L1574" t="s">
        <v>99</v>
      </c>
      <c r="M1574" t="s">
        <v>991</v>
      </c>
      <c r="N1574" t="str">
        <f>IF(AND(NOT(ISBLANK(cards[[#This Row],[subtitle]])), cards[[#This Row],[subtitle]] &lt;&gt; ""), _xlfn.CONCAT(cards[[#This Row],[title]], " - ", cards[[#This Row],[subtitle]]), cards[[#This Row],[title]])</f>
        <v>Endless Legions</v>
      </c>
      <c r="O1574">
        <v>14</v>
      </c>
      <c r="U1574" t="s">
        <v>991</v>
      </c>
      <c r="V1574" t="s">
        <v>6</v>
      </c>
      <c r="X1574" t="s">
        <v>16</v>
      </c>
      <c r="Y1574" t="str">
        <f>_xlfn.CONCAT(cards[[#This Row],[set]],"_",TEXT(cards[[#This Row],[cardNumber]], "000"))</f>
        <v>SHD_378</v>
      </c>
      <c r="Z1574" t="str" cm="1">
        <f t="array" ref="Z15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SHD_109</v>
      </c>
      <c r="AA1574" t="s">
        <v>1061</v>
      </c>
      <c r="AB1574">
        <v>29</v>
      </c>
    </row>
    <row r="1575" spans="1:28" x14ac:dyDescent="0.2">
      <c r="A1575">
        <v>12645</v>
      </c>
      <c r="B1575" t="s">
        <v>3727</v>
      </c>
      <c r="C1575">
        <v>378</v>
      </c>
      <c r="F1575" t="b">
        <f>IF(ISBLANK(AC1575), FALSE, TRUE)</f>
        <v>0</v>
      </c>
      <c r="G1575" t="s">
        <v>80</v>
      </c>
      <c r="H1575" t="s">
        <v>1520</v>
      </c>
      <c r="I1575" t="s">
        <v>1516</v>
      </c>
      <c r="J1575" t="s">
        <v>22</v>
      </c>
      <c r="K1575" t="s">
        <v>22</v>
      </c>
      <c r="L1575" t="s">
        <v>99</v>
      </c>
      <c r="M1575" t="s">
        <v>991</v>
      </c>
      <c r="N1575" t="str">
        <f>IF(AND(NOT(ISBLANK(cards[[#This Row],[subtitle]])), cards[[#This Row],[subtitle]] &lt;&gt; ""), _xlfn.CONCAT(cards[[#This Row],[title]], " - ", cards[[#This Row],[subtitle]]), cards[[#This Row],[title]])</f>
        <v>Endless Legions</v>
      </c>
      <c r="O1575">
        <v>14</v>
      </c>
      <c r="U1575" t="s">
        <v>991</v>
      </c>
      <c r="V1575" t="s">
        <v>6</v>
      </c>
      <c r="X1575" t="s">
        <v>16</v>
      </c>
      <c r="Y1575" t="str">
        <f>_xlfn.CONCAT(cards[[#This Row],[set]],"_",TEXT(cards[[#This Row],[cardNumber]], "000"))</f>
        <v>SHD_378</v>
      </c>
      <c r="Z1575" t="str" cm="1">
        <f t="array" ref="Z15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SHD_109</v>
      </c>
      <c r="AA1575" t="s">
        <v>1061</v>
      </c>
      <c r="AB1575">
        <v>29</v>
      </c>
    </row>
    <row r="1576" spans="1:28" x14ac:dyDescent="0.2">
      <c r="A1576">
        <v>5866</v>
      </c>
      <c r="B1576" t="s">
        <v>3242</v>
      </c>
      <c r="C1576">
        <v>110</v>
      </c>
      <c r="F1576" t="b">
        <f>IF(ISBLANK(AC1576), FALSE, TRUE)</f>
        <v>0</v>
      </c>
      <c r="G1576" t="s">
        <v>80</v>
      </c>
      <c r="H1576" t="s">
        <v>1515</v>
      </c>
      <c r="I1576" t="s">
        <v>1521</v>
      </c>
      <c r="J1576" t="s">
        <v>22</v>
      </c>
      <c r="K1576" t="s">
        <v>991</v>
      </c>
      <c r="L1576" t="s">
        <v>535</v>
      </c>
      <c r="M1576" t="s">
        <v>991</v>
      </c>
      <c r="N1576" t="str">
        <f>IF(AND(NOT(ISBLANK(cards[[#This Row],[subtitle]])), cards[[#This Row],[subtitle]] &lt;&gt; ""), _xlfn.CONCAT(cards[[#This Row],[title]], " - ", cards[[#This Row],[subtitle]]), cards[[#This Row],[title]])</f>
        <v>Warzone Lieutenant</v>
      </c>
      <c r="O1576">
        <v>1</v>
      </c>
      <c r="P1576">
        <v>2</v>
      </c>
      <c r="Q1576">
        <v>2</v>
      </c>
      <c r="T1576" t="s">
        <v>83</v>
      </c>
      <c r="U1576" t="s">
        <v>991</v>
      </c>
      <c r="V1576" t="s">
        <v>245</v>
      </c>
      <c r="X1576" t="s">
        <v>316</v>
      </c>
      <c r="Y1576" t="str">
        <f>_xlfn.CONCAT(cards[[#This Row],[set]],"_",TEXT(cards[[#This Row],[cardNumber]], "000"))</f>
        <v>SHD_110</v>
      </c>
      <c r="Z1576" t="str" cm="1">
        <f t="array" ref="Z15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SHD_110</v>
      </c>
      <c r="AA1576" t="s">
        <v>1061</v>
      </c>
      <c r="AB1576">
        <v>29</v>
      </c>
    </row>
    <row r="1577" spans="1:28" x14ac:dyDescent="0.2">
      <c r="A1577">
        <v>11790</v>
      </c>
      <c r="B1577" t="s">
        <v>3243</v>
      </c>
      <c r="C1577">
        <v>110</v>
      </c>
      <c r="F1577" t="b">
        <f>IF(ISBLANK(AC1577), FALSE, TRUE)</f>
        <v>0</v>
      </c>
      <c r="G1577" t="s">
        <v>80</v>
      </c>
      <c r="H1577" t="s">
        <v>1519</v>
      </c>
      <c r="I1577" t="s">
        <v>1521</v>
      </c>
      <c r="J1577" t="s">
        <v>22</v>
      </c>
      <c r="K1577" t="s">
        <v>991</v>
      </c>
      <c r="L1577" t="s">
        <v>535</v>
      </c>
      <c r="M1577" t="s">
        <v>991</v>
      </c>
      <c r="N1577" t="str">
        <f>IF(AND(NOT(ISBLANK(cards[[#This Row],[subtitle]])), cards[[#This Row],[subtitle]] &lt;&gt; ""), _xlfn.CONCAT(cards[[#This Row],[title]], " - ", cards[[#This Row],[subtitle]]), cards[[#This Row],[title]])</f>
        <v>Warzone Lieutenant</v>
      </c>
      <c r="O1577">
        <v>1</v>
      </c>
      <c r="P1577">
        <v>2</v>
      </c>
      <c r="Q1577">
        <v>2</v>
      </c>
      <c r="T1577" t="s">
        <v>83</v>
      </c>
      <c r="U1577" t="s">
        <v>991</v>
      </c>
      <c r="V1577" t="s">
        <v>245</v>
      </c>
      <c r="X1577" t="s">
        <v>316</v>
      </c>
      <c r="Y1577" t="str">
        <f>_xlfn.CONCAT(cards[[#This Row],[set]],"_",TEXT(cards[[#This Row],[cardNumber]], "000"))</f>
        <v>SHD_110</v>
      </c>
      <c r="Z1577" t="str" cm="1">
        <f t="array" ref="Z15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SHD_110</v>
      </c>
      <c r="AA1577" t="s">
        <v>1061</v>
      </c>
      <c r="AB1577">
        <v>29</v>
      </c>
    </row>
    <row r="1578" spans="1:28" x14ac:dyDescent="0.2">
      <c r="A1578">
        <v>12650</v>
      </c>
      <c r="B1578" t="s">
        <v>3729</v>
      </c>
      <c r="C1578">
        <v>379</v>
      </c>
      <c r="F1578" t="b">
        <f>IF(ISBLANK(AC1578), FALSE, TRUE)</f>
        <v>0</v>
      </c>
      <c r="G1578" t="s">
        <v>80</v>
      </c>
      <c r="H1578" t="s">
        <v>1520</v>
      </c>
      <c r="I1578" t="s">
        <v>1521</v>
      </c>
      <c r="J1578" t="s">
        <v>22</v>
      </c>
      <c r="K1578" t="s">
        <v>991</v>
      </c>
      <c r="L1578" t="s">
        <v>535</v>
      </c>
      <c r="M1578" t="s">
        <v>991</v>
      </c>
      <c r="N1578" t="str">
        <f>IF(AND(NOT(ISBLANK(cards[[#This Row],[subtitle]])), cards[[#This Row],[subtitle]] &lt;&gt; ""), _xlfn.CONCAT(cards[[#This Row],[title]], " - ", cards[[#This Row],[subtitle]]), cards[[#This Row],[title]])</f>
        <v>Warzone Lieutenant</v>
      </c>
      <c r="O1578">
        <v>1</v>
      </c>
      <c r="P1578">
        <v>2</v>
      </c>
      <c r="Q1578">
        <v>2</v>
      </c>
      <c r="T1578" t="s">
        <v>83</v>
      </c>
      <c r="U1578" t="s">
        <v>991</v>
      </c>
      <c r="V1578" t="s">
        <v>245</v>
      </c>
      <c r="X1578" t="s">
        <v>316</v>
      </c>
      <c r="Y1578" t="str">
        <f>_xlfn.CONCAT(cards[[#This Row],[set]],"_",TEXT(cards[[#This Row],[cardNumber]], "000"))</f>
        <v>SHD_379</v>
      </c>
      <c r="Z1578" t="str" cm="1">
        <f t="array" ref="Z15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SHD_110</v>
      </c>
      <c r="AA1578" t="s">
        <v>1061</v>
      </c>
      <c r="AB1578">
        <v>29</v>
      </c>
    </row>
    <row r="1579" spans="1:28" x14ac:dyDescent="0.2">
      <c r="A1579">
        <v>7086</v>
      </c>
      <c r="B1579" t="s">
        <v>3730</v>
      </c>
      <c r="C1579">
        <v>379</v>
      </c>
      <c r="F1579" t="b">
        <f>IF(ISBLANK(AC1579), FALSE, TRUE)</f>
        <v>0</v>
      </c>
      <c r="G1579" t="s">
        <v>80</v>
      </c>
      <c r="H1579" t="s">
        <v>1</v>
      </c>
      <c r="I1579" t="s">
        <v>1521</v>
      </c>
      <c r="J1579" t="s">
        <v>22</v>
      </c>
      <c r="K1579" t="s">
        <v>991</v>
      </c>
      <c r="L1579" t="s">
        <v>535</v>
      </c>
      <c r="M1579" t="s">
        <v>991</v>
      </c>
      <c r="N1579" t="str">
        <f>IF(AND(NOT(ISBLANK(cards[[#This Row],[subtitle]])), cards[[#This Row],[subtitle]] &lt;&gt; ""), _xlfn.CONCAT(cards[[#This Row],[title]], " - ", cards[[#This Row],[subtitle]]), cards[[#This Row],[title]])</f>
        <v>Warzone Lieutenant</v>
      </c>
      <c r="O1579">
        <v>1</v>
      </c>
      <c r="P1579">
        <v>2</v>
      </c>
      <c r="Q1579">
        <v>2</v>
      </c>
      <c r="T1579" t="s">
        <v>83</v>
      </c>
      <c r="U1579" t="s">
        <v>991</v>
      </c>
      <c r="V1579" t="s">
        <v>245</v>
      </c>
      <c r="X1579" t="s">
        <v>316</v>
      </c>
      <c r="Y1579" t="str">
        <f>_xlfn.CONCAT(cards[[#This Row],[set]],"_",TEXT(cards[[#This Row],[cardNumber]], "000"))</f>
        <v>SHD_379</v>
      </c>
      <c r="Z1579" t="str" cm="1">
        <f t="array" ref="Z15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SHD_110</v>
      </c>
      <c r="AA1579" t="s">
        <v>1061</v>
      </c>
      <c r="AB1579">
        <v>29</v>
      </c>
    </row>
    <row r="1580" spans="1:28" x14ac:dyDescent="0.2">
      <c r="A1580">
        <v>5871</v>
      </c>
      <c r="B1580" t="s">
        <v>3245</v>
      </c>
      <c r="C1580">
        <v>111</v>
      </c>
      <c r="F1580" t="b">
        <f>IF(ISBLANK(AC1580), FALSE, TRUE)</f>
        <v>0</v>
      </c>
      <c r="G1580" t="s">
        <v>80</v>
      </c>
      <c r="H1580" t="s">
        <v>1515</v>
      </c>
      <c r="I1580" t="s">
        <v>1521</v>
      </c>
      <c r="J1580" t="s">
        <v>22</v>
      </c>
      <c r="K1580" t="s">
        <v>991</v>
      </c>
      <c r="L1580" t="s">
        <v>536</v>
      </c>
      <c r="M1580" t="s">
        <v>991</v>
      </c>
      <c r="N1580" t="str">
        <f>IF(AND(NOT(ISBLANK(cards[[#This Row],[subtitle]])), cards[[#This Row],[subtitle]] &lt;&gt; ""), _xlfn.CONCAT(cards[[#This Row],[title]], " - ", cards[[#This Row],[subtitle]]), cards[[#This Row],[title]])</f>
        <v>Collections Starhopper</v>
      </c>
      <c r="O1580">
        <v>2</v>
      </c>
      <c r="P1580">
        <v>2</v>
      </c>
      <c r="Q1580">
        <v>2</v>
      </c>
      <c r="T1580" t="s">
        <v>248</v>
      </c>
      <c r="U1580" t="s">
        <v>88</v>
      </c>
      <c r="V1580" t="s">
        <v>245</v>
      </c>
      <c r="X1580" t="s">
        <v>407</v>
      </c>
      <c r="Y1580" t="str">
        <f>_xlfn.CONCAT(cards[[#This Row],[set]],"_",TEXT(cards[[#This Row],[cardNumber]], "000"))</f>
        <v>SHD_111</v>
      </c>
      <c r="Z1580" t="str" cm="1">
        <f t="array" ref="Z15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SHD_111</v>
      </c>
      <c r="AA1580" t="s">
        <v>1061</v>
      </c>
      <c r="AB1580">
        <v>29</v>
      </c>
    </row>
    <row r="1581" spans="1:28" x14ac:dyDescent="0.2">
      <c r="A1581">
        <v>11795</v>
      </c>
      <c r="B1581" t="s">
        <v>3244</v>
      </c>
      <c r="C1581">
        <v>111</v>
      </c>
      <c r="F1581" t="b">
        <f>IF(ISBLANK(AC1581), FALSE, TRUE)</f>
        <v>0</v>
      </c>
      <c r="G1581" t="s">
        <v>80</v>
      </c>
      <c r="H1581" t="s">
        <v>1519</v>
      </c>
      <c r="I1581" t="s">
        <v>1521</v>
      </c>
      <c r="J1581" t="s">
        <v>22</v>
      </c>
      <c r="K1581" t="s">
        <v>991</v>
      </c>
      <c r="L1581" t="s">
        <v>536</v>
      </c>
      <c r="M1581" t="s">
        <v>991</v>
      </c>
      <c r="N1581" t="str">
        <f>IF(AND(NOT(ISBLANK(cards[[#This Row],[subtitle]])), cards[[#This Row],[subtitle]] &lt;&gt; ""), _xlfn.CONCAT(cards[[#This Row],[title]], " - ", cards[[#This Row],[subtitle]]), cards[[#This Row],[title]])</f>
        <v>Collections Starhopper</v>
      </c>
      <c r="O1581">
        <v>2</v>
      </c>
      <c r="P1581">
        <v>2</v>
      </c>
      <c r="Q1581">
        <v>2</v>
      </c>
      <c r="T1581" t="s">
        <v>248</v>
      </c>
      <c r="U1581" t="s">
        <v>88</v>
      </c>
      <c r="V1581" t="s">
        <v>245</v>
      </c>
      <c r="X1581" t="s">
        <v>407</v>
      </c>
      <c r="Y1581" t="str">
        <f>_xlfn.CONCAT(cards[[#This Row],[set]],"_",TEXT(cards[[#This Row],[cardNumber]], "000"))</f>
        <v>SHD_111</v>
      </c>
      <c r="Z1581" t="str" cm="1">
        <f t="array" ref="Z15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SHD_111</v>
      </c>
      <c r="AA1581" t="s">
        <v>1061</v>
      </c>
      <c r="AB1581">
        <v>29</v>
      </c>
    </row>
    <row r="1582" spans="1:28" x14ac:dyDescent="0.2">
      <c r="A1582">
        <v>12655</v>
      </c>
      <c r="B1582" t="s">
        <v>3731</v>
      </c>
      <c r="C1582">
        <v>380</v>
      </c>
      <c r="F1582" t="b">
        <f>IF(ISBLANK(AC1582), FALSE, TRUE)</f>
        <v>0</v>
      </c>
      <c r="G1582" t="s">
        <v>80</v>
      </c>
      <c r="H1582" t="s">
        <v>1520</v>
      </c>
      <c r="I1582" t="s">
        <v>1521</v>
      </c>
      <c r="J1582" t="s">
        <v>22</v>
      </c>
      <c r="K1582" t="s">
        <v>991</v>
      </c>
      <c r="L1582" t="s">
        <v>536</v>
      </c>
      <c r="M1582" t="s">
        <v>991</v>
      </c>
      <c r="N1582" t="str">
        <f>IF(AND(NOT(ISBLANK(cards[[#This Row],[subtitle]])), cards[[#This Row],[subtitle]] &lt;&gt; ""), _xlfn.CONCAT(cards[[#This Row],[title]], " - ", cards[[#This Row],[subtitle]]), cards[[#This Row],[title]])</f>
        <v>Collections Starhopper</v>
      </c>
      <c r="O1582">
        <v>2</v>
      </c>
      <c r="P1582">
        <v>2</v>
      </c>
      <c r="Q1582">
        <v>2</v>
      </c>
      <c r="T1582" t="s">
        <v>248</v>
      </c>
      <c r="U1582" t="s">
        <v>88</v>
      </c>
      <c r="V1582" t="s">
        <v>245</v>
      </c>
      <c r="X1582" t="s">
        <v>407</v>
      </c>
      <c r="Y1582" t="str">
        <f>_xlfn.CONCAT(cards[[#This Row],[set]],"_",TEXT(cards[[#This Row],[cardNumber]], "000"))</f>
        <v>SHD_380</v>
      </c>
      <c r="Z1582" t="str" cm="1">
        <f t="array" ref="Z15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SHD_111</v>
      </c>
      <c r="AA1582" t="s">
        <v>1061</v>
      </c>
      <c r="AB1582">
        <v>29</v>
      </c>
    </row>
    <row r="1583" spans="1:28" x14ac:dyDescent="0.2">
      <c r="A1583">
        <v>7091</v>
      </c>
      <c r="B1583" t="s">
        <v>3732</v>
      </c>
      <c r="C1583">
        <v>380</v>
      </c>
      <c r="F1583" t="b">
        <f>IF(ISBLANK(AC1583), FALSE, TRUE)</f>
        <v>0</v>
      </c>
      <c r="G1583" t="s">
        <v>80</v>
      </c>
      <c r="H1583" t="s">
        <v>1</v>
      </c>
      <c r="I1583" t="s">
        <v>1521</v>
      </c>
      <c r="J1583" t="s">
        <v>22</v>
      </c>
      <c r="K1583" t="s">
        <v>991</v>
      </c>
      <c r="L1583" t="s">
        <v>536</v>
      </c>
      <c r="M1583" t="s">
        <v>991</v>
      </c>
      <c r="N1583" t="str">
        <f>IF(AND(NOT(ISBLANK(cards[[#This Row],[subtitle]])), cards[[#This Row],[subtitle]] &lt;&gt; ""), _xlfn.CONCAT(cards[[#This Row],[title]], " - ", cards[[#This Row],[subtitle]]), cards[[#This Row],[title]])</f>
        <v>Collections Starhopper</v>
      </c>
      <c r="O1583">
        <v>2</v>
      </c>
      <c r="P1583">
        <v>2</v>
      </c>
      <c r="Q1583">
        <v>2</v>
      </c>
      <c r="T1583" t="s">
        <v>248</v>
      </c>
      <c r="U1583" t="s">
        <v>88</v>
      </c>
      <c r="V1583" t="s">
        <v>245</v>
      </c>
      <c r="X1583" t="s">
        <v>407</v>
      </c>
      <c r="Y1583" t="str">
        <f>_xlfn.CONCAT(cards[[#This Row],[set]],"_",TEXT(cards[[#This Row],[cardNumber]], "000"))</f>
        <v>SHD_380</v>
      </c>
      <c r="Z1583" t="str" cm="1">
        <f t="array" ref="Z15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SHD_111</v>
      </c>
      <c r="AA1583" t="s">
        <v>1061</v>
      </c>
      <c r="AB1583">
        <v>29</v>
      </c>
    </row>
    <row r="1584" spans="1:28" x14ac:dyDescent="0.2">
      <c r="A1584">
        <v>11800</v>
      </c>
      <c r="B1584" t="s">
        <v>3246</v>
      </c>
      <c r="C1584">
        <v>112</v>
      </c>
      <c r="F1584" t="b">
        <f>IF(ISBLANK(AC1584), FALSE, TRUE)</f>
        <v>0</v>
      </c>
      <c r="G1584" t="s">
        <v>80</v>
      </c>
      <c r="H1584" t="s">
        <v>1519</v>
      </c>
      <c r="I1584" t="s">
        <v>1521</v>
      </c>
      <c r="J1584" t="s">
        <v>22</v>
      </c>
      <c r="K1584" t="s">
        <v>991</v>
      </c>
      <c r="L1584" t="s">
        <v>537</v>
      </c>
      <c r="M1584" t="s">
        <v>991</v>
      </c>
      <c r="N1584" t="str">
        <f>IF(AND(NOT(ISBLANK(cards[[#This Row],[subtitle]])), cards[[#This Row],[subtitle]] &lt;&gt; ""), _xlfn.CONCAT(cards[[#This Row],[title]], " - ", cards[[#This Row],[subtitle]]), cards[[#This Row],[title]])</f>
        <v>Gamorrean Retainer</v>
      </c>
      <c r="O1584">
        <v>2</v>
      </c>
      <c r="P1584">
        <v>3</v>
      </c>
      <c r="Q1584">
        <v>2</v>
      </c>
      <c r="T1584" t="s">
        <v>83</v>
      </c>
      <c r="U1584" t="s">
        <v>135</v>
      </c>
      <c r="V1584" t="s">
        <v>245</v>
      </c>
      <c r="X1584" t="s">
        <v>266</v>
      </c>
      <c r="Y1584" t="str">
        <f>_xlfn.CONCAT(cards[[#This Row],[set]],"_",TEXT(cards[[#This Row],[cardNumber]], "000"))</f>
        <v>SHD_112</v>
      </c>
      <c r="Z1584" t="str" cm="1">
        <f t="array" ref="Z15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SHD_112</v>
      </c>
      <c r="AA1584" t="s">
        <v>1061</v>
      </c>
      <c r="AB1584">
        <v>29</v>
      </c>
    </row>
    <row r="1585" spans="1:28" x14ac:dyDescent="0.2">
      <c r="A1585">
        <v>5876</v>
      </c>
      <c r="B1585" t="s">
        <v>3247</v>
      </c>
      <c r="C1585">
        <v>112</v>
      </c>
      <c r="F1585" t="b">
        <f>IF(ISBLANK(AC1585), FALSE, TRUE)</f>
        <v>0</v>
      </c>
      <c r="G1585" t="s">
        <v>80</v>
      </c>
      <c r="H1585" t="s">
        <v>1515</v>
      </c>
      <c r="I1585" t="s">
        <v>1521</v>
      </c>
      <c r="J1585" t="s">
        <v>22</v>
      </c>
      <c r="K1585" t="s">
        <v>991</v>
      </c>
      <c r="L1585" t="s">
        <v>537</v>
      </c>
      <c r="M1585" t="s">
        <v>991</v>
      </c>
      <c r="N1585" t="str">
        <f>IF(AND(NOT(ISBLANK(cards[[#This Row],[subtitle]])), cards[[#This Row],[subtitle]] &lt;&gt; ""), _xlfn.CONCAT(cards[[#This Row],[title]], " - ", cards[[#This Row],[subtitle]]), cards[[#This Row],[title]])</f>
        <v>Gamorrean Retainer</v>
      </c>
      <c r="O1585">
        <v>2</v>
      </c>
      <c r="P1585">
        <v>3</v>
      </c>
      <c r="Q1585">
        <v>2</v>
      </c>
      <c r="T1585" t="s">
        <v>83</v>
      </c>
      <c r="U1585" t="s">
        <v>135</v>
      </c>
      <c r="V1585" t="s">
        <v>245</v>
      </c>
      <c r="X1585" t="s">
        <v>266</v>
      </c>
      <c r="Y1585" t="str">
        <f>_xlfn.CONCAT(cards[[#This Row],[set]],"_",TEXT(cards[[#This Row],[cardNumber]], "000"))</f>
        <v>SHD_112</v>
      </c>
      <c r="Z1585" t="str" cm="1">
        <f t="array" ref="Z15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SHD_112</v>
      </c>
      <c r="AA1585" t="s">
        <v>1061</v>
      </c>
      <c r="AB1585">
        <v>29</v>
      </c>
    </row>
    <row r="1586" spans="1:28" x14ac:dyDescent="0.2">
      <c r="A1586">
        <v>12660</v>
      </c>
      <c r="B1586" t="s">
        <v>3733</v>
      </c>
      <c r="C1586">
        <v>381</v>
      </c>
      <c r="F1586" t="b">
        <f>IF(ISBLANK(AC1586), FALSE, TRUE)</f>
        <v>0</v>
      </c>
      <c r="G1586" t="s">
        <v>80</v>
      </c>
      <c r="H1586" t="s">
        <v>1520</v>
      </c>
      <c r="I1586" t="s">
        <v>1521</v>
      </c>
      <c r="J1586" t="s">
        <v>22</v>
      </c>
      <c r="K1586" t="s">
        <v>991</v>
      </c>
      <c r="L1586" t="s">
        <v>537</v>
      </c>
      <c r="M1586" t="s">
        <v>991</v>
      </c>
      <c r="N1586" t="str">
        <f>IF(AND(NOT(ISBLANK(cards[[#This Row],[subtitle]])), cards[[#This Row],[subtitle]] &lt;&gt; ""), _xlfn.CONCAT(cards[[#This Row],[title]], " - ", cards[[#This Row],[subtitle]]), cards[[#This Row],[title]])</f>
        <v>Gamorrean Retainer</v>
      </c>
      <c r="O1586">
        <v>2</v>
      </c>
      <c r="P1586">
        <v>3</v>
      </c>
      <c r="Q1586">
        <v>2</v>
      </c>
      <c r="T1586" t="s">
        <v>83</v>
      </c>
      <c r="U1586" t="s">
        <v>135</v>
      </c>
      <c r="V1586" t="s">
        <v>245</v>
      </c>
      <c r="X1586" t="s">
        <v>266</v>
      </c>
      <c r="Y1586" t="str">
        <f>_xlfn.CONCAT(cards[[#This Row],[set]],"_",TEXT(cards[[#This Row],[cardNumber]], "000"))</f>
        <v>SHD_381</v>
      </c>
      <c r="Z1586" t="str" cm="1">
        <f t="array" ref="Z15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SHD_112</v>
      </c>
      <c r="AA1586" t="s">
        <v>1061</v>
      </c>
      <c r="AB1586">
        <v>29</v>
      </c>
    </row>
    <row r="1587" spans="1:28" x14ac:dyDescent="0.2">
      <c r="A1587">
        <v>7096</v>
      </c>
      <c r="B1587" t="s">
        <v>3734</v>
      </c>
      <c r="C1587">
        <v>381</v>
      </c>
      <c r="F1587" t="b">
        <f>IF(ISBLANK(AC1587), FALSE, TRUE)</f>
        <v>0</v>
      </c>
      <c r="G1587" t="s">
        <v>80</v>
      </c>
      <c r="H1587" t="s">
        <v>1</v>
      </c>
      <c r="I1587" t="s">
        <v>1521</v>
      </c>
      <c r="J1587" t="s">
        <v>22</v>
      </c>
      <c r="K1587" t="s">
        <v>991</v>
      </c>
      <c r="L1587" t="s">
        <v>537</v>
      </c>
      <c r="M1587" t="s">
        <v>991</v>
      </c>
      <c r="N1587" t="str">
        <f>IF(AND(NOT(ISBLANK(cards[[#This Row],[subtitle]])), cards[[#This Row],[subtitle]] &lt;&gt; ""), _xlfn.CONCAT(cards[[#This Row],[title]], " - ", cards[[#This Row],[subtitle]]), cards[[#This Row],[title]])</f>
        <v>Gamorrean Retainer</v>
      </c>
      <c r="O1587">
        <v>2</v>
      </c>
      <c r="P1587">
        <v>3</v>
      </c>
      <c r="Q1587">
        <v>2</v>
      </c>
      <c r="T1587" t="s">
        <v>83</v>
      </c>
      <c r="U1587" t="s">
        <v>135</v>
      </c>
      <c r="V1587" t="s">
        <v>245</v>
      </c>
      <c r="X1587" t="s">
        <v>266</v>
      </c>
      <c r="Y1587" t="str">
        <f>_xlfn.CONCAT(cards[[#This Row],[set]],"_",TEXT(cards[[#This Row],[cardNumber]], "000"))</f>
        <v>SHD_381</v>
      </c>
      <c r="Z1587" t="str" cm="1">
        <f t="array" ref="Z15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SHD_112</v>
      </c>
      <c r="AA1587" t="s">
        <v>1061</v>
      </c>
      <c r="AB1587">
        <v>29</v>
      </c>
    </row>
    <row r="1588" spans="1:28" x14ac:dyDescent="0.2">
      <c r="A1588">
        <v>2805</v>
      </c>
      <c r="B1588" t="s">
        <v>3249</v>
      </c>
      <c r="C1588">
        <v>113</v>
      </c>
      <c r="F1588" t="b">
        <f>IF(ISBLANK(AC1588), FALSE, TRUE)</f>
        <v>0</v>
      </c>
      <c r="G1588" t="s">
        <v>80</v>
      </c>
      <c r="H1588" t="s">
        <v>1515</v>
      </c>
      <c r="I1588" t="s">
        <v>1532</v>
      </c>
      <c r="J1588" t="s">
        <v>22</v>
      </c>
      <c r="K1588" t="s">
        <v>991</v>
      </c>
      <c r="L1588" t="s">
        <v>538</v>
      </c>
      <c r="N1588" t="str">
        <f>IF(AND(NOT(ISBLANK(cards[[#This Row],[subtitle]])), cards[[#This Row],[subtitle]] &lt;&gt; ""), _xlfn.CONCAT(cards[[#This Row],[title]], " - ", cards[[#This Row],[subtitle]]), cards[[#This Row],[title]])</f>
        <v>Privateer Crew</v>
      </c>
      <c r="O1588">
        <v>2</v>
      </c>
      <c r="P1588">
        <v>2</v>
      </c>
      <c r="Q1588">
        <v>2</v>
      </c>
      <c r="T1588" t="s">
        <v>83</v>
      </c>
      <c r="U1588" t="s">
        <v>88</v>
      </c>
      <c r="V1588" t="s">
        <v>245</v>
      </c>
      <c r="X1588" t="s">
        <v>266</v>
      </c>
      <c r="Y1588" t="str">
        <f>_xlfn.CONCAT(cards[[#This Row],[set]],"_",TEXT(cards[[#This Row],[cardNumber]], "000"))</f>
        <v>SHD_113</v>
      </c>
      <c r="Z1588" t="str" cm="1">
        <f t="array" ref="Z15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SHD_113</v>
      </c>
      <c r="AA1588" t="s">
        <v>1061</v>
      </c>
      <c r="AB1588">
        <v>29</v>
      </c>
    </row>
    <row r="1589" spans="1:28" x14ac:dyDescent="0.2">
      <c r="A1589">
        <v>11445</v>
      </c>
      <c r="B1589" t="s">
        <v>3248</v>
      </c>
      <c r="C1589">
        <v>113</v>
      </c>
      <c r="F1589" t="b">
        <f>IF(ISBLANK(AC1589), FALSE, TRUE)</f>
        <v>0</v>
      </c>
      <c r="G1589" t="s">
        <v>80</v>
      </c>
      <c r="H1589" t="s">
        <v>1519</v>
      </c>
      <c r="I1589" t="s">
        <v>1532</v>
      </c>
      <c r="J1589" t="s">
        <v>22</v>
      </c>
      <c r="K1589" t="s">
        <v>991</v>
      </c>
      <c r="L1589" t="s">
        <v>538</v>
      </c>
      <c r="N1589" t="str">
        <f>IF(AND(NOT(ISBLANK(cards[[#This Row],[subtitle]])), cards[[#This Row],[subtitle]] &lt;&gt; ""), _xlfn.CONCAT(cards[[#This Row],[title]], " - ", cards[[#This Row],[subtitle]]), cards[[#This Row],[title]])</f>
        <v>Privateer Crew</v>
      </c>
      <c r="O1589">
        <v>2</v>
      </c>
      <c r="P1589">
        <v>2</v>
      </c>
      <c r="Q1589">
        <v>2</v>
      </c>
      <c r="T1589" t="s">
        <v>83</v>
      </c>
      <c r="U1589" t="s">
        <v>88</v>
      </c>
      <c r="V1589" t="s">
        <v>245</v>
      </c>
      <c r="X1589" t="s">
        <v>266</v>
      </c>
      <c r="Y1589" t="str">
        <f>_xlfn.CONCAT(cards[[#This Row],[set]],"_",TEXT(cards[[#This Row],[cardNumber]], "000"))</f>
        <v>SHD_113</v>
      </c>
      <c r="Z1589" t="str" cm="1">
        <f t="array" ref="Z15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SHD_113</v>
      </c>
      <c r="AA1589" t="s">
        <v>1061</v>
      </c>
      <c r="AB1589">
        <v>29</v>
      </c>
    </row>
    <row r="1590" spans="1:28" x14ac:dyDescent="0.2">
      <c r="A1590">
        <v>7101</v>
      </c>
      <c r="B1590" t="s">
        <v>3735</v>
      </c>
      <c r="C1590">
        <v>382</v>
      </c>
      <c r="F1590" t="b">
        <f>IF(ISBLANK(AC1590), FALSE, TRUE)</f>
        <v>0</v>
      </c>
      <c r="G1590" t="s">
        <v>80</v>
      </c>
      <c r="H1590" t="s">
        <v>1</v>
      </c>
      <c r="I1590" t="s">
        <v>1532</v>
      </c>
      <c r="J1590" t="s">
        <v>22</v>
      </c>
      <c r="K1590" t="s">
        <v>991</v>
      </c>
      <c r="L1590" t="s">
        <v>538</v>
      </c>
      <c r="M1590" t="s">
        <v>991</v>
      </c>
      <c r="N1590" t="str">
        <f>IF(AND(NOT(ISBLANK(cards[[#This Row],[subtitle]])), cards[[#This Row],[subtitle]] &lt;&gt; ""), _xlfn.CONCAT(cards[[#This Row],[title]], " - ", cards[[#This Row],[subtitle]]), cards[[#This Row],[title]])</f>
        <v>Privateer Crew</v>
      </c>
      <c r="O1590">
        <v>2</v>
      </c>
      <c r="P1590">
        <v>2</v>
      </c>
      <c r="Q1590">
        <v>2</v>
      </c>
      <c r="T1590" t="s">
        <v>83</v>
      </c>
      <c r="U1590" t="s">
        <v>88</v>
      </c>
      <c r="V1590" t="s">
        <v>245</v>
      </c>
      <c r="X1590" t="s">
        <v>266</v>
      </c>
      <c r="Y1590" t="str">
        <f>_xlfn.CONCAT(cards[[#This Row],[set]],"_",TEXT(cards[[#This Row],[cardNumber]], "000"))</f>
        <v>SHD_382</v>
      </c>
      <c r="Z1590" t="str" cm="1">
        <f t="array" ref="Z15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SHD_113</v>
      </c>
      <c r="AA1590" t="s">
        <v>1061</v>
      </c>
      <c r="AB1590">
        <v>29</v>
      </c>
    </row>
    <row r="1591" spans="1:28" x14ac:dyDescent="0.2">
      <c r="A1591">
        <v>12665</v>
      </c>
      <c r="B1591" t="s">
        <v>3736</v>
      </c>
      <c r="C1591">
        <v>382</v>
      </c>
      <c r="F1591" t="b">
        <f>IF(ISBLANK(AC1591), FALSE, TRUE)</f>
        <v>0</v>
      </c>
      <c r="G1591" t="s">
        <v>80</v>
      </c>
      <c r="H1591" t="s">
        <v>1520</v>
      </c>
      <c r="I1591" t="s">
        <v>1532</v>
      </c>
      <c r="J1591" t="s">
        <v>22</v>
      </c>
      <c r="K1591" t="s">
        <v>991</v>
      </c>
      <c r="L1591" t="s">
        <v>538</v>
      </c>
      <c r="M1591" t="s">
        <v>991</v>
      </c>
      <c r="N1591" t="str">
        <f>IF(AND(NOT(ISBLANK(cards[[#This Row],[subtitle]])), cards[[#This Row],[subtitle]] &lt;&gt; ""), _xlfn.CONCAT(cards[[#This Row],[title]], " - ", cards[[#This Row],[subtitle]]), cards[[#This Row],[title]])</f>
        <v>Privateer Crew</v>
      </c>
      <c r="O1591">
        <v>2</v>
      </c>
      <c r="P1591">
        <v>2</v>
      </c>
      <c r="Q1591">
        <v>2</v>
      </c>
      <c r="T1591" t="s">
        <v>83</v>
      </c>
      <c r="U1591" t="s">
        <v>88</v>
      </c>
      <c r="V1591" t="s">
        <v>245</v>
      </c>
      <c r="X1591" t="s">
        <v>266</v>
      </c>
      <c r="Y1591" t="str">
        <f>_xlfn.CONCAT(cards[[#This Row],[set]],"_",TEXT(cards[[#This Row],[cardNumber]], "000"))</f>
        <v>SHD_382</v>
      </c>
      <c r="Z1591" t="str" cm="1">
        <f t="array" ref="Z15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SHD_113</v>
      </c>
      <c r="AA1591" t="s">
        <v>1061</v>
      </c>
      <c r="AB1591">
        <v>29</v>
      </c>
    </row>
    <row r="1592" spans="1:28" x14ac:dyDescent="0.2">
      <c r="A1592">
        <v>11805</v>
      </c>
      <c r="B1592" t="s">
        <v>3251</v>
      </c>
      <c r="C1592">
        <v>114</v>
      </c>
      <c r="F1592" t="b">
        <f>IF(ISBLANK(AC1592), FALSE, TRUE)</f>
        <v>0</v>
      </c>
      <c r="G1592" t="s">
        <v>80</v>
      </c>
      <c r="H1592" t="s">
        <v>1519</v>
      </c>
      <c r="I1592" t="s">
        <v>1532</v>
      </c>
      <c r="J1592" t="s">
        <v>22</v>
      </c>
      <c r="K1592" t="s">
        <v>991</v>
      </c>
      <c r="L1592" t="s">
        <v>539</v>
      </c>
      <c r="M1592" t="s">
        <v>991</v>
      </c>
      <c r="N1592" t="str">
        <f>IF(AND(NOT(ISBLANK(cards[[#This Row],[subtitle]])), cards[[#This Row],[subtitle]] &lt;&gt; ""), _xlfn.CONCAT(cards[[#This Row],[title]], " - ", cards[[#This Row],[subtitle]]), cards[[#This Row],[title]])</f>
        <v>Scanning Officer</v>
      </c>
      <c r="O1592">
        <v>2</v>
      </c>
      <c r="P1592">
        <v>2</v>
      </c>
      <c r="Q1592">
        <v>3</v>
      </c>
      <c r="T1592" t="s">
        <v>83</v>
      </c>
      <c r="U1592" t="s">
        <v>88</v>
      </c>
      <c r="V1592" t="s">
        <v>245</v>
      </c>
      <c r="X1592" t="s">
        <v>280</v>
      </c>
      <c r="Y1592" t="str">
        <f>_xlfn.CONCAT(cards[[#This Row],[set]],"_",TEXT(cards[[#This Row],[cardNumber]], "000"))</f>
        <v>SHD_114</v>
      </c>
      <c r="Z1592" t="str" cm="1">
        <f t="array" ref="Z15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SHD_114</v>
      </c>
      <c r="AA1592" t="s">
        <v>1061</v>
      </c>
      <c r="AB1592">
        <v>29</v>
      </c>
    </row>
    <row r="1593" spans="1:28" x14ac:dyDescent="0.2">
      <c r="A1593">
        <v>5881</v>
      </c>
      <c r="B1593" t="s">
        <v>3250</v>
      </c>
      <c r="C1593">
        <v>114</v>
      </c>
      <c r="F1593" t="b">
        <f>IF(ISBLANK(AC1593), FALSE, TRUE)</f>
        <v>0</v>
      </c>
      <c r="G1593" t="s">
        <v>80</v>
      </c>
      <c r="H1593" t="s">
        <v>1515</v>
      </c>
      <c r="I1593" t="s">
        <v>1532</v>
      </c>
      <c r="J1593" t="s">
        <v>22</v>
      </c>
      <c r="K1593" t="s">
        <v>991</v>
      </c>
      <c r="L1593" t="s">
        <v>539</v>
      </c>
      <c r="M1593" t="s">
        <v>991</v>
      </c>
      <c r="N1593" t="str">
        <f>IF(AND(NOT(ISBLANK(cards[[#This Row],[subtitle]])), cards[[#This Row],[subtitle]] &lt;&gt; ""), _xlfn.CONCAT(cards[[#This Row],[title]], " - ", cards[[#This Row],[subtitle]]), cards[[#This Row],[title]])</f>
        <v>Scanning Officer</v>
      </c>
      <c r="O1593">
        <v>2</v>
      </c>
      <c r="P1593">
        <v>2</v>
      </c>
      <c r="Q1593">
        <v>3</v>
      </c>
      <c r="T1593" t="s">
        <v>83</v>
      </c>
      <c r="U1593" t="s">
        <v>88</v>
      </c>
      <c r="V1593" t="s">
        <v>245</v>
      </c>
      <c r="X1593" t="s">
        <v>280</v>
      </c>
      <c r="Y1593" t="str">
        <f>_xlfn.CONCAT(cards[[#This Row],[set]],"_",TEXT(cards[[#This Row],[cardNumber]], "000"))</f>
        <v>SHD_114</v>
      </c>
      <c r="Z1593" t="str" cm="1">
        <f t="array" ref="Z15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SHD_114</v>
      </c>
      <c r="AA1593" t="s">
        <v>1061</v>
      </c>
      <c r="AB1593">
        <v>29</v>
      </c>
    </row>
    <row r="1594" spans="1:28" x14ac:dyDescent="0.2">
      <c r="A1594">
        <v>7106</v>
      </c>
      <c r="B1594" t="s">
        <v>3738</v>
      </c>
      <c r="C1594">
        <v>383</v>
      </c>
      <c r="F1594" t="b">
        <f>IF(ISBLANK(AC1594), FALSE, TRUE)</f>
        <v>0</v>
      </c>
      <c r="G1594" t="s">
        <v>80</v>
      </c>
      <c r="H1594" t="s">
        <v>1</v>
      </c>
      <c r="I1594" t="s">
        <v>1532</v>
      </c>
      <c r="J1594" t="s">
        <v>22</v>
      </c>
      <c r="K1594" t="s">
        <v>991</v>
      </c>
      <c r="L1594" t="s">
        <v>539</v>
      </c>
      <c r="M1594" t="s">
        <v>991</v>
      </c>
      <c r="N1594" t="str">
        <f>IF(AND(NOT(ISBLANK(cards[[#This Row],[subtitle]])), cards[[#This Row],[subtitle]] &lt;&gt; ""), _xlfn.CONCAT(cards[[#This Row],[title]], " - ", cards[[#This Row],[subtitle]]), cards[[#This Row],[title]])</f>
        <v>Scanning Officer</v>
      </c>
      <c r="O1594">
        <v>2</v>
      </c>
      <c r="P1594">
        <v>2</v>
      </c>
      <c r="Q1594">
        <v>3</v>
      </c>
      <c r="T1594" t="s">
        <v>83</v>
      </c>
      <c r="U1594" t="s">
        <v>88</v>
      </c>
      <c r="V1594" t="s">
        <v>245</v>
      </c>
      <c r="X1594" t="s">
        <v>280</v>
      </c>
      <c r="Y1594" t="str">
        <f>_xlfn.CONCAT(cards[[#This Row],[set]],"_",TEXT(cards[[#This Row],[cardNumber]], "000"))</f>
        <v>SHD_383</v>
      </c>
      <c r="Z1594" t="str" cm="1">
        <f t="array" ref="Z15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SHD_114</v>
      </c>
      <c r="AA1594" t="s">
        <v>1061</v>
      </c>
      <c r="AB1594">
        <v>29</v>
      </c>
    </row>
    <row r="1595" spans="1:28" x14ac:dyDescent="0.2">
      <c r="A1595">
        <v>12670</v>
      </c>
      <c r="B1595" t="s">
        <v>3737</v>
      </c>
      <c r="C1595">
        <v>383</v>
      </c>
      <c r="F1595" t="b">
        <f>IF(ISBLANK(AC1595), FALSE, TRUE)</f>
        <v>0</v>
      </c>
      <c r="G1595" t="s">
        <v>80</v>
      </c>
      <c r="H1595" t="s">
        <v>1520</v>
      </c>
      <c r="I1595" t="s">
        <v>1532</v>
      </c>
      <c r="J1595" t="s">
        <v>22</v>
      </c>
      <c r="K1595" t="s">
        <v>991</v>
      </c>
      <c r="L1595" t="s">
        <v>539</v>
      </c>
      <c r="M1595" t="s">
        <v>991</v>
      </c>
      <c r="N1595" t="str">
        <f>IF(AND(NOT(ISBLANK(cards[[#This Row],[subtitle]])), cards[[#This Row],[subtitle]] &lt;&gt; ""), _xlfn.CONCAT(cards[[#This Row],[title]], " - ", cards[[#This Row],[subtitle]]), cards[[#This Row],[title]])</f>
        <v>Scanning Officer</v>
      </c>
      <c r="O1595">
        <v>2</v>
      </c>
      <c r="P1595">
        <v>2</v>
      </c>
      <c r="Q1595">
        <v>3</v>
      </c>
      <c r="T1595" t="s">
        <v>83</v>
      </c>
      <c r="U1595" t="s">
        <v>88</v>
      </c>
      <c r="V1595" t="s">
        <v>245</v>
      </c>
      <c r="X1595" t="s">
        <v>280</v>
      </c>
      <c r="Y1595" t="str">
        <f>_xlfn.CONCAT(cards[[#This Row],[set]],"_",TEXT(cards[[#This Row],[cardNumber]], "000"))</f>
        <v>SHD_383</v>
      </c>
      <c r="Z1595" t="str" cm="1">
        <f t="array" ref="Z15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SHD_114</v>
      </c>
      <c r="AA1595" t="s">
        <v>1061</v>
      </c>
      <c r="AB1595">
        <v>29</v>
      </c>
    </row>
    <row r="1596" spans="1:28" x14ac:dyDescent="0.2">
      <c r="A1596">
        <v>13370</v>
      </c>
      <c r="B1596" t="s">
        <v>3252</v>
      </c>
      <c r="C1596">
        <v>115</v>
      </c>
      <c r="F1596" t="b">
        <f>IF(ISBLANK(AC1596), FALSE, TRUE)</f>
        <v>0</v>
      </c>
      <c r="G1596" t="s">
        <v>80</v>
      </c>
      <c r="H1596" t="s">
        <v>1519</v>
      </c>
      <c r="I1596" t="s">
        <v>1522</v>
      </c>
      <c r="J1596" t="s">
        <v>22</v>
      </c>
      <c r="K1596" t="s">
        <v>991</v>
      </c>
      <c r="L1596" t="s">
        <v>540</v>
      </c>
      <c r="M1596" t="s">
        <v>1684</v>
      </c>
      <c r="N1596" t="str">
        <f>IF(AND(NOT(ISBLANK(cards[[#This Row],[subtitle]])), cards[[#This Row],[subtitle]] &lt;&gt; ""), _xlfn.CONCAT(cards[[#This Row],[title]], " - ", cards[[#This Row],[subtitle]]), cards[[#This Row],[title]])</f>
        <v>Cobb Vanth - The Marshal</v>
      </c>
      <c r="O1596">
        <v>3</v>
      </c>
      <c r="P1596">
        <v>3</v>
      </c>
      <c r="Q1596">
        <v>2</v>
      </c>
      <c r="T1596" t="s">
        <v>83</v>
      </c>
      <c r="U1596" t="s">
        <v>991</v>
      </c>
      <c r="V1596" t="s">
        <v>245</v>
      </c>
      <c r="X1596" t="s">
        <v>431</v>
      </c>
      <c r="Y1596" t="str">
        <f>_xlfn.CONCAT(cards[[#This Row],[set]],"_",TEXT(cards[[#This Row],[cardNumber]], "000"))</f>
        <v>SHD_115</v>
      </c>
      <c r="Z1596" t="str" cm="1">
        <f t="array" ref="Z15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SHD_115</v>
      </c>
      <c r="AA1596" t="s">
        <v>1061</v>
      </c>
      <c r="AB1596">
        <v>29</v>
      </c>
    </row>
    <row r="1597" spans="1:28" x14ac:dyDescent="0.2">
      <c r="A1597">
        <v>8068</v>
      </c>
      <c r="B1597" t="s">
        <v>3253</v>
      </c>
      <c r="C1597">
        <v>115</v>
      </c>
      <c r="F1597" t="b">
        <f>IF(ISBLANK(AC1597), FALSE, TRUE)</f>
        <v>0</v>
      </c>
      <c r="G1597" t="s">
        <v>80</v>
      </c>
      <c r="H1597" t="s">
        <v>1515</v>
      </c>
      <c r="I1597" t="s">
        <v>1522</v>
      </c>
      <c r="J1597" t="s">
        <v>22</v>
      </c>
      <c r="K1597" t="s">
        <v>991</v>
      </c>
      <c r="L1597" t="s">
        <v>540</v>
      </c>
      <c r="M1597" t="s">
        <v>1684</v>
      </c>
      <c r="N1597" t="str">
        <f>IF(AND(NOT(ISBLANK(cards[[#This Row],[subtitle]])), cards[[#This Row],[subtitle]] &lt;&gt; ""), _xlfn.CONCAT(cards[[#This Row],[title]], " - ", cards[[#This Row],[subtitle]]), cards[[#This Row],[title]])</f>
        <v>Cobb Vanth - The Marshal</v>
      </c>
      <c r="O1597">
        <v>3</v>
      </c>
      <c r="P1597">
        <v>3</v>
      </c>
      <c r="Q1597">
        <v>2</v>
      </c>
      <c r="T1597" t="s">
        <v>83</v>
      </c>
      <c r="U1597" t="s">
        <v>991</v>
      </c>
      <c r="V1597" t="s">
        <v>245</v>
      </c>
      <c r="X1597" t="s">
        <v>431</v>
      </c>
      <c r="Y1597" t="str">
        <f>_xlfn.CONCAT(cards[[#This Row],[set]],"_",TEXT(cards[[#This Row],[cardNumber]], "000"))</f>
        <v>SHD_115</v>
      </c>
      <c r="Z1597" t="str" cm="1">
        <f t="array" ref="Z15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SHD_115</v>
      </c>
      <c r="AA1597" t="s">
        <v>1061</v>
      </c>
      <c r="AB1597">
        <v>29</v>
      </c>
    </row>
    <row r="1598" spans="1:28" x14ac:dyDescent="0.2">
      <c r="A1598">
        <v>13730</v>
      </c>
      <c r="B1598" t="s">
        <v>3739</v>
      </c>
      <c r="C1598">
        <v>384</v>
      </c>
      <c r="F1598" t="b">
        <f>IF(ISBLANK(AC1598), FALSE, TRUE)</f>
        <v>0</v>
      </c>
      <c r="G1598" t="s">
        <v>80</v>
      </c>
      <c r="H1598" t="s">
        <v>1520</v>
      </c>
      <c r="I1598" t="s">
        <v>1522</v>
      </c>
      <c r="J1598" t="s">
        <v>22</v>
      </c>
      <c r="K1598" t="s">
        <v>991</v>
      </c>
      <c r="L1598" t="s">
        <v>540</v>
      </c>
      <c r="M1598" t="s">
        <v>1684</v>
      </c>
      <c r="N1598" t="str">
        <f>IF(AND(NOT(ISBLANK(cards[[#This Row],[subtitle]])), cards[[#This Row],[subtitle]] &lt;&gt; ""), _xlfn.CONCAT(cards[[#This Row],[title]], " - ", cards[[#This Row],[subtitle]]), cards[[#This Row],[title]])</f>
        <v>Cobb Vanth - The Marshal</v>
      </c>
      <c r="O1598">
        <v>3</v>
      </c>
      <c r="P1598">
        <v>3</v>
      </c>
      <c r="Q1598">
        <v>2</v>
      </c>
      <c r="T1598" t="s">
        <v>83</v>
      </c>
      <c r="U1598" t="s">
        <v>991</v>
      </c>
      <c r="V1598" t="s">
        <v>245</v>
      </c>
      <c r="X1598" t="s">
        <v>431</v>
      </c>
      <c r="Y1598" t="str">
        <f>_xlfn.CONCAT(cards[[#This Row],[set]],"_",TEXT(cards[[#This Row],[cardNumber]], "000"))</f>
        <v>SHD_384</v>
      </c>
      <c r="Z1598" t="str" cm="1">
        <f t="array" ref="Z15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SHD_115</v>
      </c>
      <c r="AA1598" t="s">
        <v>1061</v>
      </c>
      <c r="AB1598">
        <v>29</v>
      </c>
    </row>
    <row r="1599" spans="1:28" x14ac:dyDescent="0.2">
      <c r="A1599">
        <v>8428</v>
      </c>
      <c r="B1599" t="s">
        <v>3740</v>
      </c>
      <c r="C1599">
        <v>384</v>
      </c>
      <c r="F1599" t="b">
        <f>IF(ISBLANK(AC1599), FALSE, TRUE)</f>
        <v>0</v>
      </c>
      <c r="G1599" t="s">
        <v>80</v>
      </c>
      <c r="H1599" t="s">
        <v>1</v>
      </c>
      <c r="I1599" t="s">
        <v>1522</v>
      </c>
      <c r="J1599" t="s">
        <v>22</v>
      </c>
      <c r="K1599" t="s">
        <v>991</v>
      </c>
      <c r="L1599" t="s">
        <v>540</v>
      </c>
      <c r="M1599" t="s">
        <v>1684</v>
      </c>
      <c r="N1599" t="str">
        <f>IF(AND(NOT(ISBLANK(cards[[#This Row],[subtitle]])), cards[[#This Row],[subtitle]] &lt;&gt; ""), _xlfn.CONCAT(cards[[#This Row],[title]], " - ", cards[[#This Row],[subtitle]]), cards[[#This Row],[title]])</f>
        <v>Cobb Vanth - The Marshal</v>
      </c>
      <c r="O1599">
        <v>3</v>
      </c>
      <c r="P1599">
        <v>3</v>
      </c>
      <c r="Q1599">
        <v>2</v>
      </c>
      <c r="T1599" t="s">
        <v>83</v>
      </c>
      <c r="U1599" t="s">
        <v>991</v>
      </c>
      <c r="V1599" t="s">
        <v>245</v>
      </c>
      <c r="X1599" t="s">
        <v>431</v>
      </c>
      <c r="Y1599" t="str">
        <f>_xlfn.CONCAT(cards[[#This Row],[set]],"_",TEXT(cards[[#This Row],[cardNumber]], "000"))</f>
        <v>SHD_384</v>
      </c>
      <c r="Z1599" t="str" cm="1">
        <f t="array" ref="Z15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SHD_115</v>
      </c>
      <c r="AA1599" t="s">
        <v>1061</v>
      </c>
      <c r="AB1599">
        <v>29</v>
      </c>
    </row>
    <row r="1600" spans="1:28" x14ac:dyDescent="0.2">
      <c r="A1600">
        <v>11810</v>
      </c>
      <c r="B1600" t="s">
        <v>3254</v>
      </c>
      <c r="C1600">
        <v>116</v>
      </c>
      <c r="F1600" t="b">
        <f>IF(ISBLANK(AC1600), FALSE, TRUE)</f>
        <v>0</v>
      </c>
      <c r="G1600" t="s">
        <v>80</v>
      </c>
      <c r="H1600" t="s">
        <v>1519</v>
      </c>
      <c r="I1600" t="s">
        <v>1521</v>
      </c>
      <c r="J1600" t="s">
        <v>22</v>
      </c>
      <c r="K1600" t="s">
        <v>991</v>
      </c>
      <c r="L1600" t="s">
        <v>541</v>
      </c>
      <c r="M1600" t="s">
        <v>991</v>
      </c>
      <c r="N1600" t="str">
        <f>IF(AND(NOT(ISBLANK(cards[[#This Row],[subtitle]])), cards[[#This Row],[subtitle]] &lt;&gt; ""), _xlfn.CONCAT(cards[[#This Row],[title]], " - ", cards[[#This Row],[subtitle]]), cards[[#This Row],[title]])</f>
        <v>Outlaw Corona</v>
      </c>
      <c r="O1600">
        <v>3</v>
      </c>
      <c r="P1600">
        <v>3</v>
      </c>
      <c r="Q1600">
        <v>5</v>
      </c>
      <c r="T1600" t="s">
        <v>248</v>
      </c>
      <c r="U1600" t="s">
        <v>501</v>
      </c>
      <c r="V1600" t="s">
        <v>245</v>
      </c>
      <c r="X1600" t="s">
        <v>542</v>
      </c>
      <c r="Y1600" t="str">
        <f>_xlfn.CONCAT(cards[[#This Row],[set]],"_",TEXT(cards[[#This Row],[cardNumber]], "000"))</f>
        <v>SHD_116</v>
      </c>
      <c r="Z1600" t="str" cm="1">
        <f t="array" ref="Z16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SHD_116</v>
      </c>
      <c r="AA1600" t="s">
        <v>1061</v>
      </c>
      <c r="AB1600">
        <v>29</v>
      </c>
    </row>
    <row r="1601" spans="1:28" x14ac:dyDescent="0.2">
      <c r="A1601">
        <v>5891</v>
      </c>
      <c r="B1601" t="s">
        <v>3255</v>
      </c>
      <c r="C1601">
        <v>116</v>
      </c>
      <c r="F1601" t="b">
        <f>IF(ISBLANK(AC1601), FALSE, TRUE)</f>
        <v>0</v>
      </c>
      <c r="G1601" t="s">
        <v>80</v>
      </c>
      <c r="H1601" t="s">
        <v>1515</v>
      </c>
      <c r="I1601" t="s">
        <v>1521</v>
      </c>
      <c r="J1601" t="s">
        <v>22</v>
      </c>
      <c r="K1601" t="s">
        <v>991</v>
      </c>
      <c r="L1601" t="s">
        <v>541</v>
      </c>
      <c r="M1601" t="s">
        <v>991</v>
      </c>
      <c r="N1601" t="str">
        <f>IF(AND(NOT(ISBLANK(cards[[#This Row],[subtitle]])), cards[[#This Row],[subtitle]] &lt;&gt; ""), _xlfn.CONCAT(cards[[#This Row],[title]], " - ", cards[[#This Row],[subtitle]]), cards[[#This Row],[title]])</f>
        <v>Outlaw Corona</v>
      </c>
      <c r="O1601">
        <v>3</v>
      </c>
      <c r="P1601">
        <v>3</v>
      </c>
      <c r="Q1601">
        <v>5</v>
      </c>
      <c r="T1601" t="s">
        <v>248</v>
      </c>
      <c r="U1601" t="s">
        <v>501</v>
      </c>
      <c r="V1601" t="s">
        <v>245</v>
      </c>
      <c r="X1601" t="s">
        <v>542</v>
      </c>
      <c r="Y1601" t="str">
        <f>_xlfn.CONCAT(cards[[#This Row],[set]],"_",TEXT(cards[[#This Row],[cardNumber]], "000"))</f>
        <v>SHD_116</v>
      </c>
      <c r="Z1601" t="str" cm="1">
        <f t="array" ref="Z16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SHD_116</v>
      </c>
      <c r="AA1601" t="s">
        <v>1061</v>
      </c>
      <c r="AB1601">
        <v>29</v>
      </c>
    </row>
    <row r="1602" spans="1:28" x14ac:dyDescent="0.2">
      <c r="A1602">
        <v>12675</v>
      </c>
      <c r="B1602" t="s">
        <v>3741</v>
      </c>
      <c r="C1602">
        <v>385</v>
      </c>
      <c r="F1602" t="b">
        <f>IF(ISBLANK(AC1602), FALSE, TRUE)</f>
        <v>0</v>
      </c>
      <c r="G1602" t="s">
        <v>80</v>
      </c>
      <c r="H1602" t="s">
        <v>1520</v>
      </c>
      <c r="I1602" t="s">
        <v>1521</v>
      </c>
      <c r="J1602" t="s">
        <v>22</v>
      </c>
      <c r="K1602" t="s">
        <v>991</v>
      </c>
      <c r="L1602" t="s">
        <v>541</v>
      </c>
      <c r="M1602" t="s">
        <v>991</v>
      </c>
      <c r="N1602" t="str">
        <f>IF(AND(NOT(ISBLANK(cards[[#This Row],[subtitle]])), cards[[#This Row],[subtitle]] &lt;&gt; ""), _xlfn.CONCAT(cards[[#This Row],[title]], " - ", cards[[#This Row],[subtitle]]), cards[[#This Row],[title]])</f>
        <v>Outlaw Corona</v>
      </c>
      <c r="O1602">
        <v>3</v>
      </c>
      <c r="P1602">
        <v>3</v>
      </c>
      <c r="Q1602">
        <v>5</v>
      </c>
      <c r="T1602" t="s">
        <v>248</v>
      </c>
      <c r="U1602" t="s">
        <v>501</v>
      </c>
      <c r="V1602" t="s">
        <v>245</v>
      </c>
      <c r="X1602" t="s">
        <v>542</v>
      </c>
      <c r="Y1602" t="str">
        <f>_xlfn.CONCAT(cards[[#This Row],[set]],"_",TEXT(cards[[#This Row],[cardNumber]], "000"))</f>
        <v>SHD_385</v>
      </c>
      <c r="Z1602" t="str" cm="1">
        <f t="array" ref="Z16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SHD_116</v>
      </c>
      <c r="AA1602" t="s">
        <v>1061</v>
      </c>
      <c r="AB1602">
        <v>29</v>
      </c>
    </row>
    <row r="1603" spans="1:28" x14ac:dyDescent="0.2">
      <c r="A1603">
        <v>7116</v>
      </c>
      <c r="B1603" t="s">
        <v>3742</v>
      </c>
      <c r="C1603">
        <v>385</v>
      </c>
      <c r="F1603" t="b">
        <f>IF(ISBLANK(AC1603), FALSE, TRUE)</f>
        <v>0</v>
      </c>
      <c r="G1603" t="s">
        <v>80</v>
      </c>
      <c r="H1603" t="s">
        <v>1</v>
      </c>
      <c r="I1603" t="s">
        <v>1521</v>
      </c>
      <c r="J1603" t="s">
        <v>22</v>
      </c>
      <c r="K1603" t="s">
        <v>991</v>
      </c>
      <c r="L1603" t="s">
        <v>541</v>
      </c>
      <c r="M1603" t="s">
        <v>991</v>
      </c>
      <c r="N1603" t="str">
        <f>IF(AND(NOT(ISBLANK(cards[[#This Row],[subtitle]])), cards[[#This Row],[subtitle]] &lt;&gt; ""), _xlfn.CONCAT(cards[[#This Row],[title]], " - ", cards[[#This Row],[subtitle]]), cards[[#This Row],[title]])</f>
        <v>Outlaw Corona</v>
      </c>
      <c r="O1603">
        <v>3</v>
      </c>
      <c r="P1603">
        <v>3</v>
      </c>
      <c r="Q1603">
        <v>5</v>
      </c>
      <c r="T1603" t="s">
        <v>248</v>
      </c>
      <c r="U1603" t="s">
        <v>501</v>
      </c>
      <c r="V1603" t="s">
        <v>245</v>
      </c>
      <c r="X1603" t="s">
        <v>542</v>
      </c>
      <c r="Y1603" t="str">
        <f>_xlfn.CONCAT(cards[[#This Row],[set]],"_",TEXT(cards[[#This Row],[cardNumber]], "000"))</f>
        <v>SHD_385</v>
      </c>
      <c r="Z1603" t="str" cm="1">
        <f t="array" ref="Z16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SHD_116</v>
      </c>
      <c r="AA1603" t="s">
        <v>1061</v>
      </c>
      <c r="AB1603">
        <v>29</v>
      </c>
    </row>
    <row r="1604" spans="1:28" x14ac:dyDescent="0.2">
      <c r="A1604">
        <v>5896</v>
      </c>
      <c r="B1604" t="s">
        <v>3256</v>
      </c>
      <c r="C1604">
        <v>117</v>
      </c>
      <c r="F1604" t="b">
        <f>IF(ISBLANK(AC1604), FALSE, TRUE)</f>
        <v>0</v>
      </c>
      <c r="G1604" t="s">
        <v>80</v>
      </c>
      <c r="H1604" t="s">
        <v>1515</v>
      </c>
      <c r="I1604" t="s">
        <v>1521</v>
      </c>
      <c r="J1604" t="s">
        <v>22</v>
      </c>
      <c r="K1604" t="s">
        <v>991</v>
      </c>
      <c r="L1604" t="s">
        <v>543</v>
      </c>
      <c r="M1604" t="s">
        <v>991</v>
      </c>
      <c r="N1604" t="str">
        <f>IF(AND(NOT(ISBLANK(cards[[#This Row],[subtitle]])), cards[[#This Row],[subtitle]] &lt;&gt; ""), _xlfn.CONCAT(cards[[#This Row],[title]], " - ", cards[[#This Row],[subtitle]]), cards[[#This Row],[title]])</f>
        <v>Reputable Hunter</v>
      </c>
      <c r="O1604">
        <v>3</v>
      </c>
      <c r="P1604">
        <v>3</v>
      </c>
      <c r="Q1604">
        <v>4</v>
      </c>
      <c r="T1604" t="s">
        <v>83</v>
      </c>
      <c r="U1604" t="s">
        <v>501</v>
      </c>
      <c r="V1604" t="s">
        <v>245</v>
      </c>
      <c r="X1604" t="s">
        <v>126</v>
      </c>
      <c r="Y1604" t="str">
        <f>_xlfn.CONCAT(cards[[#This Row],[set]],"_",TEXT(cards[[#This Row],[cardNumber]], "000"))</f>
        <v>SHD_117</v>
      </c>
      <c r="Z1604" t="str" cm="1">
        <f t="array" ref="Z16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SHD_117</v>
      </c>
      <c r="AA1604" t="s">
        <v>1061</v>
      </c>
      <c r="AB1604">
        <v>29</v>
      </c>
    </row>
    <row r="1605" spans="1:28" x14ac:dyDescent="0.2">
      <c r="A1605">
        <v>11815</v>
      </c>
      <c r="B1605" t="s">
        <v>3257</v>
      </c>
      <c r="C1605">
        <v>117</v>
      </c>
      <c r="F1605" t="b">
        <f>IF(ISBLANK(AC1605), FALSE, TRUE)</f>
        <v>0</v>
      </c>
      <c r="G1605" t="s">
        <v>80</v>
      </c>
      <c r="H1605" t="s">
        <v>1519</v>
      </c>
      <c r="I1605" t="s">
        <v>1521</v>
      </c>
      <c r="J1605" t="s">
        <v>22</v>
      </c>
      <c r="K1605" t="s">
        <v>991</v>
      </c>
      <c r="L1605" t="s">
        <v>543</v>
      </c>
      <c r="M1605" t="s">
        <v>991</v>
      </c>
      <c r="N1605" t="str">
        <f>IF(AND(NOT(ISBLANK(cards[[#This Row],[subtitle]])), cards[[#This Row],[subtitle]] &lt;&gt; ""), _xlfn.CONCAT(cards[[#This Row],[title]], " - ", cards[[#This Row],[subtitle]]), cards[[#This Row],[title]])</f>
        <v>Reputable Hunter</v>
      </c>
      <c r="O1605">
        <v>3</v>
      </c>
      <c r="P1605">
        <v>3</v>
      </c>
      <c r="Q1605">
        <v>4</v>
      </c>
      <c r="T1605" t="s">
        <v>83</v>
      </c>
      <c r="U1605" t="s">
        <v>501</v>
      </c>
      <c r="V1605" t="s">
        <v>245</v>
      </c>
      <c r="X1605" t="s">
        <v>126</v>
      </c>
      <c r="Y1605" t="str">
        <f>_xlfn.CONCAT(cards[[#This Row],[set]],"_",TEXT(cards[[#This Row],[cardNumber]], "000"))</f>
        <v>SHD_117</v>
      </c>
      <c r="Z1605" t="str" cm="1">
        <f t="array" ref="Z16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SHD_117</v>
      </c>
      <c r="AA1605" t="s">
        <v>1061</v>
      </c>
      <c r="AB1605">
        <v>29</v>
      </c>
    </row>
    <row r="1606" spans="1:28" x14ac:dyDescent="0.2">
      <c r="A1606">
        <v>7121</v>
      </c>
      <c r="B1606" t="s">
        <v>3744</v>
      </c>
      <c r="C1606">
        <v>386</v>
      </c>
      <c r="F1606" t="b">
        <f>IF(ISBLANK(AC1606), FALSE, TRUE)</f>
        <v>0</v>
      </c>
      <c r="G1606" t="s">
        <v>80</v>
      </c>
      <c r="H1606" t="s">
        <v>1</v>
      </c>
      <c r="I1606" t="s">
        <v>1521</v>
      </c>
      <c r="J1606" t="s">
        <v>22</v>
      </c>
      <c r="K1606" t="s">
        <v>991</v>
      </c>
      <c r="L1606" t="s">
        <v>543</v>
      </c>
      <c r="M1606" t="s">
        <v>991</v>
      </c>
      <c r="N1606" t="str">
        <f>IF(AND(NOT(ISBLANK(cards[[#This Row],[subtitle]])), cards[[#This Row],[subtitle]] &lt;&gt; ""), _xlfn.CONCAT(cards[[#This Row],[title]], " - ", cards[[#This Row],[subtitle]]), cards[[#This Row],[title]])</f>
        <v>Reputable Hunter</v>
      </c>
      <c r="O1606">
        <v>3</v>
      </c>
      <c r="P1606">
        <v>3</v>
      </c>
      <c r="Q1606">
        <v>4</v>
      </c>
      <c r="T1606" t="s">
        <v>83</v>
      </c>
      <c r="U1606" t="s">
        <v>501</v>
      </c>
      <c r="V1606" t="s">
        <v>245</v>
      </c>
      <c r="X1606" t="s">
        <v>126</v>
      </c>
      <c r="Y1606" t="str">
        <f>_xlfn.CONCAT(cards[[#This Row],[set]],"_",TEXT(cards[[#This Row],[cardNumber]], "000"))</f>
        <v>SHD_386</v>
      </c>
      <c r="Z1606" t="str" cm="1">
        <f t="array" ref="Z16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SHD_117</v>
      </c>
      <c r="AA1606" t="s">
        <v>1061</v>
      </c>
      <c r="AB1606">
        <v>29</v>
      </c>
    </row>
    <row r="1607" spans="1:28" x14ac:dyDescent="0.2">
      <c r="A1607">
        <v>12680</v>
      </c>
      <c r="B1607" t="s">
        <v>3743</v>
      </c>
      <c r="C1607">
        <v>386</v>
      </c>
      <c r="F1607" t="b">
        <f>IF(ISBLANK(AC1607), FALSE, TRUE)</f>
        <v>0</v>
      </c>
      <c r="G1607" t="s">
        <v>80</v>
      </c>
      <c r="H1607" t="s">
        <v>1520</v>
      </c>
      <c r="I1607" t="s">
        <v>1521</v>
      </c>
      <c r="J1607" t="s">
        <v>22</v>
      </c>
      <c r="K1607" t="s">
        <v>991</v>
      </c>
      <c r="L1607" t="s">
        <v>543</v>
      </c>
      <c r="M1607" t="s">
        <v>991</v>
      </c>
      <c r="N1607" t="str">
        <f>IF(AND(NOT(ISBLANK(cards[[#This Row],[subtitle]])), cards[[#This Row],[subtitle]] &lt;&gt; ""), _xlfn.CONCAT(cards[[#This Row],[title]], " - ", cards[[#This Row],[subtitle]]), cards[[#This Row],[title]])</f>
        <v>Reputable Hunter</v>
      </c>
      <c r="O1607">
        <v>3</v>
      </c>
      <c r="P1607">
        <v>3</v>
      </c>
      <c r="Q1607">
        <v>4</v>
      </c>
      <c r="T1607" t="s">
        <v>83</v>
      </c>
      <c r="U1607" t="s">
        <v>501</v>
      </c>
      <c r="V1607" t="s">
        <v>245</v>
      </c>
      <c r="X1607" t="s">
        <v>126</v>
      </c>
      <c r="Y1607" t="str">
        <f>_xlfn.CONCAT(cards[[#This Row],[set]],"_",TEXT(cards[[#This Row],[cardNumber]], "000"))</f>
        <v>SHD_386</v>
      </c>
      <c r="Z1607" t="str" cm="1">
        <f t="array" ref="Z16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SHD_117</v>
      </c>
      <c r="AA1607" t="s">
        <v>1061</v>
      </c>
      <c r="AB1607">
        <v>29</v>
      </c>
    </row>
    <row r="1608" spans="1:28" x14ac:dyDescent="0.2">
      <c r="A1608">
        <v>11820</v>
      </c>
      <c r="B1608" t="s">
        <v>3259</v>
      </c>
      <c r="C1608">
        <v>118</v>
      </c>
      <c r="F1608" t="b">
        <f>IF(ISBLANK(AC1608), FALSE, TRUE)</f>
        <v>0</v>
      </c>
      <c r="G1608" t="s">
        <v>80</v>
      </c>
      <c r="H1608" t="s">
        <v>1519</v>
      </c>
      <c r="I1608" t="s">
        <v>1532</v>
      </c>
      <c r="J1608" t="s">
        <v>22</v>
      </c>
      <c r="K1608" t="s">
        <v>991</v>
      </c>
      <c r="L1608" t="s">
        <v>544</v>
      </c>
      <c r="M1608" t="s">
        <v>991</v>
      </c>
      <c r="N1608" t="str">
        <f>IF(AND(NOT(ISBLANK(cards[[#This Row],[subtitle]])), cards[[#This Row],[subtitle]] &lt;&gt; ""), _xlfn.CONCAT(cards[[#This Row],[title]], " - ", cards[[#This Row],[subtitle]]), cards[[#This Row],[title]])</f>
        <v>Kihraxz Heavy Fighter</v>
      </c>
      <c r="O1608">
        <v>4</v>
      </c>
      <c r="P1608">
        <v>3</v>
      </c>
      <c r="Q1608">
        <v>3</v>
      </c>
      <c r="T1608" t="s">
        <v>248</v>
      </c>
      <c r="U1608" t="s">
        <v>165</v>
      </c>
      <c r="V1608" t="s">
        <v>245</v>
      </c>
      <c r="X1608" t="s">
        <v>319</v>
      </c>
      <c r="Y1608" t="str">
        <f>_xlfn.CONCAT(cards[[#This Row],[set]],"_",TEXT(cards[[#This Row],[cardNumber]], "000"))</f>
        <v>SHD_118</v>
      </c>
      <c r="Z1608" t="str" cm="1">
        <f t="array" ref="Z16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SHD_118</v>
      </c>
      <c r="AA1608" t="s">
        <v>1061</v>
      </c>
      <c r="AB1608">
        <v>29</v>
      </c>
    </row>
    <row r="1609" spans="1:28" x14ac:dyDescent="0.2">
      <c r="A1609">
        <v>5901</v>
      </c>
      <c r="B1609" t="s">
        <v>3258</v>
      </c>
      <c r="C1609">
        <v>118</v>
      </c>
      <c r="F1609" t="b">
        <f>IF(ISBLANK(AC1609), FALSE, TRUE)</f>
        <v>0</v>
      </c>
      <c r="G1609" t="s">
        <v>80</v>
      </c>
      <c r="H1609" t="s">
        <v>1515</v>
      </c>
      <c r="I1609" t="s">
        <v>1532</v>
      </c>
      <c r="J1609" t="s">
        <v>22</v>
      </c>
      <c r="K1609" t="s">
        <v>991</v>
      </c>
      <c r="L1609" t="s">
        <v>544</v>
      </c>
      <c r="M1609" t="s">
        <v>991</v>
      </c>
      <c r="N1609" t="str">
        <f>IF(AND(NOT(ISBLANK(cards[[#This Row],[subtitle]])), cards[[#This Row],[subtitle]] &lt;&gt; ""), _xlfn.CONCAT(cards[[#This Row],[title]], " - ", cards[[#This Row],[subtitle]]), cards[[#This Row],[title]])</f>
        <v>Kihraxz Heavy Fighter</v>
      </c>
      <c r="O1609">
        <v>4</v>
      </c>
      <c r="P1609">
        <v>3</v>
      </c>
      <c r="Q1609">
        <v>3</v>
      </c>
      <c r="T1609" t="s">
        <v>248</v>
      </c>
      <c r="U1609" t="s">
        <v>165</v>
      </c>
      <c r="V1609" t="s">
        <v>245</v>
      </c>
      <c r="X1609" t="s">
        <v>319</v>
      </c>
      <c r="Y1609" t="str">
        <f>_xlfn.CONCAT(cards[[#This Row],[set]],"_",TEXT(cards[[#This Row],[cardNumber]], "000"))</f>
        <v>SHD_118</v>
      </c>
      <c r="Z1609" t="str" cm="1">
        <f t="array" ref="Z16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SHD_118</v>
      </c>
      <c r="AA1609" t="s">
        <v>1061</v>
      </c>
      <c r="AB1609">
        <v>29</v>
      </c>
    </row>
    <row r="1610" spans="1:28" x14ac:dyDescent="0.2">
      <c r="A1610">
        <v>7126</v>
      </c>
      <c r="B1610" t="s">
        <v>3745</v>
      </c>
      <c r="C1610">
        <v>387</v>
      </c>
      <c r="F1610" t="b">
        <f>IF(ISBLANK(AC1610), FALSE, TRUE)</f>
        <v>0</v>
      </c>
      <c r="G1610" t="s">
        <v>80</v>
      </c>
      <c r="H1610" t="s">
        <v>1</v>
      </c>
      <c r="I1610" t="s">
        <v>1532</v>
      </c>
      <c r="J1610" t="s">
        <v>22</v>
      </c>
      <c r="K1610" t="s">
        <v>991</v>
      </c>
      <c r="L1610" t="s">
        <v>544</v>
      </c>
      <c r="M1610" t="s">
        <v>991</v>
      </c>
      <c r="N1610" t="str">
        <f>IF(AND(NOT(ISBLANK(cards[[#This Row],[subtitle]])), cards[[#This Row],[subtitle]] &lt;&gt; ""), _xlfn.CONCAT(cards[[#This Row],[title]], " - ", cards[[#This Row],[subtitle]]), cards[[#This Row],[title]])</f>
        <v>Kihraxz Heavy Fighter</v>
      </c>
      <c r="O1610">
        <v>4</v>
      </c>
      <c r="P1610">
        <v>3</v>
      </c>
      <c r="Q1610">
        <v>3</v>
      </c>
      <c r="T1610" t="s">
        <v>248</v>
      </c>
      <c r="U1610" t="s">
        <v>165</v>
      </c>
      <c r="V1610" t="s">
        <v>245</v>
      </c>
      <c r="X1610" t="s">
        <v>319</v>
      </c>
      <c r="Y1610" t="str">
        <f>_xlfn.CONCAT(cards[[#This Row],[set]],"_",TEXT(cards[[#This Row],[cardNumber]], "000"))</f>
        <v>SHD_387</v>
      </c>
      <c r="Z1610" t="str" cm="1">
        <f t="array" ref="Z16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SHD_118</v>
      </c>
      <c r="AA1610" t="s">
        <v>1061</v>
      </c>
      <c r="AB1610">
        <v>29</v>
      </c>
    </row>
    <row r="1611" spans="1:28" x14ac:dyDescent="0.2">
      <c r="A1611">
        <v>12685</v>
      </c>
      <c r="B1611" t="s">
        <v>3746</v>
      </c>
      <c r="C1611">
        <v>387</v>
      </c>
      <c r="F1611" t="b">
        <f>IF(ISBLANK(AC1611), FALSE, TRUE)</f>
        <v>0</v>
      </c>
      <c r="G1611" t="s">
        <v>80</v>
      </c>
      <c r="H1611" t="s">
        <v>1520</v>
      </c>
      <c r="I1611" t="s">
        <v>1532</v>
      </c>
      <c r="J1611" t="s">
        <v>22</v>
      </c>
      <c r="K1611" t="s">
        <v>991</v>
      </c>
      <c r="L1611" t="s">
        <v>544</v>
      </c>
      <c r="M1611" t="s">
        <v>991</v>
      </c>
      <c r="N1611" t="str">
        <f>IF(AND(NOT(ISBLANK(cards[[#This Row],[subtitle]])), cards[[#This Row],[subtitle]] &lt;&gt; ""), _xlfn.CONCAT(cards[[#This Row],[title]], " - ", cards[[#This Row],[subtitle]]), cards[[#This Row],[title]])</f>
        <v>Kihraxz Heavy Fighter</v>
      </c>
      <c r="O1611">
        <v>4</v>
      </c>
      <c r="P1611">
        <v>3</v>
      </c>
      <c r="Q1611">
        <v>3</v>
      </c>
      <c r="T1611" t="s">
        <v>248</v>
      </c>
      <c r="U1611" t="s">
        <v>165</v>
      </c>
      <c r="V1611" t="s">
        <v>245</v>
      </c>
      <c r="X1611" t="s">
        <v>319</v>
      </c>
      <c r="Y1611" t="str">
        <f>_xlfn.CONCAT(cards[[#This Row],[set]],"_",TEXT(cards[[#This Row],[cardNumber]], "000"))</f>
        <v>SHD_387</v>
      </c>
      <c r="Z1611" t="str" cm="1">
        <f t="array" ref="Z16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SHD_118</v>
      </c>
      <c r="AA1611" t="s">
        <v>1061</v>
      </c>
      <c r="AB1611">
        <v>29</v>
      </c>
    </row>
    <row r="1612" spans="1:28" x14ac:dyDescent="0.2">
      <c r="A1612">
        <v>8727</v>
      </c>
      <c r="B1612" t="s">
        <v>3043</v>
      </c>
      <c r="C1612">
        <v>3</v>
      </c>
      <c r="F1612" t="b">
        <f>IF(ISBLANK(AC1612), FALSE, TRUE)</f>
        <v>0</v>
      </c>
      <c r="G1612" t="s">
        <v>80</v>
      </c>
      <c r="H1612" t="s">
        <v>1602</v>
      </c>
      <c r="I1612" t="s">
        <v>1521</v>
      </c>
      <c r="J1612" t="s">
        <v>22</v>
      </c>
      <c r="K1612" t="s">
        <v>991</v>
      </c>
      <c r="L1612" t="s">
        <v>545</v>
      </c>
      <c r="M1612" t="s">
        <v>991</v>
      </c>
      <c r="N1612" t="str">
        <f>IF(AND(NOT(ISBLANK(cards[[#This Row],[subtitle]])), cards[[#This Row],[subtitle]] &lt;&gt; ""), _xlfn.CONCAT(cards[[#This Row],[title]], " - ", cards[[#This Row],[subtitle]]), cards[[#This Row],[title]])</f>
        <v>Weequay Pirate Gang</v>
      </c>
      <c r="O1612">
        <v>4</v>
      </c>
      <c r="P1612">
        <v>3</v>
      </c>
      <c r="Q1612">
        <v>3</v>
      </c>
      <c r="T1612" t="s">
        <v>83</v>
      </c>
      <c r="U1612" t="s">
        <v>546</v>
      </c>
      <c r="V1612" t="s">
        <v>245</v>
      </c>
      <c r="X1612" t="s">
        <v>266</v>
      </c>
      <c r="Y1612" t="str">
        <f>_xlfn.CONCAT(cards[[#This Row],[set]],"_",TEXT(cards[[#This Row],[cardNumber]], "000"))</f>
        <v>SHD_003</v>
      </c>
      <c r="Z1612" t="str" cm="1">
        <f t="array" ref="Z16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SHD_119</v>
      </c>
      <c r="AA1612" t="s">
        <v>1061</v>
      </c>
      <c r="AB1612">
        <v>29</v>
      </c>
    </row>
    <row r="1613" spans="1:28" x14ac:dyDescent="0.2">
      <c r="A1613">
        <v>5906</v>
      </c>
      <c r="B1613" t="s">
        <v>3261</v>
      </c>
      <c r="C1613">
        <v>119</v>
      </c>
      <c r="F1613" t="b">
        <f>IF(ISBLANK(AC1613), FALSE, TRUE)</f>
        <v>0</v>
      </c>
      <c r="G1613" t="s">
        <v>80</v>
      </c>
      <c r="H1613" t="s">
        <v>1515</v>
      </c>
      <c r="I1613" t="s">
        <v>1521</v>
      </c>
      <c r="J1613" t="s">
        <v>22</v>
      </c>
      <c r="K1613" t="s">
        <v>991</v>
      </c>
      <c r="L1613" t="s">
        <v>545</v>
      </c>
      <c r="M1613" t="s">
        <v>991</v>
      </c>
      <c r="N1613" t="str">
        <f>IF(AND(NOT(ISBLANK(cards[[#This Row],[subtitle]])), cards[[#This Row],[subtitle]] &lt;&gt; ""), _xlfn.CONCAT(cards[[#This Row],[title]], " - ", cards[[#This Row],[subtitle]]), cards[[#This Row],[title]])</f>
        <v>Weequay Pirate Gang</v>
      </c>
      <c r="O1613">
        <v>4</v>
      </c>
      <c r="P1613">
        <v>3</v>
      </c>
      <c r="Q1613">
        <v>3</v>
      </c>
      <c r="T1613" t="s">
        <v>83</v>
      </c>
      <c r="U1613" t="s">
        <v>546</v>
      </c>
      <c r="V1613" t="s">
        <v>245</v>
      </c>
      <c r="X1613" t="s">
        <v>266</v>
      </c>
      <c r="Y1613" t="str">
        <f>_xlfn.CONCAT(cards[[#This Row],[set]],"_",TEXT(cards[[#This Row],[cardNumber]], "000"))</f>
        <v>SHD_119</v>
      </c>
      <c r="Z1613" t="str" cm="1">
        <f t="array" ref="Z16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SHD_119</v>
      </c>
      <c r="AA1613" t="s">
        <v>1061</v>
      </c>
      <c r="AB1613">
        <v>29</v>
      </c>
    </row>
    <row r="1614" spans="1:28" x14ac:dyDescent="0.2">
      <c r="A1614">
        <v>11825</v>
      </c>
      <c r="B1614" t="s">
        <v>3260</v>
      </c>
      <c r="C1614">
        <v>119</v>
      </c>
      <c r="F1614" t="b">
        <f>IF(ISBLANK(AC1614), FALSE, TRUE)</f>
        <v>0</v>
      </c>
      <c r="G1614" t="s">
        <v>80</v>
      </c>
      <c r="H1614" t="s">
        <v>1519</v>
      </c>
      <c r="I1614" t="s">
        <v>1521</v>
      </c>
      <c r="J1614" t="s">
        <v>22</v>
      </c>
      <c r="K1614" t="s">
        <v>991</v>
      </c>
      <c r="L1614" t="s">
        <v>545</v>
      </c>
      <c r="M1614" t="s">
        <v>991</v>
      </c>
      <c r="N1614" t="str">
        <f>IF(AND(NOT(ISBLANK(cards[[#This Row],[subtitle]])), cards[[#This Row],[subtitle]] &lt;&gt; ""), _xlfn.CONCAT(cards[[#This Row],[title]], " - ", cards[[#This Row],[subtitle]]), cards[[#This Row],[title]])</f>
        <v>Weequay Pirate Gang</v>
      </c>
      <c r="O1614">
        <v>4</v>
      </c>
      <c r="P1614">
        <v>3</v>
      </c>
      <c r="Q1614">
        <v>3</v>
      </c>
      <c r="T1614" t="s">
        <v>83</v>
      </c>
      <c r="U1614" t="s">
        <v>546</v>
      </c>
      <c r="V1614" t="s">
        <v>245</v>
      </c>
      <c r="X1614" t="s">
        <v>266</v>
      </c>
      <c r="Y1614" t="str">
        <f>_xlfn.CONCAT(cards[[#This Row],[set]],"_",TEXT(cards[[#This Row],[cardNumber]], "000"))</f>
        <v>SHD_119</v>
      </c>
      <c r="Z1614" t="str" cm="1">
        <f t="array" ref="Z16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SHD_119</v>
      </c>
      <c r="AA1614" t="s">
        <v>1061</v>
      </c>
      <c r="AB1614">
        <v>29</v>
      </c>
    </row>
    <row r="1615" spans="1:28" x14ac:dyDescent="0.2">
      <c r="A1615">
        <v>7131</v>
      </c>
      <c r="B1615" t="s">
        <v>3748</v>
      </c>
      <c r="C1615">
        <v>388</v>
      </c>
      <c r="F1615" t="b">
        <f>IF(ISBLANK(AC1615), FALSE, TRUE)</f>
        <v>0</v>
      </c>
      <c r="G1615" t="s">
        <v>80</v>
      </c>
      <c r="H1615" t="s">
        <v>1</v>
      </c>
      <c r="I1615" t="s">
        <v>1521</v>
      </c>
      <c r="J1615" t="s">
        <v>22</v>
      </c>
      <c r="K1615" t="s">
        <v>991</v>
      </c>
      <c r="L1615" t="s">
        <v>545</v>
      </c>
      <c r="M1615" t="s">
        <v>991</v>
      </c>
      <c r="N1615" t="str">
        <f>IF(AND(NOT(ISBLANK(cards[[#This Row],[subtitle]])), cards[[#This Row],[subtitle]] &lt;&gt; ""), _xlfn.CONCAT(cards[[#This Row],[title]], " - ", cards[[#This Row],[subtitle]]), cards[[#This Row],[title]])</f>
        <v>Weequay Pirate Gang</v>
      </c>
      <c r="O1615">
        <v>4</v>
      </c>
      <c r="P1615">
        <v>3</v>
      </c>
      <c r="Q1615">
        <v>3</v>
      </c>
      <c r="T1615" t="s">
        <v>83</v>
      </c>
      <c r="U1615" t="s">
        <v>546</v>
      </c>
      <c r="V1615" t="s">
        <v>245</v>
      </c>
      <c r="X1615" t="s">
        <v>266</v>
      </c>
      <c r="Y1615" t="str">
        <f>_xlfn.CONCAT(cards[[#This Row],[set]],"_",TEXT(cards[[#This Row],[cardNumber]], "000"))</f>
        <v>SHD_388</v>
      </c>
      <c r="Z1615" t="str" cm="1">
        <f t="array" ref="Z16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SHD_119</v>
      </c>
      <c r="AA1615" t="s">
        <v>1061</v>
      </c>
      <c r="AB1615">
        <v>29</v>
      </c>
    </row>
    <row r="1616" spans="1:28" x14ac:dyDescent="0.2">
      <c r="A1616">
        <v>12690</v>
      </c>
      <c r="B1616" t="s">
        <v>3747</v>
      </c>
      <c r="C1616">
        <v>388</v>
      </c>
      <c r="F1616" t="b">
        <f>IF(ISBLANK(AC1616), FALSE, TRUE)</f>
        <v>0</v>
      </c>
      <c r="G1616" t="s">
        <v>80</v>
      </c>
      <c r="H1616" t="s">
        <v>1520</v>
      </c>
      <c r="I1616" t="s">
        <v>1521</v>
      </c>
      <c r="J1616" t="s">
        <v>22</v>
      </c>
      <c r="K1616" t="s">
        <v>991</v>
      </c>
      <c r="L1616" t="s">
        <v>545</v>
      </c>
      <c r="M1616" t="s">
        <v>991</v>
      </c>
      <c r="N1616" t="str">
        <f>IF(AND(NOT(ISBLANK(cards[[#This Row],[subtitle]])), cards[[#This Row],[subtitle]] &lt;&gt; ""), _xlfn.CONCAT(cards[[#This Row],[title]], " - ", cards[[#This Row],[subtitle]]), cards[[#This Row],[title]])</f>
        <v>Weequay Pirate Gang</v>
      </c>
      <c r="O1616">
        <v>4</v>
      </c>
      <c r="P1616">
        <v>3</v>
      </c>
      <c r="Q1616">
        <v>3</v>
      </c>
      <c r="T1616" t="s">
        <v>83</v>
      </c>
      <c r="U1616" t="s">
        <v>546</v>
      </c>
      <c r="V1616" t="s">
        <v>245</v>
      </c>
      <c r="X1616" t="s">
        <v>266</v>
      </c>
      <c r="Y1616" t="str">
        <f>_xlfn.CONCAT(cards[[#This Row],[set]],"_",TEXT(cards[[#This Row],[cardNumber]], "000"))</f>
        <v>SHD_388</v>
      </c>
      <c r="Z1616" t="str" cm="1">
        <f t="array" ref="Z16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SHD_119</v>
      </c>
      <c r="AA1616" t="s">
        <v>1061</v>
      </c>
      <c r="AB1616">
        <v>29</v>
      </c>
    </row>
    <row r="1617" spans="1:28" x14ac:dyDescent="0.2">
      <c r="A1617">
        <v>11830</v>
      </c>
      <c r="B1617" t="s">
        <v>3262</v>
      </c>
      <c r="C1617">
        <v>120</v>
      </c>
      <c r="F1617" t="b">
        <f>IF(ISBLANK(AC1617), FALSE, TRUE)</f>
        <v>0</v>
      </c>
      <c r="G1617" t="s">
        <v>80</v>
      </c>
      <c r="H1617" t="s">
        <v>1519</v>
      </c>
      <c r="I1617" t="s">
        <v>1521</v>
      </c>
      <c r="J1617" t="s">
        <v>22</v>
      </c>
      <c r="K1617" t="s">
        <v>991</v>
      </c>
      <c r="L1617" t="s">
        <v>547</v>
      </c>
      <c r="M1617" t="s">
        <v>991</v>
      </c>
      <c r="N1617" t="str">
        <f>IF(AND(NOT(ISBLANK(cards[[#This Row],[subtitle]])), cards[[#This Row],[subtitle]] &lt;&gt; ""), _xlfn.CONCAT(cards[[#This Row],[title]], " - ", cards[[#This Row],[subtitle]]), cards[[#This Row],[title]])</f>
        <v>Discerning Veteran</v>
      </c>
      <c r="O1617">
        <v>5</v>
      </c>
      <c r="P1617">
        <v>3</v>
      </c>
      <c r="Q1617">
        <v>4</v>
      </c>
      <c r="T1617" t="s">
        <v>83</v>
      </c>
      <c r="U1617" t="s">
        <v>991</v>
      </c>
      <c r="V1617" t="s">
        <v>245</v>
      </c>
      <c r="X1617" t="s">
        <v>126</v>
      </c>
      <c r="Y1617" t="str">
        <f>_xlfn.CONCAT(cards[[#This Row],[set]],"_",TEXT(cards[[#This Row],[cardNumber]], "000"))</f>
        <v>SHD_120</v>
      </c>
      <c r="Z1617" t="str" cm="1">
        <f t="array" ref="Z16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SHD_120</v>
      </c>
      <c r="AA1617" t="s">
        <v>1061</v>
      </c>
      <c r="AB1617">
        <v>29</v>
      </c>
    </row>
    <row r="1618" spans="1:28" x14ac:dyDescent="0.2">
      <c r="A1618">
        <v>5911</v>
      </c>
      <c r="B1618" t="s">
        <v>3263</v>
      </c>
      <c r="C1618">
        <v>120</v>
      </c>
      <c r="F1618" t="b">
        <f>IF(ISBLANK(AC1618), FALSE, TRUE)</f>
        <v>0</v>
      </c>
      <c r="G1618" t="s">
        <v>80</v>
      </c>
      <c r="H1618" t="s">
        <v>1515</v>
      </c>
      <c r="I1618" t="s">
        <v>1521</v>
      </c>
      <c r="J1618" t="s">
        <v>22</v>
      </c>
      <c r="K1618" t="s">
        <v>991</v>
      </c>
      <c r="L1618" t="s">
        <v>547</v>
      </c>
      <c r="M1618" t="s">
        <v>991</v>
      </c>
      <c r="N1618" t="str">
        <f>IF(AND(NOT(ISBLANK(cards[[#This Row],[subtitle]])), cards[[#This Row],[subtitle]] &lt;&gt; ""), _xlfn.CONCAT(cards[[#This Row],[title]], " - ", cards[[#This Row],[subtitle]]), cards[[#This Row],[title]])</f>
        <v>Discerning Veteran</v>
      </c>
      <c r="O1618">
        <v>5</v>
      </c>
      <c r="P1618">
        <v>3</v>
      </c>
      <c r="Q1618">
        <v>4</v>
      </c>
      <c r="T1618" t="s">
        <v>83</v>
      </c>
      <c r="U1618" t="s">
        <v>991</v>
      </c>
      <c r="V1618" t="s">
        <v>245</v>
      </c>
      <c r="X1618" t="s">
        <v>126</v>
      </c>
      <c r="Y1618" t="str">
        <f>_xlfn.CONCAT(cards[[#This Row],[set]],"_",TEXT(cards[[#This Row],[cardNumber]], "000"))</f>
        <v>SHD_120</v>
      </c>
      <c r="Z1618" t="str" cm="1">
        <f t="array" ref="Z16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SHD_120</v>
      </c>
      <c r="AA1618" t="s">
        <v>1061</v>
      </c>
      <c r="AB1618">
        <v>29</v>
      </c>
    </row>
    <row r="1619" spans="1:28" x14ac:dyDescent="0.2">
      <c r="A1619">
        <v>12695</v>
      </c>
      <c r="B1619" t="s">
        <v>3749</v>
      </c>
      <c r="C1619">
        <v>389</v>
      </c>
      <c r="F1619" t="b">
        <f>IF(ISBLANK(AC1619), FALSE, TRUE)</f>
        <v>0</v>
      </c>
      <c r="G1619" t="s">
        <v>80</v>
      </c>
      <c r="H1619" t="s">
        <v>1520</v>
      </c>
      <c r="I1619" t="s">
        <v>1521</v>
      </c>
      <c r="J1619" t="s">
        <v>22</v>
      </c>
      <c r="K1619" t="s">
        <v>991</v>
      </c>
      <c r="L1619" t="s">
        <v>547</v>
      </c>
      <c r="M1619" t="s">
        <v>991</v>
      </c>
      <c r="N1619" t="str">
        <f>IF(AND(NOT(ISBLANK(cards[[#This Row],[subtitle]])), cards[[#This Row],[subtitle]] &lt;&gt; ""), _xlfn.CONCAT(cards[[#This Row],[title]], " - ", cards[[#This Row],[subtitle]]), cards[[#This Row],[title]])</f>
        <v>Discerning Veteran</v>
      </c>
      <c r="O1619">
        <v>5</v>
      </c>
      <c r="P1619">
        <v>3</v>
      </c>
      <c r="Q1619">
        <v>4</v>
      </c>
      <c r="T1619" t="s">
        <v>83</v>
      </c>
      <c r="U1619" t="s">
        <v>991</v>
      </c>
      <c r="V1619" t="s">
        <v>245</v>
      </c>
      <c r="X1619" t="s">
        <v>126</v>
      </c>
      <c r="Y1619" t="str">
        <f>_xlfn.CONCAT(cards[[#This Row],[set]],"_",TEXT(cards[[#This Row],[cardNumber]], "000"))</f>
        <v>SHD_389</v>
      </c>
      <c r="Z1619" t="str" cm="1">
        <f t="array" ref="Z16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SHD_120</v>
      </c>
      <c r="AA1619" t="s">
        <v>1061</v>
      </c>
      <c r="AB1619">
        <v>29</v>
      </c>
    </row>
    <row r="1620" spans="1:28" x14ac:dyDescent="0.2">
      <c r="A1620">
        <v>7136</v>
      </c>
      <c r="B1620" t="s">
        <v>3750</v>
      </c>
      <c r="C1620">
        <v>389</v>
      </c>
      <c r="F1620" t="b">
        <f>IF(ISBLANK(AC1620), FALSE, TRUE)</f>
        <v>0</v>
      </c>
      <c r="G1620" t="s">
        <v>80</v>
      </c>
      <c r="H1620" t="s">
        <v>1</v>
      </c>
      <c r="I1620" t="s">
        <v>1521</v>
      </c>
      <c r="J1620" t="s">
        <v>22</v>
      </c>
      <c r="K1620" t="s">
        <v>991</v>
      </c>
      <c r="L1620" t="s">
        <v>547</v>
      </c>
      <c r="M1620" t="s">
        <v>991</v>
      </c>
      <c r="N1620" t="str">
        <f>IF(AND(NOT(ISBLANK(cards[[#This Row],[subtitle]])), cards[[#This Row],[subtitle]] &lt;&gt; ""), _xlfn.CONCAT(cards[[#This Row],[title]], " - ", cards[[#This Row],[subtitle]]), cards[[#This Row],[title]])</f>
        <v>Discerning Veteran</v>
      </c>
      <c r="O1620">
        <v>5</v>
      </c>
      <c r="P1620">
        <v>3</v>
      </c>
      <c r="Q1620">
        <v>4</v>
      </c>
      <c r="T1620" t="s">
        <v>83</v>
      </c>
      <c r="U1620" t="s">
        <v>991</v>
      </c>
      <c r="V1620" t="s">
        <v>245</v>
      </c>
      <c r="X1620" t="s">
        <v>126</v>
      </c>
      <c r="Y1620" t="str">
        <f>_xlfn.CONCAT(cards[[#This Row],[set]],"_",TEXT(cards[[#This Row],[cardNumber]], "000"))</f>
        <v>SHD_389</v>
      </c>
      <c r="Z1620" t="str" cm="1">
        <f t="array" ref="Z16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SHD_120</v>
      </c>
      <c r="AA1620" t="s">
        <v>1061</v>
      </c>
      <c r="AB1620">
        <v>29</v>
      </c>
    </row>
    <row r="1621" spans="1:28" x14ac:dyDescent="0.2">
      <c r="A1621">
        <v>11835</v>
      </c>
      <c r="B1621" t="s">
        <v>3265</v>
      </c>
      <c r="C1621">
        <v>121</v>
      </c>
      <c r="F1621" t="b">
        <f>IF(ISBLANK(AC1621), FALSE, TRUE)</f>
        <v>0</v>
      </c>
      <c r="G1621" t="s">
        <v>80</v>
      </c>
      <c r="H1621" t="s">
        <v>1519</v>
      </c>
      <c r="I1621" t="s">
        <v>1521</v>
      </c>
      <c r="J1621" t="s">
        <v>22</v>
      </c>
      <c r="K1621" t="s">
        <v>991</v>
      </c>
      <c r="L1621" t="s">
        <v>358</v>
      </c>
      <c r="M1621" t="s">
        <v>991</v>
      </c>
      <c r="N1621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1">
        <v>6</v>
      </c>
      <c r="P1621">
        <v>5</v>
      </c>
      <c r="Q1621">
        <v>5</v>
      </c>
      <c r="T1621" t="s">
        <v>83</v>
      </c>
      <c r="U1621" t="s">
        <v>359</v>
      </c>
      <c r="V1621" t="s">
        <v>245</v>
      </c>
      <c r="X1621" t="s">
        <v>360</v>
      </c>
      <c r="Y1621" t="str">
        <f>_xlfn.CONCAT(cards[[#This Row],[set]],"_",TEXT(cards[[#This Row],[cardNumber]], "000"))</f>
        <v>SHD_121</v>
      </c>
      <c r="Z1621" t="str" cm="1">
        <f t="array" ref="Z16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1" t="s">
        <v>1061</v>
      </c>
      <c r="AB1621">
        <v>29</v>
      </c>
    </row>
    <row r="1622" spans="1:28" x14ac:dyDescent="0.2">
      <c r="A1622">
        <v>7141</v>
      </c>
      <c r="B1622" t="s">
        <v>3751</v>
      </c>
      <c r="C1622">
        <v>390</v>
      </c>
      <c r="F1622" t="b">
        <f>IF(ISBLANK(AC1622), FALSE, TRUE)</f>
        <v>0</v>
      </c>
      <c r="G1622" t="s">
        <v>80</v>
      </c>
      <c r="H1622" t="s">
        <v>1</v>
      </c>
      <c r="I1622" t="s">
        <v>1521</v>
      </c>
      <c r="J1622" t="s">
        <v>22</v>
      </c>
      <c r="K1622" t="s">
        <v>991</v>
      </c>
      <c r="L1622" t="s">
        <v>358</v>
      </c>
      <c r="M1622" t="s">
        <v>991</v>
      </c>
      <c r="N1622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2">
        <v>6</v>
      </c>
      <c r="P1622">
        <v>5</v>
      </c>
      <c r="Q1622">
        <v>5</v>
      </c>
      <c r="T1622" t="s">
        <v>83</v>
      </c>
      <c r="U1622" t="s">
        <v>359</v>
      </c>
      <c r="V1622" t="s">
        <v>245</v>
      </c>
      <c r="X1622" t="s">
        <v>360</v>
      </c>
      <c r="Y1622" t="str">
        <f>_xlfn.CONCAT(cards[[#This Row],[set]],"_",TEXT(cards[[#This Row],[cardNumber]], "000"))</f>
        <v>SHD_390</v>
      </c>
      <c r="Z1622" t="str" cm="1">
        <f t="array" ref="Z16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2" t="s">
        <v>1061</v>
      </c>
      <c r="AB1622">
        <v>29</v>
      </c>
    </row>
    <row r="1623" spans="1:28" x14ac:dyDescent="0.2">
      <c r="A1623">
        <v>12700</v>
      </c>
      <c r="B1623" t="s">
        <v>3752</v>
      </c>
      <c r="C1623">
        <v>390</v>
      </c>
      <c r="F1623" t="b">
        <f>IF(ISBLANK(AC1623), FALSE, TRUE)</f>
        <v>0</v>
      </c>
      <c r="G1623" t="s">
        <v>80</v>
      </c>
      <c r="H1623" t="s">
        <v>1520</v>
      </c>
      <c r="I1623" t="s">
        <v>1521</v>
      </c>
      <c r="J1623" t="s">
        <v>22</v>
      </c>
      <c r="K1623" t="s">
        <v>991</v>
      </c>
      <c r="L1623" t="s">
        <v>358</v>
      </c>
      <c r="M1623" t="s">
        <v>991</v>
      </c>
      <c r="N1623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3">
        <v>6</v>
      </c>
      <c r="P1623">
        <v>5</v>
      </c>
      <c r="Q1623">
        <v>5</v>
      </c>
      <c r="T1623" t="s">
        <v>83</v>
      </c>
      <c r="U1623" t="s">
        <v>359</v>
      </c>
      <c r="V1623" t="s">
        <v>245</v>
      </c>
      <c r="X1623" t="s">
        <v>360</v>
      </c>
      <c r="Y1623" t="str">
        <f>_xlfn.CONCAT(cards[[#This Row],[set]],"_",TEXT(cards[[#This Row],[cardNumber]], "000"))</f>
        <v>SHD_390</v>
      </c>
      <c r="Z1623" t="str" cm="1">
        <f t="array" ref="Z16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3" t="s">
        <v>1061</v>
      </c>
      <c r="AB1623">
        <v>29</v>
      </c>
    </row>
    <row r="1624" spans="1:28" x14ac:dyDescent="0.2">
      <c r="A1624">
        <v>9870</v>
      </c>
      <c r="B1624" t="s">
        <v>2280</v>
      </c>
      <c r="C1624">
        <v>117</v>
      </c>
      <c r="F1624" t="b">
        <f>IF(ISBLANK(AC1624), FALSE, TRUE)</f>
        <v>0</v>
      </c>
      <c r="G1624" t="s">
        <v>2</v>
      </c>
      <c r="H1624" t="s">
        <v>1519</v>
      </c>
      <c r="I1624" t="s">
        <v>1521</v>
      </c>
      <c r="J1624" t="s">
        <v>22</v>
      </c>
      <c r="K1624" t="s">
        <v>991</v>
      </c>
      <c r="L1624" t="s">
        <v>358</v>
      </c>
      <c r="N1624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4">
        <v>6</v>
      </c>
      <c r="P1624">
        <v>5</v>
      </c>
      <c r="Q1624">
        <v>5</v>
      </c>
      <c r="T1624" t="s">
        <v>83</v>
      </c>
      <c r="U1624" t="s">
        <v>359</v>
      </c>
      <c r="V1624" t="s">
        <v>245</v>
      </c>
      <c r="X1624" t="s">
        <v>360</v>
      </c>
      <c r="Y1624" t="str">
        <f>_xlfn.CONCAT(cards[[#This Row],[set]],"_",TEXT(cards[[#This Row],[cardNumber]], "000"))</f>
        <v>SOR_117</v>
      </c>
      <c r="Z1624" t="str" cm="1">
        <f t="array" ref="Z16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4" t="s">
        <v>59</v>
      </c>
      <c r="AB1624">
        <v>19</v>
      </c>
    </row>
    <row r="1625" spans="1:28" x14ac:dyDescent="0.2">
      <c r="A1625">
        <v>2199</v>
      </c>
      <c r="B1625" t="s">
        <v>2761</v>
      </c>
      <c r="C1625">
        <v>381</v>
      </c>
      <c r="F1625" t="b">
        <f>IF(ISBLANK(AC1625), FALSE, TRUE)</f>
        <v>0</v>
      </c>
      <c r="G1625" t="s">
        <v>2</v>
      </c>
      <c r="H1625" t="s">
        <v>1</v>
      </c>
      <c r="I1625" t="s">
        <v>1521</v>
      </c>
      <c r="J1625" t="s">
        <v>22</v>
      </c>
      <c r="K1625" t="s">
        <v>991</v>
      </c>
      <c r="L1625" t="s">
        <v>358</v>
      </c>
      <c r="N1625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5">
        <v>6</v>
      </c>
      <c r="P1625">
        <v>5</v>
      </c>
      <c r="Q1625">
        <v>5</v>
      </c>
      <c r="T1625" t="s">
        <v>83</v>
      </c>
      <c r="U1625" t="s">
        <v>359</v>
      </c>
      <c r="V1625" t="s">
        <v>245</v>
      </c>
      <c r="X1625" t="s">
        <v>360</v>
      </c>
      <c r="Y1625" t="str">
        <f>_xlfn.CONCAT(cards[[#This Row],[set]],"_",TEXT(cards[[#This Row],[cardNumber]], "000"))</f>
        <v>SOR_381</v>
      </c>
      <c r="Z1625" t="str" cm="1">
        <f t="array" ref="Z16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5" t="s">
        <v>59</v>
      </c>
      <c r="AB1625">
        <v>19</v>
      </c>
    </row>
    <row r="1626" spans="1:28" x14ac:dyDescent="0.2">
      <c r="A1626">
        <v>10910</v>
      </c>
      <c r="B1626" t="s">
        <v>2762</v>
      </c>
      <c r="C1626">
        <v>381</v>
      </c>
      <c r="F1626" t="b">
        <f>IF(ISBLANK(AC1626), FALSE, TRUE)</f>
        <v>0</v>
      </c>
      <c r="G1626" t="s">
        <v>2</v>
      </c>
      <c r="H1626" t="s">
        <v>1520</v>
      </c>
      <c r="I1626" t="s">
        <v>1521</v>
      </c>
      <c r="J1626" t="s">
        <v>22</v>
      </c>
      <c r="K1626" t="s">
        <v>991</v>
      </c>
      <c r="L1626" t="s">
        <v>358</v>
      </c>
      <c r="N1626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1626">
        <v>6</v>
      </c>
      <c r="P1626">
        <v>5</v>
      </c>
      <c r="Q1626">
        <v>5</v>
      </c>
      <c r="T1626" t="s">
        <v>83</v>
      </c>
      <c r="U1626" t="s">
        <v>359</v>
      </c>
      <c r="V1626" t="s">
        <v>245</v>
      </c>
      <c r="X1626" t="s">
        <v>360</v>
      </c>
      <c r="Y1626" t="str">
        <f>_xlfn.CONCAT(cards[[#This Row],[set]],"_",TEXT(cards[[#This Row],[cardNumber]], "000"))</f>
        <v>SOR_381</v>
      </c>
      <c r="Z1626" t="str" cm="1">
        <f t="array" ref="Z16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SHD_121</v>
      </c>
      <c r="AA1626" t="s">
        <v>59</v>
      </c>
      <c r="AB1626">
        <v>19</v>
      </c>
    </row>
    <row r="1627" spans="1:28" x14ac:dyDescent="0.2">
      <c r="A1627">
        <v>11840</v>
      </c>
      <c r="B1627" t="s">
        <v>3266</v>
      </c>
      <c r="C1627">
        <v>122</v>
      </c>
      <c r="F1627" t="b">
        <f>IF(ISBLANK(AC1627), FALSE, TRUE)</f>
        <v>0</v>
      </c>
      <c r="G1627" t="s">
        <v>80</v>
      </c>
      <c r="H1627" t="s">
        <v>1519</v>
      </c>
      <c r="I1627" t="s">
        <v>1522</v>
      </c>
      <c r="J1627" t="s">
        <v>22</v>
      </c>
      <c r="K1627" t="s">
        <v>991</v>
      </c>
      <c r="L1627" t="s">
        <v>548</v>
      </c>
      <c r="M1627" t="s">
        <v>991</v>
      </c>
      <c r="N1627" t="str">
        <f>IF(AND(NOT(ISBLANK(cards[[#This Row],[subtitle]])), cards[[#This Row],[subtitle]] &lt;&gt; ""), _xlfn.CONCAT(cards[[#This Row],[title]], " - ", cards[[#This Row],[subtitle]]), cards[[#This Row],[title]])</f>
        <v>Arquitens Assault Cruiser</v>
      </c>
      <c r="O1627">
        <v>8</v>
      </c>
      <c r="P1627">
        <v>7</v>
      </c>
      <c r="Q1627">
        <v>8</v>
      </c>
      <c r="T1627" t="s">
        <v>248</v>
      </c>
      <c r="U1627" t="s">
        <v>250</v>
      </c>
      <c r="V1627" t="s">
        <v>245</v>
      </c>
      <c r="X1627" t="s">
        <v>549</v>
      </c>
      <c r="Y1627" t="str">
        <f>_xlfn.CONCAT(cards[[#This Row],[set]],"_",TEXT(cards[[#This Row],[cardNumber]], "000"))</f>
        <v>SHD_122</v>
      </c>
      <c r="Z1627" t="str" cm="1">
        <f t="array" ref="Z16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SHD_122</v>
      </c>
      <c r="AA1627" t="s">
        <v>1061</v>
      </c>
      <c r="AB1627">
        <v>29</v>
      </c>
    </row>
    <row r="1628" spans="1:28" x14ac:dyDescent="0.2">
      <c r="A1628">
        <v>5921</v>
      </c>
      <c r="B1628" t="s">
        <v>3267</v>
      </c>
      <c r="C1628">
        <v>122</v>
      </c>
      <c r="F1628" t="b">
        <f>IF(ISBLANK(AC1628), FALSE, TRUE)</f>
        <v>0</v>
      </c>
      <c r="G1628" t="s">
        <v>80</v>
      </c>
      <c r="H1628" t="s">
        <v>1515</v>
      </c>
      <c r="I1628" t="s">
        <v>1522</v>
      </c>
      <c r="J1628" t="s">
        <v>22</v>
      </c>
      <c r="K1628" t="s">
        <v>991</v>
      </c>
      <c r="L1628" t="s">
        <v>548</v>
      </c>
      <c r="M1628" t="s">
        <v>991</v>
      </c>
      <c r="N1628" t="str">
        <f>IF(AND(NOT(ISBLANK(cards[[#This Row],[subtitle]])), cards[[#This Row],[subtitle]] &lt;&gt; ""), _xlfn.CONCAT(cards[[#This Row],[title]], " - ", cards[[#This Row],[subtitle]]), cards[[#This Row],[title]])</f>
        <v>Arquitens Assault Cruiser</v>
      </c>
      <c r="O1628">
        <v>8</v>
      </c>
      <c r="P1628">
        <v>7</v>
      </c>
      <c r="Q1628">
        <v>8</v>
      </c>
      <c r="T1628" t="s">
        <v>248</v>
      </c>
      <c r="U1628" t="s">
        <v>250</v>
      </c>
      <c r="V1628" t="s">
        <v>245</v>
      </c>
      <c r="X1628" t="s">
        <v>549</v>
      </c>
      <c r="Y1628" t="str">
        <f>_xlfn.CONCAT(cards[[#This Row],[set]],"_",TEXT(cards[[#This Row],[cardNumber]], "000"))</f>
        <v>SHD_122</v>
      </c>
      <c r="Z1628" t="str" cm="1">
        <f t="array" ref="Z16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SHD_122</v>
      </c>
      <c r="AA1628" t="s">
        <v>1061</v>
      </c>
      <c r="AB1628">
        <v>29</v>
      </c>
    </row>
    <row r="1629" spans="1:28" x14ac:dyDescent="0.2">
      <c r="A1629">
        <v>12705</v>
      </c>
      <c r="B1629" t="s">
        <v>3754</v>
      </c>
      <c r="C1629">
        <v>391</v>
      </c>
      <c r="F1629" t="b">
        <f>IF(ISBLANK(AC1629), FALSE, TRUE)</f>
        <v>0</v>
      </c>
      <c r="G1629" t="s">
        <v>80</v>
      </c>
      <c r="H1629" t="s">
        <v>1520</v>
      </c>
      <c r="I1629" t="s">
        <v>1522</v>
      </c>
      <c r="J1629" t="s">
        <v>22</v>
      </c>
      <c r="K1629" t="s">
        <v>991</v>
      </c>
      <c r="L1629" t="s">
        <v>548</v>
      </c>
      <c r="M1629" t="s">
        <v>991</v>
      </c>
      <c r="N1629" t="str">
        <f>IF(AND(NOT(ISBLANK(cards[[#This Row],[subtitle]])), cards[[#This Row],[subtitle]] &lt;&gt; ""), _xlfn.CONCAT(cards[[#This Row],[title]], " - ", cards[[#This Row],[subtitle]]), cards[[#This Row],[title]])</f>
        <v>Arquitens Assault Cruiser</v>
      </c>
      <c r="O1629">
        <v>8</v>
      </c>
      <c r="P1629">
        <v>7</v>
      </c>
      <c r="Q1629">
        <v>8</v>
      </c>
      <c r="T1629" t="s">
        <v>248</v>
      </c>
      <c r="U1629" t="s">
        <v>250</v>
      </c>
      <c r="V1629" t="s">
        <v>245</v>
      </c>
      <c r="X1629" t="s">
        <v>549</v>
      </c>
      <c r="Y1629" t="str">
        <f>_xlfn.CONCAT(cards[[#This Row],[set]],"_",TEXT(cards[[#This Row],[cardNumber]], "000"))</f>
        <v>SHD_391</v>
      </c>
      <c r="Z1629" t="str" cm="1">
        <f t="array" ref="Z16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SHD_122</v>
      </c>
      <c r="AA1629" t="s">
        <v>1061</v>
      </c>
      <c r="AB1629">
        <v>29</v>
      </c>
    </row>
    <row r="1630" spans="1:28" x14ac:dyDescent="0.2">
      <c r="A1630">
        <v>7146</v>
      </c>
      <c r="B1630" t="s">
        <v>3753</v>
      </c>
      <c r="C1630">
        <v>391</v>
      </c>
      <c r="F1630" t="b">
        <f>IF(ISBLANK(AC1630), FALSE, TRUE)</f>
        <v>0</v>
      </c>
      <c r="G1630" t="s">
        <v>80</v>
      </c>
      <c r="H1630" t="s">
        <v>1</v>
      </c>
      <c r="I1630" t="s">
        <v>1522</v>
      </c>
      <c r="J1630" t="s">
        <v>22</v>
      </c>
      <c r="K1630" t="s">
        <v>991</v>
      </c>
      <c r="L1630" t="s">
        <v>548</v>
      </c>
      <c r="M1630" t="s">
        <v>991</v>
      </c>
      <c r="N1630" t="str">
        <f>IF(AND(NOT(ISBLANK(cards[[#This Row],[subtitle]])), cards[[#This Row],[subtitle]] &lt;&gt; ""), _xlfn.CONCAT(cards[[#This Row],[title]], " - ", cards[[#This Row],[subtitle]]), cards[[#This Row],[title]])</f>
        <v>Arquitens Assault Cruiser</v>
      </c>
      <c r="O1630">
        <v>8</v>
      </c>
      <c r="P1630">
        <v>7</v>
      </c>
      <c r="Q1630">
        <v>8</v>
      </c>
      <c r="T1630" t="s">
        <v>248</v>
      </c>
      <c r="U1630" t="s">
        <v>250</v>
      </c>
      <c r="V1630" t="s">
        <v>245</v>
      </c>
      <c r="X1630" t="s">
        <v>549</v>
      </c>
      <c r="Y1630" t="str">
        <f>_xlfn.CONCAT(cards[[#This Row],[set]],"_",TEXT(cards[[#This Row],[cardNumber]], "000"))</f>
        <v>SHD_391</v>
      </c>
      <c r="Z1630" t="str" cm="1">
        <f t="array" ref="Z16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SHD_122</v>
      </c>
      <c r="AA1630" t="s">
        <v>1061</v>
      </c>
      <c r="AB1630">
        <v>29</v>
      </c>
    </row>
    <row r="1631" spans="1:28" x14ac:dyDescent="0.2">
      <c r="A1631">
        <v>5926</v>
      </c>
      <c r="B1631" t="s">
        <v>3269</v>
      </c>
      <c r="C1631">
        <v>123</v>
      </c>
      <c r="F1631" t="b">
        <f>IF(ISBLANK(AC1631), FALSE, TRUE)</f>
        <v>0</v>
      </c>
      <c r="G1631" t="s">
        <v>80</v>
      </c>
      <c r="H1631" t="s">
        <v>1515</v>
      </c>
      <c r="I1631" t="s">
        <v>1532</v>
      </c>
      <c r="J1631" t="s">
        <v>22</v>
      </c>
      <c r="K1631" t="s">
        <v>991</v>
      </c>
      <c r="L1631" t="s">
        <v>550</v>
      </c>
      <c r="M1631" t="s">
        <v>991</v>
      </c>
      <c r="N1631" t="str">
        <f>IF(AND(NOT(ISBLANK(cards[[#This Row],[subtitle]])), cards[[#This Row],[subtitle]] &lt;&gt; ""), _xlfn.CONCAT(cards[[#This Row],[title]], " - ", cards[[#This Row],[subtitle]]), cards[[#This Row],[title]])</f>
        <v>Bounty Hunter's Quarry</v>
      </c>
      <c r="O1631">
        <v>1</v>
      </c>
      <c r="R1631">
        <v>0</v>
      </c>
      <c r="S1631">
        <v>0</v>
      </c>
      <c r="U1631" t="s">
        <v>501</v>
      </c>
      <c r="V1631" t="s">
        <v>915</v>
      </c>
      <c r="X1631" t="s">
        <v>551</v>
      </c>
      <c r="Y1631" t="str">
        <f>_xlfn.CONCAT(cards[[#This Row],[set]],"_",TEXT(cards[[#This Row],[cardNumber]], "000"))</f>
        <v>SHD_123</v>
      </c>
      <c r="Z1631" t="str" cm="1">
        <f t="array" ref="Z16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SHD_123</v>
      </c>
      <c r="AA1631" t="s">
        <v>1061</v>
      </c>
      <c r="AB1631">
        <v>29</v>
      </c>
    </row>
    <row r="1632" spans="1:28" x14ac:dyDescent="0.2">
      <c r="A1632">
        <v>11845</v>
      </c>
      <c r="B1632" t="s">
        <v>3268</v>
      </c>
      <c r="C1632">
        <v>123</v>
      </c>
      <c r="F1632" t="b">
        <f>IF(ISBLANK(AC1632), FALSE, TRUE)</f>
        <v>0</v>
      </c>
      <c r="G1632" t="s">
        <v>80</v>
      </c>
      <c r="H1632" t="s">
        <v>1519</v>
      </c>
      <c r="I1632" t="s">
        <v>1532</v>
      </c>
      <c r="J1632" t="s">
        <v>22</v>
      </c>
      <c r="K1632" t="s">
        <v>991</v>
      </c>
      <c r="L1632" t="s">
        <v>550</v>
      </c>
      <c r="M1632" t="s">
        <v>991</v>
      </c>
      <c r="N1632" t="str">
        <f>IF(AND(NOT(ISBLANK(cards[[#This Row],[subtitle]])), cards[[#This Row],[subtitle]] &lt;&gt; ""), _xlfn.CONCAT(cards[[#This Row],[title]], " - ", cards[[#This Row],[subtitle]]), cards[[#This Row],[title]])</f>
        <v>Bounty Hunter's Quarry</v>
      </c>
      <c r="O1632">
        <v>1</v>
      </c>
      <c r="R1632">
        <v>0</v>
      </c>
      <c r="S1632">
        <v>0</v>
      </c>
      <c r="U1632" t="s">
        <v>501</v>
      </c>
      <c r="V1632" t="s">
        <v>915</v>
      </c>
      <c r="X1632" t="s">
        <v>551</v>
      </c>
      <c r="Y1632" t="str">
        <f>_xlfn.CONCAT(cards[[#This Row],[set]],"_",TEXT(cards[[#This Row],[cardNumber]], "000"))</f>
        <v>SHD_123</v>
      </c>
      <c r="Z1632" t="str" cm="1">
        <f t="array" ref="Z16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SHD_123</v>
      </c>
      <c r="AA1632" t="s">
        <v>1061</v>
      </c>
      <c r="AB1632">
        <v>29</v>
      </c>
    </row>
    <row r="1633" spans="1:28" x14ac:dyDescent="0.2">
      <c r="A1633">
        <v>7151</v>
      </c>
      <c r="B1633" t="s">
        <v>3755</v>
      </c>
      <c r="C1633">
        <v>392</v>
      </c>
      <c r="F1633" t="b">
        <f>IF(ISBLANK(AC1633), FALSE, TRUE)</f>
        <v>0</v>
      </c>
      <c r="G1633" t="s">
        <v>80</v>
      </c>
      <c r="H1633" t="s">
        <v>1</v>
      </c>
      <c r="I1633" t="s">
        <v>1532</v>
      </c>
      <c r="J1633" t="s">
        <v>22</v>
      </c>
      <c r="K1633" t="s">
        <v>991</v>
      </c>
      <c r="L1633" t="s">
        <v>550</v>
      </c>
      <c r="M1633" t="s">
        <v>991</v>
      </c>
      <c r="N1633" t="str">
        <f>IF(AND(NOT(ISBLANK(cards[[#This Row],[subtitle]])), cards[[#This Row],[subtitle]] &lt;&gt; ""), _xlfn.CONCAT(cards[[#This Row],[title]], " - ", cards[[#This Row],[subtitle]]), cards[[#This Row],[title]])</f>
        <v>Bounty Hunter's Quarry</v>
      </c>
      <c r="O1633">
        <v>1</v>
      </c>
      <c r="R1633">
        <v>0</v>
      </c>
      <c r="S1633">
        <v>0</v>
      </c>
      <c r="U1633" t="s">
        <v>501</v>
      </c>
      <c r="V1633" t="s">
        <v>915</v>
      </c>
      <c r="X1633" t="s">
        <v>551</v>
      </c>
      <c r="Y1633" t="str">
        <f>_xlfn.CONCAT(cards[[#This Row],[set]],"_",TEXT(cards[[#This Row],[cardNumber]], "000"))</f>
        <v>SHD_392</v>
      </c>
      <c r="Z1633" t="str" cm="1">
        <f t="array" ref="Z16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SHD_123</v>
      </c>
      <c r="AA1633" t="s">
        <v>1061</v>
      </c>
      <c r="AB1633">
        <v>29</v>
      </c>
    </row>
    <row r="1634" spans="1:28" x14ac:dyDescent="0.2">
      <c r="A1634">
        <v>12710</v>
      </c>
      <c r="B1634" t="s">
        <v>3756</v>
      </c>
      <c r="C1634">
        <v>392</v>
      </c>
      <c r="F1634" t="b">
        <f>IF(ISBLANK(AC1634), FALSE, TRUE)</f>
        <v>0</v>
      </c>
      <c r="G1634" t="s">
        <v>80</v>
      </c>
      <c r="H1634" t="s">
        <v>1520</v>
      </c>
      <c r="I1634" t="s">
        <v>1532</v>
      </c>
      <c r="J1634" t="s">
        <v>22</v>
      </c>
      <c r="K1634" t="s">
        <v>991</v>
      </c>
      <c r="L1634" t="s">
        <v>550</v>
      </c>
      <c r="M1634" t="s">
        <v>991</v>
      </c>
      <c r="N1634" t="str">
        <f>IF(AND(NOT(ISBLANK(cards[[#This Row],[subtitle]])), cards[[#This Row],[subtitle]] &lt;&gt; ""), _xlfn.CONCAT(cards[[#This Row],[title]], " - ", cards[[#This Row],[subtitle]]), cards[[#This Row],[title]])</f>
        <v>Bounty Hunter's Quarry</v>
      </c>
      <c r="O1634">
        <v>1</v>
      </c>
      <c r="R1634">
        <v>0</v>
      </c>
      <c r="S1634">
        <v>0</v>
      </c>
      <c r="U1634" t="s">
        <v>501</v>
      </c>
      <c r="V1634" t="s">
        <v>915</v>
      </c>
      <c r="X1634" t="s">
        <v>551</v>
      </c>
      <c r="Y1634" t="str">
        <f>_xlfn.CONCAT(cards[[#This Row],[set]],"_",TEXT(cards[[#This Row],[cardNumber]], "000"))</f>
        <v>SHD_392</v>
      </c>
      <c r="Z1634" t="str" cm="1">
        <f t="array" ref="Z16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SHD_123</v>
      </c>
      <c r="AA1634" t="s">
        <v>1061</v>
      </c>
      <c r="AB1634">
        <v>29</v>
      </c>
    </row>
    <row r="1635" spans="1:28" x14ac:dyDescent="0.2">
      <c r="A1635">
        <v>19471</v>
      </c>
      <c r="B1635" t="s">
        <v>3027</v>
      </c>
      <c r="C1635">
        <v>1</v>
      </c>
      <c r="F1635" t="b">
        <f>IF(ISBLANK(AC1635), FALSE, TRUE)</f>
        <v>0</v>
      </c>
      <c r="G1635" t="s">
        <v>80</v>
      </c>
      <c r="H1635" t="s">
        <v>1518</v>
      </c>
      <c r="I1635" t="s">
        <v>1522</v>
      </c>
      <c r="J1635" t="s">
        <v>22</v>
      </c>
      <c r="K1635" t="s">
        <v>991</v>
      </c>
      <c r="L1635" t="s">
        <v>945</v>
      </c>
      <c r="N1635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35">
        <v>2</v>
      </c>
      <c r="R1635">
        <v>0</v>
      </c>
      <c r="S1635">
        <v>2</v>
      </c>
      <c r="U1635" t="s">
        <v>991</v>
      </c>
      <c r="V1635" t="s">
        <v>915</v>
      </c>
      <c r="X1635" t="s">
        <v>78</v>
      </c>
      <c r="Y1635" t="str">
        <f>_xlfn.CONCAT(cards[[#This Row],[set]],"_",TEXT(cards[[#This Row],[cardNumber]], "000"))</f>
        <v>SHD_001</v>
      </c>
      <c r="Z1635" t="str" cm="1">
        <f t="array" ref="Z16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35" t="s">
        <v>1061</v>
      </c>
      <c r="AB1635">
        <v>29</v>
      </c>
    </row>
    <row r="1636" spans="1:28" x14ac:dyDescent="0.2">
      <c r="A1636">
        <v>19466</v>
      </c>
      <c r="B1636" t="s">
        <v>3024</v>
      </c>
      <c r="C1636">
        <v>1</v>
      </c>
      <c r="F1636" t="b">
        <f>IF(ISBLANK(AC1636), FALSE, TRUE)</f>
        <v>0</v>
      </c>
      <c r="G1636" t="s">
        <v>80</v>
      </c>
      <c r="H1636" t="s">
        <v>1602</v>
      </c>
      <c r="I1636" t="s">
        <v>1522</v>
      </c>
      <c r="J1636" t="s">
        <v>22</v>
      </c>
      <c r="K1636" t="s">
        <v>991</v>
      </c>
      <c r="L1636" t="s">
        <v>945</v>
      </c>
      <c r="N1636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36">
        <v>2</v>
      </c>
      <c r="R1636">
        <v>0</v>
      </c>
      <c r="S1636">
        <v>2</v>
      </c>
      <c r="U1636" t="s">
        <v>991</v>
      </c>
      <c r="V1636" t="s">
        <v>915</v>
      </c>
      <c r="X1636" t="s">
        <v>78</v>
      </c>
      <c r="Y1636" t="str">
        <f>_xlfn.CONCAT(cards[[#This Row],[set]],"_",TEXT(cards[[#This Row],[cardNumber]], "000"))</f>
        <v>SHD_001</v>
      </c>
      <c r="Z1636" t="str" cm="1">
        <f t="array" ref="Z16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36" t="s">
        <v>1061</v>
      </c>
      <c r="AB1636">
        <v>29</v>
      </c>
    </row>
    <row r="1637" spans="1:28" x14ac:dyDescent="0.2">
      <c r="A1637">
        <v>5931</v>
      </c>
      <c r="B1637" t="s">
        <v>3270</v>
      </c>
      <c r="C1637">
        <v>124</v>
      </c>
      <c r="F1637" t="b">
        <f>IF(ISBLANK(AC1637), FALSE, TRUE)</f>
        <v>0</v>
      </c>
      <c r="G1637" t="s">
        <v>80</v>
      </c>
      <c r="H1637" t="s">
        <v>1515</v>
      </c>
      <c r="I1637" t="s">
        <v>1522</v>
      </c>
      <c r="J1637" t="s">
        <v>22</v>
      </c>
      <c r="K1637" t="s">
        <v>991</v>
      </c>
      <c r="L1637" t="s">
        <v>945</v>
      </c>
      <c r="M1637" t="s">
        <v>991</v>
      </c>
      <c r="N1637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37">
        <v>2</v>
      </c>
      <c r="R1637">
        <v>0</v>
      </c>
      <c r="S1637">
        <v>2</v>
      </c>
      <c r="U1637" t="s">
        <v>991</v>
      </c>
      <c r="V1637" t="s">
        <v>915</v>
      </c>
      <c r="X1637" t="s">
        <v>78</v>
      </c>
      <c r="Y1637" t="str">
        <f>_xlfn.CONCAT(cards[[#This Row],[set]],"_",TEXT(cards[[#This Row],[cardNumber]], "000"))</f>
        <v>SHD_124</v>
      </c>
      <c r="Z1637" t="str" cm="1">
        <f t="array" ref="Z16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37" t="s">
        <v>1061</v>
      </c>
      <c r="AB1637">
        <v>29</v>
      </c>
    </row>
    <row r="1638" spans="1:28" x14ac:dyDescent="0.2">
      <c r="A1638">
        <v>11850</v>
      </c>
      <c r="B1638" t="s">
        <v>3271</v>
      </c>
      <c r="C1638">
        <v>124</v>
      </c>
      <c r="F1638" t="b">
        <f>IF(ISBLANK(AC1638), FALSE, TRUE)</f>
        <v>0</v>
      </c>
      <c r="G1638" t="s">
        <v>80</v>
      </c>
      <c r="H1638" t="s">
        <v>1519</v>
      </c>
      <c r="I1638" t="s">
        <v>1522</v>
      </c>
      <c r="J1638" t="s">
        <v>22</v>
      </c>
      <c r="K1638" t="s">
        <v>991</v>
      </c>
      <c r="L1638" t="s">
        <v>945</v>
      </c>
      <c r="M1638" t="s">
        <v>991</v>
      </c>
      <c r="N1638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38">
        <v>2</v>
      </c>
      <c r="R1638">
        <v>0</v>
      </c>
      <c r="S1638">
        <v>2</v>
      </c>
      <c r="U1638" t="s">
        <v>991</v>
      </c>
      <c r="V1638" t="s">
        <v>915</v>
      </c>
      <c r="X1638" t="s">
        <v>78</v>
      </c>
      <c r="Y1638" t="str">
        <f>_xlfn.CONCAT(cards[[#This Row],[set]],"_",TEXT(cards[[#This Row],[cardNumber]], "000"))</f>
        <v>SHD_124</v>
      </c>
      <c r="Z1638" t="str" cm="1">
        <f t="array" ref="Z16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38" t="s">
        <v>1061</v>
      </c>
      <c r="AB1638">
        <v>29</v>
      </c>
    </row>
    <row r="1639" spans="1:28" x14ac:dyDescent="0.2">
      <c r="A1639">
        <v>7156</v>
      </c>
      <c r="B1639" t="s">
        <v>3758</v>
      </c>
      <c r="C1639">
        <v>393</v>
      </c>
      <c r="F1639" t="b">
        <f>IF(ISBLANK(AC1639), FALSE, TRUE)</f>
        <v>0</v>
      </c>
      <c r="G1639" t="s">
        <v>80</v>
      </c>
      <c r="H1639" t="s">
        <v>1</v>
      </c>
      <c r="I1639" t="s">
        <v>1522</v>
      </c>
      <c r="J1639" t="s">
        <v>22</v>
      </c>
      <c r="K1639" t="s">
        <v>991</v>
      </c>
      <c r="L1639" t="s">
        <v>945</v>
      </c>
      <c r="M1639" t="s">
        <v>991</v>
      </c>
      <c r="N1639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39">
        <v>2</v>
      </c>
      <c r="R1639">
        <v>0</v>
      </c>
      <c r="S1639">
        <v>2</v>
      </c>
      <c r="U1639" t="s">
        <v>991</v>
      </c>
      <c r="V1639" t="s">
        <v>915</v>
      </c>
      <c r="X1639" t="s">
        <v>78</v>
      </c>
      <c r="Y1639" t="str">
        <f>_xlfn.CONCAT(cards[[#This Row],[set]],"_",TEXT(cards[[#This Row],[cardNumber]], "000"))</f>
        <v>SHD_393</v>
      </c>
      <c r="Z1639" t="str" cm="1">
        <f t="array" ref="Z16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39" t="s">
        <v>1061</v>
      </c>
      <c r="AB1639">
        <v>29</v>
      </c>
    </row>
    <row r="1640" spans="1:28" x14ac:dyDescent="0.2">
      <c r="A1640">
        <v>12715</v>
      </c>
      <c r="B1640" t="s">
        <v>3757</v>
      </c>
      <c r="C1640">
        <v>393</v>
      </c>
      <c r="F1640" t="b">
        <f>IF(ISBLANK(AC1640), FALSE, TRUE)</f>
        <v>0</v>
      </c>
      <c r="G1640" t="s">
        <v>80</v>
      </c>
      <c r="H1640" t="s">
        <v>1520</v>
      </c>
      <c r="I1640" t="s">
        <v>1522</v>
      </c>
      <c r="J1640" t="s">
        <v>22</v>
      </c>
      <c r="K1640" t="s">
        <v>991</v>
      </c>
      <c r="L1640" t="s">
        <v>945</v>
      </c>
      <c r="M1640" t="s">
        <v>991</v>
      </c>
      <c r="N1640" t="str">
        <f>IF(AND(NOT(ISBLANK(cards[[#This Row],[subtitle]])), cards[[#This Row],[subtitle]] &lt;&gt; ""), _xlfn.CONCAT(cards[[#This Row],[title]], " - ", cards[[#This Row],[subtitle]]), cards[[#This Row],[title]])</f>
        <v>Legal Authority</v>
      </c>
      <c r="O1640">
        <v>2</v>
      </c>
      <c r="R1640">
        <v>0</v>
      </c>
      <c r="S1640">
        <v>2</v>
      </c>
      <c r="U1640" t="s">
        <v>991</v>
      </c>
      <c r="V1640" t="s">
        <v>915</v>
      </c>
      <c r="X1640" t="s">
        <v>78</v>
      </c>
      <c r="Y1640" t="str">
        <f>_xlfn.CONCAT(cards[[#This Row],[set]],"_",TEXT(cards[[#This Row],[cardNumber]], "000"))</f>
        <v>SHD_393</v>
      </c>
      <c r="Z1640" t="str" cm="1">
        <f t="array" ref="Z16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SHD_124</v>
      </c>
      <c r="AA1640" t="s">
        <v>1061</v>
      </c>
      <c r="AB1640">
        <v>29</v>
      </c>
    </row>
    <row r="1641" spans="1:28" x14ac:dyDescent="0.2">
      <c r="A1641">
        <v>5936</v>
      </c>
      <c r="B1641" t="s">
        <v>3272</v>
      </c>
      <c r="C1641">
        <v>125</v>
      </c>
      <c r="F1641" t="b">
        <f>IF(ISBLANK(AC1641), FALSE, TRUE)</f>
        <v>0</v>
      </c>
      <c r="G1641" t="s">
        <v>80</v>
      </c>
      <c r="H1641" t="s">
        <v>1515</v>
      </c>
      <c r="I1641" t="s">
        <v>1521</v>
      </c>
      <c r="J1641" t="s">
        <v>22</v>
      </c>
      <c r="K1641" t="s">
        <v>991</v>
      </c>
      <c r="L1641" t="s">
        <v>946</v>
      </c>
      <c r="M1641" t="s">
        <v>991</v>
      </c>
      <c r="N1641" t="str">
        <f>IF(AND(NOT(ISBLANK(cards[[#This Row],[subtitle]])), cards[[#This Row],[subtitle]] &lt;&gt; ""), _xlfn.CONCAT(cards[[#This Row],[title]], " - ", cards[[#This Row],[subtitle]]), cards[[#This Row],[title]])</f>
        <v>Price on Your Head</v>
      </c>
      <c r="O1641">
        <v>2</v>
      </c>
      <c r="R1641">
        <v>0</v>
      </c>
      <c r="S1641">
        <v>0</v>
      </c>
      <c r="U1641" t="s">
        <v>501</v>
      </c>
      <c r="V1641" t="s">
        <v>915</v>
      </c>
      <c r="X1641" t="s">
        <v>551</v>
      </c>
      <c r="Y1641" t="str">
        <f>_xlfn.CONCAT(cards[[#This Row],[set]],"_",TEXT(cards[[#This Row],[cardNumber]], "000"))</f>
        <v>SHD_125</v>
      </c>
      <c r="Z1641" t="str" cm="1">
        <f t="array" ref="Z16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SHD_125</v>
      </c>
      <c r="AA1641" t="s">
        <v>1061</v>
      </c>
      <c r="AB1641">
        <v>29</v>
      </c>
    </row>
    <row r="1642" spans="1:28" x14ac:dyDescent="0.2">
      <c r="A1642">
        <v>11855</v>
      </c>
      <c r="B1642" t="s">
        <v>3273</v>
      </c>
      <c r="C1642">
        <v>125</v>
      </c>
      <c r="F1642" t="b">
        <f>IF(ISBLANK(AC1642), FALSE, TRUE)</f>
        <v>0</v>
      </c>
      <c r="G1642" t="s">
        <v>80</v>
      </c>
      <c r="H1642" t="s">
        <v>1519</v>
      </c>
      <c r="I1642" t="s">
        <v>1521</v>
      </c>
      <c r="J1642" t="s">
        <v>22</v>
      </c>
      <c r="K1642" t="s">
        <v>991</v>
      </c>
      <c r="L1642" t="s">
        <v>946</v>
      </c>
      <c r="M1642" t="s">
        <v>991</v>
      </c>
      <c r="N1642" t="str">
        <f>IF(AND(NOT(ISBLANK(cards[[#This Row],[subtitle]])), cards[[#This Row],[subtitle]] &lt;&gt; ""), _xlfn.CONCAT(cards[[#This Row],[title]], " - ", cards[[#This Row],[subtitle]]), cards[[#This Row],[title]])</f>
        <v>Price on Your Head</v>
      </c>
      <c r="O1642">
        <v>2</v>
      </c>
      <c r="R1642">
        <v>0</v>
      </c>
      <c r="S1642">
        <v>0</v>
      </c>
      <c r="U1642" t="s">
        <v>501</v>
      </c>
      <c r="V1642" t="s">
        <v>915</v>
      </c>
      <c r="X1642" t="s">
        <v>551</v>
      </c>
      <c r="Y1642" t="str">
        <f>_xlfn.CONCAT(cards[[#This Row],[set]],"_",TEXT(cards[[#This Row],[cardNumber]], "000"))</f>
        <v>SHD_125</v>
      </c>
      <c r="Z1642" t="str" cm="1">
        <f t="array" ref="Z16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SHD_125</v>
      </c>
      <c r="AA1642" t="s">
        <v>1061</v>
      </c>
      <c r="AB1642">
        <v>29</v>
      </c>
    </row>
    <row r="1643" spans="1:28" x14ac:dyDescent="0.2">
      <c r="A1643">
        <v>7161</v>
      </c>
      <c r="B1643" t="s">
        <v>3759</v>
      </c>
      <c r="C1643">
        <v>394</v>
      </c>
      <c r="F1643" t="b">
        <f>IF(ISBLANK(AC1643), FALSE, TRUE)</f>
        <v>0</v>
      </c>
      <c r="G1643" t="s">
        <v>80</v>
      </c>
      <c r="H1643" t="s">
        <v>1</v>
      </c>
      <c r="I1643" t="s">
        <v>1521</v>
      </c>
      <c r="J1643" t="s">
        <v>22</v>
      </c>
      <c r="K1643" t="s">
        <v>991</v>
      </c>
      <c r="L1643" t="s">
        <v>946</v>
      </c>
      <c r="M1643" t="s">
        <v>991</v>
      </c>
      <c r="N1643" t="str">
        <f>IF(AND(NOT(ISBLANK(cards[[#This Row],[subtitle]])), cards[[#This Row],[subtitle]] &lt;&gt; ""), _xlfn.CONCAT(cards[[#This Row],[title]], " - ", cards[[#This Row],[subtitle]]), cards[[#This Row],[title]])</f>
        <v>Price on Your Head</v>
      </c>
      <c r="O1643">
        <v>2</v>
      </c>
      <c r="R1643">
        <v>0</v>
      </c>
      <c r="S1643">
        <v>0</v>
      </c>
      <c r="U1643" t="s">
        <v>501</v>
      </c>
      <c r="V1643" t="s">
        <v>915</v>
      </c>
      <c r="X1643" t="s">
        <v>551</v>
      </c>
      <c r="Y1643" t="str">
        <f>_xlfn.CONCAT(cards[[#This Row],[set]],"_",TEXT(cards[[#This Row],[cardNumber]], "000"))</f>
        <v>SHD_394</v>
      </c>
      <c r="Z1643" t="str" cm="1">
        <f t="array" ref="Z16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SHD_125</v>
      </c>
      <c r="AA1643" t="s">
        <v>1061</v>
      </c>
      <c r="AB1643">
        <v>29</v>
      </c>
    </row>
    <row r="1644" spans="1:28" x14ac:dyDescent="0.2">
      <c r="A1644">
        <v>12720</v>
      </c>
      <c r="B1644" t="s">
        <v>3760</v>
      </c>
      <c r="C1644">
        <v>394</v>
      </c>
      <c r="F1644" t="b">
        <f>IF(ISBLANK(AC1644), FALSE, TRUE)</f>
        <v>0</v>
      </c>
      <c r="G1644" t="s">
        <v>80</v>
      </c>
      <c r="H1644" t="s">
        <v>1520</v>
      </c>
      <c r="I1644" t="s">
        <v>1521</v>
      </c>
      <c r="J1644" t="s">
        <v>22</v>
      </c>
      <c r="K1644" t="s">
        <v>991</v>
      </c>
      <c r="L1644" t="s">
        <v>946</v>
      </c>
      <c r="M1644" t="s">
        <v>991</v>
      </c>
      <c r="N1644" t="str">
        <f>IF(AND(NOT(ISBLANK(cards[[#This Row],[subtitle]])), cards[[#This Row],[subtitle]] &lt;&gt; ""), _xlfn.CONCAT(cards[[#This Row],[title]], " - ", cards[[#This Row],[subtitle]]), cards[[#This Row],[title]])</f>
        <v>Price on Your Head</v>
      </c>
      <c r="O1644">
        <v>2</v>
      </c>
      <c r="R1644">
        <v>0</v>
      </c>
      <c r="S1644">
        <v>0</v>
      </c>
      <c r="U1644" t="s">
        <v>501</v>
      </c>
      <c r="V1644" t="s">
        <v>915</v>
      </c>
      <c r="X1644" t="s">
        <v>551</v>
      </c>
      <c r="Y1644" t="str">
        <f>_xlfn.CONCAT(cards[[#This Row],[set]],"_",TEXT(cards[[#This Row],[cardNumber]], "000"))</f>
        <v>SHD_394</v>
      </c>
      <c r="Z1644" t="str" cm="1">
        <f t="array" ref="Z16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SHD_125</v>
      </c>
      <c r="AA1644" t="s">
        <v>1061</v>
      </c>
      <c r="AB1644">
        <v>29</v>
      </c>
    </row>
    <row r="1645" spans="1:28" x14ac:dyDescent="0.2">
      <c r="A1645">
        <v>8073</v>
      </c>
      <c r="B1645" t="s">
        <v>3274</v>
      </c>
      <c r="C1645">
        <v>126</v>
      </c>
      <c r="F1645" t="b">
        <f>IF(ISBLANK(AC1645), FALSE, TRUE)</f>
        <v>0</v>
      </c>
      <c r="G1645" t="s">
        <v>80</v>
      </c>
      <c r="H1645" t="s">
        <v>1515</v>
      </c>
      <c r="I1645" t="s">
        <v>1516</v>
      </c>
      <c r="J1645" t="s">
        <v>22</v>
      </c>
      <c r="K1645" t="s">
        <v>991</v>
      </c>
      <c r="L1645" t="s">
        <v>947</v>
      </c>
      <c r="M1645" t="s">
        <v>991</v>
      </c>
      <c r="N1645" t="str">
        <f>IF(AND(NOT(ISBLANK(cards[[#This Row],[subtitle]])), cards[[#This Row],[subtitle]] &lt;&gt; ""), _xlfn.CONCAT(cards[[#This Row],[title]], " - ", cards[[#This Row],[subtitle]]), cards[[#This Row],[title]])</f>
        <v>The Darksaber</v>
      </c>
      <c r="O1645">
        <v>4</v>
      </c>
      <c r="R1645">
        <v>4</v>
      </c>
      <c r="S1645">
        <v>3</v>
      </c>
      <c r="U1645" t="s">
        <v>991</v>
      </c>
      <c r="V1645" t="s">
        <v>915</v>
      </c>
      <c r="X1645" t="s">
        <v>948</v>
      </c>
      <c r="Y1645" t="str">
        <f>_xlfn.CONCAT(cards[[#This Row],[set]],"_",TEXT(cards[[#This Row],[cardNumber]], "000"))</f>
        <v>SHD_126</v>
      </c>
      <c r="Z1645" t="str" cm="1">
        <f t="array" ref="Z16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SHD_126</v>
      </c>
      <c r="AA1645" t="s">
        <v>1061</v>
      </c>
      <c r="AB1645">
        <v>29</v>
      </c>
    </row>
    <row r="1646" spans="1:28" x14ac:dyDescent="0.2">
      <c r="A1646">
        <v>13375</v>
      </c>
      <c r="B1646" t="s">
        <v>3275</v>
      </c>
      <c r="C1646">
        <v>126</v>
      </c>
      <c r="F1646" t="b">
        <f>IF(ISBLANK(AC1646), FALSE, TRUE)</f>
        <v>0</v>
      </c>
      <c r="G1646" t="s">
        <v>80</v>
      </c>
      <c r="H1646" t="s">
        <v>1519</v>
      </c>
      <c r="I1646" t="s">
        <v>1516</v>
      </c>
      <c r="J1646" t="s">
        <v>22</v>
      </c>
      <c r="K1646" t="s">
        <v>991</v>
      </c>
      <c r="L1646" t="s">
        <v>947</v>
      </c>
      <c r="M1646" t="s">
        <v>991</v>
      </c>
      <c r="N1646" t="str">
        <f>IF(AND(NOT(ISBLANK(cards[[#This Row],[subtitle]])), cards[[#This Row],[subtitle]] &lt;&gt; ""), _xlfn.CONCAT(cards[[#This Row],[title]], " - ", cards[[#This Row],[subtitle]]), cards[[#This Row],[title]])</f>
        <v>The Darksaber</v>
      </c>
      <c r="O1646">
        <v>4</v>
      </c>
      <c r="R1646">
        <v>4</v>
      </c>
      <c r="S1646">
        <v>3</v>
      </c>
      <c r="U1646" t="s">
        <v>991</v>
      </c>
      <c r="V1646" t="s">
        <v>915</v>
      </c>
      <c r="X1646" t="s">
        <v>948</v>
      </c>
      <c r="Y1646" t="str">
        <f>_xlfn.CONCAT(cards[[#This Row],[set]],"_",TEXT(cards[[#This Row],[cardNumber]], "000"))</f>
        <v>SHD_126</v>
      </c>
      <c r="Z1646" t="str" cm="1">
        <f t="array" ref="Z16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SHD_126</v>
      </c>
      <c r="AA1646" t="s">
        <v>1061</v>
      </c>
      <c r="AB1646">
        <v>29</v>
      </c>
    </row>
    <row r="1647" spans="1:28" x14ac:dyDescent="0.2">
      <c r="A1647">
        <v>13735</v>
      </c>
      <c r="B1647" t="s">
        <v>3762</v>
      </c>
      <c r="C1647">
        <v>395</v>
      </c>
      <c r="F1647" t="b">
        <f>IF(ISBLANK(AC1647), FALSE, TRUE)</f>
        <v>0</v>
      </c>
      <c r="G1647" t="s">
        <v>80</v>
      </c>
      <c r="H1647" t="s">
        <v>1520</v>
      </c>
      <c r="I1647" t="s">
        <v>1516</v>
      </c>
      <c r="J1647" t="s">
        <v>22</v>
      </c>
      <c r="K1647" t="s">
        <v>991</v>
      </c>
      <c r="L1647" t="s">
        <v>947</v>
      </c>
      <c r="M1647" t="s">
        <v>991</v>
      </c>
      <c r="N1647" t="str">
        <f>IF(AND(NOT(ISBLANK(cards[[#This Row],[subtitle]])), cards[[#This Row],[subtitle]] &lt;&gt; ""), _xlfn.CONCAT(cards[[#This Row],[title]], " - ", cards[[#This Row],[subtitle]]), cards[[#This Row],[title]])</f>
        <v>The Darksaber</v>
      </c>
      <c r="O1647">
        <v>4</v>
      </c>
      <c r="R1647">
        <v>4</v>
      </c>
      <c r="S1647">
        <v>3</v>
      </c>
      <c r="U1647" t="s">
        <v>991</v>
      </c>
      <c r="V1647" t="s">
        <v>915</v>
      </c>
      <c r="X1647" t="s">
        <v>948</v>
      </c>
      <c r="Y1647" t="str">
        <f>_xlfn.CONCAT(cards[[#This Row],[set]],"_",TEXT(cards[[#This Row],[cardNumber]], "000"))</f>
        <v>SHD_395</v>
      </c>
      <c r="Z1647" t="str" cm="1">
        <f t="array" ref="Z16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SHD_126</v>
      </c>
      <c r="AA1647" t="s">
        <v>1061</v>
      </c>
      <c r="AB1647">
        <v>29</v>
      </c>
    </row>
    <row r="1648" spans="1:28" x14ac:dyDescent="0.2">
      <c r="A1648">
        <v>8433</v>
      </c>
      <c r="B1648" t="s">
        <v>3761</v>
      </c>
      <c r="C1648">
        <v>395</v>
      </c>
      <c r="F1648" t="b">
        <f>IF(ISBLANK(AC1648), FALSE, TRUE)</f>
        <v>0</v>
      </c>
      <c r="G1648" t="s">
        <v>80</v>
      </c>
      <c r="H1648" t="s">
        <v>1</v>
      </c>
      <c r="I1648" t="s">
        <v>1516</v>
      </c>
      <c r="J1648" t="s">
        <v>22</v>
      </c>
      <c r="K1648" t="s">
        <v>991</v>
      </c>
      <c r="L1648" t="s">
        <v>947</v>
      </c>
      <c r="M1648" t="s">
        <v>991</v>
      </c>
      <c r="N1648" t="str">
        <f>IF(AND(NOT(ISBLANK(cards[[#This Row],[subtitle]])), cards[[#This Row],[subtitle]] &lt;&gt; ""), _xlfn.CONCAT(cards[[#This Row],[title]], " - ", cards[[#This Row],[subtitle]]), cards[[#This Row],[title]])</f>
        <v>The Darksaber</v>
      </c>
      <c r="O1648">
        <v>4</v>
      </c>
      <c r="R1648">
        <v>4</v>
      </c>
      <c r="S1648">
        <v>3</v>
      </c>
      <c r="U1648" t="s">
        <v>991</v>
      </c>
      <c r="V1648" t="s">
        <v>915</v>
      </c>
      <c r="X1648" t="s">
        <v>948</v>
      </c>
      <c r="Y1648" t="str">
        <f>_xlfn.CONCAT(cards[[#This Row],[set]],"_",TEXT(cards[[#This Row],[cardNumber]], "000"))</f>
        <v>SHD_395</v>
      </c>
      <c r="Z1648" t="str" cm="1">
        <f t="array" ref="Z16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SHD_126</v>
      </c>
      <c r="AA1648" t="s">
        <v>1061</v>
      </c>
      <c r="AB1648">
        <v>29</v>
      </c>
    </row>
    <row r="1649" spans="1:29" x14ac:dyDescent="0.2">
      <c r="A1649">
        <v>5946</v>
      </c>
      <c r="B1649" t="s">
        <v>3276</v>
      </c>
      <c r="C1649">
        <v>127</v>
      </c>
      <c r="F1649" t="b">
        <f>IF(ISBLANK(AC1649), FALSE, TRUE)</f>
        <v>0</v>
      </c>
      <c r="G1649" t="s">
        <v>80</v>
      </c>
      <c r="H1649" t="s">
        <v>1515</v>
      </c>
      <c r="I1649" t="s">
        <v>1532</v>
      </c>
      <c r="J1649" t="s">
        <v>22</v>
      </c>
      <c r="K1649" t="s">
        <v>991</v>
      </c>
      <c r="L1649" t="s">
        <v>100</v>
      </c>
      <c r="M1649" t="s">
        <v>991</v>
      </c>
      <c r="N1649" t="str">
        <f>IF(AND(NOT(ISBLANK(cards[[#This Row],[subtitle]])), cards[[#This Row],[subtitle]] &lt;&gt; ""), _xlfn.CONCAT(cards[[#This Row],[title]], " - ", cards[[#This Row],[subtitle]]), cards[[#This Row],[title]])</f>
        <v>Commission</v>
      </c>
      <c r="O1649">
        <v>1</v>
      </c>
      <c r="U1649" t="s">
        <v>88</v>
      </c>
      <c r="V1649" t="s">
        <v>6</v>
      </c>
      <c r="X1649" t="s">
        <v>16</v>
      </c>
      <c r="Y1649" t="str">
        <f>_xlfn.CONCAT(cards[[#This Row],[set]],"_",TEXT(cards[[#This Row],[cardNumber]], "000"))</f>
        <v>SHD_127</v>
      </c>
      <c r="Z1649" t="str" cm="1">
        <f t="array" ref="Z16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SHD_127</v>
      </c>
      <c r="AA1649" t="s">
        <v>1061</v>
      </c>
      <c r="AB1649">
        <v>29</v>
      </c>
    </row>
    <row r="1650" spans="1:29" x14ac:dyDescent="0.2">
      <c r="A1650">
        <v>11860</v>
      </c>
      <c r="B1650" t="s">
        <v>3277</v>
      </c>
      <c r="C1650">
        <v>127</v>
      </c>
      <c r="F1650" t="b">
        <f>IF(ISBLANK(AC1650), FALSE, TRUE)</f>
        <v>0</v>
      </c>
      <c r="G1650" t="s">
        <v>80</v>
      </c>
      <c r="H1650" t="s">
        <v>1519</v>
      </c>
      <c r="I1650" t="s">
        <v>1532</v>
      </c>
      <c r="J1650" t="s">
        <v>22</v>
      </c>
      <c r="K1650" t="s">
        <v>991</v>
      </c>
      <c r="L1650" t="s">
        <v>100</v>
      </c>
      <c r="M1650" t="s">
        <v>991</v>
      </c>
      <c r="N1650" t="str">
        <f>IF(AND(NOT(ISBLANK(cards[[#This Row],[subtitle]])), cards[[#This Row],[subtitle]] &lt;&gt; ""), _xlfn.CONCAT(cards[[#This Row],[title]], " - ", cards[[#This Row],[subtitle]]), cards[[#This Row],[title]])</f>
        <v>Commission</v>
      </c>
      <c r="O1650">
        <v>1</v>
      </c>
      <c r="U1650" t="s">
        <v>88</v>
      </c>
      <c r="V1650" t="s">
        <v>6</v>
      </c>
      <c r="X1650" t="s">
        <v>16</v>
      </c>
      <c r="Y1650" t="str">
        <f>_xlfn.CONCAT(cards[[#This Row],[set]],"_",TEXT(cards[[#This Row],[cardNumber]], "000"))</f>
        <v>SHD_127</v>
      </c>
      <c r="Z1650" t="str" cm="1">
        <f t="array" ref="Z16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SHD_127</v>
      </c>
      <c r="AA1650" t="s">
        <v>1061</v>
      </c>
      <c r="AB1650">
        <v>29</v>
      </c>
    </row>
    <row r="1651" spans="1:29" x14ac:dyDescent="0.2">
      <c r="A1651">
        <v>7171</v>
      </c>
      <c r="B1651" t="s">
        <v>3764</v>
      </c>
      <c r="C1651">
        <v>396</v>
      </c>
      <c r="F1651" t="b">
        <f>IF(ISBLANK(AC1651), FALSE, TRUE)</f>
        <v>0</v>
      </c>
      <c r="G1651" t="s">
        <v>80</v>
      </c>
      <c r="H1651" t="s">
        <v>1</v>
      </c>
      <c r="I1651" t="s">
        <v>1532</v>
      </c>
      <c r="J1651" t="s">
        <v>22</v>
      </c>
      <c r="K1651" t="s">
        <v>991</v>
      </c>
      <c r="L1651" t="s">
        <v>100</v>
      </c>
      <c r="M1651" t="s">
        <v>991</v>
      </c>
      <c r="N1651" t="str">
        <f>IF(AND(NOT(ISBLANK(cards[[#This Row],[subtitle]])), cards[[#This Row],[subtitle]] &lt;&gt; ""), _xlfn.CONCAT(cards[[#This Row],[title]], " - ", cards[[#This Row],[subtitle]]), cards[[#This Row],[title]])</f>
        <v>Commission</v>
      </c>
      <c r="O1651">
        <v>1</v>
      </c>
      <c r="U1651" t="s">
        <v>88</v>
      </c>
      <c r="V1651" t="s">
        <v>6</v>
      </c>
      <c r="X1651" t="s">
        <v>16</v>
      </c>
      <c r="Y1651" t="str">
        <f>_xlfn.CONCAT(cards[[#This Row],[set]],"_",TEXT(cards[[#This Row],[cardNumber]], "000"))</f>
        <v>SHD_396</v>
      </c>
      <c r="Z1651" t="str" cm="1">
        <f t="array" ref="Z16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SHD_127</v>
      </c>
      <c r="AA1651" t="s">
        <v>1061</v>
      </c>
      <c r="AB1651">
        <v>29</v>
      </c>
    </row>
    <row r="1652" spans="1:29" x14ac:dyDescent="0.2">
      <c r="A1652">
        <v>12725</v>
      </c>
      <c r="B1652" t="s">
        <v>3763</v>
      </c>
      <c r="C1652">
        <v>396</v>
      </c>
      <c r="F1652" t="b">
        <f>IF(ISBLANK(AC1652), FALSE, TRUE)</f>
        <v>0</v>
      </c>
      <c r="G1652" t="s">
        <v>80</v>
      </c>
      <c r="H1652" t="s">
        <v>1520</v>
      </c>
      <c r="I1652" t="s">
        <v>1532</v>
      </c>
      <c r="J1652" t="s">
        <v>22</v>
      </c>
      <c r="K1652" t="s">
        <v>991</v>
      </c>
      <c r="L1652" t="s">
        <v>100</v>
      </c>
      <c r="M1652" t="s">
        <v>991</v>
      </c>
      <c r="N1652" t="str">
        <f>IF(AND(NOT(ISBLANK(cards[[#This Row],[subtitle]])), cards[[#This Row],[subtitle]] &lt;&gt; ""), _xlfn.CONCAT(cards[[#This Row],[title]], " - ", cards[[#This Row],[subtitle]]), cards[[#This Row],[title]])</f>
        <v>Commission</v>
      </c>
      <c r="O1652">
        <v>1</v>
      </c>
      <c r="U1652" t="s">
        <v>88</v>
      </c>
      <c r="V1652" t="s">
        <v>6</v>
      </c>
      <c r="X1652" t="s">
        <v>16</v>
      </c>
      <c r="Y1652" t="str">
        <f>_xlfn.CONCAT(cards[[#This Row],[set]],"_",TEXT(cards[[#This Row],[cardNumber]], "000"))</f>
        <v>SHD_396</v>
      </c>
      <c r="Z1652" t="str" cm="1">
        <f t="array" ref="Z16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SHD_127</v>
      </c>
      <c r="AA1652" t="s">
        <v>1061</v>
      </c>
      <c r="AB1652">
        <v>29</v>
      </c>
    </row>
    <row r="1653" spans="1:29" x14ac:dyDescent="0.2">
      <c r="A1653">
        <v>11865</v>
      </c>
      <c r="B1653" t="s">
        <v>3279</v>
      </c>
      <c r="C1653">
        <v>128</v>
      </c>
      <c r="F1653" t="b">
        <f>IF(ISBLANK(AC1653), FALSE, TRUE)</f>
        <v>0</v>
      </c>
      <c r="G1653" t="s">
        <v>80</v>
      </c>
      <c r="H1653" t="s">
        <v>1519</v>
      </c>
      <c r="I1653" t="s">
        <v>1521</v>
      </c>
      <c r="J1653" t="s">
        <v>22</v>
      </c>
      <c r="K1653" t="s">
        <v>991</v>
      </c>
      <c r="L1653" t="s">
        <v>101</v>
      </c>
      <c r="M1653" t="s">
        <v>991</v>
      </c>
      <c r="N1653" t="str">
        <f>IF(AND(NOT(ISBLANK(cards[[#This Row],[subtitle]])), cards[[#This Row],[subtitle]] &lt;&gt; ""), _xlfn.CONCAT(cards[[#This Row],[title]], " - ", cards[[#This Row],[subtitle]]), cards[[#This Row],[title]])</f>
        <v>Outflank</v>
      </c>
      <c r="O1653">
        <v>1</v>
      </c>
      <c r="U1653" t="s">
        <v>991</v>
      </c>
      <c r="V1653" t="s">
        <v>6</v>
      </c>
      <c r="X1653" t="s">
        <v>19</v>
      </c>
      <c r="Y1653" t="str">
        <f>_xlfn.CONCAT(cards[[#This Row],[set]],"_",TEXT(cards[[#This Row],[cardNumber]], "000"))</f>
        <v>SHD_128</v>
      </c>
      <c r="Z1653" t="str" cm="1">
        <f t="array" ref="Z16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SHD_128</v>
      </c>
      <c r="AA1653" t="s">
        <v>1061</v>
      </c>
      <c r="AB1653">
        <v>29</v>
      </c>
    </row>
    <row r="1654" spans="1:29" x14ac:dyDescent="0.2">
      <c r="A1654">
        <v>5951</v>
      </c>
      <c r="B1654" t="s">
        <v>3278</v>
      </c>
      <c r="C1654">
        <v>128</v>
      </c>
      <c r="F1654" t="b">
        <f>IF(ISBLANK(AC1654), FALSE, TRUE)</f>
        <v>0</v>
      </c>
      <c r="G1654" t="s">
        <v>80</v>
      </c>
      <c r="H1654" t="s">
        <v>1515</v>
      </c>
      <c r="I1654" t="s">
        <v>1521</v>
      </c>
      <c r="J1654" t="s">
        <v>22</v>
      </c>
      <c r="K1654" t="s">
        <v>991</v>
      </c>
      <c r="L1654" t="s">
        <v>101</v>
      </c>
      <c r="M1654" t="s">
        <v>991</v>
      </c>
      <c r="N1654" t="str">
        <f>IF(AND(NOT(ISBLANK(cards[[#This Row],[subtitle]])), cards[[#This Row],[subtitle]] &lt;&gt; ""), _xlfn.CONCAT(cards[[#This Row],[title]], " - ", cards[[#This Row],[subtitle]]), cards[[#This Row],[title]])</f>
        <v>Outflank</v>
      </c>
      <c r="O1654">
        <v>1</v>
      </c>
      <c r="U1654" t="s">
        <v>991</v>
      </c>
      <c r="V1654" t="s">
        <v>6</v>
      </c>
      <c r="X1654" t="s">
        <v>19</v>
      </c>
      <c r="Y1654" t="str">
        <f>_xlfn.CONCAT(cards[[#This Row],[set]],"_",TEXT(cards[[#This Row],[cardNumber]], "000"))</f>
        <v>SHD_128</v>
      </c>
      <c r="Z1654" t="str" cm="1">
        <f t="array" ref="Z16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SHD_128</v>
      </c>
      <c r="AA1654" t="s">
        <v>1061</v>
      </c>
      <c r="AB1654">
        <v>29</v>
      </c>
    </row>
    <row r="1655" spans="1:29" x14ac:dyDescent="0.2">
      <c r="A1655">
        <v>12730</v>
      </c>
      <c r="B1655" t="s">
        <v>3765</v>
      </c>
      <c r="C1655">
        <v>397</v>
      </c>
      <c r="F1655" t="b">
        <f>IF(ISBLANK(AC1655), FALSE, TRUE)</f>
        <v>0</v>
      </c>
      <c r="G1655" t="s">
        <v>80</v>
      </c>
      <c r="H1655" t="s">
        <v>1520</v>
      </c>
      <c r="I1655" t="s">
        <v>1521</v>
      </c>
      <c r="J1655" t="s">
        <v>22</v>
      </c>
      <c r="K1655" t="s">
        <v>991</v>
      </c>
      <c r="L1655" t="s">
        <v>101</v>
      </c>
      <c r="M1655" t="s">
        <v>991</v>
      </c>
      <c r="N1655" t="str">
        <f>IF(AND(NOT(ISBLANK(cards[[#This Row],[subtitle]])), cards[[#This Row],[subtitle]] &lt;&gt; ""), _xlfn.CONCAT(cards[[#This Row],[title]], " - ", cards[[#This Row],[subtitle]]), cards[[#This Row],[title]])</f>
        <v>Outflank</v>
      </c>
      <c r="O1655">
        <v>1</v>
      </c>
      <c r="U1655" t="s">
        <v>991</v>
      </c>
      <c r="V1655" t="s">
        <v>6</v>
      </c>
      <c r="X1655" t="s">
        <v>19</v>
      </c>
      <c r="Y1655" t="str">
        <f>_xlfn.CONCAT(cards[[#This Row],[set]],"_",TEXT(cards[[#This Row],[cardNumber]], "000"))</f>
        <v>SHD_397</v>
      </c>
      <c r="Z1655" t="str" cm="1">
        <f t="array" ref="Z16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SHD_128</v>
      </c>
      <c r="AA1655" t="s">
        <v>1061</v>
      </c>
      <c r="AB1655">
        <v>29</v>
      </c>
    </row>
    <row r="1656" spans="1:29" x14ac:dyDescent="0.2">
      <c r="A1656">
        <v>7176</v>
      </c>
      <c r="B1656" t="s">
        <v>3766</v>
      </c>
      <c r="C1656">
        <v>397</v>
      </c>
      <c r="F1656" t="b">
        <f>IF(ISBLANK(AC1656), FALSE, TRUE)</f>
        <v>0</v>
      </c>
      <c r="G1656" t="s">
        <v>80</v>
      </c>
      <c r="H1656" t="s">
        <v>1</v>
      </c>
      <c r="I1656" t="s">
        <v>1521</v>
      </c>
      <c r="J1656" t="s">
        <v>22</v>
      </c>
      <c r="K1656" t="s">
        <v>991</v>
      </c>
      <c r="L1656" t="s">
        <v>101</v>
      </c>
      <c r="M1656" t="s">
        <v>991</v>
      </c>
      <c r="N1656" t="str">
        <f>IF(AND(NOT(ISBLANK(cards[[#This Row],[subtitle]])), cards[[#This Row],[subtitle]] &lt;&gt; ""), _xlfn.CONCAT(cards[[#This Row],[title]], " - ", cards[[#This Row],[subtitle]]), cards[[#This Row],[title]])</f>
        <v>Outflank</v>
      </c>
      <c r="O1656">
        <v>1</v>
      </c>
      <c r="U1656" t="s">
        <v>991</v>
      </c>
      <c r="V1656" t="s">
        <v>6</v>
      </c>
      <c r="X1656" t="s">
        <v>19</v>
      </c>
      <c r="Y1656" t="str">
        <f>_xlfn.CONCAT(cards[[#This Row],[set]],"_",TEXT(cards[[#This Row],[cardNumber]], "000"))</f>
        <v>SHD_397</v>
      </c>
      <c r="Z1656" t="str" cm="1">
        <f t="array" ref="Z16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SHD_128</v>
      </c>
      <c r="AA1656" t="s">
        <v>1061</v>
      </c>
      <c r="AB1656">
        <v>29</v>
      </c>
    </row>
    <row r="1657" spans="1:29" x14ac:dyDescent="0.2">
      <c r="A1657">
        <v>14801</v>
      </c>
      <c r="B1657" t="s">
        <v>4279</v>
      </c>
      <c r="C1657">
        <v>123</v>
      </c>
      <c r="F1657" t="b">
        <f>IF(ISBLANK(AC1657), FALSE, TRUE)</f>
        <v>1</v>
      </c>
      <c r="G1657" t="s">
        <v>127</v>
      </c>
      <c r="H1657" t="s">
        <v>1515</v>
      </c>
      <c r="I1657" t="s">
        <v>1514</v>
      </c>
      <c r="J1657" t="s">
        <v>22</v>
      </c>
      <c r="K1657" t="s">
        <v>991</v>
      </c>
      <c r="L1657" t="s">
        <v>101</v>
      </c>
      <c r="M1657" t="s">
        <v>991</v>
      </c>
      <c r="N1657" t="str">
        <f>IF(AND(NOT(ISBLANK(cards[[#This Row],[subtitle]])), cards[[#This Row],[subtitle]] &lt;&gt; ""), _xlfn.CONCAT(cards[[#This Row],[title]], " - ", cards[[#This Row],[subtitle]]), cards[[#This Row],[title]])</f>
        <v>Outflank</v>
      </c>
      <c r="O1657">
        <v>1</v>
      </c>
      <c r="U1657" t="s">
        <v>991</v>
      </c>
      <c r="V1657" t="s">
        <v>6</v>
      </c>
      <c r="X1657" t="s">
        <v>19</v>
      </c>
      <c r="Y1657" t="str">
        <f>_xlfn.CONCAT(cards[[#This Row],[set]],"_",TEXT(cards[[#This Row],[cardNumber]], "000"))</f>
        <v>TWI_123</v>
      </c>
      <c r="Z1657" t="str" cm="1">
        <f t="array" ref="Z16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SHD_128</v>
      </c>
      <c r="AA1657" t="s">
        <v>1062</v>
      </c>
      <c r="AB1657">
        <v>39</v>
      </c>
      <c r="AC1657">
        <v>5951</v>
      </c>
    </row>
    <row r="1658" spans="1:29" x14ac:dyDescent="0.2">
      <c r="A1658">
        <v>2806</v>
      </c>
      <c r="B1658" t="s">
        <v>3281</v>
      </c>
      <c r="C1658">
        <v>129</v>
      </c>
      <c r="F1658" t="b">
        <f>IF(ISBLANK(AC1658), FALSE, TRUE)</f>
        <v>0</v>
      </c>
      <c r="G1658" t="s">
        <v>80</v>
      </c>
      <c r="H1658" t="s">
        <v>1515</v>
      </c>
      <c r="I1658" t="s">
        <v>1521</v>
      </c>
      <c r="J1658" t="s">
        <v>22</v>
      </c>
      <c r="K1658" t="s">
        <v>991</v>
      </c>
      <c r="L1658" t="s">
        <v>102</v>
      </c>
      <c r="N1658" t="str">
        <f>IF(AND(NOT(ISBLANK(cards[[#This Row],[subtitle]])), cards[[#This Row],[subtitle]] &lt;&gt; ""), _xlfn.CONCAT(cards[[#This Row],[title]], " - ", cards[[#This Row],[subtitle]]), cards[[#This Row],[title]])</f>
        <v>Timely Intervention</v>
      </c>
      <c r="O1658">
        <v>1</v>
      </c>
      <c r="U1658" t="s">
        <v>546</v>
      </c>
      <c r="V1658" t="s">
        <v>6</v>
      </c>
      <c r="X1658" t="s">
        <v>19</v>
      </c>
      <c r="Y1658" t="str">
        <f>_xlfn.CONCAT(cards[[#This Row],[set]],"_",TEXT(cards[[#This Row],[cardNumber]], "000"))</f>
        <v>SHD_129</v>
      </c>
      <c r="Z1658" t="str" cm="1">
        <f t="array" ref="Z16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SHD_129</v>
      </c>
      <c r="AA1658" t="s">
        <v>1061</v>
      </c>
      <c r="AB1658">
        <v>29</v>
      </c>
    </row>
    <row r="1659" spans="1:29" x14ac:dyDescent="0.2">
      <c r="A1659">
        <v>11450</v>
      </c>
      <c r="B1659" t="s">
        <v>3280</v>
      </c>
      <c r="C1659">
        <v>129</v>
      </c>
      <c r="F1659" t="b">
        <f>IF(ISBLANK(AC1659), FALSE, TRUE)</f>
        <v>0</v>
      </c>
      <c r="G1659" t="s">
        <v>80</v>
      </c>
      <c r="H1659" t="s">
        <v>1519</v>
      </c>
      <c r="I1659" t="s">
        <v>1521</v>
      </c>
      <c r="J1659" t="s">
        <v>22</v>
      </c>
      <c r="K1659" t="s">
        <v>991</v>
      </c>
      <c r="L1659" t="s">
        <v>102</v>
      </c>
      <c r="N1659" t="str">
        <f>IF(AND(NOT(ISBLANK(cards[[#This Row],[subtitle]])), cards[[#This Row],[subtitle]] &lt;&gt; ""), _xlfn.CONCAT(cards[[#This Row],[title]], " - ", cards[[#This Row],[subtitle]]), cards[[#This Row],[title]])</f>
        <v>Timely Intervention</v>
      </c>
      <c r="O1659">
        <v>1</v>
      </c>
      <c r="U1659" t="s">
        <v>546</v>
      </c>
      <c r="V1659" t="s">
        <v>6</v>
      </c>
      <c r="X1659" t="s">
        <v>19</v>
      </c>
      <c r="Y1659" t="str">
        <f>_xlfn.CONCAT(cards[[#This Row],[set]],"_",TEXT(cards[[#This Row],[cardNumber]], "000"))</f>
        <v>SHD_129</v>
      </c>
      <c r="Z1659" t="str" cm="1">
        <f t="array" ref="Z16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SHD_129</v>
      </c>
      <c r="AA1659" t="s">
        <v>1061</v>
      </c>
      <c r="AB1659">
        <v>29</v>
      </c>
    </row>
    <row r="1660" spans="1:29" x14ac:dyDescent="0.2">
      <c r="A1660">
        <v>7181</v>
      </c>
      <c r="B1660" t="s">
        <v>3767</v>
      </c>
      <c r="C1660">
        <v>398</v>
      </c>
      <c r="F1660" t="b">
        <f>IF(ISBLANK(AC1660), FALSE, TRUE)</f>
        <v>0</v>
      </c>
      <c r="G1660" t="s">
        <v>80</v>
      </c>
      <c r="H1660" t="s">
        <v>1</v>
      </c>
      <c r="I1660" t="s">
        <v>1521</v>
      </c>
      <c r="J1660" t="s">
        <v>22</v>
      </c>
      <c r="K1660" t="s">
        <v>991</v>
      </c>
      <c r="L1660" t="s">
        <v>102</v>
      </c>
      <c r="M1660" t="s">
        <v>991</v>
      </c>
      <c r="N1660" t="str">
        <f>IF(AND(NOT(ISBLANK(cards[[#This Row],[subtitle]])), cards[[#This Row],[subtitle]] &lt;&gt; ""), _xlfn.CONCAT(cards[[#This Row],[title]], " - ", cards[[#This Row],[subtitle]]), cards[[#This Row],[title]])</f>
        <v>Timely Intervention</v>
      </c>
      <c r="O1660">
        <v>1</v>
      </c>
      <c r="U1660" t="s">
        <v>546</v>
      </c>
      <c r="V1660" t="s">
        <v>6</v>
      </c>
      <c r="X1660" t="s">
        <v>19</v>
      </c>
      <c r="Y1660" t="str">
        <f>_xlfn.CONCAT(cards[[#This Row],[set]],"_",TEXT(cards[[#This Row],[cardNumber]], "000"))</f>
        <v>SHD_398</v>
      </c>
      <c r="Z1660" t="str" cm="1">
        <f t="array" ref="Z16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SHD_129</v>
      </c>
      <c r="AA1660" t="s">
        <v>1061</v>
      </c>
      <c r="AB1660">
        <v>29</v>
      </c>
    </row>
    <row r="1661" spans="1:29" x14ac:dyDescent="0.2">
      <c r="A1661">
        <v>12735</v>
      </c>
      <c r="B1661" t="s">
        <v>3768</v>
      </c>
      <c r="C1661">
        <v>398</v>
      </c>
      <c r="F1661" t="b">
        <f>IF(ISBLANK(AC1661), FALSE, TRUE)</f>
        <v>0</v>
      </c>
      <c r="G1661" t="s">
        <v>80</v>
      </c>
      <c r="H1661" t="s">
        <v>1520</v>
      </c>
      <c r="I1661" t="s">
        <v>1521</v>
      </c>
      <c r="J1661" t="s">
        <v>22</v>
      </c>
      <c r="K1661" t="s">
        <v>991</v>
      </c>
      <c r="L1661" t="s">
        <v>102</v>
      </c>
      <c r="M1661" t="s">
        <v>991</v>
      </c>
      <c r="N1661" t="str">
        <f>IF(AND(NOT(ISBLANK(cards[[#This Row],[subtitle]])), cards[[#This Row],[subtitle]] &lt;&gt; ""), _xlfn.CONCAT(cards[[#This Row],[title]], " - ", cards[[#This Row],[subtitle]]), cards[[#This Row],[title]])</f>
        <v>Timely Intervention</v>
      </c>
      <c r="O1661">
        <v>1</v>
      </c>
      <c r="U1661" t="s">
        <v>546</v>
      </c>
      <c r="V1661" t="s">
        <v>6</v>
      </c>
      <c r="X1661" t="s">
        <v>19</v>
      </c>
      <c r="Y1661" t="str">
        <f>_xlfn.CONCAT(cards[[#This Row],[set]],"_",TEXT(cards[[#This Row],[cardNumber]], "000"))</f>
        <v>SHD_398</v>
      </c>
      <c r="Z1661" t="str" cm="1">
        <f t="array" ref="Z16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SHD_129</v>
      </c>
      <c r="AA1661" t="s">
        <v>1061</v>
      </c>
      <c r="AB1661">
        <v>29</v>
      </c>
    </row>
    <row r="1662" spans="1:29" x14ac:dyDescent="0.2">
      <c r="A1662">
        <v>11870</v>
      </c>
      <c r="B1662" t="s">
        <v>3282</v>
      </c>
      <c r="C1662">
        <v>130</v>
      </c>
      <c r="F1662" t="b">
        <f>IF(ISBLANK(AC1662), FALSE, TRUE)</f>
        <v>0</v>
      </c>
      <c r="G1662" t="s">
        <v>80</v>
      </c>
      <c r="H1662" t="s">
        <v>1519</v>
      </c>
      <c r="I1662" t="s">
        <v>1521</v>
      </c>
      <c r="J1662" t="s">
        <v>22</v>
      </c>
      <c r="K1662" t="s">
        <v>991</v>
      </c>
      <c r="L1662" t="s">
        <v>103</v>
      </c>
      <c r="M1662" t="s">
        <v>991</v>
      </c>
      <c r="N1662" t="str">
        <f>IF(AND(NOT(ISBLANK(cards[[#This Row],[subtitle]])), cards[[#This Row],[subtitle]] &lt;&gt; ""), _xlfn.CONCAT(cards[[#This Row],[title]], " - ", cards[[#This Row],[subtitle]]), cards[[#This Row],[title]])</f>
        <v>Moment of Glory</v>
      </c>
      <c r="O1662">
        <v>3</v>
      </c>
      <c r="U1662" t="s">
        <v>991</v>
      </c>
      <c r="V1662" t="s">
        <v>6</v>
      </c>
      <c r="X1662" t="s">
        <v>19</v>
      </c>
      <c r="Y1662" t="str">
        <f>_xlfn.CONCAT(cards[[#This Row],[set]],"_",TEXT(cards[[#This Row],[cardNumber]], "000"))</f>
        <v>SHD_130</v>
      </c>
      <c r="Z1662" t="str" cm="1">
        <f t="array" ref="Z16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SHD_130</v>
      </c>
      <c r="AA1662" t="s">
        <v>1061</v>
      </c>
      <c r="AB1662">
        <v>29</v>
      </c>
    </row>
    <row r="1663" spans="1:29" x14ac:dyDescent="0.2">
      <c r="A1663">
        <v>5956</v>
      </c>
      <c r="B1663" t="s">
        <v>3283</v>
      </c>
      <c r="C1663">
        <v>130</v>
      </c>
      <c r="F1663" t="b">
        <f>IF(ISBLANK(AC1663), FALSE, TRUE)</f>
        <v>0</v>
      </c>
      <c r="G1663" t="s">
        <v>80</v>
      </c>
      <c r="H1663" t="s">
        <v>1515</v>
      </c>
      <c r="I1663" t="s">
        <v>1521</v>
      </c>
      <c r="J1663" t="s">
        <v>22</v>
      </c>
      <c r="K1663" t="s">
        <v>991</v>
      </c>
      <c r="L1663" t="s">
        <v>103</v>
      </c>
      <c r="M1663" t="s">
        <v>991</v>
      </c>
      <c r="N1663" t="str">
        <f>IF(AND(NOT(ISBLANK(cards[[#This Row],[subtitle]])), cards[[#This Row],[subtitle]] &lt;&gt; ""), _xlfn.CONCAT(cards[[#This Row],[title]], " - ", cards[[#This Row],[subtitle]]), cards[[#This Row],[title]])</f>
        <v>Moment of Glory</v>
      </c>
      <c r="O1663">
        <v>3</v>
      </c>
      <c r="U1663" t="s">
        <v>991</v>
      </c>
      <c r="V1663" t="s">
        <v>6</v>
      </c>
      <c r="X1663" t="s">
        <v>19</v>
      </c>
      <c r="Y1663" t="str">
        <f>_xlfn.CONCAT(cards[[#This Row],[set]],"_",TEXT(cards[[#This Row],[cardNumber]], "000"))</f>
        <v>SHD_130</v>
      </c>
      <c r="Z1663" t="str" cm="1">
        <f t="array" ref="Z16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SHD_130</v>
      </c>
      <c r="AA1663" t="s">
        <v>1061</v>
      </c>
      <c r="AB1663">
        <v>29</v>
      </c>
    </row>
    <row r="1664" spans="1:29" x14ac:dyDescent="0.2">
      <c r="A1664">
        <v>12740</v>
      </c>
      <c r="B1664" t="s">
        <v>3769</v>
      </c>
      <c r="C1664">
        <v>399</v>
      </c>
      <c r="F1664" t="b">
        <f>IF(ISBLANK(AC1664), FALSE, TRUE)</f>
        <v>0</v>
      </c>
      <c r="G1664" t="s">
        <v>80</v>
      </c>
      <c r="H1664" t="s">
        <v>1520</v>
      </c>
      <c r="I1664" t="s">
        <v>1521</v>
      </c>
      <c r="J1664" t="s">
        <v>22</v>
      </c>
      <c r="K1664" t="s">
        <v>991</v>
      </c>
      <c r="L1664" t="s">
        <v>103</v>
      </c>
      <c r="M1664" t="s">
        <v>991</v>
      </c>
      <c r="N1664" t="str">
        <f>IF(AND(NOT(ISBLANK(cards[[#This Row],[subtitle]])), cards[[#This Row],[subtitle]] &lt;&gt; ""), _xlfn.CONCAT(cards[[#This Row],[title]], " - ", cards[[#This Row],[subtitle]]), cards[[#This Row],[title]])</f>
        <v>Moment of Glory</v>
      </c>
      <c r="O1664">
        <v>3</v>
      </c>
      <c r="U1664" t="s">
        <v>991</v>
      </c>
      <c r="V1664" t="s">
        <v>6</v>
      </c>
      <c r="X1664" t="s">
        <v>19</v>
      </c>
      <c r="Y1664" t="str">
        <f>_xlfn.CONCAT(cards[[#This Row],[set]],"_",TEXT(cards[[#This Row],[cardNumber]], "000"))</f>
        <v>SHD_399</v>
      </c>
      <c r="Z1664" t="str" cm="1">
        <f t="array" ref="Z16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SHD_130</v>
      </c>
      <c r="AA1664" t="s">
        <v>1061</v>
      </c>
      <c r="AB1664">
        <v>29</v>
      </c>
    </row>
    <row r="1665" spans="1:29" x14ac:dyDescent="0.2">
      <c r="A1665">
        <v>7186</v>
      </c>
      <c r="B1665" t="s">
        <v>3770</v>
      </c>
      <c r="C1665">
        <v>399</v>
      </c>
      <c r="F1665" t="b">
        <f>IF(ISBLANK(AC1665), FALSE, TRUE)</f>
        <v>0</v>
      </c>
      <c r="G1665" t="s">
        <v>80</v>
      </c>
      <c r="H1665" t="s">
        <v>1</v>
      </c>
      <c r="I1665" t="s">
        <v>1521</v>
      </c>
      <c r="J1665" t="s">
        <v>22</v>
      </c>
      <c r="K1665" t="s">
        <v>991</v>
      </c>
      <c r="L1665" t="s">
        <v>103</v>
      </c>
      <c r="M1665" t="s">
        <v>991</v>
      </c>
      <c r="N1665" t="str">
        <f>IF(AND(NOT(ISBLANK(cards[[#This Row],[subtitle]])), cards[[#This Row],[subtitle]] &lt;&gt; ""), _xlfn.CONCAT(cards[[#This Row],[title]], " - ", cards[[#This Row],[subtitle]]), cards[[#This Row],[title]])</f>
        <v>Moment of Glory</v>
      </c>
      <c r="O1665">
        <v>3</v>
      </c>
      <c r="U1665" t="s">
        <v>991</v>
      </c>
      <c r="V1665" t="s">
        <v>6</v>
      </c>
      <c r="X1665" t="s">
        <v>19</v>
      </c>
      <c r="Y1665" t="str">
        <f>_xlfn.CONCAT(cards[[#This Row],[set]],"_",TEXT(cards[[#This Row],[cardNumber]], "000"))</f>
        <v>SHD_399</v>
      </c>
      <c r="Z1665" t="str" cm="1">
        <f t="array" ref="Z16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SHD_130</v>
      </c>
      <c r="AA1665" t="s">
        <v>1061</v>
      </c>
      <c r="AB1665">
        <v>29</v>
      </c>
    </row>
    <row r="1666" spans="1:29" x14ac:dyDescent="0.2">
      <c r="A1666">
        <v>8722</v>
      </c>
      <c r="B1666" t="s">
        <v>3033</v>
      </c>
      <c r="C1666">
        <v>2</v>
      </c>
      <c r="F1666" t="b">
        <f>IF(ISBLANK(AC1666), FALSE, TRUE)</f>
        <v>0</v>
      </c>
      <c r="G1666" t="s">
        <v>80</v>
      </c>
      <c r="H1666" t="s">
        <v>1602</v>
      </c>
      <c r="I1666" t="s">
        <v>1521</v>
      </c>
      <c r="J1666" t="s">
        <v>22</v>
      </c>
      <c r="K1666" t="s">
        <v>991</v>
      </c>
      <c r="L1666" t="s">
        <v>104</v>
      </c>
      <c r="M1666" t="s">
        <v>991</v>
      </c>
      <c r="N1666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66">
        <v>3</v>
      </c>
      <c r="U1666" t="s">
        <v>991</v>
      </c>
      <c r="V1666" t="s">
        <v>6</v>
      </c>
      <c r="X1666" t="s">
        <v>19</v>
      </c>
      <c r="Y1666" t="str">
        <f>_xlfn.CONCAT(cards[[#This Row],[set]],"_",TEXT(cards[[#This Row],[cardNumber]], "000"))</f>
        <v>SHD_002</v>
      </c>
      <c r="Z1666" t="str" cm="1">
        <f t="array" ref="Z16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66" t="s">
        <v>1061</v>
      </c>
      <c r="AB1666">
        <v>29</v>
      </c>
    </row>
    <row r="1667" spans="1:29" x14ac:dyDescent="0.2">
      <c r="A1667">
        <v>5961</v>
      </c>
      <c r="B1667" t="s">
        <v>3284</v>
      </c>
      <c r="C1667">
        <v>131</v>
      </c>
      <c r="F1667" t="b">
        <f>IF(ISBLANK(AC1667), FALSE, TRUE)</f>
        <v>0</v>
      </c>
      <c r="G1667" t="s">
        <v>80</v>
      </c>
      <c r="H1667" t="s">
        <v>1515</v>
      </c>
      <c r="I1667" t="s">
        <v>1521</v>
      </c>
      <c r="J1667" t="s">
        <v>22</v>
      </c>
      <c r="K1667" t="s">
        <v>991</v>
      </c>
      <c r="L1667" t="s">
        <v>104</v>
      </c>
      <c r="M1667" t="s">
        <v>991</v>
      </c>
      <c r="N1667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67">
        <v>3</v>
      </c>
      <c r="U1667" t="s">
        <v>991</v>
      </c>
      <c r="V1667" t="s">
        <v>6</v>
      </c>
      <c r="X1667" t="s">
        <v>19</v>
      </c>
      <c r="Y1667" t="str">
        <f>_xlfn.CONCAT(cards[[#This Row],[set]],"_",TEXT(cards[[#This Row],[cardNumber]], "000"))</f>
        <v>SHD_131</v>
      </c>
      <c r="Z1667" t="str" cm="1">
        <f t="array" ref="Z16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67" t="s">
        <v>1061</v>
      </c>
      <c r="AB1667">
        <v>29</v>
      </c>
    </row>
    <row r="1668" spans="1:29" x14ac:dyDescent="0.2">
      <c r="A1668">
        <v>11875</v>
      </c>
      <c r="B1668" t="s">
        <v>3285</v>
      </c>
      <c r="C1668">
        <v>131</v>
      </c>
      <c r="F1668" t="b">
        <f>IF(ISBLANK(AC1668), FALSE, TRUE)</f>
        <v>0</v>
      </c>
      <c r="G1668" t="s">
        <v>80</v>
      </c>
      <c r="H1668" t="s">
        <v>1519</v>
      </c>
      <c r="I1668" t="s">
        <v>1521</v>
      </c>
      <c r="J1668" t="s">
        <v>22</v>
      </c>
      <c r="K1668" t="s">
        <v>991</v>
      </c>
      <c r="L1668" t="s">
        <v>104</v>
      </c>
      <c r="M1668" t="s">
        <v>991</v>
      </c>
      <c r="N1668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68">
        <v>3</v>
      </c>
      <c r="U1668" t="s">
        <v>991</v>
      </c>
      <c r="V1668" t="s">
        <v>6</v>
      </c>
      <c r="X1668" t="s">
        <v>19</v>
      </c>
      <c r="Y1668" t="str">
        <f>_xlfn.CONCAT(cards[[#This Row],[set]],"_",TEXT(cards[[#This Row],[cardNumber]], "000"))</f>
        <v>SHD_131</v>
      </c>
      <c r="Z1668" t="str" cm="1">
        <f t="array" ref="Z16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68" t="s">
        <v>1061</v>
      </c>
      <c r="AB1668">
        <v>29</v>
      </c>
    </row>
    <row r="1669" spans="1:29" x14ac:dyDescent="0.2">
      <c r="A1669">
        <v>12745</v>
      </c>
      <c r="B1669" t="s">
        <v>3771</v>
      </c>
      <c r="C1669">
        <v>400</v>
      </c>
      <c r="F1669" t="b">
        <f>IF(ISBLANK(AC1669), FALSE, TRUE)</f>
        <v>0</v>
      </c>
      <c r="G1669" t="s">
        <v>80</v>
      </c>
      <c r="H1669" t="s">
        <v>1520</v>
      </c>
      <c r="I1669" t="s">
        <v>1521</v>
      </c>
      <c r="J1669" t="s">
        <v>22</v>
      </c>
      <c r="K1669" t="s">
        <v>991</v>
      </c>
      <c r="L1669" t="s">
        <v>104</v>
      </c>
      <c r="M1669" t="s">
        <v>991</v>
      </c>
      <c r="N1669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69">
        <v>3</v>
      </c>
      <c r="U1669" t="s">
        <v>991</v>
      </c>
      <c r="V1669" t="s">
        <v>6</v>
      </c>
      <c r="X1669" t="s">
        <v>19</v>
      </c>
      <c r="Y1669" t="str">
        <f>_xlfn.CONCAT(cards[[#This Row],[set]],"_",TEXT(cards[[#This Row],[cardNumber]], "000"))</f>
        <v>SHD_400</v>
      </c>
      <c r="Z1669" t="str" cm="1">
        <f t="array" ref="Z16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69" t="s">
        <v>1061</v>
      </c>
      <c r="AB1669">
        <v>29</v>
      </c>
    </row>
    <row r="1670" spans="1:29" x14ac:dyDescent="0.2">
      <c r="A1670">
        <v>7191</v>
      </c>
      <c r="B1670" t="s">
        <v>3772</v>
      </c>
      <c r="C1670">
        <v>400</v>
      </c>
      <c r="F1670" t="b">
        <f>IF(ISBLANK(AC1670), FALSE, TRUE)</f>
        <v>0</v>
      </c>
      <c r="G1670" t="s">
        <v>80</v>
      </c>
      <c r="H1670" t="s">
        <v>1</v>
      </c>
      <c r="I1670" t="s">
        <v>1521</v>
      </c>
      <c r="J1670" t="s">
        <v>22</v>
      </c>
      <c r="K1670" t="s">
        <v>991</v>
      </c>
      <c r="L1670" t="s">
        <v>104</v>
      </c>
      <c r="M1670" t="s">
        <v>991</v>
      </c>
      <c r="N1670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70">
        <v>3</v>
      </c>
      <c r="U1670" t="s">
        <v>991</v>
      </c>
      <c r="V1670" t="s">
        <v>6</v>
      </c>
      <c r="X1670" t="s">
        <v>19</v>
      </c>
      <c r="Y1670" t="str">
        <f>_xlfn.CONCAT(cards[[#This Row],[set]],"_",TEXT(cards[[#This Row],[cardNumber]], "000"))</f>
        <v>SHD_400</v>
      </c>
      <c r="Z1670" t="str" cm="1">
        <f t="array" ref="Z16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70" t="s">
        <v>1061</v>
      </c>
      <c r="AB1670">
        <v>29</v>
      </c>
    </row>
    <row r="1671" spans="1:29" x14ac:dyDescent="0.2">
      <c r="A1671">
        <v>14826</v>
      </c>
      <c r="B1671" t="s">
        <v>4288</v>
      </c>
      <c r="C1671">
        <v>128</v>
      </c>
      <c r="F1671" t="b">
        <f>IF(ISBLANK(AC1671), FALSE, TRUE)</f>
        <v>1</v>
      </c>
      <c r="G1671" t="s">
        <v>127</v>
      </c>
      <c r="H1671" t="s">
        <v>1515</v>
      </c>
      <c r="I1671" t="s">
        <v>1521</v>
      </c>
      <c r="J1671" t="s">
        <v>22</v>
      </c>
      <c r="K1671" t="s">
        <v>991</v>
      </c>
      <c r="L1671" t="s">
        <v>104</v>
      </c>
      <c r="M1671" t="s">
        <v>991</v>
      </c>
      <c r="N1671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71">
        <v>3</v>
      </c>
      <c r="U1671" t="s">
        <v>991</v>
      </c>
      <c r="V1671" t="s">
        <v>6</v>
      </c>
      <c r="X1671" t="s">
        <v>19</v>
      </c>
      <c r="Y1671" t="str">
        <f>_xlfn.CONCAT(cards[[#This Row],[set]],"_",TEXT(cards[[#This Row],[cardNumber]], "000"))</f>
        <v>TWI_128</v>
      </c>
      <c r="Z1671" t="str" cm="1">
        <f t="array" ref="Z16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71" t="s">
        <v>1062</v>
      </c>
      <c r="AB1671">
        <v>39</v>
      </c>
      <c r="AC1671">
        <v>5961</v>
      </c>
    </row>
    <row r="1672" spans="1:29" x14ac:dyDescent="0.2">
      <c r="A1672">
        <v>17512</v>
      </c>
      <c r="B1672" t="s">
        <v>4287</v>
      </c>
      <c r="C1672">
        <v>128</v>
      </c>
      <c r="F1672" t="b">
        <f>IF(ISBLANK(AC1672), FALSE, TRUE)</f>
        <v>0</v>
      </c>
      <c r="G1672" t="s">
        <v>127</v>
      </c>
      <c r="H1672" t="s">
        <v>1519</v>
      </c>
      <c r="I1672" t="s">
        <v>1521</v>
      </c>
      <c r="J1672" t="s">
        <v>22</v>
      </c>
      <c r="K1672" t="s">
        <v>991</v>
      </c>
      <c r="L1672" t="s">
        <v>104</v>
      </c>
      <c r="M1672" t="s">
        <v>991</v>
      </c>
      <c r="N1672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72">
        <v>3</v>
      </c>
      <c r="U1672" t="s">
        <v>991</v>
      </c>
      <c r="V1672" t="s">
        <v>6</v>
      </c>
      <c r="X1672" t="s">
        <v>19</v>
      </c>
      <c r="Y1672" t="str">
        <f>_xlfn.CONCAT(cards[[#This Row],[set]],"_",TEXT(cards[[#This Row],[cardNumber]], "000"))</f>
        <v>TWI_128</v>
      </c>
      <c r="Z1672" t="str" cm="1">
        <f t="array" ref="Z16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72" t="s">
        <v>1062</v>
      </c>
      <c r="AB1672">
        <v>39</v>
      </c>
    </row>
    <row r="1673" spans="1:29" x14ac:dyDescent="0.2">
      <c r="A1673">
        <v>16236</v>
      </c>
      <c r="B1673" t="s">
        <v>4772</v>
      </c>
      <c r="C1673">
        <v>396</v>
      </c>
      <c r="F1673" t="b">
        <f>IF(ISBLANK(AC1673), FALSE, TRUE)</f>
        <v>0</v>
      </c>
      <c r="G1673" t="s">
        <v>127</v>
      </c>
      <c r="H1673" t="s">
        <v>1</v>
      </c>
      <c r="I1673" t="s">
        <v>1521</v>
      </c>
      <c r="J1673" t="s">
        <v>22</v>
      </c>
      <c r="K1673" t="s">
        <v>991</v>
      </c>
      <c r="L1673" t="s">
        <v>104</v>
      </c>
      <c r="M1673" t="s">
        <v>991</v>
      </c>
      <c r="N1673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73">
        <v>3</v>
      </c>
      <c r="U1673" t="s">
        <v>991</v>
      </c>
      <c r="V1673" t="s">
        <v>6</v>
      </c>
      <c r="X1673" t="s">
        <v>19</v>
      </c>
      <c r="Y1673" t="str">
        <f>_xlfn.CONCAT(cards[[#This Row],[set]],"_",TEXT(cards[[#This Row],[cardNumber]], "000"))</f>
        <v>TWI_396</v>
      </c>
      <c r="Z1673" t="str" cm="1">
        <f t="array" ref="Z16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73" t="s">
        <v>1062</v>
      </c>
      <c r="AB1673">
        <v>39</v>
      </c>
    </row>
    <row r="1674" spans="1:29" x14ac:dyDescent="0.2">
      <c r="A1674">
        <v>18714</v>
      </c>
      <c r="B1674" t="s">
        <v>4771</v>
      </c>
      <c r="C1674">
        <v>396</v>
      </c>
      <c r="F1674" t="b">
        <f>IF(ISBLANK(AC1674), FALSE, TRUE)</f>
        <v>0</v>
      </c>
      <c r="G1674" t="s">
        <v>127</v>
      </c>
      <c r="H1674" t="s">
        <v>1520</v>
      </c>
      <c r="I1674" t="s">
        <v>1521</v>
      </c>
      <c r="J1674" t="s">
        <v>22</v>
      </c>
      <c r="K1674" t="s">
        <v>991</v>
      </c>
      <c r="L1674" t="s">
        <v>104</v>
      </c>
      <c r="M1674" t="s">
        <v>991</v>
      </c>
      <c r="N1674" t="str">
        <f>IF(AND(NOT(ISBLANK(cards[[#This Row],[subtitle]])), cards[[#This Row],[subtitle]] &lt;&gt; ""), _xlfn.CONCAT(cards[[#This Row],[title]], " - ", cards[[#This Row],[subtitle]]), cards[[#This Row],[title]])</f>
        <v>Take Captive</v>
      </c>
      <c r="O1674">
        <v>3</v>
      </c>
      <c r="U1674" t="s">
        <v>991</v>
      </c>
      <c r="V1674" t="s">
        <v>6</v>
      </c>
      <c r="X1674" t="s">
        <v>19</v>
      </c>
      <c r="Y1674" t="str">
        <f>_xlfn.CONCAT(cards[[#This Row],[set]],"_",TEXT(cards[[#This Row],[cardNumber]], "000"))</f>
        <v>TWI_396</v>
      </c>
      <c r="Z1674" t="str" cm="1">
        <f t="array" ref="Z16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SHD_131</v>
      </c>
      <c r="AA1674" t="s">
        <v>1062</v>
      </c>
      <c r="AB1674">
        <v>39</v>
      </c>
    </row>
    <row r="1675" spans="1:29" x14ac:dyDescent="0.2">
      <c r="A1675">
        <v>11880</v>
      </c>
      <c r="B1675" t="s">
        <v>3287</v>
      </c>
      <c r="C1675">
        <v>132</v>
      </c>
      <c r="F1675" t="b">
        <f>IF(ISBLANK(AC1675), FALSE, TRUE)</f>
        <v>0</v>
      </c>
      <c r="G1675" t="s">
        <v>80</v>
      </c>
      <c r="H1675" t="s">
        <v>1519</v>
      </c>
      <c r="I1675" t="s">
        <v>1522</v>
      </c>
      <c r="J1675" t="s">
        <v>22</v>
      </c>
      <c r="K1675" t="s">
        <v>991</v>
      </c>
      <c r="L1675" t="s">
        <v>262</v>
      </c>
      <c r="M1675" t="s">
        <v>991</v>
      </c>
      <c r="N1675" t="str">
        <f>IF(AND(NOT(ISBLANK(cards[[#This Row],[subtitle]])), cards[[#This Row],[subtitle]] &lt;&gt; ""), _xlfn.CONCAT(cards[[#This Row],[title]], " - ", cards[[#This Row],[subtitle]]), cards[[#This Row],[title]])</f>
        <v>Choose Sides</v>
      </c>
      <c r="O1675">
        <v>7</v>
      </c>
      <c r="U1675" t="s">
        <v>991</v>
      </c>
      <c r="V1675" t="s">
        <v>6</v>
      </c>
      <c r="X1675" t="s">
        <v>33</v>
      </c>
      <c r="Y1675" t="str">
        <f>_xlfn.CONCAT(cards[[#This Row],[set]],"_",TEXT(cards[[#This Row],[cardNumber]], "000"))</f>
        <v>SHD_132</v>
      </c>
      <c r="Z1675" t="str" cm="1">
        <f t="array" ref="Z16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SHD_132</v>
      </c>
      <c r="AA1675" t="s">
        <v>1061</v>
      </c>
      <c r="AB1675">
        <v>29</v>
      </c>
    </row>
    <row r="1676" spans="1:29" x14ac:dyDescent="0.2">
      <c r="A1676">
        <v>5966</v>
      </c>
      <c r="B1676" t="s">
        <v>3286</v>
      </c>
      <c r="C1676">
        <v>132</v>
      </c>
      <c r="F1676" t="b">
        <f>IF(ISBLANK(AC1676), FALSE, TRUE)</f>
        <v>0</v>
      </c>
      <c r="G1676" t="s">
        <v>80</v>
      </c>
      <c r="H1676" t="s">
        <v>1515</v>
      </c>
      <c r="I1676" t="s">
        <v>1522</v>
      </c>
      <c r="J1676" t="s">
        <v>22</v>
      </c>
      <c r="K1676" t="s">
        <v>991</v>
      </c>
      <c r="L1676" t="s">
        <v>262</v>
      </c>
      <c r="M1676" t="s">
        <v>991</v>
      </c>
      <c r="N1676" t="str">
        <f>IF(AND(NOT(ISBLANK(cards[[#This Row],[subtitle]])), cards[[#This Row],[subtitle]] &lt;&gt; ""), _xlfn.CONCAT(cards[[#This Row],[title]], " - ", cards[[#This Row],[subtitle]]), cards[[#This Row],[title]])</f>
        <v>Choose Sides</v>
      </c>
      <c r="O1676">
        <v>7</v>
      </c>
      <c r="U1676" t="s">
        <v>991</v>
      </c>
      <c r="V1676" t="s">
        <v>6</v>
      </c>
      <c r="X1676" t="s">
        <v>33</v>
      </c>
      <c r="Y1676" t="str">
        <f>_xlfn.CONCAT(cards[[#This Row],[set]],"_",TEXT(cards[[#This Row],[cardNumber]], "000"))</f>
        <v>SHD_132</v>
      </c>
      <c r="Z1676" t="str" cm="1">
        <f t="array" ref="Z16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SHD_132</v>
      </c>
      <c r="AA1676" t="s">
        <v>1061</v>
      </c>
      <c r="AB1676">
        <v>29</v>
      </c>
    </row>
    <row r="1677" spans="1:29" x14ac:dyDescent="0.2">
      <c r="A1677">
        <v>7196</v>
      </c>
      <c r="B1677" t="s">
        <v>3773</v>
      </c>
      <c r="C1677">
        <v>401</v>
      </c>
      <c r="F1677" t="b">
        <f>IF(ISBLANK(AC1677), FALSE, TRUE)</f>
        <v>0</v>
      </c>
      <c r="G1677" t="s">
        <v>80</v>
      </c>
      <c r="H1677" t="s">
        <v>1</v>
      </c>
      <c r="I1677" t="s">
        <v>1522</v>
      </c>
      <c r="J1677" t="s">
        <v>22</v>
      </c>
      <c r="K1677" t="s">
        <v>991</v>
      </c>
      <c r="L1677" t="s">
        <v>262</v>
      </c>
      <c r="M1677" t="s">
        <v>991</v>
      </c>
      <c r="N1677" t="str">
        <f>IF(AND(NOT(ISBLANK(cards[[#This Row],[subtitle]])), cards[[#This Row],[subtitle]] &lt;&gt; ""), _xlfn.CONCAT(cards[[#This Row],[title]], " - ", cards[[#This Row],[subtitle]]), cards[[#This Row],[title]])</f>
        <v>Choose Sides</v>
      </c>
      <c r="O1677">
        <v>7</v>
      </c>
      <c r="U1677" t="s">
        <v>991</v>
      </c>
      <c r="V1677" t="s">
        <v>6</v>
      </c>
      <c r="X1677" t="s">
        <v>33</v>
      </c>
      <c r="Y1677" t="str">
        <f>_xlfn.CONCAT(cards[[#This Row],[set]],"_",TEXT(cards[[#This Row],[cardNumber]], "000"))</f>
        <v>SHD_401</v>
      </c>
      <c r="Z1677" t="str" cm="1">
        <f t="array" ref="Z16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SHD_132</v>
      </c>
      <c r="AA1677" t="s">
        <v>1061</v>
      </c>
      <c r="AB1677">
        <v>29</v>
      </c>
    </row>
    <row r="1678" spans="1:29" x14ac:dyDescent="0.2">
      <c r="A1678">
        <v>12750</v>
      </c>
      <c r="B1678" t="s">
        <v>3774</v>
      </c>
      <c r="C1678">
        <v>401</v>
      </c>
      <c r="F1678" t="b">
        <f>IF(ISBLANK(AC1678), FALSE, TRUE)</f>
        <v>0</v>
      </c>
      <c r="G1678" t="s">
        <v>80</v>
      </c>
      <c r="H1678" t="s">
        <v>1520</v>
      </c>
      <c r="I1678" t="s">
        <v>1522</v>
      </c>
      <c r="J1678" t="s">
        <v>22</v>
      </c>
      <c r="K1678" t="s">
        <v>991</v>
      </c>
      <c r="L1678" t="s">
        <v>262</v>
      </c>
      <c r="M1678" t="s">
        <v>991</v>
      </c>
      <c r="N1678" t="str">
        <f>IF(AND(NOT(ISBLANK(cards[[#This Row],[subtitle]])), cards[[#This Row],[subtitle]] &lt;&gt; ""), _xlfn.CONCAT(cards[[#This Row],[title]], " - ", cards[[#This Row],[subtitle]]), cards[[#This Row],[title]])</f>
        <v>Choose Sides</v>
      </c>
      <c r="O1678">
        <v>7</v>
      </c>
      <c r="U1678" t="s">
        <v>991</v>
      </c>
      <c r="V1678" t="s">
        <v>6</v>
      </c>
      <c r="X1678" t="s">
        <v>33</v>
      </c>
      <c r="Y1678" t="str">
        <f>_xlfn.CONCAT(cards[[#This Row],[set]],"_",TEXT(cards[[#This Row],[cardNumber]], "000"))</f>
        <v>SHD_401</v>
      </c>
      <c r="Z1678" t="str" cm="1">
        <f t="array" ref="Z16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SHD_132</v>
      </c>
      <c r="AA1678" t="s">
        <v>1061</v>
      </c>
      <c r="AB1678">
        <v>29</v>
      </c>
    </row>
    <row r="1679" spans="1:29" x14ac:dyDescent="0.2">
      <c r="A1679">
        <v>11885</v>
      </c>
      <c r="B1679" t="s">
        <v>3289</v>
      </c>
      <c r="C1679">
        <v>133</v>
      </c>
      <c r="F1679" t="b">
        <f>IF(ISBLANK(AC1679), FALSE, TRUE)</f>
        <v>0</v>
      </c>
      <c r="G1679" t="s">
        <v>80</v>
      </c>
      <c r="H1679" t="s">
        <v>1519</v>
      </c>
      <c r="I1679" t="s">
        <v>1532</v>
      </c>
      <c r="J1679" t="s">
        <v>36</v>
      </c>
      <c r="K1679" t="s">
        <v>1526</v>
      </c>
      <c r="L1679" t="s">
        <v>552</v>
      </c>
      <c r="M1679" t="s">
        <v>1630</v>
      </c>
      <c r="N1679" t="str">
        <f>IF(AND(NOT(ISBLANK(cards[[#This Row],[subtitle]])), cards[[#This Row],[subtitle]] &lt;&gt; ""), _xlfn.CONCAT(cards[[#This Row],[title]], " - ", cards[[#This Row],[subtitle]]), cards[[#This Row],[title]])</f>
        <v>Dengar - The Demolisher</v>
      </c>
      <c r="O1679">
        <v>1</v>
      </c>
      <c r="P1679">
        <v>2</v>
      </c>
      <c r="Q1679">
        <v>2</v>
      </c>
      <c r="T1679" t="s">
        <v>83</v>
      </c>
      <c r="U1679" t="s">
        <v>991</v>
      </c>
      <c r="V1679" t="s">
        <v>245</v>
      </c>
      <c r="X1679" t="s">
        <v>268</v>
      </c>
      <c r="Y1679" t="str">
        <f>_xlfn.CONCAT(cards[[#This Row],[set]],"_",TEXT(cards[[#This Row],[cardNumber]], "000"))</f>
        <v>SHD_133</v>
      </c>
      <c r="Z1679" t="str" cm="1">
        <f t="array" ref="Z16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SHD_133</v>
      </c>
      <c r="AA1679" t="s">
        <v>1061</v>
      </c>
      <c r="AB1679">
        <v>29</v>
      </c>
    </row>
    <row r="1680" spans="1:29" x14ac:dyDescent="0.2">
      <c r="A1680">
        <v>5971</v>
      </c>
      <c r="B1680" t="s">
        <v>3288</v>
      </c>
      <c r="C1680">
        <v>133</v>
      </c>
      <c r="F1680" t="b">
        <f>IF(ISBLANK(AC1680), FALSE, TRUE)</f>
        <v>0</v>
      </c>
      <c r="G1680" t="s">
        <v>80</v>
      </c>
      <c r="H1680" t="s">
        <v>1515</v>
      </c>
      <c r="I1680" t="s">
        <v>1532</v>
      </c>
      <c r="J1680" t="s">
        <v>36</v>
      </c>
      <c r="K1680" t="s">
        <v>1526</v>
      </c>
      <c r="L1680" t="s">
        <v>552</v>
      </c>
      <c r="M1680" t="s">
        <v>1630</v>
      </c>
      <c r="N1680" t="str">
        <f>IF(AND(NOT(ISBLANK(cards[[#This Row],[subtitle]])), cards[[#This Row],[subtitle]] &lt;&gt; ""), _xlfn.CONCAT(cards[[#This Row],[title]], " - ", cards[[#This Row],[subtitle]]), cards[[#This Row],[title]])</f>
        <v>Dengar - The Demolisher</v>
      </c>
      <c r="O1680">
        <v>1</v>
      </c>
      <c r="P1680">
        <v>2</v>
      </c>
      <c r="Q1680">
        <v>2</v>
      </c>
      <c r="T1680" t="s">
        <v>83</v>
      </c>
      <c r="U1680" t="s">
        <v>991</v>
      </c>
      <c r="V1680" t="s">
        <v>245</v>
      </c>
      <c r="X1680" t="s">
        <v>268</v>
      </c>
      <c r="Y1680" t="str">
        <f>_xlfn.CONCAT(cards[[#This Row],[set]],"_",TEXT(cards[[#This Row],[cardNumber]], "000"))</f>
        <v>SHD_133</v>
      </c>
      <c r="Z1680" t="str" cm="1">
        <f t="array" ref="Z16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SHD_133</v>
      </c>
      <c r="AA1680" t="s">
        <v>1061</v>
      </c>
      <c r="AB1680">
        <v>29</v>
      </c>
    </row>
    <row r="1681" spans="1:28" x14ac:dyDescent="0.2">
      <c r="A1681">
        <v>8438</v>
      </c>
      <c r="B1681" t="s">
        <v>3776</v>
      </c>
      <c r="C1681">
        <v>402</v>
      </c>
      <c r="F1681" t="b">
        <f>IF(ISBLANK(AC1681), FALSE, TRUE)</f>
        <v>0</v>
      </c>
      <c r="G1681" t="s">
        <v>80</v>
      </c>
      <c r="H1681" t="s">
        <v>1</v>
      </c>
      <c r="I1681" t="s">
        <v>1532</v>
      </c>
      <c r="J1681" t="s">
        <v>36</v>
      </c>
      <c r="K1681" t="s">
        <v>1526</v>
      </c>
      <c r="L1681" t="s">
        <v>552</v>
      </c>
      <c r="M1681" t="s">
        <v>1630</v>
      </c>
      <c r="N1681" t="str">
        <f>IF(AND(NOT(ISBLANK(cards[[#This Row],[subtitle]])), cards[[#This Row],[subtitle]] &lt;&gt; ""), _xlfn.CONCAT(cards[[#This Row],[title]], " - ", cards[[#This Row],[subtitle]]), cards[[#This Row],[title]])</f>
        <v>Dengar - The Demolisher</v>
      </c>
      <c r="O1681">
        <v>1</v>
      </c>
      <c r="P1681">
        <v>2</v>
      </c>
      <c r="Q1681">
        <v>2</v>
      </c>
      <c r="T1681" t="s">
        <v>83</v>
      </c>
      <c r="U1681" t="s">
        <v>991</v>
      </c>
      <c r="V1681" t="s">
        <v>245</v>
      </c>
      <c r="X1681" t="s">
        <v>268</v>
      </c>
      <c r="Y1681" t="str">
        <f>_xlfn.CONCAT(cards[[#This Row],[set]],"_",TEXT(cards[[#This Row],[cardNumber]], "000"))</f>
        <v>SHD_402</v>
      </c>
      <c r="Z1681" t="str" cm="1">
        <f t="array" ref="Z16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SHD_133</v>
      </c>
      <c r="AA1681" t="s">
        <v>1061</v>
      </c>
      <c r="AB1681">
        <v>29</v>
      </c>
    </row>
    <row r="1682" spans="1:28" x14ac:dyDescent="0.2">
      <c r="A1682">
        <v>13740</v>
      </c>
      <c r="B1682" t="s">
        <v>3775</v>
      </c>
      <c r="C1682">
        <v>402</v>
      </c>
      <c r="F1682" t="b">
        <f>IF(ISBLANK(AC1682), FALSE, TRUE)</f>
        <v>0</v>
      </c>
      <c r="G1682" t="s">
        <v>80</v>
      </c>
      <c r="H1682" t="s">
        <v>1520</v>
      </c>
      <c r="I1682" t="s">
        <v>1532</v>
      </c>
      <c r="J1682" t="s">
        <v>36</v>
      </c>
      <c r="K1682" t="s">
        <v>1526</v>
      </c>
      <c r="L1682" t="s">
        <v>552</v>
      </c>
      <c r="M1682" t="s">
        <v>1630</v>
      </c>
      <c r="N1682" t="str">
        <f>IF(AND(NOT(ISBLANK(cards[[#This Row],[subtitle]])), cards[[#This Row],[subtitle]] &lt;&gt; ""), _xlfn.CONCAT(cards[[#This Row],[title]], " - ", cards[[#This Row],[subtitle]]), cards[[#This Row],[title]])</f>
        <v>Dengar - The Demolisher</v>
      </c>
      <c r="O1682">
        <v>1</v>
      </c>
      <c r="P1682">
        <v>2</v>
      </c>
      <c r="Q1682">
        <v>2</v>
      </c>
      <c r="T1682" t="s">
        <v>83</v>
      </c>
      <c r="U1682" t="s">
        <v>991</v>
      </c>
      <c r="V1682" t="s">
        <v>245</v>
      </c>
      <c r="X1682" t="s">
        <v>268</v>
      </c>
      <c r="Y1682" t="str">
        <f>_xlfn.CONCAT(cards[[#This Row],[set]],"_",TEXT(cards[[#This Row],[cardNumber]], "000"))</f>
        <v>SHD_402</v>
      </c>
      <c r="Z1682" t="str" cm="1">
        <f t="array" ref="Z16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SHD_133</v>
      </c>
      <c r="AA1682" t="s">
        <v>1061</v>
      </c>
      <c r="AB1682">
        <v>29</v>
      </c>
    </row>
    <row r="1683" spans="1:28" x14ac:dyDescent="0.2">
      <c r="A1683">
        <v>5976</v>
      </c>
      <c r="B1683" t="s">
        <v>3290</v>
      </c>
      <c r="C1683">
        <v>134</v>
      </c>
      <c r="F1683" t="b">
        <f>IF(ISBLANK(AC1683), FALSE, TRUE)</f>
        <v>0</v>
      </c>
      <c r="G1683" t="s">
        <v>80</v>
      </c>
      <c r="H1683" t="s">
        <v>1515</v>
      </c>
      <c r="I1683" t="s">
        <v>1521</v>
      </c>
      <c r="J1683" t="s">
        <v>36</v>
      </c>
      <c r="K1683" t="s">
        <v>1526</v>
      </c>
      <c r="L1683" t="s">
        <v>553</v>
      </c>
      <c r="M1683" t="s">
        <v>991</v>
      </c>
      <c r="N1683" t="str">
        <f>IF(AND(NOT(ISBLANK(cards[[#This Row],[subtitle]])), cards[[#This Row],[subtitle]] &lt;&gt; ""), _xlfn.CONCAT(cards[[#This Row],[title]], " - ", cards[[#This Row],[subtitle]]), cards[[#This Row],[title]])</f>
        <v>Guavian Antagonizer</v>
      </c>
      <c r="O1683">
        <v>1</v>
      </c>
      <c r="P1683">
        <v>2</v>
      </c>
      <c r="Q1683">
        <v>3</v>
      </c>
      <c r="T1683" t="s">
        <v>83</v>
      </c>
      <c r="U1683" t="s">
        <v>554</v>
      </c>
      <c r="V1683" t="s">
        <v>245</v>
      </c>
      <c r="X1683" t="s">
        <v>360</v>
      </c>
      <c r="Y1683" t="str">
        <f>_xlfn.CONCAT(cards[[#This Row],[set]],"_",TEXT(cards[[#This Row],[cardNumber]], "000"))</f>
        <v>SHD_134</v>
      </c>
      <c r="Z1683" t="str" cm="1">
        <f t="array" ref="Z16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SHD_134</v>
      </c>
      <c r="AA1683" t="s">
        <v>1061</v>
      </c>
      <c r="AB1683">
        <v>29</v>
      </c>
    </row>
    <row r="1684" spans="1:28" x14ac:dyDescent="0.2">
      <c r="A1684">
        <v>11890</v>
      </c>
      <c r="B1684" t="s">
        <v>3291</v>
      </c>
      <c r="C1684">
        <v>134</v>
      </c>
      <c r="F1684" t="b">
        <f>IF(ISBLANK(AC1684), FALSE, TRUE)</f>
        <v>0</v>
      </c>
      <c r="G1684" t="s">
        <v>80</v>
      </c>
      <c r="H1684" t="s">
        <v>1519</v>
      </c>
      <c r="I1684" t="s">
        <v>1521</v>
      </c>
      <c r="J1684" t="s">
        <v>36</v>
      </c>
      <c r="K1684" t="s">
        <v>1526</v>
      </c>
      <c r="L1684" t="s">
        <v>553</v>
      </c>
      <c r="M1684" t="s">
        <v>991</v>
      </c>
      <c r="N1684" t="str">
        <f>IF(AND(NOT(ISBLANK(cards[[#This Row],[subtitle]])), cards[[#This Row],[subtitle]] &lt;&gt; ""), _xlfn.CONCAT(cards[[#This Row],[title]], " - ", cards[[#This Row],[subtitle]]), cards[[#This Row],[title]])</f>
        <v>Guavian Antagonizer</v>
      </c>
      <c r="O1684">
        <v>1</v>
      </c>
      <c r="P1684">
        <v>2</v>
      </c>
      <c r="Q1684">
        <v>3</v>
      </c>
      <c r="T1684" t="s">
        <v>83</v>
      </c>
      <c r="U1684" t="s">
        <v>554</v>
      </c>
      <c r="V1684" t="s">
        <v>245</v>
      </c>
      <c r="X1684" t="s">
        <v>360</v>
      </c>
      <c r="Y1684" t="str">
        <f>_xlfn.CONCAT(cards[[#This Row],[set]],"_",TEXT(cards[[#This Row],[cardNumber]], "000"))</f>
        <v>SHD_134</v>
      </c>
      <c r="Z1684" t="str" cm="1">
        <f t="array" ref="Z16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SHD_134</v>
      </c>
      <c r="AA1684" t="s">
        <v>1061</v>
      </c>
      <c r="AB1684">
        <v>29</v>
      </c>
    </row>
    <row r="1685" spans="1:28" x14ac:dyDescent="0.2">
      <c r="A1685">
        <v>12755</v>
      </c>
      <c r="B1685" t="s">
        <v>3777</v>
      </c>
      <c r="C1685">
        <v>403</v>
      </c>
      <c r="F1685" t="b">
        <f>IF(ISBLANK(AC1685), FALSE, TRUE)</f>
        <v>0</v>
      </c>
      <c r="G1685" t="s">
        <v>80</v>
      </c>
      <c r="H1685" t="s">
        <v>1520</v>
      </c>
      <c r="I1685" t="s">
        <v>1521</v>
      </c>
      <c r="J1685" t="s">
        <v>36</v>
      </c>
      <c r="K1685" t="s">
        <v>1526</v>
      </c>
      <c r="L1685" t="s">
        <v>553</v>
      </c>
      <c r="M1685" t="s">
        <v>991</v>
      </c>
      <c r="N1685" t="str">
        <f>IF(AND(NOT(ISBLANK(cards[[#This Row],[subtitle]])), cards[[#This Row],[subtitle]] &lt;&gt; ""), _xlfn.CONCAT(cards[[#This Row],[title]], " - ", cards[[#This Row],[subtitle]]), cards[[#This Row],[title]])</f>
        <v>Guavian Antagonizer</v>
      </c>
      <c r="O1685">
        <v>1</v>
      </c>
      <c r="P1685">
        <v>2</v>
      </c>
      <c r="Q1685">
        <v>3</v>
      </c>
      <c r="T1685" t="s">
        <v>83</v>
      </c>
      <c r="U1685" t="s">
        <v>554</v>
      </c>
      <c r="V1685" t="s">
        <v>245</v>
      </c>
      <c r="X1685" t="s">
        <v>360</v>
      </c>
      <c r="Y1685" t="str">
        <f>_xlfn.CONCAT(cards[[#This Row],[set]],"_",TEXT(cards[[#This Row],[cardNumber]], "000"))</f>
        <v>SHD_403</v>
      </c>
      <c r="Z1685" t="str" cm="1">
        <f t="array" ref="Z16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SHD_134</v>
      </c>
      <c r="AA1685" t="s">
        <v>1061</v>
      </c>
      <c r="AB1685">
        <v>29</v>
      </c>
    </row>
    <row r="1686" spans="1:28" x14ac:dyDescent="0.2">
      <c r="A1686">
        <v>7206</v>
      </c>
      <c r="B1686" t="s">
        <v>3778</v>
      </c>
      <c r="C1686">
        <v>403</v>
      </c>
      <c r="F1686" t="b">
        <f>IF(ISBLANK(AC1686), FALSE, TRUE)</f>
        <v>0</v>
      </c>
      <c r="G1686" t="s">
        <v>80</v>
      </c>
      <c r="H1686" t="s">
        <v>1</v>
      </c>
      <c r="I1686" t="s">
        <v>1521</v>
      </c>
      <c r="J1686" t="s">
        <v>36</v>
      </c>
      <c r="K1686" t="s">
        <v>1526</v>
      </c>
      <c r="L1686" t="s">
        <v>553</v>
      </c>
      <c r="M1686" t="s">
        <v>991</v>
      </c>
      <c r="N1686" t="str">
        <f>IF(AND(NOT(ISBLANK(cards[[#This Row],[subtitle]])), cards[[#This Row],[subtitle]] &lt;&gt; ""), _xlfn.CONCAT(cards[[#This Row],[title]], " - ", cards[[#This Row],[subtitle]]), cards[[#This Row],[title]])</f>
        <v>Guavian Antagonizer</v>
      </c>
      <c r="O1686">
        <v>1</v>
      </c>
      <c r="P1686">
        <v>2</v>
      </c>
      <c r="Q1686">
        <v>3</v>
      </c>
      <c r="T1686" t="s">
        <v>83</v>
      </c>
      <c r="U1686" t="s">
        <v>554</v>
      </c>
      <c r="V1686" t="s">
        <v>245</v>
      </c>
      <c r="X1686" t="s">
        <v>360</v>
      </c>
      <c r="Y1686" t="str">
        <f>_xlfn.CONCAT(cards[[#This Row],[set]],"_",TEXT(cards[[#This Row],[cardNumber]], "000"))</f>
        <v>SHD_403</v>
      </c>
      <c r="Z1686" t="str" cm="1">
        <f t="array" ref="Z16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SHD_134</v>
      </c>
      <c r="AA1686" t="s">
        <v>1061</v>
      </c>
      <c r="AB1686">
        <v>29</v>
      </c>
    </row>
    <row r="1687" spans="1:28" x14ac:dyDescent="0.2">
      <c r="A1687">
        <v>8078</v>
      </c>
      <c r="B1687" t="s">
        <v>3293</v>
      </c>
      <c r="C1687">
        <v>135</v>
      </c>
      <c r="F1687" t="b">
        <f>IF(ISBLANK(AC1687), FALSE, TRUE)</f>
        <v>0</v>
      </c>
      <c r="G1687" t="s">
        <v>80</v>
      </c>
      <c r="H1687" t="s">
        <v>1515</v>
      </c>
      <c r="I1687" t="s">
        <v>1516</v>
      </c>
      <c r="J1687" t="s">
        <v>36</v>
      </c>
      <c r="K1687" t="s">
        <v>1526</v>
      </c>
      <c r="L1687" t="s">
        <v>1644</v>
      </c>
      <c r="M1687" t="s">
        <v>1645</v>
      </c>
      <c r="N1687" t="str">
        <f>IF(AND(NOT(ISBLANK(cards[[#This Row],[subtitle]])), cards[[#This Row],[subtitle]] &lt;&gt; ""), _xlfn.CONCAT(cards[[#This Row],[title]], " - ", cards[[#This Row],[subtitle]]), cards[[#This Row],[title]])</f>
        <v>Kylo's TIE Silencer - Ruthlessly Efficient</v>
      </c>
      <c r="O1687">
        <v>2</v>
      </c>
      <c r="P1687">
        <v>3</v>
      </c>
      <c r="Q1687">
        <v>2</v>
      </c>
      <c r="T1687" t="s">
        <v>248</v>
      </c>
      <c r="U1687" t="s">
        <v>991</v>
      </c>
      <c r="V1687" t="s">
        <v>245</v>
      </c>
      <c r="X1687" t="s">
        <v>555</v>
      </c>
      <c r="Y1687" t="str">
        <f>_xlfn.CONCAT(cards[[#This Row],[set]],"_",TEXT(cards[[#This Row],[cardNumber]], "000"))</f>
        <v>SHD_135</v>
      </c>
      <c r="Z1687" t="str" cm="1">
        <f t="array" ref="Z16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SHD_135</v>
      </c>
      <c r="AA1687" t="s">
        <v>1061</v>
      </c>
      <c r="AB1687">
        <v>29</v>
      </c>
    </row>
    <row r="1688" spans="1:28" x14ac:dyDescent="0.2">
      <c r="A1688">
        <v>13380</v>
      </c>
      <c r="B1688" t="s">
        <v>3292</v>
      </c>
      <c r="C1688">
        <v>135</v>
      </c>
      <c r="F1688" t="b">
        <f>IF(ISBLANK(AC1688), FALSE, TRUE)</f>
        <v>0</v>
      </c>
      <c r="G1688" t="s">
        <v>80</v>
      </c>
      <c r="H1688" t="s">
        <v>1519</v>
      </c>
      <c r="I1688" t="s">
        <v>1516</v>
      </c>
      <c r="J1688" t="s">
        <v>36</v>
      </c>
      <c r="K1688" t="s">
        <v>1526</v>
      </c>
      <c r="L1688" t="s">
        <v>1644</v>
      </c>
      <c r="M1688" t="s">
        <v>1645</v>
      </c>
      <c r="N1688" t="str">
        <f>IF(AND(NOT(ISBLANK(cards[[#This Row],[subtitle]])), cards[[#This Row],[subtitle]] &lt;&gt; ""), _xlfn.CONCAT(cards[[#This Row],[title]], " - ", cards[[#This Row],[subtitle]]), cards[[#This Row],[title]])</f>
        <v>Kylo's TIE Silencer - Ruthlessly Efficient</v>
      </c>
      <c r="O1688">
        <v>2</v>
      </c>
      <c r="P1688">
        <v>3</v>
      </c>
      <c r="Q1688">
        <v>2</v>
      </c>
      <c r="T1688" t="s">
        <v>248</v>
      </c>
      <c r="U1688" t="s">
        <v>991</v>
      </c>
      <c r="V1688" t="s">
        <v>245</v>
      </c>
      <c r="X1688" t="s">
        <v>555</v>
      </c>
      <c r="Y1688" t="str">
        <f>_xlfn.CONCAT(cards[[#This Row],[set]],"_",TEXT(cards[[#This Row],[cardNumber]], "000"))</f>
        <v>SHD_135</v>
      </c>
      <c r="Z1688" t="str" cm="1">
        <f t="array" ref="Z16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SHD_135</v>
      </c>
      <c r="AA1688" t="s">
        <v>1061</v>
      </c>
      <c r="AB1688">
        <v>29</v>
      </c>
    </row>
    <row r="1689" spans="1:28" x14ac:dyDescent="0.2">
      <c r="A1689">
        <v>12760</v>
      </c>
      <c r="B1689" t="s">
        <v>3779</v>
      </c>
      <c r="C1689">
        <v>404</v>
      </c>
      <c r="F1689" t="b">
        <f>IF(ISBLANK(AC1689), FALSE, TRUE)</f>
        <v>0</v>
      </c>
      <c r="G1689" t="s">
        <v>80</v>
      </c>
      <c r="H1689" t="s">
        <v>1520</v>
      </c>
      <c r="I1689" t="s">
        <v>1516</v>
      </c>
      <c r="J1689" t="s">
        <v>36</v>
      </c>
      <c r="K1689" t="s">
        <v>1526</v>
      </c>
      <c r="L1689" t="s">
        <v>1644</v>
      </c>
      <c r="M1689" t="s">
        <v>1645</v>
      </c>
      <c r="N1689" t="str">
        <f>IF(AND(NOT(ISBLANK(cards[[#This Row],[subtitle]])), cards[[#This Row],[subtitle]] &lt;&gt; ""), _xlfn.CONCAT(cards[[#This Row],[title]], " - ", cards[[#This Row],[subtitle]]), cards[[#This Row],[title]])</f>
        <v>Kylo's TIE Silencer - Ruthlessly Efficient</v>
      </c>
      <c r="O1689">
        <v>2</v>
      </c>
      <c r="P1689">
        <v>3</v>
      </c>
      <c r="Q1689">
        <v>2</v>
      </c>
      <c r="T1689" t="s">
        <v>248</v>
      </c>
      <c r="U1689" t="s">
        <v>991</v>
      </c>
      <c r="V1689" t="s">
        <v>245</v>
      </c>
      <c r="X1689" t="s">
        <v>555</v>
      </c>
      <c r="Y1689" t="str">
        <f>_xlfn.CONCAT(cards[[#This Row],[set]],"_",TEXT(cards[[#This Row],[cardNumber]], "000"))</f>
        <v>SHD_404</v>
      </c>
      <c r="Z1689" t="str" cm="1">
        <f t="array" ref="Z16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SHD_135</v>
      </c>
      <c r="AA1689" t="s">
        <v>1061</v>
      </c>
      <c r="AB1689">
        <v>29</v>
      </c>
    </row>
    <row r="1690" spans="1:28" x14ac:dyDescent="0.2">
      <c r="A1690">
        <v>7211</v>
      </c>
      <c r="B1690" t="s">
        <v>3780</v>
      </c>
      <c r="C1690">
        <v>404</v>
      </c>
      <c r="F1690" t="b">
        <f>IF(ISBLANK(AC1690), FALSE, TRUE)</f>
        <v>0</v>
      </c>
      <c r="G1690" t="s">
        <v>80</v>
      </c>
      <c r="H1690" t="s">
        <v>1</v>
      </c>
      <c r="I1690" t="s">
        <v>1516</v>
      </c>
      <c r="J1690" t="s">
        <v>36</v>
      </c>
      <c r="K1690" t="s">
        <v>1526</v>
      </c>
      <c r="L1690" t="s">
        <v>1644</v>
      </c>
      <c r="M1690" t="s">
        <v>1645</v>
      </c>
      <c r="N1690" t="str">
        <f>IF(AND(NOT(ISBLANK(cards[[#This Row],[subtitle]])), cards[[#This Row],[subtitle]] &lt;&gt; ""), _xlfn.CONCAT(cards[[#This Row],[title]], " - ", cards[[#This Row],[subtitle]]), cards[[#This Row],[title]])</f>
        <v>Kylo's TIE Silencer - Ruthlessly Efficient</v>
      </c>
      <c r="O1690">
        <v>2</v>
      </c>
      <c r="P1690">
        <v>3</v>
      </c>
      <c r="Q1690">
        <v>2</v>
      </c>
      <c r="T1690" t="s">
        <v>248</v>
      </c>
      <c r="U1690" t="s">
        <v>991</v>
      </c>
      <c r="V1690" t="s">
        <v>245</v>
      </c>
      <c r="X1690" t="s">
        <v>555</v>
      </c>
      <c r="Y1690" t="str">
        <f>_xlfn.CONCAT(cards[[#This Row],[set]],"_",TEXT(cards[[#This Row],[cardNumber]], "000"))</f>
        <v>SHD_404</v>
      </c>
      <c r="Z1690" t="str" cm="1">
        <f t="array" ref="Z16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SHD_135</v>
      </c>
      <c r="AA1690" t="s">
        <v>1061</v>
      </c>
      <c r="AB1690">
        <v>29</v>
      </c>
    </row>
    <row r="1691" spans="1:28" x14ac:dyDescent="0.2">
      <c r="A1691">
        <v>5986</v>
      </c>
      <c r="B1691" t="s">
        <v>3294</v>
      </c>
      <c r="C1691">
        <v>136</v>
      </c>
      <c r="F1691" t="b">
        <f>IF(ISBLANK(AC1691), FALSE, TRUE)</f>
        <v>0</v>
      </c>
      <c r="G1691" t="s">
        <v>80</v>
      </c>
      <c r="H1691" t="s">
        <v>1515</v>
      </c>
      <c r="I1691" t="s">
        <v>1521</v>
      </c>
      <c r="J1691" t="s">
        <v>36</v>
      </c>
      <c r="K1691" t="s">
        <v>1526</v>
      </c>
      <c r="L1691" t="s">
        <v>556</v>
      </c>
      <c r="M1691" t="s">
        <v>991</v>
      </c>
      <c r="N1691" t="str">
        <f>IF(AND(NOT(ISBLANK(cards[[#This Row],[subtitle]])), cards[[#This Row],[subtitle]] &lt;&gt; ""), _xlfn.CONCAT(cards[[#This Row],[title]], " - ", cards[[#This Row],[subtitle]]), cards[[#This Row],[title]])</f>
        <v>Death Watch Loyalist</v>
      </c>
      <c r="O1691">
        <v>3</v>
      </c>
      <c r="P1691">
        <v>3</v>
      </c>
      <c r="Q1691">
        <v>3</v>
      </c>
      <c r="T1691" t="s">
        <v>83</v>
      </c>
      <c r="U1691" t="s">
        <v>557</v>
      </c>
      <c r="V1691" t="s">
        <v>245</v>
      </c>
      <c r="X1691" t="s">
        <v>528</v>
      </c>
      <c r="Y1691" t="str">
        <f>_xlfn.CONCAT(cards[[#This Row],[set]],"_",TEXT(cards[[#This Row],[cardNumber]], "000"))</f>
        <v>SHD_136</v>
      </c>
      <c r="Z1691" t="str" cm="1">
        <f t="array" ref="Z16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SHD_136</v>
      </c>
      <c r="AA1691" t="s">
        <v>1061</v>
      </c>
      <c r="AB1691">
        <v>29</v>
      </c>
    </row>
    <row r="1692" spans="1:28" x14ac:dyDescent="0.2">
      <c r="A1692">
        <v>11895</v>
      </c>
      <c r="B1692" t="s">
        <v>3295</v>
      </c>
      <c r="C1692">
        <v>136</v>
      </c>
      <c r="F1692" t="b">
        <f>IF(ISBLANK(AC1692), FALSE, TRUE)</f>
        <v>0</v>
      </c>
      <c r="G1692" t="s">
        <v>80</v>
      </c>
      <c r="H1692" t="s">
        <v>1519</v>
      </c>
      <c r="I1692" t="s">
        <v>1521</v>
      </c>
      <c r="J1692" t="s">
        <v>36</v>
      </c>
      <c r="K1692" t="s">
        <v>1526</v>
      </c>
      <c r="L1692" t="s">
        <v>556</v>
      </c>
      <c r="M1692" t="s">
        <v>991</v>
      </c>
      <c r="N1692" t="str">
        <f>IF(AND(NOT(ISBLANK(cards[[#This Row],[subtitle]])), cards[[#This Row],[subtitle]] &lt;&gt; ""), _xlfn.CONCAT(cards[[#This Row],[title]], " - ", cards[[#This Row],[subtitle]]), cards[[#This Row],[title]])</f>
        <v>Death Watch Loyalist</v>
      </c>
      <c r="O1692">
        <v>3</v>
      </c>
      <c r="P1692">
        <v>3</v>
      </c>
      <c r="Q1692">
        <v>3</v>
      </c>
      <c r="T1692" t="s">
        <v>83</v>
      </c>
      <c r="U1692" t="s">
        <v>557</v>
      </c>
      <c r="V1692" t="s">
        <v>245</v>
      </c>
      <c r="X1692" t="s">
        <v>528</v>
      </c>
      <c r="Y1692" t="str">
        <f>_xlfn.CONCAT(cards[[#This Row],[set]],"_",TEXT(cards[[#This Row],[cardNumber]], "000"))</f>
        <v>SHD_136</v>
      </c>
      <c r="Z1692" t="str" cm="1">
        <f t="array" ref="Z16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SHD_136</v>
      </c>
      <c r="AA1692" t="s">
        <v>1061</v>
      </c>
      <c r="AB1692">
        <v>29</v>
      </c>
    </row>
    <row r="1693" spans="1:28" x14ac:dyDescent="0.2">
      <c r="A1693">
        <v>12765</v>
      </c>
      <c r="B1693" t="s">
        <v>3782</v>
      </c>
      <c r="C1693">
        <v>405</v>
      </c>
      <c r="F1693" t="b">
        <f>IF(ISBLANK(AC1693), FALSE, TRUE)</f>
        <v>0</v>
      </c>
      <c r="G1693" t="s">
        <v>80</v>
      </c>
      <c r="H1693" t="s">
        <v>1520</v>
      </c>
      <c r="I1693" t="s">
        <v>1521</v>
      </c>
      <c r="J1693" t="s">
        <v>36</v>
      </c>
      <c r="K1693" t="s">
        <v>1526</v>
      </c>
      <c r="L1693" t="s">
        <v>556</v>
      </c>
      <c r="M1693" t="s">
        <v>991</v>
      </c>
      <c r="N1693" t="str">
        <f>IF(AND(NOT(ISBLANK(cards[[#This Row],[subtitle]])), cards[[#This Row],[subtitle]] &lt;&gt; ""), _xlfn.CONCAT(cards[[#This Row],[title]], " - ", cards[[#This Row],[subtitle]]), cards[[#This Row],[title]])</f>
        <v>Death Watch Loyalist</v>
      </c>
      <c r="O1693">
        <v>3</v>
      </c>
      <c r="P1693">
        <v>3</v>
      </c>
      <c r="Q1693">
        <v>3</v>
      </c>
      <c r="T1693" t="s">
        <v>83</v>
      </c>
      <c r="U1693" t="s">
        <v>557</v>
      </c>
      <c r="V1693" t="s">
        <v>245</v>
      </c>
      <c r="X1693" t="s">
        <v>528</v>
      </c>
      <c r="Y1693" t="str">
        <f>_xlfn.CONCAT(cards[[#This Row],[set]],"_",TEXT(cards[[#This Row],[cardNumber]], "000"))</f>
        <v>SHD_405</v>
      </c>
      <c r="Z1693" t="str" cm="1">
        <f t="array" ref="Z16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SHD_136</v>
      </c>
      <c r="AA1693" t="s">
        <v>1061</v>
      </c>
      <c r="AB1693">
        <v>29</v>
      </c>
    </row>
    <row r="1694" spans="1:28" x14ac:dyDescent="0.2">
      <c r="A1694">
        <v>7216</v>
      </c>
      <c r="B1694" t="s">
        <v>3781</v>
      </c>
      <c r="C1694">
        <v>405</v>
      </c>
      <c r="F1694" t="b">
        <f>IF(ISBLANK(AC1694), FALSE, TRUE)</f>
        <v>0</v>
      </c>
      <c r="G1694" t="s">
        <v>80</v>
      </c>
      <c r="H1694" t="s">
        <v>1</v>
      </c>
      <c r="I1694" t="s">
        <v>1521</v>
      </c>
      <c r="J1694" t="s">
        <v>36</v>
      </c>
      <c r="K1694" t="s">
        <v>1526</v>
      </c>
      <c r="L1694" t="s">
        <v>556</v>
      </c>
      <c r="M1694" t="s">
        <v>991</v>
      </c>
      <c r="N1694" t="str">
        <f>IF(AND(NOT(ISBLANK(cards[[#This Row],[subtitle]])), cards[[#This Row],[subtitle]] &lt;&gt; ""), _xlfn.CONCAT(cards[[#This Row],[title]], " - ", cards[[#This Row],[subtitle]]), cards[[#This Row],[title]])</f>
        <v>Death Watch Loyalist</v>
      </c>
      <c r="O1694">
        <v>3</v>
      </c>
      <c r="P1694">
        <v>3</v>
      </c>
      <c r="Q1694">
        <v>3</v>
      </c>
      <c r="T1694" t="s">
        <v>83</v>
      </c>
      <c r="U1694" t="s">
        <v>557</v>
      </c>
      <c r="V1694" t="s">
        <v>245</v>
      </c>
      <c r="X1694" t="s">
        <v>528</v>
      </c>
      <c r="Y1694" t="str">
        <f>_xlfn.CONCAT(cards[[#This Row],[set]],"_",TEXT(cards[[#This Row],[cardNumber]], "000"))</f>
        <v>SHD_405</v>
      </c>
      <c r="Z1694" t="str" cm="1">
        <f t="array" ref="Z16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SHD_136</v>
      </c>
      <c r="AA1694" t="s">
        <v>1061</v>
      </c>
      <c r="AB1694">
        <v>29</v>
      </c>
    </row>
    <row r="1695" spans="1:28" x14ac:dyDescent="0.2">
      <c r="A1695">
        <v>8083</v>
      </c>
      <c r="B1695" t="s">
        <v>3296</v>
      </c>
      <c r="C1695">
        <v>137</v>
      </c>
      <c r="F1695" t="b">
        <f>IF(ISBLANK(AC1695), FALSE, TRUE)</f>
        <v>0</v>
      </c>
      <c r="G1695" t="s">
        <v>80</v>
      </c>
      <c r="H1695" t="s">
        <v>1515</v>
      </c>
      <c r="I1695" t="s">
        <v>1532</v>
      </c>
      <c r="J1695" t="s">
        <v>36</v>
      </c>
      <c r="K1695" t="s">
        <v>1526</v>
      </c>
      <c r="L1695" t="s">
        <v>558</v>
      </c>
      <c r="M1695" t="s">
        <v>1685</v>
      </c>
      <c r="N1695" t="str">
        <f>IF(AND(NOT(ISBLANK(cards[[#This Row],[subtitle]])), cards[[#This Row],[subtitle]] &lt;&gt; ""), _xlfn.CONCAT(cards[[#This Row],[title]], " - ", cards[[#This Row],[subtitle]]), cards[[#This Row],[title]])</f>
        <v>Punishing One - Dengar's Jumpmaster</v>
      </c>
      <c r="O1695">
        <v>3</v>
      </c>
      <c r="P1695">
        <v>3</v>
      </c>
      <c r="Q1695">
        <v>4</v>
      </c>
      <c r="T1695" t="s">
        <v>248</v>
      </c>
      <c r="U1695" t="s">
        <v>991</v>
      </c>
      <c r="V1695" t="s">
        <v>245</v>
      </c>
      <c r="X1695" t="s">
        <v>415</v>
      </c>
      <c r="Y1695" t="str">
        <f>_xlfn.CONCAT(cards[[#This Row],[set]],"_",TEXT(cards[[#This Row],[cardNumber]], "000"))</f>
        <v>SHD_137</v>
      </c>
      <c r="Z1695" t="str" cm="1">
        <f t="array" ref="Z16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SHD_137</v>
      </c>
      <c r="AA1695" t="s">
        <v>1061</v>
      </c>
      <c r="AB1695">
        <v>29</v>
      </c>
    </row>
    <row r="1696" spans="1:28" x14ac:dyDescent="0.2">
      <c r="A1696">
        <v>13385</v>
      </c>
      <c r="B1696" t="s">
        <v>3297</v>
      </c>
      <c r="C1696">
        <v>137</v>
      </c>
      <c r="F1696" t="b">
        <f>IF(ISBLANK(AC1696), FALSE, TRUE)</f>
        <v>0</v>
      </c>
      <c r="G1696" t="s">
        <v>80</v>
      </c>
      <c r="H1696" t="s">
        <v>1519</v>
      </c>
      <c r="I1696" t="s">
        <v>1532</v>
      </c>
      <c r="J1696" t="s">
        <v>36</v>
      </c>
      <c r="K1696" t="s">
        <v>1526</v>
      </c>
      <c r="L1696" t="s">
        <v>558</v>
      </c>
      <c r="M1696" t="s">
        <v>1685</v>
      </c>
      <c r="N1696" t="str">
        <f>IF(AND(NOT(ISBLANK(cards[[#This Row],[subtitle]])), cards[[#This Row],[subtitle]] &lt;&gt; ""), _xlfn.CONCAT(cards[[#This Row],[title]], " - ", cards[[#This Row],[subtitle]]), cards[[#This Row],[title]])</f>
        <v>Punishing One - Dengar's Jumpmaster</v>
      </c>
      <c r="O1696">
        <v>3</v>
      </c>
      <c r="P1696">
        <v>3</v>
      </c>
      <c r="Q1696">
        <v>4</v>
      </c>
      <c r="T1696" t="s">
        <v>248</v>
      </c>
      <c r="U1696" t="s">
        <v>991</v>
      </c>
      <c r="V1696" t="s">
        <v>245</v>
      </c>
      <c r="X1696" t="s">
        <v>415</v>
      </c>
      <c r="Y1696" t="str">
        <f>_xlfn.CONCAT(cards[[#This Row],[set]],"_",TEXT(cards[[#This Row],[cardNumber]], "000"))</f>
        <v>SHD_137</v>
      </c>
      <c r="Z1696" t="str" cm="1">
        <f t="array" ref="Z16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SHD_137</v>
      </c>
      <c r="AA1696" t="s">
        <v>1061</v>
      </c>
      <c r="AB1696">
        <v>29</v>
      </c>
    </row>
    <row r="1697" spans="1:28" x14ac:dyDescent="0.2">
      <c r="A1697">
        <v>13745</v>
      </c>
      <c r="B1697" t="s">
        <v>3784</v>
      </c>
      <c r="C1697">
        <v>406</v>
      </c>
      <c r="F1697" t="b">
        <f>IF(ISBLANK(AC1697), FALSE, TRUE)</f>
        <v>0</v>
      </c>
      <c r="G1697" t="s">
        <v>80</v>
      </c>
      <c r="H1697" t="s">
        <v>1520</v>
      </c>
      <c r="I1697" t="s">
        <v>1532</v>
      </c>
      <c r="J1697" t="s">
        <v>36</v>
      </c>
      <c r="K1697" t="s">
        <v>1526</v>
      </c>
      <c r="L1697" t="s">
        <v>558</v>
      </c>
      <c r="M1697" t="s">
        <v>1685</v>
      </c>
      <c r="N1697" t="str">
        <f>IF(AND(NOT(ISBLANK(cards[[#This Row],[subtitle]])), cards[[#This Row],[subtitle]] &lt;&gt; ""), _xlfn.CONCAT(cards[[#This Row],[title]], " - ", cards[[#This Row],[subtitle]]), cards[[#This Row],[title]])</f>
        <v>Punishing One - Dengar's Jumpmaster</v>
      </c>
      <c r="O1697">
        <v>3</v>
      </c>
      <c r="P1697">
        <v>3</v>
      </c>
      <c r="Q1697">
        <v>4</v>
      </c>
      <c r="T1697" t="s">
        <v>248</v>
      </c>
      <c r="U1697" t="s">
        <v>991</v>
      </c>
      <c r="V1697" t="s">
        <v>245</v>
      </c>
      <c r="X1697" t="s">
        <v>415</v>
      </c>
      <c r="Y1697" t="str">
        <f>_xlfn.CONCAT(cards[[#This Row],[set]],"_",TEXT(cards[[#This Row],[cardNumber]], "000"))</f>
        <v>SHD_406</v>
      </c>
      <c r="Z1697" t="str" cm="1">
        <f t="array" ref="Z16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SHD_137</v>
      </c>
      <c r="AA1697" t="s">
        <v>1061</v>
      </c>
      <c r="AB1697">
        <v>29</v>
      </c>
    </row>
    <row r="1698" spans="1:28" x14ac:dyDescent="0.2">
      <c r="A1698">
        <v>8443</v>
      </c>
      <c r="B1698" t="s">
        <v>3783</v>
      </c>
      <c r="C1698">
        <v>406</v>
      </c>
      <c r="F1698" t="b">
        <f>IF(ISBLANK(AC1698), FALSE, TRUE)</f>
        <v>0</v>
      </c>
      <c r="G1698" t="s">
        <v>80</v>
      </c>
      <c r="H1698" t="s">
        <v>1</v>
      </c>
      <c r="I1698" t="s">
        <v>1532</v>
      </c>
      <c r="J1698" t="s">
        <v>36</v>
      </c>
      <c r="K1698" t="s">
        <v>1526</v>
      </c>
      <c r="L1698" t="s">
        <v>558</v>
      </c>
      <c r="M1698" t="s">
        <v>1685</v>
      </c>
      <c r="N1698" t="str">
        <f>IF(AND(NOT(ISBLANK(cards[[#This Row],[subtitle]])), cards[[#This Row],[subtitle]] &lt;&gt; ""), _xlfn.CONCAT(cards[[#This Row],[title]], " - ", cards[[#This Row],[subtitle]]), cards[[#This Row],[title]])</f>
        <v>Punishing One - Dengar's Jumpmaster</v>
      </c>
      <c r="O1698">
        <v>3</v>
      </c>
      <c r="P1698">
        <v>3</v>
      </c>
      <c r="Q1698">
        <v>4</v>
      </c>
      <c r="T1698" t="s">
        <v>248</v>
      </c>
      <c r="U1698" t="s">
        <v>991</v>
      </c>
      <c r="V1698" t="s">
        <v>245</v>
      </c>
      <c r="X1698" t="s">
        <v>415</v>
      </c>
      <c r="Y1698" t="str">
        <f>_xlfn.CONCAT(cards[[#This Row],[set]],"_",TEXT(cards[[#This Row],[cardNumber]], "000"))</f>
        <v>SHD_406</v>
      </c>
      <c r="Z1698" t="str" cm="1">
        <f t="array" ref="Z16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SHD_137</v>
      </c>
      <c r="AA1698" t="s">
        <v>1061</v>
      </c>
      <c r="AB1698">
        <v>29</v>
      </c>
    </row>
    <row r="1699" spans="1:28" x14ac:dyDescent="0.2">
      <c r="A1699">
        <v>8762</v>
      </c>
      <c r="B1699" t="s">
        <v>3074</v>
      </c>
      <c r="C1699">
        <v>18</v>
      </c>
      <c r="F1699" t="b">
        <f>IF(ISBLANK(AC1699), FALSE, TRUE)</f>
        <v>0</v>
      </c>
      <c r="G1699" t="s">
        <v>80</v>
      </c>
      <c r="H1699" t="s">
        <v>1602</v>
      </c>
      <c r="I1699" t="s">
        <v>1522</v>
      </c>
      <c r="J1699" t="s">
        <v>36</v>
      </c>
      <c r="K1699" t="s">
        <v>1526</v>
      </c>
      <c r="L1699" t="s">
        <v>559</v>
      </c>
      <c r="M1699" t="s">
        <v>1686</v>
      </c>
      <c r="N1699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699">
        <v>4</v>
      </c>
      <c r="P1699">
        <v>3</v>
      </c>
      <c r="Q1699">
        <v>6</v>
      </c>
      <c r="T1699" t="s">
        <v>83</v>
      </c>
      <c r="U1699" t="s">
        <v>1988</v>
      </c>
      <c r="V1699" t="s">
        <v>245</v>
      </c>
      <c r="X1699" t="s">
        <v>268</v>
      </c>
      <c r="Y1699" t="str">
        <f>_xlfn.CONCAT(cards[[#This Row],[set]],"_",TEXT(cards[[#This Row],[cardNumber]], "000"))</f>
        <v>SHD_018</v>
      </c>
      <c r="Z1699" t="str" cm="1">
        <f t="array" ref="Z16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699" t="s">
        <v>1061</v>
      </c>
      <c r="AB1699">
        <v>29</v>
      </c>
    </row>
    <row r="1700" spans="1:28" x14ac:dyDescent="0.2">
      <c r="A1700">
        <v>14145</v>
      </c>
      <c r="B1700" t="s">
        <v>3072</v>
      </c>
      <c r="C1700">
        <v>18</v>
      </c>
      <c r="F1700" t="b">
        <f>IF(ISBLANK(AC1700), FALSE, TRUE)</f>
        <v>0</v>
      </c>
      <c r="G1700" t="s">
        <v>80</v>
      </c>
      <c r="I1700" t="s">
        <v>1522</v>
      </c>
      <c r="J1700" t="s">
        <v>36</v>
      </c>
      <c r="K1700" t="s">
        <v>1526</v>
      </c>
      <c r="L1700" t="s">
        <v>559</v>
      </c>
      <c r="M1700" t="s">
        <v>1686</v>
      </c>
      <c r="N1700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700">
        <v>4</v>
      </c>
      <c r="P1700">
        <v>3</v>
      </c>
      <c r="Q1700">
        <v>6</v>
      </c>
      <c r="T1700" t="s">
        <v>83</v>
      </c>
      <c r="U1700" t="s">
        <v>1988</v>
      </c>
      <c r="V1700" t="s">
        <v>245</v>
      </c>
      <c r="X1700" t="s">
        <v>268</v>
      </c>
      <c r="Y1700" t="str">
        <f>_xlfn.CONCAT(cards[[#This Row],[set]],"_",TEXT(cards[[#This Row],[cardNumber]], "000"))</f>
        <v>SHD_018</v>
      </c>
      <c r="Z1700" t="str" cm="1">
        <f t="array" ref="Z17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700" t="s">
        <v>1061</v>
      </c>
      <c r="AB1700">
        <v>29</v>
      </c>
    </row>
    <row r="1701" spans="1:28" x14ac:dyDescent="0.2">
      <c r="A1701">
        <v>8088</v>
      </c>
      <c r="B1701" t="s">
        <v>3298</v>
      </c>
      <c r="C1701">
        <v>138</v>
      </c>
      <c r="F1701" t="b">
        <f>IF(ISBLANK(AC1701), FALSE, TRUE)</f>
        <v>0</v>
      </c>
      <c r="G1701" t="s">
        <v>80</v>
      </c>
      <c r="H1701" t="s">
        <v>1515</v>
      </c>
      <c r="I1701" t="s">
        <v>1522</v>
      </c>
      <c r="J1701" t="s">
        <v>36</v>
      </c>
      <c r="K1701" t="s">
        <v>1526</v>
      </c>
      <c r="L1701" t="s">
        <v>559</v>
      </c>
      <c r="M1701" t="s">
        <v>1686</v>
      </c>
      <c r="N1701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701">
        <v>4</v>
      </c>
      <c r="P1701">
        <v>3</v>
      </c>
      <c r="Q1701">
        <v>6</v>
      </c>
      <c r="T1701" t="s">
        <v>83</v>
      </c>
      <c r="U1701" t="s">
        <v>1988</v>
      </c>
      <c r="V1701" t="s">
        <v>245</v>
      </c>
      <c r="X1701" t="s">
        <v>268</v>
      </c>
      <c r="Y1701" t="str">
        <f>_xlfn.CONCAT(cards[[#This Row],[set]],"_",TEXT(cards[[#This Row],[cardNumber]], "000"))</f>
        <v>SHD_138</v>
      </c>
      <c r="Z1701" t="str" cm="1">
        <f t="array" ref="Z17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701" t="s">
        <v>1061</v>
      </c>
      <c r="AB1701">
        <v>29</v>
      </c>
    </row>
    <row r="1702" spans="1:28" x14ac:dyDescent="0.2">
      <c r="A1702">
        <v>13390</v>
      </c>
      <c r="B1702" t="s">
        <v>3299</v>
      </c>
      <c r="C1702">
        <v>138</v>
      </c>
      <c r="F1702" t="b">
        <f>IF(ISBLANK(AC1702), FALSE, TRUE)</f>
        <v>0</v>
      </c>
      <c r="G1702" t="s">
        <v>80</v>
      </c>
      <c r="H1702" t="s">
        <v>1519</v>
      </c>
      <c r="I1702" t="s">
        <v>1522</v>
      </c>
      <c r="J1702" t="s">
        <v>36</v>
      </c>
      <c r="K1702" t="s">
        <v>1526</v>
      </c>
      <c r="L1702" t="s">
        <v>559</v>
      </c>
      <c r="M1702" t="s">
        <v>1686</v>
      </c>
      <c r="N1702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702">
        <v>4</v>
      </c>
      <c r="P1702">
        <v>3</v>
      </c>
      <c r="Q1702">
        <v>6</v>
      </c>
      <c r="T1702" t="s">
        <v>83</v>
      </c>
      <c r="U1702" t="s">
        <v>1988</v>
      </c>
      <c r="V1702" t="s">
        <v>245</v>
      </c>
      <c r="X1702" t="s">
        <v>268</v>
      </c>
      <c r="Y1702" t="str">
        <f>_xlfn.CONCAT(cards[[#This Row],[set]],"_",TEXT(cards[[#This Row],[cardNumber]], "000"))</f>
        <v>SHD_138</v>
      </c>
      <c r="Z1702" t="str" cm="1">
        <f t="array" ref="Z17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702" t="s">
        <v>1061</v>
      </c>
      <c r="AB1702">
        <v>29</v>
      </c>
    </row>
    <row r="1703" spans="1:28" x14ac:dyDescent="0.2">
      <c r="A1703">
        <v>8448</v>
      </c>
      <c r="B1703" t="s">
        <v>3785</v>
      </c>
      <c r="C1703">
        <v>407</v>
      </c>
      <c r="F1703" t="b">
        <f>IF(ISBLANK(AC1703), FALSE, TRUE)</f>
        <v>0</v>
      </c>
      <c r="G1703" t="s">
        <v>80</v>
      </c>
      <c r="H1703" t="s">
        <v>1</v>
      </c>
      <c r="I1703" t="s">
        <v>1522</v>
      </c>
      <c r="J1703" t="s">
        <v>36</v>
      </c>
      <c r="K1703" t="s">
        <v>1526</v>
      </c>
      <c r="L1703" t="s">
        <v>559</v>
      </c>
      <c r="M1703" t="s">
        <v>1686</v>
      </c>
      <c r="N1703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703">
        <v>4</v>
      </c>
      <c r="P1703">
        <v>3</v>
      </c>
      <c r="Q1703">
        <v>6</v>
      </c>
      <c r="T1703" t="s">
        <v>83</v>
      </c>
      <c r="U1703" t="s">
        <v>1988</v>
      </c>
      <c r="V1703" t="s">
        <v>245</v>
      </c>
      <c r="X1703" t="s">
        <v>268</v>
      </c>
      <c r="Y1703" t="str">
        <f>_xlfn.CONCAT(cards[[#This Row],[set]],"_",TEXT(cards[[#This Row],[cardNumber]], "000"))</f>
        <v>SHD_407</v>
      </c>
      <c r="Z1703" t="str" cm="1">
        <f t="array" ref="Z17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703" t="s">
        <v>1061</v>
      </c>
      <c r="AB1703">
        <v>29</v>
      </c>
    </row>
    <row r="1704" spans="1:28" x14ac:dyDescent="0.2">
      <c r="A1704">
        <v>13750</v>
      </c>
      <c r="B1704" t="s">
        <v>3786</v>
      </c>
      <c r="C1704">
        <v>407</v>
      </c>
      <c r="F1704" t="b">
        <f>IF(ISBLANK(AC1704), FALSE, TRUE)</f>
        <v>0</v>
      </c>
      <c r="G1704" t="s">
        <v>80</v>
      </c>
      <c r="H1704" t="s">
        <v>1520</v>
      </c>
      <c r="I1704" t="s">
        <v>1522</v>
      </c>
      <c r="J1704" t="s">
        <v>36</v>
      </c>
      <c r="K1704" t="s">
        <v>1526</v>
      </c>
      <c r="L1704" t="s">
        <v>559</v>
      </c>
      <c r="M1704" t="s">
        <v>1686</v>
      </c>
      <c r="N1704" t="str">
        <f>IF(AND(NOT(ISBLANK(cards[[#This Row],[subtitle]])), cards[[#This Row],[subtitle]] &lt;&gt; ""), _xlfn.CONCAT(cards[[#This Row],[title]], " - ", cards[[#This Row],[subtitle]]), cards[[#This Row],[title]])</f>
        <v>Jango Fett - Renowned Bounty Hunter</v>
      </c>
      <c r="O1704">
        <v>4</v>
      </c>
      <c r="P1704">
        <v>3</v>
      </c>
      <c r="Q1704">
        <v>6</v>
      </c>
      <c r="T1704" t="s">
        <v>83</v>
      </c>
      <c r="U1704" t="s">
        <v>1988</v>
      </c>
      <c r="V1704" t="s">
        <v>245</v>
      </c>
      <c r="X1704" t="s">
        <v>268</v>
      </c>
      <c r="Y1704" t="str">
        <f>_xlfn.CONCAT(cards[[#This Row],[set]],"_",TEXT(cards[[#This Row],[cardNumber]], "000"))</f>
        <v>SHD_407</v>
      </c>
      <c r="Z1704" t="str" cm="1">
        <f t="array" ref="Z17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SHD_138</v>
      </c>
      <c r="AA1704" t="s">
        <v>1061</v>
      </c>
      <c r="AB1704">
        <v>29</v>
      </c>
    </row>
    <row r="1705" spans="1:28" x14ac:dyDescent="0.2">
      <c r="A1705">
        <v>13395</v>
      </c>
      <c r="B1705" t="s">
        <v>3301</v>
      </c>
      <c r="C1705">
        <v>139</v>
      </c>
      <c r="F1705" t="b">
        <f>IF(ISBLANK(AC1705), FALSE, TRUE)</f>
        <v>0</v>
      </c>
      <c r="G1705" t="s">
        <v>80</v>
      </c>
      <c r="H1705" t="s">
        <v>1519</v>
      </c>
      <c r="I1705" t="s">
        <v>1532</v>
      </c>
      <c r="J1705" t="s">
        <v>36</v>
      </c>
      <c r="K1705" t="s">
        <v>1526</v>
      </c>
      <c r="L1705" t="s">
        <v>560</v>
      </c>
      <c r="M1705" t="s">
        <v>1687</v>
      </c>
      <c r="N1705" t="str">
        <f>IF(AND(NOT(ISBLANK(cards[[#This Row],[subtitle]])), cards[[#This Row],[subtitle]] &lt;&gt; ""), _xlfn.CONCAT(cards[[#This Row],[title]], " - ", cards[[#This Row],[subtitle]]), cards[[#This Row],[title]])</f>
        <v>Krrsantan - Muscle for Hire</v>
      </c>
      <c r="O1705">
        <v>5</v>
      </c>
      <c r="P1705">
        <v>3</v>
      </c>
      <c r="Q1705">
        <v>7</v>
      </c>
      <c r="T1705" t="s">
        <v>83</v>
      </c>
      <c r="U1705" t="s">
        <v>501</v>
      </c>
      <c r="V1705" t="s">
        <v>245</v>
      </c>
      <c r="X1705" t="s">
        <v>561</v>
      </c>
      <c r="Y1705" t="str">
        <f>_xlfn.CONCAT(cards[[#This Row],[set]],"_",TEXT(cards[[#This Row],[cardNumber]], "000"))</f>
        <v>SHD_139</v>
      </c>
      <c r="Z1705" t="str" cm="1">
        <f t="array" ref="Z17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SHD_139</v>
      </c>
      <c r="AA1705" t="s">
        <v>1061</v>
      </c>
      <c r="AB1705">
        <v>29</v>
      </c>
    </row>
    <row r="1706" spans="1:28" x14ac:dyDescent="0.2">
      <c r="A1706">
        <v>8093</v>
      </c>
      <c r="B1706" t="s">
        <v>3300</v>
      </c>
      <c r="C1706">
        <v>139</v>
      </c>
      <c r="F1706" t="b">
        <f>IF(ISBLANK(AC1706), FALSE, TRUE)</f>
        <v>0</v>
      </c>
      <c r="G1706" t="s">
        <v>80</v>
      </c>
      <c r="H1706" t="s">
        <v>1515</v>
      </c>
      <c r="I1706" t="s">
        <v>1532</v>
      </c>
      <c r="J1706" t="s">
        <v>36</v>
      </c>
      <c r="K1706" t="s">
        <v>1526</v>
      </c>
      <c r="L1706" t="s">
        <v>560</v>
      </c>
      <c r="M1706" t="s">
        <v>1687</v>
      </c>
      <c r="N1706" t="str">
        <f>IF(AND(NOT(ISBLANK(cards[[#This Row],[subtitle]])), cards[[#This Row],[subtitle]] &lt;&gt; ""), _xlfn.CONCAT(cards[[#This Row],[title]], " - ", cards[[#This Row],[subtitle]]), cards[[#This Row],[title]])</f>
        <v>Krrsantan - Muscle for Hire</v>
      </c>
      <c r="O1706">
        <v>5</v>
      </c>
      <c r="P1706">
        <v>3</v>
      </c>
      <c r="Q1706">
        <v>7</v>
      </c>
      <c r="T1706" t="s">
        <v>83</v>
      </c>
      <c r="U1706" t="s">
        <v>501</v>
      </c>
      <c r="V1706" t="s">
        <v>245</v>
      </c>
      <c r="X1706" t="s">
        <v>561</v>
      </c>
      <c r="Y1706" t="str">
        <f>_xlfn.CONCAT(cards[[#This Row],[set]],"_",TEXT(cards[[#This Row],[cardNumber]], "000"))</f>
        <v>SHD_139</v>
      </c>
      <c r="Z1706" t="str" cm="1">
        <f t="array" ref="Z17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SHD_139</v>
      </c>
      <c r="AA1706" t="s">
        <v>1061</v>
      </c>
      <c r="AB1706">
        <v>29</v>
      </c>
    </row>
    <row r="1707" spans="1:28" x14ac:dyDescent="0.2">
      <c r="A1707">
        <v>13755</v>
      </c>
      <c r="B1707" t="s">
        <v>3788</v>
      </c>
      <c r="C1707">
        <v>408</v>
      </c>
      <c r="F1707" t="b">
        <f>IF(ISBLANK(AC1707), FALSE, TRUE)</f>
        <v>0</v>
      </c>
      <c r="G1707" t="s">
        <v>80</v>
      </c>
      <c r="H1707" t="s">
        <v>1520</v>
      </c>
      <c r="I1707" t="s">
        <v>1532</v>
      </c>
      <c r="J1707" t="s">
        <v>36</v>
      </c>
      <c r="K1707" t="s">
        <v>1526</v>
      </c>
      <c r="L1707" t="s">
        <v>560</v>
      </c>
      <c r="M1707" t="s">
        <v>1687</v>
      </c>
      <c r="N1707" t="str">
        <f>IF(AND(NOT(ISBLANK(cards[[#This Row],[subtitle]])), cards[[#This Row],[subtitle]] &lt;&gt; ""), _xlfn.CONCAT(cards[[#This Row],[title]], " - ", cards[[#This Row],[subtitle]]), cards[[#This Row],[title]])</f>
        <v>Krrsantan - Muscle for Hire</v>
      </c>
      <c r="O1707">
        <v>5</v>
      </c>
      <c r="P1707">
        <v>3</v>
      </c>
      <c r="Q1707">
        <v>7</v>
      </c>
      <c r="T1707" t="s">
        <v>83</v>
      </c>
      <c r="U1707" t="s">
        <v>501</v>
      </c>
      <c r="V1707" t="s">
        <v>245</v>
      </c>
      <c r="X1707" t="s">
        <v>561</v>
      </c>
      <c r="Y1707" t="str">
        <f>_xlfn.CONCAT(cards[[#This Row],[set]],"_",TEXT(cards[[#This Row],[cardNumber]], "000"))</f>
        <v>SHD_408</v>
      </c>
      <c r="Z1707" t="str" cm="1">
        <f t="array" ref="Z17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SHD_139</v>
      </c>
      <c r="AA1707" t="s">
        <v>1061</v>
      </c>
      <c r="AB1707">
        <v>29</v>
      </c>
    </row>
    <row r="1708" spans="1:28" x14ac:dyDescent="0.2">
      <c r="A1708">
        <v>8453</v>
      </c>
      <c r="B1708" t="s">
        <v>3787</v>
      </c>
      <c r="C1708">
        <v>408</v>
      </c>
      <c r="F1708" t="b">
        <f>IF(ISBLANK(AC1708), FALSE, TRUE)</f>
        <v>0</v>
      </c>
      <c r="G1708" t="s">
        <v>80</v>
      </c>
      <c r="H1708" t="s">
        <v>1</v>
      </c>
      <c r="I1708" t="s">
        <v>1532</v>
      </c>
      <c r="J1708" t="s">
        <v>36</v>
      </c>
      <c r="K1708" t="s">
        <v>1526</v>
      </c>
      <c r="L1708" t="s">
        <v>560</v>
      </c>
      <c r="M1708" t="s">
        <v>1687</v>
      </c>
      <c r="N1708" t="str">
        <f>IF(AND(NOT(ISBLANK(cards[[#This Row],[subtitle]])), cards[[#This Row],[subtitle]] &lt;&gt; ""), _xlfn.CONCAT(cards[[#This Row],[title]], " - ", cards[[#This Row],[subtitle]]), cards[[#This Row],[title]])</f>
        <v>Krrsantan - Muscle for Hire</v>
      </c>
      <c r="O1708">
        <v>5</v>
      </c>
      <c r="P1708">
        <v>3</v>
      </c>
      <c r="Q1708">
        <v>7</v>
      </c>
      <c r="T1708" t="s">
        <v>83</v>
      </c>
      <c r="U1708" t="s">
        <v>501</v>
      </c>
      <c r="V1708" t="s">
        <v>245</v>
      </c>
      <c r="X1708" t="s">
        <v>561</v>
      </c>
      <c r="Y1708" t="str">
        <f>_xlfn.CONCAT(cards[[#This Row],[set]],"_",TEXT(cards[[#This Row],[cardNumber]], "000"))</f>
        <v>SHD_408</v>
      </c>
      <c r="Z1708" t="str" cm="1">
        <f t="array" ref="Z17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SHD_139</v>
      </c>
      <c r="AA1708" t="s">
        <v>1061</v>
      </c>
      <c r="AB1708">
        <v>29</v>
      </c>
    </row>
    <row r="1709" spans="1:28" x14ac:dyDescent="0.2">
      <c r="A1709">
        <v>11900</v>
      </c>
      <c r="B1709" t="s">
        <v>3302</v>
      </c>
      <c r="C1709">
        <v>140</v>
      </c>
      <c r="F1709" t="b">
        <f>IF(ISBLANK(AC1709), FALSE, TRUE)</f>
        <v>0</v>
      </c>
      <c r="G1709" t="s">
        <v>80</v>
      </c>
      <c r="H1709" t="s">
        <v>1519</v>
      </c>
      <c r="I1709" t="s">
        <v>1521</v>
      </c>
      <c r="J1709" t="s">
        <v>36</v>
      </c>
      <c r="K1709" t="s">
        <v>1526</v>
      </c>
      <c r="L1709" t="s">
        <v>562</v>
      </c>
      <c r="M1709" t="s">
        <v>991</v>
      </c>
      <c r="N1709" t="str">
        <f>IF(AND(NOT(ISBLANK(cards[[#This Row],[subtitle]])), cards[[#This Row],[subtitle]] &lt;&gt; ""), _xlfn.CONCAT(cards[[#This Row],[title]], " - ", cards[[#This Row],[subtitle]]), cards[[#This Row],[title]])</f>
        <v>Trandoshan Hunters</v>
      </c>
      <c r="O1709">
        <v>5</v>
      </c>
      <c r="P1709">
        <v>6</v>
      </c>
      <c r="Q1709">
        <v>4</v>
      </c>
      <c r="T1709" t="s">
        <v>83</v>
      </c>
      <c r="U1709" t="s">
        <v>1994</v>
      </c>
      <c r="V1709" t="s">
        <v>245</v>
      </c>
      <c r="X1709" t="s">
        <v>268</v>
      </c>
      <c r="Y1709" t="str">
        <f>_xlfn.CONCAT(cards[[#This Row],[set]],"_",TEXT(cards[[#This Row],[cardNumber]], "000"))</f>
        <v>SHD_140</v>
      </c>
      <c r="Z1709" t="str" cm="1">
        <f t="array" ref="Z17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SHD_140</v>
      </c>
      <c r="AA1709" t="s">
        <v>1061</v>
      </c>
      <c r="AB1709">
        <v>29</v>
      </c>
    </row>
    <row r="1710" spans="1:28" x14ac:dyDescent="0.2">
      <c r="A1710">
        <v>6006</v>
      </c>
      <c r="B1710" t="s">
        <v>3303</v>
      </c>
      <c r="C1710">
        <v>140</v>
      </c>
      <c r="F1710" t="b">
        <f>IF(ISBLANK(AC1710), FALSE, TRUE)</f>
        <v>0</v>
      </c>
      <c r="G1710" t="s">
        <v>80</v>
      </c>
      <c r="H1710" t="s">
        <v>1515</v>
      </c>
      <c r="I1710" t="s">
        <v>1521</v>
      </c>
      <c r="J1710" t="s">
        <v>36</v>
      </c>
      <c r="K1710" t="s">
        <v>1526</v>
      </c>
      <c r="L1710" t="s">
        <v>562</v>
      </c>
      <c r="M1710" t="s">
        <v>991</v>
      </c>
      <c r="N1710" t="str">
        <f>IF(AND(NOT(ISBLANK(cards[[#This Row],[subtitle]])), cards[[#This Row],[subtitle]] &lt;&gt; ""), _xlfn.CONCAT(cards[[#This Row],[title]], " - ", cards[[#This Row],[subtitle]]), cards[[#This Row],[title]])</f>
        <v>Trandoshan Hunters</v>
      </c>
      <c r="O1710">
        <v>5</v>
      </c>
      <c r="P1710">
        <v>6</v>
      </c>
      <c r="Q1710">
        <v>4</v>
      </c>
      <c r="T1710" t="s">
        <v>83</v>
      </c>
      <c r="U1710" t="s">
        <v>1994</v>
      </c>
      <c r="V1710" t="s">
        <v>245</v>
      </c>
      <c r="X1710" t="s">
        <v>268</v>
      </c>
      <c r="Y1710" t="str">
        <f>_xlfn.CONCAT(cards[[#This Row],[set]],"_",TEXT(cards[[#This Row],[cardNumber]], "000"))</f>
        <v>SHD_140</v>
      </c>
      <c r="Z1710" t="str" cm="1">
        <f t="array" ref="Z17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SHD_140</v>
      </c>
      <c r="AA1710" t="s">
        <v>1061</v>
      </c>
      <c r="AB1710">
        <v>29</v>
      </c>
    </row>
    <row r="1711" spans="1:28" x14ac:dyDescent="0.2">
      <c r="A1711">
        <v>12770</v>
      </c>
      <c r="B1711" t="s">
        <v>3790</v>
      </c>
      <c r="C1711">
        <v>409</v>
      </c>
      <c r="F1711" t="b">
        <f>IF(ISBLANK(AC1711), FALSE, TRUE)</f>
        <v>0</v>
      </c>
      <c r="G1711" t="s">
        <v>80</v>
      </c>
      <c r="H1711" t="s">
        <v>1520</v>
      </c>
      <c r="I1711" t="s">
        <v>1521</v>
      </c>
      <c r="J1711" t="s">
        <v>36</v>
      </c>
      <c r="K1711" t="s">
        <v>1526</v>
      </c>
      <c r="L1711" t="s">
        <v>562</v>
      </c>
      <c r="M1711" t="s">
        <v>991</v>
      </c>
      <c r="N1711" t="str">
        <f>IF(AND(NOT(ISBLANK(cards[[#This Row],[subtitle]])), cards[[#This Row],[subtitle]] &lt;&gt; ""), _xlfn.CONCAT(cards[[#This Row],[title]], " - ", cards[[#This Row],[subtitle]]), cards[[#This Row],[title]])</f>
        <v>Trandoshan Hunters</v>
      </c>
      <c r="O1711">
        <v>5</v>
      </c>
      <c r="P1711">
        <v>6</v>
      </c>
      <c r="Q1711">
        <v>4</v>
      </c>
      <c r="T1711" t="s">
        <v>83</v>
      </c>
      <c r="U1711" t="s">
        <v>1994</v>
      </c>
      <c r="V1711" t="s">
        <v>245</v>
      </c>
      <c r="X1711" t="s">
        <v>268</v>
      </c>
      <c r="Y1711" t="str">
        <f>_xlfn.CONCAT(cards[[#This Row],[set]],"_",TEXT(cards[[#This Row],[cardNumber]], "000"))</f>
        <v>SHD_409</v>
      </c>
      <c r="Z1711" t="str" cm="1">
        <f t="array" ref="Z17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SHD_140</v>
      </c>
      <c r="AA1711" t="s">
        <v>1061</v>
      </c>
      <c r="AB1711">
        <v>29</v>
      </c>
    </row>
    <row r="1712" spans="1:28" x14ac:dyDescent="0.2">
      <c r="A1712">
        <v>7236</v>
      </c>
      <c r="B1712" t="s">
        <v>3789</v>
      </c>
      <c r="C1712">
        <v>409</v>
      </c>
      <c r="F1712" t="b">
        <f>IF(ISBLANK(AC1712), FALSE, TRUE)</f>
        <v>0</v>
      </c>
      <c r="G1712" t="s">
        <v>80</v>
      </c>
      <c r="H1712" t="s">
        <v>1</v>
      </c>
      <c r="I1712" t="s">
        <v>1521</v>
      </c>
      <c r="J1712" t="s">
        <v>36</v>
      </c>
      <c r="K1712" t="s">
        <v>1526</v>
      </c>
      <c r="L1712" t="s">
        <v>562</v>
      </c>
      <c r="M1712" t="s">
        <v>991</v>
      </c>
      <c r="N1712" t="str">
        <f>IF(AND(NOT(ISBLANK(cards[[#This Row],[subtitle]])), cards[[#This Row],[subtitle]] &lt;&gt; ""), _xlfn.CONCAT(cards[[#This Row],[title]], " - ", cards[[#This Row],[subtitle]]), cards[[#This Row],[title]])</f>
        <v>Trandoshan Hunters</v>
      </c>
      <c r="O1712">
        <v>5</v>
      </c>
      <c r="P1712">
        <v>6</v>
      </c>
      <c r="Q1712">
        <v>4</v>
      </c>
      <c r="T1712" t="s">
        <v>83</v>
      </c>
      <c r="U1712" t="s">
        <v>1994</v>
      </c>
      <c r="V1712" t="s">
        <v>245</v>
      </c>
      <c r="X1712" t="s">
        <v>268</v>
      </c>
      <c r="Y1712" t="str">
        <f>_xlfn.CONCAT(cards[[#This Row],[set]],"_",TEXT(cards[[#This Row],[cardNumber]], "000"))</f>
        <v>SHD_409</v>
      </c>
      <c r="Z1712" t="str" cm="1">
        <f t="array" ref="Z17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SHD_140</v>
      </c>
      <c r="AA1712" t="s">
        <v>1061</v>
      </c>
      <c r="AB1712">
        <v>29</v>
      </c>
    </row>
    <row r="1713" spans="1:29" x14ac:dyDescent="0.2">
      <c r="A1713">
        <v>8649</v>
      </c>
      <c r="B1713" t="s">
        <v>4021</v>
      </c>
      <c r="C1713">
        <v>4</v>
      </c>
      <c r="F1713" t="b">
        <f>IF(ISBLANK(AC1713), FALSE, TRUE)</f>
        <v>1</v>
      </c>
      <c r="G1713" t="s">
        <v>1711</v>
      </c>
      <c r="H1713" t="s">
        <v>1712</v>
      </c>
      <c r="I1713" t="s">
        <v>1514</v>
      </c>
      <c r="J1713" t="s">
        <v>36</v>
      </c>
      <c r="K1713" t="s">
        <v>1526</v>
      </c>
      <c r="L1713" t="s">
        <v>563</v>
      </c>
      <c r="M1713" t="s">
        <v>1688</v>
      </c>
      <c r="N1713" t="str">
        <f>IF(AND(NOT(ISBLANK(cards[[#This Row],[subtitle]])), cards[[#This Row],[subtitle]] &lt;&gt; ""), _xlfn.CONCAT(cards[[#This Row],[title]], " - ", cards[[#This Row],[subtitle]]), cards[[#This Row],[title]])</f>
        <v>Kylo Ren - Killing the Past</v>
      </c>
      <c r="O1713">
        <v>6</v>
      </c>
      <c r="P1713">
        <v>6</v>
      </c>
      <c r="Q1713">
        <v>7</v>
      </c>
      <c r="T1713" t="s">
        <v>83</v>
      </c>
      <c r="U1713" t="s">
        <v>991</v>
      </c>
      <c r="V1713" t="s">
        <v>245</v>
      </c>
      <c r="X1713" t="s">
        <v>564</v>
      </c>
      <c r="Y1713" t="str">
        <f>_xlfn.CONCAT(cards[[#This Row],[set]],"_",TEXT(cards[[#This Row],[cardNumber]], "000"))</f>
        <v>C24_004</v>
      </c>
      <c r="Z1713" t="str" cm="1">
        <f t="array" ref="Z17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SHD_141</v>
      </c>
      <c r="AA1713" t="s">
        <v>1710</v>
      </c>
      <c r="AB1713">
        <v>38</v>
      </c>
      <c r="AC1713">
        <v>8098</v>
      </c>
    </row>
    <row r="1714" spans="1:29" x14ac:dyDescent="0.2">
      <c r="A1714">
        <v>13400</v>
      </c>
      <c r="B1714" t="s">
        <v>3304</v>
      </c>
      <c r="C1714">
        <v>141</v>
      </c>
      <c r="F1714" t="b">
        <f>IF(ISBLANK(AC1714), FALSE, TRUE)</f>
        <v>0</v>
      </c>
      <c r="G1714" t="s">
        <v>80</v>
      </c>
      <c r="H1714" t="s">
        <v>1519</v>
      </c>
      <c r="I1714" t="s">
        <v>1516</v>
      </c>
      <c r="J1714" t="s">
        <v>36</v>
      </c>
      <c r="K1714" t="s">
        <v>1526</v>
      </c>
      <c r="L1714" t="s">
        <v>563</v>
      </c>
      <c r="M1714" t="s">
        <v>1688</v>
      </c>
      <c r="N1714" t="str">
        <f>IF(AND(NOT(ISBLANK(cards[[#This Row],[subtitle]])), cards[[#This Row],[subtitle]] &lt;&gt; ""), _xlfn.CONCAT(cards[[#This Row],[title]], " - ", cards[[#This Row],[subtitle]]), cards[[#This Row],[title]])</f>
        <v>Kylo Ren - Killing the Past</v>
      </c>
      <c r="O1714">
        <v>6</v>
      </c>
      <c r="P1714">
        <v>6</v>
      </c>
      <c r="Q1714">
        <v>7</v>
      </c>
      <c r="T1714" t="s">
        <v>83</v>
      </c>
      <c r="U1714" t="s">
        <v>991</v>
      </c>
      <c r="V1714" t="s">
        <v>245</v>
      </c>
      <c r="X1714" t="s">
        <v>564</v>
      </c>
      <c r="Y1714" t="str">
        <f>_xlfn.CONCAT(cards[[#This Row],[set]],"_",TEXT(cards[[#This Row],[cardNumber]], "000"))</f>
        <v>SHD_141</v>
      </c>
      <c r="Z1714" t="str" cm="1">
        <f t="array" ref="Z17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SHD_141</v>
      </c>
      <c r="AA1714" t="s">
        <v>1061</v>
      </c>
      <c r="AB1714">
        <v>29</v>
      </c>
    </row>
    <row r="1715" spans="1:29" x14ac:dyDescent="0.2">
      <c r="A1715">
        <v>8098</v>
      </c>
      <c r="B1715" t="s">
        <v>3305</v>
      </c>
      <c r="C1715">
        <v>141</v>
      </c>
      <c r="F1715" t="b">
        <f>IF(ISBLANK(AC1715), FALSE, TRUE)</f>
        <v>0</v>
      </c>
      <c r="G1715" t="s">
        <v>80</v>
      </c>
      <c r="H1715" t="s">
        <v>1515</v>
      </c>
      <c r="I1715" t="s">
        <v>1516</v>
      </c>
      <c r="J1715" t="s">
        <v>36</v>
      </c>
      <c r="K1715" t="s">
        <v>1526</v>
      </c>
      <c r="L1715" t="s">
        <v>563</v>
      </c>
      <c r="M1715" t="s">
        <v>1688</v>
      </c>
      <c r="N1715" t="str">
        <f>IF(AND(NOT(ISBLANK(cards[[#This Row],[subtitle]])), cards[[#This Row],[subtitle]] &lt;&gt; ""), _xlfn.CONCAT(cards[[#This Row],[title]], " - ", cards[[#This Row],[subtitle]]), cards[[#This Row],[title]])</f>
        <v>Kylo Ren - Killing the Past</v>
      </c>
      <c r="O1715">
        <v>6</v>
      </c>
      <c r="P1715">
        <v>6</v>
      </c>
      <c r="Q1715">
        <v>7</v>
      </c>
      <c r="T1715" t="s">
        <v>83</v>
      </c>
      <c r="U1715" t="s">
        <v>991</v>
      </c>
      <c r="V1715" t="s">
        <v>245</v>
      </c>
      <c r="X1715" t="s">
        <v>564</v>
      </c>
      <c r="Y1715" t="str">
        <f>_xlfn.CONCAT(cards[[#This Row],[set]],"_",TEXT(cards[[#This Row],[cardNumber]], "000"))</f>
        <v>SHD_141</v>
      </c>
      <c r="Z1715" t="str" cm="1">
        <f t="array" ref="Z17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SHD_141</v>
      </c>
      <c r="AA1715" t="s">
        <v>1061</v>
      </c>
      <c r="AB1715">
        <v>29</v>
      </c>
    </row>
    <row r="1716" spans="1:29" x14ac:dyDescent="0.2">
      <c r="A1716">
        <v>13760</v>
      </c>
      <c r="B1716" t="s">
        <v>3792</v>
      </c>
      <c r="C1716">
        <v>410</v>
      </c>
      <c r="F1716" t="b">
        <f>IF(ISBLANK(AC1716), FALSE, TRUE)</f>
        <v>0</v>
      </c>
      <c r="G1716" t="s">
        <v>80</v>
      </c>
      <c r="H1716" t="s">
        <v>1520</v>
      </c>
      <c r="I1716" t="s">
        <v>1516</v>
      </c>
      <c r="J1716" t="s">
        <v>36</v>
      </c>
      <c r="K1716" t="s">
        <v>1526</v>
      </c>
      <c r="L1716" t="s">
        <v>563</v>
      </c>
      <c r="M1716" t="s">
        <v>1688</v>
      </c>
      <c r="N1716" t="str">
        <f>IF(AND(NOT(ISBLANK(cards[[#This Row],[subtitle]])), cards[[#This Row],[subtitle]] &lt;&gt; ""), _xlfn.CONCAT(cards[[#This Row],[title]], " - ", cards[[#This Row],[subtitle]]), cards[[#This Row],[title]])</f>
        <v>Kylo Ren - Killing the Past</v>
      </c>
      <c r="O1716">
        <v>6</v>
      </c>
      <c r="P1716">
        <v>6</v>
      </c>
      <c r="Q1716">
        <v>7</v>
      </c>
      <c r="T1716" t="s">
        <v>83</v>
      </c>
      <c r="U1716" t="s">
        <v>991</v>
      </c>
      <c r="V1716" t="s">
        <v>245</v>
      </c>
      <c r="X1716" t="s">
        <v>564</v>
      </c>
      <c r="Y1716" t="str">
        <f>_xlfn.CONCAT(cards[[#This Row],[set]],"_",TEXT(cards[[#This Row],[cardNumber]], "000"))</f>
        <v>SHD_410</v>
      </c>
      <c r="Z1716" t="str" cm="1">
        <f t="array" ref="Z17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SHD_141</v>
      </c>
      <c r="AA1716" t="s">
        <v>1061</v>
      </c>
      <c r="AB1716">
        <v>29</v>
      </c>
    </row>
    <row r="1717" spans="1:29" x14ac:dyDescent="0.2">
      <c r="A1717">
        <v>8458</v>
      </c>
      <c r="B1717" t="s">
        <v>3791</v>
      </c>
      <c r="C1717">
        <v>410</v>
      </c>
      <c r="F1717" t="b">
        <f>IF(ISBLANK(AC1717), FALSE, TRUE)</f>
        <v>0</v>
      </c>
      <c r="G1717" t="s">
        <v>80</v>
      </c>
      <c r="H1717" t="s">
        <v>1</v>
      </c>
      <c r="I1717" t="s">
        <v>1516</v>
      </c>
      <c r="J1717" t="s">
        <v>36</v>
      </c>
      <c r="K1717" t="s">
        <v>1526</v>
      </c>
      <c r="L1717" t="s">
        <v>563</v>
      </c>
      <c r="M1717" t="s">
        <v>1688</v>
      </c>
      <c r="N1717" t="str">
        <f>IF(AND(NOT(ISBLANK(cards[[#This Row],[subtitle]])), cards[[#This Row],[subtitle]] &lt;&gt; ""), _xlfn.CONCAT(cards[[#This Row],[title]], " - ", cards[[#This Row],[subtitle]]), cards[[#This Row],[title]])</f>
        <v>Kylo Ren - Killing the Past</v>
      </c>
      <c r="O1717">
        <v>6</v>
      </c>
      <c r="P1717">
        <v>6</v>
      </c>
      <c r="Q1717">
        <v>7</v>
      </c>
      <c r="T1717" t="s">
        <v>83</v>
      </c>
      <c r="U1717" t="s">
        <v>991</v>
      </c>
      <c r="V1717" t="s">
        <v>245</v>
      </c>
      <c r="X1717" t="s">
        <v>564</v>
      </c>
      <c r="Y1717" t="str">
        <f>_xlfn.CONCAT(cards[[#This Row],[set]],"_",TEXT(cards[[#This Row],[cardNumber]], "000"))</f>
        <v>SHD_410</v>
      </c>
      <c r="Z1717" t="str" cm="1">
        <f t="array" ref="Z17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SHD_141</v>
      </c>
      <c r="AA1717" t="s">
        <v>1061</v>
      </c>
      <c r="AB1717">
        <v>29</v>
      </c>
    </row>
    <row r="1718" spans="1:29" x14ac:dyDescent="0.2">
      <c r="A1718">
        <v>8103</v>
      </c>
      <c r="B1718" t="s">
        <v>3306</v>
      </c>
      <c r="C1718">
        <v>142</v>
      </c>
      <c r="F1718" t="b">
        <f>IF(ISBLANK(AC1718), FALSE, TRUE)</f>
        <v>0</v>
      </c>
      <c r="G1718" t="s">
        <v>80</v>
      </c>
      <c r="H1718" t="s">
        <v>1515</v>
      </c>
      <c r="I1718" t="s">
        <v>1522</v>
      </c>
      <c r="J1718" t="s">
        <v>36</v>
      </c>
      <c r="K1718" t="s">
        <v>1526</v>
      </c>
      <c r="L1718" t="s">
        <v>565</v>
      </c>
      <c r="M1718" t="s">
        <v>1689</v>
      </c>
      <c r="N1718" t="str">
        <f>IF(AND(NOT(ISBLANK(cards[[#This Row],[subtitle]])), cards[[#This Row],[subtitle]] &lt;&gt; ""), _xlfn.CONCAT(cards[[#This Row],[title]], " - ", cards[[#This Row],[subtitle]]), cards[[#This Row],[title]])</f>
        <v>Pre Vizsla - Power Hungry</v>
      </c>
      <c r="O1718">
        <v>7</v>
      </c>
      <c r="P1718">
        <v>8</v>
      </c>
      <c r="Q1718">
        <v>7</v>
      </c>
      <c r="T1718" t="s">
        <v>83</v>
      </c>
      <c r="U1718" t="s">
        <v>991</v>
      </c>
      <c r="V1718" t="s">
        <v>245</v>
      </c>
      <c r="X1718" t="s">
        <v>528</v>
      </c>
      <c r="Y1718" t="str">
        <f>_xlfn.CONCAT(cards[[#This Row],[set]],"_",TEXT(cards[[#This Row],[cardNumber]], "000"))</f>
        <v>SHD_142</v>
      </c>
      <c r="Z1718" t="str" cm="1">
        <f t="array" ref="Z17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SHD_142</v>
      </c>
      <c r="AA1718" t="s">
        <v>1061</v>
      </c>
      <c r="AB1718">
        <v>29</v>
      </c>
    </row>
    <row r="1719" spans="1:29" x14ac:dyDescent="0.2">
      <c r="A1719">
        <v>13405</v>
      </c>
      <c r="B1719" t="s">
        <v>3307</v>
      </c>
      <c r="C1719">
        <v>142</v>
      </c>
      <c r="F1719" t="b">
        <f>IF(ISBLANK(AC1719), FALSE, TRUE)</f>
        <v>0</v>
      </c>
      <c r="G1719" t="s">
        <v>80</v>
      </c>
      <c r="H1719" t="s">
        <v>1519</v>
      </c>
      <c r="I1719" t="s">
        <v>1522</v>
      </c>
      <c r="J1719" t="s">
        <v>36</v>
      </c>
      <c r="K1719" t="s">
        <v>1526</v>
      </c>
      <c r="L1719" t="s">
        <v>565</v>
      </c>
      <c r="M1719" t="s">
        <v>1689</v>
      </c>
      <c r="N1719" t="str">
        <f>IF(AND(NOT(ISBLANK(cards[[#This Row],[subtitle]])), cards[[#This Row],[subtitle]] &lt;&gt; ""), _xlfn.CONCAT(cards[[#This Row],[title]], " - ", cards[[#This Row],[subtitle]]), cards[[#This Row],[title]])</f>
        <v>Pre Vizsla - Power Hungry</v>
      </c>
      <c r="O1719">
        <v>7</v>
      </c>
      <c r="P1719">
        <v>8</v>
      </c>
      <c r="Q1719">
        <v>7</v>
      </c>
      <c r="T1719" t="s">
        <v>83</v>
      </c>
      <c r="U1719" t="s">
        <v>991</v>
      </c>
      <c r="V1719" t="s">
        <v>245</v>
      </c>
      <c r="X1719" t="s">
        <v>528</v>
      </c>
      <c r="Y1719" t="str">
        <f>_xlfn.CONCAT(cards[[#This Row],[set]],"_",TEXT(cards[[#This Row],[cardNumber]], "000"))</f>
        <v>SHD_142</v>
      </c>
      <c r="Z1719" t="str" cm="1">
        <f t="array" ref="Z17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SHD_142</v>
      </c>
      <c r="AA1719" t="s">
        <v>1061</v>
      </c>
      <c r="AB1719">
        <v>29</v>
      </c>
    </row>
    <row r="1720" spans="1:29" x14ac:dyDescent="0.2">
      <c r="A1720">
        <v>8463</v>
      </c>
      <c r="B1720" t="s">
        <v>3793</v>
      </c>
      <c r="C1720">
        <v>411</v>
      </c>
      <c r="F1720" t="b">
        <f>IF(ISBLANK(AC1720), FALSE, TRUE)</f>
        <v>0</v>
      </c>
      <c r="G1720" t="s">
        <v>80</v>
      </c>
      <c r="H1720" t="s">
        <v>1</v>
      </c>
      <c r="I1720" t="s">
        <v>1522</v>
      </c>
      <c r="J1720" t="s">
        <v>36</v>
      </c>
      <c r="K1720" t="s">
        <v>1526</v>
      </c>
      <c r="L1720" t="s">
        <v>565</v>
      </c>
      <c r="M1720" t="s">
        <v>1689</v>
      </c>
      <c r="N1720" t="str">
        <f>IF(AND(NOT(ISBLANK(cards[[#This Row],[subtitle]])), cards[[#This Row],[subtitle]] &lt;&gt; ""), _xlfn.CONCAT(cards[[#This Row],[title]], " - ", cards[[#This Row],[subtitle]]), cards[[#This Row],[title]])</f>
        <v>Pre Vizsla - Power Hungry</v>
      </c>
      <c r="O1720">
        <v>7</v>
      </c>
      <c r="P1720">
        <v>8</v>
      </c>
      <c r="Q1720">
        <v>7</v>
      </c>
      <c r="T1720" t="s">
        <v>83</v>
      </c>
      <c r="U1720" t="s">
        <v>991</v>
      </c>
      <c r="V1720" t="s">
        <v>245</v>
      </c>
      <c r="X1720" t="s">
        <v>528</v>
      </c>
      <c r="Y1720" t="str">
        <f>_xlfn.CONCAT(cards[[#This Row],[set]],"_",TEXT(cards[[#This Row],[cardNumber]], "000"))</f>
        <v>SHD_411</v>
      </c>
      <c r="Z1720" t="str" cm="1">
        <f t="array" ref="Z17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SHD_142</v>
      </c>
      <c r="AA1720" t="s">
        <v>1061</v>
      </c>
      <c r="AB1720">
        <v>29</v>
      </c>
    </row>
    <row r="1721" spans="1:29" x14ac:dyDescent="0.2">
      <c r="A1721">
        <v>13765</v>
      </c>
      <c r="B1721" t="s">
        <v>3794</v>
      </c>
      <c r="C1721">
        <v>411</v>
      </c>
      <c r="F1721" t="b">
        <f>IF(ISBLANK(AC1721), FALSE, TRUE)</f>
        <v>0</v>
      </c>
      <c r="G1721" t="s">
        <v>80</v>
      </c>
      <c r="H1721" t="s">
        <v>1520</v>
      </c>
      <c r="I1721" t="s">
        <v>1522</v>
      </c>
      <c r="J1721" t="s">
        <v>36</v>
      </c>
      <c r="K1721" t="s">
        <v>1526</v>
      </c>
      <c r="L1721" t="s">
        <v>565</v>
      </c>
      <c r="M1721" t="s">
        <v>1689</v>
      </c>
      <c r="N1721" t="str">
        <f>IF(AND(NOT(ISBLANK(cards[[#This Row],[subtitle]])), cards[[#This Row],[subtitle]] &lt;&gt; ""), _xlfn.CONCAT(cards[[#This Row],[title]], " - ", cards[[#This Row],[subtitle]]), cards[[#This Row],[title]])</f>
        <v>Pre Vizsla - Power Hungry</v>
      </c>
      <c r="O1721">
        <v>7</v>
      </c>
      <c r="P1721">
        <v>8</v>
      </c>
      <c r="Q1721">
        <v>7</v>
      </c>
      <c r="T1721" t="s">
        <v>83</v>
      </c>
      <c r="U1721" t="s">
        <v>991</v>
      </c>
      <c r="V1721" t="s">
        <v>245</v>
      </c>
      <c r="X1721" t="s">
        <v>528</v>
      </c>
      <c r="Y1721" t="str">
        <f>_xlfn.CONCAT(cards[[#This Row],[set]],"_",TEXT(cards[[#This Row],[cardNumber]], "000"))</f>
        <v>SHD_411</v>
      </c>
      <c r="Z1721" t="str" cm="1">
        <f t="array" ref="Z17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SHD_142</v>
      </c>
      <c r="AA1721" t="s">
        <v>1061</v>
      </c>
      <c r="AB1721">
        <v>29</v>
      </c>
    </row>
    <row r="1722" spans="1:29" x14ac:dyDescent="0.2">
      <c r="A1722">
        <v>6021</v>
      </c>
      <c r="B1722" t="s">
        <v>3308</v>
      </c>
      <c r="C1722">
        <v>143</v>
      </c>
      <c r="F1722" t="b">
        <f>IF(ISBLANK(AC1722), FALSE, TRUE)</f>
        <v>0</v>
      </c>
      <c r="G1722" t="s">
        <v>80</v>
      </c>
      <c r="H1722" t="s">
        <v>1515</v>
      </c>
      <c r="I1722" t="s">
        <v>1522</v>
      </c>
      <c r="J1722" t="s">
        <v>36</v>
      </c>
      <c r="K1722" t="s">
        <v>1526</v>
      </c>
      <c r="L1722" t="s">
        <v>949</v>
      </c>
      <c r="M1722" t="s">
        <v>991</v>
      </c>
      <c r="N1722" t="str">
        <f>IF(AND(NOT(ISBLANK(cards[[#This Row],[subtitle]])), cards[[#This Row],[subtitle]] &lt;&gt; ""), _xlfn.CONCAT(cards[[#This Row],[title]], " - ", cards[[#This Row],[subtitle]]), cards[[#This Row],[title]])</f>
        <v>Ruthlessness</v>
      </c>
      <c r="O1722">
        <v>1</v>
      </c>
      <c r="R1722">
        <v>2</v>
      </c>
      <c r="S1722">
        <v>0</v>
      </c>
      <c r="U1722" t="s">
        <v>991</v>
      </c>
      <c r="V1722" t="s">
        <v>915</v>
      </c>
      <c r="X1722" t="s">
        <v>7</v>
      </c>
      <c r="Y1722" t="str">
        <f>_xlfn.CONCAT(cards[[#This Row],[set]],"_",TEXT(cards[[#This Row],[cardNumber]], "000"))</f>
        <v>SHD_143</v>
      </c>
      <c r="Z1722" t="str" cm="1">
        <f t="array" ref="Z17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SHD_143</v>
      </c>
      <c r="AA1722" t="s">
        <v>1061</v>
      </c>
      <c r="AB1722">
        <v>29</v>
      </c>
    </row>
    <row r="1723" spans="1:29" x14ac:dyDescent="0.2">
      <c r="A1723">
        <v>11905</v>
      </c>
      <c r="B1723" t="s">
        <v>3309</v>
      </c>
      <c r="C1723">
        <v>143</v>
      </c>
      <c r="F1723" t="b">
        <f>IF(ISBLANK(AC1723), FALSE, TRUE)</f>
        <v>0</v>
      </c>
      <c r="G1723" t="s">
        <v>80</v>
      </c>
      <c r="H1723" t="s">
        <v>1519</v>
      </c>
      <c r="I1723" t="s">
        <v>1522</v>
      </c>
      <c r="J1723" t="s">
        <v>36</v>
      </c>
      <c r="K1723" t="s">
        <v>1526</v>
      </c>
      <c r="L1723" t="s">
        <v>949</v>
      </c>
      <c r="M1723" t="s">
        <v>991</v>
      </c>
      <c r="N1723" t="str">
        <f>IF(AND(NOT(ISBLANK(cards[[#This Row],[subtitle]])), cards[[#This Row],[subtitle]] &lt;&gt; ""), _xlfn.CONCAT(cards[[#This Row],[title]], " - ", cards[[#This Row],[subtitle]]), cards[[#This Row],[title]])</f>
        <v>Ruthlessness</v>
      </c>
      <c r="O1723">
        <v>1</v>
      </c>
      <c r="R1723">
        <v>2</v>
      </c>
      <c r="S1723">
        <v>0</v>
      </c>
      <c r="U1723" t="s">
        <v>991</v>
      </c>
      <c r="V1723" t="s">
        <v>915</v>
      </c>
      <c r="X1723" t="s">
        <v>7</v>
      </c>
      <c r="Y1723" t="str">
        <f>_xlfn.CONCAT(cards[[#This Row],[set]],"_",TEXT(cards[[#This Row],[cardNumber]], "000"))</f>
        <v>SHD_143</v>
      </c>
      <c r="Z1723" t="str" cm="1">
        <f t="array" ref="Z17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SHD_143</v>
      </c>
      <c r="AA1723" t="s">
        <v>1061</v>
      </c>
      <c r="AB1723">
        <v>29</v>
      </c>
    </row>
    <row r="1724" spans="1:29" x14ac:dyDescent="0.2">
      <c r="A1724">
        <v>7251</v>
      </c>
      <c r="B1724" t="s">
        <v>3796</v>
      </c>
      <c r="C1724">
        <v>412</v>
      </c>
      <c r="F1724" t="b">
        <f>IF(ISBLANK(AC1724), FALSE, TRUE)</f>
        <v>0</v>
      </c>
      <c r="G1724" t="s">
        <v>80</v>
      </c>
      <c r="H1724" t="s">
        <v>1</v>
      </c>
      <c r="I1724" t="s">
        <v>1522</v>
      </c>
      <c r="J1724" t="s">
        <v>36</v>
      </c>
      <c r="K1724" t="s">
        <v>1526</v>
      </c>
      <c r="L1724" t="s">
        <v>949</v>
      </c>
      <c r="M1724" t="s">
        <v>991</v>
      </c>
      <c r="N1724" t="str">
        <f>IF(AND(NOT(ISBLANK(cards[[#This Row],[subtitle]])), cards[[#This Row],[subtitle]] &lt;&gt; ""), _xlfn.CONCAT(cards[[#This Row],[title]], " - ", cards[[#This Row],[subtitle]]), cards[[#This Row],[title]])</f>
        <v>Ruthlessness</v>
      </c>
      <c r="O1724">
        <v>1</v>
      </c>
      <c r="R1724">
        <v>2</v>
      </c>
      <c r="S1724">
        <v>0</v>
      </c>
      <c r="U1724" t="s">
        <v>991</v>
      </c>
      <c r="V1724" t="s">
        <v>915</v>
      </c>
      <c r="X1724" t="s">
        <v>7</v>
      </c>
      <c r="Y1724" t="str">
        <f>_xlfn.CONCAT(cards[[#This Row],[set]],"_",TEXT(cards[[#This Row],[cardNumber]], "000"))</f>
        <v>SHD_412</v>
      </c>
      <c r="Z1724" t="str" cm="1">
        <f t="array" ref="Z17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SHD_143</v>
      </c>
      <c r="AA1724" t="s">
        <v>1061</v>
      </c>
      <c r="AB1724">
        <v>29</v>
      </c>
    </row>
    <row r="1725" spans="1:29" x14ac:dyDescent="0.2">
      <c r="A1725">
        <v>12775</v>
      </c>
      <c r="B1725" t="s">
        <v>3795</v>
      </c>
      <c r="C1725">
        <v>412</v>
      </c>
      <c r="F1725" t="b">
        <f>IF(ISBLANK(AC1725), FALSE, TRUE)</f>
        <v>0</v>
      </c>
      <c r="G1725" t="s">
        <v>80</v>
      </c>
      <c r="H1725" t="s">
        <v>1520</v>
      </c>
      <c r="I1725" t="s">
        <v>1522</v>
      </c>
      <c r="J1725" t="s">
        <v>36</v>
      </c>
      <c r="K1725" t="s">
        <v>1526</v>
      </c>
      <c r="L1725" t="s">
        <v>949</v>
      </c>
      <c r="M1725" t="s">
        <v>991</v>
      </c>
      <c r="N1725" t="str">
        <f>IF(AND(NOT(ISBLANK(cards[[#This Row],[subtitle]])), cards[[#This Row],[subtitle]] &lt;&gt; ""), _xlfn.CONCAT(cards[[#This Row],[title]], " - ", cards[[#This Row],[subtitle]]), cards[[#This Row],[title]])</f>
        <v>Ruthlessness</v>
      </c>
      <c r="O1725">
        <v>1</v>
      </c>
      <c r="R1725">
        <v>2</v>
      </c>
      <c r="S1725">
        <v>0</v>
      </c>
      <c r="U1725" t="s">
        <v>991</v>
      </c>
      <c r="V1725" t="s">
        <v>915</v>
      </c>
      <c r="X1725" t="s">
        <v>7</v>
      </c>
      <c r="Y1725" t="str">
        <f>_xlfn.CONCAT(cards[[#This Row],[set]],"_",TEXT(cards[[#This Row],[cardNumber]], "000"))</f>
        <v>SHD_412</v>
      </c>
      <c r="Z1725" t="str" cm="1">
        <f t="array" ref="Z17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SHD_143</v>
      </c>
      <c r="AA1725" t="s">
        <v>1061</v>
      </c>
      <c r="AB1725">
        <v>29</v>
      </c>
    </row>
    <row r="1726" spans="1:29" x14ac:dyDescent="0.2">
      <c r="A1726">
        <v>6026</v>
      </c>
      <c r="B1726" t="s">
        <v>3311</v>
      </c>
      <c r="C1726">
        <v>144</v>
      </c>
      <c r="F1726" t="b">
        <f>IF(ISBLANK(AC1726), FALSE, TRUE)</f>
        <v>0</v>
      </c>
      <c r="G1726" t="s">
        <v>80</v>
      </c>
      <c r="H1726" t="s">
        <v>1515</v>
      </c>
      <c r="I1726" t="s">
        <v>1522</v>
      </c>
      <c r="J1726" t="s">
        <v>36</v>
      </c>
      <c r="K1726" t="s">
        <v>1526</v>
      </c>
      <c r="L1726" t="s">
        <v>1631</v>
      </c>
      <c r="M1726" t="s">
        <v>991</v>
      </c>
      <c r="N1726" t="str">
        <f>IF(AND(NOT(ISBLANK(cards[[#This Row],[subtitle]])), cards[[#This Row],[subtitle]] &lt;&gt; ""), _xlfn.CONCAT(cards[[#This Row],[title]], " - ", cards[[#This Row],[subtitle]]), cards[[#This Row],[title]])</f>
        <v>Give In to Your Anger</v>
      </c>
      <c r="O1726">
        <v>1</v>
      </c>
      <c r="U1726" t="s">
        <v>991</v>
      </c>
      <c r="V1726" t="s">
        <v>6</v>
      </c>
      <c r="X1726" t="s">
        <v>7</v>
      </c>
      <c r="Y1726" t="str">
        <f>_xlfn.CONCAT(cards[[#This Row],[set]],"_",TEXT(cards[[#This Row],[cardNumber]], "000"))</f>
        <v>SHD_144</v>
      </c>
      <c r="Z1726" t="str" cm="1">
        <f t="array" ref="Z17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SHD_144</v>
      </c>
      <c r="AA1726" t="s">
        <v>1061</v>
      </c>
      <c r="AB1726">
        <v>29</v>
      </c>
    </row>
    <row r="1727" spans="1:29" x14ac:dyDescent="0.2">
      <c r="A1727">
        <v>11910</v>
      </c>
      <c r="B1727" t="s">
        <v>3310</v>
      </c>
      <c r="C1727">
        <v>144</v>
      </c>
      <c r="F1727" t="b">
        <f>IF(ISBLANK(AC1727), FALSE, TRUE)</f>
        <v>0</v>
      </c>
      <c r="G1727" t="s">
        <v>80</v>
      </c>
      <c r="H1727" t="s">
        <v>1519</v>
      </c>
      <c r="I1727" t="s">
        <v>1522</v>
      </c>
      <c r="J1727" t="s">
        <v>36</v>
      </c>
      <c r="K1727" t="s">
        <v>1526</v>
      </c>
      <c r="L1727" t="s">
        <v>1631</v>
      </c>
      <c r="M1727" t="s">
        <v>991</v>
      </c>
      <c r="N1727" t="str">
        <f>IF(AND(NOT(ISBLANK(cards[[#This Row],[subtitle]])), cards[[#This Row],[subtitle]] &lt;&gt; ""), _xlfn.CONCAT(cards[[#This Row],[title]], " - ", cards[[#This Row],[subtitle]]), cards[[#This Row],[title]])</f>
        <v>Give In to Your Anger</v>
      </c>
      <c r="O1727">
        <v>1</v>
      </c>
      <c r="U1727" t="s">
        <v>991</v>
      </c>
      <c r="V1727" t="s">
        <v>6</v>
      </c>
      <c r="X1727" t="s">
        <v>7</v>
      </c>
      <c r="Y1727" t="str">
        <f>_xlfn.CONCAT(cards[[#This Row],[set]],"_",TEXT(cards[[#This Row],[cardNumber]], "000"))</f>
        <v>SHD_144</v>
      </c>
      <c r="Z1727" t="str" cm="1">
        <f t="array" ref="Z17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SHD_144</v>
      </c>
      <c r="AA1727" t="s">
        <v>1061</v>
      </c>
      <c r="AB1727">
        <v>29</v>
      </c>
    </row>
    <row r="1728" spans="1:29" x14ac:dyDescent="0.2">
      <c r="A1728">
        <v>7256</v>
      </c>
      <c r="B1728" t="s">
        <v>3798</v>
      </c>
      <c r="C1728">
        <v>413</v>
      </c>
      <c r="F1728" t="b">
        <f>IF(ISBLANK(AC1728), FALSE, TRUE)</f>
        <v>0</v>
      </c>
      <c r="G1728" t="s">
        <v>80</v>
      </c>
      <c r="H1728" t="s">
        <v>1</v>
      </c>
      <c r="I1728" t="s">
        <v>1522</v>
      </c>
      <c r="J1728" t="s">
        <v>36</v>
      </c>
      <c r="K1728" t="s">
        <v>1526</v>
      </c>
      <c r="L1728" t="s">
        <v>1631</v>
      </c>
      <c r="M1728" t="s">
        <v>991</v>
      </c>
      <c r="N1728" t="str">
        <f>IF(AND(NOT(ISBLANK(cards[[#This Row],[subtitle]])), cards[[#This Row],[subtitle]] &lt;&gt; ""), _xlfn.CONCAT(cards[[#This Row],[title]], " - ", cards[[#This Row],[subtitle]]), cards[[#This Row],[title]])</f>
        <v>Give In to Your Anger</v>
      </c>
      <c r="O1728">
        <v>1</v>
      </c>
      <c r="U1728" t="s">
        <v>991</v>
      </c>
      <c r="V1728" t="s">
        <v>6</v>
      </c>
      <c r="X1728" t="s">
        <v>7</v>
      </c>
      <c r="Y1728" t="str">
        <f>_xlfn.CONCAT(cards[[#This Row],[set]],"_",TEXT(cards[[#This Row],[cardNumber]], "000"))</f>
        <v>SHD_413</v>
      </c>
      <c r="Z1728" t="str" cm="1">
        <f t="array" ref="Z17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SHD_144</v>
      </c>
      <c r="AA1728" t="s">
        <v>1061</v>
      </c>
      <c r="AB1728">
        <v>29</v>
      </c>
    </row>
    <row r="1729" spans="1:28" x14ac:dyDescent="0.2">
      <c r="A1729">
        <v>12780</v>
      </c>
      <c r="B1729" t="s">
        <v>3797</v>
      </c>
      <c r="C1729">
        <v>413</v>
      </c>
      <c r="F1729" t="b">
        <f>IF(ISBLANK(AC1729), FALSE, TRUE)</f>
        <v>0</v>
      </c>
      <c r="G1729" t="s">
        <v>80</v>
      </c>
      <c r="H1729" t="s">
        <v>1520</v>
      </c>
      <c r="I1729" t="s">
        <v>1522</v>
      </c>
      <c r="J1729" t="s">
        <v>36</v>
      </c>
      <c r="K1729" t="s">
        <v>1526</v>
      </c>
      <c r="L1729" t="s">
        <v>1631</v>
      </c>
      <c r="M1729" t="s">
        <v>991</v>
      </c>
      <c r="N1729" t="str">
        <f>IF(AND(NOT(ISBLANK(cards[[#This Row],[subtitle]])), cards[[#This Row],[subtitle]] &lt;&gt; ""), _xlfn.CONCAT(cards[[#This Row],[title]], " - ", cards[[#This Row],[subtitle]]), cards[[#This Row],[title]])</f>
        <v>Give In to Your Anger</v>
      </c>
      <c r="O1729">
        <v>1</v>
      </c>
      <c r="U1729" t="s">
        <v>991</v>
      </c>
      <c r="V1729" t="s">
        <v>6</v>
      </c>
      <c r="X1729" t="s">
        <v>7</v>
      </c>
      <c r="Y1729" t="str">
        <f>_xlfn.CONCAT(cards[[#This Row],[set]],"_",TEXT(cards[[#This Row],[cardNumber]], "000"))</f>
        <v>SHD_413</v>
      </c>
      <c r="Z1729" t="str" cm="1">
        <f t="array" ref="Z17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SHD_144</v>
      </c>
      <c r="AA1729" t="s">
        <v>1061</v>
      </c>
      <c r="AB1729">
        <v>29</v>
      </c>
    </row>
    <row r="1730" spans="1:28" x14ac:dyDescent="0.2">
      <c r="A1730">
        <v>11915</v>
      </c>
      <c r="B1730" t="s">
        <v>3313</v>
      </c>
      <c r="C1730">
        <v>145</v>
      </c>
      <c r="F1730" t="b">
        <f>IF(ISBLANK(AC1730), FALSE, TRUE)</f>
        <v>0</v>
      </c>
      <c r="G1730" t="s">
        <v>80</v>
      </c>
      <c r="H1730" t="s">
        <v>1519</v>
      </c>
      <c r="I1730" t="s">
        <v>1532</v>
      </c>
      <c r="J1730" t="s">
        <v>36</v>
      </c>
      <c r="K1730" t="s">
        <v>1526</v>
      </c>
      <c r="L1730" t="s">
        <v>263</v>
      </c>
      <c r="M1730" t="s">
        <v>991</v>
      </c>
      <c r="N1730" t="str">
        <f>IF(AND(NOT(ISBLANK(cards[[#This Row],[subtitle]])), cards[[#This Row],[subtitle]] &lt;&gt; ""), _xlfn.CONCAT(cards[[#This Row],[title]], " - ", cards[[#This Row],[subtitle]]), cards[[#This Row],[title]])</f>
        <v>Headhunting</v>
      </c>
      <c r="O1730">
        <v>2</v>
      </c>
      <c r="U1730" t="s">
        <v>991</v>
      </c>
      <c r="V1730" t="s">
        <v>6</v>
      </c>
      <c r="X1730" t="s">
        <v>19</v>
      </c>
      <c r="Y1730" t="str">
        <f>_xlfn.CONCAT(cards[[#This Row],[set]],"_",TEXT(cards[[#This Row],[cardNumber]], "000"))</f>
        <v>SHD_145</v>
      </c>
      <c r="Z1730" t="str" cm="1">
        <f t="array" ref="Z17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SHD_145</v>
      </c>
      <c r="AA1730" t="s">
        <v>1061</v>
      </c>
      <c r="AB1730">
        <v>29</v>
      </c>
    </row>
    <row r="1731" spans="1:28" x14ac:dyDescent="0.2">
      <c r="A1731">
        <v>6031</v>
      </c>
      <c r="B1731" t="s">
        <v>3312</v>
      </c>
      <c r="C1731">
        <v>145</v>
      </c>
      <c r="F1731" t="b">
        <f>IF(ISBLANK(AC1731), FALSE, TRUE)</f>
        <v>0</v>
      </c>
      <c r="G1731" t="s">
        <v>80</v>
      </c>
      <c r="H1731" t="s">
        <v>1515</v>
      </c>
      <c r="I1731" t="s">
        <v>1532</v>
      </c>
      <c r="J1731" t="s">
        <v>36</v>
      </c>
      <c r="K1731" t="s">
        <v>1526</v>
      </c>
      <c r="L1731" t="s">
        <v>263</v>
      </c>
      <c r="M1731" t="s">
        <v>991</v>
      </c>
      <c r="N1731" t="str">
        <f>IF(AND(NOT(ISBLANK(cards[[#This Row],[subtitle]])), cards[[#This Row],[subtitle]] &lt;&gt; ""), _xlfn.CONCAT(cards[[#This Row],[title]], " - ", cards[[#This Row],[subtitle]]), cards[[#This Row],[title]])</f>
        <v>Headhunting</v>
      </c>
      <c r="O1731">
        <v>2</v>
      </c>
      <c r="U1731" t="s">
        <v>991</v>
      </c>
      <c r="V1731" t="s">
        <v>6</v>
      </c>
      <c r="X1731" t="s">
        <v>19</v>
      </c>
      <c r="Y1731" t="str">
        <f>_xlfn.CONCAT(cards[[#This Row],[set]],"_",TEXT(cards[[#This Row],[cardNumber]], "000"))</f>
        <v>SHD_145</v>
      </c>
      <c r="Z1731" t="str" cm="1">
        <f t="array" ref="Z17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SHD_145</v>
      </c>
      <c r="AA1731" t="s">
        <v>1061</v>
      </c>
      <c r="AB1731">
        <v>29</v>
      </c>
    </row>
    <row r="1732" spans="1:28" x14ac:dyDescent="0.2">
      <c r="A1732">
        <v>12785</v>
      </c>
      <c r="B1732" t="s">
        <v>3800</v>
      </c>
      <c r="C1732">
        <v>414</v>
      </c>
      <c r="F1732" t="b">
        <f>IF(ISBLANK(AC1732), FALSE, TRUE)</f>
        <v>0</v>
      </c>
      <c r="G1732" t="s">
        <v>80</v>
      </c>
      <c r="H1732" t="s">
        <v>1520</v>
      </c>
      <c r="I1732" t="s">
        <v>1532</v>
      </c>
      <c r="J1732" t="s">
        <v>36</v>
      </c>
      <c r="K1732" t="s">
        <v>1526</v>
      </c>
      <c r="L1732" t="s">
        <v>263</v>
      </c>
      <c r="M1732" t="s">
        <v>991</v>
      </c>
      <c r="N1732" t="str">
        <f>IF(AND(NOT(ISBLANK(cards[[#This Row],[subtitle]])), cards[[#This Row],[subtitle]] &lt;&gt; ""), _xlfn.CONCAT(cards[[#This Row],[title]], " - ", cards[[#This Row],[subtitle]]), cards[[#This Row],[title]])</f>
        <v>Headhunting</v>
      </c>
      <c r="O1732">
        <v>2</v>
      </c>
      <c r="U1732" t="s">
        <v>991</v>
      </c>
      <c r="V1732" t="s">
        <v>6</v>
      </c>
      <c r="X1732" t="s">
        <v>19</v>
      </c>
      <c r="Y1732" t="str">
        <f>_xlfn.CONCAT(cards[[#This Row],[set]],"_",TEXT(cards[[#This Row],[cardNumber]], "000"))</f>
        <v>SHD_414</v>
      </c>
      <c r="Z1732" t="str" cm="1">
        <f t="array" ref="Z17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SHD_145</v>
      </c>
      <c r="AA1732" t="s">
        <v>1061</v>
      </c>
      <c r="AB1732">
        <v>29</v>
      </c>
    </row>
    <row r="1733" spans="1:28" x14ac:dyDescent="0.2">
      <c r="A1733">
        <v>7261</v>
      </c>
      <c r="B1733" t="s">
        <v>3799</v>
      </c>
      <c r="C1733">
        <v>414</v>
      </c>
      <c r="F1733" t="b">
        <f>IF(ISBLANK(AC1733), FALSE, TRUE)</f>
        <v>0</v>
      </c>
      <c r="G1733" t="s">
        <v>80</v>
      </c>
      <c r="H1733" t="s">
        <v>1</v>
      </c>
      <c r="I1733" t="s">
        <v>1532</v>
      </c>
      <c r="J1733" t="s">
        <v>36</v>
      </c>
      <c r="K1733" t="s">
        <v>1526</v>
      </c>
      <c r="L1733" t="s">
        <v>263</v>
      </c>
      <c r="M1733" t="s">
        <v>991</v>
      </c>
      <c r="N1733" t="str">
        <f>IF(AND(NOT(ISBLANK(cards[[#This Row],[subtitle]])), cards[[#This Row],[subtitle]] &lt;&gt; ""), _xlfn.CONCAT(cards[[#This Row],[title]], " - ", cards[[#This Row],[subtitle]]), cards[[#This Row],[title]])</f>
        <v>Headhunting</v>
      </c>
      <c r="O1733">
        <v>2</v>
      </c>
      <c r="U1733" t="s">
        <v>991</v>
      </c>
      <c r="V1733" t="s">
        <v>6</v>
      </c>
      <c r="X1733" t="s">
        <v>19</v>
      </c>
      <c r="Y1733" t="str">
        <f>_xlfn.CONCAT(cards[[#This Row],[set]],"_",TEXT(cards[[#This Row],[cardNumber]], "000"))</f>
        <v>SHD_414</v>
      </c>
      <c r="Z1733" t="str" cm="1">
        <f t="array" ref="Z17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SHD_145</v>
      </c>
      <c r="AA1733" t="s">
        <v>1061</v>
      </c>
      <c r="AB1733">
        <v>29</v>
      </c>
    </row>
    <row r="1734" spans="1:28" x14ac:dyDescent="0.2">
      <c r="A1734">
        <v>11920</v>
      </c>
      <c r="B1734" t="s">
        <v>3315</v>
      </c>
      <c r="C1734">
        <v>146</v>
      </c>
      <c r="F1734" t="b">
        <f>IF(ISBLANK(AC1734), FALSE, TRUE)</f>
        <v>0</v>
      </c>
      <c r="G1734" t="s">
        <v>80</v>
      </c>
      <c r="H1734" t="s">
        <v>1519</v>
      </c>
      <c r="I1734" t="s">
        <v>1521</v>
      </c>
      <c r="J1734" t="s">
        <v>36</v>
      </c>
      <c r="K1734" t="s">
        <v>1524</v>
      </c>
      <c r="L1734" t="s">
        <v>566</v>
      </c>
      <c r="M1734" t="s">
        <v>991</v>
      </c>
      <c r="N1734" t="str">
        <f>IF(AND(NOT(ISBLANK(cards[[#This Row],[subtitle]])), cards[[#This Row],[subtitle]] &lt;&gt; ""), _xlfn.CONCAT(cards[[#This Row],[title]], " - ", cards[[#This Row],[subtitle]]), cards[[#This Row],[title]])</f>
        <v>Heroic Renegade</v>
      </c>
      <c r="O1734">
        <v>2</v>
      </c>
      <c r="P1734">
        <v>2</v>
      </c>
      <c r="Q1734">
        <v>3</v>
      </c>
      <c r="T1734" t="s">
        <v>83</v>
      </c>
      <c r="U1734" t="s">
        <v>158</v>
      </c>
      <c r="V1734" t="s">
        <v>245</v>
      </c>
      <c r="X1734" t="s">
        <v>266</v>
      </c>
      <c r="Y1734" t="str">
        <f>_xlfn.CONCAT(cards[[#This Row],[set]],"_",TEXT(cards[[#This Row],[cardNumber]], "000"))</f>
        <v>SHD_146</v>
      </c>
      <c r="Z1734" t="str" cm="1">
        <f t="array" ref="Z17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SHD_146</v>
      </c>
      <c r="AA1734" t="s">
        <v>1061</v>
      </c>
      <c r="AB1734">
        <v>29</v>
      </c>
    </row>
    <row r="1735" spans="1:28" x14ac:dyDescent="0.2">
      <c r="A1735">
        <v>6036</v>
      </c>
      <c r="B1735" t="s">
        <v>3314</v>
      </c>
      <c r="C1735">
        <v>146</v>
      </c>
      <c r="F1735" t="b">
        <f>IF(ISBLANK(AC1735), FALSE, TRUE)</f>
        <v>0</v>
      </c>
      <c r="G1735" t="s">
        <v>80</v>
      </c>
      <c r="H1735" t="s">
        <v>1515</v>
      </c>
      <c r="I1735" t="s">
        <v>1521</v>
      </c>
      <c r="J1735" t="s">
        <v>36</v>
      </c>
      <c r="K1735" t="s">
        <v>1524</v>
      </c>
      <c r="L1735" t="s">
        <v>566</v>
      </c>
      <c r="M1735" t="s">
        <v>991</v>
      </c>
      <c r="N1735" t="str">
        <f>IF(AND(NOT(ISBLANK(cards[[#This Row],[subtitle]])), cards[[#This Row],[subtitle]] &lt;&gt; ""), _xlfn.CONCAT(cards[[#This Row],[title]], " - ", cards[[#This Row],[subtitle]]), cards[[#This Row],[title]])</f>
        <v>Heroic Renegade</v>
      </c>
      <c r="O1735">
        <v>2</v>
      </c>
      <c r="P1735">
        <v>2</v>
      </c>
      <c r="Q1735">
        <v>3</v>
      </c>
      <c r="T1735" t="s">
        <v>83</v>
      </c>
      <c r="U1735" t="s">
        <v>158</v>
      </c>
      <c r="V1735" t="s">
        <v>245</v>
      </c>
      <c r="X1735" t="s">
        <v>266</v>
      </c>
      <c r="Y1735" t="str">
        <f>_xlfn.CONCAT(cards[[#This Row],[set]],"_",TEXT(cards[[#This Row],[cardNumber]], "000"))</f>
        <v>SHD_146</v>
      </c>
      <c r="Z1735" t="str" cm="1">
        <f t="array" ref="Z17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SHD_146</v>
      </c>
      <c r="AA1735" t="s">
        <v>1061</v>
      </c>
      <c r="AB1735">
        <v>29</v>
      </c>
    </row>
    <row r="1736" spans="1:28" x14ac:dyDescent="0.2">
      <c r="A1736">
        <v>12790</v>
      </c>
      <c r="B1736" t="s">
        <v>3802</v>
      </c>
      <c r="C1736">
        <v>415</v>
      </c>
      <c r="F1736" t="b">
        <f>IF(ISBLANK(AC1736), FALSE, TRUE)</f>
        <v>0</v>
      </c>
      <c r="G1736" t="s">
        <v>80</v>
      </c>
      <c r="H1736" t="s">
        <v>1520</v>
      </c>
      <c r="I1736" t="s">
        <v>1521</v>
      </c>
      <c r="J1736" t="s">
        <v>36</v>
      </c>
      <c r="K1736" t="s">
        <v>1524</v>
      </c>
      <c r="L1736" t="s">
        <v>566</v>
      </c>
      <c r="M1736" t="s">
        <v>991</v>
      </c>
      <c r="N1736" t="str">
        <f>IF(AND(NOT(ISBLANK(cards[[#This Row],[subtitle]])), cards[[#This Row],[subtitle]] &lt;&gt; ""), _xlfn.CONCAT(cards[[#This Row],[title]], " - ", cards[[#This Row],[subtitle]]), cards[[#This Row],[title]])</f>
        <v>Heroic Renegade</v>
      </c>
      <c r="O1736">
        <v>2</v>
      </c>
      <c r="P1736">
        <v>2</v>
      </c>
      <c r="Q1736">
        <v>3</v>
      </c>
      <c r="T1736" t="s">
        <v>83</v>
      </c>
      <c r="U1736" t="s">
        <v>158</v>
      </c>
      <c r="V1736" t="s">
        <v>245</v>
      </c>
      <c r="X1736" t="s">
        <v>266</v>
      </c>
      <c r="Y1736" t="str">
        <f>_xlfn.CONCAT(cards[[#This Row],[set]],"_",TEXT(cards[[#This Row],[cardNumber]], "000"))</f>
        <v>SHD_415</v>
      </c>
      <c r="Z1736" t="str" cm="1">
        <f t="array" ref="Z17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SHD_146</v>
      </c>
      <c r="AA1736" t="s">
        <v>1061</v>
      </c>
      <c r="AB1736">
        <v>29</v>
      </c>
    </row>
    <row r="1737" spans="1:28" x14ac:dyDescent="0.2">
      <c r="A1737">
        <v>7266</v>
      </c>
      <c r="B1737" t="s">
        <v>3801</v>
      </c>
      <c r="C1737">
        <v>415</v>
      </c>
      <c r="F1737" t="b">
        <f>IF(ISBLANK(AC1737), FALSE, TRUE)</f>
        <v>0</v>
      </c>
      <c r="G1737" t="s">
        <v>80</v>
      </c>
      <c r="H1737" t="s">
        <v>1</v>
      </c>
      <c r="I1737" t="s">
        <v>1521</v>
      </c>
      <c r="J1737" t="s">
        <v>36</v>
      </c>
      <c r="K1737" t="s">
        <v>1524</v>
      </c>
      <c r="L1737" t="s">
        <v>566</v>
      </c>
      <c r="M1737" t="s">
        <v>991</v>
      </c>
      <c r="N1737" t="str">
        <f>IF(AND(NOT(ISBLANK(cards[[#This Row],[subtitle]])), cards[[#This Row],[subtitle]] &lt;&gt; ""), _xlfn.CONCAT(cards[[#This Row],[title]], " - ", cards[[#This Row],[subtitle]]), cards[[#This Row],[title]])</f>
        <v>Heroic Renegade</v>
      </c>
      <c r="O1737">
        <v>2</v>
      </c>
      <c r="P1737">
        <v>2</v>
      </c>
      <c r="Q1737">
        <v>3</v>
      </c>
      <c r="T1737" t="s">
        <v>83</v>
      </c>
      <c r="U1737" t="s">
        <v>158</v>
      </c>
      <c r="V1737" t="s">
        <v>245</v>
      </c>
      <c r="X1737" t="s">
        <v>266</v>
      </c>
      <c r="Y1737" t="str">
        <f>_xlfn.CONCAT(cards[[#This Row],[set]],"_",TEXT(cards[[#This Row],[cardNumber]], "000"))</f>
        <v>SHD_415</v>
      </c>
      <c r="Z1737" t="str" cm="1">
        <f t="array" ref="Z17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SHD_146</v>
      </c>
      <c r="AA1737" t="s">
        <v>1061</v>
      </c>
      <c r="AB1737">
        <v>29</v>
      </c>
    </row>
    <row r="1738" spans="1:28" x14ac:dyDescent="0.2">
      <c r="A1738">
        <v>6041</v>
      </c>
      <c r="B1738" t="s">
        <v>3317</v>
      </c>
      <c r="C1738">
        <v>147</v>
      </c>
      <c r="F1738" t="b">
        <f>IF(ISBLANK(AC1738), FALSE, TRUE)</f>
        <v>0</v>
      </c>
      <c r="G1738" t="s">
        <v>80</v>
      </c>
      <c r="H1738" t="s">
        <v>1515</v>
      </c>
      <c r="I1738" t="s">
        <v>1532</v>
      </c>
      <c r="J1738" t="s">
        <v>36</v>
      </c>
      <c r="K1738" t="s">
        <v>1524</v>
      </c>
      <c r="L1738" t="s">
        <v>567</v>
      </c>
      <c r="M1738" t="s">
        <v>1632</v>
      </c>
      <c r="N1738" t="str">
        <f>IF(AND(NOT(ISBLANK(cards[[#This Row],[subtitle]])), cards[[#This Row],[subtitle]] &lt;&gt; ""), _xlfn.CONCAT(cards[[#This Row],[title]], " - ", cards[[#This Row],[subtitle]]), cards[[#This Row],[title]])</f>
        <v>Ketsu Onyo - Old Friend</v>
      </c>
      <c r="O1738">
        <v>2</v>
      </c>
      <c r="P1738">
        <v>3</v>
      </c>
      <c r="Q1738">
        <v>2</v>
      </c>
      <c r="T1738" t="s">
        <v>83</v>
      </c>
      <c r="U1738" t="s">
        <v>177</v>
      </c>
      <c r="V1738" t="s">
        <v>245</v>
      </c>
      <c r="X1738" t="s">
        <v>1633</v>
      </c>
      <c r="Y1738" t="str">
        <f>_xlfn.CONCAT(cards[[#This Row],[set]],"_",TEXT(cards[[#This Row],[cardNumber]], "000"))</f>
        <v>SHD_147</v>
      </c>
      <c r="Z1738" t="str" cm="1">
        <f t="array" ref="Z17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SHD_147</v>
      </c>
      <c r="AA1738" t="s">
        <v>1061</v>
      </c>
      <c r="AB1738">
        <v>29</v>
      </c>
    </row>
    <row r="1739" spans="1:28" x14ac:dyDescent="0.2">
      <c r="A1739">
        <v>11925</v>
      </c>
      <c r="B1739" t="s">
        <v>3316</v>
      </c>
      <c r="C1739">
        <v>147</v>
      </c>
      <c r="F1739" t="b">
        <f>IF(ISBLANK(AC1739), FALSE, TRUE)</f>
        <v>0</v>
      </c>
      <c r="G1739" t="s">
        <v>80</v>
      </c>
      <c r="H1739" t="s">
        <v>1519</v>
      </c>
      <c r="I1739" t="s">
        <v>1532</v>
      </c>
      <c r="J1739" t="s">
        <v>36</v>
      </c>
      <c r="K1739" t="s">
        <v>1524</v>
      </c>
      <c r="L1739" t="s">
        <v>567</v>
      </c>
      <c r="M1739" t="s">
        <v>1632</v>
      </c>
      <c r="N1739" t="str">
        <f>IF(AND(NOT(ISBLANK(cards[[#This Row],[subtitle]])), cards[[#This Row],[subtitle]] &lt;&gt; ""), _xlfn.CONCAT(cards[[#This Row],[title]], " - ", cards[[#This Row],[subtitle]]), cards[[#This Row],[title]])</f>
        <v>Ketsu Onyo - Old Friend</v>
      </c>
      <c r="O1739">
        <v>2</v>
      </c>
      <c r="P1739">
        <v>3</v>
      </c>
      <c r="Q1739">
        <v>2</v>
      </c>
      <c r="T1739" t="s">
        <v>83</v>
      </c>
      <c r="U1739" t="s">
        <v>177</v>
      </c>
      <c r="V1739" t="s">
        <v>245</v>
      </c>
      <c r="X1739" t="s">
        <v>1633</v>
      </c>
      <c r="Y1739" t="str">
        <f>_xlfn.CONCAT(cards[[#This Row],[set]],"_",TEXT(cards[[#This Row],[cardNumber]], "000"))</f>
        <v>SHD_147</v>
      </c>
      <c r="Z1739" t="str" cm="1">
        <f t="array" ref="Z17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SHD_147</v>
      </c>
      <c r="AA1739" t="s">
        <v>1061</v>
      </c>
      <c r="AB1739">
        <v>29</v>
      </c>
    </row>
    <row r="1740" spans="1:28" x14ac:dyDescent="0.2">
      <c r="A1740">
        <v>13770</v>
      </c>
      <c r="B1740" t="s">
        <v>3803</v>
      </c>
      <c r="C1740">
        <v>416</v>
      </c>
      <c r="F1740" t="b">
        <f>IF(ISBLANK(AC1740), FALSE, TRUE)</f>
        <v>0</v>
      </c>
      <c r="G1740" t="s">
        <v>80</v>
      </c>
      <c r="H1740" t="s">
        <v>1520</v>
      </c>
      <c r="I1740" t="s">
        <v>1532</v>
      </c>
      <c r="J1740" t="s">
        <v>36</v>
      </c>
      <c r="K1740" t="s">
        <v>1524</v>
      </c>
      <c r="L1740" t="s">
        <v>567</v>
      </c>
      <c r="M1740" t="s">
        <v>1632</v>
      </c>
      <c r="N1740" t="str">
        <f>IF(AND(NOT(ISBLANK(cards[[#This Row],[subtitle]])), cards[[#This Row],[subtitle]] &lt;&gt; ""), _xlfn.CONCAT(cards[[#This Row],[title]], " - ", cards[[#This Row],[subtitle]]), cards[[#This Row],[title]])</f>
        <v>Ketsu Onyo - Old Friend</v>
      </c>
      <c r="O1740">
        <v>2</v>
      </c>
      <c r="P1740">
        <v>3</v>
      </c>
      <c r="Q1740">
        <v>2</v>
      </c>
      <c r="T1740" t="s">
        <v>83</v>
      </c>
      <c r="U1740" t="s">
        <v>177</v>
      </c>
      <c r="V1740" t="s">
        <v>245</v>
      </c>
      <c r="X1740" t="s">
        <v>1633</v>
      </c>
      <c r="Y1740" t="str">
        <f>_xlfn.CONCAT(cards[[#This Row],[set]],"_",TEXT(cards[[#This Row],[cardNumber]], "000"))</f>
        <v>SHD_416</v>
      </c>
      <c r="Z1740" t="str" cm="1">
        <f t="array" ref="Z17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SHD_147</v>
      </c>
      <c r="AA1740" t="s">
        <v>1061</v>
      </c>
      <c r="AB1740">
        <v>29</v>
      </c>
    </row>
    <row r="1741" spans="1:28" x14ac:dyDescent="0.2">
      <c r="A1741">
        <v>8468</v>
      </c>
      <c r="B1741" t="s">
        <v>3804</v>
      </c>
      <c r="C1741">
        <v>416</v>
      </c>
      <c r="F1741" t="b">
        <f>IF(ISBLANK(AC1741), FALSE, TRUE)</f>
        <v>0</v>
      </c>
      <c r="G1741" t="s">
        <v>80</v>
      </c>
      <c r="H1741" t="s">
        <v>1</v>
      </c>
      <c r="I1741" t="s">
        <v>1532</v>
      </c>
      <c r="J1741" t="s">
        <v>36</v>
      </c>
      <c r="K1741" t="s">
        <v>1524</v>
      </c>
      <c r="L1741" t="s">
        <v>567</v>
      </c>
      <c r="M1741" t="s">
        <v>1632</v>
      </c>
      <c r="N1741" t="str">
        <f>IF(AND(NOT(ISBLANK(cards[[#This Row],[subtitle]])), cards[[#This Row],[subtitle]] &lt;&gt; ""), _xlfn.CONCAT(cards[[#This Row],[title]], " - ", cards[[#This Row],[subtitle]]), cards[[#This Row],[title]])</f>
        <v>Ketsu Onyo - Old Friend</v>
      </c>
      <c r="O1741">
        <v>2</v>
      </c>
      <c r="P1741">
        <v>3</v>
      </c>
      <c r="Q1741">
        <v>2</v>
      </c>
      <c r="T1741" t="s">
        <v>83</v>
      </c>
      <c r="U1741" t="s">
        <v>177</v>
      </c>
      <c r="V1741" t="s">
        <v>245</v>
      </c>
      <c r="X1741" t="s">
        <v>1633</v>
      </c>
      <c r="Y1741" t="str">
        <f>_xlfn.CONCAT(cards[[#This Row],[set]],"_",TEXT(cards[[#This Row],[cardNumber]], "000"))</f>
        <v>SHD_416</v>
      </c>
      <c r="Z1741" t="str" cm="1">
        <f t="array" ref="Z17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SHD_147</v>
      </c>
      <c r="AA1741" t="s">
        <v>1061</v>
      </c>
      <c r="AB1741">
        <v>29</v>
      </c>
    </row>
    <row r="1742" spans="1:28" x14ac:dyDescent="0.2">
      <c r="A1742">
        <v>8108</v>
      </c>
      <c r="B1742" t="s">
        <v>3318</v>
      </c>
      <c r="C1742">
        <v>148</v>
      </c>
      <c r="F1742" t="b">
        <f>IF(ISBLANK(AC1742), FALSE, TRUE)</f>
        <v>0</v>
      </c>
      <c r="G1742" t="s">
        <v>80</v>
      </c>
      <c r="H1742" t="s">
        <v>1515</v>
      </c>
      <c r="I1742" t="s">
        <v>1532</v>
      </c>
      <c r="J1742" t="s">
        <v>36</v>
      </c>
      <c r="K1742" t="s">
        <v>1524</v>
      </c>
      <c r="L1742" t="s">
        <v>568</v>
      </c>
      <c r="M1742" t="s">
        <v>1690</v>
      </c>
      <c r="N1742" t="str">
        <f>IF(AND(NOT(ISBLANK(cards[[#This Row],[subtitle]])), cards[[#This Row],[subtitle]] &lt;&gt; ""), _xlfn.CONCAT(cards[[#This Row],[title]], " - ", cards[[#This Row],[subtitle]]), cards[[#This Row],[title]])</f>
        <v>Cassian Andor - Rebellions Are Built On Hope</v>
      </c>
      <c r="O1742">
        <v>3</v>
      </c>
      <c r="P1742">
        <v>3</v>
      </c>
      <c r="Q1742">
        <v>5</v>
      </c>
      <c r="T1742" t="s">
        <v>83</v>
      </c>
      <c r="U1742" t="s">
        <v>88</v>
      </c>
      <c r="V1742" t="s">
        <v>245</v>
      </c>
      <c r="X1742" t="s">
        <v>75</v>
      </c>
      <c r="Y1742" t="str">
        <f>_xlfn.CONCAT(cards[[#This Row],[set]],"_",TEXT(cards[[#This Row],[cardNumber]], "000"))</f>
        <v>SHD_148</v>
      </c>
      <c r="Z1742" t="str" cm="1">
        <f t="array" ref="Z17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SHD_148</v>
      </c>
      <c r="AA1742" t="s">
        <v>1061</v>
      </c>
      <c r="AB1742">
        <v>29</v>
      </c>
    </row>
    <row r="1743" spans="1:28" x14ac:dyDescent="0.2">
      <c r="A1743">
        <v>13410</v>
      </c>
      <c r="B1743" t="s">
        <v>3319</v>
      </c>
      <c r="C1743">
        <v>148</v>
      </c>
      <c r="F1743" t="b">
        <f>IF(ISBLANK(AC1743), FALSE, TRUE)</f>
        <v>0</v>
      </c>
      <c r="G1743" t="s">
        <v>80</v>
      </c>
      <c r="H1743" t="s">
        <v>1519</v>
      </c>
      <c r="I1743" t="s">
        <v>1532</v>
      </c>
      <c r="J1743" t="s">
        <v>36</v>
      </c>
      <c r="K1743" t="s">
        <v>1524</v>
      </c>
      <c r="L1743" t="s">
        <v>568</v>
      </c>
      <c r="M1743" t="s">
        <v>1690</v>
      </c>
      <c r="N1743" t="str">
        <f>IF(AND(NOT(ISBLANK(cards[[#This Row],[subtitle]])), cards[[#This Row],[subtitle]] &lt;&gt; ""), _xlfn.CONCAT(cards[[#This Row],[title]], " - ", cards[[#This Row],[subtitle]]), cards[[#This Row],[title]])</f>
        <v>Cassian Andor - Rebellions Are Built On Hope</v>
      </c>
      <c r="O1743">
        <v>3</v>
      </c>
      <c r="P1743">
        <v>3</v>
      </c>
      <c r="Q1743">
        <v>5</v>
      </c>
      <c r="T1743" t="s">
        <v>83</v>
      </c>
      <c r="U1743" t="s">
        <v>88</v>
      </c>
      <c r="V1743" t="s">
        <v>245</v>
      </c>
      <c r="X1743" t="s">
        <v>75</v>
      </c>
      <c r="Y1743" t="str">
        <f>_xlfn.CONCAT(cards[[#This Row],[set]],"_",TEXT(cards[[#This Row],[cardNumber]], "000"))</f>
        <v>SHD_148</v>
      </c>
      <c r="Z1743" t="str" cm="1">
        <f t="array" ref="Z17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SHD_148</v>
      </c>
      <c r="AA1743" t="s">
        <v>1061</v>
      </c>
      <c r="AB1743">
        <v>29</v>
      </c>
    </row>
    <row r="1744" spans="1:28" x14ac:dyDescent="0.2">
      <c r="A1744">
        <v>13775</v>
      </c>
      <c r="B1744" t="s">
        <v>3805</v>
      </c>
      <c r="C1744">
        <v>417</v>
      </c>
      <c r="F1744" t="b">
        <f>IF(ISBLANK(AC1744), FALSE, TRUE)</f>
        <v>0</v>
      </c>
      <c r="G1744" t="s">
        <v>80</v>
      </c>
      <c r="H1744" t="s">
        <v>1520</v>
      </c>
      <c r="I1744" t="s">
        <v>1532</v>
      </c>
      <c r="J1744" t="s">
        <v>36</v>
      </c>
      <c r="K1744" t="s">
        <v>1524</v>
      </c>
      <c r="L1744" t="s">
        <v>568</v>
      </c>
      <c r="M1744" t="s">
        <v>1690</v>
      </c>
      <c r="N1744" t="str">
        <f>IF(AND(NOT(ISBLANK(cards[[#This Row],[subtitle]])), cards[[#This Row],[subtitle]] &lt;&gt; ""), _xlfn.CONCAT(cards[[#This Row],[title]], " - ", cards[[#This Row],[subtitle]]), cards[[#This Row],[title]])</f>
        <v>Cassian Andor - Rebellions Are Built On Hope</v>
      </c>
      <c r="O1744">
        <v>3</v>
      </c>
      <c r="P1744">
        <v>3</v>
      </c>
      <c r="Q1744">
        <v>5</v>
      </c>
      <c r="T1744" t="s">
        <v>83</v>
      </c>
      <c r="U1744" t="s">
        <v>88</v>
      </c>
      <c r="V1744" t="s">
        <v>245</v>
      </c>
      <c r="X1744" t="s">
        <v>75</v>
      </c>
      <c r="Y1744" t="str">
        <f>_xlfn.CONCAT(cards[[#This Row],[set]],"_",TEXT(cards[[#This Row],[cardNumber]], "000"))</f>
        <v>SHD_417</v>
      </c>
      <c r="Z1744" t="str" cm="1">
        <f t="array" ref="Z17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SHD_148</v>
      </c>
      <c r="AA1744" t="s">
        <v>1061</v>
      </c>
      <c r="AB1744">
        <v>29</v>
      </c>
    </row>
    <row r="1745" spans="1:28" x14ac:dyDescent="0.2">
      <c r="A1745">
        <v>8473</v>
      </c>
      <c r="B1745" t="s">
        <v>3806</v>
      </c>
      <c r="C1745">
        <v>417</v>
      </c>
      <c r="F1745" t="b">
        <f>IF(ISBLANK(AC1745), FALSE, TRUE)</f>
        <v>0</v>
      </c>
      <c r="G1745" t="s">
        <v>80</v>
      </c>
      <c r="H1745" t="s">
        <v>1</v>
      </c>
      <c r="I1745" t="s">
        <v>1532</v>
      </c>
      <c r="J1745" t="s">
        <v>36</v>
      </c>
      <c r="K1745" t="s">
        <v>1524</v>
      </c>
      <c r="L1745" t="s">
        <v>568</v>
      </c>
      <c r="M1745" t="s">
        <v>1690</v>
      </c>
      <c r="N1745" t="str">
        <f>IF(AND(NOT(ISBLANK(cards[[#This Row],[subtitle]])), cards[[#This Row],[subtitle]] &lt;&gt; ""), _xlfn.CONCAT(cards[[#This Row],[title]], " - ", cards[[#This Row],[subtitle]]), cards[[#This Row],[title]])</f>
        <v>Cassian Andor - Rebellions Are Built On Hope</v>
      </c>
      <c r="O1745">
        <v>3</v>
      </c>
      <c r="P1745">
        <v>3</v>
      </c>
      <c r="Q1745">
        <v>5</v>
      </c>
      <c r="T1745" t="s">
        <v>83</v>
      </c>
      <c r="U1745" t="s">
        <v>88</v>
      </c>
      <c r="V1745" t="s">
        <v>245</v>
      </c>
      <c r="X1745" t="s">
        <v>75</v>
      </c>
      <c r="Y1745" t="str">
        <f>_xlfn.CONCAT(cards[[#This Row],[set]],"_",TEXT(cards[[#This Row],[cardNumber]], "000"))</f>
        <v>SHD_417</v>
      </c>
      <c r="Z1745" t="str" cm="1">
        <f t="array" ref="Z17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SHD_148</v>
      </c>
      <c r="AA1745" t="s">
        <v>1061</v>
      </c>
      <c r="AB1745">
        <v>29</v>
      </c>
    </row>
    <row r="1746" spans="1:28" x14ac:dyDescent="0.2">
      <c r="A1746">
        <v>8707</v>
      </c>
      <c r="B1746" t="s">
        <v>3022</v>
      </c>
      <c r="C1746">
        <v>1</v>
      </c>
      <c r="F1746" t="b">
        <f>IF(ISBLANK(AC1746), FALSE, TRUE)</f>
        <v>0</v>
      </c>
      <c r="G1746" t="s">
        <v>80</v>
      </c>
      <c r="H1746" t="s">
        <v>1602</v>
      </c>
      <c r="I1746" t="s">
        <v>1521</v>
      </c>
      <c r="J1746" t="s">
        <v>36</v>
      </c>
      <c r="K1746" t="s">
        <v>1524</v>
      </c>
      <c r="L1746" t="s">
        <v>569</v>
      </c>
      <c r="M1746" t="s">
        <v>991</v>
      </c>
      <c r="N1746" t="str">
        <f>IF(AND(NOT(ISBLANK(cards[[#This Row],[subtitle]])), cards[[#This Row],[subtitle]] &lt;&gt; ""), _xlfn.CONCAT(cards[[#This Row],[title]], " - ", cards[[#This Row],[subtitle]]), cards[[#This Row],[title]])</f>
        <v>Nite Owl Skirmisher</v>
      </c>
      <c r="O1746">
        <v>3</v>
      </c>
      <c r="P1746">
        <v>4</v>
      </c>
      <c r="Q1746">
        <v>3</v>
      </c>
      <c r="T1746" t="s">
        <v>83</v>
      </c>
      <c r="U1746" t="s">
        <v>88</v>
      </c>
      <c r="V1746" t="s">
        <v>245</v>
      </c>
      <c r="X1746" t="s">
        <v>528</v>
      </c>
      <c r="Y1746" t="str">
        <f>_xlfn.CONCAT(cards[[#This Row],[set]],"_",TEXT(cards[[#This Row],[cardNumber]], "000"))</f>
        <v>SHD_001</v>
      </c>
      <c r="Z1746" t="str" cm="1">
        <f t="array" ref="Z17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SHD_149</v>
      </c>
      <c r="AA1746" t="s">
        <v>1061</v>
      </c>
      <c r="AB1746">
        <v>29</v>
      </c>
    </row>
    <row r="1747" spans="1:28" x14ac:dyDescent="0.2">
      <c r="A1747">
        <v>6051</v>
      </c>
      <c r="B1747" t="s">
        <v>3320</v>
      </c>
      <c r="C1747">
        <v>149</v>
      </c>
      <c r="F1747" t="b">
        <f>IF(ISBLANK(AC1747), FALSE, TRUE)</f>
        <v>0</v>
      </c>
      <c r="G1747" t="s">
        <v>80</v>
      </c>
      <c r="H1747" t="s">
        <v>1515</v>
      </c>
      <c r="I1747" t="s">
        <v>1521</v>
      </c>
      <c r="J1747" t="s">
        <v>36</v>
      </c>
      <c r="K1747" t="s">
        <v>1524</v>
      </c>
      <c r="L1747" t="s">
        <v>569</v>
      </c>
      <c r="M1747" t="s">
        <v>991</v>
      </c>
      <c r="N1747" t="str">
        <f>IF(AND(NOT(ISBLANK(cards[[#This Row],[subtitle]])), cards[[#This Row],[subtitle]] &lt;&gt; ""), _xlfn.CONCAT(cards[[#This Row],[title]], " - ", cards[[#This Row],[subtitle]]), cards[[#This Row],[title]])</f>
        <v>Nite Owl Skirmisher</v>
      </c>
      <c r="O1747">
        <v>3</v>
      </c>
      <c r="P1747">
        <v>4</v>
      </c>
      <c r="Q1747">
        <v>3</v>
      </c>
      <c r="T1747" t="s">
        <v>83</v>
      </c>
      <c r="U1747" t="s">
        <v>88</v>
      </c>
      <c r="V1747" t="s">
        <v>245</v>
      </c>
      <c r="X1747" t="s">
        <v>528</v>
      </c>
      <c r="Y1747" t="str">
        <f>_xlfn.CONCAT(cards[[#This Row],[set]],"_",TEXT(cards[[#This Row],[cardNumber]], "000"))</f>
        <v>SHD_149</v>
      </c>
      <c r="Z1747" t="str" cm="1">
        <f t="array" ref="Z17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SHD_149</v>
      </c>
      <c r="AA1747" t="s">
        <v>1061</v>
      </c>
      <c r="AB1747">
        <v>29</v>
      </c>
    </row>
    <row r="1748" spans="1:28" x14ac:dyDescent="0.2">
      <c r="A1748">
        <v>11930</v>
      </c>
      <c r="B1748" t="s">
        <v>3321</v>
      </c>
      <c r="C1748">
        <v>149</v>
      </c>
      <c r="F1748" t="b">
        <f>IF(ISBLANK(AC1748), FALSE, TRUE)</f>
        <v>0</v>
      </c>
      <c r="G1748" t="s">
        <v>80</v>
      </c>
      <c r="H1748" t="s">
        <v>1519</v>
      </c>
      <c r="I1748" t="s">
        <v>1521</v>
      </c>
      <c r="J1748" t="s">
        <v>36</v>
      </c>
      <c r="K1748" t="s">
        <v>1524</v>
      </c>
      <c r="L1748" t="s">
        <v>569</v>
      </c>
      <c r="M1748" t="s">
        <v>991</v>
      </c>
      <c r="N1748" t="str">
        <f>IF(AND(NOT(ISBLANK(cards[[#This Row],[subtitle]])), cards[[#This Row],[subtitle]] &lt;&gt; ""), _xlfn.CONCAT(cards[[#This Row],[title]], " - ", cards[[#This Row],[subtitle]]), cards[[#This Row],[title]])</f>
        <v>Nite Owl Skirmisher</v>
      </c>
      <c r="O1748">
        <v>3</v>
      </c>
      <c r="P1748">
        <v>4</v>
      </c>
      <c r="Q1748">
        <v>3</v>
      </c>
      <c r="T1748" t="s">
        <v>83</v>
      </c>
      <c r="U1748" t="s">
        <v>88</v>
      </c>
      <c r="V1748" t="s">
        <v>245</v>
      </c>
      <c r="X1748" t="s">
        <v>528</v>
      </c>
      <c r="Y1748" t="str">
        <f>_xlfn.CONCAT(cards[[#This Row],[set]],"_",TEXT(cards[[#This Row],[cardNumber]], "000"))</f>
        <v>SHD_149</v>
      </c>
      <c r="Z1748" t="str" cm="1">
        <f t="array" ref="Z17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SHD_149</v>
      </c>
      <c r="AA1748" t="s">
        <v>1061</v>
      </c>
      <c r="AB1748">
        <v>29</v>
      </c>
    </row>
    <row r="1749" spans="1:28" x14ac:dyDescent="0.2">
      <c r="A1749">
        <v>12795</v>
      </c>
      <c r="B1749" t="s">
        <v>3807</v>
      </c>
      <c r="C1749">
        <v>418</v>
      </c>
      <c r="F1749" t="b">
        <f>IF(ISBLANK(AC1749), FALSE, TRUE)</f>
        <v>0</v>
      </c>
      <c r="G1749" t="s">
        <v>80</v>
      </c>
      <c r="H1749" t="s">
        <v>1520</v>
      </c>
      <c r="I1749" t="s">
        <v>1521</v>
      </c>
      <c r="J1749" t="s">
        <v>36</v>
      </c>
      <c r="K1749" t="s">
        <v>1524</v>
      </c>
      <c r="L1749" t="s">
        <v>569</v>
      </c>
      <c r="M1749" t="s">
        <v>991</v>
      </c>
      <c r="N1749" t="str">
        <f>IF(AND(NOT(ISBLANK(cards[[#This Row],[subtitle]])), cards[[#This Row],[subtitle]] &lt;&gt; ""), _xlfn.CONCAT(cards[[#This Row],[title]], " - ", cards[[#This Row],[subtitle]]), cards[[#This Row],[title]])</f>
        <v>Nite Owl Skirmisher</v>
      </c>
      <c r="O1749">
        <v>3</v>
      </c>
      <c r="P1749">
        <v>4</v>
      </c>
      <c r="Q1749">
        <v>3</v>
      </c>
      <c r="T1749" t="s">
        <v>83</v>
      </c>
      <c r="U1749" t="s">
        <v>88</v>
      </c>
      <c r="V1749" t="s">
        <v>245</v>
      </c>
      <c r="X1749" t="s">
        <v>528</v>
      </c>
      <c r="Y1749" t="str">
        <f>_xlfn.CONCAT(cards[[#This Row],[set]],"_",TEXT(cards[[#This Row],[cardNumber]], "000"))</f>
        <v>SHD_418</v>
      </c>
      <c r="Z1749" t="str" cm="1">
        <f t="array" ref="Z17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SHD_149</v>
      </c>
      <c r="AA1749" t="s">
        <v>1061</v>
      </c>
      <c r="AB1749">
        <v>29</v>
      </c>
    </row>
    <row r="1750" spans="1:28" x14ac:dyDescent="0.2">
      <c r="A1750">
        <v>7281</v>
      </c>
      <c r="B1750" t="s">
        <v>3808</v>
      </c>
      <c r="C1750">
        <v>418</v>
      </c>
      <c r="F1750" t="b">
        <f>IF(ISBLANK(AC1750), FALSE, TRUE)</f>
        <v>0</v>
      </c>
      <c r="G1750" t="s">
        <v>80</v>
      </c>
      <c r="H1750" t="s">
        <v>1</v>
      </c>
      <c r="I1750" t="s">
        <v>1521</v>
      </c>
      <c r="J1750" t="s">
        <v>36</v>
      </c>
      <c r="K1750" t="s">
        <v>1524</v>
      </c>
      <c r="L1750" t="s">
        <v>569</v>
      </c>
      <c r="M1750" t="s">
        <v>991</v>
      </c>
      <c r="N1750" t="str">
        <f>IF(AND(NOT(ISBLANK(cards[[#This Row],[subtitle]])), cards[[#This Row],[subtitle]] &lt;&gt; ""), _xlfn.CONCAT(cards[[#This Row],[title]], " - ", cards[[#This Row],[subtitle]]), cards[[#This Row],[title]])</f>
        <v>Nite Owl Skirmisher</v>
      </c>
      <c r="O1750">
        <v>3</v>
      </c>
      <c r="P1750">
        <v>4</v>
      </c>
      <c r="Q1750">
        <v>3</v>
      </c>
      <c r="T1750" t="s">
        <v>83</v>
      </c>
      <c r="U1750" t="s">
        <v>88</v>
      </c>
      <c r="V1750" t="s">
        <v>245</v>
      </c>
      <c r="X1750" t="s">
        <v>528</v>
      </c>
      <c r="Y1750" t="str">
        <f>_xlfn.CONCAT(cards[[#This Row],[set]],"_",TEXT(cards[[#This Row],[cardNumber]], "000"))</f>
        <v>SHD_418</v>
      </c>
      <c r="Z1750" t="str" cm="1">
        <f t="array" ref="Z17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SHD_149</v>
      </c>
      <c r="AA1750" t="s">
        <v>1061</v>
      </c>
      <c r="AB1750">
        <v>29</v>
      </c>
    </row>
    <row r="1751" spans="1:28" x14ac:dyDescent="0.2">
      <c r="A1751">
        <v>11935</v>
      </c>
      <c r="B1751" t="s">
        <v>3322</v>
      </c>
      <c r="C1751">
        <v>150</v>
      </c>
      <c r="F1751" t="b">
        <f>IF(ISBLANK(AC1751), FALSE, TRUE)</f>
        <v>0</v>
      </c>
      <c r="G1751" t="s">
        <v>80</v>
      </c>
      <c r="H1751" t="s">
        <v>1519</v>
      </c>
      <c r="I1751" t="s">
        <v>1522</v>
      </c>
      <c r="J1751" t="s">
        <v>36</v>
      </c>
      <c r="K1751" t="s">
        <v>1524</v>
      </c>
      <c r="L1751" t="s">
        <v>570</v>
      </c>
      <c r="M1751" t="s">
        <v>1634</v>
      </c>
      <c r="N1751" t="str">
        <f>IF(AND(NOT(ISBLANK(cards[[#This Row],[subtitle]])), cards[[#This Row],[subtitle]] &lt;&gt; ""), _xlfn.CONCAT(cards[[#This Row],[title]], " - ", cards[[#This Row],[subtitle]]), cards[[#This Row],[title]])</f>
        <v>Koska Reeves - Loyal Nite Owl</v>
      </c>
      <c r="O1751">
        <v>4</v>
      </c>
      <c r="P1751">
        <v>4</v>
      </c>
      <c r="Q1751">
        <v>5</v>
      </c>
      <c r="T1751" t="s">
        <v>83</v>
      </c>
      <c r="U1751" t="s">
        <v>991</v>
      </c>
      <c r="V1751" t="s">
        <v>245</v>
      </c>
      <c r="X1751" t="s">
        <v>528</v>
      </c>
      <c r="Y1751" t="str">
        <f>_xlfn.CONCAT(cards[[#This Row],[set]],"_",TEXT(cards[[#This Row],[cardNumber]], "000"))</f>
        <v>SHD_150</v>
      </c>
      <c r="Z1751" t="str" cm="1">
        <f t="array" ref="Z17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SHD_150</v>
      </c>
      <c r="AA1751" t="s">
        <v>1061</v>
      </c>
      <c r="AB1751">
        <v>29</v>
      </c>
    </row>
    <row r="1752" spans="1:28" x14ac:dyDescent="0.2">
      <c r="A1752">
        <v>6056</v>
      </c>
      <c r="B1752" t="s">
        <v>3323</v>
      </c>
      <c r="C1752">
        <v>150</v>
      </c>
      <c r="F1752" t="b">
        <f>IF(ISBLANK(AC1752), FALSE, TRUE)</f>
        <v>0</v>
      </c>
      <c r="G1752" t="s">
        <v>80</v>
      </c>
      <c r="H1752" t="s">
        <v>1515</v>
      </c>
      <c r="I1752" t="s">
        <v>1522</v>
      </c>
      <c r="J1752" t="s">
        <v>36</v>
      </c>
      <c r="K1752" t="s">
        <v>1524</v>
      </c>
      <c r="L1752" t="s">
        <v>570</v>
      </c>
      <c r="M1752" t="s">
        <v>1634</v>
      </c>
      <c r="N1752" t="str">
        <f>IF(AND(NOT(ISBLANK(cards[[#This Row],[subtitle]])), cards[[#This Row],[subtitle]] &lt;&gt; ""), _xlfn.CONCAT(cards[[#This Row],[title]], " - ", cards[[#This Row],[subtitle]]), cards[[#This Row],[title]])</f>
        <v>Koska Reeves - Loyal Nite Owl</v>
      </c>
      <c r="O1752">
        <v>4</v>
      </c>
      <c r="P1752">
        <v>4</v>
      </c>
      <c r="Q1752">
        <v>5</v>
      </c>
      <c r="T1752" t="s">
        <v>83</v>
      </c>
      <c r="U1752" t="s">
        <v>991</v>
      </c>
      <c r="V1752" t="s">
        <v>245</v>
      </c>
      <c r="X1752" t="s">
        <v>528</v>
      </c>
      <c r="Y1752" t="str">
        <f>_xlfn.CONCAT(cards[[#This Row],[set]],"_",TEXT(cards[[#This Row],[cardNumber]], "000"))</f>
        <v>SHD_150</v>
      </c>
      <c r="Z1752" t="str" cm="1">
        <f t="array" ref="Z17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SHD_150</v>
      </c>
      <c r="AA1752" t="s">
        <v>1061</v>
      </c>
      <c r="AB1752">
        <v>29</v>
      </c>
    </row>
    <row r="1753" spans="1:28" x14ac:dyDescent="0.2">
      <c r="A1753">
        <v>8478</v>
      </c>
      <c r="B1753" t="s">
        <v>3809</v>
      </c>
      <c r="C1753">
        <v>419</v>
      </c>
      <c r="F1753" t="b">
        <f>IF(ISBLANK(AC1753), FALSE, TRUE)</f>
        <v>0</v>
      </c>
      <c r="G1753" t="s">
        <v>80</v>
      </c>
      <c r="H1753" t="s">
        <v>1</v>
      </c>
      <c r="I1753" t="s">
        <v>1522</v>
      </c>
      <c r="J1753" t="s">
        <v>36</v>
      </c>
      <c r="K1753" t="s">
        <v>1524</v>
      </c>
      <c r="L1753" t="s">
        <v>570</v>
      </c>
      <c r="M1753" t="s">
        <v>1634</v>
      </c>
      <c r="N1753" t="str">
        <f>IF(AND(NOT(ISBLANK(cards[[#This Row],[subtitle]])), cards[[#This Row],[subtitle]] &lt;&gt; ""), _xlfn.CONCAT(cards[[#This Row],[title]], " - ", cards[[#This Row],[subtitle]]), cards[[#This Row],[title]])</f>
        <v>Koska Reeves - Loyal Nite Owl</v>
      </c>
      <c r="O1753">
        <v>4</v>
      </c>
      <c r="P1753">
        <v>4</v>
      </c>
      <c r="Q1753">
        <v>5</v>
      </c>
      <c r="T1753" t="s">
        <v>83</v>
      </c>
      <c r="U1753" t="s">
        <v>991</v>
      </c>
      <c r="V1753" t="s">
        <v>245</v>
      </c>
      <c r="X1753" t="s">
        <v>528</v>
      </c>
      <c r="Y1753" t="str">
        <f>_xlfn.CONCAT(cards[[#This Row],[set]],"_",TEXT(cards[[#This Row],[cardNumber]], "000"))</f>
        <v>SHD_419</v>
      </c>
      <c r="Z1753" t="str" cm="1">
        <f t="array" ref="Z17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SHD_150</v>
      </c>
      <c r="AA1753" t="s">
        <v>1061</v>
      </c>
      <c r="AB1753">
        <v>29</v>
      </c>
    </row>
    <row r="1754" spans="1:28" x14ac:dyDescent="0.2">
      <c r="A1754">
        <v>13780</v>
      </c>
      <c r="B1754" t="s">
        <v>3810</v>
      </c>
      <c r="C1754">
        <v>419</v>
      </c>
      <c r="F1754" t="b">
        <f>IF(ISBLANK(AC1754), FALSE, TRUE)</f>
        <v>0</v>
      </c>
      <c r="G1754" t="s">
        <v>80</v>
      </c>
      <c r="H1754" t="s">
        <v>1520</v>
      </c>
      <c r="I1754" t="s">
        <v>1522</v>
      </c>
      <c r="J1754" t="s">
        <v>36</v>
      </c>
      <c r="K1754" t="s">
        <v>1524</v>
      </c>
      <c r="L1754" t="s">
        <v>570</v>
      </c>
      <c r="M1754" t="s">
        <v>1634</v>
      </c>
      <c r="N1754" t="str">
        <f>IF(AND(NOT(ISBLANK(cards[[#This Row],[subtitle]])), cards[[#This Row],[subtitle]] &lt;&gt; ""), _xlfn.CONCAT(cards[[#This Row],[title]], " - ", cards[[#This Row],[subtitle]]), cards[[#This Row],[title]])</f>
        <v>Koska Reeves - Loyal Nite Owl</v>
      </c>
      <c r="O1754">
        <v>4</v>
      </c>
      <c r="P1754">
        <v>4</v>
      </c>
      <c r="Q1754">
        <v>5</v>
      </c>
      <c r="T1754" t="s">
        <v>83</v>
      </c>
      <c r="U1754" t="s">
        <v>991</v>
      </c>
      <c r="V1754" t="s">
        <v>245</v>
      </c>
      <c r="X1754" t="s">
        <v>528</v>
      </c>
      <c r="Y1754" t="str">
        <f>_xlfn.CONCAT(cards[[#This Row],[set]],"_",TEXT(cards[[#This Row],[cardNumber]], "000"))</f>
        <v>SHD_419</v>
      </c>
      <c r="Z1754" t="str" cm="1">
        <f t="array" ref="Z17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SHD_150</v>
      </c>
      <c r="AA1754" t="s">
        <v>1061</v>
      </c>
      <c r="AB1754">
        <v>29</v>
      </c>
    </row>
    <row r="1755" spans="1:28" x14ac:dyDescent="0.2">
      <c r="A1755">
        <v>6061</v>
      </c>
      <c r="B1755" t="s">
        <v>3325</v>
      </c>
      <c r="C1755">
        <v>151</v>
      </c>
      <c r="F1755" t="b">
        <f>IF(ISBLANK(AC1755), FALSE, TRUE)</f>
        <v>0</v>
      </c>
      <c r="G1755" t="s">
        <v>80</v>
      </c>
      <c r="H1755" t="s">
        <v>1515</v>
      </c>
      <c r="I1755" t="s">
        <v>1532</v>
      </c>
      <c r="J1755" t="s">
        <v>36</v>
      </c>
      <c r="K1755" t="s">
        <v>1524</v>
      </c>
      <c r="L1755" t="s">
        <v>571</v>
      </c>
      <c r="M1755" t="s">
        <v>991</v>
      </c>
      <c r="N1755" t="str">
        <f>IF(AND(NOT(ISBLANK(cards[[#This Row],[subtitle]])), cards[[#This Row],[subtitle]] &lt;&gt; ""), _xlfn.CONCAT(cards[[#This Row],[title]], " - ", cards[[#This Row],[subtitle]]), cards[[#This Row],[title]])</f>
        <v>Valiant Assault Ship</v>
      </c>
      <c r="O1755">
        <v>4</v>
      </c>
      <c r="P1755">
        <v>3</v>
      </c>
      <c r="Q1755">
        <v>4</v>
      </c>
      <c r="T1755" t="s">
        <v>248</v>
      </c>
      <c r="U1755" t="s">
        <v>177</v>
      </c>
      <c r="V1755" t="s">
        <v>245</v>
      </c>
      <c r="X1755" t="s">
        <v>499</v>
      </c>
      <c r="Y1755" t="str">
        <f>_xlfn.CONCAT(cards[[#This Row],[set]],"_",TEXT(cards[[#This Row],[cardNumber]], "000"))</f>
        <v>SHD_151</v>
      </c>
      <c r="Z1755" t="str" cm="1">
        <f t="array" ref="Z17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SHD_151</v>
      </c>
      <c r="AA1755" t="s">
        <v>1061</v>
      </c>
      <c r="AB1755">
        <v>29</v>
      </c>
    </row>
    <row r="1756" spans="1:28" x14ac:dyDescent="0.2">
      <c r="A1756">
        <v>11940</v>
      </c>
      <c r="B1756" t="s">
        <v>3324</v>
      </c>
      <c r="C1756">
        <v>151</v>
      </c>
      <c r="F1756" t="b">
        <f>IF(ISBLANK(AC1756), FALSE, TRUE)</f>
        <v>0</v>
      </c>
      <c r="G1756" t="s">
        <v>80</v>
      </c>
      <c r="H1756" t="s">
        <v>1519</v>
      </c>
      <c r="I1756" t="s">
        <v>1532</v>
      </c>
      <c r="J1756" t="s">
        <v>36</v>
      </c>
      <c r="K1756" t="s">
        <v>1524</v>
      </c>
      <c r="L1756" t="s">
        <v>571</v>
      </c>
      <c r="M1756" t="s">
        <v>991</v>
      </c>
      <c r="N1756" t="str">
        <f>IF(AND(NOT(ISBLANK(cards[[#This Row],[subtitle]])), cards[[#This Row],[subtitle]] &lt;&gt; ""), _xlfn.CONCAT(cards[[#This Row],[title]], " - ", cards[[#This Row],[subtitle]]), cards[[#This Row],[title]])</f>
        <v>Valiant Assault Ship</v>
      </c>
      <c r="O1756">
        <v>4</v>
      </c>
      <c r="P1756">
        <v>3</v>
      </c>
      <c r="Q1756">
        <v>4</v>
      </c>
      <c r="T1756" t="s">
        <v>248</v>
      </c>
      <c r="U1756" t="s">
        <v>177</v>
      </c>
      <c r="V1756" t="s">
        <v>245</v>
      </c>
      <c r="X1756" t="s">
        <v>499</v>
      </c>
      <c r="Y1756" t="str">
        <f>_xlfn.CONCAT(cards[[#This Row],[set]],"_",TEXT(cards[[#This Row],[cardNumber]], "000"))</f>
        <v>SHD_151</v>
      </c>
      <c r="Z1756" t="str" cm="1">
        <f t="array" ref="Z17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SHD_151</v>
      </c>
      <c r="AA1756" t="s">
        <v>1061</v>
      </c>
      <c r="AB1756">
        <v>29</v>
      </c>
    </row>
    <row r="1757" spans="1:28" x14ac:dyDescent="0.2">
      <c r="A1757">
        <v>7291</v>
      </c>
      <c r="B1757" t="s">
        <v>3812</v>
      </c>
      <c r="C1757">
        <v>420</v>
      </c>
      <c r="F1757" t="b">
        <f>IF(ISBLANK(AC1757), FALSE, TRUE)</f>
        <v>0</v>
      </c>
      <c r="G1757" t="s">
        <v>80</v>
      </c>
      <c r="H1757" t="s">
        <v>1</v>
      </c>
      <c r="I1757" t="s">
        <v>1532</v>
      </c>
      <c r="J1757" t="s">
        <v>36</v>
      </c>
      <c r="K1757" t="s">
        <v>1524</v>
      </c>
      <c r="L1757" t="s">
        <v>571</v>
      </c>
      <c r="M1757" t="s">
        <v>991</v>
      </c>
      <c r="N1757" t="str">
        <f>IF(AND(NOT(ISBLANK(cards[[#This Row],[subtitle]])), cards[[#This Row],[subtitle]] &lt;&gt; ""), _xlfn.CONCAT(cards[[#This Row],[title]], " - ", cards[[#This Row],[subtitle]]), cards[[#This Row],[title]])</f>
        <v>Valiant Assault Ship</v>
      </c>
      <c r="O1757">
        <v>4</v>
      </c>
      <c r="P1757">
        <v>3</v>
      </c>
      <c r="Q1757">
        <v>4</v>
      </c>
      <c r="T1757" t="s">
        <v>248</v>
      </c>
      <c r="U1757" t="s">
        <v>177</v>
      </c>
      <c r="V1757" t="s">
        <v>245</v>
      </c>
      <c r="X1757" t="s">
        <v>499</v>
      </c>
      <c r="Y1757" t="str">
        <f>_xlfn.CONCAT(cards[[#This Row],[set]],"_",TEXT(cards[[#This Row],[cardNumber]], "000"))</f>
        <v>SHD_420</v>
      </c>
      <c r="Z1757" t="str" cm="1">
        <f t="array" ref="Z17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SHD_151</v>
      </c>
      <c r="AA1757" t="s">
        <v>1061</v>
      </c>
      <c r="AB1757">
        <v>29</v>
      </c>
    </row>
    <row r="1758" spans="1:28" x14ac:dyDescent="0.2">
      <c r="A1758">
        <v>12800</v>
      </c>
      <c r="B1758" t="s">
        <v>3811</v>
      </c>
      <c r="C1758">
        <v>420</v>
      </c>
      <c r="F1758" t="b">
        <f>IF(ISBLANK(AC1758), FALSE, TRUE)</f>
        <v>0</v>
      </c>
      <c r="G1758" t="s">
        <v>80</v>
      </c>
      <c r="H1758" t="s">
        <v>1520</v>
      </c>
      <c r="I1758" t="s">
        <v>1532</v>
      </c>
      <c r="J1758" t="s">
        <v>36</v>
      </c>
      <c r="K1758" t="s">
        <v>1524</v>
      </c>
      <c r="L1758" t="s">
        <v>571</v>
      </c>
      <c r="M1758" t="s">
        <v>991</v>
      </c>
      <c r="N1758" t="str">
        <f>IF(AND(NOT(ISBLANK(cards[[#This Row],[subtitle]])), cards[[#This Row],[subtitle]] &lt;&gt; ""), _xlfn.CONCAT(cards[[#This Row],[title]], " - ", cards[[#This Row],[subtitle]]), cards[[#This Row],[title]])</f>
        <v>Valiant Assault Ship</v>
      </c>
      <c r="O1758">
        <v>4</v>
      </c>
      <c r="P1758">
        <v>3</v>
      </c>
      <c r="Q1758">
        <v>4</v>
      </c>
      <c r="T1758" t="s">
        <v>248</v>
      </c>
      <c r="U1758" t="s">
        <v>177</v>
      </c>
      <c r="V1758" t="s">
        <v>245</v>
      </c>
      <c r="X1758" t="s">
        <v>499</v>
      </c>
      <c r="Y1758" t="str">
        <f>_xlfn.CONCAT(cards[[#This Row],[set]],"_",TEXT(cards[[#This Row],[cardNumber]], "000"))</f>
        <v>SHD_420</v>
      </c>
      <c r="Z1758" t="str" cm="1">
        <f t="array" ref="Z17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SHD_151</v>
      </c>
      <c r="AA1758" t="s">
        <v>1061</v>
      </c>
      <c r="AB1758">
        <v>29</v>
      </c>
    </row>
    <row r="1759" spans="1:28" x14ac:dyDescent="0.2">
      <c r="A1759">
        <v>11945</v>
      </c>
      <c r="B1759" t="s">
        <v>3326</v>
      </c>
      <c r="C1759">
        <v>152</v>
      </c>
      <c r="F1759" t="b">
        <f>IF(ISBLANK(AC1759), FALSE, TRUE)</f>
        <v>0</v>
      </c>
      <c r="G1759" t="s">
        <v>80</v>
      </c>
      <c r="H1759" t="s">
        <v>1519</v>
      </c>
      <c r="I1759" t="s">
        <v>1521</v>
      </c>
      <c r="J1759" t="s">
        <v>36</v>
      </c>
      <c r="K1759" t="s">
        <v>1524</v>
      </c>
      <c r="L1759" t="s">
        <v>572</v>
      </c>
      <c r="M1759" t="s">
        <v>991</v>
      </c>
      <c r="N1759" t="str">
        <f>IF(AND(NOT(ISBLANK(cards[[#This Row],[subtitle]])), cards[[#This Row],[subtitle]] &lt;&gt; ""), _xlfn.CONCAT(cards[[#This Row],[title]], " - ", cards[[#This Row],[subtitle]]), cards[[#This Row],[title]])</f>
        <v>Desperado Freighter</v>
      </c>
      <c r="O1759">
        <v>5</v>
      </c>
      <c r="P1759">
        <v>5</v>
      </c>
      <c r="Q1759">
        <v>6</v>
      </c>
      <c r="T1759" t="s">
        <v>248</v>
      </c>
      <c r="U1759" t="s">
        <v>991</v>
      </c>
      <c r="V1759" t="s">
        <v>245</v>
      </c>
      <c r="X1759" t="s">
        <v>415</v>
      </c>
      <c r="Y1759" t="str">
        <f>_xlfn.CONCAT(cards[[#This Row],[set]],"_",TEXT(cards[[#This Row],[cardNumber]], "000"))</f>
        <v>SHD_152</v>
      </c>
      <c r="Z1759" t="str" cm="1">
        <f t="array" ref="Z17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SHD_152</v>
      </c>
      <c r="AA1759" t="s">
        <v>1061</v>
      </c>
      <c r="AB1759">
        <v>29</v>
      </c>
    </row>
    <row r="1760" spans="1:28" x14ac:dyDescent="0.2">
      <c r="A1760">
        <v>6066</v>
      </c>
      <c r="B1760" t="s">
        <v>3327</v>
      </c>
      <c r="C1760">
        <v>152</v>
      </c>
      <c r="F1760" t="b">
        <f>IF(ISBLANK(AC1760), FALSE, TRUE)</f>
        <v>0</v>
      </c>
      <c r="G1760" t="s">
        <v>80</v>
      </c>
      <c r="H1760" t="s">
        <v>1515</v>
      </c>
      <c r="I1760" t="s">
        <v>1521</v>
      </c>
      <c r="J1760" t="s">
        <v>36</v>
      </c>
      <c r="K1760" t="s">
        <v>1524</v>
      </c>
      <c r="L1760" t="s">
        <v>572</v>
      </c>
      <c r="M1760" t="s">
        <v>991</v>
      </c>
      <c r="N1760" t="str">
        <f>IF(AND(NOT(ISBLANK(cards[[#This Row],[subtitle]])), cards[[#This Row],[subtitle]] &lt;&gt; ""), _xlfn.CONCAT(cards[[#This Row],[title]], " - ", cards[[#This Row],[subtitle]]), cards[[#This Row],[title]])</f>
        <v>Desperado Freighter</v>
      </c>
      <c r="O1760">
        <v>5</v>
      </c>
      <c r="P1760">
        <v>5</v>
      </c>
      <c r="Q1760">
        <v>6</v>
      </c>
      <c r="T1760" t="s">
        <v>248</v>
      </c>
      <c r="U1760" t="s">
        <v>991</v>
      </c>
      <c r="V1760" t="s">
        <v>245</v>
      </c>
      <c r="X1760" t="s">
        <v>415</v>
      </c>
      <c r="Y1760" t="str">
        <f>_xlfn.CONCAT(cards[[#This Row],[set]],"_",TEXT(cards[[#This Row],[cardNumber]], "000"))</f>
        <v>SHD_152</v>
      </c>
      <c r="Z1760" t="str" cm="1">
        <f t="array" ref="Z17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SHD_152</v>
      </c>
      <c r="AA1760" t="s">
        <v>1061</v>
      </c>
      <c r="AB1760">
        <v>29</v>
      </c>
    </row>
    <row r="1761" spans="1:29" x14ac:dyDescent="0.2">
      <c r="A1761">
        <v>7296</v>
      </c>
      <c r="B1761" t="s">
        <v>3813</v>
      </c>
      <c r="C1761">
        <v>421</v>
      </c>
      <c r="F1761" t="b">
        <f>IF(ISBLANK(AC1761), FALSE, TRUE)</f>
        <v>0</v>
      </c>
      <c r="G1761" t="s">
        <v>80</v>
      </c>
      <c r="H1761" t="s">
        <v>1</v>
      </c>
      <c r="I1761" t="s">
        <v>1521</v>
      </c>
      <c r="J1761" t="s">
        <v>36</v>
      </c>
      <c r="K1761" t="s">
        <v>1524</v>
      </c>
      <c r="L1761" t="s">
        <v>572</v>
      </c>
      <c r="M1761" t="s">
        <v>991</v>
      </c>
      <c r="N1761" t="str">
        <f>IF(AND(NOT(ISBLANK(cards[[#This Row],[subtitle]])), cards[[#This Row],[subtitle]] &lt;&gt; ""), _xlfn.CONCAT(cards[[#This Row],[title]], " - ", cards[[#This Row],[subtitle]]), cards[[#This Row],[title]])</f>
        <v>Desperado Freighter</v>
      </c>
      <c r="O1761">
        <v>5</v>
      </c>
      <c r="P1761">
        <v>5</v>
      </c>
      <c r="Q1761">
        <v>6</v>
      </c>
      <c r="T1761" t="s">
        <v>248</v>
      </c>
      <c r="U1761" t="s">
        <v>991</v>
      </c>
      <c r="V1761" t="s">
        <v>245</v>
      </c>
      <c r="X1761" t="s">
        <v>415</v>
      </c>
      <c r="Y1761" t="str">
        <f>_xlfn.CONCAT(cards[[#This Row],[set]],"_",TEXT(cards[[#This Row],[cardNumber]], "000"))</f>
        <v>SHD_421</v>
      </c>
      <c r="Z1761" t="str" cm="1">
        <f t="array" ref="Z17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SHD_152</v>
      </c>
      <c r="AA1761" t="s">
        <v>1061</v>
      </c>
      <c r="AB1761">
        <v>29</v>
      </c>
    </row>
    <row r="1762" spans="1:29" x14ac:dyDescent="0.2">
      <c r="A1762">
        <v>12805</v>
      </c>
      <c r="B1762" t="s">
        <v>3814</v>
      </c>
      <c r="C1762">
        <v>421</v>
      </c>
      <c r="F1762" t="b">
        <f>IF(ISBLANK(AC1762), FALSE, TRUE)</f>
        <v>0</v>
      </c>
      <c r="G1762" t="s">
        <v>80</v>
      </c>
      <c r="H1762" t="s">
        <v>1520</v>
      </c>
      <c r="I1762" t="s">
        <v>1521</v>
      </c>
      <c r="J1762" t="s">
        <v>36</v>
      </c>
      <c r="K1762" t="s">
        <v>1524</v>
      </c>
      <c r="L1762" t="s">
        <v>572</v>
      </c>
      <c r="M1762" t="s">
        <v>991</v>
      </c>
      <c r="N1762" t="str">
        <f>IF(AND(NOT(ISBLANK(cards[[#This Row],[subtitle]])), cards[[#This Row],[subtitle]] &lt;&gt; ""), _xlfn.CONCAT(cards[[#This Row],[title]], " - ", cards[[#This Row],[subtitle]]), cards[[#This Row],[title]])</f>
        <v>Desperado Freighter</v>
      </c>
      <c r="O1762">
        <v>5</v>
      </c>
      <c r="P1762">
        <v>5</v>
      </c>
      <c r="Q1762">
        <v>6</v>
      </c>
      <c r="T1762" t="s">
        <v>248</v>
      </c>
      <c r="U1762" t="s">
        <v>991</v>
      </c>
      <c r="V1762" t="s">
        <v>245</v>
      </c>
      <c r="X1762" t="s">
        <v>415</v>
      </c>
      <c r="Y1762" t="str">
        <f>_xlfn.CONCAT(cards[[#This Row],[set]],"_",TEXT(cards[[#This Row],[cardNumber]], "000"))</f>
        <v>SHD_421</v>
      </c>
      <c r="Z1762" t="str" cm="1">
        <f t="array" ref="Z17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SHD_152</v>
      </c>
      <c r="AA1762" t="s">
        <v>1061</v>
      </c>
      <c r="AB1762">
        <v>29</v>
      </c>
    </row>
    <row r="1763" spans="1:29" x14ac:dyDescent="0.2">
      <c r="A1763">
        <v>8113</v>
      </c>
      <c r="B1763" t="s">
        <v>3328</v>
      </c>
      <c r="C1763">
        <v>153</v>
      </c>
      <c r="F1763" t="b">
        <f>IF(ISBLANK(AC1763), FALSE, TRUE)</f>
        <v>0</v>
      </c>
      <c r="G1763" t="s">
        <v>80</v>
      </c>
      <c r="H1763" t="s">
        <v>1515</v>
      </c>
      <c r="I1763" t="s">
        <v>1516</v>
      </c>
      <c r="J1763" t="s">
        <v>36</v>
      </c>
      <c r="K1763" t="s">
        <v>1524</v>
      </c>
      <c r="L1763" t="s">
        <v>573</v>
      </c>
      <c r="M1763" t="s">
        <v>1691</v>
      </c>
      <c r="N1763" t="str">
        <f>IF(AND(NOT(ISBLANK(cards[[#This Row],[subtitle]])), cards[[#This Row],[subtitle]] &lt;&gt; ""), _xlfn.CONCAT(cards[[#This Row],[title]], " - ", cards[[#This Row],[subtitle]]), cards[[#This Row],[title]])</f>
        <v>Poe Dameron - Quick to Improvise</v>
      </c>
      <c r="O1763">
        <v>5</v>
      </c>
      <c r="P1763">
        <v>6</v>
      </c>
      <c r="Q1763">
        <v>6</v>
      </c>
      <c r="T1763" t="s">
        <v>83</v>
      </c>
      <c r="U1763" t="s">
        <v>991</v>
      </c>
      <c r="V1763" t="s">
        <v>245</v>
      </c>
      <c r="X1763" t="s">
        <v>488</v>
      </c>
      <c r="Y1763" t="str">
        <f>_xlfn.CONCAT(cards[[#This Row],[set]],"_",TEXT(cards[[#This Row],[cardNumber]], "000"))</f>
        <v>SHD_153</v>
      </c>
      <c r="Z1763" t="str" cm="1">
        <f t="array" ref="Z17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SHD_153</v>
      </c>
      <c r="AA1763" t="s">
        <v>1061</v>
      </c>
      <c r="AB1763">
        <v>29</v>
      </c>
    </row>
    <row r="1764" spans="1:29" x14ac:dyDescent="0.2">
      <c r="A1764">
        <v>13415</v>
      </c>
      <c r="B1764" t="s">
        <v>3329</v>
      </c>
      <c r="C1764">
        <v>153</v>
      </c>
      <c r="F1764" t="b">
        <f>IF(ISBLANK(AC1764), FALSE, TRUE)</f>
        <v>0</v>
      </c>
      <c r="G1764" t="s">
        <v>80</v>
      </c>
      <c r="H1764" t="s">
        <v>1519</v>
      </c>
      <c r="I1764" t="s">
        <v>1516</v>
      </c>
      <c r="J1764" t="s">
        <v>36</v>
      </c>
      <c r="K1764" t="s">
        <v>1524</v>
      </c>
      <c r="L1764" t="s">
        <v>573</v>
      </c>
      <c r="M1764" t="s">
        <v>1691</v>
      </c>
      <c r="N1764" t="str">
        <f>IF(AND(NOT(ISBLANK(cards[[#This Row],[subtitle]])), cards[[#This Row],[subtitle]] &lt;&gt; ""), _xlfn.CONCAT(cards[[#This Row],[title]], " - ", cards[[#This Row],[subtitle]]), cards[[#This Row],[title]])</f>
        <v>Poe Dameron - Quick to Improvise</v>
      </c>
      <c r="O1764">
        <v>5</v>
      </c>
      <c r="P1764">
        <v>6</v>
      </c>
      <c r="Q1764">
        <v>6</v>
      </c>
      <c r="T1764" t="s">
        <v>83</v>
      </c>
      <c r="U1764" t="s">
        <v>991</v>
      </c>
      <c r="V1764" t="s">
        <v>245</v>
      </c>
      <c r="X1764" t="s">
        <v>488</v>
      </c>
      <c r="Y1764" t="str">
        <f>_xlfn.CONCAT(cards[[#This Row],[set]],"_",TEXT(cards[[#This Row],[cardNumber]], "000"))</f>
        <v>SHD_153</v>
      </c>
      <c r="Z1764" t="str" cm="1">
        <f t="array" ref="Z17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SHD_153</v>
      </c>
      <c r="AA1764" t="s">
        <v>1061</v>
      </c>
      <c r="AB1764">
        <v>29</v>
      </c>
    </row>
    <row r="1765" spans="1:29" x14ac:dyDescent="0.2">
      <c r="A1765">
        <v>13785</v>
      </c>
      <c r="B1765" t="s">
        <v>3816</v>
      </c>
      <c r="C1765">
        <v>422</v>
      </c>
      <c r="F1765" t="b">
        <f>IF(ISBLANK(AC1765), FALSE, TRUE)</f>
        <v>0</v>
      </c>
      <c r="G1765" t="s">
        <v>80</v>
      </c>
      <c r="H1765" t="s">
        <v>1520</v>
      </c>
      <c r="I1765" t="s">
        <v>1516</v>
      </c>
      <c r="J1765" t="s">
        <v>36</v>
      </c>
      <c r="K1765" t="s">
        <v>1524</v>
      </c>
      <c r="L1765" t="s">
        <v>573</v>
      </c>
      <c r="M1765" t="s">
        <v>1691</v>
      </c>
      <c r="N1765" t="str">
        <f>IF(AND(NOT(ISBLANK(cards[[#This Row],[subtitle]])), cards[[#This Row],[subtitle]] &lt;&gt; ""), _xlfn.CONCAT(cards[[#This Row],[title]], " - ", cards[[#This Row],[subtitle]]), cards[[#This Row],[title]])</f>
        <v>Poe Dameron - Quick to Improvise</v>
      </c>
      <c r="O1765">
        <v>5</v>
      </c>
      <c r="P1765">
        <v>6</v>
      </c>
      <c r="Q1765">
        <v>6</v>
      </c>
      <c r="T1765" t="s">
        <v>83</v>
      </c>
      <c r="U1765" t="s">
        <v>991</v>
      </c>
      <c r="V1765" t="s">
        <v>245</v>
      </c>
      <c r="X1765" t="s">
        <v>488</v>
      </c>
      <c r="Y1765" t="str">
        <f>_xlfn.CONCAT(cards[[#This Row],[set]],"_",TEXT(cards[[#This Row],[cardNumber]], "000"))</f>
        <v>SHD_422</v>
      </c>
      <c r="Z1765" t="str" cm="1">
        <f t="array" ref="Z17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SHD_153</v>
      </c>
      <c r="AA1765" t="s">
        <v>1061</v>
      </c>
      <c r="AB1765">
        <v>29</v>
      </c>
    </row>
    <row r="1766" spans="1:29" x14ac:dyDescent="0.2">
      <c r="A1766">
        <v>8483</v>
      </c>
      <c r="B1766" t="s">
        <v>3815</v>
      </c>
      <c r="C1766">
        <v>422</v>
      </c>
      <c r="F1766" t="b">
        <f>IF(ISBLANK(AC1766), FALSE, TRUE)</f>
        <v>0</v>
      </c>
      <c r="G1766" t="s">
        <v>80</v>
      </c>
      <c r="H1766" t="s">
        <v>1</v>
      </c>
      <c r="I1766" t="s">
        <v>1516</v>
      </c>
      <c r="J1766" t="s">
        <v>36</v>
      </c>
      <c r="K1766" t="s">
        <v>1524</v>
      </c>
      <c r="L1766" t="s">
        <v>573</v>
      </c>
      <c r="M1766" t="s">
        <v>1691</v>
      </c>
      <c r="N1766" t="str">
        <f>IF(AND(NOT(ISBLANK(cards[[#This Row],[subtitle]])), cards[[#This Row],[subtitle]] &lt;&gt; ""), _xlfn.CONCAT(cards[[#This Row],[title]], " - ", cards[[#This Row],[subtitle]]), cards[[#This Row],[title]])</f>
        <v>Poe Dameron - Quick to Improvise</v>
      </c>
      <c r="O1766">
        <v>5</v>
      </c>
      <c r="P1766">
        <v>6</v>
      </c>
      <c r="Q1766">
        <v>6</v>
      </c>
      <c r="T1766" t="s">
        <v>83</v>
      </c>
      <c r="U1766" t="s">
        <v>991</v>
      </c>
      <c r="V1766" t="s">
        <v>245</v>
      </c>
      <c r="X1766" t="s">
        <v>488</v>
      </c>
      <c r="Y1766" t="str">
        <f>_xlfn.CONCAT(cards[[#This Row],[set]],"_",TEXT(cards[[#This Row],[cardNumber]], "000"))</f>
        <v>SHD_422</v>
      </c>
      <c r="Z1766" t="str" cm="1">
        <f t="array" ref="Z17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SHD_153</v>
      </c>
      <c r="AA1766" t="s">
        <v>1061</v>
      </c>
      <c r="AB1766">
        <v>29</v>
      </c>
    </row>
    <row r="1767" spans="1:29" x14ac:dyDescent="0.2">
      <c r="A1767">
        <v>25361</v>
      </c>
      <c r="B1767" t="s">
        <v>5025</v>
      </c>
      <c r="C1767">
        <v>5</v>
      </c>
      <c r="F1767" t="b">
        <f>IF(ISBLANK(AC1767), FALSE, TRUE)</f>
        <v>1</v>
      </c>
      <c r="G1767" t="s">
        <v>1981</v>
      </c>
      <c r="H1767" t="s">
        <v>1982</v>
      </c>
      <c r="I1767" t="s">
        <v>1522</v>
      </c>
      <c r="J1767" t="s">
        <v>36</v>
      </c>
      <c r="K1767" t="s">
        <v>1524</v>
      </c>
      <c r="L1767" t="s">
        <v>574</v>
      </c>
      <c r="M1767" t="s">
        <v>1983</v>
      </c>
      <c r="N1767" t="str">
        <f>IF(AND(NOT(ISBLANK(cards[[#This Row],[subtitle]])), cards[[#This Row],[subtitle]] &lt;&gt; ""), _xlfn.CONCAT(cards[[#This Row],[title]], " - ", cards[[#This Row],[subtitle]]), cards[[#This Row],[title]])</f>
        <v>Wrecker - BOOM!</v>
      </c>
      <c r="O1767">
        <v>6</v>
      </c>
      <c r="P1767">
        <v>7</v>
      </c>
      <c r="Q1767">
        <v>6</v>
      </c>
      <c r="T1767" t="s">
        <v>83</v>
      </c>
      <c r="U1767" t="s">
        <v>165</v>
      </c>
      <c r="V1767" t="s">
        <v>245</v>
      </c>
      <c r="X1767" t="s">
        <v>395</v>
      </c>
      <c r="Y1767" t="str">
        <f>_xlfn.CONCAT(cards[[#This Row],[set]],"_",TEXT(cards[[#This Row],[cardNumber]], "000"))</f>
        <v>J24_005</v>
      </c>
      <c r="Z1767" t="str" cm="1">
        <f t="array" ref="Z17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SHD_154</v>
      </c>
      <c r="AA1767" t="s">
        <v>1980</v>
      </c>
      <c r="AB1767">
        <v>45</v>
      </c>
      <c r="AC1767">
        <v>8118</v>
      </c>
    </row>
    <row r="1768" spans="1:29" x14ac:dyDescent="0.2">
      <c r="A1768">
        <v>8118</v>
      </c>
      <c r="B1768" t="s">
        <v>3330</v>
      </c>
      <c r="C1768">
        <v>154</v>
      </c>
      <c r="F1768" t="b">
        <f>IF(ISBLANK(AC1768), FALSE, TRUE)</f>
        <v>0</v>
      </c>
      <c r="G1768" t="s">
        <v>80</v>
      </c>
      <c r="H1768" t="s">
        <v>1515</v>
      </c>
      <c r="I1768" t="s">
        <v>1522</v>
      </c>
      <c r="J1768" t="s">
        <v>36</v>
      </c>
      <c r="K1768" t="s">
        <v>1524</v>
      </c>
      <c r="L1768" t="s">
        <v>574</v>
      </c>
      <c r="M1768" t="s">
        <v>1692</v>
      </c>
      <c r="N1768" t="str">
        <f>IF(AND(NOT(ISBLANK(cards[[#This Row],[subtitle]])), cards[[#This Row],[subtitle]] &lt;&gt; ""), _xlfn.CONCAT(cards[[#This Row],[title]], " - ", cards[[#This Row],[subtitle]]), cards[[#This Row],[title]])</f>
        <v>Wrecker - Boom!</v>
      </c>
      <c r="O1768">
        <v>6</v>
      </c>
      <c r="P1768">
        <v>7</v>
      </c>
      <c r="Q1768">
        <v>6</v>
      </c>
      <c r="T1768" t="s">
        <v>83</v>
      </c>
      <c r="U1768" t="s">
        <v>165</v>
      </c>
      <c r="V1768" t="s">
        <v>245</v>
      </c>
      <c r="X1768" t="s">
        <v>395</v>
      </c>
      <c r="Y1768" t="str">
        <f>_xlfn.CONCAT(cards[[#This Row],[set]],"_",TEXT(cards[[#This Row],[cardNumber]], "000"))</f>
        <v>SHD_154</v>
      </c>
      <c r="Z1768" t="str" cm="1">
        <f t="array" ref="Z17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SHD_154</v>
      </c>
      <c r="AA1768" t="s">
        <v>1061</v>
      </c>
      <c r="AB1768">
        <v>29</v>
      </c>
    </row>
    <row r="1769" spans="1:29" x14ac:dyDescent="0.2">
      <c r="A1769">
        <v>13420</v>
      </c>
      <c r="B1769" t="s">
        <v>3331</v>
      </c>
      <c r="C1769">
        <v>154</v>
      </c>
      <c r="F1769" t="b">
        <f>IF(ISBLANK(AC1769), FALSE, TRUE)</f>
        <v>0</v>
      </c>
      <c r="G1769" t="s">
        <v>80</v>
      </c>
      <c r="H1769" t="s">
        <v>1519</v>
      </c>
      <c r="I1769" t="s">
        <v>1522</v>
      </c>
      <c r="J1769" t="s">
        <v>36</v>
      </c>
      <c r="K1769" t="s">
        <v>1524</v>
      </c>
      <c r="L1769" t="s">
        <v>574</v>
      </c>
      <c r="M1769" t="s">
        <v>1692</v>
      </c>
      <c r="N1769" t="str">
        <f>IF(AND(NOT(ISBLANK(cards[[#This Row],[subtitle]])), cards[[#This Row],[subtitle]] &lt;&gt; ""), _xlfn.CONCAT(cards[[#This Row],[title]], " - ", cards[[#This Row],[subtitle]]), cards[[#This Row],[title]])</f>
        <v>Wrecker - Boom!</v>
      </c>
      <c r="O1769">
        <v>6</v>
      </c>
      <c r="P1769">
        <v>7</v>
      </c>
      <c r="Q1769">
        <v>6</v>
      </c>
      <c r="T1769" t="s">
        <v>83</v>
      </c>
      <c r="U1769" t="s">
        <v>165</v>
      </c>
      <c r="V1769" t="s">
        <v>245</v>
      </c>
      <c r="X1769" t="s">
        <v>395</v>
      </c>
      <c r="Y1769" t="str">
        <f>_xlfn.CONCAT(cards[[#This Row],[set]],"_",TEXT(cards[[#This Row],[cardNumber]], "000"))</f>
        <v>SHD_154</v>
      </c>
      <c r="Z1769" t="str" cm="1">
        <f t="array" ref="Z17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SHD_154</v>
      </c>
      <c r="AA1769" t="s">
        <v>1061</v>
      </c>
      <c r="AB1769">
        <v>29</v>
      </c>
    </row>
    <row r="1770" spans="1:29" x14ac:dyDescent="0.2">
      <c r="A1770">
        <v>13790</v>
      </c>
      <c r="B1770" t="s">
        <v>3818</v>
      </c>
      <c r="C1770">
        <v>423</v>
      </c>
      <c r="F1770" t="b">
        <f>IF(ISBLANK(AC1770), FALSE, TRUE)</f>
        <v>0</v>
      </c>
      <c r="G1770" t="s">
        <v>80</v>
      </c>
      <c r="H1770" t="s">
        <v>1520</v>
      </c>
      <c r="I1770" t="s">
        <v>1522</v>
      </c>
      <c r="J1770" t="s">
        <v>36</v>
      </c>
      <c r="K1770" t="s">
        <v>1524</v>
      </c>
      <c r="L1770" t="s">
        <v>574</v>
      </c>
      <c r="M1770" t="s">
        <v>1692</v>
      </c>
      <c r="N1770" t="str">
        <f>IF(AND(NOT(ISBLANK(cards[[#This Row],[subtitle]])), cards[[#This Row],[subtitle]] &lt;&gt; ""), _xlfn.CONCAT(cards[[#This Row],[title]], " - ", cards[[#This Row],[subtitle]]), cards[[#This Row],[title]])</f>
        <v>Wrecker - Boom!</v>
      </c>
      <c r="O1770">
        <v>6</v>
      </c>
      <c r="P1770">
        <v>7</v>
      </c>
      <c r="Q1770">
        <v>6</v>
      </c>
      <c r="T1770" t="s">
        <v>83</v>
      </c>
      <c r="U1770" t="s">
        <v>165</v>
      </c>
      <c r="V1770" t="s">
        <v>245</v>
      </c>
      <c r="X1770" t="s">
        <v>395</v>
      </c>
      <c r="Y1770" t="str">
        <f>_xlfn.CONCAT(cards[[#This Row],[set]],"_",TEXT(cards[[#This Row],[cardNumber]], "000"))</f>
        <v>SHD_423</v>
      </c>
      <c r="Z1770" t="str" cm="1">
        <f t="array" ref="Z17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SHD_154</v>
      </c>
      <c r="AA1770" t="s">
        <v>1061</v>
      </c>
      <c r="AB1770">
        <v>29</v>
      </c>
    </row>
    <row r="1771" spans="1:29" x14ac:dyDescent="0.2">
      <c r="A1771">
        <v>8488</v>
      </c>
      <c r="B1771" t="s">
        <v>3817</v>
      </c>
      <c r="C1771">
        <v>423</v>
      </c>
      <c r="F1771" t="b">
        <f>IF(ISBLANK(AC1771), FALSE, TRUE)</f>
        <v>0</v>
      </c>
      <c r="G1771" t="s">
        <v>80</v>
      </c>
      <c r="H1771" t="s">
        <v>1</v>
      </c>
      <c r="I1771" t="s">
        <v>1522</v>
      </c>
      <c r="J1771" t="s">
        <v>36</v>
      </c>
      <c r="K1771" t="s">
        <v>1524</v>
      </c>
      <c r="L1771" t="s">
        <v>574</v>
      </c>
      <c r="M1771" t="s">
        <v>1692</v>
      </c>
      <c r="N1771" t="str">
        <f>IF(AND(NOT(ISBLANK(cards[[#This Row],[subtitle]])), cards[[#This Row],[subtitle]] &lt;&gt; ""), _xlfn.CONCAT(cards[[#This Row],[title]], " - ", cards[[#This Row],[subtitle]]), cards[[#This Row],[title]])</f>
        <v>Wrecker - Boom!</v>
      </c>
      <c r="O1771">
        <v>6</v>
      </c>
      <c r="P1771">
        <v>7</v>
      </c>
      <c r="Q1771">
        <v>6</v>
      </c>
      <c r="T1771" t="s">
        <v>83</v>
      </c>
      <c r="U1771" t="s">
        <v>165</v>
      </c>
      <c r="V1771" t="s">
        <v>245</v>
      </c>
      <c r="X1771" t="s">
        <v>395</v>
      </c>
      <c r="Y1771" t="str">
        <f>_xlfn.CONCAT(cards[[#This Row],[set]],"_",TEXT(cards[[#This Row],[cardNumber]], "000"))</f>
        <v>SHD_423</v>
      </c>
      <c r="Z1771" t="str" cm="1">
        <f t="array" ref="Z17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SHD_154</v>
      </c>
      <c r="AA1771" t="s">
        <v>1061</v>
      </c>
      <c r="AB1771">
        <v>29</v>
      </c>
    </row>
    <row r="1772" spans="1:29" x14ac:dyDescent="0.2">
      <c r="A1772">
        <v>6081</v>
      </c>
      <c r="B1772" t="s">
        <v>3332</v>
      </c>
      <c r="C1772">
        <v>155</v>
      </c>
      <c r="F1772" t="b">
        <f>IF(ISBLANK(AC1772), FALSE, TRUE)</f>
        <v>0</v>
      </c>
      <c r="G1772" t="s">
        <v>80</v>
      </c>
      <c r="H1772" t="s">
        <v>1515</v>
      </c>
      <c r="I1772" t="s">
        <v>1522</v>
      </c>
      <c r="J1772" t="s">
        <v>36</v>
      </c>
      <c r="K1772" t="s">
        <v>1524</v>
      </c>
      <c r="L1772" t="s">
        <v>575</v>
      </c>
      <c r="M1772" t="s">
        <v>991</v>
      </c>
      <c r="N1772" t="str">
        <f>IF(AND(NOT(ISBLANK(cards[[#This Row],[subtitle]])), cards[[#This Row],[subtitle]] &lt;&gt; ""), _xlfn.CONCAT(cards[[#This Row],[title]], " - ", cards[[#This Row],[subtitle]]), cards[[#This Row],[title]])</f>
        <v>Heroic Resolve</v>
      </c>
      <c r="O1772">
        <v>1</v>
      </c>
      <c r="R1772">
        <v>1</v>
      </c>
      <c r="S1772">
        <v>1</v>
      </c>
      <c r="U1772" t="s">
        <v>165</v>
      </c>
      <c r="V1772" t="s">
        <v>915</v>
      </c>
      <c r="X1772" t="s">
        <v>7</v>
      </c>
      <c r="Y1772" t="str">
        <f>_xlfn.CONCAT(cards[[#This Row],[set]],"_",TEXT(cards[[#This Row],[cardNumber]], "000"))</f>
        <v>SHD_155</v>
      </c>
      <c r="Z1772" t="str" cm="1">
        <f t="array" ref="Z17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SHD_155</v>
      </c>
      <c r="AA1772" t="s">
        <v>1061</v>
      </c>
      <c r="AB1772">
        <v>29</v>
      </c>
    </row>
    <row r="1773" spans="1:29" x14ac:dyDescent="0.2">
      <c r="A1773">
        <v>11950</v>
      </c>
      <c r="B1773" t="s">
        <v>3333</v>
      </c>
      <c r="C1773">
        <v>155</v>
      </c>
      <c r="F1773" t="b">
        <f>IF(ISBLANK(AC1773), FALSE, TRUE)</f>
        <v>0</v>
      </c>
      <c r="G1773" t="s">
        <v>80</v>
      </c>
      <c r="H1773" t="s">
        <v>1519</v>
      </c>
      <c r="I1773" t="s">
        <v>1522</v>
      </c>
      <c r="J1773" t="s">
        <v>36</v>
      </c>
      <c r="K1773" t="s">
        <v>1524</v>
      </c>
      <c r="L1773" t="s">
        <v>575</v>
      </c>
      <c r="M1773" t="s">
        <v>991</v>
      </c>
      <c r="N1773" t="str">
        <f>IF(AND(NOT(ISBLANK(cards[[#This Row],[subtitle]])), cards[[#This Row],[subtitle]] &lt;&gt; ""), _xlfn.CONCAT(cards[[#This Row],[title]], " - ", cards[[#This Row],[subtitle]]), cards[[#This Row],[title]])</f>
        <v>Heroic Resolve</v>
      </c>
      <c r="O1773">
        <v>1</v>
      </c>
      <c r="R1773">
        <v>1</v>
      </c>
      <c r="S1773">
        <v>1</v>
      </c>
      <c r="U1773" t="s">
        <v>165</v>
      </c>
      <c r="V1773" t="s">
        <v>915</v>
      </c>
      <c r="X1773" t="s">
        <v>7</v>
      </c>
      <c r="Y1773" t="str">
        <f>_xlfn.CONCAT(cards[[#This Row],[set]],"_",TEXT(cards[[#This Row],[cardNumber]], "000"))</f>
        <v>SHD_155</v>
      </c>
      <c r="Z1773" t="str" cm="1">
        <f t="array" ref="Z17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SHD_155</v>
      </c>
      <c r="AA1773" t="s">
        <v>1061</v>
      </c>
      <c r="AB1773">
        <v>29</v>
      </c>
    </row>
    <row r="1774" spans="1:29" x14ac:dyDescent="0.2">
      <c r="A1774">
        <v>7311</v>
      </c>
      <c r="B1774" t="s">
        <v>3819</v>
      </c>
      <c r="C1774">
        <v>424</v>
      </c>
      <c r="F1774" t="b">
        <f>IF(ISBLANK(AC1774), FALSE, TRUE)</f>
        <v>0</v>
      </c>
      <c r="G1774" t="s">
        <v>80</v>
      </c>
      <c r="H1774" t="s">
        <v>1</v>
      </c>
      <c r="I1774" t="s">
        <v>1522</v>
      </c>
      <c r="J1774" t="s">
        <v>36</v>
      </c>
      <c r="K1774" t="s">
        <v>1524</v>
      </c>
      <c r="L1774" t="s">
        <v>575</v>
      </c>
      <c r="M1774" t="s">
        <v>991</v>
      </c>
      <c r="N1774" t="str">
        <f>IF(AND(NOT(ISBLANK(cards[[#This Row],[subtitle]])), cards[[#This Row],[subtitle]] &lt;&gt; ""), _xlfn.CONCAT(cards[[#This Row],[title]], " - ", cards[[#This Row],[subtitle]]), cards[[#This Row],[title]])</f>
        <v>Heroic Resolve</v>
      </c>
      <c r="O1774">
        <v>1</v>
      </c>
      <c r="R1774">
        <v>1</v>
      </c>
      <c r="S1774">
        <v>1</v>
      </c>
      <c r="U1774" t="s">
        <v>165</v>
      </c>
      <c r="V1774" t="s">
        <v>915</v>
      </c>
      <c r="X1774" t="s">
        <v>7</v>
      </c>
      <c r="Y1774" t="str">
        <f>_xlfn.CONCAT(cards[[#This Row],[set]],"_",TEXT(cards[[#This Row],[cardNumber]], "000"))</f>
        <v>SHD_424</v>
      </c>
      <c r="Z1774" t="str" cm="1">
        <f t="array" ref="Z17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SHD_155</v>
      </c>
      <c r="AA1774" t="s">
        <v>1061</v>
      </c>
      <c r="AB1774">
        <v>29</v>
      </c>
    </row>
    <row r="1775" spans="1:29" x14ac:dyDescent="0.2">
      <c r="A1775">
        <v>12810</v>
      </c>
      <c r="B1775" t="s">
        <v>3820</v>
      </c>
      <c r="C1775">
        <v>424</v>
      </c>
      <c r="F1775" t="b">
        <f>IF(ISBLANK(AC1775), FALSE, TRUE)</f>
        <v>0</v>
      </c>
      <c r="G1775" t="s">
        <v>80</v>
      </c>
      <c r="H1775" t="s">
        <v>1520</v>
      </c>
      <c r="I1775" t="s">
        <v>1522</v>
      </c>
      <c r="J1775" t="s">
        <v>36</v>
      </c>
      <c r="K1775" t="s">
        <v>1524</v>
      </c>
      <c r="L1775" t="s">
        <v>575</v>
      </c>
      <c r="M1775" t="s">
        <v>991</v>
      </c>
      <c r="N1775" t="str">
        <f>IF(AND(NOT(ISBLANK(cards[[#This Row],[subtitle]])), cards[[#This Row],[subtitle]] &lt;&gt; ""), _xlfn.CONCAT(cards[[#This Row],[title]], " - ", cards[[#This Row],[subtitle]]), cards[[#This Row],[title]])</f>
        <v>Heroic Resolve</v>
      </c>
      <c r="O1775">
        <v>1</v>
      </c>
      <c r="R1775">
        <v>1</v>
      </c>
      <c r="S1775">
        <v>1</v>
      </c>
      <c r="U1775" t="s">
        <v>165</v>
      </c>
      <c r="V1775" t="s">
        <v>915</v>
      </c>
      <c r="X1775" t="s">
        <v>7</v>
      </c>
      <c r="Y1775" t="str">
        <f>_xlfn.CONCAT(cards[[#This Row],[set]],"_",TEXT(cards[[#This Row],[cardNumber]], "000"))</f>
        <v>SHD_424</v>
      </c>
      <c r="Z1775" t="str" cm="1">
        <f t="array" ref="Z17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SHD_155</v>
      </c>
      <c r="AA1775" t="s">
        <v>1061</v>
      </c>
      <c r="AB1775">
        <v>29</v>
      </c>
    </row>
    <row r="1776" spans="1:29" x14ac:dyDescent="0.2">
      <c r="A1776">
        <v>6086</v>
      </c>
      <c r="B1776" t="s">
        <v>3335</v>
      </c>
      <c r="C1776">
        <v>156</v>
      </c>
      <c r="F1776" t="b">
        <f>IF(ISBLANK(AC1776), FALSE, TRUE)</f>
        <v>0</v>
      </c>
      <c r="G1776" t="s">
        <v>80</v>
      </c>
      <c r="H1776" t="s">
        <v>1515</v>
      </c>
      <c r="I1776" t="s">
        <v>1532</v>
      </c>
      <c r="J1776" t="s">
        <v>36</v>
      </c>
      <c r="K1776" t="s">
        <v>1524</v>
      </c>
      <c r="L1776" t="s">
        <v>259</v>
      </c>
      <c r="M1776" t="s">
        <v>991</v>
      </c>
      <c r="N1776" t="str">
        <f>IF(AND(NOT(ISBLANK(cards[[#This Row],[subtitle]])), cards[[#This Row],[subtitle]] &lt;&gt; ""), _xlfn.CONCAT(cards[[#This Row],[title]], " - ", cards[[#This Row],[subtitle]]), cards[[#This Row],[title]])</f>
        <v>Cripple Authority</v>
      </c>
      <c r="O1776">
        <v>2</v>
      </c>
      <c r="U1776" t="s">
        <v>991</v>
      </c>
      <c r="V1776" t="s">
        <v>6</v>
      </c>
      <c r="X1776" t="s">
        <v>57</v>
      </c>
      <c r="Y1776" t="str">
        <f>_xlfn.CONCAT(cards[[#This Row],[set]],"_",TEXT(cards[[#This Row],[cardNumber]], "000"))</f>
        <v>SHD_156</v>
      </c>
      <c r="Z1776" t="str" cm="1">
        <f t="array" ref="Z17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SHD_156</v>
      </c>
      <c r="AA1776" t="s">
        <v>1061</v>
      </c>
      <c r="AB1776">
        <v>29</v>
      </c>
    </row>
    <row r="1777" spans="1:28" x14ac:dyDescent="0.2">
      <c r="A1777">
        <v>11955</v>
      </c>
      <c r="B1777" t="s">
        <v>3334</v>
      </c>
      <c r="C1777">
        <v>156</v>
      </c>
      <c r="F1777" t="b">
        <f>IF(ISBLANK(AC1777), FALSE, TRUE)</f>
        <v>0</v>
      </c>
      <c r="G1777" t="s">
        <v>80</v>
      </c>
      <c r="H1777" t="s">
        <v>1519</v>
      </c>
      <c r="I1777" t="s">
        <v>1532</v>
      </c>
      <c r="J1777" t="s">
        <v>36</v>
      </c>
      <c r="K1777" t="s">
        <v>1524</v>
      </c>
      <c r="L1777" t="s">
        <v>259</v>
      </c>
      <c r="M1777" t="s">
        <v>991</v>
      </c>
      <c r="N1777" t="str">
        <f>IF(AND(NOT(ISBLANK(cards[[#This Row],[subtitle]])), cards[[#This Row],[subtitle]] &lt;&gt; ""), _xlfn.CONCAT(cards[[#This Row],[title]], " - ", cards[[#This Row],[subtitle]]), cards[[#This Row],[title]])</f>
        <v>Cripple Authority</v>
      </c>
      <c r="O1777">
        <v>2</v>
      </c>
      <c r="U1777" t="s">
        <v>991</v>
      </c>
      <c r="V1777" t="s">
        <v>6</v>
      </c>
      <c r="X1777" t="s">
        <v>57</v>
      </c>
      <c r="Y1777" t="str">
        <f>_xlfn.CONCAT(cards[[#This Row],[set]],"_",TEXT(cards[[#This Row],[cardNumber]], "000"))</f>
        <v>SHD_156</v>
      </c>
      <c r="Z1777" t="str" cm="1">
        <f t="array" ref="Z17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SHD_156</v>
      </c>
      <c r="AA1777" t="s">
        <v>1061</v>
      </c>
      <c r="AB1777">
        <v>29</v>
      </c>
    </row>
    <row r="1778" spans="1:28" x14ac:dyDescent="0.2">
      <c r="A1778">
        <v>7316</v>
      </c>
      <c r="B1778" t="s">
        <v>3822</v>
      </c>
      <c r="C1778">
        <v>425</v>
      </c>
      <c r="F1778" t="b">
        <f>IF(ISBLANK(AC1778), FALSE, TRUE)</f>
        <v>0</v>
      </c>
      <c r="G1778" t="s">
        <v>80</v>
      </c>
      <c r="H1778" t="s">
        <v>1</v>
      </c>
      <c r="I1778" t="s">
        <v>1532</v>
      </c>
      <c r="J1778" t="s">
        <v>36</v>
      </c>
      <c r="K1778" t="s">
        <v>1524</v>
      </c>
      <c r="L1778" t="s">
        <v>259</v>
      </c>
      <c r="M1778" t="s">
        <v>991</v>
      </c>
      <c r="N1778" t="str">
        <f>IF(AND(NOT(ISBLANK(cards[[#This Row],[subtitle]])), cards[[#This Row],[subtitle]] &lt;&gt; ""), _xlfn.CONCAT(cards[[#This Row],[title]], " - ", cards[[#This Row],[subtitle]]), cards[[#This Row],[title]])</f>
        <v>Cripple Authority</v>
      </c>
      <c r="O1778">
        <v>2</v>
      </c>
      <c r="U1778" t="s">
        <v>991</v>
      </c>
      <c r="V1778" t="s">
        <v>6</v>
      </c>
      <c r="X1778" t="s">
        <v>57</v>
      </c>
      <c r="Y1778" t="str">
        <f>_xlfn.CONCAT(cards[[#This Row],[set]],"_",TEXT(cards[[#This Row],[cardNumber]], "000"))</f>
        <v>SHD_425</v>
      </c>
      <c r="Z1778" t="str" cm="1">
        <f t="array" ref="Z17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SHD_156</v>
      </c>
      <c r="AA1778" t="s">
        <v>1061</v>
      </c>
      <c r="AB1778">
        <v>29</v>
      </c>
    </row>
    <row r="1779" spans="1:28" x14ac:dyDescent="0.2">
      <c r="A1779">
        <v>12815</v>
      </c>
      <c r="B1779" t="s">
        <v>3821</v>
      </c>
      <c r="C1779">
        <v>425</v>
      </c>
      <c r="F1779" t="b">
        <f>IF(ISBLANK(AC1779), FALSE, TRUE)</f>
        <v>0</v>
      </c>
      <c r="G1779" t="s">
        <v>80</v>
      </c>
      <c r="H1779" t="s">
        <v>1520</v>
      </c>
      <c r="I1779" t="s">
        <v>1532</v>
      </c>
      <c r="J1779" t="s">
        <v>36</v>
      </c>
      <c r="K1779" t="s">
        <v>1524</v>
      </c>
      <c r="L1779" t="s">
        <v>259</v>
      </c>
      <c r="M1779" t="s">
        <v>991</v>
      </c>
      <c r="N1779" t="str">
        <f>IF(AND(NOT(ISBLANK(cards[[#This Row],[subtitle]])), cards[[#This Row],[subtitle]] &lt;&gt; ""), _xlfn.CONCAT(cards[[#This Row],[title]], " - ", cards[[#This Row],[subtitle]]), cards[[#This Row],[title]])</f>
        <v>Cripple Authority</v>
      </c>
      <c r="O1779">
        <v>2</v>
      </c>
      <c r="U1779" t="s">
        <v>991</v>
      </c>
      <c r="V1779" t="s">
        <v>6</v>
      </c>
      <c r="X1779" t="s">
        <v>57</v>
      </c>
      <c r="Y1779" t="str">
        <f>_xlfn.CONCAT(cards[[#This Row],[set]],"_",TEXT(cards[[#This Row],[cardNumber]], "000"))</f>
        <v>SHD_425</v>
      </c>
      <c r="Z1779" t="str" cm="1">
        <f t="array" ref="Z17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SHD_156</v>
      </c>
      <c r="AA1779" t="s">
        <v>1061</v>
      </c>
      <c r="AB1779">
        <v>29</v>
      </c>
    </row>
    <row r="1780" spans="1:28" x14ac:dyDescent="0.2">
      <c r="A1780">
        <v>13425</v>
      </c>
      <c r="B1780" t="s">
        <v>3336</v>
      </c>
      <c r="C1780">
        <v>157</v>
      </c>
      <c r="F1780" t="b">
        <f>IF(ISBLANK(AC1780), FALSE, TRUE)</f>
        <v>0</v>
      </c>
      <c r="G1780" t="s">
        <v>80</v>
      </c>
      <c r="H1780" t="s">
        <v>1519</v>
      </c>
      <c r="I1780" t="s">
        <v>1532</v>
      </c>
      <c r="J1780" t="s">
        <v>36</v>
      </c>
      <c r="K1780" t="s">
        <v>36</v>
      </c>
      <c r="L1780" t="s">
        <v>576</v>
      </c>
      <c r="M1780" t="s">
        <v>1693</v>
      </c>
      <c r="N1780" t="str">
        <f>IF(AND(NOT(ISBLANK(cards[[#This Row],[subtitle]])), cards[[#This Row],[subtitle]] &lt;&gt; ""), _xlfn.CONCAT(cards[[#This Row],[title]], " - ", cards[[#This Row],[subtitle]]), cards[[#This Row],[title]])</f>
        <v>Bo-Katan Kryze - Fighting For Mandalore</v>
      </c>
      <c r="O1780">
        <v>2</v>
      </c>
      <c r="P1780">
        <v>3</v>
      </c>
      <c r="Q1780">
        <v>3</v>
      </c>
      <c r="T1780" t="s">
        <v>83</v>
      </c>
      <c r="U1780" t="s">
        <v>991</v>
      </c>
      <c r="V1780" t="s">
        <v>245</v>
      </c>
      <c r="X1780" t="s">
        <v>528</v>
      </c>
      <c r="Y1780" t="str">
        <f>_xlfn.CONCAT(cards[[#This Row],[set]],"_",TEXT(cards[[#This Row],[cardNumber]], "000"))</f>
        <v>SHD_157</v>
      </c>
      <c r="Z1780" t="str" cm="1">
        <f t="array" ref="Z17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SHD_157</v>
      </c>
      <c r="AA1780" t="s">
        <v>1061</v>
      </c>
      <c r="AB1780">
        <v>29</v>
      </c>
    </row>
    <row r="1781" spans="1:28" x14ac:dyDescent="0.2">
      <c r="A1781">
        <v>8123</v>
      </c>
      <c r="B1781" t="s">
        <v>3337</v>
      </c>
      <c r="C1781">
        <v>157</v>
      </c>
      <c r="F1781" t="b">
        <f>IF(ISBLANK(AC1781), FALSE, TRUE)</f>
        <v>0</v>
      </c>
      <c r="G1781" t="s">
        <v>80</v>
      </c>
      <c r="H1781" t="s">
        <v>1515</v>
      </c>
      <c r="I1781" t="s">
        <v>1532</v>
      </c>
      <c r="J1781" t="s">
        <v>36</v>
      </c>
      <c r="K1781" t="s">
        <v>36</v>
      </c>
      <c r="L1781" t="s">
        <v>576</v>
      </c>
      <c r="M1781" t="s">
        <v>1693</v>
      </c>
      <c r="N1781" t="str">
        <f>IF(AND(NOT(ISBLANK(cards[[#This Row],[subtitle]])), cards[[#This Row],[subtitle]] &lt;&gt; ""), _xlfn.CONCAT(cards[[#This Row],[title]], " - ", cards[[#This Row],[subtitle]]), cards[[#This Row],[title]])</f>
        <v>Bo-Katan Kryze - Fighting For Mandalore</v>
      </c>
      <c r="O1781">
        <v>2</v>
      </c>
      <c r="P1781">
        <v>3</v>
      </c>
      <c r="Q1781">
        <v>3</v>
      </c>
      <c r="T1781" t="s">
        <v>83</v>
      </c>
      <c r="U1781" t="s">
        <v>991</v>
      </c>
      <c r="V1781" t="s">
        <v>245</v>
      </c>
      <c r="X1781" t="s">
        <v>528</v>
      </c>
      <c r="Y1781" t="str">
        <f>_xlfn.CONCAT(cards[[#This Row],[set]],"_",TEXT(cards[[#This Row],[cardNumber]], "000"))</f>
        <v>SHD_157</v>
      </c>
      <c r="Z1781" t="str" cm="1">
        <f t="array" ref="Z17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SHD_157</v>
      </c>
      <c r="AA1781" t="s">
        <v>1061</v>
      </c>
      <c r="AB1781">
        <v>29</v>
      </c>
    </row>
    <row r="1782" spans="1:28" x14ac:dyDescent="0.2">
      <c r="A1782">
        <v>13795</v>
      </c>
      <c r="B1782" t="s">
        <v>3824</v>
      </c>
      <c r="C1782">
        <v>426</v>
      </c>
      <c r="F1782" t="b">
        <f>IF(ISBLANK(AC1782), FALSE, TRUE)</f>
        <v>0</v>
      </c>
      <c r="G1782" t="s">
        <v>80</v>
      </c>
      <c r="H1782" t="s">
        <v>1520</v>
      </c>
      <c r="I1782" t="s">
        <v>1532</v>
      </c>
      <c r="J1782" t="s">
        <v>36</v>
      </c>
      <c r="K1782" t="s">
        <v>36</v>
      </c>
      <c r="L1782" t="s">
        <v>576</v>
      </c>
      <c r="M1782" t="s">
        <v>1693</v>
      </c>
      <c r="N1782" t="str">
        <f>IF(AND(NOT(ISBLANK(cards[[#This Row],[subtitle]])), cards[[#This Row],[subtitle]] &lt;&gt; ""), _xlfn.CONCAT(cards[[#This Row],[title]], " - ", cards[[#This Row],[subtitle]]), cards[[#This Row],[title]])</f>
        <v>Bo-Katan Kryze - Fighting For Mandalore</v>
      </c>
      <c r="O1782">
        <v>2</v>
      </c>
      <c r="P1782">
        <v>3</v>
      </c>
      <c r="Q1782">
        <v>3</v>
      </c>
      <c r="T1782" t="s">
        <v>83</v>
      </c>
      <c r="U1782" t="s">
        <v>991</v>
      </c>
      <c r="V1782" t="s">
        <v>245</v>
      </c>
      <c r="X1782" t="s">
        <v>528</v>
      </c>
      <c r="Y1782" t="str">
        <f>_xlfn.CONCAT(cards[[#This Row],[set]],"_",TEXT(cards[[#This Row],[cardNumber]], "000"))</f>
        <v>SHD_426</v>
      </c>
      <c r="Z1782" t="str" cm="1">
        <f t="array" ref="Z17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SHD_157</v>
      </c>
      <c r="AA1782" t="s">
        <v>1061</v>
      </c>
      <c r="AB1782">
        <v>29</v>
      </c>
    </row>
    <row r="1783" spans="1:28" x14ac:dyDescent="0.2">
      <c r="A1783">
        <v>8493</v>
      </c>
      <c r="B1783" t="s">
        <v>3823</v>
      </c>
      <c r="C1783">
        <v>426</v>
      </c>
      <c r="F1783" t="b">
        <f>IF(ISBLANK(AC1783), FALSE, TRUE)</f>
        <v>0</v>
      </c>
      <c r="G1783" t="s">
        <v>80</v>
      </c>
      <c r="H1783" t="s">
        <v>1</v>
      </c>
      <c r="I1783" t="s">
        <v>1532</v>
      </c>
      <c r="J1783" t="s">
        <v>36</v>
      </c>
      <c r="K1783" t="s">
        <v>36</v>
      </c>
      <c r="L1783" t="s">
        <v>576</v>
      </c>
      <c r="M1783" t="s">
        <v>1693</v>
      </c>
      <c r="N1783" t="str">
        <f>IF(AND(NOT(ISBLANK(cards[[#This Row],[subtitle]])), cards[[#This Row],[subtitle]] &lt;&gt; ""), _xlfn.CONCAT(cards[[#This Row],[title]], " - ", cards[[#This Row],[subtitle]]), cards[[#This Row],[title]])</f>
        <v>Bo-Katan Kryze - Fighting For Mandalore</v>
      </c>
      <c r="O1783">
        <v>2</v>
      </c>
      <c r="P1783">
        <v>3</v>
      </c>
      <c r="Q1783">
        <v>3</v>
      </c>
      <c r="T1783" t="s">
        <v>83</v>
      </c>
      <c r="U1783" t="s">
        <v>991</v>
      </c>
      <c r="V1783" t="s">
        <v>245</v>
      </c>
      <c r="X1783" t="s">
        <v>528</v>
      </c>
      <c r="Y1783" t="str">
        <f>_xlfn.CONCAT(cards[[#This Row],[set]],"_",TEXT(cards[[#This Row],[cardNumber]], "000"))</f>
        <v>SHD_426</v>
      </c>
      <c r="Z1783" t="str" cm="1">
        <f t="array" ref="Z17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SHD_157</v>
      </c>
      <c r="AA1783" t="s">
        <v>1061</v>
      </c>
      <c r="AB1783">
        <v>29</v>
      </c>
    </row>
    <row r="1784" spans="1:28" x14ac:dyDescent="0.2">
      <c r="A1784">
        <v>11960</v>
      </c>
      <c r="B1784" t="s">
        <v>3339</v>
      </c>
      <c r="C1784">
        <v>158</v>
      </c>
      <c r="F1784" t="b">
        <f>IF(ISBLANK(AC1784), FALSE, TRUE)</f>
        <v>0</v>
      </c>
      <c r="G1784" t="s">
        <v>80</v>
      </c>
      <c r="H1784" t="s">
        <v>1519</v>
      </c>
      <c r="I1784" t="s">
        <v>1522</v>
      </c>
      <c r="J1784" t="s">
        <v>36</v>
      </c>
      <c r="K1784" t="s">
        <v>36</v>
      </c>
      <c r="L1784" t="s">
        <v>577</v>
      </c>
      <c r="M1784" t="s">
        <v>991</v>
      </c>
      <c r="N1784" t="str">
        <f>IF(AND(NOT(ISBLANK(cards[[#This Row],[subtitle]])), cards[[#This Row],[subtitle]] &lt;&gt; ""), _xlfn.CONCAT(cards[[#This Row],[title]], " - ", cards[[#This Row],[subtitle]]), cards[[#This Row],[title]])</f>
        <v>Wild Rancor</v>
      </c>
      <c r="O1784">
        <v>6</v>
      </c>
      <c r="P1784">
        <v>6</v>
      </c>
      <c r="Q1784">
        <v>8</v>
      </c>
      <c r="T1784" t="s">
        <v>83</v>
      </c>
      <c r="U1784" t="s">
        <v>165</v>
      </c>
      <c r="V1784" t="s">
        <v>245</v>
      </c>
      <c r="X1784" t="s">
        <v>270</v>
      </c>
      <c r="Y1784" t="str">
        <f>_xlfn.CONCAT(cards[[#This Row],[set]],"_",TEXT(cards[[#This Row],[cardNumber]], "000"))</f>
        <v>SHD_158</v>
      </c>
      <c r="Z1784" t="str" cm="1">
        <f t="array" ref="Z17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SHD_158</v>
      </c>
      <c r="AA1784" t="s">
        <v>1061</v>
      </c>
      <c r="AB1784">
        <v>29</v>
      </c>
    </row>
    <row r="1785" spans="1:28" x14ac:dyDescent="0.2">
      <c r="A1785">
        <v>6096</v>
      </c>
      <c r="B1785" t="s">
        <v>3338</v>
      </c>
      <c r="C1785">
        <v>158</v>
      </c>
      <c r="F1785" t="b">
        <f>IF(ISBLANK(AC1785), FALSE, TRUE)</f>
        <v>0</v>
      </c>
      <c r="G1785" t="s">
        <v>80</v>
      </c>
      <c r="H1785" t="s">
        <v>1515</v>
      </c>
      <c r="I1785" t="s">
        <v>1522</v>
      </c>
      <c r="J1785" t="s">
        <v>36</v>
      </c>
      <c r="K1785" t="s">
        <v>36</v>
      </c>
      <c r="L1785" t="s">
        <v>577</v>
      </c>
      <c r="M1785" t="s">
        <v>991</v>
      </c>
      <c r="N1785" t="str">
        <f>IF(AND(NOT(ISBLANK(cards[[#This Row],[subtitle]])), cards[[#This Row],[subtitle]] &lt;&gt; ""), _xlfn.CONCAT(cards[[#This Row],[title]], " - ", cards[[#This Row],[subtitle]]), cards[[#This Row],[title]])</f>
        <v>Wild Rancor</v>
      </c>
      <c r="O1785">
        <v>6</v>
      </c>
      <c r="P1785">
        <v>6</v>
      </c>
      <c r="Q1785">
        <v>8</v>
      </c>
      <c r="T1785" t="s">
        <v>83</v>
      </c>
      <c r="U1785" t="s">
        <v>165</v>
      </c>
      <c r="V1785" t="s">
        <v>245</v>
      </c>
      <c r="X1785" t="s">
        <v>270</v>
      </c>
      <c r="Y1785" t="str">
        <f>_xlfn.CONCAT(cards[[#This Row],[set]],"_",TEXT(cards[[#This Row],[cardNumber]], "000"))</f>
        <v>SHD_158</v>
      </c>
      <c r="Z1785" t="str" cm="1">
        <f t="array" ref="Z17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SHD_158</v>
      </c>
      <c r="AA1785" t="s">
        <v>1061</v>
      </c>
      <c r="AB1785">
        <v>29</v>
      </c>
    </row>
    <row r="1786" spans="1:28" x14ac:dyDescent="0.2">
      <c r="A1786">
        <v>12820</v>
      </c>
      <c r="B1786" t="s">
        <v>3826</v>
      </c>
      <c r="C1786">
        <v>427</v>
      </c>
      <c r="F1786" t="b">
        <f>IF(ISBLANK(AC1786), FALSE, TRUE)</f>
        <v>0</v>
      </c>
      <c r="G1786" t="s">
        <v>80</v>
      </c>
      <c r="H1786" t="s">
        <v>1520</v>
      </c>
      <c r="I1786" t="s">
        <v>1522</v>
      </c>
      <c r="J1786" t="s">
        <v>36</v>
      </c>
      <c r="K1786" t="s">
        <v>36</v>
      </c>
      <c r="L1786" t="s">
        <v>577</v>
      </c>
      <c r="M1786" t="s">
        <v>991</v>
      </c>
      <c r="N1786" t="str">
        <f>IF(AND(NOT(ISBLANK(cards[[#This Row],[subtitle]])), cards[[#This Row],[subtitle]] &lt;&gt; ""), _xlfn.CONCAT(cards[[#This Row],[title]], " - ", cards[[#This Row],[subtitle]]), cards[[#This Row],[title]])</f>
        <v>Wild Rancor</v>
      </c>
      <c r="O1786">
        <v>6</v>
      </c>
      <c r="P1786">
        <v>6</v>
      </c>
      <c r="Q1786">
        <v>8</v>
      </c>
      <c r="T1786" t="s">
        <v>83</v>
      </c>
      <c r="U1786" t="s">
        <v>165</v>
      </c>
      <c r="V1786" t="s">
        <v>245</v>
      </c>
      <c r="X1786" t="s">
        <v>270</v>
      </c>
      <c r="Y1786" t="str">
        <f>_xlfn.CONCAT(cards[[#This Row],[set]],"_",TEXT(cards[[#This Row],[cardNumber]], "000"))</f>
        <v>SHD_427</v>
      </c>
      <c r="Z1786" t="str" cm="1">
        <f t="array" ref="Z17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SHD_158</v>
      </c>
      <c r="AA1786" t="s">
        <v>1061</v>
      </c>
      <c r="AB1786">
        <v>29</v>
      </c>
    </row>
    <row r="1787" spans="1:28" x14ac:dyDescent="0.2">
      <c r="A1787">
        <v>7326</v>
      </c>
      <c r="B1787" t="s">
        <v>3825</v>
      </c>
      <c r="C1787">
        <v>427</v>
      </c>
      <c r="F1787" t="b">
        <f>IF(ISBLANK(AC1787), FALSE, TRUE)</f>
        <v>0</v>
      </c>
      <c r="G1787" t="s">
        <v>80</v>
      </c>
      <c r="H1787" t="s">
        <v>1</v>
      </c>
      <c r="I1787" t="s">
        <v>1522</v>
      </c>
      <c r="J1787" t="s">
        <v>36</v>
      </c>
      <c r="K1787" t="s">
        <v>36</v>
      </c>
      <c r="L1787" t="s">
        <v>577</v>
      </c>
      <c r="M1787" t="s">
        <v>991</v>
      </c>
      <c r="N1787" t="str">
        <f>IF(AND(NOT(ISBLANK(cards[[#This Row],[subtitle]])), cards[[#This Row],[subtitle]] &lt;&gt; ""), _xlfn.CONCAT(cards[[#This Row],[title]], " - ", cards[[#This Row],[subtitle]]), cards[[#This Row],[title]])</f>
        <v>Wild Rancor</v>
      </c>
      <c r="O1787">
        <v>6</v>
      </c>
      <c r="P1787">
        <v>6</v>
      </c>
      <c r="Q1787">
        <v>8</v>
      </c>
      <c r="T1787" t="s">
        <v>83</v>
      </c>
      <c r="U1787" t="s">
        <v>165</v>
      </c>
      <c r="V1787" t="s">
        <v>245</v>
      </c>
      <c r="X1787" t="s">
        <v>270</v>
      </c>
      <c r="Y1787" t="str">
        <f>_xlfn.CONCAT(cards[[#This Row],[set]],"_",TEXT(cards[[#This Row],[cardNumber]], "000"))</f>
        <v>SHD_427</v>
      </c>
      <c r="Z1787" t="str" cm="1">
        <f t="array" ref="Z17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SHD_158</v>
      </c>
      <c r="AA1787" t="s">
        <v>1061</v>
      </c>
      <c r="AB1787">
        <v>29</v>
      </c>
    </row>
    <row r="1788" spans="1:28" x14ac:dyDescent="0.2">
      <c r="A1788">
        <v>11965</v>
      </c>
      <c r="B1788" t="s">
        <v>3340</v>
      </c>
      <c r="C1788">
        <v>159</v>
      </c>
      <c r="F1788" t="b">
        <f>IF(ISBLANK(AC1788), FALSE, TRUE)</f>
        <v>0</v>
      </c>
      <c r="G1788" t="s">
        <v>80</v>
      </c>
      <c r="H1788" t="s">
        <v>1519</v>
      </c>
      <c r="I1788" t="s">
        <v>1522</v>
      </c>
      <c r="J1788" t="s">
        <v>36</v>
      </c>
      <c r="K1788" t="s">
        <v>36</v>
      </c>
      <c r="L1788" t="s">
        <v>260</v>
      </c>
      <c r="M1788" t="s">
        <v>991</v>
      </c>
      <c r="N1788" t="str">
        <f>IF(AND(NOT(ISBLANK(cards[[#This Row],[subtitle]])), cards[[#This Row],[subtitle]] &lt;&gt; ""), _xlfn.CONCAT(cards[[#This Row],[title]], " - ", cards[[#This Row],[subtitle]]), cards[[#This Row],[title]])</f>
        <v>The Chaos of War</v>
      </c>
      <c r="O1788">
        <v>3</v>
      </c>
      <c r="U1788" t="s">
        <v>991</v>
      </c>
      <c r="V1788" t="s">
        <v>6</v>
      </c>
      <c r="X1788" t="s">
        <v>33</v>
      </c>
      <c r="Y1788" t="str">
        <f>_xlfn.CONCAT(cards[[#This Row],[set]],"_",TEXT(cards[[#This Row],[cardNumber]], "000"))</f>
        <v>SHD_159</v>
      </c>
      <c r="Z1788" t="str" cm="1">
        <f t="array" ref="Z17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SHD_159</v>
      </c>
      <c r="AA1788" t="s">
        <v>1061</v>
      </c>
      <c r="AB1788">
        <v>29</v>
      </c>
    </row>
    <row r="1789" spans="1:28" x14ac:dyDescent="0.2">
      <c r="A1789">
        <v>6101</v>
      </c>
      <c r="B1789" t="s">
        <v>3341</v>
      </c>
      <c r="C1789">
        <v>159</v>
      </c>
      <c r="F1789" t="b">
        <f>IF(ISBLANK(AC1789), FALSE, TRUE)</f>
        <v>0</v>
      </c>
      <c r="G1789" t="s">
        <v>80</v>
      </c>
      <c r="H1789" t="s">
        <v>1515</v>
      </c>
      <c r="I1789" t="s">
        <v>1522</v>
      </c>
      <c r="J1789" t="s">
        <v>36</v>
      </c>
      <c r="K1789" t="s">
        <v>36</v>
      </c>
      <c r="L1789" t="s">
        <v>260</v>
      </c>
      <c r="M1789" t="s">
        <v>991</v>
      </c>
      <c r="N1789" t="str">
        <f>IF(AND(NOT(ISBLANK(cards[[#This Row],[subtitle]])), cards[[#This Row],[subtitle]] &lt;&gt; ""), _xlfn.CONCAT(cards[[#This Row],[title]], " - ", cards[[#This Row],[subtitle]]), cards[[#This Row],[title]])</f>
        <v>The Chaos of War</v>
      </c>
      <c r="O1789">
        <v>3</v>
      </c>
      <c r="U1789" t="s">
        <v>991</v>
      </c>
      <c r="V1789" t="s">
        <v>6</v>
      </c>
      <c r="X1789" t="s">
        <v>33</v>
      </c>
      <c r="Y1789" t="str">
        <f>_xlfn.CONCAT(cards[[#This Row],[set]],"_",TEXT(cards[[#This Row],[cardNumber]], "000"))</f>
        <v>SHD_159</v>
      </c>
      <c r="Z1789" t="str" cm="1">
        <f t="array" ref="Z17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SHD_159</v>
      </c>
      <c r="AA1789" t="s">
        <v>1061</v>
      </c>
      <c r="AB1789">
        <v>29</v>
      </c>
    </row>
    <row r="1790" spans="1:28" x14ac:dyDescent="0.2">
      <c r="A1790">
        <v>7331</v>
      </c>
      <c r="B1790" t="s">
        <v>3828</v>
      </c>
      <c r="C1790">
        <v>428</v>
      </c>
      <c r="F1790" t="b">
        <f>IF(ISBLANK(AC1790), FALSE, TRUE)</f>
        <v>0</v>
      </c>
      <c r="G1790" t="s">
        <v>80</v>
      </c>
      <c r="H1790" t="s">
        <v>1</v>
      </c>
      <c r="I1790" t="s">
        <v>1522</v>
      </c>
      <c r="J1790" t="s">
        <v>36</v>
      </c>
      <c r="K1790" t="s">
        <v>36</v>
      </c>
      <c r="L1790" t="s">
        <v>260</v>
      </c>
      <c r="M1790" t="s">
        <v>991</v>
      </c>
      <c r="N1790" t="str">
        <f>IF(AND(NOT(ISBLANK(cards[[#This Row],[subtitle]])), cards[[#This Row],[subtitle]] &lt;&gt; ""), _xlfn.CONCAT(cards[[#This Row],[title]], " - ", cards[[#This Row],[subtitle]]), cards[[#This Row],[title]])</f>
        <v>The Chaos of War</v>
      </c>
      <c r="O1790">
        <v>3</v>
      </c>
      <c r="U1790" t="s">
        <v>991</v>
      </c>
      <c r="V1790" t="s">
        <v>6</v>
      </c>
      <c r="X1790" t="s">
        <v>33</v>
      </c>
      <c r="Y1790" t="str">
        <f>_xlfn.CONCAT(cards[[#This Row],[set]],"_",TEXT(cards[[#This Row],[cardNumber]], "000"))</f>
        <v>SHD_428</v>
      </c>
      <c r="Z1790" t="str" cm="1">
        <f t="array" ref="Z17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SHD_159</v>
      </c>
      <c r="AA1790" t="s">
        <v>1061</v>
      </c>
      <c r="AB1790">
        <v>29</v>
      </c>
    </row>
    <row r="1791" spans="1:28" x14ac:dyDescent="0.2">
      <c r="A1791">
        <v>12825</v>
      </c>
      <c r="B1791" t="s">
        <v>3827</v>
      </c>
      <c r="C1791">
        <v>428</v>
      </c>
      <c r="F1791" t="b">
        <f>IF(ISBLANK(AC1791), FALSE, TRUE)</f>
        <v>0</v>
      </c>
      <c r="G1791" t="s">
        <v>80</v>
      </c>
      <c r="H1791" t="s">
        <v>1520</v>
      </c>
      <c r="I1791" t="s">
        <v>1522</v>
      </c>
      <c r="J1791" t="s">
        <v>36</v>
      </c>
      <c r="K1791" t="s">
        <v>36</v>
      </c>
      <c r="L1791" t="s">
        <v>260</v>
      </c>
      <c r="M1791" t="s">
        <v>991</v>
      </c>
      <c r="N1791" t="str">
        <f>IF(AND(NOT(ISBLANK(cards[[#This Row],[subtitle]])), cards[[#This Row],[subtitle]] &lt;&gt; ""), _xlfn.CONCAT(cards[[#This Row],[title]], " - ", cards[[#This Row],[subtitle]]), cards[[#This Row],[title]])</f>
        <v>The Chaos of War</v>
      </c>
      <c r="O1791">
        <v>3</v>
      </c>
      <c r="U1791" t="s">
        <v>991</v>
      </c>
      <c r="V1791" t="s">
        <v>6</v>
      </c>
      <c r="X1791" t="s">
        <v>33</v>
      </c>
      <c r="Y1791" t="str">
        <f>_xlfn.CONCAT(cards[[#This Row],[set]],"_",TEXT(cards[[#This Row],[cardNumber]], "000"))</f>
        <v>SHD_428</v>
      </c>
      <c r="Z1791" t="str" cm="1">
        <f t="array" ref="Z17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SHD_159</v>
      </c>
      <c r="AA1791" t="s">
        <v>1061</v>
      </c>
      <c r="AB1791">
        <v>29</v>
      </c>
    </row>
    <row r="1792" spans="1:28" x14ac:dyDescent="0.2">
      <c r="A1792">
        <v>11970</v>
      </c>
      <c r="B1792" t="s">
        <v>3342</v>
      </c>
      <c r="C1792">
        <v>160</v>
      </c>
      <c r="F1792" t="b">
        <f>IF(ISBLANK(AC1792), FALSE, TRUE)</f>
        <v>0</v>
      </c>
      <c r="G1792" t="s">
        <v>80</v>
      </c>
      <c r="H1792" t="s">
        <v>1519</v>
      </c>
      <c r="I1792" t="s">
        <v>1521</v>
      </c>
      <c r="J1792" t="s">
        <v>36</v>
      </c>
      <c r="K1792" t="s">
        <v>991</v>
      </c>
      <c r="L1792" t="s">
        <v>578</v>
      </c>
      <c r="M1792" t="s">
        <v>991</v>
      </c>
      <c r="N1792" t="str">
        <f>IF(AND(NOT(ISBLANK(cards[[#This Row],[subtitle]])), cards[[#This Row],[subtitle]] &lt;&gt; ""), _xlfn.CONCAT(cards[[#This Row],[title]], " - ", cards[[#This Row],[subtitle]]), cards[[#This Row],[title]])</f>
        <v>Reckless Gunslinger</v>
      </c>
      <c r="O1792">
        <v>1</v>
      </c>
      <c r="P1792">
        <v>2</v>
      </c>
      <c r="Q1792">
        <v>1</v>
      </c>
      <c r="T1792" t="s">
        <v>83</v>
      </c>
      <c r="U1792" t="s">
        <v>88</v>
      </c>
      <c r="V1792" t="s">
        <v>245</v>
      </c>
      <c r="X1792" t="s">
        <v>266</v>
      </c>
      <c r="Y1792" t="str">
        <f>_xlfn.CONCAT(cards[[#This Row],[set]],"_",TEXT(cards[[#This Row],[cardNumber]], "000"))</f>
        <v>SHD_160</v>
      </c>
      <c r="Z1792" t="str" cm="1">
        <f t="array" ref="Z17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SHD_160</v>
      </c>
      <c r="AA1792" t="s">
        <v>1061</v>
      </c>
      <c r="AB1792">
        <v>29</v>
      </c>
    </row>
    <row r="1793" spans="1:28" x14ac:dyDescent="0.2">
      <c r="A1793">
        <v>6106</v>
      </c>
      <c r="B1793" t="s">
        <v>3343</v>
      </c>
      <c r="C1793">
        <v>160</v>
      </c>
      <c r="F1793" t="b">
        <f>IF(ISBLANK(AC1793), FALSE, TRUE)</f>
        <v>0</v>
      </c>
      <c r="G1793" t="s">
        <v>80</v>
      </c>
      <c r="H1793" t="s">
        <v>1515</v>
      </c>
      <c r="I1793" t="s">
        <v>1521</v>
      </c>
      <c r="J1793" t="s">
        <v>36</v>
      </c>
      <c r="K1793" t="s">
        <v>991</v>
      </c>
      <c r="L1793" t="s">
        <v>578</v>
      </c>
      <c r="M1793" t="s">
        <v>991</v>
      </c>
      <c r="N1793" t="str">
        <f>IF(AND(NOT(ISBLANK(cards[[#This Row],[subtitle]])), cards[[#This Row],[subtitle]] &lt;&gt; ""), _xlfn.CONCAT(cards[[#This Row],[title]], " - ", cards[[#This Row],[subtitle]]), cards[[#This Row],[title]])</f>
        <v>Reckless Gunslinger</v>
      </c>
      <c r="O1793">
        <v>1</v>
      </c>
      <c r="P1793">
        <v>2</v>
      </c>
      <c r="Q1793">
        <v>1</v>
      </c>
      <c r="T1793" t="s">
        <v>83</v>
      </c>
      <c r="U1793" t="s">
        <v>88</v>
      </c>
      <c r="V1793" t="s">
        <v>245</v>
      </c>
      <c r="X1793" t="s">
        <v>266</v>
      </c>
      <c r="Y1793" t="str">
        <f>_xlfn.CONCAT(cards[[#This Row],[set]],"_",TEXT(cards[[#This Row],[cardNumber]], "000"))</f>
        <v>SHD_160</v>
      </c>
      <c r="Z1793" t="str" cm="1">
        <f t="array" ref="Z17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SHD_160</v>
      </c>
      <c r="AA1793" t="s">
        <v>1061</v>
      </c>
      <c r="AB1793">
        <v>29</v>
      </c>
    </row>
    <row r="1794" spans="1:28" x14ac:dyDescent="0.2">
      <c r="A1794">
        <v>7336</v>
      </c>
      <c r="B1794" t="s">
        <v>3829</v>
      </c>
      <c r="C1794">
        <v>429</v>
      </c>
      <c r="F1794" t="b">
        <f>IF(ISBLANK(AC1794), FALSE, TRUE)</f>
        <v>0</v>
      </c>
      <c r="G1794" t="s">
        <v>80</v>
      </c>
      <c r="H1794" t="s">
        <v>1</v>
      </c>
      <c r="I1794" t="s">
        <v>1521</v>
      </c>
      <c r="J1794" t="s">
        <v>36</v>
      </c>
      <c r="K1794" t="s">
        <v>991</v>
      </c>
      <c r="L1794" t="s">
        <v>578</v>
      </c>
      <c r="M1794" t="s">
        <v>991</v>
      </c>
      <c r="N1794" t="str">
        <f>IF(AND(NOT(ISBLANK(cards[[#This Row],[subtitle]])), cards[[#This Row],[subtitle]] &lt;&gt; ""), _xlfn.CONCAT(cards[[#This Row],[title]], " - ", cards[[#This Row],[subtitle]]), cards[[#This Row],[title]])</f>
        <v>Reckless Gunslinger</v>
      </c>
      <c r="O1794">
        <v>1</v>
      </c>
      <c r="P1794">
        <v>2</v>
      </c>
      <c r="Q1794">
        <v>1</v>
      </c>
      <c r="T1794" t="s">
        <v>83</v>
      </c>
      <c r="U1794" t="s">
        <v>88</v>
      </c>
      <c r="V1794" t="s">
        <v>245</v>
      </c>
      <c r="X1794" t="s">
        <v>266</v>
      </c>
      <c r="Y1794" t="str">
        <f>_xlfn.CONCAT(cards[[#This Row],[set]],"_",TEXT(cards[[#This Row],[cardNumber]], "000"))</f>
        <v>SHD_429</v>
      </c>
      <c r="Z1794" t="str" cm="1">
        <f t="array" ref="Z17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SHD_160</v>
      </c>
      <c r="AA1794" t="s">
        <v>1061</v>
      </c>
      <c r="AB1794">
        <v>29</v>
      </c>
    </row>
    <row r="1795" spans="1:28" x14ac:dyDescent="0.2">
      <c r="A1795">
        <v>12830</v>
      </c>
      <c r="B1795" t="s">
        <v>3830</v>
      </c>
      <c r="C1795">
        <v>429</v>
      </c>
      <c r="F1795" t="b">
        <f>IF(ISBLANK(AC1795), FALSE, TRUE)</f>
        <v>0</v>
      </c>
      <c r="G1795" t="s">
        <v>80</v>
      </c>
      <c r="H1795" t="s">
        <v>1520</v>
      </c>
      <c r="I1795" t="s">
        <v>1521</v>
      </c>
      <c r="J1795" t="s">
        <v>36</v>
      </c>
      <c r="K1795" t="s">
        <v>991</v>
      </c>
      <c r="L1795" t="s">
        <v>578</v>
      </c>
      <c r="M1795" t="s">
        <v>991</v>
      </c>
      <c r="N1795" t="str">
        <f>IF(AND(NOT(ISBLANK(cards[[#This Row],[subtitle]])), cards[[#This Row],[subtitle]] &lt;&gt; ""), _xlfn.CONCAT(cards[[#This Row],[title]], " - ", cards[[#This Row],[subtitle]]), cards[[#This Row],[title]])</f>
        <v>Reckless Gunslinger</v>
      </c>
      <c r="O1795">
        <v>1</v>
      </c>
      <c r="P1795">
        <v>2</v>
      </c>
      <c r="Q1795">
        <v>1</v>
      </c>
      <c r="T1795" t="s">
        <v>83</v>
      </c>
      <c r="U1795" t="s">
        <v>88</v>
      </c>
      <c r="V1795" t="s">
        <v>245</v>
      </c>
      <c r="X1795" t="s">
        <v>266</v>
      </c>
      <c r="Y1795" t="str">
        <f>_xlfn.CONCAT(cards[[#This Row],[set]],"_",TEXT(cards[[#This Row],[cardNumber]], "000"))</f>
        <v>SHD_429</v>
      </c>
      <c r="Z1795" t="str" cm="1">
        <f t="array" ref="Z17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SHD_160</v>
      </c>
      <c r="AA1795" t="s">
        <v>1061</v>
      </c>
      <c r="AB1795">
        <v>29</v>
      </c>
    </row>
    <row r="1796" spans="1:28" x14ac:dyDescent="0.2">
      <c r="A1796">
        <v>11975</v>
      </c>
      <c r="B1796" t="s">
        <v>3344</v>
      </c>
      <c r="C1796">
        <v>161</v>
      </c>
      <c r="F1796" t="b">
        <f>IF(ISBLANK(AC1796), FALSE, TRUE)</f>
        <v>0</v>
      </c>
      <c r="G1796" t="s">
        <v>80</v>
      </c>
      <c r="H1796" t="s">
        <v>1519</v>
      </c>
      <c r="I1796" t="s">
        <v>1522</v>
      </c>
      <c r="J1796" t="s">
        <v>36</v>
      </c>
      <c r="K1796" t="s">
        <v>991</v>
      </c>
      <c r="L1796" t="s">
        <v>579</v>
      </c>
      <c r="M1796" t="s">
        <v>991</v>
      </c>
      <c r="N1796" t="str">
        <f>IF(AND(NOT(ISBLANK(cards[[#This Row],[subtitle]])), cards[[#This Row],[subtitle]] &lt;&gt; ""), _xlfn.CONCAT(cards[[#This Row],[title]], " - ", cards[[#This Row],[subtitle]]), cards[[#This Row],[title]])</f>
        <v>Stolen Landspeeder</v>
      </c>
      <c r="O1796">
        <v>1</v>
      </c>
      <c r="P1796">
        <v>3</v>
      </c>
      <c r="Q1796">
        <v>2</v>
      </c>
      <c r="T1796" t="s">
        <v>83</v>
      </c>
      <c r="U1796" t="s">
        <v>501</v>
      </c>
      <c r="V1796" t="s">
        <v>245</v>
      </c>
      <c r="X1796" t="s">
        <v>355</v>
      </c>
      <c r="Y1796" t="str">
        <f>_xlfn.CONCAT(cards[[#This Row],[set]],"_",TEXT(cards[[#This Row],[cardNumber]], "000"))</f>
        <v>SHD_161</v>
      </c>
      <c r="Z1796" t="str" cm="1">
        <f t="array" ref="Z17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SHD_161</v>
      </c>
      <c r="AA1796" t="s">
        <v>1061</v>
      </c>
      <c r="AB1796">
        <v>29</v>
      </c>
    </row>
    <row r="1797" spans="1:28" x14ac:dyDescent="0.2">
      <c r="A1797">
        <v>6111</v>
      </c>
      <c r="B1797" t="s">
        <v>3345</v>
      </c>
      <c r="C1797">
        <v>161</v>
      </c>
      <c r="F1797" t="b">
        <f>IF(ISBLANK(AC1797), FALSE, TRUE)</f>
        <v>0</v>
      </c>
      <c r="G1797" t="s">
        <v>80</v>
      </c>
      <c r="H1797" t="s">
        <v>1515</v>
      </c>
      <c r="I1797" t="s">
        <v>1522</v>
      </c>
      <c r="J1797" t="s">
        <v>36</v>
      </c>
      <c r="K1797" t="s">
        <v>991</v>
      </c>
      <c r="L1797" t="s">
        <v>579</v>
      </c>
      <c r="M1797" t="s">
        <v>991</v>
      </c>
      <c r="N1797" t="str">
        <f>IF(AND(NOT(ISBLANK(cards[[#This Row],[subtitle]])), cards[[#This Row],[subtitle]] &lt;&gt; ""), _xlfn.CONCAT(cards[[#This Row],[title]], " - ", cards[[#This Row],[subtitle]]), cards[[#This Row],[title]])</f>
        <v>Stolen Landspeeder</v>
      </c>
      <c r="O1797">
        <v>1</v>
      </c>
      <c r="P1797">
        <v>3</v>
      </c>
      <c r="Q1797">
        <v>2</v>
      </c>
      <c r="T1797" t="s">
        <v>83</v>
      </c>
      <c r="U1797" t="s">
        <v>501</v>
      </c>
      <c r="V1797" t="s">
        <v>245</v>
      </c>
      <c r="X1797" t="s">
        <v>355</v>
      </c>
      <c r="Y1797" t="str">
        <f>_xlfn.CONCAT(cards[[#This Row],[set]],"_",TEXT(cards[[#This Row],[cardNumber]], "000"))</f>
        <v>SHD_161</v>
      </c>
      <c r="Z1797" t="str" cm="1">
        <f t="array" ref="Z17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SHD_161</v>
      </c>
      <c r="AA1797" t="s">
        <v>1061</v>
      </c>
      <c r="AB1797">
        <v>29</v>
      </c>
    </row>
    <row r="1798" spans="1:28" x14ac:dyDescent="0.2">
      <c r="A1798">
        <v>12835</v>
      </c>
      <c r="B1798" t="s">
        <v>3832</v>
      </c>
      <c r="C1798">
        <v>430</v>
      </c>
      <c r="F1798" t="b">
        <f>IF(ISBLANK(AC1798), FALSE, TRUE)</f>
        <v>0</v>
      </c>
      <c r="G1798" t="s">
        <v>80</v>
      </c>
      <c r="H1798" t="s">
        <v>1520</v>
      </c>
      <c r="I1798" t="s">
        <v>1522</v>
      </c>
      <c r="J1798" t="s">
        <v>36</v>
      </c>
      <c r="K1798" t="s">
        <v>991</v>
      </c>
      <c r="L1798" t="s">
        <v>579</v>
      </c>
      <c r="M1798" t="s">
        <v>991</v>
      </c>
      <c r="N1798" t="str">
        <f>IF(AND(NOT(ISBLANK(cards[[#This Row],[subtitle]])), cards[[#This Row],[subtitle]] &lt;&gt; ""), _xlfn.CONCAT(cards[[#This Row],[title]], " - ", cards[[#This Row],[subtitle]]), cards[[#This Row],[title]])</f>
        <v>Stolen Landspeeder</v>
      </c>
      <c r="O1798">
        <v>1</v>
      </c>
      <c r="P1798">
        <v>3</v>
      </c>
      <c r="Q1798">
        <v>2</v>
      </c>
      <c r="T1798" t="s">
        <v>83</v>
      </c>
      <c r="U1798" t="s">
        <v>501</v>
      </c>
      <c r="V1798" t="s">
        <v>245</v>
      </c>
      <c r="X1798" t="s">
        <v>355</v>
      </c>
      <c r="Y1798" t="str">
        <f>_xlfn.CONCAT(cards[[#This Row],[set]],"_",TEXT(cards[[#This Row],[cardNumber]], "000"))</f>
        <v>SHD_430</v>
      </c>
      <c r="Z1798" t="str" cm="1">
        <f t="array" ref="Z17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SHD_161</v>
      </c>
      <c r="AA1798" t="s">
        <v>1061</v>
      </c>
      <c r="AB1798">
        <v>29</v>
      </c>
    </row>
    <row r="1799" spans="1:28" x14ac:dyDescent="0.2">
      <c r="A1799">
        <v>7341</v>
      </c>
      <c r="B1799" t="s">
        <v>3831</v>
      </c>
      <c r="C1799">
        <v>430</v>
      </c>
      <c r="F1799" t="b">
        <f>IF(ISBLANK(AC1799), FALSE, TRUE)</f>
        <v>0</v>
      </c>
      <c r="G1799" t="s">
        <v>80</v>
      </c>
      <c r="H1799" t="s">
        <v>1</v>
      </c>
      <c r="I1799" t="s">
        <v>1522</v>
      </c>
      <c r="J1799" t="s">
        <v>36</v>
      </c>
      <c r="K1799" t="s">
        <v>991</v>
      </c>
      <c r="L1799" t="s">
        <v>579</v>
      </c>
      <c r="M1799" t="s">
        <v>991</v>
      </c>
      <c r="N1799" t="str">
        <f>IF(AND(NOT(ISBLANK(cards[[#This Row],[subtitle]])), cards[[#This Row],[subtitle]] &lt;&gt; ""), _xlfn.CONCAT(cards[[#This Row],[title]], " - ", cards[[#This Row],[subtitle]]), cards[[#This Row],[title]])</f>
        <v>Stolen Landspeeder</v>
      </c>
      <c r="O1799">
        <v>1</v>
      </c>
      <c r="P1799">
        <v>3</v>
      </c>
      <c r="Q1799">
        <v>2</v>
      </c>
      <c r="T1799" t="s">
        <v>83</v>
      </c>
      <c r="U1799" t="s">
        <v>501</v>
      </c>
      <c r="V1799" t="s">
        <v>245</v>
      </c>
      <c r="X1799" t="s">
        <v>355</v>
      </c>
      <c r="Y1799" t="str">
        <f>_xlfn.CONCAT(cards[[#This Row],[set]],"_",TEXT(cards[[#This Row],[cardNumber]], "000"))</f>
        <v>SHD_430</v>
      </c>
      <c r="Z1799" t="str" cm="1">
        <f t="array" ref="Z17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SHD_161</v>
      </c>
      <c r="AA1799" t="s">
        <v>1061</v>
      </c>
      <c r="AB1799">
        <v>29</v>
      </c>
    </row>
    <row r="1800" spans="1:28" x14ac:dyDescent="0.2">
      <c r="A1800">
        <v>6116</v>
      </c>
      <c r="B1800" t="s">
        <v>3346</v>
      </c>
      <c r="C1800">
        <v>162</v>
      </c>
      <c r="F1800" t="b">
        <f>IF(ISBLANK(AC1800), FALSE, TRUE)</f>
        <v>0</v>
      </c>
      <c r="G1800" t="s">
        <v>80</v>
      </c>
      <c r="H1800" t="s">
        <v>1515</v>
      </c>
      <c r="I1800" t="s">
        <v>1521</v>
      </c>
      <c r="J1800" t="s">
        <v>36</v>
      </c>
      <c r="K1800" t="s">
        <v>991</v>
      </c>
      <c r="L1800" t="s">
        <v>580</v>
      </c>
      <c r="M1800" t="s">
        <v>991</v>
      </c>
      <c r="N1800" t="str">
        <f>IF(AND(NOT(ISBLANK(cards[[#This Row],[subtitle]])), cards[[#This Row],[subtitle]] &lt;&gt; ""), _xlfn.CONCAT(cards[[#This Row],[title]], " - ", cards[[#This Row],[subtitle]]), cards[[#This Row],[title]])</f>
        <v>House Kast Soldier</v>
      </c>
      <c r="O1800">
        <v>2</v>
      </c>
      <c r="P1800">
        <v>2</v>
      </c>
      <c r="Q1800">
        <v>3</v>
      </c>
      <c r="T1800" t="s">
        <v>83</v>
      </c>
      <c r="U1800" t="s">
        <v>177</v>
      </c>
      <c r="V1800" t="s">
        <v>245</v>
      </c>
      <c r="X1800" t="s">
        <v>528</v>
      </c>
      <c r="Y1800" t="str">
        <f>_xlfn.CONCAT(cards[[#This Row],[set]],"_",TEXT(cards[[#This Row],[cardNumber]], "000"))</f>
        <v>SHD_162</v>
      </c>
      <c r="Z1800" t="str" cm="1">
        <f t="array" ref="Z18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SHD_162</v>
      </c>
      <c r="AA1800" t="s">
        <v>1061</v>
      </c>
      <c r="AB1800">
        <v>29</v>
      </c>
    </row>
    <row r="1801" spans="1:28" x14ac:dyDescent="0.2">
      <c r="A1801">
        <v>11980</v>
      </c>
      <c r="B1801" t="s">
        <v>3347</v>
      </c>
      <c r="C1801">
        <v>162</v>
      </c>
      <c r="F1801" t="b">
        <f>IF(ISBLANK(AC1801), FALSE, TRUE)</f>
        <v>0</v>
      </c>
      <c r="G1801" t="s">
        <v>80</v>
      </c>
      <c r="H1801" t="s">
        <v>1519</v>
      </c>
      <c r="I1801" t="s">
        <v>1521</v>
      </c>
      <c r="J1801" t="s">
        <v>36</v>
      </c>
      <c r="K1801" t="s">
        <v>991</v>
      </c>
      <c r="L1801" t="s">
        <v>580</v>
      </c>
      <c r="M1801" t="s">
        <v>991</v>
      </c>
      <c r="N1801" t="str">
        <f>IF(AND(NOT(ISBLANK(cards[[#This Row],[subtitle]])), cards[[#This Row],[subtitle]] &lt;&gt; ""), _xlfn.CONCAT(cards[[#This Row],[title]], " - ", cards[[#This Row],[subtitle]]), cards[[#This Row],[title]])</f>
        <v>House Kast Soldier</v>
      </c>
      <c r="O1801">
        <v>2</v>
      </c>
      <c r="P1801">
        <v>2</v>
      </c>
      <c r="Q1801">
        <v>3</v>
      </c>
      <c r="T1801" t="s">
        <v>83</v>
      </c>
      <c r="U1801" t="s">
        <v>177</v>
      </c>
      <c r="V1801" t="s">
        <v>245</v>
      </c>
      <c r="X1801" t="s">
        <v>528</v>
      </c>
      <c r="Y1801" t="str">
        <f>_xlfn.CONCAT(cards[[#This Row],[set]],"_",TEXT(cards[[#This Row],[cardNumber]], "000"))</f>
        <v>SHD_162</v>
      </c>
      <c r="Z1801" t="str" cm="1">
        <f t="array" ref="Z18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SHD_162</v>
      </c>
      <c r="AA1801" t="s">
        <v>1061</v>
      </c>
      <c r="AB1801">
        <v>29</v>
      </c>
    </row>
    <row r="1802" spans="1:28" x14ac:dyDescent="0.2">
      <c r="A1802">
        <v>12840</v>
      </c>
      <c r="B1802" t="s">
        <v>3834</v>
      </c>
      <c r="C1802">
        <v>431</v>
      </c>
      <c r="F1802" t="b">
        <f>IF(ISBLANK(AC1802), FALSE, TRUE)</f>
        <v>0</v>
      </c>
      <c r="G1802" t="s">
        <v>80</v>
      </c>
      <c r="H1802" t="s">
        <v>1520</v>
      </c>
      <c r="I1802" t="s">
        <v>1521</v>
      </c>
      <c r="J1802" t="s">
        <v>36</v>
      </c>
      <c r="K1802" t="s">
        <v>991</v>
      </c>
      <c r="L1802" t="s">
        <v>580</v>
      </c>
      <c r="M1802" t="s">
        <v>991</v>
      </c>
      <c r="N1802" t="str">
        <f>IF(AND(NOT(ISBLANK(cards[[#This Row],[subtitle]])), cards[[#This Row],[subtitle]] &lt;&gt; ""), _xlfn.CONCAT(cards[[#This Row],[title]], " - ", cards[[#This Row],[subtitle]]), cards[[#This Row],[title]])</f>
        <v>House Kast Soldier</v>
      </c>
      <c r="O1802">
        <v>2</v>
      </c>
      <c r="P1802">
        <v>2</v>
      </c>
      <c r="Q1802">
        <v>3</v>
      </c>
      <c r="T1802" t="s">
        <v>83</v>
      </c>
      <c r="U1802" t="s">
        <v>177</v>
      </c>
      <c r="V1802" t="s">
        <v>245</v>
      </c>
      <c r="X1802" t="s">
        <v>528</v>
      </c>
      <c r="Y1802" t="str">
        <f>_xlfn.CONCAT(cards[[#This Row],[set]],"_",TEXT(cards[[#This Row],[cardNumber]], "000"))</f>
        <v>SHD_431</v>
      </c>
      <c r="Z1802" t="str" cm="1">
        <f t="array" ref="Z18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SHD_162</v>
      </c>
      <c r="AA1802" t="s">
        <v>1061</v>
      </c>
      <c r="AB1802">
        <v>29</v>
      </c>
    </row>
    <row r="1803" spans="1:28" x14ac:dyDescent="0.2">
      <c r="A1803">
        <v>7346</v>
      </c>
      <c r="B1803" t="s">
        <v>3833</v>
      </c>
      <c r="C1803">
        <v>431</v>
      </c>
      <c r="F1803" t="b">
        <f>IF(ISBLANK(AC1803), FALSE, TRUE)</f>
        <v>0</v>
      </c>
      <c r="G1803" t="s">
        <v>80</v>
      </c>
      <c r="H1803" t="s">
        <v>1</v>
      </c>
      <c r="I1803" t="s">
        <v>1521</v>
      </c>
      <c r="J1803" t="s">
        <v>36</v>
      </c>
      <c r="K1803" t="s">
        <v>991</v>
      </c>
      <c r="L1803" t="s">
        <v>580</v>
      </c>
      <c r="M1803" t="s">
        <v>991</v>
      </c>
      <c r="N1803" t="str">
        <f>IF(AND(NOT(ISBLANK(cards[[#This Row],[subtitle]])), cards[[#This Row],[subtitle]] &lt;&gt; ""), _xlfn.CONCAT(cards[[#This Row],[title]], " - ", cards[[#This Row],[subtitle]]), cards[[#This Row],[title]])</f>
        <v>House Kast Soldier</v>
      </c>
      <c r="O1803">
        <v>2</v>
      </c>
      <c r="P1803">
        <v>2</v>
      </c>
      <c r="Q1803">
        <v>3</v>
      </c>
      <c r="T1803" t="s">
        <v>83</v>
      </c>
      <c r="U1803" t="s">
        <v>177</v>
      </c>
      <c r="V1803" t="s">
        <v>245</v>
      </c>
      <c r="X1803" t="s">
        <v>528</v>
      </c>
      <c r="Y1803" t="str">
        <f>_xlfn.CONCAT(cards[[#This Row],[set]],"_",TEXT(cards[[#This Row],[cardNumber]], "000"))</f>
        <v>SHD_431</v>
      </c>
      <c r="Z1803" t="str" cm="1">
        <f t="array" ref="Z18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SHD_162</v>
      </c>
      <c r="AA1803" t="s">
        <v>1061</v>
      </c>
      <c r="AB1803">
        <v>29</v>
      </c>
    </row>
    <row r="1804" spans="1:28" x14ac:dyDescent="0.2">
      <c r="A1804">
        <v>13430</v>
      </c>
      <c r="B1804" t="s">
        <v>3349</v>
      </c>
      <c r="C1804">
        <v>163</v>
      </c>
      <c r="F1804" t="b">
        <f>IF(ISBLANK(AC1804), FALSE, TRUE)</f>
        <v>0</v>
      </c>
      <c r="G1804" t="s">
        <v>80</v>
      </c>
      <c r="H1804" t="s">
        <v>1519</v>
      </c>
      <c r="I1804" t="s">
        <v>1522</v>
      </c>
      <c r="J1804" t="s">
        <v>36</v>
      </c>
      <c r="K1804" t="s">
        <v>991</v>
      </c>
      <c r="L1804" t="s">
        <v>581</v>
      </c>
      <c r="M1804" t="s">
        <v>1694</v>
      </c>
      <c r="N1804" t="str">
        <f>IF(AND(NOT(ISBLANK(cards[[#This Row],[subtitle]])), cards[[#This Row],[subtitle]] &lt;&gt; ""), _xlfn.CONCAT(cards[[#This Row],[title]], " - ", cards[[#This Row],[subtitle]]), cards[[#This Row],[title]])</f>
        <v>Migs Mayfeld - Triggerman</v>
      </c>
      <c r="O1804">
        <v>2</v>
      </c>
      <c r="P1804">
        <v>2</v>
      </c>
      <c r="Q1804">
        <v>2</v>
      </c>
      <c r="T1804" t="s">
        <v>83</v>
      </c>
      <c r="U1804" t="s">
        <v>991</v>
      </c>
      <c r="V1804" t="s">
        <v>245</v>
      </c>
      <c r="X1804" t="s">
        <v>266</v>
      </c>
      <c r="Y1804" t="str">
        <f>_xlfn.CONCAT(cards[[#This Row],[set]],"_",TEXT(cards[[#This Row],[cardNumber]], "000"))</f>
        <v>SHD_163</v>
      </c>
      <c r="Z1804" t="str" cm="1">
        <f t="array" ref="Z18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SHD_163</v>
      </c>
      <c r="AA1804" t="s">
        <v>1061</v>
      </c>
      <c r="AB1804">
        <v>29</v>
      </c>
    </row>
    <row r="1805" spans="1:28" x14ac:dyDescent="0.2">
      <c r="A1805">
        <v>8128</v>
      </c>
      <c r="B1805" t="s">
        <v>3348</v>
      </c>
      <c r="C1805">
        <v>163</v>
      </c>
      <c r="F1805" t="b">
        <f>IF(ISBLANK(AC1805), FALSE, TRUE)</f>
        <v>0</v>
      </c>
      <c r="G1805" t="s">
        <v>80</v>
      </c>
      <c r="H1805" t="s">
        <v>1515</v>
      </c>
      <c r="I1805" t="s">
        <v>1522</v>
      </c>
      <c r="J1805" t="s">
        <v>36</v>
      </c>
      <c r="K1805" t="s">
        <v>991</v>
      </c>
      <c r="L1805" t="s">
        <v>581</v>
      </c>
      <c r="M1805" t="s">
        <v>1694</v>
      </c>
      <c r="N1805" t="str">
        <f>IF(AND(NOT(ISBLANK(cards[[#This Row],[subtitle]])), cards[[#This Row],[subtitle]] &lt;&gt; ""), _xlfn.CONCAT(cards[[#This Row],[title]], " - ", cards[[#This Row],[subtitle]]), cards[[#This Row],[title]])</f>
        <v>Migs Mayfeld - Triggerman</v>
      </c>
      <c r="O1805">
        <v>2</v>
      </c>
      <c r="P1805">
        <v>2</v>
      </c>
      <c r="Q1805">
        <v>2</v>
      </c>
      <c r="T1805" t="s">
        <v>83</v>
      </c>
      <c r="U1805" t="s">
        <v>991</v>
      </c>
      <c r="V1805" t="s">
        <v>245</v>
      </c>
      <c r="X1805" t="s">
        <v>266</v>
      </c>
      <c r="Y1805" t="str">
        <f>_xlfn.CONCAT(cards[[#This Row],[set]],"_",TEXT(cards[[#This Row],[cardNumber]], "000"))</f>
        <v>SHD_163</v>
      </c>
      <c r="Z1805" t="str" cm="1">
        <f t="array" ref="Z18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SHD_163</v>
      </c>
      <c r="AA1805" t="s">
        <v>1061</v>
      </c>
      <c r="AB1805">
        <v>29</v>
      </c>
    </row>
    <row r="1806" spans="1:28" x14ac:dyDescent="0.2">
      <c r="A1806">
        <v>8498</v>
      </c>
      <c r="B1806" t="s">
        <v>3836</v>
      </c>
      <c r="C1806">
        <v>432</v>
      </c>
      <c r="F1806" t="b">
        <f>IF(ISBLANK(AC1806), FALSE, TRUE)</f>
        <v>0</v>
      </c>
      <c r="G1806" t="s">
        <v>80</v>
      </c>
      <c r="H1806" t="s">
        <v>1</v>
      </c>
      <c r="I1806" t="s">
        <v>1522</v>
      </c>
      <c r="J1806" t="s">
        <v>36</v>
      </c>
      <c r="K1806" t="s">
        <v>991</v>
      </c>
      <c r="L1806" t="s">
        <v>581</v>
      </c>
      <c r="M1806" t="s">
        <v>1694</v>
      </c>
      <c r="N1806" t="str">
        <f>IF(AND(NOT(ISBLANK(cards[[#This Row],[subtitle]])), cards[[#This Row],[subtitle]] &lt;&gt; ""), _xlfn.CONCAT(cards[[#This Row],[title]], " - ", cards[[#This Row],[subtitle]]), cards[[#This Row],[title]])</f>
        <v>Migs Mayfeld - Triggerman</v>
      </c>
      <c r="O1806">
        <v>2</v>
      </c>
      <c r="P1806">
        <v>2</v>
      </c>
      <c r="Q1806">
        <v>2</v>
      </c>
      <c r="T1806" t="s">
        <v>83</v>
      </c>
      <c r="U1806" t="s">
        <v>991</v>
      </c>
      <c r="V1806" t="s">
        <v>245</v>
      </c>
      <c r="X1806" t="s">
        <v>266</v>
      </c>
      <c r="Y1806" t="str">
        <f>_xlfn.CONCAT(cards[[#This Row],[set]],"_",TEXT(cards[[#This Row],[cardNumber]], "000"))</f>
        <v>SHD_432</v>
      </c>
      <c r="Z1806" t="str" cm="1">
        <f t="array" ref="Z18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SHD_163</v>
      </c>
      <c r="AA1806" t="s">
        <v>1061</v>
      </c>
      <c r="AB1806">
        <v>29</v>
      </c>
    </row>
    <row r="1807" spans="1:28" x14ac:dyDescent="0.2">
      <c r="A1807">
        <v>13800</v>
      </c>
      <c r="B1807" t="s">
        <v>3835</v>
      </c>
      <c r="C1807">
        <v>432</v>
      </c>
      <c r="F1807" t="b">
        <f>IF(ISBLANK(AC1807), FALSE, TRUE)</f>
        <v>0</v>
      </c>
      <c r="G1807" t="s">
        <v>80</v>
      </c>
      <c r="H1807" t="s">
        <v>1520</v>
      </c>
      <c r="I1807" t="s">
        <v>1522</v>
      </c>
      <c r="J1807" t="s">
        <v>36</v>
      </c>
      <c r="K1807" t="s">
        <v>991</v>
      </c>
      <c r="L1807" t="s">
        <v>581</v>
      </c>
      <c r="M1807" t="s">
        <v>1694</v>
      </c>
      <c r="N1807" t="str">
        <f>IF(AND(NOT(ISBLANK(cards[[#This Row],[subtitle]])), cards[[#This Row],[subtitle]] &lt;&gt; ""), _xlfn.CONCAT(cards[[#This Row],[title]], " - ", cards[[#This Row],[subtitle]]), cards[[#This Row],[title]])</f>
        <v>Migs Mayfeld - Triggerman</v>
      </c>
      <c r="O1807">
        <v>2</v>
      </c>
      <c r="P1807">
        <v>2</v>
      </c>
      <c r="Q1807">
        <v>2</v>
      </c>
      <c r="T1807" t="s">
        <v>83</v>
      </c>
      <c r="U1807" t="s">
        <v>991</v>
      </c>
      <c r="V1807" t="s">
        <v>245</v>
      </c>
      <c r="X1807" t="s">
        <v>266</v>
      </c>
      <c r="Y1807" t="str">
        <f>_xlfn.CONCAT(cards[[#This Row],[set]],"_",TEXT(cards[[#This Row],[cardNumber]], "000"))</f>
        <v>SHD_432</v>
      </c>
      <c r="Z1807" t="str" cm="1">
        <f t="array" ref="Z18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SHD_163</v>
      </c>
      <c r="AA1807" t="s">
        <v>1061</v>
      </c>
      <c r="AB1807">
        <v>29</v>
      </c>
    </row>
    <row r="1808" spans="1:28" x14ac:dyDescent="0.2">
      <c r="A1808">
        <v>11985</v>
      </c>
      <c r="B1808" t="s">
        <v>3351</v>
      </c>
      <c r="C1808">
        <v>164</v>
      </c>
      <c r="F1808" t="b">
        <f>IF(ISBLANK(AC1808), FALSE, TRUE)</f>
        <v>0</v>
      </c>
      <c r="G1808" t="s">
        <v>80</v>
      </c>
      <c r="H1808" t="s">
        <v>1519</v>
      </c>
      <c r="I1808" t="s">
        <v>1521</v>
      </c>
      <c r="J1808" t="s">
        <v>36</v>
      </c>
      <c r="K1808" t="s">
        <v>991</v>
      </c>
      <c r="L1808" t="s">
        <v>582</v>
      </c>
      <c r="M1808" t="s">
        <v>991</v>
      </c>
      <c r="N1808" t="str">
        <f>IF(AND(NOT(ISBLANK(cards[[#This Row],[subtitle]])), cards[[#This Row],[subtitle]] &lt;&gt; ""), _xlfn.CONCAT(cards[[#This Row],[title]], " - ", cards[[#This Row],[subtitle]]), cards[[#This Row],[title]])</f>
        <v>Rhokai Gunship</v>
      </c>
      <c r="O1808">
        <v>2</v>
      </c>
      <c r="P1808">
        <v>2</v>
      </c>
      <c r="Q1808">
        <v>1</v>
      </c>
      <c r="T1808" t="s">
        <v>248</v>
      </c>
      <c r="U1808" t="s">
        <v>991</v>
      </c>
      <c r="V1808" t="s">
        <v>245</v>
      </c>
      <c r="X1808" t="s">
        <v>407</v>
      </c>
      <c r="Y1808" t="str">
        <f>_xlfn.CONCAT(cards[[#This Row],[set]],"_",TEXT(cards[[#This Row],[cardNumber]], "000"))</f>
        <v>SHD_164</v>
      </c>
      <c r="Z1808" t="str" cm="1">
        <f t="array" ref="Z18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SHD_164</v>
      </c>
      <c r="AA1808" t="s">
        <v>1061</v>
      </c>
      <c r="AB1808">
        <v>29</v>
      </c>
    </row>
    <row r="1809" spans="1:28" x14ac:dyDescent="0.2">
      <c r="A1809">
        <v>6126</v>
      </c>
      <c r="B1809" t="s">
        <v>3350</v>
      </c>
      <c r="C1809">
        <v>164</v>
      </c>
      <c r="F1809" t="b">
        <f>IF(ISBLANK(AC1809), FALSE, TRUE)</f>
        <v>0</v>
      </c>
      <c r="G1809" t="s">
        <v>80</v>
      </c>
      <c r="H1809" t="s">
        <v>1515</v>
      </c>
      <c r="I1809" t="s">
        <v>1521</v>
      </c>
      <c r="J1809" t="s">
        <v>36</v>
      </c>
      <c r="K1809" t="s">
        <v>991</v>
      </c>
      <c r="L1809" t="s">
        <v>582</v>
      </c>
      <c r="M1809" t="s">
        <v>991</v>
      </c>
      <c r="N1809" t="str">
        <f>IF(AND(NOT(ISBLANK(cards[[#This Row],[subtitle]])), cards[[#This Row],[subtitle]] &lt;&gt; ""), _xlfn.CONCAT(cards[[#This Row],[title]], " - ", cards[[#This Row],[subtitle]]), cards[[#This Row],[title]])</f>
        <v>Rhokai Gunship</v>
      </c>
      <c r="O1809">
        <v>2</v>
      </c>
      <c r="P1809">
        <v>2</v>
      </c>
      <c r="Q1809">
        <v>1</v>
      </c>
      <c r="T1809" t="s">
        <v>248</v>
      </c>
      <c r="U1809" t="s">
        <v>991</v>
      </c>
      <c r="V1809" t="s">
        <v>245</v>
      </c>
      <c r="X1809" t="s">
        <v>407</v>
      </c>
      <c r="Y1809" t="str">
        <f>_xlfn.CONCAT(cards[[#This Row],[set]],"_",TEXT(cards[[#This Row],[cardNumber]], "000"))</f>
        <v>SHD_164</v>
      </c>
      <c r="Z1809" t="str" cm="1">
        <f t="array" ref="Z18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SHD_164</v>
      </c>
      <c r="AA1809" t="s">
        <v>1061</v>
      </c>
      <c r="AB1809">
        <v>29</v>
      </c>
    </row>
    <row r="1810" spans="1:28" x14ac:dyDescent="0.2">
      <c r="A1810">
        <v>12845</v>
      </c>
      <c r="B1810" t="s">
        <v>3838</v>
      </c>
      <c r="C1810">
        <v>433</v>
      </c>
      <c r="F1810" t="b">
        <f>IF(ISBLANK(AC1810), FALSE, TRUE)</f>
        <v>0</v>
      </c>
      <c r="G1810" t="s">
        <v>80</v>
      </c>
      <c r="H1810" t="s">
        <v>1520</v>
      </c>
      <c r="I1810" t="s">
        <v>1521</v>
      </c>
      <c r="J1810" t="s">
        <v>36</v>
      </c>
      <c r="K1810" t="s">
        <v>991</v>
      </c>
      <c r="L1810" t="s">
        <v>582</v>
      </c>
      <c r="M1810" t="s">
        <v>991</v>
      </c>
      <c r="N1810" t="str">
        <f>IF(AND(NOT(ISBLANK(cards[[#This Row],[subtitle]])), cards[[#This Row],[subtitle]] &lt;&gt; ""), _xlfn.CONCAT(cards[[#This Row],[title]], " - ", cards[[#This Row],[subtitle]]), cards[[#This Row],[title]])</f>
        <v>Rhokai Gunship</v>
      </c>
      <c r="O1810">
        <v>2</v>
      </c>
      <c r="P1810">
        <v>2</v>
      </c>
      <c r="Q1810">
        <v>1</v>
      </c>
      <c r="T1810" t="s">
        <v>248</v>
      </c>
      <c r="U1810" t="s">
        <v>991</v>
      </c>
      <c r="V1810" t="s">
        <v>245</v>
      </c>
      <c r="X1810" t="s">
        <v>407</v>
      </c>
      <c r="Y1810" t="str">
        <f>_xlfn.CONCAT(cards[[#This Row],[set]],"_",TEXT(cards[[#This Row],[cardNumber]], "000"))</f>
        <v>SHD_433</v>
      </c>
      <c r="Z1810" t="str" cm="1">
        <f t="array" ref="Z18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SHD_164</v>
      </c>
      <c r="AA1810" t="s">
        <v>1061</v>
      </c>
      <c r="AB1810">
        <v>29</v>
      </c>
    </row>
    <row r="1811" spans="1:28" x14ac:dyDescent="0.2">
      <c r="A1811">
        <v>7356</v>
      </c>
      <c r="B1811" t="s">
        <v>3837</v>
      </c>
      <c r="C1811">
        <v>433</v>
      </c>
      <c r="F1811" t="b">
        <f>IF(ISBLANK(AC1811), FALSE, TRUE)</f>
        <v>0</v>
      </c>
      <c r="G1811" t="s">
        <v>80</v>
      </c>
      <c r="H1811" t="s">
        <v>1</v>
      </c>
      <c r="I1811" t="s">
        <v>1521</v>
      </c>
      <c r="J1811" t="s">
        <v>36</v>
      </c>
      <c r="K1811" t="s">
        <v>991</v>
      </c>
      <c r="L1811" t="s">
        <v>582</v>
      </c>
      <c r="M1811" t="s">
        <v>991</v>
      </c>
      <c r="N1811" t="str">
        <f>IF(AND(NOT(ISBLANK(cards[[#This Row],[subtitle]])), cards[[#This Row],[subtitle]] &lt;&gt; ""), _xlfn.CONCAT(cards[[#This Row],[title]], " - ", cards[[#This Row],[subtitle]]), cards[[#This Row],[title]])</f>
        <v>Rhokai Gunship</v>
      </c>
      <c r="O1811">
        <v>2</v>
      </c>
      <c r="P1811">
        <v>2</v>
      </c>
      <c r="Q1811">
        <v>1</v>
      </c>
      <c r="T1811" t="s">
        <v>248</v>
      </c>
      <c r="U1811" t="s">
        <v>991</v>
      </c>
      <c r="V1811" t="s">
        <v>245</v>
      </c>
      <c r="X1811" t="s">
        <v>407</v>
      </c>
      <c r="Y1811" t="str">
        <f>_xlfn.CONCAT(cards[[#This Row],[set]],"_",TEXT(cards[[#This Row],[cardNumber]], "000"))</f>
        <v>SHD_433</v>
      </c>
      <c r="Z1811" t="str" cm="1">
        <f t="array" ref="Z18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SHD_164</v>
      </c>
      <c r="AA1811" t="s">
        <v>1061</v>
      </c>
      <c r="AB1811">
        <v>29</v>
      </c>
    </row>
    <row r="1812" spans="1:28" x14ac:dyDescent="0.2">
      <c r="A1812">
        <v>11990</v>
      </c>
      <c r="B1812" t="s">
        <v>3352</v>
      </c>
      <c r="C1812">
        <v>165</v>
      </c>
      <c r="F1812" t="b">
        <f>IF(ISBLANK(AC1812), FALSE, TRUE)</f>
        <v>0</v>
      </c>
      <c r="G1812" t="s">
        <v>80</v>
      </c>
      <c r="H1812" t="s">
        <v>1519</v>
      </c>
      <c r="I1812" t="s">
        <v>1532</v>
      </c>
      <c r="J1812" t="s">
        <v>36</v>
      </c>
      <c r="K1812" t="s">
        <v>991</v>
      </c>
      <c r="L1812" t="s">
        <v>583</v>
      </c>
      <c r="M1812" t="s">
        <v>991</v>
      </c>
      <c r="N1812" t="str">
        <f>IF(AND(NOT(ISBLANK(cards[[#This Row],[subtitle]])), cards[[#This Row],[subtitle]] &lt;&gt; ""), _xlfn.CONCAT(cards[[#This Row],[title]], " - ", cards[[#This Row],[subtitle]]), cards[[#This Row],[title]])</f>
        <v>Unlicensed Headhunter</v>
      </c>
      <c r="O1812">
        <v>2</v>
      </c>
      <c r="P1812">
        <v>3</v>
      </c>
      <c r="Q1812">
        <v>2</v>
      </c>
      <c r="T1812" t="s">
        <v>248</v>
      </c>
      <c r="U1812" t="s">
        <v>554</v>
      </c>
      <c r="V1812" t="s">
        <v>245</v>
      </c>
      <c r="X1812" t="s">
        <v>407</v>
      </c>
      <c r="Y1812" t="str">
        <f>_xlfn.CONCAT(cards[[#This Row],[set]],"_",TEXT(cards[[#This Row],[cardNumber]], "000"))</f>
        <v>SHD_165</v>
      </c>
      <c r="Z1812" t="str" cm="1">
        <f t="array" ref="Z18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SHD_165</v>
      </c>
      <c r="AA1812" t="s">
        <v>1061</v>
      </c>
      <c r="AB1812">
        <v>29</v>
      </c>
    </row>
    <row r="1813" spans="1:28" x14ac:dyDescent="0.2">
      <c r="A1813">
        <v>6131</v>
      </c>
      <c r="B1813" t="s">
        <v>3353</v>
      </c>
      <c r="C1813">
        <v>165</v>
      </c>
      <c r="F1813" t="b">
        <f>IF(ISBLANK(AC1813), FALSE, TRUE)</f>
        <v>0</v>
      </c>
      <c r="G1813" t="s">
        <v>80</v>
      </c>
      <c r="H1813" t="s">
        <v>1515</v>
      </c>
      <c r="I1813" t="s">
        <v>1532</v>
      </c>
      <c r="J1813" t="s">
        <v>36</v>
      </c>
      <c r="K1813" t="s">
        <v>991</v>
      </c>
      <c r="L1813" t="s">
        <v>583</v>
      </c>
      <c r="M1813" t="s">
        <v>991</v>
      </c>
      <c r="N1813" t="str">
        <f>IF(AND(NOT(ISBLANK(cards[[#This Row],[subtitle]])), cards[[#This Row],[subtitle]] &lt;&gt; ""), _xlfn.CONCAT(cards[[#This Row],[title]], " - ", cards[[#This Row],[subtitle]]), cards[[#This Row],[title]])</f>
        <v>Unlicensed Headhunter</v>
      </c>
      <c r="O1813">
        <v>2</v>
      </c>
      <c r="P1813">
        <v>3</v>
      </c>
      <c r="Q1813">
        <v>2</v>
      </c>
      <c r="T1813" t="s">
        <v>248</v>
      </c>
      <c r="U1813" t="s">
        <v>554</v>
      </c>
      <c r="V1813" t="s">
        <v>245</v>
      </c>
      <c r="X1813" t="s">
        <v>407</v>
      </c>
      <c r="Y1813" t="str">
        <f>_xlfn.CONCAT(cards[[#This Row],[set]],"_",TEXT(cards[[#This Row],[cardNumber]], "000"))</f>
        <v>SHD_165</v>
      </c>
      <c r="Z1813" t="str" cm="1">
        <f t="array" ref="Z18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SHD_165</v>
      </c>
      <c r="AA1813" t="s">
        <v>1061</v>
      </c>
      <c r="AB1813">
        <v>29</v>
      </c>
    </row>
    <row r="1814" spans="1:28" x14ac:dyDescent="0.2">
      <c r="A1814">
        <v>12850</v>
      </c>
      <c r="B1814" t="s">
        <v>3839</v>
      </c>
      <c r="C1814">
        <v>434</v>
      </c>
      <c r="F1814" t="b">
        <f>IF(ISBLANK(AC1814), FALSE, TRUE)</f>
        <v>0</v>
      </c>
      <c r="G1814" t="s">
        <v>80</v>
      </c>
      <c r="H1814" t="s">
        <v>1520</v>
      </c>
      <c r="I1814" t="s">
        <v>1532</v>
      </c>
      <c r="J1814" t="s">
        <v>36</v>
      </c>
      <c r="K1814" t="s">
        <v>991</v>
      </c>
      <c r="L1814" t="s">
        <v>583</v>
      </c>
      <c r="M1814" t="s">
        <v>991</v>
      </c>
      <c r="N1814" t="str">
        <f>IF(AND(NOT(ISBLANK(cards[[#This Row],[subtitle]])), cards[[#This Row],[subtitle]] &lt;&gt; ""), _xlfn.CONCAT(cards[[#This Row],[title]], " - ", cards[[#This Row],[subtitle]]), cards[[#This Row],[title]])</f>
        <v>Unlicensed Headhunter</v>
      </c>
      <c r="O1814">
        <v>2</v>
      </c>
      <c r="P1814">
        <v>3</v>
      </c>
      <c r="Q1814">
        <v>2</v>
      </c>
      <c r="T1814" t="s">
        <v>248</v>
      </c>
      <c r="U1814" t="s">
        <v>554</v>
      </c>
      <c r="V1814" t="s">
        <v>245</v>
      </c>
      <c r="X1814" t="s">
        <v>407</v>
      </c>
      <c r="Y1814" t="str">
        <f>_xlfn.CONCAT(cards[[#This Row],[set]],"_",TEXT(cards[[#This Row],[cardNumber]], "000"))</f>
        <v>SHD_434</v>
      </c>
      <c r="Z1814" t="str" cm="1">
        <f t="array" ref="Z18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SHD_165</v>
      </c>
      <c r="AA1814" t="s">
        <v>1061</v>
      </c>
      <c r="AB1814">
        <v>29</v>
      </c>
    </row>
    <row r="1815" spans="1:28" x14ac:dyDescent="0.2">
      <c r="A1815">
        <v>7361</v>
      </c>
      <c r="B1815" t="s">
        <v>3840</v>
      </c>
      <c r="C1815">
        <v>434</v>
      </c>
      <c r="F1815" t="b">
        <f>IF(ISBLANK(AC1815), FALSE, TRUE)</f>
        <v>0</v>
      </c>
      <c r="G1815" t="s">
        <v>80</v>
      </c>
      <c r="H1815" t="s">
        <v>1</v>
      </c>
      <c r="I1815" t="s">
        <v>1532</v>
      </c>
      <c r="J1815" t="s">
        <v>36</v>
      </c>
      <c r="K1815" t="s">
        <v>991</v>
      </c>
      <c r="L1815" t="s">
        <v>583</v>
      </c>
      <c r="M1815" t="s">
        <v>991</v>
      </c>
      <c r="N1815" t="str">
        <f>IF(AND(NOT(ISBLANK(cards[[#This Row],[subtitle]])), cards[[#This Row],[subtitle]] &lt;&gt; ""), _xlfn.CONCAT(cards[[#This Row],[title]], " - ", cards[[#This Row],[subtitle]]), cards[[#This Row],[title]])</f>
        <v>Unlicensed Headhunter</v>
      </c>
      <c r="O1815">
        <v>2</v>
      </c>
      <c r="P1815">
        <v>3</v>
      </c>
      <c r="Q1815">
        <v>2</v>
      </c>
      <c r="T1815" t="s">
        <v>248</v>
      </c>
      <c r="U1815" t="s">
        <v>554</v>
      </c>
      <c r="V1815" t="s">
        <v>245</v>
      </c>
      <c r="X1815" t="s">
        <v>407</v>
      </c>
      <c r="Y1815" t="str">
        <f>_xlfn.CONCAT(cards[[#This Row],[set]],"_",TEXT(cards[[#This Row],[cardNumber]], "000"))</f>
        <v>SHD_434</v>
      </c>
      <c r="Z1815" t="str" cm="1">
        <f t="array" ref="Z18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SHD_165</v>
      </c>
      <c r="AA1815" t="s">
        <v>1061</v>
      </c>
      <c r="AB1815">
        <v>29</v>
      </c>
    </row>
    <row r="1816" spans="1:28" x14ac:dyDescent="0.2">
      <c r="A1816">
        <v>11995</v>
      </c>
      <c r="B1816" t="s">
        <v>3355</v>
      </c>
      <c r="C1816">
        <v>166</v>
      </c>
      <c r="F1816" t="b">
        <f>IF(ISBLANK(AC1816), FALSE, TRUE)</f>
        <v>0</v>
      </c>
      <c r="G1816" t="s">
        <v>80</v>
      </c>
      <c r="H1816" t="s">
        <v>1519</v>
      </c>
      <c r="I1816" t="s">
        <v>1521</v>
      </c>
      <c r="J1816" t="s">
        <v>36</v>
      </c>
      <c r="K1816" t="s">
        <v>991</v>
      </c>
      <c r="L1816" t="s">
        <v>397</v>
      </c>
      <c r="M1816" t="s">
        <v>991</v>
      </c>
      <c r="N1816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16">
        <v>3</v>
      </c>
      <c r="P1816">
        <v>3</v>
      </c>
      <c r="Q1816">
        <v>2</v>
      </c>
      <c r="T1816" t="s">
        <v>248</v>
      </c>
      <c r="U1816" t="s">
        <v>991</v>
      </c>
      <c r="V1816" t="s">
        <v>245</v>
      </c>
      <c r="X1816" t="s">
        <v>398</v>
      </c>
      <c r="Y1816" t="str">
        <f>_xlfn.CONCAT(cards[[#This Row],[set]],"_",TEXT(cards[[#This Row],[cardNumber]], "000"))</f>
        <v>SHD_166</v>
      </c>
      <c r="Z1816" t="str" cm="1">
        <f t="array" ref="Z18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16" t="s">
        <v>1061</v>
      </c>
      <c r="AB1816">
        <v>29</v>
      </c>
    </row>
    <row r="1817" spans="1:28" x14ac:dyDescent="0.2">
      <c r="A1817">
        <v>12855</v>
      </c>
      <c r="B1817" t="s">
        <v>3841</v>
      </c>
      <c r="C1817">
        <v>435</v>
      </c>
      <c r="F1817" t="b">
        <f>IF(ISBLANK(AC1817), FALSE, TRUE)</f>
        <v>0</v>
      </c>
      <c r="G1817" t="s">
        <v>80</v>
      </c>
      <c r="H1817" t="s">
        <v>1520</v>
      </c>
      <c r="I1817" t="s">
        <v>1521</v>
      </c>
      <c r="J1817" t="s">
        <v>36</v>
      </c>
      <c r="K1817" t="s">
        <v>991</v>
      </c>
      <c r="L1817" t="s">
        <v>397</v>
      </c>
      <c r="M1817" t="s">
        <v>991</v>
      </c>
      <c r="N1817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17">
        <v>3</v>
      </c>
      <c r="P1817">
        <v>3</v>
      </c>
      <c r="Q1817">
        <v>2</v>
      </c>
      <c r="T1817" t="s">
        <v>248</v>
      </c>
      <c r="U1817" t="s">
        <v>991</v>
      </c>
      <c r="V1817" t="s">
        <v>245</v>
      </c>
      <c r="X1817" t="s">
        <v>398</v>
      </c>
      <c r="Y1817" t="str">
        <f>_xlfn.CONCAT(cards[[#This Row],[set]],"_",TEXT(cards[[#This Row],[cardNumber]], "000"))</f>
        <v>SHD_435</v>
      </c>
      <c r="Z1817" t="str" cm="1">
        <f t="array" ref="Z18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17" t="s">
        <v>1061</v>
      </c>
      <c r="AB1817">
        <v>29</v>
      </c>
    </row>
    <row r="1818" spans="1:28" x14ac:dyDescent="0.2">
      <c r="A1818">
        <v>7366</v>
      </c>
      <c r="B1818" t="s">
        <v>3842</v>
      </c>
      <c r="C1818">
        <v>435</v>
      </c>
      <c r="F1818" t="b">
        <f>IF(ISBLANK(AC1818), FALSE, TRUE)</f>
        <v>0</v>
      </c>
      <c r="G1818" t="s">
        <v>80</v>
      </c>
      <c r="H1818" t="s">
        <v>1</v>
      </c>
      <c r="I1818" t="s">
        <v>1521</v>
      </c>
      <c r="J1818" t="s">
        <v>36</v>
      </c>
      <c r="K1818" t="s">
        <v>991</v>
      </c>
      <c r="L1818" t="s">
        <v>397</v>
      </c>
      <c r="M1818" t="s">
        <v>991</v>
      </c>
      <c r="N1818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18">
        <v>3</v>
      </c>
      <c r="P1818">
        <v>3</v>
      </c>
      <c r="Q1818">
        <v>2</v>
      </c>
      <c r="T1818" t="s">
        <v>248</v>
      </c>
      <c r="U1818" t="s">
        <v>991</v>
      </c>
      <c r="V1818" t="s">
        <v>245</v>
      </c>
      <c r="X1818" t="s">
        <v>398</v>
      </c>
      <c r="Y1818" t="str">
        <f>_xlfn.CONCAT(cards[[#This Row],[set]],"_",TEXT(cards[[#This Row],[cardNumber]], "000"))</f>
        <v>SHD_435</v>
      </c>
      <c r="Z1818" t="str" cm="1">
        <f t="array" ref="Z18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18" t="s">
        <v>1061</v>
      </c>
      <c r="AB1818">
        <v>29</v>
      </c>
    </row>
    <row r="1819" spans="1:28" x14ac:dyDescent="0.2">
      <c r="A1819">
        <v>9430</v>
      </c>
      <c r="B1819" t="s">
        <v>2368</v>
      </c>
      <c r="C1819">
        <v>162</v>
      </c>
      <c r="F1819" t="b">
        <f>IF(ISBLANK(AC1819), FALSE, TRUE)</f>
        <v>0</v>
      </c>
      <c r="G1819" t="s">
        <v>2</v>
      </c>
      <c r="H1819" t="s">
        <v>1519</v>
      </c>
      <c r="I1819" t="s">
        <v>1521</v>
      </c>
      <c r="J1819" t="s">
        <v>36</v>
      </c>
      <c r="K1819" t="s">
        <v>991</v>
      </c>
      <c r="L1819" t="s">
        <v>397</v>
      </c>
      <c r="N1819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19">
        <v>3</v>
      </c>
      <c r="P1819">
        <v>3</v>
      </c>
      <c r="Q1819">
        <v>2</v>
      </c>
      <c r="T1819" t="s">
        <v>248</v>
      </c>
      <c r="U1819" t="s">
        <v>991</v>
      </c>
      <c r="V1819" t="s">
        <v>245</v>
      </c>
      <c r="X1819" t="s">
        <v>398</v>
      </c>
      <c r="Y1819" t="str">
        <f>_xlfn.CONCAT(cards[[#This Row],[set]],"_",TEXT(cards[[#This Row],[cardNumber]], "000"))</f>
        <v>SOR_162</v>
      </c>
      <c r="Z1819" t="str" cm="1">
        <f t="array" ref="Z18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19" t="s">
        <v>59</v>
      </c>
      <c r="AB1819">
        <v>19</v>
      </c>
    </row>
    <row r="1820" spans="1:28" x14ac:dyDescent="0.2">
      <c r="A1820">
        <v>2399</v>
      </c>
      <c r="B1820" t="s">
        <v>2849</v>
      </c>
      <c r="C1820">
        <v>425</v>
      </c>
      <c r="F1820" t="b">
        <f>IF(ISBLANK(AC1820), FALSE, TRUE)</f>
        <v>0</v>
      </c>
      <c r="G1820" t="s">
        <v>2</v>
      </c>
      <c r="H1820" t="s">
        <v>1</v>
      </c>
      <c r="I1820" t="s">
        <v>1521</v>
      </c>
      <c r="J1820" t="s">
        <v>36</v>
      </c>
      <c r="K1820" t="s">
        <v>991</v>
      </c>
      <c r="L1820" t="s">
        <v>397</v>
      </c>
      <c r="N1820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20">
        <v>3</v>
      </c>
      <c r="P1820">
        <v>3</v>
      </c>
      <c r="Q1820">
        <v>2</v>
      </c>
      <c r="T1820" t="s">
        <v>248</v>
      </c>
      <c r="U1820" t="s">
        <v>991</v>
      </c>
      <c r="V1820" t="s">
        <v>245</v>
      </c>
      <c r="X1820" t="s">
        <v>398</v>
      </c>
      <c r="Y1820" t="str">
        <f>_xlfn.CONCAT(cards[[#This Row],[set]],"_",TEXT(cards[[#This Row],[cardNumber]], "000"))</f>
        <v>SOR_425</v>
      </c>
      <c r="Z1820" t="str" cm="1">
        <f t="array" ref="Z18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20" t="s">
        <v>59</v>
      </c>
      <c r="AB1820">
        <v>19</v>
      </c>
    </row>
    <row r="1821" spans="1:28" x14ac:dyDescent="0.2">
      <c r="A1821">
        <v>11110</v>
      </c>
      <c r="B1821" t="s">
        <v>2850</v>
      </c>
      <c r="C1821">
        <v>425</v>
      </c>
      <c r="F1821" t="b">
        <f>IF(ISBLANK(AC1821), FALSE, TRUE)</f>
        <v>0</v>
      </c>
      <c r="G1821" t="s">
        <v>2</v>
      </c>
      <c r="H1821" t="s">
        <v>1520</v>
      </c>
      <c r="I1821" t="s">
        <v>1521</v>
      </c>
      <c r="J1821" t="s">
        <v>36</v>
      </c>
      <c r="K1821" t="s">
        <v>991</v>
      </c>
      <c r="L1821" t="s">
        <v>397</v>
      </c>
      <c r="N1821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1821">
        <v>3</v>
      </c>
      <c r="P1821">
        <v>3</v>
      </c>
      <c r="Q1821">
        <v>2</v>
      </c>
      <c r="T1821" t="s">
        <v>248</v>
      </c>
      <c r="U1821" t="s">
        <v>991</v>
      </c>
      <c r="V1821" t="s">
        <v>245</v>
      </c>
      <c r="X1821" t="s">
        <v>398</v>
      </c>
      <c r="Y1821" t="str">
        <f>_xlfn.CONCAT(cards[[#This Row],[set]],"_",TEXT(cards[[#This Row],[cardNumber]], "000"))</f>
        <v>SOR_425</v>
      </c>
      <c r="Z1821" t="str" cm="1">
        <f t="array" ref="Z18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SHD_166</v>
      </c>
      <c r="AA1821" t="s">
        <v>59</v>
      </c>
      <c r="AB1821">
        <v>19</v>
      </c>
    </row>
    <row r="1822" spans="1:28" x14ac:dyDescent="0.2">
      <c r="A1822">
        <v>12000</v>
      </c>
      <c r="B1822" t="s">
        <v>3357</v>
      </c>
      <c r="C1822">
        <v>167</v>
      </c>
      <c r="F1822" t="b">
        <f>IF(ISBLANK(AC1822), FALSE, TRUE)</f>
        <v>0</v>
      </c>
      <c r="G1822" t="s">
        <v>80</v>
      </c>
      <c r="H1822" t="s">
        <v>1519</v>
      </c>
      <c r="I1822" t="s">
        <v>1521</v>
      </c>
      <c r="J1822" t="s">
        <v>36</v>
      </c>
      <c r="K1822" t="s">
        <v>991</v>
      </c>
      <c r="L1822" t="s">
        <v>584</v>
      </c>
      <c r="M1822" t="s">
        <v>991</v>
      </c>
      <c r="N1822" t="str">
        <f>IF(AND(NOT(ISBLANK(cards[[#This Row],[subtitle]])), cards[[#This Row],[subtitle]] &lt;&gt; ""), _xlfn.CONCAT(cards[[#This Row],[title]], " - ", cards[[#This Row],[subtitle]]), cards[[#This Row],[title]])</f>
        <v>Wanted Insurgents</v>
      </c>
      <c r="O1822">
        <v>3</v>
      </c>
      <c r="P1822">
        <v>4</v>
      </c>
      <c r="Q1822">
        <v>4</v>
      </c>
      <c r="T1822" t="s">
        <v>83</v>
      </c>
      <c r="U1822" t="s">
        <v>501</v>
      </c>
      <c r="V1822" t="s">
        <v>245</v>
      </c>
      <c r="X1822" t="s">
        <v>75</v>
      </c>
      <c r="Y1822" t="str">
        <f>_xlfn.CONCAT(cards[[#This Row],[set]],"_",TEXT(cards[[#This Row],[cardNumber]], "000"))</f>
        <v>SHD_167</v>
      </c>
      <c r="Z1822" t="str" cm="1">
        <f t="array" ref="Z18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SHD_167</v>
      </c>
      <c r="AA1822" t="s">
        <v>1061</v>
      </c>
      <c r="AB1822">
        <v>29</v>
      </c>
    </row>
    <row r="1823" spans="1:28" x14ac:dyDescent="0.2">
      <c r="A1823">
        <v>6141</v>
      </c>
      <c r="B1823" t="s">
        <v>3356</v>
      </c>
      <c r="C1823">
        <v>167</v>
      </c>
      <c r="F1823" t="b">
        <f>IF(ISBLANK(AC1823), FALSE, TRUE)</f>
        <v>0</v>
      </c>
      <c r="G1823" t="s">
        <v>80</v>
      </c>
      <c r="H1823" t="s">
        <v>1515</v>
      </c>
      <c r="I1823" t="s">
        <v>1521</v>
      </c>
      <c r="J1823" t="s">
        <v>36</v>
      </c>
      <c r="K1823" t="s">
        <v>991</v>
      </c>
      <c r="L1823" t="s">
        <v>584</v>
      </c>
      <c r="M1823" t="s">
        <v>991</v>
      </c>
      <c r="N1823" t="str">
        <f>IF(AND(NOT(ISBLANK(cards[[#This Row],[subtitle]])), cards[[#This Row],[subtitle]] &lt;&gt; ""), _xlfn.CONCAT(cards[[#This Row],[title]], " - ", cards[[#This Row],[subtitle]]), cards[[#This Row],[title]])</f>
        <v>Wanted Insurgents</v>
      </c>
      <c r="O1823">
        <v>3</v>
      </c>
      <c r="P1823">
        <v>4</v>
      </c>
      <c r="Q1823">
        <v>4</v>
      </c>
      <c r="T1823" t="s">
        <v>83</v>
      </c>
      <c r="U1823" t="s">
        <v>501</v>
      </c>
      <c r="V1823" t="s">
        <v>245</v>
      </c>
      <c r="X1823" t="s">
        <v>75</v>
      </c>
      <c r="Y1823" t="str">
        <f>_xlfn.CONCAT(cards[[#This Row],[set]],"_",TEXT(cards[[#This Row],[cardNumber]], "000"))</f>
        <v>SHD_167</v>
      </c>
      <c r="Z1823" t="str" cm="1">
        <f t="array" ref="Z18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SHD_167</v>
      </c>
      <c r="AA1823" t="s">
        <v>1061</v>
      </c>
      <c r="AB1823">
        <v>29</v>
      </c>
    </row>
    <row r="1824" spans="1:28" x14ac:dyDescent="0.2">
      <c r="A1824">
        <v>7371</v>
      </c>
      <c r="B1824" t="s">
        <v>3844</v>
      </c>
      <c r="C1824">
        <v>436</v>
      </c>
      <c r="F1824" t="b">
        <f>IF(ISBLANK(AC1824), FALSE, TRUE)</f>
        <v>0</v>
      </c>
      <c r="G1824" t="s">
        <v>80</v>
      </c>
      <c r="H1824" t="s">
        <v>1</v>
      </c>
      <c r="I1824" t="s">
        <v>1521</v>
      </c>
      <c r="J1824" t="s">
        <v>36</v>
      </c>
      <c r="K1824" t="s">
        <v>991</v>
      </c>
      <c r="L1824" t="s">
        <v>584</v>
      </c>
      <c r="M1824" t="s">
        <v>991</v>
      </c>
      <c r="N1824" t="str">
        <f>IF(AND(NOT(ISBLANK(cards[[#This Row],[subtitle]])), cards[[#This Row],[subtitle]] &lt;&gt; ""), _xlfn.CONCAT(cards[[#This Row],[title]], " - ", cards[[#This Row],[subtitle]]), cards[[#This Row],[title]])</f>
        <v>Wanted Insurgents</v>
      </c>
      <c r="O1824">
        <v>3</v>
      </c>
      <c r="P1824">
        <v>4</v>
      </c>
      <c r="Q1824">
        <v>4</v>
      </c>
      <c r="T1824" t="s">
        <v>83</v>
      </c>
      <c r="U1824" t="s">
        <v>501</v>
      </c>
      <c r="V1824" t="s">
        <v>245</v>
      </c>
      <c r="X1824" t="s">
        <v>75</v>
      </c>
      <c r="Y1824" t="str">
        <f>_xlfn.CONCAT(cards[[#This Row],[set]],"_",TEXT(cards[[#This Row],[cardNumber]], "000"))</f>
        <v>SHD_436</v>
      </c>
      <c r="Z1824" t="str" cm="1">
        <f t="array" ref="Z18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SHD_167</v>
      </c>
      <c r="AA1824" t="s">
        <v>1061</v>
      </c>
      <c r="AB1824">
        <v>29</v>
      </c>
    </row>
    <row r="1825" spans="1:28" x14ac:dyDescent="0.2">
      <c r="A1825">
        <v>12860</v>
      </c>
      <c r="B1825" t="s">
        <v>3843</v>
      </c>
      <c r="C1825">
        <v>436</v>
      </c>
      <c r="F1825" t="b">
        <f>IF(ISBLANK(AC1825), FALSE, TRUE)</f>
        <v>0</v>
      </c>
      <c r="G1825" t="s">
        <v>80</v>
      </c>
      <c r="H1825" t="s">
        <v>1520</v>
      </c>
      <c r="I1825" t="s">
        <v>1521</v>
      </c>
      <c r="J1825" t="s">
        <v>36</v>
      </c>
      <c r="K1825" t="s">
        <v>991</v>
      </c>
      <c r="L1825" t="s">
        <v>584</v>
      </c>
      <c r="M1825" t="s">
        <v>991</v>
      </c>
      <c r="N1825" t="str">
        <f>IF(AND(NOT(ISBLANK(cards[[#This Row],[subtitle]])), cards[[#This Row],[subtitle]] &lt;&gt; ""), _xlfn.CONCAT(cards[[#This Row],[title]], " - ", cards[[#This Row],[subtitle]]), cards[[#This Row],[title]])</f>
        <v>Wanted Insurgents</v>
      </c>
      <c r="O1825">
        <v>3</v>
      </c>
      <c r="P1825">
        <v>4</v>
      </c>
      <c r="Q1825">
        <v>4</v>
      </c>
      <c r="T1825" t="s">
        <v>83</v>
      </c>
      <c r="U1825" t="s">
        <v>501</v>
      </c>
      <c r="V1825" t="s">
        <v>245</v>
      </c>
      <c r="X1825" t="s">
        <v>75</v>
      </c>
      <c r="Y1825" t="str">
        <f>_xlfn.CONCAT(cards[[#This Row],[set]],"_",TEXT(cards[[#This Row],[cardNumber]], "000"))</f>
        <v>SHD_436</v>
      </c>
      <c r="Z1825" t="str" cm="1">
        <f t="array" ref="Z18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SHD_167</v>
      </c>
      <c r="AA1825" t="s">
        <v>1061</v>
      </c>
      <c r="AB1825">
        <v>29</v>
      </c>
    </row>
    <row r="1826" spans="1:28" x14ac:dyDescent="0.2">
      <c r="A1826">
        <v>12005</v>
      </c>
      <c r="B1826" t="s">
        <v>3359</v>
      </c>
      <c r="C1826">
        <v>168</v>
      </c>
      <c r="F1826" t="b">
        <f>IF(ISBLANK(AC1826), FALSE, TRUE)</f>
        <v>0</v>
      </c>
      <c r="G1826" t="s">
        <v>80</v>
      </c>
      <c r="H1826" t="s">
        <v>1519</v>
      </c>
      <c r="I1826" t="s">
        <v>1521</v>
      </c>
      <c r="J1826" t="s">
        <v>36</v>
      </c>
      <c r="K1826" t="s">
        <v>991</v>
      </c>
      <c r="L1826" t="s">
        <v>585</v>
      </c>
      <c r="M1826" t="s">
        <v>991</v>
      </c>
      <c r="N1826" t="str">
        <f>IF(AND(NOT(ISBLANK(cards[[#This Row],[subtitle]])), cards[[#This Row],[subtitle]] &lt;&gt; ""), _xlfn.CONCAT(cards[[#This Row],[title]], " - ", cards[[#This Row],[subtitle]]), cards[[#This Row],[title]])</f>
        <v>Hunting Nexu</v>
      </c>
      <c r="O1826">
        <v>4</v>
      </c>
      <c r="P1826">
        <v>4</v>
      </c>
      <c r="Q1826">
        <v>4</v>
      </c>
      <c r="T1826" t="s">
        <v>83</v>
      </c>
      <c r="U1826" t="s">
        <v>687</v>
      </c>
      <c r="V1826" t="s">
        <v>245</v>
      </c>
      <c r="X1826" t="s">
        <v>270</v>
      </c>
      <c r="Y1826" t="str">
        <f>_xlfn.CONCAT(cards[[#This Row],[set]],"_",TEXT(cards[[#This Row],[cardNumber]], "000"))</f>
        <v>SHD_168</v>
      </c>
      <c r="Z1826" t="str" cm="1">
        <f t="array" ref="Z18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SHD_168</v>
      </c>
      <c r="AA1826" t="s">
        <v>1061</v>
      </c>
      <c r="AB1826">
        <v>29</v>
      </c>
    </row>
    <row r="1827" spans="1:28" x14ac:dyDescent="0.2">
      <c r="A1827">
        <v>6146</v>
      </c>
      <c r="B1827" t="s">
        <v>3358</v>
      </c>
      <c r="C1827">
        <v>168</v>
      </c>
      <c r="F1827" t="b">
        <f>IF(ISBLANK(AC1827), FALSE, TRUE)</f>
        <v>0</v>
      </c>
      <c r="G1827" t="s">
        <v>80</v>
      </c>
      <c r="H1827" t="s">
        <v>1515</v>
      </c>
      <c r="I1827" t="s">
        <v>1521</v>
      </c>
      <c r="J1827" t="s">
        <v>36</v>
      </c>
      <c r="K1827" t="s">
        <v>991</v>
      </c>
      <c r="L1827" t="s">
        <v>585</v>
      </c>
      <c r="M1827" t="s">
        <v>991</v>
      </c>
      <c r="N1827" t="str">
        <f>IF(AND(NOT(ISBLANK(cards[[#This Row],[subtitle]])), cards[[#This Row],[subtitle]] &lt;&gt; ""), _xlfn.CONCAT(cards[[#This Row],[title]], " - ", cards[[#This Row],[subtitle]]), cards[[#This Row],[title]])</f>
        <v>Hunting Nexu</v>
      </c>
      <c r="O1827">
        <v>4</v>
      </c>
      <c r="P1827">
        <v>4</v>
      </c>
      <c r="Q1827">
        <v>4</v>
      </c>
      <c r="T1827" t="s">
        <v>83</v>
      </c>
      <c r="U1827" t="s">
        <v>687</v>
      </c>
      <c r="V1827" t="s">
        <v>245</v>
      </c>
      <c r="X1827" t="s">
        <v>270</v>
      </c>
      <c r="Y1827" t="str">
        <f>_xlfn.CONCAT(cards[[#This Row],[set]],"_",TEXT(cards[[#This Row],[cardNumber]], "000"))</f>
        <v>SHD_168</v>
      </c>
      <c r="Z1827" t="str" cm="1">
        <f t="array" ref="Z18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SHD_168</v>
      </c>
      <c r="AA1827" t="s">
        <v>1061</v>
      </c>
      <c r="AB1827">
        <v>29</v>
      </c>
    </row>
    <row r="1828" spans="1:28" x14ac:dyDescent="0.2">
      <c r="A1828">
        <v>7376</v>
      </c>
      <c r="B1828" t="s">
        <v>3846</v>
      </c>
      <c r="C1828">
        <v>437</v>
      </c>
      <c r="F1828" t="b">
        <f>IF(ISBLANK(AC1828), FALSE, TRUE)</f>
        <v>0</v>
      </c>
      <c r="G1828" t="s">
        <v>80</v>
      </c>
      <c r="H1828" t="s">
        <v>1</v>
      </c>
      <c r="I1828" t="s">
        <v>1521</v>
      </c>
      <c r="J1828" t="s">
        <v>36</v>
      </c>
      <c r="K1828" t="s">
        <v>991</v>
      </c>
      <c r="L1828" t="s">
        <v>585</v>
      </c>
      <c r="M1828" t="s">
        <v>991</v>
      </c>
      <c r="N1828" t="str">
        <f>IF(AND(NOT(ISBLANK(cards[[#This Row],[subtitle]])), cards[[#This Row],[subtitle]] &lt;&gt; ""), _xlfn.CONCAT(cards[[#This Row],[title]], " - ", cards[[#This Row],[subtitle]]), cards[[#This Row],[title]])</f>
        <v>Hunting Nexu</v>
      </c>
      <c r="O1828">
        <v>4</v>
      </c>
      <c r="P1828">
        <v>4</v>
      </c>
      <c r="Q1828">
        <v>4</v>
      </c>
      <c r="T1828" t="s">
        <v>83</v>
      </c>
      <c r="U1828" t="s">
        <v>687</v>
      </c>
      <c r="V1828" t="s">
        <v>245</v>
      </c>
      <c r="X1828" t="s">
        <v>270</v>
      </c>
      <c r="Y1828" t="str">
        <f>_xlfn.CONCAT(cards[[#This Row],[set]],"_",TEXT(cards[[#This Row],[cardNumber]], "000"))</f>
        <v>SHD_437</v>
      </c>
      <c r="Z1828" t="str" cm="1">
        <f t="array" ref="Z18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SHD_168</v>
      </c>
      <c r="AA1828" t="s">
        <v>1061</v>
      </c>
      <c r="AB1828">
        <v>29</v>
      </c>
    </row>
    <row r="1829" spans="1:28" x14ac:dyDescent="0.2">
      <c r="A1829">
        <v>12865</v>
      </c>
      <c r="B1829" t="s">
        <v>3845</v>
      </c>
      <c r="C1829">
        <v>437</v>
      </c>
      <c r="F1829" t="b">
        <f>IF(ISBLANK(AC1829), FALSE, TRUE)</f>
        <v>0</v>
      </c>
      <c r="G1829" t="s">
        <v>80</v>
      </c>
      <c r="H1829" t="s">
        <v>1520</v>
      </c>
      <c r="I1829" t="s">
        <v>1521</v>
      </c>
      <c r="J1829" t="s">
        <v>36</v>
      </c>
      <c r="K1829" t="s">
        <v>991</v>
      </c>
      <c r="L1829" t="s">
        <v>585</v>
      </c>
      <c r="M1829" t="s">
        <v>991</v>
      </c>
      <c r="N1829" t="str">
        <f>IF(AND(NOT(ISBLANK(cards[[#This Row],[subtitle]])), cards[[#This Row],[subtitle]] &lt;&gt; ""), _xlfn.CONCAT(cards[[#This Row],[title]], " - ", cards[[#This Row],[subtitle]]), cards[[#This Row],[title]])</f>
        <v>Hunting Nexu</v>
      </c>
      <c r="O1829">
        <v>4</v>
      </c>
      <c r="P1829">
        <v>4</v>
      </c>
      <c r="Q1829">
        <v>4</v>
      </c>
      <c r="T1829" t="s">
        <v>83</v>
      </c>
      <c r="U1829" t="s">
        <v>687</v>
      </c>
      <c r="V1829" t="s">
        <v>245</v>
      </c>
      <c r="X1829" t="s">
        <v>270</v>
      </c>
      <c r="Y1829" t="str">
        <f>_xlfn.CONCAT(cards[[#This Row],[set]],"_",TEXT(cards[[#This Row],[cardNumber]], "000"))</f>
        <v>SHD_437</v>
      </c>
      <c r="Z1829" t="str" cm="1">
        <f t="array" ref="Z18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SHD_168</v>
      </c>
      <c r="AA1829" t="s">
        <v>1061</v>
      </c>
      <c r="AB1829">
        <v>29</v>
      </c>
    </row>
    <row r="1830" spans="1:28" x14ac:dyDescent="0.2">
      <c r="A1830">
        <v>12010</v>
      </c>
      <c r="B1830" t="s">
        <v>3361</v>
      </c>
      <c r="C1830">
        <v>169</v>
      </c>
      <c r="F1830" t="b">
        <f>IF(ISBLANK(AC1830), FALSE, TRUE)</f>
        <v>0</v>
      </c>
      <c r="G1830" t="s">
        <v>80</v>
      </c>
      <c r="H1830" t="s">
        <v>1519</v>
      </c>
      <c r="I1830" t="s">
        <v>1521</v>
      </c>
      <c r="J1830" t="s">
        <v>36</v>
      </c>
      <c r="K1830" t="s">
        <v>991</v>
      </c>
      <c r="L1830" t="s">
        <v>586</v>
      </c>
      <c r="M1830" t="s">
        <v>991</v>
      </c>
      <c r="N1830" t="str">
        <f>IF(AND(NOT(ISBLANK(cards[[#This Row],[subtitle]])), cards[[#This Row],[subtitle]] &lt;&gt; ""), _xlfn.CONCAT(cards[[#This Row],[title]], " - ", cards[[#This Row],[subtitle]]), cards[[#This Row],[title]])</f>
        <v>Clan Challengers</v>
      </c>
      <c r="O1830">
        <v>5</v>
      </c>
      <c r="P1830">
        <v>3</v>
      </c>
      <c r="Q1830">
        <v>6</v>
      </c>
      <c r="T1830" t="s">
        <v>83</v>
      </c>
      <c r="U1830" t="s">
        <v>1995</v>
      </c>
      <c r="V1830" t="s">
        <v>245</v>
      </c>
      <c r="X1830" t="s">
        <v>528</v>
      </c>
      <c r="Y1830" t="str">
        <f>_xlfn.CONCAT(cards[[#This Row],[set]],"_",TEXT(cards[[#This Row],[cardNumber]], "000"))</f>
        <v>SHD_169</v>
      </c>
      <c r="Z1830" t="str" cm="1">
        <f t="array" ref="Z18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SHD_169</v>
      </c>
      <c r="AA1830" t="s">
        <v>1061</v>
      </c>
      <c r="AB1830">
        <v>29</v>
      </c>
    </row>
    <row r="1831" spans="1:28" x14ac:dyDescent="0.2">
      <c r="A1831">
        <v>6151</v>
      </c>
      <c r="B1831" t="s">
        <v>3360</v>
      </c>
      <c r="C1831">
        <v>169</v>
      </c>
      <c r="F1831" t="b">
        <f>IF(ISBLANK(AC1831), FALSE, TRUE)</f>
        <v>0</v>
      </c>
      <c r="G1831" t="s">
        <v>80</v>
      </c>
      <c r="H1831" t="s">
        <v>1515</v>
      </c>
      <c r="I1831" t="s">
        <v>1521</v>
      </c>
      <c r="J1831" t="s">
        <v>36</v>
      </c>
      <c r="K1831" t="s">
        <v>991</v>
      </c>
      <c r="L1831" t="s">
        <v>586</v>
      </c>
      <c r="M1831" t="s">
        <v>991</v>
      </c>
      <c r="N1831" t="str">
        <f>IF(AND(NOT(ISBLANK(cards[[#This Row],[subtitle]])), cards[[#This Row],[subtitle]] &lt;&gt; ""), _xlfn.CONCAT(cards[[#This Row],[title]], " - ", cards[[#This Row],[subtitle]]), cards[[#This Row],[title]])</f>
        <v>Clan Challengers</v>
      </c>
      <c r="O1831">
        <v>5</v>
      </c>
      <c r="P1831">
        <v>3</v>
      </c>
      <c r="Q1831">
        <v>6</v>
      </c>
      <c r="T1831" t="s">
        <v>83</v>
      </c>
      <c r="U1831" t="s">
        <v>1995</v>
      </c>
      <c r="V1831" t="s">
        <v>245</v>
      </c>
      <c r="X1831" t="s">
        <v>528</v>
      </c>
      <c r="Y1831" t="str">
        <f>_xlfn.CONCAT(cards[[#This Row],[set]],"_",TEXT(cards[[#This Row],[cardNumber]], "000"))</f>
        <v>SHD_169</v>
      </c>
      <c r="Z1831" t="str" cm="1">
        <f t="array" ref="Z18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SHD_169</v>
      </c>
      <c r="AA1831" t="s">
        <v>1061</v>
      </c>
      <c r="AB1831">
        <v>29</v>
      </c>
    </row>
    <row r="1832" spans="1:28" x14ac:dyDescent="0.2">
      <c r="A1832">
        <v>7381</v>
      </c>
      <c r="B1832" t="s">
        <v>3848</v>
      </c>
      <c r="C1832">
        <v>438</v>
      </c>
      <c r="F1832" t="b">
        <f>IF(ISBLANK(AC1832), FALSE, TRUE)</f>
        <v>0</v>
      </c>
      <c r="G1832" t="s">
        <v>80</v>
      </c>
      <c r="H1832" t="s">
        <v>1</v>
      </c>
      <c r="I1832" t="s">
        <v>1521</v>
      </c>
      <c r="J1832" t="s">
        <v>36</v>
      </c>
      <c r="K1832" t="s">
        <v>991</v>
      </c>
      <c r="L1832" t="s">
        <v>586</v>
      </c>
      <c r="M1832" t="s">
        <v>991</v>
      </c>
      <c r="N1832" t="str">
        <f>IF(AND(NOT(ISBLANK(cards[[#This Row],[subtitle]])), cards[[#This Row],[subtitle]] &lt;&gt; ""), _xlfn.CONCAT(cards[[#This Row],[title]], " - ", cards[[#This Row],[subtitle]]), cards[[#This Row],[title]])</f>
        <v>Clan Challengers</v>
      </c>
      <c r="O1832">
        <v>5</v>
      </c>
      <c r="P1832">
        <v>3</v>
      </c>
      <c r="Q1832">
        <v>6</v>
      </c>
      <c r="T1832" t="s">
        <v>83</v>
      </c>
      <c r="U1832" t="s">
        <v>1995</v>
      </c>
      <c r="V1832" t="s">
        <v>245</v>
      </c>
      <c r="X1832" t="s">
        <v>528</v>
      </c>
      <c r="Y1832" t="str">
        <f>_xlfn.CONCAT(cards[[#This Row],[set]],"_",TEXT(cards[[#This Row],[cardNumber]], "000"))</f>
        <v>SHD_438</v>
      </c>
      <c r="Z1832" t="str" cm="1">
        <f t="array" ref="Z18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SHD_169</v>
      </c>
      <c r="AA1832" t="s">
        <v>1061</v>
      </c>
      <c r="AB1832">
        <v>29</v>
      </c>
    </row>
    <row r="1833" spans="1:28" x14ac:dyDescent="0.2">
      <c r="A1833">
        <v>12870</v>
      </c>
      <c r="B1833" t="s">
        <v>3847</v>
      </c>
      <c r="C1833">
        <v>438</v>
      </c>
      <c r="F1833" t="b">
        <f>IF(ISBLANK(AC1833), FALSE, TRUE)</f>
        <v>0</v>
      </c>
      <c r="G1833" t="s">
        <v>80</v>
      </c>
      <c r="H1833" t="s">
        <v>1520</v>
      </c>
      <c r="I1833" t="s">
        <v>1521</v>
      </c>
      <c r="J1833" t="s">
        <v>36</v>
      </c>
      <c r="K1833" t="s">
        <v>991</v>
      </c>
      <c r="L1833" t="s">
        <v>586</v>
      </c>
      <c r="M1833" t="s">
        <v>991</v>
      </c>
      <c r="N1833" t="str">
        <f>IF(AND(NOT(ISBLANK(cards[[#This Row],[subtitle]])), cards[[#This Row],[subtitle]] &lt;&gt; ""), _xlfn.CONCAT(cards[[#This Row],[title]], " - ", cards[[#This Row],[subtitle]]), cards[[#This Row],[title]])</f>
        <v>Clan Challengers</v>
      </c>
      <c r="O1833">
        <v>5</v>
      </c>
      <c r="P1833">
        <v>3</v>
      </c>
      <c r="Q1833">
        <v>6</v>
      </c>
      <c r="T1833" t="s">
        <v>83</v>
      </c>
      <c r="U1833" t="s">
        <v>1995</v>
      </c>
      <c r="V1833" t="s">
        <v>245</v>
      </c>
      <c r="X1833" t="s">
        <v>528</v>
      </c>
      <c r="Y1833" t="str">
        <f>_xlfn.CONCAT(cards[[#This Row],[set]],"_",TEXT(cards[[#This Row],[cardNumber]], "000"))</f>
        <v>SHD_438</v>
      </c>
      <c r="Z1833" t="str" cm="1">
        <f t="array" ref="Z18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SHD_169</v>
      </c>
      <c r="AA1833" t="s">
        <v>1061</v>
      </c>
      <c r="AB1833">
        <v>29</v>
      </c>
    </row>
    <row r="1834" spans="1:28" x14ac:dyDescent="0.2">
      <c r="A1834">
        <v>8757</v>
      </c>
      <c r="B1834" t="s">
        <v>3070</v>
      </c>
      <c r="C1834">
        <v>17</v>
      </c>
      <c r="F1834" t="b">
        <f>IF(ISBLANK(AC1834), FALSE, TRUE)</f>
        <v>0</v>
      </c>
      <c r="G1834" t="s">
        <v>80</v>
      </c>
      <c r="H1834" t="s">
        <v>1602</v>
      </c>
      <c r="I1834" t="s">
        <v>1522</v>
      </c>
      <c r="J1834" t="s">
        <v>36</v>
      </c>
      <c r="K1834" t="s">
        <v>991</v>
      </c>
      <c r="L1834" t="s">
        <v>587</v>
      </c>
      <c r="M1834" t="s">
        <v>1635</v>
      </c>
      <c r="N1834" t="str">
        <f>IF(AND(NOT(ISBLANK(cards[[#This Row],[subtitle]])), cards[[#This Row],[subtitle]] &lt;&gt; ""), _xlfn.CONCAT(cards[[#This Row],[title]], " - ", cards[[#This Row],[subtitle]]), cards[[#This Row],[title]])</f>
        <v>IG-11 - I Cannot Be Captured</v>
      </c>
      <c r="O1834">
        <v>5</v>
      </c>
      <c r="P1834">
        <v>6</v>
      </c>
      <c r="Q1834">
        <v>5</v>
      </c>
      <c r="T1834" t="s">
        <v>83</v>
      </c>
      <c r="U1834" t="s">
        <v>991</v>
      </c>
      <c r="V1834" t="s">
        <v>245</v>
      </c>
      <c r="X1834" t="s">
        <v>588</v>
      </c>
      <c r="Y1834" t="str">
        <f>_xlfn.CONCAT(cards[[#This Row],[set]],"_",TEXT(cards[[#This Row],[cardNumber]], "000"))</f>
        <v>SHD_017</v>
      </c>
      <c r="Z1834" t="str" cm="1">
        <f t="array" ref="Z18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SHD_170</v>
      </c>
      <c r="AA1834" t="s">
        <v>1061</v>
      </c>
      <c r="AB1834">
        <v>29</v>
      </c>
    </row>
    <row r="1835" spans="1:28" x14ac:dyDescent="0.2">
      <c r="A1835">
        <v>6156</v>
      </c>
      <c r="B1835" t="s">
        <v>3363</v>
      </c>
      <c r="C1835">
        <v>170</v>
      </c>
      <c r="F1835" t="b">
        <f>IF(ISBLANK(AC1835), FALSE, TRUE)</f>
        <v>0</v>
      </c>
      <c r="G1835" t="s">
        <v>80</v>
      </c>
      <c r="H1835" t="s">
        <v>1515</v>
      </c>
      <c r="I1835" t="s">
        <v>1532</v>
      </c>
      <c r="J1835" t="s">
        <v>36</v>
      </c>
      <c r="K1835" t="s">
        <v>991</v>
      </c>
      <c r="L1835" t="s">
        <v>587</v>
      </c>
      <c r="M1835" t="s">
        <v>1635</v>
      </c>
      <c r="N1835" t="str">
        <f>IF(AND(NOT(ISBLANK(cards[[#This Row],[subtitle]])), cards[[#This Row],[subtitle]] &lt;&gt; ""), _xlfn.CONCAT(cards[[#This Row],[title]], " - ", cards[[#This Row],[subtitle]]), cards[[#This Row],[title]])</f>
        <v>IG-11 - I Cannot Be Captured</v>
      </c>
      <c r="O1835">
        <v>5</v>
      </c>
      <c r="P1835">
        <v>6</v>
      </c>
      <c r="Q1835">
        <v>5</v>
      </c>
      <c r="T1835" t="s">
        <v>83</v>
      </c>
      <c r="U1835" t="s">
        <v>991</v>
      </c>
      <c r="V1835" t="s">
        <v>245</v>
      </c>
      <c r="X1835" t="s">
        <v>588</v>
      </c>
      <c r="Y1835" t="str">
        <f>_xlfn.CONCAT(cards[[#This Row],[set]],"_",TEXT(cards[[#This Row],[cardNumber]], "000"))</f>
        <v>SHD_170</v>
      </c>
      <c r="Z1835" t="str" cm="1">
        <f t="array" ref="Z18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SHD_170</v>
      </c>
      <c r="AA1835" t="s">
        <v>1061</v>
      </c>
      <c r="AB1835">
        <v>29</v>
      </c>
    </row>
    <row r="1836" spans="1:28" x14ac:dyDescent="0.2">
      <c r="A1836">
        <v>12015</v>
      </c>
      <c r="B1836" t="s">
        <v>3362</v>
      </c>
      <c r="C1836">
        <v>170</v>
      </c>
      <c r="F1836" t="b">
        <f>IF(ISBLANK(AC1836), FALSE, TRUE)</f>
        <v>0</v>
      </c>
      <c r="G1836" t="s">
        <v>80</v>
      </c>
      <c r="H1836" t="s">
        <v>1519</v>
      </c>
      <c r="I1836" t="s">
        <v>1532</v>
      </c>
      <c r="J1836" t="s">
        <v>36</v>
      </c>
      <c r="K1836" t="s">
        <v>991</v>
      </c>
      <c r="L1836" t="s">
        <v>587</v>
      </c>
      <c r="M1836" t="s">
        <v>1635</v>
      </c>
      <c r="N1836" t="str">
        <f>IF(AND(NOT(ISBLANK(cards[[#This Row],[subtitle]])), cards[[#This Row],[subtitle]] &lt;&gt; ""), _xlfn.CONCAT(cards[[#This Row],[title]], " - ", cards[[#This Row],[subtitle]]), cards[[#This Row],[title]])</f>
        <v>IG-11 - I Cannot Be Captured</v>
      </c>
      <c r="O1836">
        <v>5</v>
      </c>
      <c r="P1836">
        <v>6</v>
      </c>
      <c r="Q1836">
        <v>5</v>
      </c>
      <c r="T1836" t="s">
        <v>83</v>
      </c>
      <c r="U1836" t="s">
        <v>991</v>
      </c>
      <c r="V1836" t="s">
        <v>245</v>
      </c>
      <c r="X1836" t="s">
        <v>588</v>
      </c>
      <c r="Y1836" t="str">
        <f>_xlfn.CONCAT(cards[[#This Row],[set]],"_",TEXT(cards[[#This Row],[cardNumber]], "000"))</f>
        <v>SHD_170</v>
      </c>
      <c r="Z1836" t="str" cm="1">
        <f t="array" ref="Z18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SHD_170</v>
      </c>
      <c r="AA1836" t="s">
        <v>1061</v>
      </c>
      <c r="AB1836">
        <v>29</v>
      </c>
    </row>
    <row r="1837" spans="1:28" x14ac:dyDescent="0.2">
      <c r="A1837">
        <v>13805</v>
      </c>
      <c r="B1837" t="s">
        <v>3850</v>
      </c>
      <c r="C1837">
        <v>439</v>
      </c>
      <c r="F1837" t="b">
        <f>IF(ISBLANK(AC1837), FALSE, TRUE)</f>
        <v>0</v>
      </c>
      <c r="G1837" t="s">
        <v>80</v>
      </c>
      <c r="H1837" t="s">
        <v>1520</v>
      </c>
      <c r="I1837" t="s">
        <v>1532</v>
      </c>
      <c r="J1837" t="s">
        <v>36</v>
      </c>
      <c r="K1837" t="s">
        <v>991</v>
      </c>
      <c r="L1837" t="s">
        <v>587</v>
      </c>
      <c r="M1837" t="s">
        <v>1635</v>
      </c>
      <c r="N1837" t="str">
        <f>IF(AND(NOT(ISBLANK(cards[[#This Row],[subtitle]])), cards[[#This Row],[subtitle]] &lt;&gt; ""), _xlfn.CONCAT(cards[[#This Row],[title]], " - ", cards[[#This Row],[subtitle]]), cards[[#This Row],[title]])</f>
        <v>IG-11 - I Cannot Be Captured</v>
      </c>
      <c r="O1837">
        <v>5</v>
      </c>
      <c r="P1837">
        <v>6</v>
      </c>
      <c r="Q1837">
        <v>5</v>
      </c>
      <c r="T1837" t="s">
        <v>83</v>
      </c>
      <c r="U1837" t="s">
        <v>991</v>
      </c>
      <c r="V1837" t="s">
        <v>245</v>
      </c>
      <c r="X1837" t="s">
        <v>588</v>
      </c>
      <c r="Y1837" t="str">
        <f>_xlfn.CONCAT(cards[[#This Row],[set]],"_",TEXT(cards[[#This Row],[cardNumber]], "000"))</f>
        <v>SHD_439</v>
      </c>
      <c r="Z1837" t="str" cm="1">
        <f t="array" ref="Z18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SHD_170</v>
      </c>
      <c r="AA1837" t="s">
        <v>1061</v>
      </c>
      <c r="AB1837">
        <v>29</v>
      </c>
    </row>
    <row r="1838" spans="1:28" x14ac:dyDescent="0.2">
      <c r="A1838">
        <v>8503</v>
      </c>
      <c r="B1838" t="s">
        <v>3849</v>
      </c>
      <c r="C1838">
        <v>439</v>
      </c>
      <c r="F1838" t="b">
        <f>IF(ISBLANK(AC1838), FALSE, TRUE)</f>
        <v>0</v>
      </c>
      <c r="G1838" t="s">
        <v>80</v>
      </c>
      <c r="H1838" t="s">
        <v>1</v>
      </c>
      <c r="I1838" t="s">
        <v>1532</v>
      </c>
      <c r="J1838" t="s">
        <v>36</v>
      </c>
      <c r="K1838" t="s">
        <v>991</v>
      </c>
      <c r="L1838" t="s">
        <v>587</v>
      </c>
      <c r="M1838" t="s">
        <v>1635</v>
      </c>
      <c r="N1838" t="str">
        <f>IF(AND(NOT(ISBLANK(cards[[#This Row],[subtitle]])), cards[[#This Row],[subtitle]] &lt;&gt; ""), _xlfn.CONCAT(cards[[#This Row],[title]], " - ", cards[[#This Row],[subtitle]]), cards[[#This Row],[title]])</f>
        <v>IG-11 - I Cannot Be Captured</v>
      </c>
      <c r="O1838">
        <v>5</v>
      </c>
      <c r="P1838">
        <v>6</v>
      </c>
      <c r="Q1838">
        <v>5</v>
      </c>
      <c r="T1838" t="s">
        <v>83</v>
      </c>
      <c r="U1838" t="s">
        <v>991</v>
      </c>
      <c r="V1838" t="s">
        <v>245</v>
      </c>
      <c r="X1838" t="s">
        <v>588</v>
      </c>
      <c r="Y1838" t="str">
        <f>_xlfn.CONCAT(cards[[#This Row],[set]],"_",TEXT(cards[[#This Row],[cardNumber]], "000"))</f>
        <v>SHD_439</v>
      </c>
      <c r="Z1838" t="str" cm="1">
        <f t="array" ref="Z18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SHD_170</v>
      </c>
      <c r="AA1838" t="s">
        <v>1061</v>
      </c>
      <c r="AB1838">
        <v>29</v>
      </c>
    </row>
    <row r="1839" spans="1:28" x14ac:dyDescent="0.2">
      <c r="A1839">
        <v>12020</v>
      </c>
      <c r="B1839" t="s">
        <v>3365</v>
      </c>
      <c r="C1839">
        <v>171</v>
      </c>
      <c r="F1839" t="b">
        <f>IF(ISBLANK(AC1839), FALSE, TRUE)</f>
        <v>0</v>
      </c>
      <c r="G1839" t="s">
        <v>80</v>
      </c>
      <c r="H1839" t="s">
        <v>1519</v>
      </c>
      <c r="I1839" t="s">
        <v>1521</v>
      </c>
      <c r="J1839" t="s">
        <v>36</v>
      </c>
      <c r="K1839" t="s">
        <v>991</v>
      </c>
      <c r="L1839" t="s">
        <v>589</v>
      </c>
      <c r="M1839" t="s">
        <v>991</v>
      </c>
      <c r="N1839" t="str">
        <f>IF(AND(NOT(ISBLANK(cards[[#This Row],[subtitle]])), cards[[#This Row],[subtitle]] &lt;&gt; ""), _xlfn.CONCAT(cards[[#This Row],[title]], " - ", cards[[#This Row],[subtitle]]), cards[[#This Row],[title]])</f>
        <v>Covetous Rivals</v>
      </c>
      <c r="O1839">
        <v>6</v>
      </c>
      <c r="P1839">
        <v>5</v>
      </c>
      <c r="Q1839">
        <v>5</v>
      </c>
      <c r="T1839" t="s">
        <v>83</v>
      </c>
      <c r="U1839" t="s">
        <v>470</v>
      </c>
      <c r="V1839" t="s">
        <v>245</v>
      </c>
      <c r="X1839" t="s">
        <v>126</v>
      </c>
      <c r="Y1839" t="str">
        <f>_xlfn.CONCAT(cards[[#This Row],[set]],"_",TEXT(cards[[#This Row],[cardNumber]], "000"))</f>
        <v>SHD_171</v>
      </c>
      <c r="Z1839" t="str" cm="1">
        <f t="array" ref="Z18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SHD_171</v>
      </c>
      <c r="AA1839" t="s">
        <v>1061</v>
      </c>
      <c r="AB1839">
        <v>29</v>
      </c>
    </row>
    <row r="1840" spans="1:28" x14ac:dyDescent="0.2">
      <c r="A1840">
        <v>6161</v>
      </c>
      <c r="B1840" t="s">
        <v>3364</v>
      </c>
      <c r="C1840">
        <v>171</v>
      </c>
      <c r="F1840" t="b">
        <f>IF(ISBLANK(AC1840), FALSE, TRUE)</f>
        <v>0</v>
      </c>
      <c r="G1840" t="s">
        <v>80</v>
      </c>
      <c r="H1840" t="s">
        <v>1515</v>
      </c>
      <c r="I1840" t="s">
        <v>1521</v>
      </c>
      <c r="J1840" t="s">
        <v>36</v>
      </c>
      <c r="K1840" t="s">
        <v>991</v>
      </c>
      <c r="L1840" t="s">
        <v>589</v>
      </c>
      <c r="M1840" t="s">
        <v>991</v>
      </c>
      <c r="N1840" t="str">
        <f>IF(AND(NOT(ISBLANK(cards[[#This Row],[subtitle]])), cards[[#This Row],[subtitle]] &lt;&gt; ""), _xlfn.CONCAT(cards[[#This Row],[title]], " - ", cards[[#This Row],[subtitle]]), cards[[#This Row],[title]])</f>
        <v>Covetous Rivals</v>
      </c>
      <c r="O1840">
        <v>6</v>
      </c>
      <c r="P1840">
        <v>5</v>
      </c>
      <c r="Q1840">
        <v>5</v>
      </c>
      <c r="T1840" t="s">
        <v>83</v>
      </c>
      <c r="U1840" t="s">
        <v>470</v>
      </c>
      <c r="V1840" t="s">
        <v>245</v>
      </c>
      <c r="X1840" t="s">
        <v>126</v>
      </c>
      <c r="Y1840" t="str">
        <f>_xlfn.CONCAT(cards[[#This Row],[set]],"_",TEXT(cards[[#This Row],[cardNumber]], "000"))</f>
        <v>SHD_171</v>
      </c>
      <c r="Z1840" t="str" cm="1">
        <f t="array" ref="Z18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SHD_171</v>
      </c>
      <c r="AA1840" t="s">
        <v>1061</v>
      </c>
      <c r="AB1840">
        <v>29</v>
      </c>
    </row>
    <row r="1841" spans="1:28" x14ac:dyDescent="0.2">
      <c r="A1841">
        <v>12875</v>
      </c>
      <c r="B1841" t="s">
        <v>3852</v>
      </c>
      <c r="C1841">
        <v>440</v>
      </c>
      <c r="F1841" t="b">
        <f>IF(ISBLANK(AC1841), FALSE, TRUE)</f>
        <v>0</v>
      </c>
      <c r="G1841" t="s">
        <v>80</v>
      </c>
      <c r="H1841" t="s">
        <v>1520</v>
      </c>
      <c r="I1841" t="s">
        <v>1521</v>
      </c>
      <c r="J1841" t="s">
        <v>36</v>
      </c>
      <c r="K1841" t="s">
        <v>991</v>
      </c>
      <c r="L1841" t="s">
        <v>589</v>
      </c>
      <c r="M1841" t="s">
        <v>991</v>
      </c>
      <c r="N1841" t="str">
        <f>IF(AND(NOT(ISBLANK(cards[[#This Row],[subtitle]])), cards[[#This Row],[subtitle]] &lt;&gt; ""), _xlfn.CONCAT(cards[[#This Row],[title]], " - ", cards[[#This Row],[subtitle]]), cards[[#This Row],[title]])</f>
        <v>Covetous Rivals</v>
      </c>
      <c r="O1841">
        <v>6</v>
      </c>
      <c r="P1841">
        <v>5</v>
      </c>
      <c r="Q1841">
        <v>5</v>
      </c>
      <c r="T1841" t="s">
        <v>83</v>
      </c>
      <c r="U1841" t="s">
        <v>470</v>
      </c>
      <c r="V1841" t="s">
        <v>245</v>
      </c>
      <c r="X1841" t="s">
        <v>126</v>
      </c>
      <c r="Y1841" t="str">
        <f>_xlfn.CONCAT(cards[[#This Row],[set]],"_",TEXT(cards[[#This Row],[cardNumber]], "000"))</f>
        <v>SHD_440</v>
      </c>
      <c r="Z1841" t="str" cm="1">
        <f t="array" ref="Z18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SHD_171</v>
      </c>
      <c r="AA1841" t="s">
        <v>1061</v>
      </c>
      <c r="AB1841">
        <v>29</v>
      </c>
    </row>
    <row r="1842" spans="1:28" x14ac:dyDescent="0.2">
      <c r="A1842">
        <v>7391</v>
      </c>
      <c r="B1842" t="s">
        <v>3851</v>
      </c>
      <c r="C1842">
        <v>440</v>
      </c>
      <c r="F1842" t="b">
        <f>IF(ISBLANK(AC1842), FALSE, TRUE)</f>
        <v>0</v>
      </c>
      <c r="G1842" t="s">
        <v>80</v>
      </c>
      <c r="H1842" t="s">
        <v>1</v>
      </c>
      <c r="I1842" t="s">
        <v>1521</v>
      </c>
      <c r="J1842" t="s">
        <v>36</v>
      </c>
      <c r="K1842" t="s">
        <v>991</v>
      </c>
      <c r="L1842" t="s">
        <v>589</v>
      </c>
      <c r="M1842" t="s">
        <v>991</v>
      </c>
      <c r="N1842" t="str">
        <f>IF(AND(NOT(ISBLANK(cards[[#This Row],[subtitle]])), cards[[#This Row],[subtitle]] &lt;&gt; ""), _xlfn.CONCAT(cards[[#This Row],[title]], " - ", cards[[#This Row],[subtitle]]), cards[[#This Row],[title]])</f>
        <v>Covetous Rivals</v>
      </c>
      <c r="O1842">
        <v>6</v>
      </c>
      <c r="P1842">
        <v>5</v>
      </c>
      <c r="Q1842">
        <v>5</v>
      </c>
      <c r="T1842" t="s">
        <v>83</v>
      </c>
      <c r="U1842" t="s">
        <v>470</v>
      </c>
      <c r="V1842" t="s">
        <v>245</v>
      </c>
      <c r="X1842" t="s">
        <v>126</v>
      </c>
      <c r="Y1842" t="str">
        <f>_xlfn.CONCAT(cards[[#This Row],[set]],"_",TEXT(cards[[#This Row],[cardNumber]], "000"))</f>
        <v>SHD_440</v>
      </c>
      <c r="Z1842" t="str" cm="1">
        <f t="array" ref="Z18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SHD_171</v>
      </c>
      <c r="AA1842" t="s">
        <v>1061</v>
      </c>
      <c r="AB1842">
        <v>29</v>
      </c>
    </row>
    <row r="1843" spans="1:28" x14ac:dyDescent="0.2">
      <c r="A1843">
        <v>12025</v>
      </c>
      <c r="B1843" t="s">
        <v>3367</v>
      </c>
      <c r="C1843">
        <v>172</v>
      </c>
      <c r="F1843" t="b">
        <f>IF(ISBLANK(AC1843), FALSE, TRUE)</f>
        <v>0</v>
      </c>
      <c r="G1843" t="s">
        <v>80</v>
      </c>
      <c r="H1843" t="s">
        <v>1519</v>
      </c>
      <c r="I1843" t="s">
        <v>1516</v>
      </c>
      <c r="J1843" t="s">
        <v>36</v>
      </c>
      <c r="K1843" t="s">
        <v>991</v>
      </c>
      <c r="L1843" t="s">
        <v>269</v>
      </c>
      <c r="M1843" t="s">
        <v>991</v>
      </c>
      <c r="N1843" t="str">
        <f>IF(AND(NOT(ISBLANK(cards[[#This Row],[subtitle]])), cards[[#This Row],[subtitle]] &lt;&gt; ""), _xlfn.CONCAT(cards[[#This Row],[title]], " - ", cards[[#This Row],[subtitle]]), cards[[#This Row],[title]])</f>
        <v>Krayt Dragon</v>
      </c>
      <c r="O1843">
        <v>9</v>
      </c>
      <c r="P1843">
        <v>10</v>
      </c>
      <c r="Q1843">
        <v>10</v>
      </c>
      <c r="T1843" t="s">
        <v>83</v>
      </c>
      <c r="U1843" t="s">
        <v>165</v>
      </c>
      <c r="V1843" t="s">
        <v>245</v>
      </c>
      <c r="X1843" t="s">
        <v>270</v>
      </c>
      <c r="Y1843" t="str">
        <f>_xlfn.CONCAT(cards[[#This Row],[set]],"_",TEXT(cards[[#This Row],[cardNumber]], "000"))</f>
        <v>SHD_172</v>
      </c>
      <c r="Z1843" t="str" cm="1">
        <f t="array" ref="Z18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SHD_172</v>
      </c>
      <c r="AA1843" t="s">
        <v>1061</v>
      </c>
      <c r="AB1843">
        <v>29</v>
      </c>
    </row>
    <row r="1844" spans="1:28" x14ac:dyDescent="0.2">
      <c r="A1844">
        <v>6166</v>
      </c>
      <c r="B1844" t="s">
        <v>3366</v>
      </c>
      <c r="C1844">
        <v>172</v>
      </c>
      <c r="F1844" t="b">
        <f>IF(ISBLANK(AC1844), FALSE, TRUE)</f>
        <v>0</v>
      </c>
      <c r="G1844" t="s">
        <v>80</v>
      </c>
      <c r="H1844" t="s">
        <v>1515</v>
      </c>
      <c r="I1844" t="s">
        <v>1516</v>
      </c>
      <c r="J1844" t="s">
        <v>36</v>
      </c>
      <c r="K1844" t="s">
        <v>991</v>
      </c>
      <c r="L1844" t="s">
        <v>269</v>
      </c>
      <c r="M1844" t="s">
        <v>991</v>
      </c>
      <c r="N1844" t="str">
        <f>IF(AND(NOT(ISBLANK(cards[[#This Row],[subtitle]])), cards[[#This Row],[subtitle]] &lt;&gt; ""), _xlfn.CONCAT(cards[[#This Row],[title]], " - ", cards[[#This Row],[subtitle]]), cards[[#This Row],[title]])</f>
        <v>Krayt Dragon</v>
      </c>
      <c r="O1844">
        <v>9</v>
      </c>
      <c r="P1844">
        <v>10</v>
      </c>
      <c r="Q1844">
        <v>10</v>
      </c>
      <c r="T1844" t="s">
        <v>83</v>
      </c>
      <c r="U1844" t="s">
        <v>165</v>
      </c>
      <c r="V1844" t="s">
        <v>245</v>
      </c>
      <c r="X1844" t="s">
        <v>270</v>
      </c>
      <c r="Y1844" t="str">
        <f>_xlfn.CONCAT(cards[[#This Row],[set]],"_",TEXT(cards[[#This Row],[cardNumber]], "000"))</f>
        <v>SHD_172</v>
      </c>
      <c r="Z1844" t="str" cm="1">
        <f t="array" ref="Z18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SHD_172</v>
      </c>
      <c r="AA1844" t="s">
        <v>1061</v>
      </c>
      <c r="AB1844">
        <v>29</v>
      </c>
    </row>
    <row r="1845" spans="1:28" x14ac:dyDescent="0.2">
      <c r="A1845">
        <v>12880</v>
      </c>
      <c r="B1845" t="s">
        <v>3854</v>
      </c>
      <c r="C1845">
        <v>441</v>
      </c>
      <c r="F1845" t="b">
        <f>IF(ISBLANK(AC1845), FALSE, TRUE)</f>
        <v>0</v>
      </c>
      <c r="G1845" t="s">
        <v>80</v>
      </c>
      <c r="H1845" t="s">
        <v>1520</v>
      </c>
      <c r="I1845" t="s">
        <v>1516</v>
      </c>
      <c r="J1845" t="s">
        <v>36</v>
      </c>
      <c r="K1845" t="s">
        <v>991</v>
      </c>
      <c r="L1845" t="s">
        <v>269</v>
      </c>
      <c r="M1845" t="s">
        <v>991</v>
      </c>
      <c r="N1845" t="str">
        <f>IF(AND(NOT(ISBLANK(cards[[#This Row],[subtitle]])), cards[[#This Row],[subtitle]] &lt;&gt; ""), _xlfn.CONCAT(cards[[#This Row],[title]], " - ", cards[[#This Row],[subtitle]]), cards[[#This Row],[title]])</f>
        <v>Krayt Dragon</v>
      </c>
      <c r="O1845">
        <v>9</v>
      </c>
      <c r="P1845">
        <v>10</v>
      </c>
      <c r="Q1845">
        <v>10</v>
      </c>
      <c r="T1845" t="s">
        <v>83</v>
      </c>
      <c r="U1845" t="s">
        <v>165</v>
      </c>
      <c r="V1845" t="s">
        <v>245</v>
      </c>
      <c r="X1845" t="s">
        <v>270</v>
      </c>
      <c r="Y1845" t="str">
        <f>_xlfn.CONCAT(cards[[#This Row],[set]],"_",TEXT(cards[[#This Row],[cardNumber]], "000"))</f>
        <v>SHD_441</v>
      </c>
      <c r="Z1845" t="str" cm="1">
        <f t="array" ref="Z18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SHD_172</v>
      </c>
      <c r="AA1845" t="s">
        <v>1061</v>
      </c>
      <c r="AB1845">
        <v>29</v>
      </c>
    </row>
    <row r="1846" spans="1:28" x14ac:dyDescent="0.2">
      <c r="A1846">
        <v>7396</v>
      </c>
      <c r="B1846" t="s">
        <v>3853</v>
      </c>
      <c r="C1846">
        <v>441</v>
      </c>
      <c r="F1846" t="b">
        <f>IF(ISBLANK(AC1846), FALSE, TRUE)</f>
        <v>0</v>
      </c>
      <c r="G1846" t="s">
        <v>80</v>
      </c>
      <c r="H1846" t="s">
        <v>1</v>
      </c>
      <c r="I1846" t="s">
        <v>1516</v>
      </c>
      <c r="J1846" t="s">
        <v>36</v>
      </c>
      <c r="K1846" t="s">
        <v>991</v>
      </c>
      <c r="L1846" t="s">
        <v>269</v>
      </c>
      <c r="M1846" t="s">
        <v>991</v>
      </c>
      <c r="N1846" t="str">
        <f>IF(AND(NOT(ISBLANK(cards[[#This Row],[subtitle]])), cards[[#This Row],[subtitle]] &lt;&gt; ""), _xlfn.CONCAT(cards[[#This Row],[title]], " - ", cards[[#This Row],[subtitle]]), cards[[#This Row],[title]])</f>
        <v>Krayt Dragon</v>
      </c>
      <c r="O1846">
        <v>9</v>
      </c>
      <c r="P1846">
        <v>10</v>
      </c>
      <c r="Q1846">
        <v>10</v>
      </c>
      <c r="T1846" t="s">
        <v>83</v>
      </c>
      <c r="U1846" t="s">
        <v>165</v>
      </c>
      <c r="V1846" t="s">
        <v>245</v>
      </c>
      <c r="X1846" t="s">
        <v>270</v>
      </c>
      <c r="Y1846" t="str">
        <f>_xlfn.CONCAT(cards[[#This Row],[set]],"_",TEXT(cards[[#This Row],[cardNumber]], "000"))</f>
        <v>SHD_441</v>
      </c>
      <c r="Z1846" t="str" cm="1">
        <f t="array" ref="Z18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SHD_172</v>
      </c>
      <c r="AA1846" t="s">
        <v>1061</v>
      </c>
      <c r="AB1846">
        <v>29</v>
      </c>
    </row>
    <row r="1847" spans="1:28" x14ac:dyDescent="0.2">
      <c r="A1847">
        <v>6171</v>
      </c>
      <c r="B1847" t="s">
        <v>3369</v>
      </c>
      <c r="C1847">
        <v>173</v>
      </c>
      <c r="F1847" t="b">
        <f>IF(ISBLANK(AC1847), FALSE, TRUE)</f>
        <v>0</v>
      </c>
      <c r="G1847" t="s">
        <v>80</v>
      </c>
      <c r="H1847" t="s">
        <v>1515</v>
      </c>
      <c r="I1847" t="s">
        <v>1532</v>
      </c>
      <c r="J1847" t="s">
        <v>36</v>
      </c>
      <c r="K1847" t="s">
        <v>991</v>
      </c>
      <c r="L1847" t="s">
        <v>950</v>
      </c>
      <c r="M1847" t="s">
        <v>991</v>
      </c>
      <c r="N1847" t="str">
        <f>IF(AND(NOT(ISBLANK(cards[[#This Row],[subtitle]])), cards[[#This Row],[subtitle]] &lt;&gt; ""), _xlfn.CONCAT(cards[[#This Row],[title]], " - ", cards[[#This Row],[subtitle]]), cards[[#This Row],[title]])</f>
        <v>Guild Target</v>
      </c>
      <c r="O1847">
        <v>0</v>
      </c>
      <c r="R1847">
        <v>0</v>
      </c>
      <c r="S1847">
        <v>0</v>
      </c>
      <c r="U1847" t="s">
        <v>501</v>
      </c>
      <c r="V1847" t="s">
        <v>915</v>
      </c>
      <c r="X1847" t="s">
        <v>551</v>
      </c>
      <c r="Y1847" t="str">
        <f>_xlfn.CONCAT(cards[[#This Row],[set]],"_",TEXT(cards[[#This Row],[cardNumber]], "000"))</f>
        <v>SHD_173</v>
      </c>
      <c r="Z1847" t="str" cm="1">
        <f t="array" ref="Z18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SHD_173</v>
      </c>
      <c r="AA1847" t="s">
        <v>1061</v>
      </c>
      <c r="AB1847">
        <v>29</v>
      </c>
    </row>
    <row r="1848" spans="1:28" x14ac:dyDescent="0.2">
      <c r="A1848">
        <v>12030</v>
      </c>
      <c r="B1848" t="s">
        <v>3368</v>
      </c>
      <c r="C1848">
        <v>173</v>
      </c>
      <c r="F1848" t="b">
        <f>IF(ISBLANK(AC1848), FALSE, TRUE)</f>
        <v>0</v>
      </c>
      <c r="G1848" t="s">
        <v>80</v>
      </c>
      <c r="H1848" t="s">
        <v>1519</v>
      </c>
      <c r="I1848" t="s">
        <v>1532</v>
      </c>
      <c r="J1848" t="s">
        <v>36</v>
      </c>
      <c r="K1848" t="s">
        <v>991</v>
      </c>
      <c r="L1848" t="s">
        <v>950</v>
      </c>
      <c r="M1848" t="s">
        <v>991</v>
      </c>
      <c r="N1848" t="str">
        <f>IF(AND(NOT(ISBLANK(cards[[#This Row],[subtitle]])), cards[[#This Row],[subtitle]] &lt;&gt; ""), _xlfn.CONCAT(cards[[#This Row],[title]], " - ", cards[[#This Row],[subtitle]]), cards[[#This Row],[title]])</f>
        <v>Guild Target</v>
      </c>
      <c r="O1848">
        <v>0</v>
      </c>
      <c r="R1848">
        <v>0</v>
      </c>
      <c r="S1848">
        <v>0</v>
      </c>
      <c r="U1848" t="s">
        <v>501</v>
      </c>
      <c r="V1848" t="s">
        <v>915</v>
      </c>
      <c r="X1848" t="s">
        <v>551</v>
      </c>
      <c r="Y1848" t="str">
        <f>_xlfn.CONCAT(cards[[#This Row],[set]],"_",TEXT(cards[[#This Row],[cardNumber]], "000"))</f>
        <v>SHD_173</v>
      </c>
      <c r="Z1848" t="str" cm="1">
        <f t="array" ref="Z18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SHD_173</v>
      </c>
      <c r="AA1848" t="s">
        <v>1061</v>
      </c>
      <c r="AB1848">
        <v>29</v>
      </c>
    </row>
    <row r="1849" spans="1:28" x14ac:dyDescent="0.2">
      <c r="A1849">
        <v>12885</v>
      </c>
      <c r="B1849" t="s">
        <v>3856</v>
      </c>
      <c r="C1849">
        <v>442</v>
      </c>
      <c r="F1849" t="b">
        <f>IF(ISBLANK(AC1849), FALSE, TRUE)</f>
        <v>0</v>
      </c>
      <c r="G1849" t="s">
        <v>80</v>
      </c>
      <c r="H1849" t="s">
        <v>1520</v>
      </c>
      <c r="I1849" t="s">
        <v>1532</v>
      </c>
      <c r="J1849" t="s">
        <v>36</v>
      </c>
      <c r="K1849" t="s">
        <v>991</v>
      </c>
      <c r="L1849" t="s">
        <v>950</v>
      </c>
      <c r="M1849" t="s">
        <v>991</v>
      </c>
      <c r="N1849" t="str">
        <f>IF(AND(NOT(ISBLANK(cards[[#This Row],[subtitle]])), cards[[#This Row],[subtitle]] &lt;&gt; ""), _xlfn.CONCAT(cards[[#This Row],[title]], " - ", cards[[#This Row],[subtitle]]), cards[[#This Row],[title]])</f>
        <v>Guild Target</v>
      </c>
      <c r="O1849">
        <v>0</v>
      </c>
      <c r="R1849">
        <v>0</v>
      </c>
      <c r="S1849">
        <v>0</v>
      </c>
      <c r="U1849" t="s">
        <v>501</v>
      </c>
      <c r="V1849" t="s">
        <v>915</v>
      </c>
      <c r="X1849" t="s">
        <v>551</v>
      </c>
      <c r="Y1849" t="str">
        <f>_xlfn.CONCAT(cards[[#This Row],[set]],"_",TEXT(cards[[#This Row],[cardNumber]], "000"))</f>
        <v>SHD_442</v>
      </c>
      <c r="Z1849" t="str" cm="1">
        <f t="array" ref="Z18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SHD_173</v>
      </c>
      <c r="AA1849" t="s">
        <v>1061</v>
      </c>
      <c r="AB1849">
        <v>29</v>
      </c>
    </row>
    <row r="1850" spans="1:28" x14ac:dyDescent="0.2">
      <c r="A1850">
        <v>7401</v>
      </c>
      <c r="B1850" t="s">
        <v>3855</v>
      </c>
      <c r="C1850">
        <v>442</v>
      </c>
      <c r="F1850" t="b">
        <f>IF(ISBLANK(AC1850), FALSE, TRUE)</f>
        <v>0</v>
      </c>
      <c r="G1850" t="s">
        <v>80</v>
      </c>
      <c r="H1850" t="s">
        <v>1</v>
      </c>
      <c r="I1850" t="s">
        <v>1532</v>
      </c>
      <c r="J1850" t="s">
        <v>36</v>
      </c>
      <c r="K1850" t="s">
        <v>991</v>
      </c>
      <c r="L1850" t="s">
        <v>950</v>
      </c>
      <c r="M1850" t="s">
        <v>991</v>
      </c>
      <c r="N1850" t="str">
        <f>IF(AND(NOT(ISBLANK(cards[[#This Row],[subtitle]])), cards[[#This Row],[subtitle]] &lt;&gt; ""), _xlfn.CONCAT(cards[[#This Row],[title]], " - ", cards[[#This Row],[subtitle]]), cards[[#This Row],[title]])</f>
        <v>Guild Target</v>
      </c>
      <c r="O1850">
        <v>0</v>
      </c>
      <c r="R1850">
        <v>0</v>
      </c>
      <c r="S1850">
        <v>0</v>
      </c>
      <c r="U1850" t="s">
        <v>501</v>
      </c>
      <c r="V1850" t="s">
        <v>915</v>
      </c>
      <c r="X1850" t="s">
        <v>551</v>
      </c>
      <c r="Y1850" t="str">
        <f>_xlfn.CONCAT(cards[[#This Row],[set]],"_",TEXT(cards[[#This Row],[cardNumber]], "000"))</f>
        <v>SHD_442</v>
      </c>
      <c r="Z1850" t="str" cm="1">
        <f t="array" ref="Z18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SHD_173</v>
      </c>
      <c r="AA1850" t="s">
        <v>1061</v>
      </c>
      <c r="AB1850">
        <v>29</v>
      </c>
    </row>
    <row r="1851" spans="1:28" x14ac:dyDescent="0.2">
      <c r="A1851">
        <v>11455</v>
      </c>
      <c r="B1851" t="s">
        <v>3371</v>
      </c>
      <c r="C1851">
        <v>174</v>
      </c>
      <c r="F1851" t="b">
        <f>IF(ISBLANK(AC1851), FALSE, TRUE)</f>
        <v>0</v>
      </c>
      <c r="G1851" t="s">
        <v>80</v>
      </c>
      <c r="H1851" t="s">
        <v>1519</v>
      </c>
      <c r="I1851" t="s">
        <v>1522</v>
      </c>
      <c r="J1851" t="s">
        <v>36</v>
      </c>
      <c r="K1851" t="s">
        <v>991</v>
      </c>
      <c r="L1851" t="s">
        <v>951</v>
      </c>
      <c r="N1851" t="str">
        <f>IF(AND(NOT(ISBLANK(cards[[#This Row],[subtitle]])), cards[[#This Row],[subtitle]] &lt;&gt; ""), _xlfn.CONCAT(cards[[#This Row],[title]], " - ", cards[[#This Row],[subtitle]]), cards[[#This Row],[title]])</f>
        <v>Hotshot DL-44 Blaster</v>
      </c>
      <c r="O1851">
        <v>1</v>
      </c>
      <c r="R1851">
        <v>2</v>
      </c>
      <c r="S1851">
        <v>0</v>
      </c>
      <c r="U1851" t="s">
        <v>88</v>
      </c>
      <c r="V1851" t="s">
        <v>915</v>
      </c>
      <c r="X1851" t="s">
        <v>922</v>
      </c>
      <c r="Y1851" t="str">
        <f>_xlfn.CONCAT(cards[[#This Row],[set]],"_",TEXT(cards[[#This Row],[cardNumber]], "000"))</f>
        <v>SHD_174</v>
      </c>
      <c r="Z1851" t="str" cm="1">
        <f t="array" ref="Z18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SHD_174</v>
      </c>
      <c r="AA1851" t="s">
        <v>1061</v>
      </c>
      <c r="AB1851">
        <v>29</v>
      </c>
    </row>
    <row r="1852" spans="1:28" x14ac:dyDescent="0.2">
      <c r="A1852">
        <v>2807</v>
      </c>
      <c r="B1852" t="s">
        <v>3370</v>
      </c>
      <c r="C1852">
        <v>174</v>
      </c>
      <c r="F1852" t="b">
        <f>IF(ISBLANK(AC1852), FALSE, TRUE)</f>
        <v>0</v>
      </c>
      <c r="G1852" t="s">
        <v>80</v>
      </c>
      <c r="H1852" t="s">
        <v>1515</v>
      </c>
      <c r="I1852" t="s">
        <v>1522</v>
      </c>
      <c r="J1852" t="s">
        <v>36</v>
      </c>
      <c r="K1852" t="s">
        <v>991</v>
      </c>
      <c r="L1852" t="s">
        <v>951</v>
      </c>
      <c r="N1852" t="str">
        <f>IF(AND(NOT(ISBLANK(cards[[#This Row],[subtitle]])), cards[[#This Row],[subtitle]] &lt;&gt; ""), _xlfn.CONCAT(cards[[#This Row],[title]], " - ", cards[[#This Row],[subtitle]]), cards[[#This Row],[title]])</f>
        <v>Hotshot DL-44 Blaster</v>
      </c>
      <c r="O1852">
        <v>1</v>
      </c>
      <c r="R1852">
        <v>2</v>
      </c>
      <c r="S1852">
        <v>0</v>
      </c>
      <c r="U1852" t="s">
        <v>88</v>
      </c>
      <c r="V1852" t="s">
        <v>915</v>
      </c>
      <c r="X1852" t="s">
        <v>922</v>
      </c>
      <c r="Y1852" t="str">
        <f>_xlfn.CONCAT(cards[[#This Row],[set]],"_",TEXT(cards[[#This Row],[cardNumber]], "000"))</f>
        <v>SHD_174</v>
      </c>
      <c r="Z1852" t="str" cm="1">
        <f t="array" ref="Z18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SHD_174</v>
      </c>
      <c r="AA1852" t="s">
        <v>1061</v>
      </c>
      <c r="AB1852">
        <v>29</v>
      </c>
    </row>
    <row r="1853" spans="1:28" x14ac:dyDescent="0.2">
      <c r="A1853">
        <v>12890</v>
      </c>
      <c r="B1853" t="s">
        <v>3858</v>
      </c>
      <c r="C1853">
        <v>443</v>
      </c>
      <c r="F1853" t="b">
        <f>IF(ISBLANK(AC1853), FALSE, TRUE)</f>
        <v>0</v>
      </c>
      <c r="G1853" t="s">
        <v>80</v>
      </c>
      <c r="H1853" t="s">
        <v>1520</v>
      </c>
      <c r="I1853" t="s">
        <v>1522</v>
      </c>
      <c r="J1853" t="s">
        <v>36</v>
      </c>
      <c r="K1853" t="s">
        <v>991</v>
      </c>
      <c r="L1853" t="s">
        <v>951</v>
      </c>
      <c r="M1853" t="s">
        <v>991</v>
      </c>
      <c r="N1853" t="str">
        <f>IF(AND(NOT(ISBLANK(cards[[#This Row],[subtitle]])), cards[[#This Row],[subtitle]] &lt;&gt; ""), _xlfn.CONCAT(cards[[#This Row],[title]], " - ", cards[[#This Row],[subtitle]]), cards[[#This Row],[title]])</f>
        <v>Hotshot DL-44 Blaster</v>
      </c>
      <c r="O1853">
        <v>1</v>
      </c>
      <c r="R1853">
        <v>2</v>
      </c>
      <c r="S1853">
        <v>0</v>
      </c>
      <c r="U1853" t="s">
        <v>88</v>
      </c>
      <c r="V1853" t="s">
        <v>915</v>
      </c>
      <c r="X1853" t="s">
        <v>922</v>
      </c>
      <c r="Y1853" t="str">
        <f>_xlfn.CONCAT(cards[[#This Row],[set]],"_",TEXT(cards[[#This Row],[cardNumber]], "000"))</f>
        <v>SHD_443</v>
      </c>
      <c r="Z1853" t="str" cm="1">
        <f t="array" ref="Z18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SHD_174</v>
      </c>
      <c r="AA1853" t="s">
        <v>1061</v>
      </c>
      <c r="AB1853">
        <v>29</v>
      </c>
    </row>
    <row r="1854" spans="1:28" x14ac:dyDescent="0.2">
      <c r="A1854">
        <v>7406</v>
      </c>
      <c r="B1854" t="s">
        <v>3857</v>
      </c>
      <c r="C1854">
        <v>443</v>
      </c>
      <c r="F1854" t="b">
        <f>IF(ISBLANK(AC1854), FALSE, TRUE)</f>
        <v>0</v>
      </c>
      <c r="G1854" t="s">
        <v>80</v>
      </c>
      <c r="H1854" t="s">
        <v>1</v>
      </c>
      <c r="I1854" t="s">
        <v>1522</v>
      </c>
      <c r="J1854" t="s">
        <v>36</v>
      </c>
      <c r="K1854" t="s">
        <v>991</v>
      </c>
      <c r="L1854" t="s">
        <v>951</v>
      </c>
      <c r="M1854" t="s">
        <v>991</v>
      </c>
      <c r="N1854" t="str">
        <f>IF(AND(NOT(ISBLANK(cards[[#This Row],[subtitle]])), cards[[#This Row],[subtitle]] &lt;&gt; ""), _xlfn.CONCAT(cards[[#This Row],[title]], " - ", cards[[#This Row],[subtitle]]), cards[[#This Row],[title]])</f>
        <v>Hotshot DL-44 Blaster</v>
      </c>
      <c r="O1854">
        <v>1</v>
      </c>
      <c r="U1854" t="s">
        <v>88</v>
      </c>
      <c r="V1854" t="s">
        <v>915</v>
      </c>
      <c r="X1854" t="s">
        <v>922</v>
      </c>
      <c r="Y1854" t="str">
        <f>_xlfn.CONCAT(cards[[#This Row],[set]],"_",TEXT(cards[[#This Row],[cardNumber]], "000"))</f>
        <v>SHD_443</v>
      </c>
      <c r="Z1854" t="str" cm="1">
        <f t="array" ref="Z18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SHD_174</v>
      </c>
      <c r="AA1854" t="s">
        <v>1061</v>
      </c>
      <c r="AB1854">
        <v>29</v>
      </c>
    </row>
    <row r="1855" spans="1:28" x14ac:dyDescent="0.2">
      <c r="A1855">
        <v>6176</v>
      </c>
      <c r="B1855" t="s">
        <v>3373</v>
      </c>
      <c r="C1855">
        <v>175</v>
      </c>
      <c r="F1855" t="b">
        <f>IF(ISBLANK(AC1855), FALSE, TRUE)</f>
        <v>0</v>
      </c>
      <c r="G1855" t="s">
        <v>80</v>
      </c>
      <c r="H1855" t="s">
        <v>1515</v>
      </c>
      <c r="I1855" t="s">
        <v>1532</v>
      </c>
      <c r="J1855" t="s">
        <v>36</v>
      </c>
      <c r="K1855" t="s">
        <v>991</v>
      </c>
      <c r="L1855" t="s">
        <v>952</v>
      </c>
      <c r="M1855" t="s">
        <v>991</v>
      </c>
      <c r="N1855" t="str">
        <f>IF(AND(NOT(ISBLANK(cards[[#This Row],[subtitle]])), cards[[#This Row],[subtitle]] &lt;&gt; ""), _xlfn.CONCAT(cards[[#This Row],[title]], " - ", cards[[#This Row],[subtitle]]), cards[[#This Row],[title]])</f>
        <v>Armed to the Teeth</v>
      </c>
      <c r="O1855">
        <v>2</v>
      </c>
      <c r="R1855">
        <v>2</v>
      </c>
      <c r="S1855">
        <v>0</v>
      </c>
      <c r="U1855" t="s">
        <v>88</v>
      </c>
      <c r="V1855" t="s">
        <v>915</v>
      </c>
      <c r="X1855" t="s">
        <v>953</v>
      </c>
      <c r="Y1855" t="str">
        <f>_xlfn.CONCAT(cards[[#This Row],[set]],"_",TEXT(cards[[#This Row],[cardNumber]], "000"))</f>
        <v>SHD_175</v>
      </c>
      <c r="Z1855" t="str" cm="1">
        <f t="array" ref="Z18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SHD_175</v>
      </c>
      <c r="AA1855" t="s">
        <v>1061</v>
      </c>
      <c r="AB1855">
        <v>29</v>
      </c>
    </row>
    <row r="1856" spans="1:28" x14ac:dyDescent="0.2">
      <c r="A1856">
        <v>12035</v>
      </c>
      <c r="B1856" t="s">
        <v>3372</v>
      </c>
      <c r="C1856">
        <v>175</v>
      </c>
      <c r="F1856" t="b">
        <f>IF(ISBLANK(AC1856), FALSE, TRUE)</f>
        <v>0</v>
      </c>
      <c r="G1856" t="s">
        <v>80</v>
      </c>
      <c r="H1856" t="s">
        <v>1519</v>
      </c>
      <c r="I1856" t="s">
        <v>1532</v>
      </c>
      <c r="J1856" t="s">
        <v>36</v>
      </c>
      <c r="K1856" t="s">
        <v>991</v>
      </c>
      <c r="L1856" t="s">
        <v>952</v>
      </c>
      <c r="M1856" t="s">
        <v>991</v>
      </c>
      <c r="N1856" t="str">
        <f>IF(AND(NOT(ISBLANK(cards[[#This Row],[subtitle]])), cards[[#This Row],[subtitle]] &lt;&gt; ""), _xlfn.CONCAT(cards[[#This Row],[title]], " - ", cards[[#This Row],[subtitle]]), cards[[#This Row],[title]])</f>
        <v>Armed to the Teeth</v>
      </c>
      <c r="O1856">
        <v>2</v>
      </c>
      <c r="R1856">
        <v>2</v>
      </c>
      <c r="S1856">
        <v>0</v>
      </c>
      <c r="U1856" t="s">
        <v>88</v>
      </c>
      <c r="V1856" t="s">
        <v>915</v>
      </c>
      <c r="X1856" t="s">
        <v>953</v>
      </c>
      <c r="Y1856" t="str">
        <f>_xlfn.CONCAT(cards[[#This Row],[set]],"_",TEXT(cards[[#This Row],[cardNumber]], "000"))</f>
        <v>SHD_175</v>
      </c>
      <c r="Z1856" t="str" cm="1">
        <f t="array" ref="Z18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SHD_175</v>
      </c>
      <c r="AA1856" t="s">
        <v>1061</v>
      </c>
      <c r="AB1856">
        <v>29</v>
      </c>
    </row>
    <row r="1857" spans="1:29" x14ac:dyDescent="0.2">
      <c r="A1857">
        <v>12895</v>
      </c>
      <c r="B1857" t="s">
        <v>3859</v>
      </c>
      <c r="C1857">
        <v>444</v>
      </c>
      <c r="F1857" t="b">
        <f>IF(ISBLANK(AC1857), FALSE, TRUE)</f>
        <v>0</v>
      </c>
      <c r="G1857" t="s">
        <v>80</v>
      </c>
      <c r="H1857" t="s">
        <v>1520</v>
      </c>
      <c r="I1857" t="s">
        <v>1532</v>
      </c>
      <c r="J1857" t="s">
        <v>36</v>
      </c>
      <c r="K1857" t="s">
        <v>991</v>
      </c>
      <c r="L1857" t="s">
        <v>952</v>
      </c>
      <c r="M1857" t="s">
        <v>991</v>
      </c>
      <c r="N1857" t="str">
        <f>IF(AND(NOT(ISBLANK(cards[[#This Row],[subtitle]])), cards[[#This Row],[subtitle]] &lt;&gt; ""), _xlfn.CONCAT(cards[[#This Row],[title]], " - ", cards[[#This Row],[subtitle]]), cards[[#This Row],[title]])</f>
        <v>Armed to the Teeth</v>
      </c>
      <c r="O1857">
        <v>2</v>
      </c>
      <c r="R1857">
        <v>2</v>
      </c>
      <c r="S1857">
        <v>0</v>
      </c>
      <c r="U1857" t="s">
        <v>88</v>
      </c>
      <c r="V1857" t="s">
        <v>915</v>
      </c>
      <c r="X1857" t="s">
        <v>953</v>
      </c>
      <c r="Y1857" t="str">
        <f>_xlfn.CONCAT(cards[[#This Row],[set]],"_",TEXT(cards[[#This Row],[cardNumber]], "000"))</f>
        <v>SHD_444</v>
      </c>
      <c r="Z1857" t="str" cm="1">
        <f t="array" ref="Z18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SHD_175</v>
      </c>
      <c r="AA1857" t="s">
        <v>1061</v>
      </c>
      <c r="AB1857">
        <v>29</v>
      </c>
    </row>
    <row r="1858" spans="1:29" x14ac:dyDescent="0.2">
      <c r="A1858">
        <v>7411</v>
      </c>
      <c r="B1858" t="s">
        <v>3860</v>
      </c>
      <c r="C1858">
        <v>444</v>
      </c>
      <c r="F1858" t="b">
        <f>IF(ISBLANK(AC1858), FALSE, TRUE)</f>
        <v>0</v>
      </c>
      <c r="G1858" t="s">
        <v>80</v>
      </c>
      <c r="H1858" t="s">
        <v>1</v>
      </c>
      <c r="I1858" t="s">
        <v>1532</v>
      </c>
      <c r="J1858" t="s">
        <v>36</v>
      </c>
      <c r="K1858" t="s">
        <v>991</v>
      </c>
      <c r="L1858" t="s">
        <v>952</v>
      </c>
      <c r="M1858" t="s">
        <v>991</v>
      </c>
      <c r="N1858" t="str">
        <f>IF(AND(NOT(ISBLANK(cards[[#This Row],[subtitle]])), cards[[#This Row],[subtitle]] &lt;&gt; ""), _xlfn.CONCAT(cards[[#This Row],[title]], " - ", cards[[#This Row],[subtitle]]), cards[[#This Row],[title]])</f>
        <v>Armed to the Teeth</v>
      </c>
      <c r="O1858">
        <v>2</v>
      </c>
      <c r="R1858">
        <v>2</v>
      </c>
      <c r="S1858">
        <v>0</v>
      </c>
      <c r="U1858" t="s">
        <v>88</v>
      </c>
      <c r="V1858" t="s">
        <v>915</v>
      </c>
      <c r="X1858" t="s">
        <v>953</v>
      </c>
      <c r="Y1858" t="str">
        <f>_xlfn.CONCAT(cards[[#This Row],[set]],"_",TEXT(cards[[#This Row],[cardNumber]], "000"))</f>
        <v>SHD_444</v>
      </c>
      <c r="Z1858" t="str" cm="1">
        <f t="array" ref="Z18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SHD_175</v>
      </c>
      <c r="AA1858" t="s">
        <v>1061</v>
      </c>
      <c r="AB1858">
        <v>29</v>
      </c>
    </row>
    <row r="1859" spans="1:29" x14ac:dyDescent="0.2">
      <c r="A1859">
        <v>6181</v>
      </c>
      <c r="B1859" t="s">
        <v>3375</v>
      </c>
      <c r="C1859">
        <v>176</v>
      </c>
      <c r="F1859" t="b">
        <f>IF(ISBLANK(AC1859), FALSE, TRUE)</f>
        <v>0</v>
      </c>
      <c r="G1859" t="s">
        <v>80</v>
      </c>
      <c r="H1859" t="s">
        <v>1515</v>
      </c>
      <c r="I1859" t="s">
        <v>1521</v>
      </c>
      <c r="J1859" t="s">
        <v>36</v>
      </c>
      <c r="K1859" t="s">
        <v>991</v>
      </c>
      <c r="L1859" t="s">
        <v>954</v>
      </c>
      <c r="M1859" t="s">
        <v>991</v>
      </c>
      <c r="N1859" t="str">
        <f>IF(AND(NOT(ISBLANK(cards[[#This Row],[subtitle]])), cards[[#This Row],[subtitle]] &lt;&gt; ""), _xlfn.CONCAT(cards[[#This Row],[title]], " - ", cards[[#This Row],[subtitle]]), cards[[#This Row],[title]])</f>
        <v>Death Mark</v>
      </c>
      <c r="O1859">
        <v>2</v>
      </c>
      <c r="R1859">
        <v>0</v>
      </c>
      <c r="S1859">
        <v>0</v>
      </c>
      <c r="U1859" t="s">
        <v>501</v>
      </c>
      <c r="V1859" t="s">
        <v>915</v>
      </c>
      <c r="X1859" t="s">
        <v>551</v>
      </c>
      <c r="Y1859" t="str">
        <f>_xlfn.CONCAT(cards[[#This Row],[set]],"_",TEXT(cards[[#This Row],[cardNumber]], "000"))</f>
        <v>SHD_176</v>
      </c>
      <c r="Z1859" t="str" cm="1">
        <f t="array" ref="Z18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SHD_176</v>
      </c>
      <c r="AA1859" t="s">
        <v>1061</v>
      </c>
      <c r="AB1859">
        <v>29</v>
      </c>
    </row>
    <row r="1860" spans="1:29" x14ac:dyDescent="0.2">
      <c r="A1860">
        <v>12040</v>
      </c>
      <c r="B1860" t="s">
        <v>3374</v>
      </c>
      <c r="C1860">
        <v>176</v>
      </c>
      <c r="F1860" t="b">
        <f>IF(ISBLANK(AC1860), FALSE, TRUE)</f>
        <v>0</v>
      </c>
      <c r="G1860" t="s">
        <v>80</v>
      </c>
      <c r="H1860" t="s">
        <v>1519</v>
      </c>
      <c r="I1860" t="s">
        <v>1521</v>
      </c>
      <c r="J1860" t="s">
        <v>36</v>
      </c>
      <c r="K1860" t="s">
        <v>991</v>
      </c>
      <c r="L1860" t="s">
        <v>954</v>
      </c>
      <c r="M1860" t="s">
        <v>991</v>
      </c>
      <c r="N1860" t="str">
        <f>IF(AND(NOT(ISBLANK(cards[[#This Row],[subtitle]])), cards[[#This Row],[subtitle]] &lt;&gt; ""), _xlfn.CONCAT(cards[[#This Row],[title]], " - ", cards[[#This Row],[subtitle]]), cards[[#This Row],[title]])</f>
        <v>Death Mark</v>
      </c>
      <c r="O1860">
        <v>2</v>
      </c>
      <c r="R1860">
        <v>0</v>
      </c>
      <c r="S1860">
        <v>0</v>
      </c>
      <c r="U1860" t="s">
        <v>501</v>
      </c>
      <c r="V1860" t="s">
        <v>915</v>
      </c>
      <c r="X1860" t="s">
        <v>551</v>
      </c>
      <c r="Y1860" t="str">
        <f>_xlfn.CONCAT(cards[[#This Row],[set]],"_",TEXT(cards[[#This Row],[cardNumber]], "000"))</f>
        <v>SHD_176</v>
      </c>
      <c r="Z1860" t="str" cm="1">
        <f t="array" ref="Z18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SHD_176</v>
      </c>
      <c r="AA1860" t="s">
        <v>1061</v>
      </c>
      <c r="AB1860">
        <v>29</v>
      </c>
    </row>
    <row r="1861" spans="1:29" x14ac:dyDescent="0.2">
      <c r="A1861">
        <v>7416</v>
      </c>
      <c r="B1861" t="s">
        <v>3861</v>
      </c>
      <c r="C1861">
        <v>445</v>
      </c>
      <c r="F1861" t="b">
        <f>IF(ISBLANK(AC1861), FALSE, TRUE)</f>
        <v>0</v>
      </c>
      <c r="G1861" t="s">
        <v>80</v>
      </c>
      <c r="H1861" t="s">
        <v>1</v>
      </c>
      <c r="I1861" t="s">
        <v>1521</v>
      </c>
      <c r="J1861" t="s">
        <v>36</v>
      </c>
      <c r="K1861" t="s">
        <v>991</v>
      </c>
      <c r="L1861" t="s">
        <v>954</v>
      </c>
      <c r="M1861" t="s">
        <v>991</v>
      </c>
      <c r="N1861" t="str">
        <f>IF(AND(NOT(ISBLANK(cards[[#This Row],[subtitle]])), cards[[#This Row],[subtitle]] &lt;&gt; ""), _xlfn.CONCAT(cards[[#This Row],[title]], " - ", cards[[#This Row],[subtitle]]), cards[[#This Row],[title]])</f>
        <v>Death Mark</v>
      </c>
      <c r="O1861">
        <v>2</v>
      </c>
      <c r="R1861">
        <v>0</v>
      </c>
      <c r="S1861">
        <v>0</v>
      </c>
      <c r="U1861" t="s">
        <v>501</v>
      </c>
      <c r="V1861" t="s">
        <v>915</v>
      </c>
      <c r="X1861" t="s">
        <v>551</v>
      </c>
      <c r="Y1861" t="str">
        <f>_xlfn.CONCAT(cards[[#This Row],[set]],"_",TEXT(cards[[#This Row],[cardNumber]], "000"))</f>
        <v>SHD_445</v>
      </c>
      <c r="Z1861" t="str" cm="1">
        <f t="array" ref="Z18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SHD_176</v>
      </c>
      <c r="AA1861" t="s">
        <v>1061</v>
      </c>
      <c r="AB1861">
        <v>29</v>
      </c>
    </row>
    <row r="1862" spans="1:29" x14ac:dyDescent="0.2">
      <c r="A1862">
        <v>12900</v>
      </c>
      <c r="B1862" t="s">
        <v>3862</v>
      </c>
      <c r="C1862">
        <v>445</v>
      </c>
      <c r="F1862" t="b">
        <f>IF(ISBLANK(AC1862), FALSE, TRUE)</f>
        <v>0</v>
      </c>
      <c r="G1862" t="s">
        <v>80</v>
      </c>
      <c r="H1862" t="s">
        <v>1520</v>
      </c>
      <c r="I1862" t="s">
        <v>1521</v>
      </c>
      <c r="J1862" t="s">
        <v>36</v>
      </c>
      <c r="K1862" t="s">
        <v>991</v>
      </c>
      <c r="L1862" t="s">
        <v>954</v>
      </c>
      <c r="M1862" t="s">
        <v>991</v>
      </c>
      <c r="N1862" t="str">
        <f>IF(AND(NOT(ISBLANK(cards[[#This Row],[subtitle]])), cards[[#This Row],[subtitle]] &lt;&gt; ""), _xlfn.CONCAT(cards[[#This Row],[title]], " - ", cards[[#This Row],[subtitle]]), cards[[#This Row],[title]])</f>
        <v>Death Mark</v>
      </c>
      <c r="O1862">
        <v>2</v>
      </c>
      <c r="R1862">
        <v>0</v>
      </c>
      <c r="S1862">
        <v>0</v>
      </c>
      <c r="U1862" t="s">
        <v>501</v>
      </c>
      <c r="V1862" t="s">
        <v>915</v>
      </c>
      <c r="X1862" t="s">
        <v>551</v>
      </c>
      <c r="Y1862" t="str">
        <f>_xlfn.CONCAT(cards[[#This Row],[set]],"_",TEXT(cards[[#This Row],[cardNumber]], "000"))</f>
        <v>SHD_445</v>
      </c>
      <c r="Z1862" t="str" cm="1">
        <f t="array" ref="Z18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SHD_176</v>
      </c>
      <c r="AA1862" t="s">
        <v>1061</v>
      </c>
      <c r="AB1862">
        <v>29</v>
      </c>
    </row>
    <row r="1863" spans="1:29" x14ac:dyDescent="0.2">
      <c r="A1863">
        <v>6186</v>
      </c>
      <c r="B1863" t="s">
        <v>3377</v>
      </c>
      <c r="C1863">
        <v>177</v>
      </c>
      <c r="F1863" t="b">
        <f>IF(ISBLANK(AC1863), FALSE, TRUE)</f>
        <v>0</v>
      </c>
      <c r="G1863" t="s">
        <v>80</v>
      </c>
      <c r="H1863" t="s">
        <v>1515</v>
      </c>
      <c r="I1863" t="s">
        <v>1522</v>
      </c>
      <c r="J1863" t="s">
        <v>36</v>
      </c>
      <c r="K1863" t="s">
        <v>991</v>
      </c>
      <c r="L1863" t="s">
        <v>1636</v>
      </c>
      <c r="M1863" t="s">
        <v>991</v>
      </c>
      <c r="N1863" t="str">
        <f>IF(AND(NOT(ISBLANK(cards[[#This Row],[subtitle]])), cards[[#This Row],[subtitle]] &lt;&gt; ""), _xlfn.CONCAT(cards[[#This Row],[title]], " - ", cards[[#This Row],[subtitle]]), cards[[#This Row],[title]])</f>
        <v>Vambrace Flamethrower</v>
      </c>
      <c r="O1863">
        <v>3</v>
      </c>
      <c r="R1863">
        <v>1</v>
      </c>
      <c r="S1863">
        <v>1</v>
      </c>
      <c r="U1863" t="s">
        <v>991</v>
      </c>
      <c r="V1863" t="s">
        <v>915</v>
      </c>
      <c r="X1863" t="s">
        <v>261</v>
      </c>
      <c r="Y1863" t="str">
        <f>_xlfn.CONCAT(cards[[#This Row],[set]],"_",TEXT(cards[[#This Row],[cardNumber]], "000"))</f>
        <v>SHD_177</v>
      </c>
      <c r="Z1863" t="str" cm="1">
        <f t="array" ref="Z18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SHD_177</v>
      </c>
      <c r="AA1863" t="s">
        <v>1061</v>
      </c>
      <c r="AB1863">
        <v>29</v>
      </c>
    </row>
    <row r="1864" spans="1:29" x14ac:dyDescent="0.2">
      <c r="A1864">
        <v>12045</v>
      </c>
      <c r="B1864" t="s">
        <v>3376</v>
      </c>
      <c r="C1864">
        <v>177</v>
      </c>
      <c r="F1864" t="b">
        <f>IF(ISBLANK(AC1864), FALSE, TRUE)</f>
        <v>0</v>
      </c>
      <c r="G1864" t="s">
        <v>80</v>
      </c>
      <c r="H1864" t="s">
        <v>1519</v>
      </c>
      <c r="I1864" t="s">
        <v>1522</v>
      </c>
      <c r="J1864" t="s">
        <v>36</v>
      </c>
      <c r="K1864" t="s">
        <v>991</v>
      </c>
      <c r="L1864" t="s">
        <v>1636</v>
      </c>
      <c r="M1864" t="s">
        <v>991</v>
      </c>
      <c r="N1864" t="str">
        <f>IF(AND(NOT(ISBLANK(cards[[#This Row],[subtitle]])), cards[[#This Row],[subtitle]] &lt;&gt; ""), _xlfn.CONCAT(cards[[#This Row],[title]], " - ", cards[[#This Row],[subtitle]]), cards[[#This Row],[title]])</f>
        <v>Vambrace Flamethrower</v>
      </c>
      <c r="O1864">
        <v>3</v>
      </c>
      <c r="R1864">
        <v>1</v>
      </c>
      <c r="S1864">
        <v>1</v>
      </c>
      <c r="U1864" t="s">
        <v>991</v>
      </c>
      <c r="V1864" t="s">
        <v>915</v>
      </c>
      <c r="X1864" t="s">
        <v>261</v>
      </c>
      <c r="Y1864" t="str">
        <f>_xlfn.CONCAT(cards[[#This Row],[set]],"_",TEXT(cards[[#This Row],[cardNumber]], "000"))</f>
        <v>SHD_177</v>
      </c>
      <c r="Z1864" t="str" cm="1">
        <f t="array" ref="Z18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SHD_177</v>
      </c>
      <c r="AA1864" t="s">
        <v>1061</v>
      </c>
      <c r="AB1864">
        <v>29</v>
      </c>
    </row>
    <row r="1865" spans="1:29" x14ac:dyDescent="0.2">
      <c r="A1865">
        <v>12905</v>
      </c>
      <c r="B1865" t="s">
        <v>3863</v>
      </c>
      <c r="C1865">
        <v>446</v>
      </c>
      <c r="F1865" t="b">
        <f>IF(ISBLANK(AC1865), FALSE, TRUE)</f>
        <v>0</v>
      </c>
      <c r="G1865" t="s">
        <v>80</v>
      </c>
      <c r="H1865" t="s">
        <v>1520</v>
      </c>
      <c r="I1865" t="s">
        <v>1522</v>
      </c>
      <c r="J1865" t="s">
        <v>36</v>
      </c>
      <c r="K1865" t="s">
        <v>991</v>
      </c>
      <c r="L1865" t="s">
        <v>1636</v>
      </c>
      <c r="M1865" t="s">
        <v>991</v>
      </c>
      <c r="N1865" t="str">
        <f>IF(AND(NOT(ISBLANK(cards[[#This Row],[subtitle]])), cards[[#This Row],[subtitle]] &lt;&gt; ""), _xlfn.CONCAT(cards[[#This Row],[title]], " - ", cards[[#This Row],[subtitle]]), cards[[#This Row],[title]])</f>
        <v>Vambrace Flamethrower</v>
      </c>
      <c r="O1865">
        <v>3</v>
      </c>
      <c r="R1865">
        <v>1</v>
      </c>
      <c r="S1865">
        <v>1</v>
      </c>
      <c r="U1865" t="s">
        <v>991</v>
      </c>
      <c r="V1865" t="s">
        <v>915</v>
      </c>
      <c r="X1865" t="s">
        <v>261</v>
      </c>
      <c r="Y1865" t="str">
        <f>_xlfn.CONCAT(cards[[#This Row],[set]],"_",TEXT(cards[[#This Row],[cardNumber]], "000"))</f>
        <v>SHD_446</v>
      </c>
      <c r="Z1865" t="str" cm="1">
        <f t="array" ref="Z18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SHD_177</v>
      </c>
      <c r="AA1865" t="s">
        <v>1061</v>
      </c>
      <c r="AB1865">
        <v>29</v>
      </c>
    </row>
    <row r="1866" spans="1:29" x14ac:dyDescent="0.2">
      <c r="A1866">
        <v>7421</v>
      </c>
      <c r="B1866" t="s">
        <v>3864</v>
      </c>
      <c r="C1866">
        <v>446</v>
      </c>
      <c r="F1866" t="b">
        <f>IF(ISBLANK(AC1866), FALSE, TRUE)</f>
        <v>0</v>
      </c>
      <c r="G1866" t="s">
        <v>80</v>
      </c>
      <c r="H1866" t="s">
        <v>1</v>
      </c>
      <c r="I1866" t="s">
        <v>1522</v>
      </c>
      <c r="J1866" t="s">
        <v>36</v>
      </c>
      <c r="K1866" t="s">
        <v>991</v>
      </c>
      <c r="L1866" t="s">
        <v>1636</v>
      </c>
      <c r="M1866" t="s">
        <v>991</v>
      </c>
      <c r="N1866" t="str">
        <f>IF(AND(NOT(ISBLANK(cards[[#This Row],[subtitle]])), cards[[#This Row],[subtitle]] &lt;&gt; ""), _xlfn.CONCAT(cards[[#This Row],[title]], " - ", cards[[#This Row],[subtitle]]), cards[[#This Row],[title]])</f>
        <v>Vambrace Flamethrower</v>
      </c>
      <c r="O1866">
        <v>3</v>
      </c>
      <c r="R1866">
        <v>1</v>
      </c>
      <c r="S1866">
        <v>1</v>
      </c>
      <c r="U1866" t="s">
        <v>991</v>
      </c>
      <c r="V1866" t="s">
        <v>915</v>
      </c>
      <c r="X1866" t="s">
        <v>261</v>
      </c>
      <c r="Y1866" t="str">
        <f>_xlfn.CONCAT(cards[[#This Row],[set]],"_",TEXT(cards[[#This Row],[cardNumber]], "000"))</f>
        <v>SHD_446</v>
      </c>
      <c r="Z1866" t="str" cm="1">
        <f t="array" ref="Z18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SHD_177</v>
      </c>
      <c r="AA1866" t="s">
        <v>1061</v>
      </c>
      <c r="AB1866">
        <v>29</v>
      </c>
    </row>
    <row r="1867" spans="1:29" x14ac:dyDescent="0.2">
      <c r="A1867">
        <v>12050</v>
      </c>
      <c r="B1867" t="s">
        <v>3378</v>
      </c>
      <c r="C1867">
        <v>178</v>
      </c>
      <c r="F1867" t="b">
        <f>IF(ISBLANK(AC1867), FALSE, TRUE)</f>
        <v>0</v>
      </c>
      <c r="G1867" t="s">
        <v>80</v>
      </c>
      <c r="H1867" t="s">
        <v>1519</v>
      </c>
      <c r="I1867" t="s">
        <v>1521</v>
      </c>
      <c r="J1867" t="s">
        <v>36</v>
      </c>
      <c r="K1867" t="s">
        <v>991</v>
      </c>
      <c r="L1867" t="s">
        <v>105</v>
      </c>
      <c r="M1867" t="s">
        <v>991</v>
      </c>
      <c r="N1867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67">
        <v>1</v>
      </c>
      <c r="U1867" t="s">
        <v>991</v>
      </c>
      <c r="V1867" t="s">
        <v>6</v>
      </c>
      <c r="X1867" t="s">
        <v>19</v>
      </c>
      <c r="Y1867" t="str">
        <f>_xlfn.CONCAT(cards[[#This Row],[set]],"_",TEXT(cards[[#This Row],[cardNumber]], "000"))</f>
        <v>SHD_178</v>
      </c>
      <c r="Z1867" t="str" cm="1">
        <f t="array" ref="Z18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67" t="s">
        <v>1061</v>
      </c>
      <c r="AB1867">
        <v>29</v>
      </c>
    </row>
    <row r="1868" spans="1:29" x14ac:dyDescent="0.2">
      <c r="A1868">
        <v>6191</v>
      </c>
      <c r="B1868" t="s">
        <v>3379</v>
      </c>
      <c r="C1868">
        <v>178</v>
      </c>
      <c r="F1868" t="b">
        <f>IF(ISBLANK(AC1868), FALSE, TRUE)</f>
        <v>0</v>
      </c>
      <c r="G1868" t="s">
        <v>80</v>
      </c>
      <c r="H1868" t="s">
        <v>1515</v>
      </c>
      <c r="I1868" t="s">
        <v>1521</v>
      </c>
      <c r="J1868" t="s">
        <v>36</v>
      </c>
      <c r="K1868" t="s">
        <v>991</v>
      </c>
      <c r="L1868" t="s">
        <v>105</v>
      </c>
      <c r="M1868" t="s">
        <v>991</v>
      </c>
      <c r="N1868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68">
        <v>1</v>
      </c>
      <c r="U1868" t="s">
        <v>991</v>
      </c>
      <c r="V1868" t="s">
        <v>6</v>
      </c>
      <c r="X1868" t="s">
        <v>19</v>
      </c>
      <c r="Y1868" t="str">
        <f>_xlfn.CONCAT(cards[[#This Row],[set]],"_",TEXT(cards[[#This Row],[cardNumber]], "000"))</f>
        <v>SHD_178</v>
      </c>
      <c r="Z1868" t="str" cm="1">
        <f t="array" ref="Z18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68" t="s">
        <v>1061</v>
      </c>
      <c r="AB1868">
        <v>29</v>
      </c>
    </row>
    <row r="1869" spans="1:29" x14ac:dyDescent="0.2">
      <c r="A1869">
        <v>7426</v>
      </c>
      <c r="B1869" t="s">
        <v>3865</v>
      </c>
      <c r="C1869">
        <v>447</v>
      </c>
      <c r="F1869" t="b">
        <f>IF(ISBLANK(AC1869), FALSE, TRUE)</f>
        <v>0</v>
      </c>
      <c r="G1869" t="s">
        <v>80</v>
      </c>
      <c r="H1869" t="s">
        <v>1</v>
      </c>
      <c r="I1869" t="s">
        <v>1521</v>
      </c>
      <c r="J1869" t="s">
        <v>36</v>
      </c>
      <c r="K1869" t="s">
        <v>991</v>
      </c>
      <c r="L1869" t="s">
        <v>105</v>
      </c>
      <c r="M1869" t="s">
        <v>991</v>
      </c>
      <c r="N1869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69">
        <v>1</v>
      </c>
      <c r="U1869" t="s">
        <v>991</v>
      </c>
      <c r="V1869" t="s">
        <v>6</v>
      </c>
      <c r="X1869" t="s">
        <v>19</v>
      </c>
      <c r="Y1869" t="str">
        <f>_xlfn.CONCAT(cards[[#This Row],[set]],"_",TEXT(cards[[#This Row],[cardNumber]], "000"))</f>
        <v>SHD_447</v>
      </c>
      <c r="Z1869" t="str" cm="1">
        <f t="array" ref="Z18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69" t="s">
        <v>1061</v>
      </c>
      <c r="AB1869">
        <v>29</v>
      </c>
    </row>
    <row r="1870" spans="1:29" x14ac:dyDescent="0.2">
      <c r="A1870">
        <v>12910</v>
      </c>
      <c r="B1870" t="s">
        <v>3866</v>
      </c>
      <c r="C1870">
        <v>447</v>
      </c>
      <c r="F1870" t="b">
        <f>IF(ISBLANK(AC1870), FALSE, TRUE)</f>
        <v>0</v>
      </c>
      <c r="G1870" t="s">
        <v>80</v>
      </c>
      <c r="H1870" t="s">
        <v>1520</v>
      </c>
      <c r="I1870" t="s">
        <v>1521</v>
      </c>
      <c r="J1870" t="s">
        <v>36</v>
      </c>
      <c r="K1870" t="s">
        <v>991</v>
      </c>
      <c r="L1870" t="s">
        <v>105</v>
      </c>
      <c r="M1870" t="s">
        <v>991</v>
      </c>
      <c r="N1870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70">
        <v>1</v>
      </c>
      <c r="U1870" t="s">
        <v>991</v>
      </c>
      <c r="V1870" t="s">
        <v>6</v>
      </c>
      <c r="X1870" t="s">
        <v>19</v>
      </c>
      <c r="Y1870" t="str">
        <f>_xlfn.CONCAT(cards[[#This Row],[set]],"_",TEXT(cards[[#This Row],[cardNumber]], "000"))</f>
        <v>SHD_447</v>
      </c>
      <c r="Z1870" t="str" cm="1">
        <f t="array" ref="Z18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70" t="s">
        <v>1061</v>
      </c>
      <c r="AB1870">
        <v>29</v>
      </c>
    </row>
    <row r="1871" spans="1:29" x14ac:dyDescent="0.2">
      <c r="A1871">
        <v>15031</v>
      </c>
      <c r="B1871" t="s">
        <v>4370</v>
      </c>
      <c r="C1871">
        <v>170</v>
      </c>
      <c r="F1871" t="b">
        <f>IF(ISBLANK(AC1871), FALSE, TRUE)</f>
        <v>1</v>
      </c>
      <c r="G1871" t="s">
        <v>127</v>
      </c>
      <c r="H1871" t="s">
        <v>1515</v>
      </c>
      <c r="I1871" t="s">
        <v>1521</v>
      </c>
      <c r="J1871" t="s">
        <v>36</v>
      </c>
      <c r="K1871" t="s">
        <v>991</v>
      </c>
      <c r="L1871" t="s">
        <v>105</v>
      </c>
      <c r="M1871" t="s">
        <v>991</v>
      </c>
      <c r="N1871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71">
        <v>1</v>
      </c>
      <c r="U1871" t="s">
        <v>991</v>
      </c>
      <c r="V1871" t="s">
        <v>6</v>
      </c>
      <c r="X1871" t="s">
        <v>19</v>
      </c>
      <c r="Y1871" t="str">
        <f>_xlfn.CONCAT(cards[[#This Row],[set]],"_",TEXT(cards[[#This Row],[cardNumber]], "000"))</f>
        <v>TWI_170</v>
      </c>
      <c r="Z1871" t="str" cm="1">
        <f t="array" ref="Z18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71" t="s">
        <v>1062</v>
      </c>
      <c r="AB1871">
        <v>39</v>
      </c>
      <c r="AC1871">
        <v>6191</v>
      </c>
    </row>
    <row r="1872" spans="1:29" x14ac:dyDescent="0.2">
      <c r="A1872">
        <v>17697</v>
      </c>
      <c r="B1872" t="s">
        <v>4371</v>
      </c>
      <c r="C1872">
        <v>170</v>
      </c>
      <c r="F1872" t="b">
        <f>IF(ISBLANK(AC1872), FALSE, TRUE)</f>
        <v>0</v>
      </c>
      <c r="G1872" t="s">
        <v>127</v>
      </c>
      <c r="H1872" t="s">
        <v>1519</v>
      </c>
      <c r="I1872" t="s">
        <v>1521</v>
      </c>
      <c r="J1872" t="s">
        <v>36</v>
      </c>
      <c r="K1872" t="s">
        <v>991</v>
      </c>
      <c r="L1872" t="s">
        <v>105</v>
      </c>
      <c r="M1872" t="s">
        <v>991</v>
      </c>
      <c r="N1872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72">
        <v>1</v>
      </c>
      <c r="U1872" t="s">
        <v>991</v>
      </c>
      <c r="V1872" t="s">
        <v>6</v>
      </c>
      <c r="X1872" t="s">
        <v>19</v>
      </c>
      <c r="Y1872" t="str">
        <f>_xlfn.CONCAT(cards[[#This Row],[set]],"_",TEXT(cards[[#This Row],[cardNumber]], "000"))</f>
        <v>TWI_170</v>
      </c>
      <c r="Z1872" t="str" cm="1">
        <f t="array" ref="Z18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72" t="s">
        <v>1062</v>
      </c>
      <c r="AB1872">
        <v>39</v>
      </c>
    </row>
    <row r="1873" spans="1:28" x14ac:dyDescent="0.2">
      <c r="A1873">
        <v>18919</v>
      </c>
      <c r="B1873" t="s">
        <v>4853</v>
      </c>
      <c r="C1873">
        <v>437</v>
      </c>
      <c r="F1873" t="b">
        <f>IF(ISBLANK(AC1873), FALSE, TRUE)</f>
        <v>0</v>
      </c>
      <c r="G1873" t="s">
        <v>127</v>
      </c>
      <c r="H1873" t="s">
        <v>1520</v>
      </c>
      <c r="I1873" t="s">
        <v>1521</v>
      </c>
      <c r="J1873" t="s">
        <v>36</v>
      </c>
      <c r="K1873" t="s">
        <v>991</v>
      </c>
      <c r="L1873" t="s">
        <v>105</v>
      </c>
      <c r="M1873" t="s">
        <v>991</v>
      </c>
      <c r="N1873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73">
        <v>1</v>
      </c>
      <c r="U1873" t="s">
        <v>991</v>
      </c>
      <c r="V1873" t="s">
        <v>6</v>
      </c>
      <c r="X1873" t="s">
        <v>19</v>
      </c>
      <c r="Y1873" t="str">
        <f>_xlfn.CONCAT(cards[[#This Row],[set]],"_",TEXT(cards[[#This Row],[cardNumber]], "000"))</f>
        <v>TWI_437</v>
      </c>
      <c r="Z1873" t="str" cm="1">
        <f t="array" ref="Z18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73" t="s">
        <v>1062</v>
      </c>
      <c r="AB1873">
        <v>39</v>
      </c>
    </row>
    <row r="1874" spans="1:28" x14ac:dyDescent="0.2">
      <c r="A1874">
        <v>16441</v>
      </c>
      <c r="B1874" t="s">
        <v>4854</v>
      </c>
      <c r="C1874">
        <v>437</v>
      </c>
      <c r="F1874" t="b">
        <f>IF(ISBLANK(AC1874), FALSE, TRUE)</f>
        <v>0</v>
      </c>
      <c r="G1874" t="s">
        <v>127</v>
      </c>
      <c r="H1874" t="s">
        <v>1</v>
      </c>
      <c r="I1874" t="s">
        <v>1521</v>
      </c>
      <c r="J1874" t="s">
        <v>36</v>
      </c>
      <c r="K1874" t="s">
        <v>991</v>
      </c>
      <c r="L1874" t="s">
        <v>105</v>
      </c>
      <c r="M1874" t="s">
        <v>991</v>
      </c>
      <c r="N1874" t="str">
        <f>IF(AND(NOT(ISBLANK(cards[[#This Row],[subtitle]])), cards[[#This Row],[subtitle]] &lt;&gt; ""), _xlfn.CONCAT(cards[[#This Row],[title]], " - ", cards[[#This Row],[subtitle]]), cards[[#This Row],[title]])</f>
        <v>Daring Raid</v>
      </c>
      <c r="O1874">
        <v>1</v>
      </c>
      <c r="U1874" t="s">
        <v>991</v>
      </c>
      <c r="V1874" t="s">
        <v>6</v>
      </c>
      <c r="X1874" t="s">
        <v>19</v>
      </c>
      <c r="Y1874" t="str">
        <f>_xlfn.CONCAT(cards[[#This Row],[set]],"_",TEXT(cards[[#This Row],[cardNumber]], "000"))</f>
        <v>TWI_437</v>
      </c>
      <c r="Z1874" t="str" cm="1">
        <f t="array" ref="Z18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SHD_178</v>
      </c>
      <c r="AA1874" t="s">
        <v>1062</v>
      </c>
      <c r="AB1874">
        <v>39</v>
      </c>
    </row>
    <row r="1875" spans="1:28" x14ac:dyDescent="0.2">
      <c r="A1875">
        <v>12055</v>
      </c>
      <c r="B1875" t="s">
        <v>3381</v>
      </c>
      <c r="C1875">
        <v>179</v>
      </c>
      <c r="F1875" t="b">
        <f>IF(ISBLANK(AC1875), FALSE, TRUE)</f>
        <v>0</v>
      </c>
      <c r="G1875" t="s">
        <v>80</v>
      </c>
      <c r="H1875" t="s">
        <v>1519</v>
      </c>
      <c r="I1875" t="s">
        <v>1521</v>
      </c>
      <c r="J1875" t="s">
        <v>36</v>
      </c>
      <c r="K1875" t="s">
        <v>991</v>
      </c>
      <c r="L1875" t="s">
        <v>106</v>
      </c>
      <c r="M1875" t="s">
        <v>991</v>
      </c>
      <c r="N1875" t="str">
        <f>IF(AND(NOT(ISBLANK(cards[[#This Row],[subtitle]])), cards[[#This Row],[subtitle]] &lt;&gt; ""), _xlfn.CONCAT(cards[[#This Row],[title]], " - ", cards[[#This Row],[subtitle]]), cards[[#This Row],[title]])</f>
        <v>Desperate Attack</v>
      </c>
      <c r="O1875">
        <v>1</v>
      </c>
      <c r="U1875" t="s">
        <v>991</v>
      </c>
      <c r="V1875" t="s">
        <v>6</v>
      </c>
      <c r="X1875" t="s">
        <v>19</v>
      </c>
      <c r="Y1875" t="str">
        <f>_xlfn.CONCAT(cards[[#This Row],[set]],"_",TEXT(cards[[#This Row],[cardNumber]], "000"))</f>
        <v>SHD_179</v>
      </c>
      <c r="Z1875" t="str" cm="1">
        <f t="array" ref="Z18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SHD_179</v>
      </c>
      <c r="AA1875" t="s">
        <v>1061</v>
      </c>
      <c r="AB1875">
        <v>29</v>
      </c>
    </row>
    <row r="1876" spans="1:28" x14ac:dyDescent="0.2">
      <c r="A1876">
        <v>6196</v>
      </c>
      <c r="B1876" t="s">
        <v>3380</v>
      </c>
      <c r="C1876">
        <v>179</v>
      </c>
      <c r="F1876" t="b">
        <f>IF(ISBLANK(AC1876), FALSE, TRUE)</f>
        <v>0</v>
      </c>
      <c r="G1876" t="s">
        <v>80</v>
      </c>
      <c r="H1876" t="s">
        <v>1515</v>
      </c>
      <c r="I1876" t="s">
        <v>1521</v>
      </c>
      <c r="J1876" t="s">
        <v>36</v>
      </c>
      <c r="K1876" t="s">
        <v>991</v>
      </c>
      <c r="L1876" t="s">
        <v>106</v>
      </c>
      <c r="M1876" t="s">
        <v>991</v>
      </c>
      <c r="N1876" t="str">
        <f>IF(AND(NOT(ISBLANK(cards[[#This Row],[subtitle]])), cards[[#This Row],[subtitle]] &lt;&gt; ""), _xlfn.CONCAT(cards[[#This Row],[title]], " - ", cards[[#This Row],[subtitle]]), cards[[#This Row],[title]])</f>
        <v>Desperate Attack</v>
      </c>
      <c r="O1876">
        <v>1</v>
      </c>
      <c r="U1876" t="s">
        <v>991</v>
      </c>
      <c r="V1876" t="s">
        <v>6</v>
      </c>
      <c r="X1876" t="s">
        <v>19</v>
      </c>
      <c r="Y1876" t="str">
        <f>_xlfn.CONCAT(cards[[#This Row],[set]],"_",TEXT(cards[[#This Row],[cardNumber]], "000"))</f>
        <v>SHD_179</v>
      </c>
      <c r="Z1876" t="str" cm="1">
        <f t="array" ref="Z18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SHD_179</v>
      </c>
      <c r="AA1876" t="s">
        <v>1061</v>
      </c>
      <c r="AB1876">
        <v>29</v>
      </c>
    </row>
    <row r="1877" spans="1:28" x14ac:dyDescent="0.2">
      <c r="A1877">
        <v>7431</v>
      </c>
      <c r="B1877" t="s">
        <v>3867</v>
      </c>
      <c r="C1877">
        <v>448</v>
      </c>
      <c r="F1877" t="b">
        <f>IF(ISBLANK(AC1877), FALSE, TRUE)</f>
        <v>0</v>
      </c>
      <c r="G1877" t="s">
        <v>80</v>
      </c>
      <c r="H1877" t="s">
        <v>1</v>
      </c>
      <c r="I1877" t="s">
        <v>1521</v>
      </c>
      <c r="J1877" t="s">
        <v>36</v>
      </c>
      <c r="K1877" t="s">
        <v>991</v>
      </c>
      <c r="L1877" t="s">
        <v>106</v>
      </c>
      <c r="M1877" t="s">
        <v>991</v>
      </c>
      <c r="N1877" t="str">
        <f>IF(AND(NOT(ISBLANK(cards[[#This Row],[subtitle]])), cards[[#This Row],[subtitle]] &lt;&gt; ""), _xlfn.CONCAT(cards[[#This Row],[title]], " - ", cards[[#This Row],[subtitle]]), cards[[#This Row],[title]])</f>
        <v>Desperate Attack</v>
      </c>
      <c r="O1877">
        <v>1</v>
      </c>
      <c r="U1877" t="s">
        <v>991</v>
      </c>
      <c r="V1877" t="s">
        <v>6</v>
      </c>
      <c r="X1877" t="s">
        <v>19</v>
      </c>
      <c r="Y1877" t="str">
        <f>_xlfn.CONCAT(cards[[#This Row],[set]],"_",TEXT(cards[[#This Row],[cardNumber]], "000"))</f>
        <v>SHD_448</v>
      </c>
      <c r="Z1877" t="str" cm="1">
        <f t="array" ref="Z18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SHD_179</v>
      </c>
      <c r="AA1877" t="s">
        <v>1061</v>
      </c>
      <c r="AB1877">
        <v>29</v>
      </c>
    </row>
    <row r="1878" spans="1:28" x14ac:dyDescent="0.2">
      <c r="A1878">
        <v>12915</v>
      </c>
      <c r="B1878" t="s">
        <v>3868</v>
      </c>
      <c r="C1878">
        <v>448</v>
      </c>
      <c r="F1878" t="b">
        <f>IF(ISBLANK(AC1878), FALSE, TRUE)</f>
        <v>0</v>
      </c>
      <c r="G1878" t="s">
        <v>80</v>
      </c>
      <c r="H1878" t="s">
        <v>1520</v>
      </c>
      <c r="I1878" t="s">
        <v>1521</v>
      </c>
      <c r="J1878" t="s">
        <v>36</v>
      </c>
      <c r="K1878" t="s">
        <v>991</v>
      </c>
      <c r="L1878" t="s">
        <v>106</v>
      </c>
      <c r="M1878" t="s">
        <v>991</v>
      </c>
      <c r="N1878" t="str">
        <f>IF(AND(NOT(ISBLANK(cards[[#This Row],[subtitle]])), cards[[#This Row],[subtitle]] &lt;&gt; ""), _xlfn.CONCAT(cards[[#This Row],[title]], " - ", cards[[#This Row],[subtitle]]), cards[[#This Row],[title]])</f>
        <v>Desperate Attack</v>
      </c>
      <c r="O1878">
        <v>1</v>
      </c>
      <c r="U1878" t="s">
        <v>991</v>
      </c>
      <c r="V1878" t="s">
        <v>6</v>
      </c>
      <c r="X1878" t="s">
        <v>19</v>
      </c>
      <c r="Y1878" t="str">
        <f>_xlfn.CONCAT(cards[[#This Row],[set]],"_",TEXT(cards[[#This Row],[cardNumber]], "000"))</f>
        <v>SHD_448</v>
      </c>
      <c r="Z1878" t="str" cm="1">
        <f t="array" ref="Z18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SHD_179</v>
      </c>
      <c r="AA1878" t="s">
        <v>1061</v>
      </c>
      <c r="AB1878">
        <v>29</v>
      </c>
    </row>
    <row r="1879" spans="1:28" x14ac:dyDescent="0.2">
      <c r="A1879">
        <v>6201</v>
      </c>
      <c r="B1879" t="s">
        <v>3382</v>
      </c>
      <c r="C1879">
        <v>180</v>
      </c>
      <c r="F1879" t="b">
        <f>IF(ISBLANK(AC1879), FALSE, TRUE)</f>
        <v>0</v>
      </c>
      <c r="G1879" t="s">
        <v>80</v>
      </c>
      <c r="H1879" t="s">
        <v>1515</v>
      </c>
      <c r="I1879" t="s">
        <v>1521</v>
      </c>
      <c r="J1879" t="s">
        <v>36</v>
      </c>
      <c r="K1879" t="s">
        <v>991</v>
      </c>
      <c r="L1879" t="s">
        <v>107</v>
      </c>
      <c r="M1879" t="s">
        <v>991</v>
      </c>
      <c r="N1879" t="str">
        <f>IF(AND(NOT(ISBLANK(cards[[#This Row],[subtitle]])), cards[[#This Row],[subtitle]] &lt;&gt; ""), _xlfn.CONCAT(cards[[#This Row],[title]], " - ", cards[[#This Row],[subtitle]]), cards[[#This Row],[title]])</f>
        <v>Detention Block Rescue</v>
      </c>
      <c r="O1879">
        <v>3</v>
      </c>
      <c r="U1879" t="s">
        <v>991</v>
      </c>
      <c r="V1879" t="s">
        <v>6</v>
      </c>
      <c r="X1879" t="s">
        <v>68</v>
      </c>
      <c r="Y1879" t="str">
        <f>_xlfn.CONCAT(cards[[#This Row],[set]],"_",TEXT(cards[[#This Row],[cardNumber]], "000"))</f>
        <v>SHD_180</v>
      </c>
      <c r="Z1879" t="str" cm="1">
        <f t="array" ref="Z18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SHD_180</v>
      </c>
      <c r="AA1879" t="s">
        <v>1061</v>
      </c>
      <c r="AB1879">
        <v>29</v>
      </c>
    </row>
    <row r="1880" spans="1:28" x14ac:dyDescent="0.2">
      <c r="A1880">
        <v>12060</v>
      </c>
      <c r="B1880" t="s">
        <v>3383</v>
      </c>
      <c r="C1880">
        <v>180</v>
      </c>
      <c r="F1880" t="b">
        <f>IF(ISBLANK(AC1880), FALSE, TRUE)</f>
        <v>0</v>
      </c>
      <c r="G1880" t="s">
        <v>80</v>
      </c>
      <c r="H1880" t="s">
        <v>1519</v>
      </c>
      <c r="I1880" t="s">
        <v>1521</v>
      </c>
      <c r="J1880" t="s">
        <v>36</v>
      </c>
      <c r="K1880" t="s">
        <v>991</v>
      </c>
      <c r="L1880" t="s">
        <v>107</v>
      </c>
      <c r="M1880" t="s">
        <v>991</v>
      </c>
      <c r="N1880" t="str">
        <f>IF(AND(NOT(ISBLANK(cards[[#This Row],[subtitle]])), cards[[#This Row],[subtitle]] &lt;&gt; ""), _xlfn.CONCAT(cards[[#This Row],[title]], " - ", cards[[#This Row],[subtitle]]), cards[[#This Row],[title]])</f>
        <v>Detention Block Rescue</v>
      </c>
      <c r="O1880">
        <v>3</v>
      </c>
      <c r="U1880" t="s">
        <v>991</v>
      </c>
      <c r="V1880" t="s">
        <v>6</v>
      </c>
      <c r="X1880" t="s">
        <v>68</v>
      </c>
      <c r="Y1880" t="str">
        <f>_xlfn.CONCAT(cards[[#This Row],[set]],"_",TEXT(cards[[#This Row],[cardNumber]], "000"))</f>
        <v>SHD_180</v>
      </c>
      <c r="Z1880" t="str" cm="1">
        <f t="array" ref="Z18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SHD_180</v>
      </c>
      <c r="AA1880" t="s">
        <v>1061</v>
      </c>
      <c r="AB1880">
        <v>29</v>
      </c>
    </row>
    <row r="1881" spans="1:28" x14ac:dyDescent="0.2">
      <c r="A1881">
        <v>7436</v>
      </c>
      <c r="B1881" t="s">
        <v>3870</v>
      </c>
      <c r="C1881">
        <v>449</v>
      </c>
      <c r="F1881" t="b">
        <f>IF(ISBLANK(AC1881), FALSE, TRUE)</f>
        <v>0</v>
      </c>
      <c r="G1881" t="s">
        <v>80</v>
      </c>
      <c r="H1881" t="s">
        <v>1</v>
      </c>
      <c r="I1881" t="s">
        <v>1521</v>
      </c>
      <c r="J1881" t="s">
        <v>36</v>
      </c>
      <c r="K1881" t="s">
        <v>991</v>
      </c>
      <c r="L1881" t="s">
        <v>107</v>
      </c>
      <c r="M1881" t="s">
        <v>991</v>
      </c>
      <c r="N1881" t="str">
        <f>IF(AND(NOT(ISBLANK(cards[[#This Row],[subtitle]])), cards[[#This Row],[subtitle]] &lt;&gt; ""), _xlfn.CONCAT(cards[[#This Row],[title]], " - ", cards[[#This Row],[subtitle]]), cards[[#This Row],[title]])</f>
        <v>Detention Block Rescue</v>
      </c>
      <c r="O1881">
        <v>3</v>
      </c>
      <c r="U1881" t="s">
        <v>991</v>
      </c>
      <c r="V1881" t="s">
        <v>6</v>
      </c>
      <c r="X1881" t="s">
        <v>68</v>
      </c>
      <c r="Y1881" t="str">
        <f>_xlfn.CONCAT(cards[[#This Row],[set]],"_",TEXT(cards[[#This Row],[cardNumber]], "000"))</f>
        <v>SHD_449</v>
      </c>
      <c r="Z1881" t="str" cm="1">
        <f t="array" ref="Z18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SHD_180</v>
      </c>
      <c r="AA1881" t="s">
        <v>1061</v>
      </c>
      <c r="AB1881">
        <v>29</v>
      </c>
    </row>
    <row r="1882" spans="1:28" x14ac:dyDescent="0.2">
      <c r="A1882">
        <v>12920</v>
      </c>
      <c r="B1882" t="s">
        <v>3869</v>
      </c>
      <c r="C1882">
        <v>449</v>
      </c>
      <c r="F1882" t="b">
        <f>IF(ISBLANK(AC1882), FALSE, TRUE)</f>
        <v>0</v>
      </c>
      <c r="G1882" t="s">
        <v>80</v>
      </c>
      <c r="H1882" t="s">
        <v>1520</v>
      </c>
      <c r="I1882" t="s">
        <v>1521</v>
      </c>
      <c r="J1882" t="s">
        <v>36</v>
      </c>
      <c r="K1882" t="s">
        <v>991</v>
      </c>
      <c r="L1882" t="s">
        <v>107</v>
      </c>
      <c r="M1882" t="s">
        <v>991</v>
      </c>
      <c r="N1882" t="str">
        <f>IF(AND(NOT(ISBLANK(cards[[#This Row],[subtitle]])), cards[[#This Row],[subtitle]] &lt;&gt; ""), _xlfn.CONCAT(cards[[#This Row],[title]], " - ", cards[[#This Row],[subtitle]]), cards[[#This Row],[title]])</f>
        <v>Detention Block Rescue</v>
      </c>
      <c r="O1882">
        <v>3</v>
      </c>
      <c r="U1882" t="s">
        <v>991</v>
      </c>
      <c r="V1882" t="s">
        <v>6</v>
      </c>
      <c r="X1882" t="s">
        <v>68</v>
      </c>
      <c r="Y1882" t="str">
        <f>_xlfn.CONCAT(cards[[#This Row],[set]],"_",TEXT(cards[[#This Row],[cardNumber]], "000"))</f>
        <v>SHD_449</v>
      </c>
      <c r="Z1882" t="str" cm="1">
        <f t="array" ref="Z18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SHD_180</v>
      </c>
      <c r="AA1882" t="s">
        <v>1061</v>
      </c>
      <c r="AB1882">
        <v>29</v>
      </c>
    </row>
    <row r="1883" spans="1:28" x14ac:dyDescent="0.2">
      <c r="A1883">
        <v>6206</v>
      </c>
      <c r="B1883" t="s">
        <v>3385</v>
      </c>
      <c r="C1883">
        <v>181</v>
      </c>
      <c r="F1883" t="b">
        <f>IF(ISBLANK(AC1883), FALSE, TRUE)</f>
        <v>0</v>
      </c>
      <c r="G1883" t="s">
        <v>80</v>
      </c>
      <c r="H1883" t="s">
        <v>1515</v>
      </c>
      <c r="I1883" t="s">
        <v>1521</v>
      </c>
      <c r="J1883" t="s">
        <v>36</v>
      </c>
      <c r="K1883" t="s">
        <v>991</v>
      </c>
      <c r="L1883" t="s">
        <v>108</v>
      </c>
      <c r="M1883" t="s">
        <v>991</v>
      </c>
      <c r="N1883" t="str">
        <f>IF(AND(NOT(ISBLANK(cards[[#This Row],[subtitle]])), cards[[#This Row],[subtitle]] &lt;&gt; ""), _xlfn.CONCAT(cards[[#This Row],[title]], " - ", cards[[#This Row],[subtitle]]), cards[[#This Row],[title]])</f>
        <v>Pillage</v>
      </c>
      <c r="O1883">
        <v>4</v>
      </c>
      <c r="U1883" t="s">
        <v>991</v>
      </c>
      <c r="V1883" t="s">
        <v>6</v>
      </c>
      <c r="X1883" t="s">
        <v>19</v>
      </c>
      <c r="Y1883" t="str">
        <f>_xlfn.CONCAT(cards[[#This Row],[set]],"_",TEXT(cards[[#This Row],[cardNumber]], "000"))</f>
        <v>SHD_181</v>
      </c>
      <c r="Z1883" t="str" cm="1">
        <f t="array" ref="Z18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SHD_181</v>
      </c>
      <c r="AA1883" t="s">
        <v>1061</v>
      </c>
      <c r="AB1883">
        <v>29</v>
      </c>
    </row>
    <row r="1884" spans="1:28" x14ac:dyDescent="0.2">
      <c r="A1884">
        <v>12065</v>
      </c>
      <c r="B1884" t="s">
        <v>3384</v>
      </c>
      <c r="C1884">
        <v>181</v>
      </c>
      <c r="F1884" t="b">
        <f>IF(ISBLANK(AC1884), FALSE, TRUE)</f>
        <v>0</v>
      </c>
      <c r="G1884" t="s">
        <v>80</v>
      </c>
      <c r="H1884" t="s">
        <v>1519</v>
      </c>
      <c r="I1884" t="s">
        <v>1521</v>
      </c>
      <c r="J1884" t="s">
        <v>36</v>
      </c>
      <c r="K1884" t="s">
        <v>991</v>
      </c>
      <c r="L1884" t="s">
        <v>108</v>
      </c>
      <c r="M1884" t="s">
        <v>991</v>
      </c>
      <c r="N1884" t="str">
        <f>IF(AND(NOT(ISBLANK(cards[[#This Row],[subtitle]])), cards[[#This Row],[subtitle]] &lt;&gt; ""), _xlfn.CONCAT(cards[[#This Row],[title]], " - ", cards[[#This Row],[subtitle]]), cards[[#This Row],[title]])</f>
        <v>Pillage</v>
      </c>
      <c r="O1884">
        <v>4</v>
      </c>
      <c r="U1884" t="s">
        <v>991</v>
      </c>
      <c r="V1884" t="s">
        <v>6</v>
      </c>
      <c r="X1884" t="s">
        <v>19</v>
      </c>
      <c r="Y1884" t="str">
        <f>_xlfn.CONCAT(cards[[#This Row],[set]],"_",TEXT(cards[[#This Row],[cardNumber]], "000"))</f>
        <v>SHD_181</v>
      </c>
      <c r="Z1884" t="str" cm="1">
        <f t="array" ref="Z18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SHD_181</v>
      </c>
      <c r="AA1884" t="s">
        <v>1061</v>
      </c>
      <c r="AB1884">
        <v>29</v>
      </c>
    </row>
    <row r="1885" spans="1:28" x14ac:dyDescent="0.2">
      <c r="A1885">
        <v>7441</v>
      </c>
      <c r="B1885" t="s">
        <v>3872</v>
      </c>
      <c r="C1885">
        <v>450</v>
      </c>
      <c r="F1885" t="b">
        <f>IF(ISBLANK(AC1885), FALSE, TRUE)</f>
        <v>0</v>
      </c>
      <c r="G1885" t="s">
        <v>80</v>
      </c>
      <c r="H1885" t="s">
        <v>1</v>
      </c>
      <c r="I1885" t="s">
        <v>1521</v>
      </c>
      <c r="J1885" t="s">
        <v>36</v>
      </c>
      <c r="K1885" t="s">
        <v>991</v>
      </c>
      <c r="L1885" t="s">
        <v>108</v>
      </c>
      <c r="M1885" t="s">
        <v>991</v>
      </c>
      <c r="N1885" t="str">
        <f>IF(AND(NOT(ISBLANK(cards[[#This Row],[subtitle]])), cards[[#This Row],[subtitle]] &lt;&gt; ""), _xlfn.CONCAT(cards[[#This Row],[title]], " - ", cards[[#This Row],[subtitle]]), cards[[#This Row],[title]])</f>
        <v>Pillage</v>
      </c>
      <c r="O1885">
        <v>4</v>
      </c>
      <c r="U1885" t="s">
        <v>991</v>
      </c>
      <c r="V1885" t="s">
        <v>6</v>
      </c>
      <c r="X1885" t="s">
        <v>19</v>
      </c>
      <c r="Y1885" t="str">
        <f>_xlfn.CONCAT(cards[[#This Row],[set]],"_",TEXT(cards[[#This Row],[cardNumber]], "000"))</f>
        <v>SHD_450</v>
      </c>
      <c r="Z1885" t="str" cm="1">
        <f t="array" ref="Z18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SHD_181</v>
      </c>
      <c r="AA1885" t="s">
        <v>1061</v>
      </c>
      <c r="AB1885">
        <v>29</v>
      </c>
    </row>
    <row r="1886" spans="1:28" x14ac:dyDescent="0.2">
      <c r="A1886">
        <v>12925</v>
      </c>
      <c r="B1886" t="s">
        <v>3871</v>
      </c>
      <c r="C1886">
        <v>450</v>
      </c>
      <c r="F1886" t="b">
        <f>IF(ISBLANK(AC1886), FALSE, TRUE)</f>
        <v>0</v>
      </c>
      <c r="G1886" t="s">
        <v>80</v>
      </c>
      <c r="H1886" t="s">
        <v>1520</v>
      </c>
      <c r="I1886" t="s">
        <v>1521</v>
      </c>
      <c r="J1886" t="s">
        <v>36</v>
      </c>
      <c r="K1886" t="s">
        <v>991</v>
      </c>
      <c r="L1886" t="s">
        <v>108</v>
      </c>
      <c r="M1886" t="s">
        <v>991</v>
      </c>
      <c r="N1886" t="str">
        <f>IF(AND(NOT(ISBLANK(cards[[#This Row],[subtitle]])), cards[[#This Row],[subtitle]] &lt;&gt; ""), _xlfn.CONCAT(cards[[#This Row],[title]], " - ", cards[[#This Row],[subtitle]]), cards[[#This Row],[title]])</f>
        <v>Pillage</v>
      </c>
      <c r="O1886">
        <v>4</v>
      </c>
      <c r="U1886" t="s">
        <v>991</v>
      </c>
      <c r="V1886" t="s">
        <v>6</v>
      </c>
      <c r="X1886" t="s">
        <v>19</v>
      </c>
      <c r="Y1886" t="str">
        <f>_xlfn.CONCAT(cards[[#This Row],[set]],"_",TEXT(cards[[#This Row],[cardNumber]], "000"))</f>
        <v>SHD_450</v>
      </c>
      <c r="Z1886" t="str" cm="1">
        <f t="array" ref="Z18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SHD_181</v>
      </c>
      <c r="AA1886" t="s">
        <v>1061</v>
      </c>
      <c r="AB1886">
        <v>29</v>
      </c>
    </row>
    <row r="1887" spans="1:28" x14ac:dyDescent="0.2">
      <c r="A1887">
        <v>6211</v>
      </c>
      <c r="B1887" t="s">
        <v>3386</v>
      </c>
      <c r="C1887">
        <v>182</v>
      </c>
      <c r="F1887" t="b">
        <f>IF(ISBLANK(AC1887), FALSE, TRUE)</f>
        <v>0</v>
      </c>
      <c r="G1887" t="s">
        <v>80</v>
      </c>
      <c r="H1887" t="s">
        <v>1515</v>
      </c>
      <c r="I1887" t="s">
        <v>1532</v>
      </c>
      <c r="J1887" t="s">
        <v>36</v>
      </c>
      <c r="K1887" t="s">
        <v>991</v>
      </c>
      <c r="L1887" t="s">
        <v>109</v>
      </c>
      <c r="M1887" t="s">
        <v>991</v>
      </c>
      <c r="N1887" t="str">
        <f>IF(AND(NOT(ISBLANK(cards[[#This Row],[subtitle]])), cards[[#This Row],[subtitle]] &lt;&gt; ""), _xlfn.CONCAT(cards[[#This Row],[title]], " - ", cards[[#This Row],[subtitle]]), cards[[#This Row],[title]])</f>
        <v>Bravado</v>
      </c>
      <c r="O1887">
        <v>5</v>
      </c>
      <c r="U1887" t="s">
        <v>991</v>
      </c>
      <c r="V1887" t="s">
        <v>6</v>
      </c>
      <c r="X1887" t="s">
        <v>7</v>
      </c>
      <c r="Y1887" t="str">
        <f>_xlfn.CONCAT(cards[[#This Row],[set]],"_",TEXT(cards[[#This Row],[cardNumber]], "000"))</f>
        <v>SHD_182</v>
      </c>
      <c r="Z1887" t="str" cm="1">
        <f t="array" ref="Z18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SHD_182</v>
      </c>
      <c r="AA1887" t="s">
        <v>1061</v>
      </c>
      <c r="AB1887">
        <v>29</v>
      </c>
    </row>
    <row r="1888" spans="1:28" x14ac:dyDescent="0.2">
      <c r="A1888">
        <v>12070</v>
      </c>
      <c r="B1888" t="s">
        <v>3387</v>
      </c>
      <c r="C1888">
        <v>182</v>
      </c>
      <c r="F1888" t="b">
        <f>IF(ISBLANK(AC1888), FALSE, TRUE)</f>
        <v>0</v>
      </c>
      <c r="G1888" t="s">
        <v>80</v>
      </c>
      <c r="H1888" t="s">
        <v>1519</v>
      </c>
      <c r="I1888" t="s">
        <v>1532</v>
      </c>
      <c r="J1888" t="s">
        <v>36</v>
      </c>
      <c r="K1888" t="s">
        <v>991</v>
      </c>
      <c r="L1888" t="s">
        <v>109</v>
      </c>
      <c r="M1888" t="s">
        <v>991</v>
      </c>
      <c r="N1888" t="str">
        <f>IF(AND(NOT(ISBLANK(cards[[#This Row],[subtitle]])), cards[[#This Row],[subtitle]] &lt;&gt; ""), _xlfn.CONCAT(cards[[#This Row],[title]], " - ", cards[[#This Row],[subtitle]]), cards[[#This Row],[title]])</f>
        <v>Bravado</v>
      </c>
      <c r="O1888">
        <v>5</v>
      </c>
      <c r="U1888" t="s">
        <v>991</v>
      </c>
      <c r="V1888" t="s">
        <v>6</v>
      </c>
      <c r="X1888" t="s">
        <v>7</v>
      </c>
      <c r="Y1888" t="str">
        <f>_xlfn.CONCAT(cards[[#This Row],[set]],"_",TEXT(cards[[#This Row],[cardNumber]], "000"))</f>
        <v>SHD_182</v>
      </c>
      <c r="Z1888" t="str" cm="1">
        <f t="array" ref="Z18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SHD_182</v>
      </c>
      <c r="AA1888" t="s">
        <v>1061</v>
      </c>
      <c r="AB1888">
        <v>29</v>
      </c>
    </row>
    <row r="1889" spans="1:28" x14ac:dyDescent="0.2">
      <c r="A1889">
        <v>7446</v>
      </c>
      <c r="B1889" t="s">
        <v>3873</v>
      </c>
      <c r="C1889">
        <v>451</v>
      </c>
      <c r="F1889" t="b">
        <f>IF(ISBLANK(AC1889), FALSE, TRUE)</f>
        <v>0</v>
      </c>
      <c r="G1889" t="s">
        <v>80</v>
      </c>
      <c r="H1889" t="s">
        <v>1</v>
      </c>
      <c r="I1889" t="s">
        <v>1532</v>
      </c>
      <c r="J1889" t="s">
        <v>36</v>
      </c>
      <c r="K1889" t="s">
        <v>991</v>
      </c>
      <c r="L1889" t="s">
        <v>109</v>
      </c>
      <c r="M1889" t="s">
        <v>991</v>
      </c>
      <c r="N1889" t="str">
        <f>IF(AND(NOT(ISBLANK(cards[[#This Row],[subtitle]])), cards[[#This Row],[subtitle]] &lt;&gt; ""), _xlfn.CONCAT(cards[[#This Row],[title]], " - ", cards[[#This Row],[subtitle]]), cards[[#This Row],[title]])</f>
        <v>Bravado</v>
      </c>
      <c r="O1889">
        <v>5</v>
      </c>
      <c r="U1889" t="s">
        <v>991</v>
      </c>
      <c r="V1889" t="s">
        <v>6</v>
      </c>
      <c r="X1889" t="s">
        <v>7</v>
      </c>
      <c r="Y1889" t="str">
        <f>_xlfn.CONCAT(cards[[#This Row],[set]],"_",TEXT(cards[[#This Row],[cardNumber]], "000"))</f>
        <v>SHD_451</v>
      </c>
      <c r="Z1889" t="str" cm="1">
        <f t="array" ref="Z18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SHD_182</v>
      </c>
      <c r="AA1889" t="s">
        <v>1061</v>
      </c>
      <c r="AB1889">
        <v>29</v>
      </c>
    </row>
    <row r="1890" spans="1:28" x14ac:dyDescent="0.2">
      <c r="A1890">
        <v>12930</v>
      </c>
      <c r="B1890" t="s">
        <v>3874</v>
      </c>
      <c r="C1890">
        <v>451</v>
      </c>
      <c r="F1890" t="b">
        <f>IF(ISBLANK(AC1890), FALSE, TRUE)</f>
        <v>0</v>
      </c>
      <c r="G1890" t="s">
        <v>80</v>
      </c>
      <c r="H1890" t="s">
        <v>1520</v>
      </c>
      <c r="I1890" t="s">
        <v>1532</v>
      </c>
      <c r="J1890" t="s">
        <v>36</v>
      </c>
      <c r="K1890" t="s">
        <v>991</v>
      </c>
      <c r="L1890" t="s">
        <v>109</v>
      </c>
      <c r="M1890" t="s">
        <v>991</v>
      </c>
      <c r="N1890" t="str">
        <f>IF(AND(NOT(ISBLANK(cards[[#This Row],[subtitle]])), cards[[#This Row],[subtitle]] &lt;&gt; ""), _xlfn.CONCAT(cards[[#This Row],[title]], " - ", cards[[#This Row],[subtitle]]), cards[[#This Row],[title]])</f>
        <v>Bravado</v>
      </c>
      <c r="O1890">
        <v>5</v>
      </c>
      <c r="U1890" t="s">
        <v>991</v>
      </c>
      <c r="V1890" t="s">
        <v>6</v>
      </c>
      <c r="X1890" t="s">
        <v>7</v>
      </c>
      <c r="Y1890" t="str">
        <f>_xlfn.CONCAT(cards[[#This Row],[set]],"_",TEXT(cards[[#This Row],[cardNumber]], "000"))</f>
        <v>SHD_451</v>
      </c>
      <c r="Z1890" t="str" cm="1">
        <f t="array" ref="Z18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SHD_182</v>
      </c>
      <c r="AA1890" t="s">
        <v>1061</v>
      </c>
      <c r="AB1890">
        <v>29</v>
      </c>
    </row>
    <row r="1891" spans="1:28" x14ac:dyDescent="0.2">
      <c r="A1891">
        <v>12075</v>
      </c>
      <c r="B1891" t="s">
        <v>3389</v>
      </c>
      <c r="C1891">
        <v>183</v>
      </c>
      <c r="F1891" t="b">
        <f>IF(ISBLANK(AC1891), FALSE, TRUE)</f>
        <v>0</v>
      </c>
      <c r="G1891" t="s">
        <v>80</v>
      </c>
      <c r="H1891" t="s">
        <v>1519</v>
      </c>
      <c r="I1891" t="s">
        <v>1521</v>
      </c>
      <c r="J1891" t="s">
        <v>54</v>
      </c>
      <c r="K1891" t="s">
        <v>1526</v>
      </c>
      <c r="L1891" t="s">
        <v>271</v>
      </c>
      <c r="M1891" t="s">
        <v>991</v>
      </c>
      <c r="N1891" t="str">
        <f>IF(AND(NOT(ISBLANK(cards[[#This Row],[subtitle]])), cards[[#This Row],[subtitle]] &lt;&gt; ""), _xlfn.CONCAT(cards[[#This Row],[title]], " - ", cards[[#This Row],[subtitle]]), cards[[#This Row],[title]])</f>
        <v>Kintan Intimidator</v>
      </c>
      <c r="O1891">
        <v>1</v>
      </c>
      <c r="P1891">
        <v>1</v>
      </c>
      <c r="Q1891">
        <v>4</v>
      </c>
      <c r="T1891" t="s">
        <v>83</v>
      </c>
      <c r="U1891" t="s">
        <v>991</v>
      </c>
      <c r="V1891" t="s">
        <v>245</v>
      </c>
      <c r="X1891" t="s">
        <v>266</v>
      </c>
      <c r="Y1891" t="str">
        <f>_xlfn.CONCAT(cards[[#This Row],[set]],"_",TEXT(cards[[#This Row],[cardNumber]], "000"))</f>
        <v>SHD_183</v>
      </c>
      <c r="Z1891" t="str" cm="1">
        <f t="array" ref="Z18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SHD_183</v>
      </c>
      <c r="AA1891" t="s">
        <v>1061</v>
      </c>
      <c r="AB1891">
        <v>29</v>
      </c>
    </row>
    <row r="1892" spans="1:28" x14ac:dyDescent="0.2">
      <c r="A1892">
        <v>6216</v>
      </c>
      <c r="B1892" t="s">
        <v>3388</v>
      </c>
      <c r="C1892">
        <v>183</v>
      </c>
      <c r="F1892" t="b">
        <f>IF(ISBLANK(AC1892), FALSE, TRUE)</f>
        <v>0</v>
      </c>
      <c r="G1892" t="s">
        <v>80</v>
      </c>
      <c r="H1892" t="s">
        <v>1515</v>
      </c>
      <c r="I1892" t="s">
        <v>1521</v>
      </c>
      <c r="J1892" t="s">
        <v>54</v>
      </c>
      <c r="K1892" t="s">
        <v>1526</v>
      </c>
      <c r="L1892" t="s">
        <v>271</v>
      </c>
      <c r="M1892" t="s">
        <v>991</v>
      </c>
      <c r="N1892" t="str">
        <f>IF(AND(NOT(ISBLANK(cards[[#This Row],[subtitle]])), cards[[#This Row],[subtitle]] &lt;&gt; ""), _xlfn.CONCAT(cards[[#This Row],[title]], " - ", cards[[#This Row],[subtitle]]), cards[[#This Row],[title]])</f>
        <v>Kintan Intimidator</v>
      </c>
      <c r="O1892">
        <v>1</v>
      </c>
      <c r="P1892">
        <v>1</v>
      </c>
      <c r="Q1892">
        <v>4</v>
      </c>
      <c r="T1892" t="s">
        <v>83</v>
      </c>
      <c r="U1892" t="s">
        <v>991</v>
      </c>
      <c r="V1892" t="s">
        <v>245</v>
      </c>
      <c r="X1892" t="s">
        <v>266</v>
      </c>
      <c r="Y1892" t="str">
        <f>_xlfn.CONCAT(cards[[#This Row],[set]],"_",TEXT(cards[[#This Row],[cardNumber]], "000"))</f>
        <v>SHD_183</v>
      </c>
      <c r="Z1892" t="str" cm="1">
        <f t="array" ref="Z18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SHD_183</v>
      </c>
      <c r="AA1892" t="s">
        <v>1061</v>
      </c>
      <c r="AB1892">
        <v>29</v>
      </c>
    </row>
    <row r="1893" spans="1:28" x14ac:dyDescent="0.2">
      <c r="A1893">
        <v>7451</v>
      </c>
      <c r="B1893" t="s">
        <v>3875</v>
      </c>
      <c r="C1893">
        <v>452</v>
      </c>
      <c r="F1893" t="b">
        <f>IF(ISBLANK(AC1893), FALSE, TRUE)</f>
        <v>0</v>
      </c>
      <c r="G1893" t="s">
        <v>80</v>
      </c>
      <c r="H1893" t="s">
        <v>1</v>
      </c>
      <c r="I1893" t="s">
        <v>1521</v>
      </c>
      <c r="J1893" t="s">
        <v>54</v>
      </c>
      <c r="K1893" t="s">
        <v>1526</v>
      </c>
      <c r="L1893" t="s">
        <v>271</v>
      </c>
      <c r="M1893" t="s">
        <v>991</v>
      </c>
      <c r="N1893" t="str">
        <f>IF(AND(NOT(ISBLANK(cards[[#This Row],[subtitle]])), cards[[#This Row],[subtitle]] &lt;&gt; ""), _xlfn.CONCAT(cards[[#This Row],[title]], " - ", cards[[#This Row],[subtitle]]), cards[[#This Row],[title]])</f>
        <v>Kintan Intimidator</v>
      </c>
      <c r="O1893">
        <v>1</v>
      </c>
      <c r="P1893">
        <v>1</v>
      </c>
      <c r="Q1893">
        <v>4</v>
      </c>
      <c r="T1893" t="s">
        <v>83</v>
      </c>
      <c r="U1893" t="s">
        <v>991</v>
      </c>
      <c r="V1893" t="s">
        <v>245</v>
      </c>
      <c r="X1893" t="s">
        <v>266</v>
      </c>
      <c r="Y1893" t="str">
        <f>_xlfn.CONCAT(cards[[#This Row],[set]],"_",TEXT(cards[[#This Row],[cardNumber]], "000"))</f>
        <v>SHD_452</v>
      </c>
      <c r="Z1893" t="str" cm="1">
        <f t="array" ref="Z18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SHD_183</v>
      </c>
      <c r="AA1893" t="s">
        <v>1061</v>
      </c>
      <c r="AB1893">
        <v>29</v>
      </c>
    </row>
    <row r="1894" spans="1:28" x14ac:dyDescent="0.2">
      <c r="A1894">
        <v>12935</v>
      </c>
      <c r="B1894" t="s">
        <v>3876</v>
      </c>
      <c r="C1894">
        <v>452</v>
      </c>
      <c r="F1894" t="b">
        <f>IF(ISBLANK(AC1894), FALSE, TRUE)</f>
        <v>0</v>
      </c>
      <c r="G1894" t="s">
        <v>80</v>
      </c>
      <c r="H1894" t="s">
        <v>1520</v>
      </c>
      <c r="I1894" t="s">
        <v>1521</v>
      </c>
      <c r="J1894" t="s">
        <v>54</v>
      </c>
      <c r="K1894" t="s">
        <v>1526</v>
      </c>
      <c r="L1894" t="s">
        <v>271</v>
      </c>
      <c r="M1894" t="s">
        <v>991</v>
      </c>
      <c r="N1894" t="str">
        <f>IF(AND(NOT(ISBLANK(cards[[#This Row],[subtitle]])), cards[[#This Row],[subtitle]] &lt;&gt; ""), _xlfn.CONCAT(cards[[#This Row],[title]], " - ", cards[[#This Row],[subtitle]]), cards[[#This Row],[title]])</f>
        <v>Kintan Intimidator</v>
      </c>
      <c r="O1894">
        <v>1</v>
      </c>
      <c r="P1894">
        <v>1</v>
      </c>
      <c r="Q1894">
        <v>4</v>
      </c>
      <c r="T1894" t="s">
        <v>83</v>
      </c>
      <c r="U1894" t="s">
        <v>991</v>
      </c>
      <c r="V1894" t="s">
        <v>245</v>
      </c>
      <c r="X1894" t="s">
        <v>266</v>
      </c>
      <c r="Y1894" t="str">
        <f>_xlfn.CONCAT(cards[[#This Row],[set]],"_",TEXT(cards[[#This Row],[cardNumber]], "000"))</f>
        <v>SHD_452</v>
      </c>
      <c r="Z1894" t="str" cm="1">
        <f t="array" ref="Z18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SHD_183</v>
      </c>
      <c r="AA1894" t="s">
        <v>1061</v>
      </c>
      <c r="AB1894">
        <v>29</v>
      </c>
    </row>
    <row r="1895" spans="1:28" x14ac:dyDescent="0.2">
      <c r="A1895">
        <v>13435</v>
      </c>
      <c r="B1895" t="s">
        <v>3391</v>
      </c>
      <c r="C1895">
        <v>184</v>
      </c>
      <c r="F1895" t="b">
        <f>IF(ISBLANK(AC1895), FALSE, TRUE)</f>
        <v>0</v>
      </c>
      <c r="G1895" t="s">
        <v>80</v>
      </c>
      <c r="H1895" t="s">
        <v>1519</v>
      </c>
      <c r="I1895" t="s">
        <v>1522</v>
      </c>
      <c r="J1895" t="s">
        <v>54</v>
      </c>
      <c r="K1895" t="s">
        <v>1526</v>
      </c>
      <c r="L1895" t="s">
        <v>272</v>
      </c>
      <c r="M1895" t="s">
        <v>1695</v>
      </c>
      <c r="N1895" t="str">
        <f>IF(AND(NOT(ISBLANK(cards[[#This Row],[subtitle]])), cards[[#This Row],[subtitle]] &lt;&gt; ""), _xlfn.CONCAT(cards[[#This Row],[title]], " - ", cards[[#This Row],[subtitle]]), cards[[#This Row],[title]])</f>
        <v>Bazine Netal - Spy for the First Order</v>
      </c>
      <c r="O1895">
        <v>2</v>
      </c>
      <c r="P1895">
        <v>1</v>
      </c>
      <c r="Q1895">
        <v>3</v>
      </c>
      <c r="T1895" t="s">
        <v>83</v>
      </c>
      <c r="U1895" t="s">
        <v>88</v>
      </c>
      <c r="V1895" t="s">
        <v>245</v>
      </c>
      <c r="X1895" t="s">
        <v>266</v>
      </c>
      <c r="Y1895" t="str">
        <f>_xlfn.CONCAT(cards[[#This Row],[set]],"_",TEXT(cards[[#This Row],[cardNumber]], "000"))</f>
        <v>SHD_184</v>
      </c>
      <c r="Z1895" t="str" cm="1">
        <f t="array" ref="Z18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SHD_184</v>
      </c>
      <c r="AA1895" t="s">
        <v>1061</v>
      </c>
      <c r="AB1895">
        <v>29</v>
      </c>
    </row>
    <row r="1896" spans="1:28" x14ac:dyDescent="0.2">
      <c r="A1896">
        <v>8133</v>
      </c>
      <c r="B1896" t="s">
        <v>3390</v>
      </c>
      <c r="C1896">
        <v>184</v>
      </c>
      <c r="F1896" t="b">
        <f>IF(ISBLANK(AC1896), FALSE, TRUE)</f>
        <v>0</v>
      </c>
      <c r="G1896" t="s">
        <v>80</v>
      </c>
      <c r="H1896" t="s">
        <v>1515</v>
      </c>
      <c r="I1896" t="s">
        <v>1522</v>
      </c>
      <c r="J1896" t="s">
        <v>54</v>
      </c>
      <c r="K1896" t="s">
        <v>1526</v>
      </c>
      <c r="L1896" t="s">
        <v>272</v>
      </c>
      <c r="M1896" t="s">
        <v>1695</v>
      </c>
      <c r="N1896" t="str">
        <f>IF(AND(NOT(ISBLANK(cards[[#This Row],[subtitle]])), cards[[#This Row],[subtitle]] &lt;&gt; ""), _xlfn.CONCAT(cards[[#This Row],[title]], " - ", cards[[#This Row],[subtitle]]), cards[[#This Row],[title]])</f>
        <v>Bazine Netal - Spy for the First Order</v>
      </c>
      <c r="O1896">
        <v>2</v>
      </c>
      <c r="P1896">
        <v>1</v>
      </c>
      <c r="Q1896">
        <v>3</v>
      </c>
      <c r="T1896" t="s">
        <v>83</v>
      </c>
      <c r="U1896" t="s">
        <v>88</v>
      </c>
      <c r="V1896" t="s">
        <v>245</v>
      </c>
      <c r="X1896" t="s">
        <v>266</v>
      </c>
      <c r="Y1896" t="str">
        <f>_xlfn.CONCAT(cards[[#This Row],[set]],"_",TEXT(cards[[#This Row],[cardNumber]], "000"))</f>
        <v>SHD_184</v>
      </c>
      <c r="Z1896" t="str" cm="1">
        <f t="array" ref="Z18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SHD_184</v>
      </c>
      <c r="AA1896" t="s">
        <v>1061</v>
      </c>
      <c r="AB1896">
        <v>29</v>
      </c>
    </row>
    <row r="1897" spans="1:28" x14ac:dyDescent="0.2">
      <c r="A1897">
        <v>13810</v>
      </c>
      <c r="B1897" t="s">
        <v>3878</v>
      </c>
      <c r="C1897">
        <v>453</v>
      </c>
      <c r="F1897" t="b">
        <f>IF(ISBLANK(AC1897), FALSE, TRUE)</f>
        <v>0</v>
      </c>
      <c r="G1897" t="s">
        <v>80</v>
      </c>
      <c r="H1897" t="s">
        <v>1520</v>
      </c>
      <c r="I1897" t="s">
        <v>1522</v>
      </c>
      <c r="J1897" t="s">
        <v>54</v>
      </c>
      <c r="K1897" t="s">
        <v>1526</v>
      </c>
      <c r="L1897" t="s">
        <v>272</v>
      </c>
      <c r="M1897" t="s">
        <v>1695</v>
      </c>
      <c r="N1897" t="str">
        <f>IF(AND(NOT(ISBLANK(cards[[#This Row],[subtitle]])), cards[[#This Row],[subtitle]] &lt;&gt; ""), _xlfn.CONCAT(cards[[#This Row],[title]], " - ", cards[[#This Row],[subtitle]]), cards[[#This Row],[title]])</f>
        <v>Bazine Netal - Spy for the First Order</v>
      </c>
      <c r="O1897">
        <v>2</v>
      </c>
      <c r="P1897">
        <v>1</v>
      </c>
      <c r="Q1897">
        <v>3</v>
      </c>
      <c r="T1897" t="s">
        <v>83</v>
      </c>
      <c r="U1897" t="s">
        <v>88</v>
      </c>
      <c r="V1897" t="s">
        <v>245</v>
      </c>
      <c r="X1897" t="s">
        <v>266</v>
      </c>
      <c r="Y1897" t="str">
        <f>_xlfn.CONCAT(cards[[#This Row],[set]],"_",TEXT(cards[[#This Row],[cardNumber]], "000"))</f>
        <v>SHD_453</v>
      </c>
      <c r="Z1897" t="str" cm="1">
        <f t="array" ref="Z18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SHD_184</v>
      </c>
      <c r="AA1897" t="s">
        <v>1061</v>
      </c>
      <c r="AB1897">
        <v>29</v>
      </c>
    </row>
    <row r="1898" spans="1:28" x14ac:dyDescent="0.2">
      <c r="A1898">
        <v>8508</v>
      </c>
      <c r="B1898" t="s">
        <v>3877</v>
      </c>
      <c r="C1898">
        <v>453</v>
      </c>
      <c r="F1898" t="b">
        <f>IF(ISBLANK(AC1898), FALSE, TRUE)</f>
        <v>0</v>
      </c>
      <c r="G1898" t="s">
        <v>80</v>
      </c>
      <c r="H1898" t="s">
        <v>1</v>
      </c>
      <c r="I1898" t="s">
        <v>1522</v>
      </c>
      <c r="J1898" t="s">
        <v>54</v>
      </c>
      <c r="K1898" t="s">
        <v>1526</v>
      </c>
      <c r="L1898" t="s">
        <v>272</v>
      </c>
      <c r="M1898" t="s">
        <v>1695</v>
      </c>
      <c r="N1898" t="str">
        <f>IF(AND(NOT(ISBLANK(cards[[#This Row],[subtitle]])), cards[[#This Row],[subtitle]] &lt;&gt; ""), _xlfn.CONCAT(cards[[#This Row],[title]], " - ", cards[[#This Row],[subtitle]]), cards[[#This Row],[title]])</f>
        <v>Bazine Netal - Spy for the First Order</v>
      </c>
      <c r="O1898">
        <v>2</v>
      </c>
      <c r="P1898">
        <v>1</v>
      </c>
      <c r="Q1898">
        <v>3</v>
      </c>
      <c r="T1898" t="s">
        <v>83</v>
      </c>
      <c r="U1898" t="s">
        <v>88</v>
      </c>
      <c r="V1898" t="s">
        <v>245</v>
      </c>
      <c r="X1898" t="s">
        <v>266</v>
      </c>
      <c r="Y1898" t="str">
        <f>_xlfn.CONCAT(cards[[#This Row],[set]],"_",TEXT(cards[[#This Row],[cardNumber]], "000"))</f>
        <v>SHD_453</v>
      </c>
      <c r="Z1898" t="str" cm="1">
        <f t="array" ref="Z18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SHD_184</v>
      </c>
      <c r="AA1898" t="s">
        <v>1061</v>
      </c>
      <c r="AB1898">
        <v>29</v>
      </c>
    </row>
    <row r="1899" spans="1:28" x14ac:dyDescent="0.2">
      <c r="A1899">
        <v>8817</v>
      </c>
      <c r="B1899" t="s">
        <v>3035</v>
      </c>
      <c r="C1899">
        <v>2</v>
      </c>
      <c r="F1899" t="b">
        <f>IF(ISBLANK(AC1899), FALSE, TRUE)</f>
        <v>0</v>
      </c>
      <c r="G1899" t="s">
        <v>80</v>
      </c>
      <c r="H1899" t="s">
        <v>1611</v>
      </c>
      <c r="I1899" t="s">
        <v>1522</v>
      </c>
      <c r="J1899" t="s">
        <v>54</v>
      </c>
      <c r="K1899" t="s">
        <v>1526</v>
      </c>
      <c r="L1899" t="s">
        <v>264</v>
      </c>
      <c r="M1899" t="s">
        <v>1637</v>
      </c>
      <c r="N1899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899">
        <v>2</v>
      </c>
      <c r="P1899">
        <v>3</v>
      </c>
      <c r="Q1899">
        <v>3</v>
      </c>
      <c r="T1899" t="s">
        <v>83</v>
      </c>
      <c r="U1899" t="s">
        <v>265</v>
      </c>
      <c r="V1899" t="s">
        <v>245</v>
      </c>
      <c r="X1899" t="s">
        <v>266</v>
      </c>
      <c r="Y1899" t="str">
        <f>_xlfn.CONCAT(cards[[#This Row],[set]],"_",TEXT(cards[[#This Row],[cardNumber]], "000"))</f>
        <v>SHD_002</v>
      </c>
      <c r="Z1899" t="str" cm="1">
        <f t="array" ref="Z18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899" t="s">
        <v>1061</v>
      </c>
      <c r="AB1899">
        <v>29</v>
      </c>
    </row>
    <row r="1900" spans="1:28" x14ac:dyDescent="0.2">
      <c r="A1900">
        <v>15611</v>
      </c>
      <c r="B1900" t="s">
        <v>3039</v>
      </c>
      <c r="C1900">
        <v>2</v>
      </c>
      <c r="F1900" t="b">
        <f>IF(ISBLANK(AC1900), FALSE, TRUE)</f>
        <v>0</v>
      </c>
      <c r="G1900" t="s">
        <v>80</v>
      </c>
      <c r="H1900" t="s">
        <v>1830</v>
      </c>
      <c r="I1900" t="s">
        <v>1522</v>
      </c>
      <c r="J1900" t="s">
        <v>54</v>
      </c>
      <c r="K1900" t="s">
        <v>1526</v>
      </c>
      <c r="L1900" t="s">
        <v>264</v>
      </c>
      <c r="M1900" t="s">
        <v>1637</v>
      </c>
      <c r="N1900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0">
        <v>2</v>
      </c>
      <c r="P1900">
        <v>3</v>
      </c>
      <c r="Q1900">
        <v>3</v>
      </c>
      <c r="T1900" t="s">
        <v>83</v>
      </c>
      <c r="U1900" t="s">
        <v>265</v>
      </c>
      <c r="V1900" t="s">
        <v>245</v>
      </c>
      <c r="X1900" t="s">
        <v>266</v>
      </c>
      <c r="Y1900" t="str">
        <f>_xlfn.CONCAT(cards[[#This Row],[set]],"_",TEXT(cards[[#This Row],[cardNumber]], "000"))</f>
        <v>SHD_002</v>
      </c>
      <c r="Z1900" t="str" cm="1">
        <f t="array" ref="Z19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0" t="s">
        <v>1061</v>
      </c>
      <c r="AB1900">
        <v>29</v>
      </c>
    </row>
    <row r="1901" spans="1:28" x14ac:dyDescent="0.2">
      <c r="A1901">
        <v>15613</v>
      </c>
      <c r="B1901" t="s">
        <v>3029</v>
      </c>
      <c r="C1901">
        <v>2</v>
      </c>
      <c r="F1901" t="b">
        <f>IF(ISBLANK(AC1901), FALSE, TRUE)</f>
        <v>0</v>
      </c>
      <c r="G1901" t="s">
        <v>80</v>
      </c>
      <c r="H1901" t="s">
        <v>1610</v>
      </c>
      <c r="I1901" t="s">
        <v>1522</v>
      </c>
      <c r="J1901" t="s">
        <v>54</v>
      </c>
      <c r="K1901" t="s">
        <v>1526</v>
      </c>
      <c r="L1901" t="s">
        <v>264</v>
      </c>
      <c r="M1901" t="s">
        <v>1637</v>
      </c>
      <c r="N1901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1">
        <v>2</v>
      </c>
      <c r="P1901">
        <v>3</v>
      </c>
      <c r="Q1901">
        <v>3</v>
      </c>
      <c r="T1901" t="s">
        <v>83</v>
      </c>
      <c r="U1901" t="s">
        <v>265</v>
      </c>
      <c r="V1901" t="s">
        <v>245</v>
      </c>
      <c r="X1901" t="s">
        <v>266</v>
      </c>
      <c r="Y1901" t="str">
        <f>_xlfn.CONCAT(cards[[#This Row],[set]],"_",TEXT(cards[[#This Row],[cardNumber]], "000"))</f>
        <v>SHD_002</v>
      </c>
      <c r="Z1901" t="str" cm="1">
        <f t="array" ref="Z19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1" t="s">
        <v>1061</v>
      </c>
      <c r="AB1901">
        <v>29</v>
      </c>
    </row>
    <row r="1902" spans="1:28" x14ac:dyDescent="0.2">
      <c r="A1902">
        <v>8827</v>
      </c>
      <c r="B1902" t="s">
        <v>3037</v>
      </c>
      <c r="C1902">
        <v>2</v>
      </c>
      <c r="F1902" t="b">
        <f>IF(ISBLANK(AC1902), FALSE, TRUE)</f>
        <v>0</v>
      </c>
      <c r="G1902" t="s">
        <v>80</v>
      </c>
      <c r="H1902" t="s">
        <v>1612</v>
      </c>
      <c r="I1902" t="s">
        <v>1522</v>
      </c>
      <c r="J1902" t="s">
        <v>54</v>
      </c>
      <c r="K1902" t="s">
        <v>1526</v>
      </c>
      <c r="L1902" t="s">
        <v>264</v>
      </c>
      <c r="M1902" t="s">
        <v>1637</v>
      </c>
      <c r="N1902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2">
        <v>2</v>
      </c>
      <c r="P1902">
        <v>3</v>
      </c>
      <c r="Q1902">
        <v>3</v>
      </c>
      <c r="T1902" t="s">
        <v>83</v>
      </c>
      <c r="U1902" t="s">
        <v>265</v>
      </c>
      <c r="V1902" t="s">
        <v>245</v>
      </c>
      <c r="X1902" t="s">
        <v>266</v>
      </c>
      <c r="Y1902" t="str">
        <f>_xlfn.CONCAT(cards[[#This Row],[set]],"_",TEXT(cards[[#This Row],[cardNumber]], "000"))</f>
        <v>SHD_002</v>
      </c>
      <c r="Z1902" t="str" cm="1">
        <f t="array" ref="Z19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2" t="s">
        <v>1061</v>
      </c>
      <c r="AB1902">
        <v>29</v>
      </c>
    </row>
    <row r="1903" spans="1:28" x14ac:dyDescent="0.2">
      <c r="A1903">
        <v>15612</v>
      </c>
      <c r="B1903" t="s">
        <v>3036</v>
      </c>
      <c r="C1903">
        <v>2</v>
      </c>
      <c r="F1903" t="b">
        <f>IF(ISBLANK(AC1903), FALSE, TRUE)</f>
        <v>0</v>
      </c>
      <c r="G1903" t="s">
        <v>80</v>
      </c>
      <c r="H1903" t="s">
        <v>1609</v>
      </c>
      <c r="I1903" t="s">
        <v>1522</v>
      </c>
      <c r="J1903" t="s">
        <v>54</v>
      </c>
      <c r="K1903" t="s">
        <v>1526</v>
      </c>
      <c r="L1903" t="s">
        <v>264</v>
      </c>
      <c r="M1903" t="s">
        <v>1637</v>
      </c>
      <c r="N1903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3">
        <v>2</v>
      </c>
      <c r="P1903">
        <v>3</v>
      </c>
      <c r="Q1903">
        <v>3</v>
      </c>
      <c r="T1903" t="s">
        <v>83</v>
      </c>
      <c r="U1903" t="s">
        <v>265</v>
      </c>
      <c r="V1903" t="s">
        <v>245</v>
      </c>
      <c r="X1903" t="s">
        <v>266</v>
      </c>
      <c r="Y1903" t="str">
        <f>_xlfn.CONCAT(cards[[#This Row],[set]],"_",TEXT(cards[[#This Row],[cardNumber]], "000"))</f>
        <v>SHD_002</v>
      </c>
      <c r="Z1903" t="str" cm="1">
        <f t="array" ref="Z19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3" t="s">
        <v>1061</v>
      </c>
      <c r="AB1903">
        <v>29</v>
      </c>
    </row>
    <row r="1904" spans="1:28" x14ac:dyDescent="0.2">
      <c r="A1904">
        <v>12080</v>
      </c>
      <c r="B1904" t="s">
        <v>3393</v>
      </c>
      <c r="C1904">
        <v>185</v>
      </c>
      <c r="F1904" t="b">
        <f>IF(ISBLANK(AC1904), FALSE, TRUE)</f>
        <v>0</v>
      </c>
      <c r="G1904" t="s">
        <v>80</v>
      </c>
      <c r="H1904" t="s">
        <v>1519</v>
      </c>
      <c r="I1904" t="s">
        <v>1522</v>
      </c>
      <c r="J1904" t="s">
        <v>54</v>
      </c>
      <c r="K1904" t="s">
        <v>1526</v>
      </c>
      <c r="L1904" t="s">
        <v>264</v>
      </c>
      <c r="M1904" t="s">
        <v>1637</v>
      </c>
      <c r="N1904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4">
        <v>2</v>
      </c>
      <c r="P1904">
        <v>3</v>
      </c>
      <c r="Q1904">
        <v>3</v>
      </c>
      <c r="T1904" t="s">
        <v>83</v>
      </c>
      <c r="U1904" t="s">
        <v>265</v>
      </c>
      <c r="V1904" t="s">
        <v>245</v>
      </c>
      <c r="X1904" t="s">
        <v>266</v>
      </c>
      <c r="Y1904" t="str">
        <f>_xlfn.CONCAT(cards[[#This Row],[set]],"_",TEXT(cards[[#This Row],[cardNumber]], "000"))</f>
        <v>SHD_185</v>
      </c>
      <c r="Z1904" t="str" cm="1">
        <f t="array" ref="Z19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4" t="s">
        <v>1061</v>
      </c>
      <c r="AB1904">
        <v>29</v>
      </c>
    </row>
    <row r="1905" spans="1:28" x14ac:dyDescent="0.2">
      <c r="A1905">
        <v>6226</v>
      </c>
      <c r="B1905" t="s">
        <v>3392</v>
      </c>
      <c r="C1905">
        <v>185</v>
      </c>
      <c r="F1905" t="b">
        <f>IF(ISBLANK(AC1905), FALSE, TRUE)</f>
        <v>0</v>
      </c>
      <c r="G1905" t="s">
        <v>80</v>
      </c>
      <c r="H1905" t="s">
        <v>1515</v>
      </c>
      <c r="I1905" t="s">
        <v>1522</v>
      </c>
      <c r="J1905" t="s">
        <v>54</v>
      </c>
      <c r="K1905" t="s">
        <v>1526</v>
      </c>
      <c r="L1905" t="s">
        <v>264</v>
      </c>
      <c r="M1905" t="s">
        <v>1637</v>
      </c>
      <c r="N1905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5">
        <v>2</v>
      </c>
      <c r="P1905">
        <v>3</v>
      </c>
      <c r="Q1905">
        <v>3</v>
      </c>
      <c r="T1905" t="s">
        <v>83</v>
      </c>
      <c r="U1905" t="s">
        <v>265</v>
      </c>
      <c r="V1905" t="s">
        <v>245</v>
      </c>
      <c r="X1905" t="s">
        <v>266</v>
      </c>
      <c r="Y1905" t="str">
        <f>_xlfn.CONCAT(cards[[#This Row],[set]],"_",TEXT(cards[[#This Row],[cardNumber]], "000"))</f>
        <v>SHD_185</v>
      </c>
      <c r="Z1905" t="str" cm="1">
        <f t="array" ref="Z19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5" t="s">
        <v>1061</v>
      </c>
      <c r="AB1905">
        <v>29</v>
      </c>
    </row>
    <row r="1906" spans="1:28" x14ac:dyDescent="0.2">
      <c r="A1906">
        <v>13815</v>
      </c>
      <c r="B1906" t="s">
        <v>3879</v>
      </c>
      <c r="C1906">
        <v>454</v>
      </c>
      <c r="F1906" t="b">
        <f>IF(ISBLANK(AC1906), FALSE, TRUE)</f>
        <v>0</v>
      </c>
      <c r="G1906" t="s">
        <v>80</v>
      </c>
      <c r="H1906" t="s">
        <v>1520</v>
      </c>
      <c r="I1906" t="s">
        <v>1522</v>
      </c>
      <c r="J1906" t="s">
        <v>54</v>
      </c>
      <c r="K1906" t="s">
        <v>1526</v>
      </c>
      <c r="L1906" t="s">
        <v>264</v>
      </c>
      <c r="M1906" t="s">
        <v>1637</v>
      </c>
      <c r="N1906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6">
        <v>2</v>
      </c>
      <c r="P1906">
        <v>3</v>
      </c>
      <c r="Q1906">
        <v>3</v>
      </c>
      <c r="T1906" t="s">
        <v>83</v>
      </c>
      <c r="U1906" t="s">
        <v>265</v>
      </c>
      <c r="V1906" t="s">
        <v>245</v>
      </c>
      <c r="X1906" t="s">
        <v>266</v>
      </c>
      <c r="Y1906" t="str">
        <f>_xlfn.CONCAT(cards[[#This Row],[set]],"_",TEXT(cards[[#This Row],[cardNumber]], "000"))</f>
        <v>SHD_454</v>
      </c>
      <c r="Z1906" t="str" cm="1">
        <f t="array" ref="Z19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6" t="s">
        <v>1061</v>
      </c>
      <c r="AB1906">
        <v>29</v>
      </c>
    </row>
    <row r="1907" spans="1:28" x14ac:dyDescent="0.2">
      <c r="A1907">
        <v>8513</v>
      </c>
      <c r="B1907" t="s">
        <v>3880</v>
      </c>
      <c r="C1907">
        <v>454</v>
      </c>
      <c r="F1907" t="b">
        <f>IF(ISBLANK(AC1907), FALSE, TRUE)</f>
        <v>0</v>
      </c>
      <c r="G1907" t="s">
        <v>80</v>
      </c>
      <c r="H1907" t="s">
        <v>1</v>
      </c>
      <c r="I1907" t="s">
        <v>1522</v>
      </c>
      <c r="J1907" t="s">
        <v>54</v>
      </c>
      <c r="K1907" t="s">
        <v>1526</v>
      </c>
      <c r="L1907" t="s">
        <v>264</v>
      </c>
      <c r="M1907" t="s">
        <v>1637</v>
      </c>
      <c r="N1907" t="str">
        <f>IF(AND(NOT(ISBLANK(cards[[#This Row],[subtitle]])), cards[[#This Row],[subtitle]] &lt;&gt; ""), _xlfn.CONCAT(cards[[#This Row],[title]], " - ", cards[[#This Row],[subtitle]]), cards[[#This Row],[title]])</f>
        <v>Doctor Evazan - Wanted on Twelve Systems</v>
      </c>
      <c r="O1907">
        <v>2</v>
      </c>
      <c r="P1907">
        <v>3</v>
      </c>
      <c r="Q1907">
        <v>3</v>
      </c>
      <c r="T1907" t="s">
        <v>83</v>
      </c>
      <c r="U1907" t="s">
        <v>265</v>
      </c>
      <c r="V1907" t="s">
        <v>245</v>
      </c>
      <c r="X1907" t="s">
        <v>266</v>
      </c>
      <c r="Y1907" t="str">
        <f>_xlfn.CONCAT(cards[[#This Row],[set]],"_",TEXT(cards[[#This Row],[cardNumber]], "000"))</f>
        <v>SHD_454</v>
      </c>
      <c r="Z1907" t="str" cm="1">
        <f t="array" ref="Z19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SHD_185</v>
      </c>
      <c r="AA1907" t="s">
        <v>1061</v>
      </c>
      <c r="AB1907">
        <v>29</v>
      </c>
    </row>
    <row r="1908" spans="1:28" x14ac:dyDescent="0.2">
      <c r="A1908">
        <v>12085</v>
      </c>
      <c r="B1908" t="s">
        <v>3395</v>
      </c>
      <c r="C1908">
        <v>186</v>
      </c>
      <c r="F1908" t="b">
        <f>IF(ISBLANK(AC1908), FALSE, TRUE)</f>
        <v>0</v>
      </c>
      <c r="G1908" t="s">
        <v>80</v>
      </c>
      <c r="H1908" t="s">
        <v>1519</v>
      </c>
      <c r="I1908" t="s">
        <v>1521</v>
      </c>
      <c r="J1908" t="s">
        <v>54</v>
      </c>
      <c r="K1908" t="s">
        <v>1526</v>
      </c>
      <c r="L1908" t="s">
        <v>267</v>
      </c>
      <c r="M1908" t="s">
        <v>991</v>
      </c>
      <c r="N1908" t="str">
        <f>IF(AND(NOT(ISBLANK(cards[[#This Row],[subtitle]])), cards[[#This Row],[subtitle]] &lt;&gt; ""), _xlfn.CONCAT(cards[[#This Row],[title]], " - ", cards[[#This Row],[subtitle]]), cards[[#This Row],[title]])</f>
        <v>Hunter of the Haxion Brood</v>
      </c>
      <c r="O1908">
        <v>3</v>
      </c>
      <c r="P1908">
        <v>4</v>
      </c>
      <c r="Q1908">
        <v>3</v>
      </c>
      <c r="T1908" t="s">
        <v>83</v>
      </c>
      <c r="U1908" t="s">
        <v>1996</v>
      </c>
      <c r="V1908" t="s">
        <v>245</v>
      </c>
      <c r="X1908" t="s">
        <v>268</v>
      </c>
      <c r="Y1908" t="str">
        <f>_xlfn.CONCAT(cards[[#This Row],[set]],"_",TEXT(cards[[#This Row],[cardNumber]], "000"))</f>
        <v>SHD_186</v>
      </c>
      <c r="Z1908" t="str" cm="1">
        <f t="array" ref="Z19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SHD_186</v>
      </c>
      <c r="AA1908" t="s">
        <v>1061</v>
      </c>
      <c r="AB1908">
        <v>29</v>
      </c>
    </row>
    <row r="1909" spans="1:28" x14ac:dyDescent="0.2">
      <c r="A1909">
        <v>6231</v>
      </c>
      <c r="B1909" t="s">
        <v>3394</v>
      </c>
      <c r="C1909">
        <v>186</v>
      </c>
      <c r="F1909" t="b">
        <f>IF(ISBLANK(AC1909), FALSE, TRUE)</f>
        <v>0</v>
      </c>
      <c r="G1909" t="s">
        <v>80</v>
      </c>
      <c r="H1909" t="s">
        <v>1515</v>
      </c>
      <c r="I1909" t="s">
        <v>1521</v>
      </c>
      <c r="J1909" t="s">
        <v>54</v>
      </c>
      <c r="K1909" t="s">
        <v>1526</v>
      </c>
      <c r="L1909" t="s">
        <v>267</v>
      </c>
      <c r="M1909" t="s">
        <v>991</v>
      </c>
      <c r="N1909" t="str">
        <f>IF(AND(NOT(ISBLANK(cards[[#This Row],[subtitle]])), cards[[#This Row],[subtitle]] &lt;&gt; ""), _xlfn.CONCAT(cards[[#This Row],[title]], " - ", cards[[#This Row],[subtitle]]), cards[[#This Row],[title]])</f>
        <v>Hunter of the Haxion Brood</v>
      </c>
      <c r="O1909">
        <v>3</v>
      </c>
      <c r="P1909">
        <v>4</v>
      </c>
      <c r="Q1909">
        <v>3</v>
      </c>
      <c r="T1909" t="s">
        <v>83</v>
      </c>
      <c r="U1909" t="s">
        <v>1996</v>
      </c>
      <c r="V1909" t="s">
        <v>245</v>
      </c>
      <c r="X1909" t="s">
        <v>268</v>
      </c>
      <c r="Y1909" t="str">
        <f>_xlfn.CONCAT(cards[[#This Row],[set]],"_",TEXT(cards[[#This Row],[cardNumber]], "000"))</f>
        <v>SHD_186</v>
      </c>
      <c r="Z1909" t="str" cm="1">
        <f t="array" ref="Z19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SHD_186</v>
      </c>
      <c r="AA1909" t="s">
        <v>1061</v>
      </c>
      <c r="AB1909">
        <v>29</v>
      </c>
    </row>
    <row r="1910" spans="1:28" x14ac:dyDescent="0.2">
      <c r="A1910">
        <v>12940</v>
      </c>
      <c r="B1910" t="s">
        <v>3881</v>
      </c>
      <c r="C1910">
        <v>455</v>
      </c>
      <c r="F1910" t="b">
        <f>IF(ISBLANK(AC1910), FALSE, TRUE)</f>
        <v>0</v>
      </c>
      <c r="G1910" t="s">
        <v>80</v>
      </c>
      <c r="H1910" t="s">
        <v>1520</v>
      </c>
      <c r="I1910" t="s">
        <v>1521</v>
      </c>
      <c r="J1910" t="s">
        <v>54</v>
      </c>
      <c r="K1910" t="s">
        <v>1526</v>
      </c>
      <c r="L1910" t="s">
        <v>267</v>
      </c>
      <c r="M1910" t="s">
        <v>991</v>
      </c>
      <c r="N1910" t="str">
        <f>IF(AND(NOT(ISBLANK(cards[[#This Row],[subtitle]])), cards[[#This Row],[subtitle]] &lt;&gt; ""), _xlfn.CONCAT(cards[[#This Row],[title]], " - ", cards[[#This Row],[subtitle]]), cards[[#This Row],[title]])</f>
        <v>Hunter of the Haxion Brood</v>
      </c>
      <c r="O1910">
        <v>3</v>
      </c>
      <c r="P1910">
        <v>4</v>
      </c>
      <c r="Q1910">
        <v>3</v>
      </c>
      <c r="T1910" t="s">
        <v>83</v>
      </c>
      <c r="U1910" t="s">
        <v>1996</v>
      </c>
      <c r="V1910" t="s">
        <v>245</v>
      </c>
      <c r="X1910" t="s">
        <v>268</v>
      </c>
      <c r="Y1910" t="str">
        <f>_xlfn.CONCAT(cards[[#This Row],[set]],"_",TEXT(cards[[#This Row],[cardNumber]], "000"))</f>
        <v>SHD_455</v>
      </c>
      <c r="Z1910" t="str" cm="1">
        <f t="array" ref="Z19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SHD_186</v>
      </c>
      <c r="AA1910" t="s">
        <v>1061</v>
      </c>
      <c r="AB1910">
        <v>29</v>
      </c>
    </row>
    <row r="1911" spans="1:28" x14ac:dyDescent="0.2">
      <c r="A1911">
        <v>7466</v>
      </c>
      <c r="B1911" t="s">
        <v>3882</v>
      </c>
      <c r="C1911">
        <v>455</v>
      </c>
      <c r="F1911" t="b">
        <f>IF(ISBLANK(AC1911), FALSE, TRUE)</f>
        <v>0</v>
      </c>
      <c r="G1911" t="s">
        <v>80</v>
      </c>
      <c r="H1911" t="s">
        <v>1</v>
      </c>
      <c r="I1911" t="s">
        <v>1521</v>
      </c>
      <c r="J1911" t="s">
        <v>54</v>
      </c>
      <c r="K1911" t="s">
        <v>1526</v>
      </c>
      <c r="L1911" t="s">
        <v>267</v>
      </c>
      <c r="M1911" t="s">
        <v>991</v>
      </c>
      <c r="N1911" t="str">
        <f>IF(AND(NOT(ISBLANK(cards[[#This Row],[subtitle]])), cards[[#This Row],[subtitle]] &lt;&gt; ""), _xlfn.CONCAT(cards[[#This Row],[title]], " - ", cards[[#This Row],[subtitle]]), cards[[#This Row],[title]])</f>
        <v>Hunter of the Haxion Brood</v>
      </c>
      <c r="O1911">
        <v>3</v>
      </c>
      <c r="P1911">
        <v>4</v>
      </c>
      <c r="Q1911">
        <v>3</v>
      </c>
      <c r="T1911" t="s">
        <v>83</v>
      </c>
      <c r="U1911" t="s">
        <v>1996</v>
      </c>
      <c r="V1911" t="s">
        <v>245</v>
      </c>
      <c r="X1911" t="s">
        <v>268</v>
      </c>
      <c r="Y1911" t="str">
        <f>_xlfn.CONCAT(cards[[#This Row],[set]],"_",TEXT(cards[[#This Row],[cardNumber]], "000"))</f>
        <v>SHD_455</v>
      </c>
      <c r="Z1911" t="str" cm="1">
        <f t="array" ref="Z19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SHD_186</v>
      </c>
      <c r="AA1911" t="s">
        <v>1061</v>
      </c>
      <c r="AB1911">
        <v>29</v>
      </c>
    </row>
    <row r="1912" spans="1:28" x14ac:dyDescent="0.2">
      <c r="A1912">
        <v>6236</v>
      </c>
      <c r="B1912" t="s">
        <v>3397</v>
      </c>
      <c r="C1912">
        <v>187</v>
      </c>
      <c r="F1912" t="b">
        <f>IF(ISBLANK(AC1912), FALSE, TRUE)</f>
        <v>0</v>
      </c>
      <c r="G1912" t="s">
        <v>80</v>
      </c>
      <c r="H1912" t="s">
        <v>1515</v>
      </c>
      <c r="I1912" t="s">
        <v>1532</v>
      </c>
      <c r="J1912" t="s">
        <v>54</v>
      </c>
      <c r="K1912" t="s">
        <v>1526</v>
      </c>
      <c r="L1912" t="s">
        <v>590</v>
      </c>
      <c r="M1912" t="s">
        <v>991</v>
      </c>
      <c r="N1912" t="str">
        <f>IF(AND(NOT(ISBLANK(cards[[#This Row],[subtitle]])), cards[[#This Row],[subtitle]] &lt;&gt; ""), _xlfn.CONCAT(cards[[#This Row],[title]], " - ", cards[[#This Row],[subtitle]]), cards[[#This Row],[title]])</f>
        <v>Lurking TIE Phantom</v>
      </c>
      <c r="O1912">
        <v>3</v>
      </c>
      <c r="P1912">
        <v>2</v>
      </c>
      <c r="Q1912">
        <v>2</v>
      </c>
      <c r="T1912" t="s">
        <v>248</v>
      </c>
      <c r="U1912" t="s">
        <v>687</v>
      </c>
      <c r="V1912" t="s">
        <v>245</v>
      </c>
      <c r="X1912" t="s">
        <v>274</v>
      </c>
      <c r="Y1912" t="str">
        <f>_xlfn.CONCAT(cards[[#This Row],[set]],"_",TEXT(cards[[#This Row],[cardNumber]], "000"))</f>
        <v>SHD_187</v>
      </c>
      <c r="Z1912" t="str" cm="1">
        <f t="array" ref="Z19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SHD_187</v>
      </c>
      <c r="AA1912" t="s">
        <v>1061</v>
      </c>
      <c r="AB1912">
        <v>29</v>
      </c>
    </row>
    <row r="1913" spans="1:28" x14ac:dyDescent="0.2">
      <c r="A1913">
        <v>12090</v>
      </c>
      <c r="B1913" t="s">
        <v>3396</v>
      </c>
      <c r="C1913">
        <v>187</v>
      </c>
      <c r="F1913" t="b">
        <f>IF(ISBLANK(AC1913), FALSE, TRUE)</f>
        <v>0</v>
      </c>
      <c r="G1913" t="s">
        <v>80</v>
      </c>
      <c r="H1913" t="s">
        <v>1519</v>
      </c>
      <c r="I1913" t="s">
        <v>1532</v>
      </c>
      <c r="J1913" t="s">
        <v>54</v>
      </c>
      <c r="K1913" t="s">
        <v>1526</v>
      </c>
      <c r="L1913" t="s">
        <v>590</v>
      </c>
      <c r="M1913" t="s">
        <v>991</v>
      </c>
      <c r="N1913" t="str">
        <f>IF(AND(NOT(ISBLANK(cards[[#This Row],[subtitle]])), cards[[#This Row],[subtitle]] &lt;&gt; ""), _xlfn.CONCAT(cards[[#This Row],[title]], " - ", cards[[#This Row],[subtitle]]), cards[[#This Row],[title]])</f>
        <v>Lurking TIE Phantom</v>
      </c>
      <c r="O1913">
        <v>3</v>
      </c>
      <c r="P1913">
        <v>2</v>
      </c>
      <c r="Q1913">
        <v>2</v>
      </c>
      <c r="T1913" t="s">
        <v>248</v>
      </c>
      <c r="U1913" t="s">
        <v>687</v>
      </c>
      <c r="V1913" t="s">
        <v>245</v>
      </c>
      <c r="X1913" t="s">
        <v>274</v>
      </c>
      <c r="Y1913" t="str">
        <f>_xlfn.CONCAT(cards[[#This Row],[set]],"_",TEXT(cards[[#This Row],[cardNumber]], "000"))</f>
        <v>SHD_187</v>
      </c>
      <c r="Z1913" t="str" cm="1">
        <f t="array" ref="Z19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SHD_187</v>
      </c>
      <c r="AA1913" t="s">
        <v>1061</v>
      </c>
      <c r="AB1913">
        <v>29</v>
      </c>
    </row>
    <row r="1914" spans="1:28" x14ac:dyDescent="0.2">
      <c r="A1914">
        <v>7471</v>
      </c>
      <c r="B1914" t="s">
        <v>3884</v>
      </c>
      <c r="C1914">
        <v>456</v>
      </c>
      <c r="F1914" t="b">
        <f>IF(ISBLANK(AC1914), FALSE, TRUE)</f>
        <v>0</v>
      </c>
      <c r="G1914" t="s">
        <v>80</v>
      </c>
      <c r="H1914" t="s">
        <v>1</v>
      </c>
      <c r="I1914" t="s">
        <v>1532</v>
      </c>
      <c r="J1914" t="s">
        <v>54</v>
      </c>
      <c r="K1914" t="s">
        <v>1526</v>
      </c>
      <c r="L1914" t="s">
        <v>590</v>
      </c>
      <c r="M1914" t="s">
        <v>991</v>
      </c>
      <c r="N1914" t="str">
        <f>IF(AND(NOT(ISBLANK(cards[[#This Row],[subtitle]])), cards[[#This Row],[subtitle]] &lt;&gt; ""), _xlfn.CONCAT(cards[[#This Row],[title]], " - ", cards[[#This Row],[subtitle]]), cards[[#This Row],[title]])</f>
        <v>Lurking TIE Phantom</v>
      </c>
      <c r="O1914">
        <v>3</v>
      </c>
      <c r="P1914">
        <v>2</v>
      </c>
      <c r="Q1914">
        <v>2</v>
      </c>
      <c r="T1914" t="s">
        <v>248</v>
      </c>
      <c r="U1914" t="s">
        <v>687</v>
      </c>
      <c r="V1914" t="s">
        <v>245</v>
      </c>
      <c r="X1914" t="s">
        <v>274</v>
      </c>
      <c r="Y1914" t="str">
        <f>_xlfn.CONCAT(cards[[#This Row],[set]],"_",TEXT(cards[[#This Row],[cardNumber]], "000"))</f>
        <v>SHD_456</v>
      </c>
      <c r="Z1914" t="str" cm="1">
        <f t="array" ref="Z19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SHD_187</v>
      </c>
      <c r="AA1914" t="s">
        <v>1061</v>
      </c>
      <c r="AB1914">
        <v>29</v>
      </c>
    </row>
    <row r="1915" spans="1:28" x14ac:dyDescent="0.2">
      <c r="A1915">
        <v>12945</v>
      </c>
      <c r="B1915" t="s">
        <v>3883</v>
      </c>
      <c r="C1915">
        <v>456</v>
      </c>
      <c r="F1915" t="b">
        <f>IF(ISBLANK(AC1915), FALSE, TRUE)</f>
        <v>0</v>
      </c>
      <c r="G1915" t="s">
        <v>80</v>
      </c>
      <c r="H1915" t="s">
        <v>1520</v>
      </c>
      <c r="I1915" t="s">
        <v>1532</v>
      </c>
      <c r="J1915" t="s">
        <v>54</v>
      </c>
      <c r="K1915" t="s">
        <v>1526</v>
      </c>
      <c r="L1915" t="s">
        <v>590</v>
      </c>
      <c r="M1915" t="s">
        <v>991</v>
      </c>
      <c r="N1915" t="str">
        <f>IF(AND(NOT(ISBLANK(cards[[#This Row],[subtitle]])), cards[[#This Row],[subtitle]] &lt;&gt; ""), _xlfn.CONCAT(cards[[#This Row],[title]], " - ", cards[[#This Row],[subtitle]]), cards[[#This Row],[title]])</f>
        <v>Lurking TIE Phantom</v>
      </c>
      <c r="O1915">
        <v>3</v>
      </c>
      <c r="P1915">
        <v>2</v>
      </c>
      <c r="Q1915">
        <v>2</v>
      </c>
      <c r="T1915" t="s">
        <v>248</v>
      </c>
      <c r="U1915" t="s">
        <v>687</v>
      </c>
      <c r="V1915" t="s">
        <v>245</v>
      </c>
      <c r="X1915" t="s">
        <v>274</v>
      </c>
      <c r="Y1915" t="str">
        <f>_xlfn.CONCAT(cards[[#This Row],[set]],"_",TEXT(cards[[#This Row],[cardNumber]], "000"))</f>
        <v>SHD_456</v>
      </c>
      <c r="Z1915" t="str" cm="1">
        <f t="array" ref="Z19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SHD_187</v>
      </c>
      <c r="AA1915" t="s">
        <v>1061</v>
      </c>
      <c r="AB1915">
        <v>29</v>
      </c>
    </row>
    <row r="1916" spans="1:28" x14ac:dyDescent="0.2">
      <c r="A1916">
        <v>8138</v>
      </c>
      <c r="B1916" t="s">
        <v>3398</v>
      </c>
      <c r="C1916">
        <v>188</v>
      </c>
      <c r="F1916" t="b">
        <f>IF(ISBLANK(AC1916), FALSE, TRUE)</f>
        <v>0</v>
      </c>
      <c r="G1916" t="s">
        <v>80</v>
      </c>
      <c r="H1916" t="s">
        <v>1515</v>
      </c>
      <c r="I1916" t="s">
        <v>1532</v>
      </c>
      <c r="J1916" t="s">
        <v>54</v>
      </c>
      <c r="K1916" t="s">
        <v>1526</v>
      </c>
      <c r="L1916" t="s">
        <v>1696</v>
      </c>
      <c r="M1916" t="s">
        <v>1646</v>
      </c>
      <c r="N1916" t="str">
        <f>IF(AND(NOT(ISBLANK(cards[[#This Row],[subtitle]])), cards[[#This Row],[subtitle]] &lt;&gt; ""), _xlfn.CONCAT(cards[[#This Row],[title]], " - ", cards[[#This Row],[subtitle]]), cards[[#This Row],[title]])</f>
        <v>4-LOM - Bounty Hunter for Hire</v>
      </c>
      <c r="O1916">
        <v>4</v>
      </c>
      <c r="P1916">
        <v>4</v>
      </c>
      <c r="Q1916">
        <v>4</v>
      </c>
      <c r="T1916" t="s">
        <v>83</v>
      </c>
      <c r="U1916" t="s">
        <v>250</v>
      </c>
      <c r="V1916" t="s">
        <v>245</v>
      </c>
      <c r="X1916" t="s">
        <v>591</v>
      </c>
      <c r="Y1916" t="str">
        <f>_xlfn.CONCAT(cards[[#This Row],[set]],"_",TEXT(cards[[#This Row],[cardNumber]], "000"))</f>
        <v>SHD_188</v>
      </c>
      <c r="Z1916" t="str" cm="1">
        <f t="array" ref="Z19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SHD_188</v>
      </c>
      <c r="AA1916" t="s">
        <v>1061</v>
      </c>
      <c r="AB1916">
        <v>29</v>
      </c>
    </row>
    <row r="1917" spans="1:28" x14ac:dyDescent="0.2">
      <c r="A1917">
        <v>13440</v>
      </c>
      <c r="B1917" t="s">
        <v>3399</v>
      </c>
      <c r="C1917">
        <v>188</v>
      </c>
      <c r="F1917" t="b">
        <f>IF(ISBLANK(AC1917), FALSE, TRUE)</f>
        <v>0</v>
      </c>
      <c r="G1917" t="s">
        <v>80</v>
      </c>
      <c r="H1917" t="s">
        <v>1519</v>
      </c>
      <c r="I1917" t="s">
        <v>1532</v>
      </c>
      <c r="J1917" t="s">
        <v>54</v>
      </c>
      <c r="K1917" t="s">
        <v>1526</v>
      </c>
      <c r="L1917" t="s">
        <v>1696</v>
      </c>
      <c r="M1917" t="s">
        <v>1646</v>
      </c>
      <c r="N1917" t="str">
        <f>IF(AND(NOT(ISBLANK(cards[[#This Row],[subtitle]])), cards[[#This Row],[subtitle]] &lt;&gt; ""), _xlfn.CONCAT(cards[[#This Row],[title]], " - ", cards[[#This Row],[subtitle]]), cards[[#This Row],[title]])</f>
        <v>4-LOM - Bounty Hunter for Hire</v>
      </c>
      <c r="O1917">
        <v>4</v>
      </c>
      <c r="P1917">
        <v>4</v>
      </c>
      <c r="Q1917">
        <v>4</v>
      </c>
      <c r="T1917" t="s">
        <v>83</v>
      </c>
      <c r="U1917" t="s">
        <v>250</v>
      </c>
      <c r="V1917" t="s">
        <v>245</v>
      </c>
      <c r="X1917" t="s">
        <v>591</v>
      </c>
      <c r="Y1917" t="str">
        <f>_xlfn.CONCAT(cards[[#This Row],[set]],"_",TEXT(cards[[#This Row],[cardNumber]], "000"))</f>
        <v>SHD_188</v>
      </c>
      <c r="Z1917" t="str" cm="1">
        <f t="array" ref="Z19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SHD_188</v>
      </c>
      <c r="AA1917" t="s">
        <v>1061</v>
      </c>
      <c r="AB1917">
        <v>29</v>
      </c>
    </row>
    <row r="1918" spans="1:28" x14ac:dyDescent="0.2">
      <c r="A1918">
        <v>13820</v>
      </c>
      <c r="B1918" t="s">
        <v>3885</v>
      </c>
      <c r="C1918">
        <v>457</v>
      </c>
      <c r="F1918" t="b">
        <f>IF(ISBLANK(AC1918), FALSE, TRUE)</f>
        <v>0</v>
      </c>
      <c r="G1918" t="s">
        <v>80</v>
      </c>
      <c r="H1918" t="s">
        <v>1520</v>
      </c>
      <c r="I1918" t="s">
        <v>1532</v>
      </c>
      <c r="J1918" t="s">
        <v>54</v>
      </c>
      <c r="K1918" t="s">
        <v>1526</v>
      </c>
      <c r="L1918" t="s">
        <v>1696</v>
      </c>
      <c r="M1918" t="s">
        <v>1646</v>
      </c>
      <c r="N1918" t="str">
        <f>IF(AND(NOT(ISBLANK(cards[[#This Row],[subtitle]])), cards[[#This Row],[subtitle]] &lt;&gt; ""), _xlfn.CONCAT(cards[[#This Row],[title]], " - ", cards[[#This Row],[subtitle]]), cards[[#This Row],[title]])</f>
        <v>4-LOM - Bounty Hunter for Hire</v>
      </c>
      <c r="O1918">
        <v>4</v>
      </c>
      <c r="P1918">
        <v>4</v>
      </c>
      <c r="Q1918">
        <v>4</v>
      </c>
      <c r="T1918" t="s">
        <v>83</v>
      </c>
      <c r="U1918" t="s">
        <v>250</v>
      </c>
      <c r="V1918" t="s">
        <v>245</v>
      </c>
      <c r="X1918" t="s">
        <v>591</v>
      </c>
      <c r="Y1918" t="str">
        <f>_xlfn.CONCAT(cards[[#This Row],[set]],"_",TEXT(cards[[#This Row],[cardNumber]], "000"))</f>
        <v>SHD_457</v>
      </c>
      <c r="Z1918" t="str" cm="1">
        <f t="array" ref="Z19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SHD_188</v>
      </c>
      <c r="AA1918" t="s">
        <v>1061</v>
      </c>
      <c r="AB1918">
        <v>29</v>
      </c>
    </row>
    <row r="1919" spans="1:28" x14ac:dyDescent="0.2">
      <c r="A1919">
        <v>8518</v>
      </c>
      <c r="B1919" t="s">
        <v>3886</v>
      </c>
      <c r="C1919">
        <v>457</v>
      </c>
      <c r="F1919" t="b">
        <f>IF(ISBLANK(AC1919), FALSE, TRUE)</f>
        <v>0</v>
      </c>
      <c r="G1919" t="s">
        <v>80</v>
      </c>
      <c r="H1919" t="s">
        <v>1</v>
      </c>
      <c r="I1919" t="s">
        <v>1532</v>
      </c>
      <c r="J1919" t="s">
        <v>54</v>
      </c>
      <c r="K1919" t="s">
        <v>1526</v>
      </c>
      <c r="L1919" t="s">
        <v>1696</v>
      </c>
      <c r="M1919" t="s">
        <v>1646</v>
      </c>
      <c r="N1919" t="str">
        <f>IF(AND(NOT(ISBLANK(cards[[#This Row],[subtitle]])), cards[[#This Row],[subtitle]] &lt;&gt; ""), _xlfn.CONCAT(cards[[#This Row],[title]], " - ", cards[[#This Row],[subtitle]]), cards[[#This Row],[title]])</f>
        <v>4-LOM - Bounty Hunter for Hire</v>
      </c>
      <c r="O1919">
        <v>4</v>
      </c>
      <c r="P1919">
        <v>4</v>
      </c>
      <c r="Q1919">
        <v>4</v>
      </c>
      <c r="T1919" t="s">
        <v>83</v>
      </c>
      <c r="U1919" t="s">
        <v>250</v>
      </c>
      <c r="V1919" t="s">
        <v>245</v>
      </c>
      <c r="X1919" t="s">
        <v>591</v>
      </c>
      <c r="Y1919" t="str">
        <f>_xlfn.CONCAT(cards[[#This Row],[set]],"_",TEXT(cards[[#This Row],[cardNumber]], "000"))</f>
        <v>SHD_457</v>
      </c>
      <c r="Z1919" t="str" cm="1">
        <f t="array" ref="Z19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SHD_188</v>
      </c>
      <c r="AA1919" t="s">
        <v>1061</v>
      </c>
      <c r="AB1919">
        <v>29</v>
      </c>
    </row>
    <row r="1920" spans="1:28" x14ac:dyDescent="0.2">
      <c r="A1920">
        <v>6246</v>
      </c>
      <c r="B1920" t="s">
        <v>3400</v>
      </c>
      <c r="C1920">
        <v>189</v>
      </c>
      <c r="F1920" t="b">
        <f>IF(ISBLANK(AC1920), FALSE, TRUE)</f>
        <v>0</v>
      </c>
      <c r="G1920" t="s">
        <v>80</v>
      </c>
      <c r="H1920" t="s">
        <v>1515</v>
      </c>
      <c r="I1920" t="s">
        <v>1521</v>
      </c>
      <c r="J1920" t="s">
        <v>54</v>
      </c>
      <c r="K1920" t="s">
        <v>1526</v>
      </c>
      <c r="L1920" t="s">
        <v>592</v>
      </c>
      <c r="M1920" t="s">
        <v>991</v>
      </c>
      <c r="N1920" t="str">
        <f>IF(AND(NOT(ISBLANK(cards[[#This Row],[subtitle]])), cards[[#This Row],[subtitle]] &lt;&gt; ""), _xlfn.CONCAT(cards[[#This Row],[title]], " - ", cards[[#This Row],[subtitle]]), cards[[#This Row],[title]])</f>
        <v>Slaver's Freighter</v>
      </c>
      <c r="O1920">
        <v>5</v>
      </c>
      <c r="P1920">
        <v>4</v>
      </c>
      <c r="Q1920">
        <v>5</v>
      </c>
      <c r="T1920" t="s">
        <v>248</v>
      </c>
      <c r="U1920" t="s">
        <v>991</v>
      </c>
      <c r="V1920" t="s">
        <v>245</v>
      </c>
      <c r="X1920" t="s">
        <v>415</v>
      </c>
      <c r="Y1920" t="str">
        <f>_xlfn.CONCAT(cards[[#This Row],[set]],"_",TEXT(cards[[#This Row],[cardNumber]], "000"))</f>
        <v>SHD_189</v>
      </c>
      <c r="Z1920" t="str" cm="1">
        <f t="array" ref="Z19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SHD_189</v>
      </c>
      <c r="AA1920" t="s">
        <v>1061</v>
      </c>
      <c r="AB1920">
        <v>29</v>
      </c>
    </row>
    <row r="1921" spans="1:28" x14ac:dyDescent="0.2">
      <c r="A1921">
        <v>12095</v>
      </c>
      <c r="B1921" t="s">
        <v>3401</v>
      </c>
      <c r="C1921">
        <v>189</v>
      </c>
      <c r="F1921" t="b">
        <f>IF(ISBLANK(AC1921), FALSE, TRUE)</f>
        <v>0</v>
      </c>
      <c r="G1921" t="s">
        <v>80</v>
      </c>
      <c r="H1921" t="s">
        <v>1519</v>
      </c>
      <c r="I1921" t="s">
        <v>1521</v>
      </c>
      <c r="J1921" t="s">
        <v>54</v>
      </c>
      <c r="K1921" t="s">
        <v>1526</v>
      </c>
      <c r="L1921" t="s">
        <v>592</v>
      </c>
      <c r="M1921" t="s">
        <v>991</v>
      </c>
      <c r="N1921" t="str">
        <f>IF(AND(NOT(ISBLANK(cards[[#This Row],[subtitle]])), cards[[#This Row],[subtitle]] &lt;&gt; ""), _xlfn.CONCAT(cards[[#This Row],[title]], " - ", cards[[#This Row],[subtitle]]), cards[[#This Row],[title]])</f>
        <v>Slaver's Freighter</v>
      </c>
      <c r="O1921">
        <v>5</v>
      </c>
      <c r="P1921">
        <v>4</v>
      </c>
      <c r="Q1921">
        <v>5</v>
      </c>
      <c r="T1921" t="s">
        <v>248</v>
      </c>
      <c r="U1921" t="s">
        <v>991</v>
      </c>
      <c r="V1921" t="s">
        <v>245</v>
      </c>
      <c r="X1921" t="s">
        <v>415</v>
      </c>
      <c r="Y1921" t="str">
        <f>_xlfn.CONCAT(cards[[#This Row],[set]],"_",TEXT(cards[[#This Row],[cardNumber]], "000"))</f>
        <v>SHD_189</v>
      </c>
      <c r="Z1921" t="str" cm="1">
        <f t="array" ref="Z19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SHD_189</v>
      </c>
      <c r="AA1921" t="s">
        <v>1061</v>
      </c>
      <c r="AB1921">
        <v>29</v>
      </c>
    </row>
    <row r="1922" spans="1:28" x14ac:dyDescent="0.2">
      <c r="A1922">
        <v>7481</v>
      </c>
      <c r="B1922" t="s">
        <v>3888</v>
      </c>
      <c r="C1922">
        <v>458</v>
      </c>
      <c r="F1922" t="b">
        <f>IF(ISBLANK(AC1922), FALSE, TRUE)</f>
        <v>0</v>
      </c>
      <c r="G1922" t="s">
        <v>80</v>
      </c>
      <c r="H1922" t="s">
        <v>1</v>
      </c>
      <c r="I1922" t="s">
        <v>1521</v>
      </c>
      <c r="J1922" t="s">
        <v>54</v>
      </c>
      <c r="K1922" t="s">
        <v>1526</v>
      </c>
      <c r="L1922" t="s">
        <v>592</v>
      </c>
      <c r="M1922" t="s">
        <v>991</v>
      </c>
      <c r="N1922" t="str">
        <f>IF(AND(NOT(ISBLANK(cards[[#This Row],[subtitle]])), cards[[#This Row],[subtitle]] &lt;&gt; ""), _xlfn.CONCAT(cards[[#This Row],[title]], " - ", cards[[#This Row],[subtitle]]), cards[[#This Row],[title]])</f>
        <v>Slaver's Freighter</v>
      </c>
      <c r="O1922">
        <v>5</v>
      </c>
      <c r="P1922">
        <v>4</v>
      </c>
      <c r="Q1922">
        <v>5</v>
      </c>
      <c r="T1922" t="s">
        <v>248</v>
      </c>
      <c r="U1922" t="s">
        <v>991</v>
      </c>
      <c r="V1922" t="s">
        <v>245</v>
      </c>
      <c r="X1922" t="s">
        <v>415</v>
      </c>
      <c r="Y1922" t="str">
        <f>_xlfn.CONCAT(cards[[#This Row],[set]],"_",TEXT(cards[[#This Row],[cardNumber]], "000"))</f>
        <v>SHD_458</v>
      </c>
      <c r="Z1922" t="str" cm="1">
        <f t="array" ref="Z19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SHD_189</v>
      </c>
      <c r="AA1922" t="s">
        <v>1061</v>
      </c>
      <c r="AB1922">
        <v>29</v>
      </c>
    </row>
    <row r="1923" spans="1:28" x14ac:dyDescent="0.2">
      <c r="A1923">
        <v>12950</v>
      </c>
      <c r="B1923" t="s">
        <v>3887</v>
      </c>
      <c r="C1923">
        <v>458</v>
      </c>
      <c r="F1923" t="b">
        <f>IF(ISBLANK(AC1923), FALSE, TRUE)</f>
        <v>0</v>
      </c>
      <c r="G1923" t="s">
        <v>80</v>
      </c>
      <c r="H1923" t="s">
        <v>1520</v>
      </c>
      <c r="I1923" t="s">
        <v>1521</v>
      </c>
      <c r="J1923" t="s">
        <v>54</v>
      </c>
      <c r="K1923" t="s">
        <v>1526</v>
      </c>
      <c r="L1923" t="s">
        <v>592</v>
      </c>
      <c r="M1923" t="s">
        <v>991</v>
      </c>
      <c r="N1923" t="str">
        <f>IF(AND(NOT(ISBLANK(cards[[#This Row],[subtitle]])), cards[[#This Row],[subtitle]] &lt;&gt; ""), _xlfn.CONCAT(cards[[#This Row],[title]], " - ", cards[[#This Row],[subtitle]]), cards[[#This Row],[title]])</f>
        <v>Slaver's Freighter</v>
      </c>
      <c r="O1923">
        <v>5</v>
      </c>
      <c r="P1923">
        <v>4</v>
      </c>
      <c r="Q1923">
        <v>5</v>
      </c>
      <c r="T1923" t="s">
        <v>248</v>
      </c>
      <c r="U1923" t="s">
        <v>991</v>
      </c>
      <c r="V1923" t="s">
        <v>245</v>
      </c>
      <c r="X1923" t="s">
        <v>415</v>
      </c>
      <c r="Y1923" t="str">
        <f>_xlfn.CONCAT(cards[[#This Row],[set]],"_",TEXT(cards[[#This Row],[cardNumber]], "000"))</f>
        <v>SHD_458</v>
      </c>
      <c r="Z1923" t="str" cm="1">
        <f t="array" ref="Z19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SHD_189</v>
      </c>
      <c r="AA1923" t="s">
        <v>1061</v>
      </c>
      <c r="AB1923">
        <v>29</v>
      </c>
    </row>
    <row r="1924" spans="1:28" x14ac:dyDescent="0.2">
      <c r="A1924">
        <v>13445</v>
      </c>
      <c r="B1924" t="s">
        <v>3403</v>
      </c>
      <c r="C1924">
        <v>190</v>
      </c>
      <c r="F1924" t="b">
        <f>IF(ISBLANK(AC1924), FALSE, TRUE)</f>
        <v>0</v>
      </c>
      <c r="G1924" t="s">
        <v>80</v>
      </c>
      <c r="H1924" t="s">
        <v>1519</v>
      </c>
      <c r="I1924" t="s">
        <v>1532</v>
      </c>
      <c r="J1924" t="s">
        <v>54</v>
      </c>
      <c r="K1924" t="s">
        <v>1526</v>
      </c>
      <c r="L1924" t="s">
        <v>593</v>
      </c>
      <c r="M1924" t="s">
        <v>1646</v>
      </c>
      <c r="N1924" t="str">
        <f>IF(AND(NOT(ISBLANK(cards[[#This Row],[subtitle]])), cards[[#This Row],[subtitle]] &lt;&gt; ""), _xlfn.CONCAT(cards[[#This Row],[title]], " - ", cards[[#This Row],[subtitle]]), cards[[#This Row],[title]])</f>
        <v>Zuckuss - Bounty Hunter for Hire</v>
      </c>
      <c r="O1924">
        <v>5</v>
      </c>
      <c r="P1924">
        <v>6</v>
      </c>
      <c r="Q1924">
        <v>6</v>
      </c>
      <c r="T1924" t="s">
        <v>83</v>
      </c>
      <c r="U1924" t="s">
        <v>177</v>
      </c>
      <c r="V1924" t="s">
        <v>245</v>
      </c>
      <c r="X1924" t="s">
        <v>268</v>
      </c>
      <c r="Y1924" t="str">
        <f>_xlfn.CONCAT(cards[[#This Row],[set]],"_",TEXT(cards[[#This Row],[cardNumber]], "000"))</f>
        <v>SHD_190</v>
      </c>
      <c r="Z1924" t="str" cm="1">
        <f t="array" ref="Z19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SHD_190</v>
      </c>
      <c r="AA1924" t="s">
        <v>1061</v>
      </c>
      <c r="AB1924">
        <v>29</v>
      </c>
    </row>
    <row r="1925" spans="1:28" x14ac:dyDescent="0.2">
      <c r="A1925">
        <v>8143</v>
      </c>
      <c r="B1925" t="s">
        <v>3402</v>
      </c>
      <c r="C1925">
        <v>190</v>
      </c>
      <c r="F1925" t="b">
        <f>IF(ISBLANK(AC1925), FALSE, TRUE)</f>
        <v>0</v>
      </c>
      <c r="G1925" t="s">
        <v>80</v>
      </c>
      <c r="H1925" t="s">
        <v>1515</v>
      </c>
      <c r="I1925" t="s">
        <v>1532</v>
      </c>
      <c r="J1925" t="s">
        <v>54</v>
      </c>
      <c r="K1925" t="s">
        <v>1526</v>
      </c>
      <c r="L1925" t="s">
        <v>593</v>
      </c>
      <c r="M1925" t="s">
        <v>1646</v>
      </c>
      <c r="N1925" t="str">
        <f>IF(AND(NOT(ISBLANK(cards[[#This Row],[subtitle]])), cards[[#This Row],[subtitle]] &lt;&gt; ""), _xlfn.CONCAT(cards[[#This Row],[title]], " - ", cards[[#This Row],[subtitle]]), cards[[#This Row],[title]])</f>
        <v>Zuckuss - Bounty Hunter for Hire</v>
      </c>
      <c r="O1925">
        <v>5</v>
      </c>
      <c r="P1925">
        <v>6</v>
      </c>
      <c r="Q1925">
        <v>6</v>
      </c>
      <c r="T1925" t="s">
        <v>83</v>
      </c>
      <c r="U1925" t="s">
        <v>177</v>
      </c>
      <c r="V1925" t="s">
        <v>245</v>
      </c>
      <c r="X1925" t="s">
        <v>268</v>
      </c>
      <c r="Y1925" t="str">
        <f>_xlfn.CONCAT(cards[[#This Row],[set]],"_",TEXT(cards[[#This Row],[cardNumber]], "000"))</f>
        <v>SHD_190</v>
      </c>
      <c r="Z1925" t="str" cm="1">
        <f t="array" ref="Z19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SHD_190</v>
      </c>
      <c r="AA1925" t="s">
        <v>1061</v>
      </c>
      <c r="AB1925">
        <v>29</v>
      </c>
    </row>
    <row r="1926" spans="1:28" x14ac:dyDescent="0.2">
      <c r="A1926">
        <v>7486</v>
      </c>
      <c r="B1926" t="s">
        <v>3889</v>
      </c>
      <c r="C1926">
        <v>459</v>
      </c>
      <c r="F1926" t="b">
        <f>IF(ISBLANK(AC1926), FALSE, TRUE)</f>
        <v>0</v>
      </c>
      <c r="G1926" t="s">
        <v>80</v>
      </c>
      <c r="H1926" t="s">
        <v>1</v>
      </c>
      <c r="I1926" t="s">
        <v>1532</v>
      </c>
      <c r="J1926" t="s">
        <v>54</v>
      </c>
      <c r="K1926" t="s">
        <v>1526</v>
      </c>
      <c r="L1926" t="s">
        <v>593</v>
      </c>
      <c r="M1926" t="s">
        <v>1646</v>
      </c>
      <c r="N1926" t="str">
        <f>IF(AND(NOT(ISBLANK(cards[[#This Row],[subtitle]])), cards[[#This Row],[subtitle]] &lt;&gt; ""), _xlfn.CONCAT(cards[[#This Row],[title]], " - ", cards[[#This Row],[subtitle]]), cards[[#This Row],[title]])</f>
        <v>Zuckuss - Bounty Hunter for Hire</v>
      </c>
      <c r="O1926">
        <v>5</v>
      </c>
      <c r="P1926">
        <v>6</v>
      </c>
      <c r="Q1926">
        <v>6</v>
      </c>
      <c r="T1926" t="s">
        <v>83</v>
      </c>
      <c r="U1926" t="s">
        <v>177</v>
      </c>
      <c r="V1926" t="s">
        <v>245</v>
      </c>
      <c r="X1926" t="s">
        <v>268</v>
      </c>
      <c r="Y1926" t="str">
        <f>_xlfn.CONCAT(cards[[#This Row],[set]],"_",TEXT(cards[[#This Row],[cardNumber]], "000"))</f>
        <v>SHD_459</v>
      </c>
      <c r="Z1926" t="str" cm="1">
        <f t="array" ref="Z19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SHD_190</v>
      </c>
      <c r="AA1926" t="s">
        <v>1061</v>
      </c>
      <c r="AB1926">
        <v>29</v>
      </c>
    </row>
    <row r="1927" spans="1:28" x14ac:dyDescent="0.2">
      <c r="A1927">
        <v>12955</v>
      </c>
      <c r="B1927" t="s">
        <v>3890</v>
      </c>
      <c r="C1927">
        <v>459</v>
      </c>
      <c r="F1927" t="b">
        <f>IF(ISBLANK(AC1927), FALSE, TRUE)</f>
        <v>0</v>
      </c>
      <c r="G1927" t="s">
        <v>80</v>
      </c>
      <c r="H1927" t="s">
        <v>1520</v>
      </c>
      <c r="I1927" t="s">
        <v>1532</v>
      </c>
      <c r="J1927" t="s">
        <v>54</v>
      </c>
      <c r="K1927" t="s">
        <v>1526</v>
      </c>
      <c r="L1927" t="s">
        <v>593</v>
      </c>
      <c r="M1927" t="s">
        <v>1646</v>
      </c>
      <c r="N1927" t="str">
        <f>IF(AND(NOT(ISBLANK(cards[[#This Row],[subtitle]])), cards[[#This Row],[subtitle]] &lt;&gt; ""), _xlfn.CONCAT(cards[[#This Row],[title]], " - ", cards[[#This Row],[subtitle]]), cards[[#This Row],[title]])</f>
        <v>Zuckuss - Bounty Hunter for Hire</v>
      </c>
      <c r="O1927">
        <v>5</v>
      </c>
      <c r="P1927">
        <v>6</v>
      </c>
      <c r="Q1927">
        <v>6</v>
      </c>
      <c r="T1927" t="s">
        <v>83</v>
      </c>
      <c r="U1927" t="s">
        <v>177</v>
      </c>
      <c r="V1927" t="s">
        <v>245</v>
      </c>
      <c r="X1927" t="s">
        <v>268</v>
      </c>
      <c r="Y1927" t="str">
        <f>_xlfn.CONCAT(cards[[#This Row],[set]],"_",TEXT(cards[[#This Row],[cardNumber]], "000"))</f>
        <v>SHD_459</v>
      </c>
      <c r="Z1927" t="str" cm="1">
        <f t="array" ref="Z19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SHD_190</v>
      </c>
      <c r="AA1927" t="s">
        <v>1061</v>
      </c>
      <c r="AB1927">
        <v>29</v>
      </c>
    </row>
    <row r="1928" spans="1:28" x14ac:dyDescent="0.2">
      <c r="A1928">
        <v>13450</v>
      </c>
      <c r="B1928" t="s">
        <v>3405</v>
      </c>
      <c r="C1928">
        <v>191</v>
      </c>
      <c r="F1928" t="b">
        <f>IF(ISBLANK(AC1928), FALSE, TRUE)</f>
        <v>0</v>
      </c>
      <c r="G1928" t="s">
        <v>80</v>
      </c>
      <c r="H1928" t="s">
        <v>1519</v>
      </c>
      <c r="I1928" t="s">
        <v>1522</v>
      </c>
      <c r="J1928" t="s">
        <v>54</v>
      </c>
      <c r="K1928" t="s">
        <v>1526</v>
      </c>
      <c r="L1928" t="s">
        <v>594</v>
      </c>
      <c r="M1928" t="s">
        <v>1697</v>
      </c>
      <c r="N1928" t="str">
        <f>IF(AND(NOT(ISBLANK(cards[[#This Row],[subtitle]])), cards[[#This Row],[subtitle]] &lt;&gt; ""), _xlfn.CONCAT(cards[[#This Row],[title]], " - ", cards[[#This Row],[subtitle]]), cards[[#This Row],[title]])</f>
        <v>Xanadu Blood - Cad Bane's Reward</v>
      </c>
      <c r="O1928">
        <v>6</v>
      </c>
      <c r="P1928">
        <v>4</v>
      </c>
      <c r="Q1928">
        <v>6</v>
      </c>
      <c r="T1928" t="s">
        <v>248</v>
      </c>
      <c r="U1928" t="s">
        <v>687</v>
      </c>
      <c r="V1928" t="s">
        <v>245</v>
      </c>
      <c r="X1928" t="s">
        <v>407</v>
      </c>
      <c r="Y1928" t="str">
        <f>_xlfn.CONCAT(cards[[#This Row],[set]],"_",TEXT(cards[[#This Row],[cardNumber]], "000"))</f>
        <v>SHD_191</v>
      </c>
      <c r="Z1928" t="str" cm="1">
        <f t="array" ref="Z19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SHD_191</v>
      </c>
      <c r="AA1928" t="s">
        <v>1061</v>
      </c>
      <c r="AB1928">
        <v>29</v>
      </c>
    </row>
    <row r="1929" spans="1:28" x14ac:dyDescent="0.2">
      <c r="A1929">
        <v>8148</v>
      </c>
      <c r="B1929" t="s">
        <v>3404</v>
      </c>
      <c r="C1929">
        <v>191</v>
      </c>
      <c r="F1929" t="b">
        <f>IF(ISBLANK(AC1929), FALSE, TRUE)</f>
        <v>0</v>
      </c>
      <c r="G1929" t="s">
        <v>80</v>
      </c>
      <c r="H1929" t="s">
        <v>1515</v>
      </c>
      <c r="I1929" t="s">
        <v>1522</v>
      </c>
      <c r="J1929" t="s">
        <v>54</v>
      </c>
      <c r="K1929" t="s">
        <v>1526</v>
      </c>
      <c r="L1929" t="s">
        <v>594</v>
      </c>
      <c r="M1929" t="s">
        <v>1697</v>
      </c>
      <c r="N1929" t="str">
        <f>IF(AND(NOT(ISBLANK(cards[[#This Row],[subtitle]])), cards[[#This Row],[subtitle]] &lt;&gt; ""), _xlfn.CONCAT(cards[[#This Row],[title]], " - ", cards[[#This Row],[subtitle]]), cards[[#This Row],[title]])</f>
        <v>Xanadu Blood - Cad Bane's Reward</v>
      </c>
      <c r="O1929">
        <v>6</v>
      </c>
      <c r="P1929">
        <v>4</v>
      </c>
      <c r="Q1929">
        <v>6</v>
      </c>
      <c r="T1929" t="s">
        <v>248</v>
      </c>
      <c r="U1929" t="s">
        <v>687</v>
      </c>
      <c r="V1929" t="s">
        <v>245</v>
      </c>
      <c r="X1929" t="s">
        <v>407</v>
      </c>
      <c r="Y1929" t="str">
        <f>_xlfn.CONCAT(cards[[#This Row],[set]],"_",TEXT(cards[[#This Row],[cardNumber]], "000"))</f>
        <v>SHD_191</v>
      </c>
      <c r="Z1929" t="str" cm="1">
        <f t="array" ref="Z19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SHD_191</v>
      </c>
      <c r="AA1929" t="s">
        <v>1061</v>
      </c>
      <c r="AB1929">
        <v>29</v>
      </c>
    </row>
    <row r="1930" spans="1:28" x14ac:dyDescent="0.2">
      <c r="A1930">
        <v>8523</v>
      </c>
      <c r="B1930" t="s">
        <v>3891</v>
      </c>
      <c r="C1930">
        <v>460</v>
      </c>
      <c r="F1930" t="b">
        <f>IF(ISBLANK(AC1930), FALSE, TRUE)</f>
        <v>0</v>
      </c>
      <c r="G1930" t="s">
        <v>80</v>
      </c>
      <c r="H1930" t="s">
        <v>1</v>
      </c>
      <c r="I1930" t="s">
        <v>1522</v>
      </c>
      <c r="J1930" t="s">
        <v>54</v>
      </c>
      <c r="K1930" t="s">
        <v>1526</v>
      </c>
      <c r="L1930" t="s">
        <v>594</v>
      </c>
      <c r="M1930" t="s">
        <v>1697</v>
      </c>
      <c r="N1930" t="str">
        <f>IF(AND(NOT(ISBLANK(cards[[#This Row],[subtitle]])), cards[[#This Row],[subtitle]] &lt;&gt; ""), _xlfn.CONCAT(cards[[#This Row],[title]], " - ", cards[[#This Row],[subtitle]]), cards[[#This Row],[title]])</f>
        <v>Xanadu Blood - Cad Bane's Reward</v>
      </c>
      <c r="O1930">
        <v>6</v>
      </c>
      <c r="P1930">
        <v>4</v>
      </c>
      <c r="Q1930">
        <v>6</v>
      </c>
      <c r="T1930" t="s">
        <v>248</v>
      </c>
      <c r="U1930" t="s">
        <v>687</v>
      </c>
      <c r="V1930" t="s">
        <v>245</v>
      </c>
      <c r="X1930" t="s">
        <v>407</v>
      </c>
      <c r="Y1930" t="str">
        <f>_xlfn.CONCAT(cards[[#This Row],[set]],"_",TEXT(cards[[#This Row],[cardNumber]], "000"))</f>
        <v>SHD_460</v>
      </c>
      <c r="Z1930" t="str" cm="1">
        <f t="array" ref="Z19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SHD_191</v>
      </c>
      <c r="AA1930" t="s">
        <v>1061</v>
      </c>
      <c r="AB1930">
        <v>29</v>
      </c>
    </row>
    <row r="1931" spans="1:28" x14ac:dyDescent="0.2">
      <c r="A1931">
        <v>13825</v>
      </c>
      <c r="B1931" t="s">
        <v>3892</v>
      </c>
      <c r="C1931">
        <v>460</v>
      </c>
      <c r="F1931" t="b">
        <f>IF(ISBLANK(AC1931), FALSE, TRUE)</f>
        <v>0</v>
      </c>
      <c r="G1931" t="s">
        <v>80</v>
      </c>
      <c r="H1931" t="s">
        <v>1520</v>
      </c>
      <c r="I1931" t="s">
        <v>1522</v>
      </c>
      <c r="J1931" t="s">
        <v>54</v>
      </c>
      <c r="K1931" t="s">
        <v>1526</v>
      </c>
      <c r="L1931" t="s">
        <v>594</v>
      </c>
      <c r="M1931" t="s">
        <v>1697</v>
      </c>
      <c r="N1931" t="str">
        <f>IF(AND(NOT(ISBLANK(cards[[#This Row],[subtitle]])), cards[[#This Row],[subtitle]] &lt;&gt; ""), _xlfn.CONCAT(cards[[#This Row],[title]], " - ", cards[[#This Row],[subtitle]]), cards[[#This Row],[title]])</f>
        <v>Xanadu Blood - Cad Bane's Reward</v>
      </c>
      <c r="O1931">
        <v>6</v>
      </c>
      <c r="P1931">
        <v>4</v>
      </c>
      <c r="Q1931">
        <v>6</v>
      </c>
      <c r="T1931" t="s">
        <v>248</v>
      </c>
      <c r="U1931" t="s">
        <v>687</v>
      </c>
      <c r="V1931" t="s">
        <v>245</v>
      </c>
      <c r="X1931" t="s">
        <v>407</v>
      </c>
      <c r="Y1931" t="str">
        <f>_xlfn.CONCAT(cards[[#This Row],[set]],"_",TEXT(cards[[#This Row],[cardNumber]], "000"))</f>
        <v>SHD_460</v>
      </c>
      <c r="Z1931" t="str" cm="1">
        <f t="array" ref="Z19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SHD_191</v>
      </c>
      <c r="AA1931" t="s">
        <v>1061</v>
      </c>
      <c r="AB1931">
        <v>29</v>
      </c>
    </row>
    <row r="1932" spans="1:28" x14ac:dyDescent="0.2">
      <c r="A1932">
        <v>13455</v>
      </c>
      <c r="B1932" t="s">
        <v>3407</v>
      </c>
      <c r="C1932">
        <v>192</v>
      </c>
      <c r="F1932" t="b">
        <f>IF(ISBLANK(AC1932), FALSE, TRUE)</f>
        <v>0</v>
      </c>
      <c r="G1932" t="s">
        <v>80</v>
      </c>
      <c r="H1932" t="s">
        <v>1519</v>
      </c>
      <c r="I1932" t="s">
        <v>1516</v>
      </c>
      <c r="J1932" t="s">
        <v>54</v>
      </c>
      <c r="K1932" t="s">
        <v>1526</v>
      </c>
      <c r="L1932" t="s">
        <v>595</v>
      </c>
      <c r="M1932" t="s">
        <v>1698</v>
      </c>
      <c r="N1932" t="str">
        <f>IF(AND(NOT(ISBLANK(cards[[#This Row],[subtitle]])), cards[[#This Row],[subtitle]] &lt;&gt; ""), _xlfn.CONCAT(cards[[#This Row],[title]], " - ", cards[[#This Row],[subtitle]]), cards[[#This Row],[title]])</f>
        <v>Dryden Vos - Offering No Escape</v>
      </c>
      <c r="O1932">
        <v>7</v>
      </c>
      <c r="P1932">
        <v>5</v>
      </c>
      <c r="Q1932">
        <v>7</v>
      </c>
      <c r="T1932" t="s">
        <v>83</v>
      </c>
      <c r="U1932" t="s">
        <v>285</v>
      </c>
      <c r="V1932" t="s">
        <v>245</v>
      </c>
      <c r="X1932" t="s">
        <v>266</v>
      </c>
      <c r="Y1932" t="str">
        <f>_xlfn.CONCAT(cards[[#This Row],[set]],"_",TEXT(cards[[#This Row],[cardNumber]], "000"))</f>
        <v>SHD_192</v>
      </c>
      <c r="Z1932" t="str" cm="1">
        <f t="array" ref="Z19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SHD_192</v>
      </c>
      <c r="AA1932" t="s">
        <v>1061</v>
      </c>
      <c r="AB1932">
        <v>29</v>
      </c>
    </row>
    <row r="1933" spans="1:28" x14ac:dyDescent="0.2">
      <c r="A1933">
        <v>8153</v>
      </c>
      <c r="B1933" t="s">
        <v>3406</v>
      </c>
      <c r="C1933">
        <v>192</v>
      </c>
      <c r="F1933" t="b">
        <f>IF(ISBLANK(AC1933), FALSE, TRUE)</f>
        <v>0</v>
      </c>
      <c r="G1933" t="s">
        <v>80</v>
      </c>
      <c r="H1933" t="s">
        <v>1515</v>
      </c>
      <c r="I1933" t="s">
        <v>1516</v>
      </c>
      <c r="J1933" t="s">
        <v>54</v>
      </c>
      <c r="K1933" t="s">
        <v>1526</v>
      </c>
      <c r="L1933" t="s">
        <v>595</v>
      </c>
      <c r="M1933" t="s">
        <v>1698</v>
      </c>
      <c r="N1933" t="str">
        <f>IF(AND(NOT(ISBLANK(cards[[#This Row],[subtitle]])), cards[[#This Row],[subtitle]] &lt;&gt; ""), _xlfn.CONCAT(cards[[#This Row],[title]], " - ", cards[[#This Row],[subtitle]]), cards[[#This Row],[title]])</f>
        <v>Dryden Vos - Offering No Escape</v>
      </c>
      <c r="O1933">
        <v>7</v>
      </c>
      <c r="P1933">
        <v>5</v>
      </c>
      <c r="Q1933">
        <v>7</v>
      </c>
      <c r="T1933" t="s">
        <v>83</v>
      </c>
      <c r="U1933" t="s">
        <v>285</v>
      </c>
      <c r="V1933" t="s">
        <v>245</v>
      </c>
      <c r="X1933" t="s">
        <v>266</v>
      </c>
      <c r="Y1933" t="str">
        <f>_xlfn.CONCAT(cards[[#This Row],[set]],"_",TEXT(cards[[#This Row],[cardNumber]], "000"))</f>
        <v>SHD_192</v>
      </c>
      <c r="Z1933" t="str" cm="1">
        <f t="array" ref="Z19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SHD_192</v>
      </c>
      <c r="AA1933" t="s">
        <v>1061</v>
      </c>
      <c r="AB1933">
        <v>29</v>
      </c>
    </row>
    <row r="1934" spans="1:28" x14ac:dyDescent="0.2">
      <c r="A1934">
        <v>8528</v>
      </c>
      <c r="B1934" t="s">
        <v>3894</v>
      </c>
      <c r="C1934">
        <v>461</v>
      </c>
      <c r="F1934" t="b">
        <f>IF(ISBLANK(AC1934), FALSE, TRUE)</f>
        <v>0</v>
      </c>
      <c r="G1934" t="s">
        <v>80</v>
      </c>
      <c r="H1934" t="s">
        <v>1</v>
      </c>
      <c r="I1934" t="s">
        <v>1516</v>
      </c>
      <c r="J1934" t="s">
        <v>54</v>
      </c>
      <c r="K1934" t="s">
        <v>1526</v>
      </c>
      <c r="L1934" t="s">
        <v>595</v>
      </c>
      <c r="M1934" t="s">
        <v>1698</v>
      </c>
      <c r="N1934" t="str">
        <f>IF(AND(NOT(ISBLANK(cards[[#This Row],[subtitle]])), cards[[#This Row],[subtitle]] &lt;&gt; ""), _xlfn.CONCAT(cards[[#This Row],[title]], " - ", cards[[#This Row],[subtitle]]), cards[[#This Row],[title]])</f>
        <v>Dryden Vos - Offering No Escape</v>
      </c>
      <c r="O1934">
        <v>7</v>
      </c>
      <c r="P1934">
        <v>5</v>
      </c>
      <c r="Q1934">
        <v>7</v>
      </c>
      <c r="T1934" t="s">
        <v>83</v>
      </c>
      <c r="U1934" t="s">
        <v>285</v>
      </c>
      <c r="V1934" t="s">
        <v>245</v>
      </c>
      <c r="X1934" t="s">
        <v>266</v>
      </c>
      <c r="Y1934" t="str">
        <f>_xlfn.CONCAT(cards[[#This Row],[set]],"_",TEXT(cards[[#This Row],[cardNumber]], "000"))</f>
        <v>SHD_461</v>
      </c>
      <c r="Z1934" t="str" cm="1">
        <f t="array" ref="Z19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SHD_192</v>
      </c>
      <c r="AA1934" t="s">
        <v>1061</v>
      </c>
      <c r="AB1934">
        <v>29</v>
      </c>
    </row>
    <row r="1935" spans="1:28" x14ac:dyDescent="0.2">
      <c r="A1935">
        <v>13830</v>
      </c>
      <c r="B1935" t="s">
        <v>3893</v>
      </c>
      <c r="C1935">
        <v>461</v>
      </c>
      <c r="F1935" t="b">
        <f>IF(ISBLANK(AC1935), FALSE, TRUE)</f>
        <v>0</v>
      </c>
      <c r="G1935" t="s">
        <v>80</v>
      </c>
      <c r="H1935" t="s">
        <v>1520</v>
      </c>
      <c r="I1935" t="s">
        <v>1516</v>
      </c>
      <c r="J1935" t="s">
        <v>54</v>
      </c>
      <c r="K1935" t="s">
        <v>1526</v>
      </c>
      <c r="L1935" t="s">
        <v>595</v>
      </c>
      <c r="M1935" t="s">
        <v>1698</v>
      </c>
      <c r="N1935" t="str">
        <f>IF(AND(NOT(ISBLANK(cards[[#This Row],[subtitle]])), cards[[#This Row],[subtitle]] &lt;&gt; ""), _xlfn.CONCAT(cards[[#This Row],[title]], " - ", cards[[#This Row],[subtitle]]), cards[[#This Row],[title]])</f>
        <v>Dryden Vos - Offering No Escape</v>
      </c>
      <c r="O1935">
        <v>7</v>
      </c>
      <c r="P1935">
        <v>5</v>
      </c>
      <c r="Q1935">
        <v>7</v>
      </c>
      <c r="T1935" t="s">
        <v>83</v>
      </c>
      <c r="U1935" t="s">
        <v>285</v>
      </c>
      <c r="V1935" t="s">
        <v>245</v>
      </c>
      <c r="X1935" t="s">
        <v>266</v>
      </c>
      <c r="Y1935" t="str">
        <f>_xlfn.CONCAT(cards[[#This Row],[set]],"_",TEXT(cards[[#This Row],[cardNumber]], "000"))</f>
        <v>SHD_461</v>
      </c>
      <c r="Z1935" t="str" cm="1">
        <f t="array" ref="Z19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SHD_192</v>
      </c>
      <c r="AA1935" t="s">
        <v>1061</v>
      </c>
      <c r="AB1935">
        <v>29</v>
      </c>
    </row>
    <row r="1936" spans="1:28" x14ac:dyDescent="0.2">
      <c r="A1936">
        <v>12100</v>
      </c>
      <c r="B1936" t="s">
        <v>3409</v>
      </c>
      <c r="C1936">
        <v>193</v>
      </c>
      <c r="F1936" t="b">
        <f>IF(ISBLANK(AC1936), FALSE, TRUE)</f>
        <v>0</v>
      </c>
      <c r="G1936" t="s">
        <v>80</v>
      </c>
      <c r="H1936" t="s">
        <v>1519</v>
      </c>
      <c r="I1936" t="s">
        <v>1532</v>
      </c>
      <c r="J1936" t="s">
        <v>54</v>
      </c>
      <c r="K1936" t="s">
        <v>1526</v>
      </c>
      <c r="L1936" t="s">
        <v>955</v>
      </c>
      <c r="M1936" t="s">
        <v>991</v>
      </c>
      <c r="N1936" t="str">
        <f>IF(AND(NOT(ISBLANK(cards[[#This Row],[subtitle]])), cards[[#This Row],[subtitle]] &lt;&gt; ""), _xlfn.CONCAT(cards[[#This Row],[title]], " - ", cards[[#This Row],[subtitle]]), cards[[#This Row],[title]])</f>
        <v>Frozen in Carbonite</v>
      </c>
      <c r="O1936">
        <v>3</v>
      </c>
      <c r="R1936">
        <v>0</v>
      </c>
      <c r="S1936">
        <v>0</v>
      </c>
      <c r="U1936" t="s">
        <v>991</v>
      </c>
      <c r="V1936" t="s">
        <v>915</v>
      </c>
      <c r="X1936" t="s">
        <v>924</v>
      </c>
      <c r="Y1936" t="str">
        <f>_xlfn.CONCAT(cards[[#This Row],[set]],"_",TEXT(cards[[#This Row],[cardNumber]], "000"))</f>
        <v>SHD_193</v>
      </c>
      <c r="Z1936" t="str" cm="1">
        <f t="array" ref="Z19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SHD_193</v>
      </c>
      <c r="AA1936" t="s">
        <v>1061</v>
      </c>
      <c r="AB1936">
        <v>29</v>
      </c>
    </row>
    <row r="1937" spans="1:28" x14ac:dyDescent="0.2">
      <c r="A1937">
        <v>6266</v>
      </c>
      <c r="B1937" t="s">
        <v>3408</v>
      </c>
      <c r="C1937">
        <v>193</v>
      </c>
      <c r="F1937" t="b">
        <f>IF(ISBLANK(AC1937), FALSE, TRUE)</f>
        <v>0</v>
      </c>
      <c r="G1937" t="s">
        <v>80</v>
      </c>
      <c r="H1937" t="s">
        <v>1515</v>
      </c>
      <c r="I1937" t="s">
        <v>1532</v>
      </c>
      <c r="J1937" t="s">
        <v>54</v>
      </c>
      <c r="K1937" t="s">
        <v>1526</v>
      </c>
      <c r="L1937" t="s">
        <v>955</v>
      </c>
      <c r="M1937" t="s">
        <v>991</v>
      </c>
      <c r="N1937" t="str">
        <f>IF(AND(NOT(ISBLANK(cards[[#This Row],[subtitle]])), cards[[#This Row],[subtitle]] &lt;&gt; ""), _xlfn.CONCAT(cards[[#This Row],[title]], " - ", cards[[#This Row],[subtitle]]), cards[[#This Row],[title]])</f>
        <v>Frozen in Carbonite</v>
      </c>
      <c r="O1937">
        <v>3</v>
      </c>
      <c r="R1937">
        <v>0</v>
      </c>
      <c r="S1937">
        <v>0</v>
      </c>
      <c r="U1937" t="s">
        <v>991</v>
      </c>
      <c r="V1937" t="s">
        <v>915</v>
      </c>
      <c r="X1937" t="s">
        <v>924</v>
      </c>
      <c r="Y1937" t="str">
        <f>_xlfn.CONCAT(cards[[#This Row],[set]],"_",TEXT(cards[[#This Row],[cardNumber]], "000"))</f>
        <v>SHD_193</v>
      </c>
      <c r="Z1937" t="str" cm="1">
        <f t="array" ref="Z19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SHD_193</v>
      </c>
      <c r="AA1937" t="s">
        <v>1061</v>
      </c>
      <c r="AB1937">
        <v>29</v>
      </c>
    </row>
    <row r="1938" spans="1:28" x14ac:dyDescent="0.2">
      <c r="A1938">
        <v>12960</v>
      </c>
      <c r="B1938" t="s">
        <v>3895</v>
      </c>
      <c r="C1938">
        <v>462</v>
      </c>
      <c r="F1938" t="b">
        <f>IF(ISBLANK(AC1938), FALSE, TRUE)</f>
        <v>0</v>
      </c>
      <c r="G1938" t="s">
        <v>80</v>
      </c>
      <c r="H1938" t="s">
        <v>1520</v>
      </c>
      <c r="I1938" t="s">
        <v>1532</v>
      </c>
      <c r="J1938" t="s">
        <v>54</v>
      </c>
      <c r="K1938" t="s">
        <v>1526</v>
      </c>
      <c r="L1938" t="s">
        <v>955</v>
      </c>
      <c r="M1938" t="s">
        <v>991</v>
      </c>
      <c r="N1938" t="str">
        <f>IF(AND(NOT(ISBLANK(cards[[#This Row],[subtitle]])), cards[[#This Row],[subtitle]] &lt;&gt; ""), _xlfn.CONCAT(cards[[#This Row],[title]], " - ", cards[[#This Row],[subtitle]]), cards[[#This Row],[title]])</f>
        <v>Frozen in Carbonite</v>
      </c>
      <c r="O1938">
        <v>3</v>
      </c>
      <c r="R1938">
        <v>0</v>
      </c>
      <c r="S1938">
        <v>0</v>
      </c>
      <c r="U1938" t="s">
        <v>991</v>
      </c>
      <c r="V1938" t="s">
        <v>915</v>
      </c>
      <c r="X1938" t="s">
        <v>924</v>
      </c>
      <c r="Y1938" t="str">
        <f>_xlfn.CONCAT(cards[[#This Row],[set]],"_",TEXT(cards[[#This Row],[cardNumber]], "000"))</f>
        <v>SHD_462</v>
      </c>
      <c r="Z1938" t="str" cm="1">
        <f t="array" ref="Z19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SHD_193</v>
      </c>
      <c r="AA1938" t="s">
        <v>1061</v>
      </c>
      <c r="AB1938">
        <v>29</v>
      </c>
    </row>
    <row r="1939" spans="1:28" x14ac:dyDescent="0.2">
      <c r="A1939">
        <v>7501</v>
      </c>
      <c r="B1939" t="s">
        <v>3896</v>
      </c>
      <c r="C1939">
        <v>462</v>
      </c>
      <c r="F1939" t="b">
        <f>IF(ISBLANK(AC1939), FALSE, TRUE)</f>
        <v>0</v>
      </c>
      <c r="G1939" t="s">
        <v>80</v>
      </c>
      <c r="H1939" t="s">
        <v>1</v>
      </c>
      <c r="I1939" t="s">
        <v>1532</v>
      </c>
      <c r="J1939" t="s">
        <v>54</v>
      </c>
      <c r="K1939" t="s">
        <v>1526</v>
      </c>
      <c r="L1939" t="s">
        <v>955</v>
      </c>
      <c r="M1939" t="s">
        <v>991</v>
      </c>
      <c r="N1939" t="str">
        <f>IF(AND(NOT(ISBLANK(cards[[#This Row],[subtitle]])), cards[[#This Row],[subtitle]] &lt;&gt; ""), _xlfn.CONCAT(cards[[#This Row],[title]], " - ", cards[[#This Row],[subtitle]]), cards[[#This Row],[title]])</f>
        <v>Frozen in Carbonite</v>
      </c>
      <c r="O1939">
        <v>3</v>
      </c>
      <c r="R1939">
        <v>0</v>
      </c>
      <c r="S1939">
        <v>0</v>
      </c>
      <c r="U1939" t="s">
        <v>991</v>
      </c>
      <c r="V1939" t="s">
        <v>915</v>
      </c>
      <c r="X1939" t="s">
        <v>924</v>
      </c>
      <c r="Y1939" t="str">
        <f>_xlfn.CONCAT(cards[[#This Row],[set]],"_",TEXT(cards[[#This Row],[cardNumber]], "000"))</f>
        <v>SHD_462</v>
      </c>
      <c r="Z1939" t="str" cm="1">
        <f t="array" ref="Z19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SHD_193</v>
      </c>
      <c r="AA1939" t="s">
        <v>1061</v>
      </c>
      <c r="AB1939">
        <v>29</v>
      </c>
    </row>
    <row r="1940" spans="1:28" x14ac:dyDescent="0.2">
      <c r="A1940">
        <v>6271</v>
      </c>
      <c r="B1940" t="s">
        <v>3411</v>
      </c>
      <c r="C1940">
        <v>194</v>
      </c>
      <c r="F1940" t="b">
        <f>IF(ISBLANK(AC1940), FALSE, TRUE)</f>
        <v>0</v>
      </c>
      <c r="G1940" t="s">
        <v>80</v>
      </c>
      <c r="H1940" t="s">
        <v>1515</v>
      </c>
      <c r="I1940" t="s">
        <v>1522</v>
      </c>
      <c r="J1940" t="s">
        <v>54</v>
      </c>
      <c r="K1940" t="s">
        <v>1526</v>
      </c>
      <c r="L1940" t="s">
        <v>110</v>
      </c>
      <c r="M1940" t="s">
        <v>991</v>
      </c>
      <c r="N1940" t="str">
        <f>IF(AND(NOT(ISBLANK(cards[[#This Row],[subtitle]])), cards[[#This Row],[subtitle]] &lt;&gt; ""), _xlfn.CONCAT(cards[[#This Row],[title]], " - ", cards[[#This Row],[subtitle]]), cards[[#This Row],[title]])</f>
        <v>Triple Dark Raid</v>
      </c>
      <c r="O1940">
        <v>3</v>
      </c>
      <c r="U1940" t="s">
        <v>991</v>
      </c>
      <c r="V1940" t="s">
        <v>6</v>
      </c>
      <c r="X1940" t="s">
        <v>19</v>
      </c>
      <c r="Y1940" t="str">
        <f>_xlfn.CONCAT(cards[[#This Row],[set]],"_",TEXT(cards[[#This Row],[cardNumber]], "000"))</f>
        <v>SHD_194</v>
      </c>
      <c r="Z1940" t="str" cm="1">
        <f t="array" ref="Z19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SHD_194</v>
      </c>
      <c r="AA1940" t="s">
        <v>1061</v>
      </c>
      <c r="AB1940">
        <v>29</v>
      </c>
    </row>
    <row r="1941" spans="1:28" x14ac:dyDescent="0.2">
      <c r="A1941">
        <v>12105</v>
      </c>
      <c r="B1941" t="s">
        <v>3410</v>
      </c>
      <c r="C1941">
        <v>194</v>
      </c>
      <c r="F1941" t="b">
        <f>IF(ISBLANK(AC1941), FALSE, TRUE)</f>
        <v>0</v>
      </c>
      <c r="G1941" t="s">
        <v>80</v>
      </c>
      <c r="H1941" t="s">
        <v>1519</v>
      </c>
      <c r="I1941" t="s">
        <v>1522</v>
      </c>
      <c r="J1941" t="s">
        <v>54</v>
      </c>
      <c r="K1941" t="s">
        <v>1526</v>
      </c>
      <c r="L1941" t="s">
        <v>110</v>
      </c>
      <c r="M1941" t="s">
        <v>991</v>
      </c>
      <c r="N1941" t="str">
        <f>IF(AND(NOT(ISBLANK(cards[[#This Row],[subtitle]])), cards[[#This Row],[subtitle]] &lt;&gt; ""), _xlfn.CONCAT(cards[[#This Row],[title]], " - ", cards[[#This Row],[subtitle]]), cards[[#This Row],[title]])</f>
        <v>Triple Dark Raid</v>
      </c>
      <c r="O1941">
        <v>3</v>
      </c>
      <c r="U1941" t="s">
        <v>991</v>
      </c>
      <c r="V1941" t="s">
        <v>6</v>
      </c>
      <c r="X1941" t="s">
        <v>19</v>
      </c>
      <c r="Y1941" t="str">
        <f>_xlfn.CONCAT(cards[[#This Row],[set]],"_",TEXT(cards[[#This Row],[cardNumber]], "000"))</f>
        <v>SHD_194</v>
      </c>
      <c r="Z1941" t="str" cm="1">
        <f t="array" ref="Z19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SHD_194</v>
      </c>
      <c r="AA1941" t="s">
        <v>1061</v>
      </c>
      <c r="AB1941">
        <v>29</v>
      </c>
    </row>
    <row r="1942" spans="1:28" x14ac:dyDescent="0.2">
      <c r="A1942">
        <v>7506</v>
      </c>
      <c r="B1942" t="s">
        <v>3898</v>
      </c>
      <c r="C1942">
        <v>463</v>
      </c>
      <c r="F1942" t="b">
        <f>IF(ISBLANK(AC1942), FALSE, TRUE)</f>
        <v>0</v>
      </c>
      <c r="G1942" t="s">
        <v>80</v>
      </c>
      <c r="H1942" t="s">
        <v>1</v>
      </c>
      <c r="I1942" t="s">
        <v>1522</v>
      </c>
      <c r="J1942" t="s">
        <v>54</v>
      </c>
      <c r="K1942" t="s">
        <v>1526</v>
      </c>
      <c r="L1942" t="s">
        <v>110</v>
      </c>
      <c r="M1942" t="s">
        <v>991</v>
      </c>
      <c r="N1942" t="str">
        <f>IF(AND(NOT(ISBLANK(cards[[#This Row],[subtitle]])), cards[[#This Row],[subtitle]] &lt;&gt; ""), _xlfn.CONCAT(cards[[#This Row],[title]], " - ", cards[[#This Row],[subtitle]]), cards[[#This Row],[title]])</f>
        <v>Triple Dark Raid</v>
      </c>
      <c r="O1942">
        <v>3</v>
      </c>
      <c r="U1942" t="s">
        <v>991</v>
      </c>
      <c r="V1942" t="s">
        <v>6</v>
      </c>
      <c r="X1942" t="s">
        <v>19</v>
      </c>
      <c r="Y1942" t="str">
        <f>_xlfn.CONCAT(cards[[#This Row],[set]],"_",TEXT(cards[[#This Row],[cardNumber]], "000"))</f>
        <v>SHD_463</v>
      </c>
      <c r="Z1942" t="str" cm="1">
        <f t="array" ref="Z19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SHD_194</v>
      </c>
      <c r="AA1942" t="s">
        <v>1061</v>
      </c>
      <c r="AB1942">
        <v>29</v>
      </c>
    </row>
    <row r="1943" spans="1:28" x14ac:dyDescent="0.2">
      <c r="A1943">
        <v>12965</v>
      </c>
      <c r="B1943" t="s">
        <v>3897</v>
      </c>
      <c r="C1943">
        <v>463</v>
      </c>
      <c r="F1943" t="b">
        <f>IF(ISBLANK(AC1943), FALSE, TRUE)</f>
        <v>0</v>
      </c>
      <c r="G1943" t="s">
        <v>80</v>
      </c>
      <c r="H1943" t="s">
        <v>1520</v>
      </c>
      <c r="I1943" t="s">
        <v>1522</v>
      </c>
      <c r="J1943" t="s">
        <v>54</v>
      </c>
      <c r="K1943" t="s">
        <v>1526</v>
      </c>
      <c r="L1943" t="s">
        <v>110</v>
      </c>
      <c r="M1943" t="s">
        <v>991</v>
      </c>
      <c r="N1943" t="str">
        <f>IF(AND(NOT(ISBLANK(cards[[#This Row],[subtitle]])), cards[[#This Row],[subtitle]] &lt;&gt; ""), _xlfn.CONCAT(cards[[#This Row],[title]], " - ", cards[[#This Row],[subtitle]]), cards[[#This Row],[title]])</f>
        <v>Triple Dark Raid</v>
      </c>
      <c r="O1943">
        <v>3</v>
      </c>
      <c r="U1943" t="s">
        <v>991</v>
      </c>
      <c r="V1943" t="s">
        <v>6</v>
      </c>
      <c r="X1943" t="s">
        <v>19</v>
      </c>
      <c r="Y1943" t="str">
        <f>_xlfn.CONCAT(cards[[#This Row],[set]],"_",TEXT(cards[[#This Row],[cardNumber]], "000"))</f>
        <v>SHD_463</v>
      </c>
      <c r="Z1943" t="str" cm="1">
        <f t="array" ref="Z19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SHD_194</v>
      </c>
      <c r="AA1943" t="s">
        <v>1061</v>
      </c>
      <c r="AB1943">
        <v>29</v>
      </c>
    </row>
    <row r="1944" spans="1:28" x14ac:dyDescent="0.2">
      <c r="A1944">
        <v>12110</v>
      </c>
      <c r="B1944" t="s">
        <v>3412</v>
      </c>
      <c r="C1944">
        <v>195</v>
      </c>
      <c r="F1944" t="b">
        <f>IF(ISBLANK(AC1944), FALSE, TRUE)</f>
        <v>0</v>
      </c>
      <c r="G1944" t="s">
        <v>80</v>
      </c>
      <c r="H1944" t="s">
        <v>1519</v>
      </c>
      <c r="I1944" t="s">
        <v>1521</v>
      </c>
      <c r="J1944" t="s">
        <v>54</v>
      </c>
      <c r="K1944" t="s">
        <v>1524</v>
      </c>
      <c r="L1944" t="s">
        <v>596</v>
      </c>
      <c r="M1944" t="s">
        <v>991</v>
      </c>
      <c r="N1944" t="str">
        <f>IF(AND(NOT(ISBLANK(cards[[#This Row],[subtitle]])), cards[[#This Row],[subtitle]] &lt;&gt; ""), _xlfn.CONCAT(cards[[#This Row],[title]], " - ", cards[[#This Row],[subtitle]]), cards[[#This Row],[title]])</f>
        <v>Cartel Turncoat</v>
      </c>
      <c r="O1944">
        <v>1</v>
      </c>
      <c r="P1944">
        <v>2</v>
      </c>
      <c r="Q1944">
        <v>3</v>
      </c>
      <c r="T1944" t="s">
        <v>248</v>
      </c>
      <c r="U1944" t="s">
        <v>501</v>
      </c>
      <c r="V1944" t="s">
        <v>245</v>
      </c>
      <c r="X1944" t="s">
        <v>407</v>
      </c>
      <c r="Y1944" t="str">
        <f>_xlfn.CONCAT(cards[[#This Row],[set]],"_",TEXT(cards[[#This Row],[cardNumber]], "000"))</f>
        <v>SHD_195</v>
      </c>
      <c r="Z1944" t="str" cm="1">
        <f t="array" ref="Z19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SHD_195</v>
      </c>
      <c r="AA1944" t="s">
        <v>1061</v>
      </c>
      <c r="AB1944">
        <v>29</v>
      </c>
    </row>
    <row r="1945" spans="1:28" x14ac:dyDescent="0.2">
      <c r="A1945">
        <v>6276</v>
      </c>
      <c r="B1945" t="s">
        <v>3413</v>
      </c>
      <c r="C1945">
        <v>195</v>
      </c>
      <c r="F1945" t="b">
        <f>IF(ISBLANK(AC1945), FALSE, TRUE)</f>
        <v>0</v>
      </c>
      <c r="G1945" t="s">
        <v>80</v>
      </c>
      <c r="H1945" t="s">
        <v>1515</v>
      </c>
      <c r="I1945" t="s">
        <v>1521</v>
      </c>
      <c r="J1945" t="s">
        <v>54</v>
      </c>
      <c r="K1945" t="s">
        <v>1524</v>
      </c>
      <c r="L1945" t="s">
        <v>596</v>
      </c>
      <c r="M1945" t="s">
        <v>991</v>
      </c>
      <c r="N1945" t="str">
        <f>IF(AND(NOT(ISBLANK(cards[[#This Row],[subtitle]])), cards[[#This Row],[subtitle]] &lt;&gt; ""), _xlfn.CONCAT(cards[[#This Row],[title]], " - ", cards[[#This Row],[subtitle]]), cards[[#This Row],[title]])</f>
        <v>Cartel Turncoat</v>
      </c>
      <c r="O1945">
        <v>1</v>
      </c>
      <c r="P1945">
        <v>2</v>
      </c>
      <c r="Q1945">
        <v>3</v>
      </c>
      <c r="T1945" t="s">
        <v>248</v>
      </c>
      <c r="U1945" t="s">
        <v>501</v>
      </c>
      <c r="V1945" t="s">
        <v>245</v>
      </c>
      <c r="X1945" t="s">
        <v>407</v>
      </c>
      <c r="Y1945" t="str">
        <f>_xlfn.CONCAT(cards[[#This Row],[set]],"_",TEXT(cards[[#This Row],[cardNumber]], "000"))</f>
        <v>SHD_195</v>
      </c>
      <c r="Z1945" t="str" cm="1">
        <f t="array" ref="Z19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SHD_195</v>
      </c>
      <c r="AA1945" t="s">
        <v>1061</v>
      </c>
      <c r="AB1945">
        <v>29</v>
      </c>
    </row>
    <row r="1946" spans="1:28" x14ac:dyDescent="0.2">
      <c r="A1946">
        <v>12970</v>
      </c>
      <c r="B1946" t="s">
        <v>3899</v>
      </c>
      <c r="C1946">
        <v>464</v>
      </c>
      <c r="F1946" t="b">
        <f>IF(ISBLANK(AC1946), FALSE, TRUE)</f>
        <v>0</v>
      </c>
      <c r="G1946" t="s">
        <v>80</v>
      </c>
      <c r="H1946" t="s">
        <v>1520</v>
      </c>
      <c r="I1946" t="s">
        <v>1521</v>
      </c>
      <c r="J1946" t="s">
        <v>54</v>
      </c>
      <c r="K1946" t="s">
        <v>1524</v>
      </c>
      <c r="L1946" t="s">
        <v>596</v>
      </c>
      <c r="M1946" t="s">
        <v>991</v>
      </c>
      <c r="N1946" t="str">
        <f>IF(AND(NOT(ISBLANK(cards[[#This Row],[subtitle]])), cards[[#This Row],[subtitle]] &lt;&gt; ""), _xlfn.CONCAT(cards[[#This Row],[title]], " - ", cards[[#This Row],[subtitle]]), cards[[#This Row],[title]])</f>
        <v>Cartel Turncoat</v>
      </c>
      <c r="O1946">
        <v>1</v>
      </c>
      <c r="P1946">
        <v>2</v>
      </c>
      <c r="Q1946">
        <v>3</v>
      </c>
      <c r="T1946" t="s">
        <v>248</v>
      </c>
      <c r="U1946" t="s">
        <v>501</v>
      </c>
      <c r="V1946" t="s">
        <v>245</v>
      </c>
      <c r="X1946" t="s">
        <v>407</v>
      </c>
      <c r="Y1946" t="str">
        <f>_xlfn.CONCAT(cards[[#This Row],[set]],"_",TEXT(cards[[#This Row],[cardNumber]], "000"))</f>
        <v>SHD_464</v>
      </c>
      <c r="Z1946" t="str" cm="1">
        <f t="array" ref="Z19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SHD_195</v>
      </c>
      <c r="AA1946" t="s">
        <v>1061</v>
      </c>
      <c r="AB1946">
        <v>29</v>
      </c>
    </row>
    <row r="1947" spans="1:28" x14ac:dyDescent="0.2">
      <c r="A1947">
        <v>7511</v>
      </c>
      <c r="B1947" t="s">
        <v>3900</v>
      </c>
      <c r="C1947">
        <v>464</v>
      </c>
      <c r="F1947" t="b">
        <f>IF(ISBLANK(AC1947), FALSE, TRUE)</f>
        <v>0</v>
      </c>
      <c r="G1947" t="s">
        <v>80</v>
      </c>
      <c r="H1947" t="s">
        <v>1</v>
      </c>
      <c r="I1947" t="s">
        <v>1521</v>
      </c>
      <c r="J1947" t="s">
        <v>54</v>
      </c>
      <c r="K1947" t="s">
        <v>1524</v>
      </c>
      <c r="L1947" t="s">
        <v>596</v>
      </c>
      <c r="M1947" t="s">
        <v>991</v>
      </c>
      <c r="N1947" t="str">
        <f>IF(AND(NOT(ISBLANK(cards[[#This Row],[subtitle]])), cards[[#This Row],[subtitle]] &lt;&gt; ""), _xlfn.CONCAT(cards[[#This Row],[title]], " - ", cards[[#This Row],[subtitle]]), cards[[#This Row],[title]])</f>
        <v>Cartel Turncoat</v>
      </c>
      <c r="O1947">
        <v>1</v>
      </c>
      <c r="P1947">
        <v>2</v>
      </c>
      <c r="Q1947">
        <v>3</v>
      </c>
      <c r="T1947" t="s">
        <v>248</v>
      </c>
      <c r="U1947" t="s">
        <v>501</v>
      </c>
      <c r="V1947" t="s">
        <v>245</v>
      </c>
      <c r="X1947" t="s">
        <v>407</v>
      </c>
      <c r="Y1947" t="str">
        <f>_xlfn.CONCAT(cards[[#This Row],[set]],"_",TEXT(cards[[#This Row],[cardNumber]], "000"))</f>
        <v>SHD_464</v>
      </c>
      <c r="Z1947" t="str" cm="1">
        <f t="array" ref="Z19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SHD_195</v>
      </c>
      <c r="AA1947" t="s">
        <v>1061</v>
      </c>
      <c r="AB1947">
        <v>29</v>
      </c>
    </row>
    <row r="1948" spans="1:28" x14ac:dyDescent="0.2">
      <c r="A1948">
        <v>8677</v>
      </c>
      <c r="B1948" t="s">
        <v>3050</v>
      </c>
      <c r="C1948">
        <v>7</v>
      </c>
      <c r="F1948" t="b">
        <f>IF(ISBLANK(AC1948), FALSE, TRUE)</f>
        <v>0</v>
      </c>
      <c r="G1948" t="s">
        <v>80</v>
      </c>
      <c r="H1948" t="s">
        <v>1</v>
      </c>
      <c r="I1948" t="s">
        <v>1521</v>
      </c>
      <c r="J1948" t="s">
        <v>54</v>
      </c>
      <c r="K1948" t="s">
        <v>1524</v>
      </c>
      <c r="L1948" t="s">
        <v>597</v>
      </c>
      <c r="M1948" t="s">
        <v>1619</v>
      </c>
      <c r="N1948" t="str">
        <f>IF(AND(NOT(ISBLANK(cards[[#This Row],[subtitle]])), cards[[#This Row],[subtitle]] &lt;&gt; ""), _xlfn.CONCAT(cards[[#This Row],[title]], " - ", cards[[#This Row],[subtitle]]), cards[[#This Row],[title]])</f>
        <v>Grogu - Irresistible</v>
      </c>
      <c r="O1948">
        <v>2</v>
      </c>
      <c r="P1948">
        <v>0</v>
      </c>
      <c r="Q1948">
        <v>5</v>
      </c>
      <c r="T1948" t="s">
        <v>83</v>
      </c>
      <c r="U1948" t="s">
        <v>991</v>
      </c>
      <c r="V1948" t="s">
        <v>245</v>
      </c>
      <c r="X1948" t="s">
        <v>13</v>
      </c>
      <c r="Y1948" t="str">
        <f>_xlfn.CONCAT(cards[[#This Row],[set]],"_",TEXT(cards[[#This Row],[cardNumber]], "000"))</f>
        <v>SHD_007</v>
      </c>
      <c r="Z1948" t="str" cm="1">
        <f t="array" ref="Z19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SHD_196</v>
      </c>
      <c r="AA1948" t="s">
        <v>1061</v>
      </c>
      <c r="AB1948">
        <v>29</v>
      </c>
    </row>
    <row r="1949" spans="1:28" x14ac:dyDescent="0.2">
      <c r="A1949">
        <v>2762</v>
      </c>
      <c r="B1949" t="s">
        <v>3414</v>
      </c>
      <c r="C1949">
        <v>196</v>
      </c>
      <c r="F1949" t="b">
        <f>IF(ISBLANK(AC1949), FALSE, TRUE)</f>
        <v>0</v>
      </c>
      <c r="G1949" t="s">
        <v>80</v>
      </c>
      <c r="H1949" t="s">
        <v>1515</v>
      </c>
      <c r="I1949" t="s">
        <v>1514</v>
      </c>
      <c r="J1949" t="s">
        <v>54</v>
      </c>
      <c r="K1949" t="s">
        <v>1524</v>
      </c>
      <c r="L1949" t="s">
        <v>597</v>
      </c>
      <c r="M1949" t="s">
        <v>1619</v>
      </c>
      <c r="N1949" t="str">
        <f>IF(AND(NOT(ISBLANK(cards[[#This Row],[subtitle]])), cards[[#This Row],[subtitle]] &lt;&gt; ""), _xlfn.CONCAT(cards[[#This Row],[title]], " - ", cards[[#This Row],[subtitle]]), cards[[#This Row],[title]])</f>
        <v>Grogu - Irresistible</v>
      </c>
      <c r="O1949">
        <v>2</v>
      </c>
      <c r="P1949">
        <v>0</v>
      </c>
      <c r="Q1949">
        <v>5</v>
      </c>
      <c r="T1949" t="s">
        <v>83</v>
      </c>
      <c r="U1949" t="s">
        <v>991</v>
      </c>
      <c r="V1949" t="s">
        <v>245</v>
      </c>
      <c r="X1949" t="s">
        <v>13</v>
      </c>
      <c r="Y1949" t="str">
        <f>_xlfn.CONCAT(cards[[#This Row],[set]],"_",TEXT(cards[[#This Row],[cardNumber]], "000"))</f>
        <v>SHD_196</v>
      </c>
      <c r="Z1949" t="str" cm="1">
        <f t="array" ref="Z19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SHD_196</v>
      </c>
      <c r="AA1949" t="s">
        <v>1061</v>
      </c>
      <c r="AB1949">
        <v>29</v>
      </c>
    </row>
    <row r="1950" spans="1:28" x14ac:dyDescent="0.2">
      <c r="A1950">
        <v>8608</v>
      </c>
      <c r="B1950" t="s">
        <v>4017</v>
      </c>
      <c r="C1950">
        <v>523</v>
      </c>
      <c r="F1950" t="b">
        <f>IF(ISBLANK(AC1950), FALSE, TRUE)</f>
        <v>0</v>
      </c>
      <c r="G1950" t="s">
        <v>80</v>
      </c>
      <c r="H1950" t="s">
        <v>1051</v>
      </c>
      <c r="I1950" t="s">
        <v>1514</v>
      </c>
      <c r="J1950" t="s">
        <v>54</v>
      </c>
      <c r="K1950" t="s">
        <v>1524</v>
      </c>
      <c r="L1950" t="s">
        <v>597</v>
      </c>
      <c r="M1950" t="s">
        <v>1619</v>
      </c>
      <c r="N1950" t="str">
        <f>IF(AND(NOT(ISBLANK(cards[[#This Row],[subtitle]])), cards[[#This Row],[subtitle]] &lt;&gt; ""), _xlfn.CONCAT(cards[[#This Row],[title]], " - ", cards[[#This Row],[subtitle]]), cards[[#This Row],[title]])</f>
        <v>Grogu - Irresistible</v>
      </c>
      <c r="O1950">
        <v>2</v>
      </c>
      <c r="P1950">
        <v>0</v>
      </c>
      <c r="Q1950">
        <v>5</v>
      </c>
      <c r="T1950" t="s">
        <v>83</v>
      </c>
      <c r="U1950" t="s">
        <v>991</v>
      </c>
      <c r="V1950" t="s">
        <v>245</v>
      </c>
      <c r="X1950" t="s">
        <v>13</v>
      </c>
      <c r="Y1950" t="str">
        <f>_xlfn.CONCAT(cards[[#This Row],[set]],"_",TEXT(cards[[#This Row],[cardNumber]], "000"))</f>
        <v>SHD_523</v>
      </c>
      <c r="Z1950" t="str" cm="1">
        <f t="array" ref="Z19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SHD_196</v>
      </c>
      <c r="AA1950" t="s">
        <v>1061</v>
      </c>
      <c r="AB1950">
        <v>29</v>
      </c>
    </row>
    <row r="1951" spans="1:28" x14ac:dyDescent="0.2">
      <c r="A1951">
        <v>12115</v>
      </c>
      <c r="B1951" t="s">
        <v>3416</v>
      </c>
      <c r="C1951">
        <v>197</v>
      </c>
      <c r="F1951" t="b">
        <f>IF(ISBLANK(AC1951), FALSE, TRUE)</f>
        <v>0</v>
      </c>
      <c r="G1951" t="s">
        <v>80</v>
      </c>
      <c r="H1951" t="s">
        <v>1519</v>
      </c>
      <c r="I1951" t="s">
        <v>1532</v>
      </c>
      <c r="J1951" t="s">
        <v>54</v>
      </c>
      <c r="K1951" t="s">
        <v>1524</v>
      </c>
      <c r="L1951" t="s">
        <v>598</v>
      </c>
      <c r="M1951" t="s">
        <v>1638</v>
      </c>
      <c r="N1951" t="str">
        <f>IF(AND(NOT(ISBLANK(cards[[#This Row],[subtitle]])), cards[[#This Row],[subtitle]] &lt;&gt; ""), _xlfn.CONCAT(cards[[#This Row],[title]], " - ", cards[[#This Row],[subtitle]]), cards[[#This Row],[title]])</f>
        <v>L3-37 - Droid Revolutionary</v>
      </c>
      <c r="O1951">
        <v>2</v>
      </c>
      <c r="P1951">
        <v>2</v>
      </c>
      <c r="Q1951">
        <v>2</v>
      </c>
      <c r="T1951" t="s">
        <v>83</v>
      </c>
      <c r="U1951" t="s">
        <v>88</v>
      </c>
      <c r="V1951" t="s">
        <v>245</v>
      </c>
      <c r="X1951" t="s">
        <v>599</v>
      </c>
      <c r="Y1951" t="str">
        <f>_xlfn.CONCAT(cards[[#This Row],[set]],"_",TEXT(cards[[#This Row],[cardNumber]], "000"))</f>
        <v>SHD_197</v>
      </c>
      <c r="Z1951" t="str" cm="1">
        <f t="array" ref="Z19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SHD_197</v>
      </c>
      <c r="AA1951" t="s">
        <v>1061</v>
      </c>
      <c r="AB1951">
        <v>29</v>
      </c>
    </row>
    <row r="1952" spans="1:28" x14ac:dyDescent="0.2">
      <c r="A1952">
        <v>6281</v>
      </c>
      <c r="B1952" t="s">
        <v>3415</v>
      </c>
      <c r="C1952">
        <v>197</v>
      </c>
      <c r="F1952" t="b">
        <f>IF(ISBLANK(AC1952), FALSE, TRUE)</f>
        <v>0</v>
      </c>
      <c r="G1952" t="s">
        <v>80</v>
      </c>
      <c r="H1952" t="s">
        <v>1515</v>
      </c>
      <c r="I1952" t="s">
        <v>1532</v>
      </c>
      <c r="J1952" t="s">
        <v>54</v>
      </c>
      <c r="K1952" t="s">
        <v>1524</v>
      </c>
      <c r="L1952" t="s">
        <v>598</v>
      </c>
      <c r="M1952" t="s">
        <v>1638</v>
      </c>
      <c r="N1952" t="str">
        <f>IF(AND(NOT(ISBLANK(cards[[#This Row],[subtitle]])), cards[[#This Row],[subtitle]] &lt;&gt; ""), _xlfn.CONCAT(cards[[#This Row],[title]], " - ", cards[[#This Row],[subtitle]]), cards[[#This Row],[title]])</f>
        <v>L3-37 - Droid Revolutionary</v>
      </c>
      <c r="O1952">
        <v>2</v>
      </c>
      <c r="P1952">
        <v>2</v>
      </c>
      <c r="Q1952">
        <v>2</v>
      </c>
      <c r="T1952" t="s">
        <v>83</v>
      </c>
      <c r="U1952" t="s">
        <v>88</v>
      </c>
      <c r="V1952" t="s">
        <v>245</v>
      </c>
      <c r="X1952" t="s">
        <v>599</v>
      </c>
      <c r="Y1952" t="str">
        <f>_xlfn.CONCAT(cards[[#This Row],[set]],"_",TEXT(cards[[#This Row],[cardNumber]], "000"))</f>
        <v>SHD_197</v>
      </c>
      <c r="Z1952" t="str" cm="1">
        <f t="array" ref="Z19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SHD_197</v>
      </c>
      <c r="AA1952" t="s">
        <v>1061</v>
      </c>
      <c r="AB1952">
        <v>29</v>
      </c>
    </row>
    <row r="1953" spans="1:28" x14ac:dyDescent="0.2">
      <c r="A1953">
        <v>8533</v>
      </c>
      <c r="B1953" t="s">
        <v>3901</v>
      </c>
      <c r="C1953">
        <v>465</v>
      </c>
      <c r="F1953" t="b">
        <f>IF(ISBLANK(AC1953), FALSE, TRUE)</f>
        <v>0</v>
      </c>
      <c r="G1953" t="s">
        <v>80</v>
      </c>
      <c r="H1953" t="s">
        <v>1</v>
      </c>
      <c r="I1953" t="s">
        <v>1532</v>
      </c>
      <c r="J1953" t="s">
        <v>54</v>
      </c>
      <c r="K1953" t="s">
        <v>1524</v>
      </c>
      <c r="L1953" t="s">
        <v>598</v>
      </c>
      <c r="M1953" t="s">
        <v>1638</v>
      </c>
      <c r="N1953" t="str">
        <f>IF(AND(NOT(ISBLANK(cards[[#This Row],[subtitle]])), cards[[#This Row],[subtitle]] &lt;&gt; ""), _xlfn.CONCAT(cards[[#This Row],[title]], " - ", cards[[#This Row],[subtitle]]), cards[[#This Row],[title]])</f>
        <v>L3-37 - Droid Revolutionary</v>
      </c>
      <c r="O1953">
        <v>2</v>
      </c>
      <c r="P1953">
        <v>2</v>
      </c>
      <c r="Q1953">
        <v>2</v>
      </c>
      <c r="T1953" t="s">
        <v>83</v>
      </c>
      <c r="U1953" t="s">
        <v>88</v>
      </c>
      <c r="V1953" t="s">
        <v>245</v>
      </c>
      <c r="X1953" t="s">
        <v>599</v>
      </c>
      <c r="Y1953" t="str">
        <f>_xlfn.CONCAT(cards[[#This Row],[set]],"_",TEXT(cards[[#This Row],[cardNumber]], "000"))</f>
        <v>SHD_465</v>
      </c>
      <c r="Z1953" t="str" cm="1">
        <f t="array" ref="Z19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SHD_197</v>
      </c>
      <c r="AA1953" t="s">
        <v>1061</v>
      </c>
      <c r="AB1953">
        <v>29</v>
      </c>
    </row>
    <row r="1954" spans="1:28" x14ac:dyDescent="0.2">
      <c r="A1954">
        <v>13835</v>
      </c>
      <c r="B1954" t="s">
        <v>3902</v>
      </c>
      <c r="C1954">
        <v>465</v>
      </c>
      <c r="F1954" t="b">
        <f>IF(ISBLANK(AC1954), FALSE, TRUE)</f>
        <v>0</v>
      </c>
      <c r="G1954" t="s">
        <v>80</v>
      </c>
      <c r="H1954" t="s">
        <v>1520</v>
      </c>
      <c r="I1954" t="s">
        <v>1532</v>
      </c>
      <c r="J1954" t="s">
        <v>54</v>
      </c>
      <c r="K1954" t="s">
        <v>1524</v>
      </c>
      <c r="L1954" t="s">
        <v>598</v>
      </c>
      <c r="M1954" t="s">
        <v>1638</v>
      </c>
      <c r="N1954" t="str">
        <f>IF(AND(NOT(ISBLANK(cards[[#This Row],[subtitle]])), cards[[#This Row],[subtitle]] &lt;&gt; ""), _xlfn.CONCAT(cards[[#This Row],[title]], " - ", cards[[#This Row],[subtitle]]), cards[[#This Row],[title]])</f>
        <v>L3-37 - Droid Revolutionary</v>
      </c>
      <c r="O1954">
        <v>2</v>
      </c>
      <c r="P1954">
        <v>2</v>
      </c>
      <c r="Q1954">
        <v>2</v>
      </c>
      <c r="T1954" t="s">
        <v>83</v>
      </c>
      <c r="U1954" t="s">
        <v>88</v>
      </c>
      <c r="V1954" t="s">
        <v>245</v>
      </c>
      <c r="X1954" t="s">
        <v>599</v>
      </c>
      <c r="Y1954" t="str">
        <f>_xlfn.CONCAT(cards[[#This Row],[set]],"_",TEXT(cards[[#This Row],[cardNumber]], "000"))</f>
        <v>SHD_465</v>
      </c>
      <c r="Z1954" t="str" cm="1">
        <f t="array" ref="Z19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SHD_197</v>
      </c>
      <c r="AA1954" t="s">
        <v>1061</v>
      </c>
      <c r="AB1954">
        <v>29</v>
      </c>
    </row>
    <row r="1955" spans="1:28" x14ac:dyDescent="0.2">
      <c r="A1955">
        <v>12120</v>
      </c>
      <c r="B1955" t="s">
        <v>3418</v>
      </c>
      <c r="C1955">
        <v>198</v>
      </c>
      <c r="F1955" t="b">
        <f>IF(ISBLANK(AC1955), FALSE, TRUE)</f>
        <v>0</v>
      </c>
      <c r="G1955" t="s">
        <v>80</v>
      </c>
      <c r="H1955" t="s">
        <v>1519</v>
      </c>
      <c r="I1955" t="s">
        <v>1522</v>
      </c>
      <c r="J1955" t="s">
        <v>54</v>
      </c>
      <c r="K1955" t="s">
        <v>1524</v>
      </c>
      <c r="L1955" t="s">
        <v>600</v>
      </c>
      <c r="M1955" t="s">
        <v>1639</v>
      </c>
      <c r="N1955" t="str">
        <f>IF(AND(NOT(ISBLANK(cards[[#This Row],[subtitle]])), cards[[#This Row],[subtitle]] &lt;&gt; ""), _xlfn.CONCAT(cards[[#This Row],[title]], " - ", cards[[#This Row],[subtitle]]), cards[[#This Row],[title]])</f>
        <v>Omega - Part of the Squad</v>
      </c>
      <c r="O1955">
        <v>2</v>
      </c>
      <c r="P1955">
        <v>2</v>
      </c>
      <c r="Q1955">
        <v>2</v>
      </c>
      <c r="T1955" t="s">
        <v>83</v>
      </c>
      <c r="U1955" t="s">
        <v>991</v>
      </c>
      <c r="V1955" t="s">
        <v>245</v>
      </c>
      <c r="X1955" t="s">
        <v>395</v>
      </c>
      <c r="Y1955" t="str">
        <f>_xlfn.CONCAT(cards[[#This Row],[set]],"_",TEXT(cards[[#This Row],[cardNumber]], "000"))</f>
        <v>SHD_198</v>
      </c>
      <c r="Z1955" t="str" cm="1">
        <f t="array" ref="Z19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SHD_198</v>
      </c>
      <c r="AA1955" t="s">
        <v>1061</v>
      </c>
      <c r="AB1955">
        <v>29</v>
      </c>
    </row>
    <row r="1956" spans="1:28" x14ac:dyDescent="0.2">
      <c r="A1956">
        <v>6286</v>
      </c>
      <c r="B1956" t="s">
        <v>3417</v>
      </c>
      <c r="C1956">
        <v>198</v>
      </c>
      <c r="F1956" t="b">
        <f>IF(ISBLANK(AC1956), FALSE, TRUE)</f>
        <v>0</v>
      </c>
      <c r="G1956" t="s">
        <v>80</v>
      </c>
      <c r="H1956" t="s">
        <v>1515</v>
      </c>
      <c r="I1956" t="s">
        <v>1522</v>
      </c>
      <c r="J1956" t="s">
        <v>54</v>
      </c>
      <c r="K1956" t="s">
        <v>1524</v>
      </c>
      <c r="L1956" t="s">
        <v>600</v>
      </c>
      <c r="M1956" t="s">
        <v>1639</v>
      </c>
      <c r="N1956" t="str">
        <f>IF(AND(NOT(ISBLANK(cards[[#This Row],[subtitle]])), cards[[#This Row],[subtitle]] &lt;&gt; ""), _xlfn.CONCAT(cards[[#This Row],[title]], " - ", cards[[#This Row],[subtitle]]), cards[[#This Row],[title]])</f>
        <v>Omega - Part of the Squad</v>
      </c>
      <c r="O1956">
        <v>2</v>
      </c>
      <c r="P1956">
        <v>2</v>
      </c>
      <c r="Q1956">
        <v>2</v>
      </c>
      <c r="T1956" t="s">
        <v>83</v>
      </c>
      <c r="U1956" t="s">
        <v>991</v>
      </c>
      <c r="V1956" t="s">
        <v>245</v>
      </c>
      <c r="X1956" t="s">
        <v>395</v>
      </c>
      <c r="Y1956" t="str">
        <f>_xlfn.CONCAT(cards[[#This Row],[set]],"_",TEXT(cards[[#This Row],[cardNumber]], "000"))</f>
        <v>SHD_198</v>
      </c>
      <c r="Z1956" t="str" cm="1">
        <f t="array" ref="Z19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SHD_198</v>
      </c>
      <c r="AA1956" t="s">
        <v>1061</v>
      </c>
      <c r="AB1956">
        <v>29</v>
      </c>
    </row>
    <row r="1957" spans="1:28" x14ac:dyDescent="0.2">
      <c r="A1957">
        <v>13840</v>
      </c>
      <c r="B1957" t="s">
        <v>3903</v>
      </c>
      <c r="C1957">
        <v>466</v>
      </c>
      <c r="F1957" t="b">
        <f>IF(ISBLANK(AC1957), FALSE, TRUE)</f>
        <v>0</v>
      </c>
      <c r="G1957" t="s">
        <v>80</v>
      </c>
      <c r="H1957" t="s">
        <v>1520</v>
      </c>
      <c r="I1957" t="s">
        <v>1522</v>
      </c>
      <c r="J1957" t="s">
        <v>54</v>
      </c>
      <c r="K1957" t="s">
        <v>1524</v>
      </c>
      <c r="L1957" t="s">
        <v>600</v>
      </c>
      <c r="M1957" t="s">
        <v>1639</v>
      </c>
      <c r="N1957" t="str">
        <f>IF(AND(NOT(ISBLANK(cards[[#This Row],[subtitle]])), cards[[#This Row],[subtitle]] &lt;&gt; ""), _xlfn.CONCAT(cards[[#This Row],[title]], " - ", cards[[#This Row],[subtitle]]), cards[[#This Row],[title]])</f>
        <v>Omega - Part of the Squad</v>
      </c>
      <c r="O1957">
        <v>2</v>
      </c>
      <c r="P1957">
        <v>2</v>
      </c>
      <c r="Q1957">
        <v>2</v>
      </c>
      <c r="T1957" t="s">
        <v>83</v>
      </c>
      <c r="U1957" t="s">
        <v>991</v>
      </c>
      <c r="V1957" t="s">
        <v>245</v>
      </c>
      <c r="X1957" t="s">
        <v>395</v>
      </c>
      <c r="Y1957" t="str">
        <f>_xlfn.CONCAT(cards[[#This Row],[set]],"_",TEXT(cards[[#This Row],[cardNumber]], "000"))</f>
        <v>SHD_466</v>
      </c>
      <c r="Z1957" t="str" cm="1">
        <f t="array" ref="Z19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SHD_198</v>
      </c>
      <c r="AA1957" t="s">
        <v>1061</v>
      </c>
      <c r="AB1957">
        <v>29</v>
      </c>
    </row>
    <row r="1958" spans="1:28" x14ac:dyDescent="0.2">
      <c r="A1958">
        <v>8538</v>
      </c>
      <c r="B1958" t="s">
        <v>3904</v>
      </c>
      <c r="C1958">
        <v>466</v>
      </c>
      <c r="F1958" t="b">
        <f>IF(ISBLANK(AC1958), FALSE, TRUE)</f>
        <v>0</v>
      </c>
      <c r="G1958" t="s">
        <v>80</v>
      </c>
      <c r="H1958" t="s">
        <v>1</v>
      </c>
      <c r="I1958" t="s">
        <v>1522</v>
      </c>
      <c r="J1958" t="s">
        <v>54</v>
      </c>
      <c r="K1958" t="s">
        <v>1524</v>
      </c>
      <c r="L1958" t="s">
        <v>600</v>
      </c>
      <c r="M1958" t="s">
        <v>1639</v>
      </c>
      <c r="N1958" t="str">
        <f>IF(AND(NOT(ISBLANK(cards[[#This Row],[subtitle]])), cards[[#This Row],[subtitle]] &lt;&gt; ""), _xlfn.CONCAT(cards[[#This Row],[title]], " - ", cards[[#This Row],[subtitle]]), cards[[#This Row],[title]])</f>
        <v>Omega - Part of the Squad</v>
      </c>
      <c r="O1958">
        <v>2</v>
      </c>
      <c r="P1958">
        <v>2</v>
      </c>
      <c r="Q1958">
        <v>2</v>
      </c>
      <c r="T1958" t="s">
        <v>83</v>
      </c>
      <c r="U1958" t="s">
        <v>991</v>
      </c>
      <c r="V1958" t="s">
        <v>245</v>
      </c>
      <c r="X1958" t="s">
        <v>395</v>
      </c>
      <c r="Y1958" t="str">
        <f>_xlfn.CONCAT(cards[[#This Row],[set]],"_",TEXT(cards[[#This Row],[cardNumber]], "000"))</f>
        <v>SHD_466</v>
      </c>
      <c r="Z1958" t="str" cm="1">
        <f t="array" ref="Z19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SHD_198</v>
      </c>
      <c r="AA1958" t="s">
        <v>1061</v>
      </c>
      <c r="AB1958">
        <v>29</v>
      </c>
    </row>
    <row r="1959" spans="1:28" x14ac:dyDescent="0.2">
      <c r="A1959">
        <v>12125</v>
      </c>
      <c r="B1959" t="s">
        <v>3419</v>
      </c>
      <c r="C1959">
        <v>199</v>
      </c>
      <c r="F1959" t="b">
        <f>IF(ISBLANK(AC1959), FALSE, TRUE)</f>
        <v>0</v>
      </c>
      <c r="G1959" t="s">
        <v>80</v>
      </c>
      <c r="H1959" t="s">
        <v>1519</v>
      </c>
      <c r="I1959" t="s">
        <v>1532</v>
      </c>
      <c r="J1959" t="s">
        <v>54</v>
      </c>
      <c r="K1959" t="s">
        <v>1524</v>
      </c>
      <c r="L1959" t="s">
        <v>601</v>
      </c>
      <c r="M1959" t="s">
        <v>991</v>
      </c>
      <c r="N1959" t="str">
        <f>IF(AND(NOT(ISBLANK(cards[[#This Row],[subtitle]])), cards[[#This Row],[subtitle]] &lt;&gt; ""), _xlfn.CONCAT(cards[[#This Row],[title]], " - ", cards[[#This Row],[subtitle]]), cards[[#This Row],[title]])</f>
        <v>Coruscant Dissident</v>
      </c>
      <c r="O1959">
        <v>3</v>
      </c>
      <c r="P1959">
        <v>3</v>
      </c>
      <c r="Q1959">
        <v>4</v>
      </c>
      <c r="T1959" t="s">
        <v>83</v>
      </c>
      <c r="U1959" t="s">
        <v>991</v>
      </c>
      <c r="V1959" t="s">
        <v>245</v>
      </c>
      <c r="X1959" t="s">
        <v>405</v>
      </c>
      <c r="Y1959" t="str">
        <f>_xlfn.CONCAT(cards[[#This Row],[set]],"_",TEXT(cards[[#This Row],[cardNumber]], "000"))</f>
        <v>SHD_199</v>
      </c>
      <c r="Z1959" t="str" cm="1">
        <f t="array" ref="Z19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SHD_199</v>
      </c>
      <c r="AA1959" t="s">
        <v>1061</v>
      </c>
      <c r="AB1959">
        <v>29</v>
      </c>
    </row>
    <row r="1960" spans="1:28" x14ac:dyDescent="0.2">
      <c r="A1960">
        <v>6291</v>
      </c>
      <c r="B1960" t="s">
        <v>3420</v>
      </c>
      <c r="C1960">
        <v>199</v>
      </c>
      <c r="F1960" t="b">
        <f>IF(ISBLANK(AC1960), FALSE, TRUE)</f>
        <v>0</v>
      </c>
      <c r="G1960" t="s">
        <v>80</v>
      </c>
      <c r="H1960" t="s">
        <v>1515</v>
      </c>
      <c r="I1960" t="s">
        <v>1532</v>
      </c>
      <c r="J1960" t="s">
        <v>54</v>
      </c>
      <c r="K1960" t="s">
        <v>1524</v>
      </c>
      <c r="L1960" t="s">
        <v>601</v>
      </c>
      <c r="M1960" t="s">
        <v>991</v>
      </c>
      <c r="N1960" t="str">
        <f>IF(AND(NOT(ISBLANK(cards[[#This Row],[subtitle]])), cards[[#This Row],[subtitle]] &lt;&gt; ""), _xlfn.CONCAT(cards[[#This Row],[title]], " - ", cards[[#This Row],[subtitle]]), cards[[#This Row],[title]])</f>
        <v>Coruscant Dissident</v>
      </c>
      <c r="O1960">
        <v>3</v>
      </c>
      <c r="P1960">
        <v>3</v>
      </c>
      <c r="Q1960">
        <v>4</v>
      </c>
      <c r="T1960" t="s">
        <v>83</v>
      </c>
      <c r="U1960" t="s">
        <v>991</v>
      </c>
      <c r="V1960" t="s">
        <v>245</v>
      </c>
      <c r="X1960" t="s">
        <v>405</v>
      </c>
      <c r="Y1960" t="str">
        <f>_xlfn.CONCAT(cards[[#This Row],[set]],"_",TEXT(cards[[#This Row],[cardNumber]], "000"))</f>
        <v>SHD_199</v>
      </c>
      <c r="Z1960" t="str" cm="1">
        <f t="array" ref="Z19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SHD_199</v>
      </c>
      <c r="AA1960" t="s">
        <v>1061</v>
      </c>
      <c r="AB1960">
        <v>29</v>
      </c>
    </row>
    <row r="1961" spans="1:28" x14ac:dyDescent="0.2">
      <c r="A1961">
        <v>7526</v>
      </c>
      <c r="B1961" t="s">
        <v>3905</v>
      </c>
      <c r="C1961">
        <v>467</v>
      </c>
      <c r="F1961" t="b">
        <f>IF(ISBLANK(AC1961), FALSE, TRUE)</f>
        <v>0</v>
      </c>
      <c r="G1961" t="s">
        <v>80</v>
      </c>
      <c r="H1961" t="s">
        <v>1</v>
      </c>
      <c r="I1961" t="s">
        <v>1532</v>
      </c>
      <c r="J1961" t="s">
        <v>54</v>
      </c>
      <c r="K1961" t="s">
        <v>1524</v>
      </c>
      <c r="L1961" t="s">
        <v>601</v>
      </c>
      <c r="M1961" t="s">
        <v>991</v>
      </c>
      <c r="N1961" t="str">
        <f>IF(AND(NOT(ISBLANK(cards[[#This Row],[subtitle]])), cards[[#This Row],[subtitle]] &lt;&gt; ""), _xlfn.CONCAT(cards[[#This Row],[title]], " - ", cards[[#This Row],[subtitle]]), cards[[#This Row],[title]])</f>
        <v>Coruscant Dissident</v>
      </c>
      <c r="O1961">
        <v>3</v>
      </c>
      <c r="P1961">
        <v>3</v>
      </c>
      <c r="Q1961">
        <v>4</v>
      </c>
      <c r="T1961" t="s">
        <v>83</v>
      </c>
      <c r="U1961" t="s">
        <v>991</v>
      </c>
      <c r="V1961" t="s">
        <v>245</v>
      </c>
      <c r="X1961" t="s">
        <v>405</v>
      </c>
      <c r="Y1961" t="str">
        <f>_xlfn.CONCAT(cards[[#This Row],[set]],"_",TEXT(cards[[#This Row],[cardNumber]], "000"))</f>
        <v>SHD_467</v>
      </c>
      <c r="Z1961" t="str" cm="1">
        <f t="array" ref="Z19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SHD_199</v>
      </c>
      <c r="AA1961" t="s">
        <v>1061</v>
      </c>
      <c r="AB1961">
        <v>29</v>
      </c>
    </row>
    <row r="1962" spans="1:28" x14ac:dyDescent="0.2">
      <c r="A1962">
        <v>12975</v>
      </c>
      <c r="B1962" t="s">
        <v>3906</v>
      </c>
      <c r="C1962">
        <v>467</v>
      </c>
      <c r="F1962" t="b">
        <f>IF(ISBLANK(AC1962), FALSE, TRUE)</f>
        <v>0</v>
      </c>
      <c r="G1962" t="s">
        <v>80</v>
      </c>
      <c r="H1962" t="s">
        <v>1520</v>
      </c>
      <c r="I1962" t="s">
        <v>1532</v>
      </c>
      <c r="J1962" t="s">
        <v>54</v>
      </c>
      <c r="K1962" t="s">
        <v>1524</v>
      </c>
      <c r="L1962" t="s">
        <v>601</v>
      </c>
      <c r="M1962" t="s">
        <v>991</v>
      </c>
      <c r="N1962" t="str">
        <f>IF(AND(NOT(ISBLANK(cards[[#This Row],[subtitle]])), cards[[#This Row],[subtitle]] &lt;&gt; ""), _xlfn.CONCAT(cards[[#This Row],[title]], " - ", cards[[#This Row],[subtitle]]), cards[[#This Row],[title]])</f>
        <v>Coruscant Dissident</v>
      </c>
      <c r="O1962">
        <v>3</v>
      </c>
      <c r="P1962">
        <v>3</v>
      </c>
      <c r="Q1962">
        <v>4</v>
      </c>
      <c r="T1962" t="s">
        <v>83</v>
      </c>
      <c r="U1962" t="s">
        <v>991</v>
      </c>
      <c r="V1962" t="s">
        <v>245</v>
      </c>
      <c r="X1962" t="s">
        <v>405</v>
      </c>
      <c r="Y1962" t="str">
        <f>_xlfn.CONCAT(cards[[#This Row],[set]],"_",TEXT(cards[[#This Row],[cardNumber]], "000"))</f>
        <v>SHD_467</v>
      </c>
      <c r="Z1962" t="str" cm="1">
        <f t="array" ref="Z19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SHD_199</v>
      </c>
      <c r="AA1962" t="s">
        <v>1061</v>
      </c>
      <c r="AB1962">
        <v>29</v>
      </c>
    </row>
    <row r="1963" spans="1:28" x14ac:dyDescent="0.2">
      <c r="A1963">
        <v>12130</v>
      </c>
      <c r="B1963" t="s">
        <v>3422</v>
      </c>
      <c r="C1963">
        <v>200</v>
      </c>
      <c r="F1963" t="b">
        <f>IF(ISBLANK(AC1963), FALSE, TRUE)</f>
        <v>0</v>
      </c>
      <c r="G1963" t="s">
        <v>80</v>
      </c>
      <c r="H1963" t="s">
        <v>1519</v>
      </c>
      <c r="I1963" t="s">
        <v>1521</v>
      </c>
      <c r="J1963" t="s">
        <v>54</v>
      </c>
      <c r="K1963" t="s">
        <v>1524</v>
      </c>
      <c r="L1963" t="s">
        <v>602</v>
      </c>
      <c r="M1963" t="s">
        <v>991</v>
      </c>
      <c r="N1963" t="str">
        <f>IF(AND(NOT(ISBLANK(cards[[#This Row],[subtitle]])), cards[[#This Row],[subtitle]] &lt;&gt; ""), _xlfn.CONCAT(cards[[#This Row],[title]], " - ", cards[[#This Row],[subtitle]]), cards[[#This Row],[title]])</f>
        <v>Liberated Slaves</v>
      </c>
      <c r="O1963">
        <v>3</v>
      </c>
      <c r="P1963">
        <v>3</v>
      </c>
      <c r="Q1963">
        <v>5</v>
      </c>
      <c r="T1963" t="s">
        <v>83</v>
      </c>
      <c r="U1963" t="s">
        <v>991</v>
      </c>
      <c r="V1963" t="s">
        <v>245</v>
      </c>
      <c r="X1963" t="s">
        <v>603</v>
      </c>
      <c r="Y1963" t="str">
        <f>_xlfn.CONCAT(cards[[#This Row],[set]],"_",TEXT(cards[[#This Row],[cardNumber]], "000"))</f>
        <v>SHD_200</v>
      </c>
      <c r="Z1963" t="str" cm="1">
        <f t="array" ref="Z19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SHD_200</v>
      </c>
      <c r="AA1963" t="s">
        <v>1061</v>
      </c>
      <c r="AB1963">
        <v>29</v>
      </c>
    </row>
    <row r="1964" spans="1:28" x14ac:dyDescent="0.2">
      <c r="A1964">
        <v>6296</v>
      </c>
      <c r="B1964" t="s">
        <v>3421</v>
      </c>
      <c r="C1964">
        <v>200</v>
      </c>
      <c r="F1964" t="b">
        <f>IF(ISBLANK(AC1964), FALSE, TRUE)</f>
        <v>0</v>
      </c>
      <c r="G1964" t="s">
        <v>80</v>
      </c>
      <c r="H1964" t="s">
        <v>1515</v>
      </c>
      <c r="I1964" t="s">
        <v>1521</v>
      </c>
      <c r="J1964" t="s">
        <v>54</v>
      </c>
      <c r="K1964" t="s">
        <v>1524</v>
      </c>
      <c r="L1964" t="s">
        <v>602</v>
      </c>
      <c r="M1964" t="s">
        <v>991</v>
      </c>
      <c r="N1964" t="str">
        <f>IF(AND(NOT(ISBLANK(cards[[#This Row],[subtitle]])), cards[[#This Row],[subtitle]] &lt;&gt; ""), _xlfn.CONCAT(cards[[#This Row],[title]], " - ", cards[[#This Row],[subtitle]]), cards[[#This Row],[title]])</f>
        <v>Liberated Slaves</v>
      </c>
      <c r="O1964">
        <v>3</v>
      </c>
      <c r="P1964">
        <v>3</v>
      </c>
      <c r="Q1964">
        <v>5</v>
      </c>
      <c r="T1964" t="s">
        <v>83</v>
      </c>
      <c r="U1964" t="s">
        <v>991</v>
      </c>
      <c r="V1964" t="s">
        <v>245</v>
      </c>
      <c r="X1964" t="s">
        <v>603</v>
      </c>
      <c r="Y1964" t="str">
        <f>_xlfn.CONCAT(cards[[#This Row],[set]],"_",TEXT(cards[[#This Row],[cardNumber]], "000"))</f>
        <v>SHD_200</v>
      </c>
      <c r="Z1964" t="str" cm="1">
        <f t="array" ref="Z19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SHD_200</v>
      </c>
      <c r="AA1964" t="s">
        <v>1061</v>
      </c>
      <c r="AB1964">
        <v>29</v>
      </c>
    </row>
    <row r="1965" spans="1:28" x14ac:dyDescent="0.2">
      <c r="A1965">
        <v>7531</v>
      </c>
      <c r="B1965" t="s">
        <v>3907</v>
      </c>
      <c r="C1965">
        <v>468</v>
      </c>
      <c r="F1965" t="b">
        <f>IF(ISBLANK(AC1965), FALSE, TRUE)</f>
        <v>0</v>
      </c>
      <c r="G1965" t="s">
        <v>80</v>
      </c>
      <c r="H1965" t="s">
        <v>1</v>
      </c>
      <c r="I1965" t="s">
        <v>1521</v>
      </c>
      <c r="J1965" t="s">
        <v>54</v>
      </c>
      <c r="K1965" t="s">
        <v>1524</v>
      </c>
      <c r="L1965" t="s">
        <v>602</v>
      </c>
      <c r="M1965" t="s">
        <v>991</v>
      </c>
      <c r="N1965" t="str">
        <f>IF(AND(NOT(ISBLANK(cards[[#This Row],[subtitle]])), cards[[#This Row],[subtitle]] &lt;&gt; ""), _xlfn.CONCAT(cards[[#This Row],[title]], " - ", cards[[#This Row],[subtitle]]), cards[[#This Row],[title]])</f>
        <v>Liberated Slaves</v>
      </c>
      <c r="O1965">
        <v>3</v>
      </c>
      <c r="P1965">
        <v>3</v>
      </c>
      <c r="Q1965">
        <v>5</v>
      </c>
      <c r="T1965" t="s">
        <v>83</v>
      </c>
      <c r="U1965" t="s">
        <v>991</v>
      </c>
      <c r="V1965" t="s">
        <v>245</v>
      </c>
      <c r="X1965" t="s">
        <v>603</v>
      </c>
      <c r="Y1965" t="str">
        <f>_xlfn.CONCAT(cards[[#This Row],[set]],"_",TEXT(cards[[#This Row],[cardNumber]], "000"))</f>
        <v>SHD_468</v>
      </c>
      <c r="Z1965" t="str" cm="1">
        <f t="array" ref="Z19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SHD_200</v>
      </c>
      <c r="AA1965" t="s">
        <v>1061</v>
      </c>
      <c r="AB1965">
        <v>29</v>
      </c>
    </row>
    <row r="1966" spans="1:28" x14ac:dyDescent="0.2">
      <c r="A1966">
        <v>12980</v>
      </c>
      <c r="B1966" t="s">
        <v>3908</v>
      </c>
      <c r="C1966">
        <v>468</v>
      </c>
      <c r="F1966" t="b">
        <f>IF(ISBLANK(AC1966), FALSE, TRUE)</f>
        <v>0</v>
      </c>
      <c r="G1966" t="s">
        <v>80</v>
      </c>
      <c r="H1966" t="s">
        <v>1520</v>
      </c>
      <c r="I1966" t="s">
        <v>1521</v>
      </c>
      <c r="J1966" t="s">
        <v>54</v>
      </c>
      <c r="K1966" t="s">
        <v>1524</v>
      </c>
      <c r="L1966" t="s">
        <v>602</v>
      </c>
      <c r="M1966" t="s">
        <v>991</v>
      </c>
      <c r="N1966" t="str">
        <f>IF(AND(NOT(ISBLANK(cards[[#This Row],[subtitle]])), cards[[#This Row],[subtitle]] &lt;&gt; ""), _xlfn.CONCAT(cards[[#This Row],[title]], " - ", cards[[#This Row],[subtitle]]), cards[[#This Row],[title]])</f>
        <v>Liberated Slaves</v>
      </c>
      <c r="O1966">
        <v>3</v>
      </c>
      <c r="P1966">
        <v>3</v>
      </c>
      <c r="Q1966">
        <v>5</v>
      </c>
      <c r="T1966" t="s">
        <v>83</v>
      </c>
      <c r="U1966" t="s">
        <v>991</v>
      </c>
      <c r="V1966" t="s">
        <v>245</v>
      </c>
      <c r="X1966" t="s">
        <v>603</v>
      </c>
      <c r="Y1966" t="str">
        <f>_xlfn.CONCAT(cards[[#This Row],[set]],"_",TEXT(cards[[#This Row],[cardNumber]], "000"))</f>
        <v>SHD_468</v>
      </c>
      <c r="Z1966" t="str" cm="1">
        <f t="array" ref="Z19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SHD_200</v>
      </c>
      <c r="AA1966" t="s">
        <v>1061</v>
      </c>
      <c r="AB1966">
        <v>29</v>
      </c>
    </row>
    <row r="1967" spans="1:28" x14ac:dyDescent="0.2">
      <c r="A1967">
        <v>12135</v>
      </c>
      <c r="B1967" t="s">
        <v>3423</v>
      </c>
      <c r="C1967">
        <v>201</v>
      </c>
      <c r="F1967" t="b">
        <f>IF(ISBLANK(AC1967), FALSE, TRUE)</f>
        <v>0</v>
      </c>
      <c r="G1967" t="s">
        <v>80</v>
      </c>
      <c r="H1967" t="s">
        <v>1519</v>
      </c>
      <c r="I1967" t="s">
        <v>1521</v>
      </c>
      <c r="J1967" t="s">
        <v>54</v>
      </c>
      <c r="K1967" t="s">
        <v>1524</v>
      </c>
      <c r="L1967" t="s">
        <v>604</v>
      </c>
      <c r="M1967" t="s">
        <v>991</v>
      </c>
      <c r="N1967" t="str">
        <f>IF(AND(NOT(ISBLANK(cards[[#This Row],[subtitle]])), cards[[#This Row],[subtitle]] &lt;&gt; ""), _xlfn.CONCAT(cards[[#This Row],[title]], " - ", cards[[#This Row],[subtitle]]), cards[[#This Row],[title]])</f>
        <v>Principled Outlaw</v>
      </c>
      <c r="O1967">
        <v>4</v>
      </c>
      <c r="P1967">
        <v>4</v>
      </c>
      <c r="Q1967">
        <v>4</v>
      </c>
      <c r="T1967" t="s">
        <v>83</v>
      </c>
      <c r="U1967" t="s">
        <v>88</v>
      </c>
      <c r="V1967" t="s">
        <v>245</v>
      </c>
      <c r="X1967" t="s">
        <v>266</v>
      </c>
      <c r="Y1967" t="str">
        <f>_xlfn.CONCAT(cards[[#This Row],[set]],"_",TEXT(cards[[#This Row],[cardNumber]], "000"))</f>
        <v>SHD_201</v>
      </c>
      <c r="Z1967" t="str" cm="1">
        <f t="array" ref="Z19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SHD_201</v>
      </c>
      <c r="AA1967" t="s">
        <v>1061</v>
      </c>
      <c r="AB1967">
        <v>29</v>
      </c>
    </row>
    <row r="1968" spans="1:28" x14ac:dyDescent="0.2">
      <c r="A1968">
        <v>6301</v>
      </c>
      <c r="B1968" t="s">
        <v>3424</v>
      </c>
      <c r="C1968">
        <v>201</v>
      </c>
      <c r="F1968" t="b">
        <f>IF(ISBLANK(AC1968), FALSE, TRUE)</f>
        <v>0</v>
      </c>
      <c r="G1968" t="s">
        <v>80</v>
      </c>
      <c r="H1968" t="s">
        <v>1515</v>
      </c>
      <c r="I1968" t="s">
        <v>1521</v>
      </c>
      <c r="J1968" t="s">
        <v>54</v>
      </c>
      <c r="K1968" t="s">
        <v>1524</v>
      </c>
      <c r="L1968" t="s">
        <v>604</v>
      </c>
      <c r="M1968" t="s">
        <v>991</v>
      </c>
      <c r="N1968" t="str">
        <f>IF(AND(NOT(ISBLANK(cards[[#This Row],[subtitle]])), cards[[#This Row],[subtitle]] &lt;&gt; ""), _xlfn.CONCAT(cards[[#This Row],[title]], " - ", cards[[#This Row],[subtitle]]), cards[[#This Row],[title]])</f>
        <v>Principled Outlaw</v>
      </c>
      <c r="O1968">
        <v>4</v>
      </c>
      <c r="P1968">
        <v>4</v>
      </c>
      <c r="Q1968">
        <v>4</v>
      </c>
      <c r="T1968" t="s">
        <v>83</v>
      </c>
      <c r="U1968" t="s">
        <v>88</v>
      </c>
      <c r="V1968" t="s">
        <v>245</v>
      </c>
      <c r="X1968" t="s">
        <v>266</v>
      </c>
      <c r="Y1968" t="str">
        <f>_xlfn.CONCAT(cards[[#This Row],[set]],"_",TEXT(cards[[#This Row],[cardNumber]], "000"))</f>
        <v>SHD_201</v>
      </c>
      <c r="Z1968" t="str" cm="1">
        <f t="array" ref="Z19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SHD_201</v>
      </c>
      <c r="AA1968" t="s">
        <v>1061</v>
      </c>
      <c r="AB1968">
        <v>29</v>
      </c>
    </row>
    <row r="1969" spans="1:28" x14ac:dyDescent="0.2">
      <c r="A1969">
        <v>12985</v>
      </c>
      <c r="B1969" t="s">
        <v>3909</v>
      </c>
      <c r="C1969">
        <v>469</v>
      </c>
      <c r="F1969" t="b">
        <f>IF(ISBLANK(AC1969), FALSE, TRUE)</f>
        <v>0</v>
      </c>
      <c r="G1969" t="s">
        <v>80</v>
      </c>
      <c r="H1969" t="s">
        <v>1520</v>
      </c>
      <c r="I1969" t="s">
        <v>1521</v>
      </c>
      <c r="J1969" t="s">
        <v>54</v>
      </c>
      <c r="K1969" t="s">
        <v>1524</v>
      </c>
      <c r="L1969" t="s">
        <v>604</v>
      </c>
      <c r="M1969" t="s">
        <v>991</v>
      </c>
      <c r="N1969" t="str">
        <f>IF(AND(NOT(ISBLANK(cards[[#This Row],[subtitle]])), cards[[#This Row],[subtitle]] &lt;&gt; ""), _xlfn.CONCAT(cards[[#This Row],[title]], " - ", cards[[#This Row],[subtitle]]), cards[[#This Row],[title]])</f>
        <v>Principled Outlaw</v>
      </c>
      <c r="O1969">
        <v>4</v>
      </c>
      <c r="P1969">
        <v>4</v>
      </c>
      <c r="Q1969">
        <v>4</v>
      </c>
      <c r="T1969" t="s">
        <v>83</v>
      </c>
      <c r="U1969" t="s">
        <v>88</v>
      </c>
      <c r="V1969" t="s">
        <v>245</v>
      </c>
      <c r="X1969" t="s">
        <v>266</v>
      </c>
      <c r="Y1969" t="str">
        <f>_xlfn.CONCAT(cards[[#This Row],[set]],"_",TEXT(cards[[#This Row],[cardNumber]], "000"))</f>
        <v>SHD_469</v>
      </c>
      <c r="Z1969" t="str" cm="1">
        <f t="array" ref="Z19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SHD_201</v>
      </c>
      <c r="AA1969" t="s">
        <v>1061</v>
      </c>
      <c r="AB1969">
        <v>29</v>
      </c>
    </row>
    <row r="1970" spans="1:28" x14ac:dyDescent="0.2">
      <c r="A1970">
        <v>7536</v>
      </c>
      <c r="B1970" t="s">
        <v>3910</v>
      </c>
      <c r="C1970">
        <v>469</v>
      </c>
      <c r="F1970" t="b">
        <f>IF(ISBLANK(AC1970), FALSE, TRUE)</f>
        <v>0</v>
      </c>
      <c r="G1970" t="s">
        <v>80</v>
      </c>
      <c r="H1970" t="s">
        <v>1</v>
      </c>
      <c r="I1970" t="s">
        <v>1521</v>
      </c>
      <c r="J1970" t="s">
        <v>54</v>
      </c>
      <c r="K1970" t="s">
        <v>1524</v>
      </c>
      <c r="L1970" t="s">
        <v>604</v>
      </c>
      <c r="M1970" t="s">
        <v>991</v>
      </c>
      <c r="N1970" t="str">
        <f>IF(AND(NOT(ISBLANK(cards[[#This Row],[subtitle]])), cards[[#This Row],[subtitle]] &lt;&gt; ""), _xlfn.CONCAT(cards[[#This Row],[title]], " - ", cards[[#This Row],[subtitle]]), cards[[#This Row],[title]])</f>
        <v>Principled Outlaw</v>
      </c>
      <c r="O1970">
        <v>4</v>
      </c>
      <c r="P1970">
        <v>4</v>
      </c>
      <c r="Q1970">
        <v>4</v>
      </c>
      <c r="T1970" t="s">
        <v>83</v>
      </c>
      <c r="U1970" t="s">
        <v>88</v>
      </c>
      <c r="V1970" t="s">
        <v>245</v>
      </c>
      <c r="X1970" t="s">
        <v>266</v>
      </c>
      <c r="Y1970" t="str">
        <f>_xlfn.CONCAT(cards[[#This Row],[set]],"_",TEXT(cards[[#This Row],[cardNumber]], "000"))</f>
        <v>SHD_469</v>
      </c>
      <c r="Z1970" t="str" cm="1">
        <f t="array" ref="Z19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SHD_201</v>
      </c>
      <c r="AA1970" t="s">
        <v>1061</v>
      </c>
      <c r="AB1970">
        <v>29</v>
      </c>
    </row>
    <row r="1971" spans="1:28" x14ac:dyDescent="0.2">
      <c r="A1971">
        <v>13460</v>
      </c>
      <c r="B1971" t="s">
        <v>3426</v>
      </c>
      <c r="C1971">
        <v>202</v>
      </c>
      <c r="F1971" t="b">
        <f>IF(ISBLANK(AC1971), FALSE, TRUE)</f>
        <v>0</v>
      </c>
      <c r="G1971" t="s">
        <v>80</v>
      </c>
      <c r="H1971" t="s">
        <v>1519</v>
      </c>
      <c r="I1971" t="s">
        <v>1522</v>
      </c>
      <c r="J1971" t="s">
        <v>54</v>
      </c>
      <c r="K1971" t="s">
        <v>1524</v>
      </c>
      <c r="L1971" t="s">
        <v>605</v>
      </c>
      <c r="M1971" t="s">
        <v>1699</v>
      </c>
      <c r="N1971" t="str">
        <f>IF(AND(NOT(ISBLANK(cards[[#This Row],[subtitle]])), cards[[#This Row],[subtitle]] &lt;&gt; ""), _xlfn.CONCAT(cards[[#This Row],[title]], " - ", cards[[#This Row],[subtitle]]), cards[[#This Row],[title]])</f>
        <v>Qi'ra - Playing Her Part</v>
      </c>
      <c r="O1971">
        <v>4</v>
      </c>
      <c r="P1971">
        <v>3</v>
      </c>
      <c r="Q1971">
        <v>5</v>
      </c>
      <c r="T1971" t="s">
        <v>83</v>
      </c>
      <c r="U1971" t="s">
        <v>991</v>
      </c>
      <c r="V1971" t="s">
        <v>245</v>
      </c>
      <c r="X1971" t="s">
        <v>266</v>
      </c>
      <c r="Y1971" t="str">
        <f>_xlfn.CONCAT(cards[[#This Row],[set]],"_",TEXT(cards[[#This Row],[cardNumber]], "000"))</f>
        <v>SHD_202</v>
      </c>
      <c r="Z1971" t="str" cm="1">
        <f t="array" ref="Z19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SHD_202</v>
      </c>
      <c r="AA1971" t="s">
        <v>1061</v>
      </c>
      <c r="AB1971">
        <v>29</v>
      </c>
    </row>
    <row r="1972" spans="1:28" x14ac:dyDescent="0.2">
      <c r="A1972">
        <v>8158</v>
      </c>
      <c r="B1972" t="s">
        <v>3425</v>
      </c>
      <c r="C1972">
        <v>202</v>
      </c>
      <c r="F1972" t="b">
        <f>IF(ISBLANK(AC1972), FALSE, TRUE)</f>
        <v>0</v>
      </c>
      <c r="G1972" t="s">
        <v>80</v>
      </c>
      <c r="H1972" t="s">
        <v>1515</v>
      </c>
      <c r="I1972" t="s">
        <v>1522</v>
      </c>
      <c r="J1972" t="s">
        <v>54</v>
      </c>
      <c r="K1972" t="s">
        <v>1524</v>
      </c>
      <c r="L1972" t="s">
        <v>605</v>
      </c>
      <c r="M1972" t="s">
        <v>1699</v>
      </c>
      <c r="N1972" t="str">
        <f>IF(AND(NOT(ISBLANK(cards[[#This Row],[subtitle]])), cards[[#This Row],[subtitle]] &lt;&gt; ""), _xlfn.CONCAT(cards[[#This Row],[title]], " - ", cards[[#This Row],[subtitle]]), cards[[#This Row],[title]])</f>
        <v>Qi'ra - Playing Her Part</v>
      </c>
      <c r="O1972">
        <v>4</v>
      </c>
      <c r="P1972">
        <v>3</v>
      </c>
      <c r="Q1972">
        <v>5</v>
      </c>
      <c r="T1972" t="s">
        <v>83</v>
      </c>
      <c r="U1972" t="s">
        <v>991</v>
      </c>
      <c r="V1972" t="s">
        <v>245</v>
      </c>
      <c r="X1972" t="s">
        <v>266</v>
      </c>
      <c r="Y1972" t="str">
        <f>_xlfn.CONCAT(cards[[#This Row],[set]],"_",TEXT(cards[[#This Row],[cardNumber]], "000"))</f>
        <v>SHD_202</v>
      </c>
      <c r="Z1972" t="str" cm="1">
        <f t="array" ref="Z19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SHD_202</v>
      </c>
      <c r="AA1972" t="s">
        <v>1061</v>
      </c>
      <c r="AB1972">
        <v>29</v>
      </c>
    </row>
    <row r="1973" spans="1:28" x14ac:dyDescent="0.2">
      <c r="A1973">
        <v>8543</v>
      </c>
      <c r="B1973" t="s">
        <v>3912</v>
      </c>
      <c r="C1973">
        <v>470</v>
      </c>
      <c r="F1973" t="b">
        <f>IF(ISBLANK(AC1973), FALSE, TRUE)</f>
        <v>0</v>
      </c>
      <c r="G1973" t="s">
        <v>80</v>
      </c>
      <c r="H1973" t="s">
        <v>1</v>
      </c>
      <c r="I1973" t="s">
        <v>1522</v>
      </c>
      <c r="J1973" t="s">
        <v>54</v>
      </c>
      <c r="K1973" t="s">
        <v>1524</v>
      </c>
      <c r="L1973" t="s">
        <v>605</v>
      </c>
      <c r="M1973" t="s">
        <v>1699</v>
      </c>
      <c r="N1973" t="str">
        <f>IF(AND(NOT(ISBLANK(cards[[#This Row],[subtitle]])), cards[[#This Row],[subtitle]] &lt;&gt; ""), _xlfn.CONCAT(cards[[#This Row],[title]], " - ", cards[[#This Row],[subtitle]]), cards[[#This Row],[title]])</f>
        <v>Qi'ra - Playing Her Part</v>
      </c>
      <c r="O1973">
        <v>4</v>
      </c>
      <c r="P1973">
        <v>3</v>
      </c>
      <c r="Q1973">
        <v>5</v>
      </c>
      <c r="T1973" t="s">
        <v>83</v>
      </c>
      <c r="U1973" t="s">
        <v>991</v>
      </c>
      <c r="V1973" t="s">
        <v>245</v>
      </c>
      <c r="X1973" t="s">
        <v>266</v>
      </c>
      <c r="Y1973" t="str">
        <f>_xlfn.CONCAT(cards[[#This Row],[set]],"_",TEXT(cards[[#This Row],[cardNumber]], "000"))</f>
        <v>SHD_470</v>
      </c>
      <c r="Z1973" t="str" cm="1">
        <f t="array" ref="Z19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SHD_202</v>
      </c>
      <c r="AA1973" t="s">
        <v>1061</v>
      </c>
      <c r="AB1973">
        <v>29</v>
      </c>
    </row>
    <row r="1974" spans="1:28" x14ac:dyDescent="0.2">
      <c r="A1974">
        <v>13845</v>
      </c>
      <c r="B1974" t="s">
        <v>3911</v>
      </c>
      <c r="C1974">
        <v>470</v>
      </c>
      <c r="F1974" t="b">
        <f>IF(ISBLANK(AC1974), FALSE, TRUE)</f>
        <v>0</v>
      </c>
      <c r="G1974" t="s">
        <v>80</v>
      </c>
      <c r="H1974" t="s">
        <v>1520</v>
      </c>
      <c r="I1974" t="s">
        <v>1522</v>
      </c>
      <c r="J1974" t="s">
        <v>54</v>
      </c>
      <c r="K1974" t="s">
        <v>1524</v>
      </c>
      <c r="L1974" t="s">
        <v>605</v>
      </c>
      <c r="M1974" t="s">
        <v>1699</v>
      </c>
      <c r="N1974" t="str">
        <f>IF(AND(NOT(ISBLANK(cards[[#This Row],[subtitle]])), cards[[#This Row],[subtitle]] &lt;&gt; ""), _xlfn.CONCAT(cards[[#This Row],[title]], " - ", cards[[#This Row],[subtitle]]), cards[[#This Row],[title]])</f>
        <v>Qi'ra - Playing Her Part</v>
      </c>
      <c r="O1974">
        <v>4</v>
      </c>
      <c r="P1974">
        <v>3</v>
      </c>
      <c r="Q1974">
        <v>5</v>
      </c>
      <c r="T1974" t="s">
        <v>83</v>
      </c>
      <c r="U1974" t="s">
        <v>991</v>
      </c>
      <c r="V1974" t="s">
        <v>245</v>
      </c>
      <c r="X1974" t="s">
        <v>266</v>
      </c>
      <c r="Y1974" t="str">
        <f>_xlfn.CONCAT(cards[[#This Row],[set]],"_",TEXT(cards[[#This Row],[cardNumber]], "000"))</f>
        <v>SHD_470</v>
      </c>
      <c r="Z1974" t="str" cm="1">
        <f t="array" ref="Z19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SHD_202</v>
      </c>
      <c r="AA1974" t="s">
        <v>1061</v>
      </c>
      <c r="AB1974">
        <v>29</v>
      </c>
    </row>
    <row r="1975" spans="1:28" x14ac:dyDescent="0.2">
      <c r="A1975">
        <v>13465</v>
      </c>
      <c r="B1975" t="s">
        <v>3428</v>
      </c>
      <c r="C1975">
        <v>203</v>
      </c>
      <c r="F1975" t="b">
        <f>IF(ISBLANK(AC1975), FALSE, TRUE)</f>
        <v>0</v>
      </c>
      <c r="G1975" t="s">
        <v>80</v>
      </c>
      <c r="H1975" t="s">
        <v>1519</v>
      </c>
      <c r="I1975" t="s">
        <v>1522</v>
      </c>
      <c r="J1975" t="s">
        <v>54</v>
      </c>
      <c r="K1975" t="s">
        <v>1524</v>
      </c>
      <c r="L1975" t="s">
        <v>606</v>
      </c>
      <c r="M1975" t="s">
        <v>1700</v>
      </c>
      <c r="N1975" t="str">
        <f>IF(AND(NOT(ISBLANK(cards[[#This Row],[subtitle]])), cards[[#This Row],[subtitle]] &lt;&gt; ""), _xlfn.CONCAT(cards[[#This Row],[title]], " - ", cards[[#This Row],[subtitle]]), cards[[#This Row],[title]])</f>
        <v>Zorii Bliss - Valiant Smuggler</v>
      </c>
      <c r="O1975">
        <v>5</v>
      </c>
      <c r="P1975">
        <v>4</v>
      </c>
      <c r="Q1975">
        <v>7</v>
      </c>
      <c r="T1975" t="s">
        <v>83</v>
      </c>
      <c r="U1975" t="s">
        <v>88</v>
      </c>
      <c r="V1975" t="s">
        <v>245</v>
      </c>
      <c r="X1975" t="s">
        <v>266</v>
      </c>
      <c r="Y1975" t="str">
        <f>_xlfn.CONCAT(cards[[#This Row],[set]],"_",TEXT(cards[[#This Row],[cardNumber]], "000"))</f>
        <v>SHD_203</v>
      </c>
      <c r="Z1975" t="str" cm="1">
        <f t="array" ref="Z19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SHD_203</v>
      </c>
      <c r="AA1975" t="s">
        <v>1061</v>
      </c>
      <c r="AB1975">
        <v>29</v>
      </c>
    </row>
    <row r="1976" spans="1:28" x14ac:dyDescent="0.2">
      <c r="A1976">
        <v>8163</v>
      </c>
      <c r="B1976" t="s">
        <v>3427</v>
      </c>
      <c r="C1976">
        <v>203</v>
      </c>
      <c r="F1976" t="b">
        <f>IF(ISBLANK(AC1976), FALSE, TRUE)</f>
        <v>0</v>
      </c>
      <c r="G1976" t="s">
        <v>80</v>
      </c>
      <c r="H1976" t="s">
        <v>1515</v>
      </c>
      <c r="I1976" t="s">
        <v>1522</v>
      </c>
      <c r="J1976" t="s">
        <v>54</v>
      </c>
      <c r="K1976" t="s">
        <v>1524</v>
      </c>
      <c r="L1976" t="s">
        <v>606</v>
      </c>
      <c r="M1976" t="s">
        <v>1700</v>
      </c>
      <c r="N1976" t="str">
        <f>IF(AND(NOT(ISBLANK(cards[[#This Row],[subtitle]])), cards[[#This Row],[subtitle]] &lt;&gt; ""), _xlfn.CONCAT(cards[[#This Row],[title]], " - ", cards[[#This Row],[subtitle]]), cards[[#This Row],[title]])</f>
        <v>Zorii Bliss - Valiant Smuggler</v>
      </c>
      <c r="O1976">
        <v>5</v>
      </c>
      <c r="P1976">
        <v>4</v>
      </c>
      <c r="Q1976">
        <v>7</v>
      </c>
      <c r="T1976" t="s">
        <v>83</v>
      </c>
      <c r="U1976" t="s">
        <v>88</v>
      </c>
      <c r="V1976" t="s">
        <v>245</v>
      </c>
      <c r="X1976" t="s">
        <v>266</v>
      </c>
      <c r="Y1976" t="str">
        <f>_xlfn.CONCAT(cards[[#This Row],[set]],"_",TEXT(cards[[#This Row],[cardNumber]], "000"))</f>
        <v>SHD_203</v>
      </c>
      <c r="Z1976" t="str" cm="1">
        <f t="array" ref="Z19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SHD_203</v>
      </c>
      <c r="AA1976" t="s">
        <v>1061</v>
      </c>
      <c r="AB1976">
        <v>29</v>
      </c>
    </row>
    <row r="1977" spans="1:28" x14ac:dyDescent="0.2">
      <c r="A1977">
        <v>13850</v>
      </c>
      <c r="B1977" t="s">
        <v>3913</v>
      </c>
      <c r="C1977">
        <v>471</v>
      </c>
      <c r="F1977" t="b">
        <f>IF(ISBLANK(AC1977), FALSE, TRUE)</f>
        <v>0</v>
      </c>
      <c r="G1977" t="s">
        <v>80</v>
      </c>
      <c r="H1977" t="s">
        <v>1520</v>
      </c>
      <c r="I1977" t="s">
        <v>1522</v>
      </c>
      <c r="J1977" t="s">
        <v>54</v>
      </c>
      <c r="K1977" t="s">
        <v>1524</v>
      </c>
      <c r="L1977" t="s">
        <v>606</v>
      </c>
      <c r="M1977" t="s">
        <v>1700</v>
      </c>
      <c r="N1977" t="str">
        <f>IF(AND(NOT(ISBLANK(cards[[#This Row],[subtitle]])), cards[[#This Row],[subtitle]] &lt;&gt; ""), _xlfn.CONCAT(cards[[#This Row],[title]], " - ", cards[[#This Row],[subtitle]]), cards[[#This Row],[title]])</f>
        <v>Zorii Bliss - Valiant Smuggler</v>
      </c>
      <c r="O1977">
        <v>5</v>
      </c>
      <c r="P1977">
        <v>4</v>
      </c>
      <c r="Q1977">
        <v>7</v>
      </c>
      <c r="T1977" t="s">
        <v>83</v>
      </c>
      <c r="U1977" t="s">
        <v>88</v>
      </c>
      <c r="V1977" t="s">
        <v>245</v>
      </c>
      <c r="X1977" t="s">
        <v>266</v>
      </c>
      <c r="Y1977" t="str">
        <f>_xlfn.CONCAT(cards[[#This Row],[set]],"_",TEXT(cards[[#This Row],[cardNumber]], "000"))</f>
        <v>SHD_471</v>
      </c>
      <c r="Z1977" t="str" cm="1">
        <f t="array" ref="Z19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SHD_203</v>
      </c>
      <c r="AA1977" t="s">
        <v>1061</v>
      </c>
      <c r="AB1977">
        <v>29</v>
      </c>
    </row>
    <row r="1978" spans="1:28" x14ac:dyDescent="0.2">
      <c r="A1978">
        <v>8548</v>
      </c>
      <c r="B1978" t="s">
        <v>3914</v>
      </c>
      <c r="C1978">
        <v>471</v>
      </c>
      <c r="F1978" t="b">
        <f>IF(ISBLANK(AC1978), FALSE, TRUE)</f>
        <v>0</v>
      </c>
      <c r="G1978" t="s">
        <v>80</v>
      </c>
      <c r="H1978" t="s">
        <v>1</v>
      </c>
      <c r="I1978" t="s">
        <v>1522</v>
      </c>
      <c r="J1978" t="s">
        <v>54</v>
      </c>
      <c r="K1978" t="s">
        <v>1524</v>
      </c>
      <c r="L1978" t="s">
        <v>606</v>
      </c>
      <c r="M1978" t="s">
        <v>1700</v>
      </c>
      <c r="N1978" t="str">
        <f>IF(AND(NOT(ISBLANK(cards[[#This Row],[subtitle]])), cards[[#This Row],[subtitle]] &lt;&gt; ""), _xlfn.CONCAT(cards[[#This Row],[title]], " - ", cards[[#This Row],[subtitle]]), cards[[#This Row],[title]])</f>
        <v>Zorii Bliss - Valiant Smuggler</v>
      </c>
      <c r="O1978">
        <v>5</v>
      </c>
      <c r="P1978">
        <v>4</v>
      </c>
      <c r="Q1978">
        <v>7</v>
      </c>
      <c r="T1978" t="s">
        <v>83</v>
      </c>
      <c r="U1978" t="s">
        <v>88</v>
      </c>
      <c r="V1978" t="s">
        <v>245</v>
      </c>
      <c r="X1978" t="s">
        <v>266</v>
      </c>
      <c r="Y1978" t="str">
        <f>_xlfn.CONCAT(cards[[#This Row],[set]],"_",TEXT(cards[[#This Row],[cardNumber]], "000"))</f>
        <v>SHD_471</v>
      </c>
      <c r="Z1978" t="str" cm="1">
        <f t="array" ref="Z19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SHD_203</v>
      </c>
      <c r="AA1978" t="s">
        <v>1061</v>
      </c>
      <c r="AB1978">
        <v>29</v>
      </c>
    </row>
    <row r="1979" spans="1:28" x14ac:dyDescent="0.2">
      <c r="A1979">
        <v>8752</v>
      </c>
      <c r="B1979" t="s">
        <v>3068</v>
      </c>
      <c r="C1979">
        <v>16</v>
      </c>
      <c r="F1979" t="b">
        <f>IF(ISBLANK(AC1979), FALSE, TRUE)</f>
        <v>0</v>
      </c>
      <c r="G1979" t="s">
        <v>80</v>
      </c>
      <c r="H1979" t="s">
        <v>1602</v>
      </c>
      <c r="I1979" t="s">
        <v>1522</v>
      </c>
      <c r="J1979" t="s">
        <v>54</v>
      </c>
      <c r="K1979" t="s">
        <v>1524</v>
      </c>
      <c r="L1979" t="s">
        <v>425</v>
      </c>
      <c r="M1979" t="s">
        <v>1701</v>
      </c>
      <c r="N1979" t="str">
        <f>IF(AND(NOT(ISBLANK(cards[[#This Row],[subtitle]])), cards[[#This Row],[subtitle]] &lt;&gt; ""), _xlfn.CONCAT(cards[[#This Row],[title]], " - ", cards[[#This Row],[subtitle]]), cards[[#This Row],[title]])</f>
        <v>Millennium Falcon - Lando's Pride</v>
      </c>
      <c r="O1979">
        <v>6</v>
      </c>
      <c r="P1979">
        <v>5</v>
      </c>
      <c r="Q1979">
        <v>5</v>
      </c>
      <c r="T1979" t="s">
        <v>248</v>
      </c>
      <c r="U1979" t="s">
        <v>546</v>
      </c>
      <c r="V1979" t="s">
        <v>245</v>
      </c>
      <c r="X1979" t="s">
        <v>415</v>
      </c>
      <c r="Y1979" t="str">
        <f>_xlfn.CONCAT(cards[[#This Row],[set]],"_",TEXT(cards[[#This Row],[cardNumber]], "000"))</f>
        <v>SHD_016</v>
      </c>
      <c r="Z1979" t="str" cm="1">
        <f t="array" ref="Z19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SHD_204</v>
      </c>
      <c r="AA1979" t="s">
        <v>1061</v>
      </c>
      <c r="AB1979">
        <v>29</v>
      </c>
    </row>
    <row r="1980" spans="1:28" x14ac:dyDescent="0.2">
      <c r="A1980">
        <v>13470</v>
      </c>
      <c r="B1980" t="s">
        <v>3429</v>
      </c>
      <c r="C1980">
        <v>204</v>
      </c>
      <c r="F1980" t="b">
        <f>IF(ISBLANK(AC1980), FALSE, TRUE)</f>
        <v>0</v>
      </c>
      <c r="G1980" t="s">
        <v>80</v>
      </c>
      <c r="H1980" t="s">
        <v>1519</v>
      </c>
      <c r="I1980" t="s">
        <v>1532</v>
      </c>
      <c r="J1980" t="s">
        <v>54</v>
      </c>
      <c r="K1980" t="s">
        <v>1524</v>
      </c>
      <c r="L1980" t="s">
        <v>425</v>
      </c>
      <c r="M1980" t="s">
        <v>1701</v>
      </c>
      <c r="N1980" t="str">
        <f>IF(AND(NOT(ISBLANK(cards[[#This Row],[subtitle]])), cards[[#This Row],[subtitle]] &lt;&gt; ""), _xlfn.CONCAT(cards[[#This Row],[title]], " - ", cards[[#This Row],[subtitle]]), cards[[#This Row],[title]])</f>
        <v>Millennium Falcon - Lando's Pride</v>
      </c>
      <c r="O1980">
        <v>6</v>
      </c>
      <c r="P1980">
        <v>5</v>
      </c>
      <c r="Q1980">
        <v>5</v>
      </c>
      <c r="T1980" t="s">
        <v>248</v>
      </c>
      <c r="U1980" t="s">
        <v>546</v>
      </c>
      <c r="V1980" t="s">
        <v>245</v>
      </c>
      <c r="X1980" t="s">
        <v>415</v>
      </c>
      <c r="Y1980" t="str">
        <f>_xlfn.CONCAT(cards[[#This Row],[set]],"_",TEXT(cards[[#This Row],[cardNumber]], "000"))</f>
        <v>SHD_204</v>
      </c>
      <c r="Z1980" t="str" cm="1">
        <f t="array" ref="Z19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SHD_204</v>
      </c>
      <c r="AA1980" t="s">
        <v>1061</v>
      </c>
      <c r="AB1980">
        <v>29</v>
      </c>
    </row>
    <row r="1981" spans="1:28" x14ac:dyDescent="0.2">
      <c r="A1981">
        <v>8168</v>
      </c>
      <c r="B1981" t="s">
        <v>3430</v>
      </c>
      <c r="C1981">
        <v>204</v>
      </c>
      <c r="F1981" t="b">
        <f>IF(ISBLANK(AC1981), FALSE, TRUE)</f>
        <v>0</v>
      </c>
      <c r="G1981" t="s">
        <v>80</v>
      </c>
      <c r="H1981" t="s">
        <v>1515</v>
      </c>
      <c r="I1981" t="s">
        <v>1532</v>
      </c>
      <c r="J1981" t="s">
        <v>54</v>
      </c>
      <c r="K1981" t="s">
        <v>1524</v>
      </c>
      <c r="L1981" t="s">
        <v>425</v>
      </c>
      <c r="M1981" t="s">
        <v>1701</v>
      </c>
      <c r="N1981" t="str">
        <f>IF(AND(NOT(ISBLANK(cards[[#This Row],[subtitle]])), cards[[#This Row],[subtitle]] &lt;&gt; ""), _xlfn.CONCAT(cards[[#This Row],[title]], " - ", cards[[#This Row],[subtitle]]), cards[[#This Row],[title]])</f>
        <v>Millennium Falcon - Lando's Pride</v>
      </c>
      <c r="O1981">
        <v>6</v>
      </c>
      <c r="P1981">
        <v>5</v>
      </c>
      <c r="Q1981">
        <v>5</v>
      </c>
      <c r="T1981" t="s">
        <v>248</v>
      </c>
      <c r="U1981" t="s">
        <v>546</v>
      </c>
      <c r="V1981" t="s">
        <v>245</v>
      </c>
      <c r="X1981" t="s">
        <v>415</v>
      </c>
      <c r="Y1981" t="str">
        <f>_xlfn.CONCAT(cards[[#This Row],[set]],"_",TEXT(cards[[#This Row],[cardNumber]], "000"))</f>
        <v>SHD_204</v>
      </c>
      <c r="Z1981" t="str" cm="1">
        <f t="array" ref="Z19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SHD_204</v>
      </c>
      <c r="AA1981" t="s">
        <v>1061</v>
      </c>
      <c r="AB1981">
        <v>29</v>
      </c>
    </row>
    <row r="1982" spans="1:28" x14ac:dyDescent="0.2">
      <c r="A1982">
        <v>8553</v>
      </c>
      <c r="B1982" t="s">
        <v>3915</v>
      </c>
      <c r="C1982">
        <v>472</v>
      </c>
      <c r="F1982" t="b">
        <f>IF(ISBLANK(AC1982), FALSE, TRUE)</f>
        <v>0</v>
      </c>
      <c r="G1982" t="s">
        <v>80</v>
      </c>
      <c r="H1982" t="s">
        <v>1</v>
      </c>
      <c r="I1982" t="s">
        <v>1532</v>
      </c>
      <c r="J1982" t="s">
        <v>54</v>
      </c>
      <c r="K1982" t="s">
        <v>1524</v>
      </c>
      <c r="L1982" t="s">
        <v>425</v>
      </c>
      <c r="M1982" t="s">
        <v>1701</v>
      </c>
      <c r="N1982" t="str">
        <f>IF(AND(NOT(ISBLANK(cards[[#This Row],[subtitle]])), cards[[#This Row],[subtitle]] &lt;&gt; ""), _xlfn.CONCAT(cards[[#This Row],[title]], " - ", cards[[#This Row],[subtitle]]), cards[[#This Row],[title]])</f>
        <v>Millennium Falcon - Lando's Pride</v>
      </c>
      <c r="O1982">
        <v>6</v>
      </c>
      <c r="P1982">
        <v>5</v>
      </c>
      <c r="Q1982">
        <v>5</v>
      </c>
      <c r="T1982" t="s">
        <v>248</v>
      </c>
      <c r="U1982" t="s">
        <v>546</v>
      </c>
      <c r="V1982" t="s">
        <v>245</v>
      </c>
      <c r="X1982" t="s">
        <v>415</v>
      </c>
      <c r="Y1982" t="str">
        <f>_xlfn.CONCAT(cards[[#This Row],[set]],"_",TEXT(cards[[#This Row],[cardNumber]], "000"))</f>
        <v>SHD_472</v>
      </c>
      <c r="Z1982" t="str" cm="1">
        <f t="array" ref="Z19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SHD_204</v>
      </c>
      <c r="AA1982" t="s">
        <v>1061</v>
      </c>
      <c r="AB1982">
        <v>29</v>
      </c>
    </row>
    <row r="1983" spans="1:28" x14ac:dyDescent="0.2">
      <c r="A1983">
        <v>13855</v>
      </c>
      <c r="B1983" t="s">
        <v>3916</v>
      </c>
      <c r="C1983">
        <v>472</v>
      </c>
      <c r="F1983" t="b">
        <f>IF(ISBLANK(AC1983), FALSE, TRUE)</f>
        <v>0</v>
      </c>
      <c r="G1983" t="s">
        <v>80</v>
      </c>
      <c r="H1983" t="s">
        <v>1520</v>
      </c>
      <c r="I1983" t="s">
        <v>1532</v>
      </c>
      <c r="J1983" t="s">
        <v>54</v>
      </c>
      <c r="K1983" t="s">
        <v>1524</v>
      </c>
      <c r="L1983" t="s">
        <v>425</v>
      </c>
      <c r="M1983" t="s">
        <v>1701</v>
      </c>
      <c r="N1983" t="str">
        <f>IF(AND(NOT(ISBLANK(cards[[#This Row],[subtitle]])), cards[[#This Row],[subtitle]] &lt;&gt; ""), _xlfn.CONCAT(cards[[#This Row],[title]], " - ", cards[[#This Row],[subtitle]]), cards[[#This Row],[title]])</f>
        <v>Millennium Falcon - Lando's Pride</v>
      </c>
      <c r="O1983">
        <v>6</v>
      </c>
      <c r="P1983">
        <v>5</v>
      </c>
      <c r="Q1983">
        <v>5</v>
      </c>
      <c r="T1983" t="s">
        <v>248</v>
      </c>
      <c r="U1983" t="s">
        <v>546</v>
      </c>
      <c r="V1983" t="s">
        <v>245</v>
      </c>
      <c r="X1983" t="s">
        <v>415</v>
      </c>
      <c r="Y1983" t="str">
        <f>_xlfn.CONCAT(cards[[#This Row],[set]],"_",TEXT(cards[[#This Row],[cardNumber]], "000"))</f>
        <v>SHD_472</v>
      </c>
      <c r="Z1983" t="str" cm="1">
        <f t="array" ref="Z19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SHD_204</v>
      </c>
      <c r="AA1983" t="s">
        <v>1061</v>
      </c>
      <c r="AB1983">
        <v>29</v>
      </c>
    </row>
    <row r="1984" spans="1:28" x14ac:dyDescent="0.2">
      <c r="A1984">
        <v>12140</v>
      </c>
      <c r="B1984" t="s">
        <v>3432</v>
      </c>
      <c r="C1984">
        <v>205</v>
      </c>
      <c r="F1984" t="b">
        <f>IF(ISBLANK(AC1984), FALSE, TRUE)</f>
        <v>0</v>
      </c>
      <c r="G1984" t="s">
        <v>80</v>
      </c>
      <c r="H1984" t="s">
        <v>1519</v>
      </c>
      <c r="I1984" t="s">
        <v>1522</v>
      </c>
      <c r="J1984" t="s">
        <v>54</v>
      </c>
      <c r="K1984" t="s">
        <v>1524</v>
      </c>
      <c r="L1984" t="s">
        <v>111</v>
      </c>
      <c r="M1984" t="s">
        <v>991</v>
      </c>
      <c r="N1984" t="str">
        <f>IF(AND(NOT(ISBLANK(cards[[#This Row],[subtitle]])), cards[[#This Row],[subtitle]] &lt;&gt; ""), _xlfn.CONCAT(cards[[#This Row],[title]], " - ", cards[[#This Row],[subtitle]]), cards[[#This Row],[title]])</f>
        <v>Let the Wookiee Win</v>
      </c>
      <c r="O1984">
        <v>2</v>
      </c>
      <c r="U1984" t="s">
        <v>991</v>
      </c>
      <c r="V1984" t="s">
        <v>6</v>
      </c>
      <c r="X1984" t="s">
        <v>57</v>
      </c>
      <c r="Y1984" t="str">
        <f>_xlfn.CONCAT(cards[[#This Row],[set]],"_",TEXT(cards[[#This Row],[cardNumber]], "000"))</f>
        <v>SHD_205</v>
      </c>
      <c r="Z1984" t="str" cm="1">
        <f t="array" ref="Z19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SHD_205</v>
      </c>
      <c r="AA1984" t="s">
        <v>1061</v>
      </c>
      <c r="AB1984">
        <v>29</v>
      </c>
    </row>
    <row r="1985" spans="1:28" x14ac:dyDescent="0.2">
      <c r="A1985">
        <v>6321</v>
      </c>
      <c r="B1985" t="s">
        <v>3431</v>
      </c>
      <c r="C1985">
        <v>205</v>
      </c>
      <c r="F1985" t="b">
        <f>IF(ISBLANK(AC1985), FALSE, TRUE)</f>
        <v>0</v>
      </c>
      <c r="G1985" t="s">
        <v>80</v>
      </c>
      <c r="H1985" t="s">
        <v>1515</v>
      </c>
      <c r="I1985" t="s">
        <v>1522</v>
      </c>
      <c r="J1985" t="s">
        <v>54</v>
      </c>
      <c r="K1985" t="s">
        <v>1524</v>
      </c>
      <c r="L1985" t="s">
        <v>111</v>
      </c>
      <c r="M1985" t="s">
        <v>991</v>
      </c>
      <c r="N1985" t="str">
        <f>IF(AND(NOT(ISBLANK(cards[[#This Row],[subtitle]])), cards[[#This Row],[subtitle]] &lt;&gt; ""), _xlfn.CONCAT(cards[[#This Row],[title]], " - ", cards[[#This Row],[subtitle]]), cards[[#This Row],[title]])</f>
        <v>Let the Wookiee Win</v>
      </c>
      <c r="O1985">
        <v>2</v>
      </c>
      <c r="U1985" t="s">
        <v>991</v>
      </c>
      <c r="V1985" t="s">
        <v>6</v>
      </c>
      <c r="X1985" t="s">
        <v>57</v>
      </c>
      <c r="Y1985" t="str">
        <f>_xlfn.CONCAT(cards[[#This Row],[set]],"_",TEXT(cards[[#This Row],[cardNumber]], "000"))</f>
        <v>SHD_205</v>
      </c>
      <c r="Z1985" t="str" cm="1">
        <f t="array" ref="Z19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SHD_205</v>
      </c>
      <c r="AA1985" t="s">
        <v>1061</v>
      </c>
      <c r="AB1985">
        <v>29</v>
      </c>
    </row>
    <row r="1986" spans="1:28" x14ac:dyDescent="0.2">
      <c r="A1986">
        <v>7556</v>
      </c>
      <c r="B1986" t="s">
        <v>3918</v>
      </c>
      <c r="C1986">
        <v>473</v>
      </c>
      <c r="F1986" t="b">
        <f>IF(ISBLANK(AC1986), FALSE, TRUE)</f>
        <v>0</v>
      </c>
      <c r="G1986" t="s">
        <v>80</v>
      </c>
      <c r="H1986" t="s">
        <v>1</v>
      </c>
      <c r="I1986" t="s">
        <v>1522</v>
      </c>
      <c r="J1986" t="s">
        <v>54</v>
      </c>
      <c r="K1986" t="s">
        <v>1524</v>
      </c>
      <c r="L1986" t="s">
        <v>111</v>
      </c>
      <c r="M1986" t="s">
        <v>991</v>
      </c>
      <c r="N1986" t="str">
        <f>IF(AND(NOT(ISBLANK(cards[[#This Row],[subtitle]])), cards[[#This Row],[subtitle]] &lt;&gt; ""), _xlfn.CONCAT(cards[[#This Row],[title]], " - ", cards[[#This Row],[subtitle]]), cards[[#This Row],[title]])</f>
        <v>Let the Wookiee Win</v>
      </c>
      <c r="O1986">
        <v>2</v>
      </c>
      <c r="U1986" t="s">
        <v>991</v>
      </c>
      <c r="V1986" t="s">
        <v>6</v>
      </c>
      <c r="X1986" t="s">
        <v>57</v>
      </c>
      <c r="Y1986" t="str">
        <f>_xlfn.CONCAT(cards[[#This Row],[set]],"_",TEXT(cards[[#This Row],[cardNumber]], "000"))</f>
        <v>SHD_473</v>
      </c>
      <c r="Z1986" t="str" cm="1">
        <f t="array" ref="Z19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SHD_205</v>
      </c>
      <c r="AA1986" t="s">
        <v>1061</v>
      </c>
      <c r="AB1986">
        <v>29</v>
      </c>
    </row>
    <row r="1987" spans="1:28" x14ac:dyDescent="0.2">
      <c r="A1987">
        <v>12990</v>
      </c>
      <c r="B1987" t="s">
        <v>3917</v>
      </c>
      <c r="C1987">
        <v>473</v>
      </c>
      <c r="F1987" t="b">
        <f>IF(ISBLANK(AC1987), FALSE, TRUE)</f>
        <v>0</v>
      </c>
      <c r="G1987" t="s">
        <v>80</v>
      </c>
      <c r="H1987" t="s">
        <v>1520</v>
      </c>
      <c r="I1987" t="s">
        <v>1522</v>
      </c>
      <c r="J1987" t="s">
        <v>54</v>
      </c>
      <c r="K1987" t="s">
        <v>1524</v>
      </c>
      <c r="L1987" t="s">
        <v>111</v>
      </c>
      <c r="M1987" t="s">
        <v>991</v>
      </c>
      <c r="N1987" t="str">
        <f>IF(AND(NOT(ISBLANK(cards[[#This Row],[subtitle]])), cards[[#This Row],[subtitle]] &lt;&gt; ""), _xlfn.CONCAT(cards[[#This Row],[title]], " - ", cards[[#This Row],[subtitle]]), cards[[#This Row],[title]])</f>
        <v>Let the Wookiee Win</v>
      </c>
      <c r="O1987">
        <v>2</v>
      </c>
      <c r="U1987" t="s">
        <v>991</v>
      </c>
      <c r="V1987" t="s">
        <v>6</v>
      </c>
      <c r="X1987" t="s">
        <v>57</v>
      </c>
      <c r="Y1987" t="str">
        <f>_xlfn.CONCAT(cards[[#This Row],[set]],"_",TEXT(cards[[#This Row],[cardNumber]], "000"))</f>
        <v>SHD_473</v>
      </c>
      <c r="Z1987" t="str" cm="1">
        <f t="array" ref="Z19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SHD_205</v>
      </c>
      <c r="AA1987" t="s">
        <v>1061</v>
      </c>
      <c r="AB1987">
        <v>29</v>
      </c>
    </row>
    <row r="1988" spans="1:28" x14ac:dyDescent="0.2">
      <c r="A1988">
        <v>6326</v>
      </c>
      <c r="B1988" t="s">
        <v>3433</v>
      </c>
      <c r="C1988">
        <v>206</v>
      </c>
      <c r="F1988" t="b">
        <f>IF(ISBLANK(AC1988), FALSE, TRUE)</f>
        <v>0</v>
      </c>
      <c r="G1988" t="s">
        <v>80</v>
      </c>
      <c r="H1988" t="s">
        <v>1515</v>
      </c>
      <c r="I1988" t="s">
        <v>1532</v>
      </c>
      <c r="J1988" t="s">
        <v>54</v>
      </c>
      <c r="K1988" t="s">
        <v>1524</v>
      </c>
      <c r="L1988" t="s">
        <v>112</v>
      </c>
      <c r="M1988" t="s">
        <v>991</v>
      </c>
      <c r="N1988" t="str">
        <f>IF(AND(NOT(ISBLANK(cards[[#This Row],[subtitle]])), cards[[#This Row],[subtitle]] &lt;&gt; ""), _xlfn.CONCAT(cards[[#This Row],[title]], " - ", cards[[#This Row],[subtitle]]), cards[[#This Row],[title]])</f>
        <v>Spare the Target</v>
      </c>
      <c r="O1988">
        <v>3</v>
      </c>
      <c r="U1988" t="s">
        <v>991</v>
      </c>
      <c r="V1988" t="s">
        <v>6</v>
      </c>
      <c r="X1988" t="s">
        <v>19</v>
      </c>
      <c r="Y1988" t="str">
        <f>_xlfn.CONCAT(cards[[#This Row],[set]],"_",TEXT(cards[[#This Row],[cardNumber]], "000"))</f>
        <v>SHD_206</v>
      </c>
      <c r="Z1988" t="str" cm="1">
        <f t="array" ref="Z19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SHD_206</v>
      </c>
      <c r="AA1988" t="s">
        <v>1061</v>
      </c>
      <c r="AB1988">
        <v>29</v>
      </c>
    </row>
    <row r="1989" spans="1:28" x14ac:dyDescent="0.2">
      <c r="A1989">
        <v>12145</v>
      </c>
      <c r="B1989" t="s">
        <v>3434</v>
      </c>
      <c r="C1989">
        <v>206</v>
      </c>
      <c r="F1989" t="b">
        <f>IF(ISBLANK(AC1989), FALSE, TRUE)</f>
        <v>0</v>
      </c>
      <c r="G1989" t="s">
        <v>80</v>
      </c>
      <c r="H1989" t="s">
        <v>1519</v>
      </c>
      <c r="I1989" t="s">
        <v>1532</v>
      </c>
      <c r="J1989" t="s">
        <v>54</v>
      </c>
      <c r="K1989" t="s">
        <v>1524</v>
      </c>
      <c r="L1989" t="s">
        <v>112</v>
      </c>
      <c r="M1989" t="s">
        <v>991</v>
      </c>
      <c r="N1989" t="str">
        <f>IF(AND(NOT(ISBLANK(cards[[#This Row],[subtitle]])), cards[[#This Row],[subtitle]] &lt;&gt; ""), _xlfn.CONCAT(cards[[#This Row],[title]], " - ", cards[[#This Row],[subtitle]]), cards[[#This Row],[title]])</f>
        <v>Spare the Target</v>
      </c>
      <c r="O1989">
        <v>3</v>
      </c>
      <c r="U1989" t="s">
        <v>991</v>
      </c>
      <c r="V1989" t="s">
        <v>6</v>
      </c>
      <c r="X1989" t="s">
        <v>19</v>
      </c>
      <c r="Y1989" t="str">
        <f>_xlfn.CONCAT(cards[[#This Row],[set]],"_",TEXT(cards[[#This Row],[cardNumber]], "000"))</f>
        <v>SHD_206</v>
      </c>
      <c r="Z1989" t="str" cm="1">
        <f t="array" ref="Z19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SHD_206</v>
      </c>
      <c r="AA1989" t="s">
        <v>1061</v>
      </c>
      <c r="AB1989">
        <v>29</v>
      </c>
    </row>
    <row r="1990" spans="1:28" x14ac:dyDescent="0.2">
      <c r="A1990">
        <v>7561</v>
      </c>
      <c r="B1990" t="s">
        <v>3919</v>
      </c>
      <c r="C1990">
        <v>474</v>
      </c>
      <c r="F1990" t="b">
        <f>IF(ISBLANK(AC1990), FALSE, TRUE)</f>
        <v>0</v>
      </c>
      <c r="G1990" t="s">
        <v>80</v>
      </c>
      <c r="H1990" t="s">
        <v>1</v>
      </c>
      <c r="I1990" t="s">
        <v>1532</v>
      </c>
      <c r="J1990" t="s">
        <v>54</v>
      </c>
      <c r="K1990" t="s">
        <v>1524</v>
      </c>
      <c r="L1990" t="s">
        <v>112</v>
      </c>
      <c r="M1990" t="s">
        <v>991</v>
      </c>
      <c r="N1990" t="str">
        <f>IF(AND(NOT(ISBLANK(cards[[#This Row],[subtitle]])), cards[[#This Row],[subtitle]] &lt;&gt; ""), _xlfn.CONCAT(cards[[#This Row],[title]], " - ", cards[[#This Row],[subtitle]]), cards[[#This Row],[title]])</f>
        <v>Spare the Target</v>
      </c>
      <c r="O1990">
        <v>3</v>
      </c>
      <c r="U1990" t="s">
        <v>991</v>
      </c>
      <c r="V1990" t="s">
        <v>6</v>
      </c>
      <c r="X1990" t="s">
        <v>19</v>
      </c>
      <c r="Y1990" t="str">
        <f>_xlfn.CONCAT(cards[[#This Row],[set]],"_",TEXT(cards[[#This Row],[cardNumber]], "000"))</f>
        <v>SHD_474</v>
      </c>
      <c r="Z1990" t="str" cm="1">
        <f t="array" ref="Z19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SHD_206</v>
      </c>
      <c r="AA1990" t="s">
        <v>1061</v>
      </c>
      <c r="AB1990">
        <v>29</v>
      </c>
    </row>
    <row r="1991" spans="1:28" x14ac:dyDescent="0.2">
      <c r="A1991">
        <v>12995</v>
      </c>
      <c r="B1991" t="s">
        <v>3920</v>
      </c>
      <c r="C1991">
        <v>474</v>
      </c>
      <c r="F1991" t="b">
        <f>IF(ISBLANK(AC1991), FALSE, TRUE)</f>
        <v>0</v>
      </c>
      <c r="G1991" t="s">
        <v>80</v>
      </c>
      <c r="H1991" t="s">
        <v>1520</v>
      </c>
      <c r="I1991" t="s">
        <v>1532</v>
      </c>
      <c r="J1991" t="s">
        <v>54</v>
      </c>
      <c r="K1991" t="s">
        <v>1524</v>
      </c>
      <c r="L1991" t="s">
        <v>112</v>
      </c>
      <c r="M1991" t="s">
        <v>991</v>
      </c>
      <c r="N1991" t="str">
        <f>IF(AND(NOT(ISBLANK(cards[[#This Row],[subtitle]])), cards[[#This Row],[subtitle]] &lt;&gt; ""), _xlfn.CONCAT(cards[[#This Row],[title]], " - ", cards[[#This Row],[subtitle]]), cards[[#This Row],[title]])</f>
        <v>Spare the Target</v>
      </c>
      <c r="O1991">
        <v>3</v>
      </c>
      <c r="U1991" t="s">
        <v>991</v>
      </c>
      <c r="V1991" t="s">
        <v>6</v>
      </c>
      <c r="X1991" t="s">
        <v>19</v>
      </c>
      <c r="Y1991" t="str">
        <f>_xlfn.CONCAT(cards[[#This Row],[set]],"_",TEXT(cards[[#This Row],[cardNumber]], "000"))</f>
        <v>SHD_474</v>
      </c>
      <c r="Z1991" t="str" cm="1">
        <f t="array" ref="Z19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SHD_206</v>
      </c>
      <c r="AA1991" t="s">
        <v>1061</v>
      </c>
      <c r="AB1991">
        <v>29</v>
      </c>
    </row>
    <row r="1992" spans="1:28" x14ac:dyDescent="0.2">
      <c r="A1992">
        <v>6331</v>
      </c>
      <c r="B1992" t="s">
        <v>3436</v>
      </c>
      <c r="C1992">
        <v>207</v>
      </c>
      <c r="F1992" t="b">
        <f>IF(ISBLANK(AC1992), FALSE, TRUE)</f>
        <v>0</v>
      </c>
      <c r="G1992" t="s">
        <v>80</v>
      </c>
      <c r="H1992" t="s">
        <v>1515</v>
      </c>
      <c r="I1992" t="s">
        <v>1532</v>
      </c>
      <c r="J1992" t="s">
        <v>54</v>
      </c>
      <c r="K1992" t="s">
        <v>54</v>
      </c>
      <c r="L1992" t="s">
        <v>113</v>
      </c>
      <c r="M1992" t="s">
        <v>991</v>
      </c>
      <c r="N1992" t="str">
        <f>IF(AND(NOT(ISBLANK(cards[[#This Row],[subtitle]])), cards[[#This Row],[subtitle]] &lt;&gt; ""), _xlfn.CONCAT(cards[[#This Row],[title]], " - ", cards[[#This Row],[subtitle]]), cards[[#This Row],[title]])</f>
        <v>A New Adventure</v>
      </c>
      <c r="O1992">
        <v>2</v>
      </c>
      <c r="U1992" t="s">
        <v>991</v>
      </c>
      <c r="V1992" t="s">
        <v>6</v>
      </c>
      <c r="X1992" t="s">
        <v>68</v>
      </c>
      <c r="Y1992" t="str">
        <f>_xlfn.CONCAT(cards[[#This Row],[set]],"_",TEXT(cards[[#This Row],[cardNumber]], "000"))</f>
        <v>SHD_207</v>
      </c>
      <c r="Z1992" t="str" cm="1">
        <f t="array" ref="Z19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SHD_207</v>
      </c>
      <c r="AA1992" t="s">
        <v>1061</v>
      </c>
      <c r="AB1992">
        <v>29</v>
      </c>
    </row>
    <row r="1993" spans="1:28" x14ac:dyDescent="0.2">
      <c r="A1993">
        <v>12150</v>
      </c>
      <c r="B1993" t="s">
        <v>3435</v>
      </c>
      <c r="C1993">
        <v>207</v>
      </c>
      <c r="F1993" t="b">
        <f>IF(ISBLANK(AC1993), FALSE, TRUE)</f>
        <v>0</v>
      </c>
      <c r="G1993" t="s">
        <v>80</v>
      </c>
      <c r="H1993" t="s">
        <v>1519</v>
      </c>
      <c r="I1993" t="s">
        <v>1532</v>
      </c>
      <c r="J1993" t="s">
        <v>54</v>
      </c>
      <c r="K1993" t="s">
        <v>54</v>
      </c>
      <c r="L1993" t="s">
        <v>113</v>
      </c>
      <c r="M1993" t="s">
        <v>991</v>
      </c>
      <c r="N1993" t="str">
        <f>IF(AND(NOT(ISBLANK(cards[[#This Row],[subtitle]])), cards[[#This Row],[subtitle]] &lt;&gt; ""), _xlfn.CONCAT(cards[[#This Row],[title]], " - ", cards[[#This Row],[subtitle]]), cards[[#This Row],[title]])</f>
        <v>A New Adventure</v>
      </c>
      <c r="O1993">
        <v>2</v>
      </c>
      <c r="U1993" t="s">
        <v>991</v>
      </c>
      <c r="V1993" t="s">
        <v>6</v>
      </c>
      <c r="X1993" t="s">
        <v>68</v>
      </c>
      <c r="Y1993" t="str">
        <f>_xlfn.CONCAT(cards[[#This Row],[set]],"_",TEXT(cards[[#This Row],[cardNumber]], "000"))</f>
        <v>SHD_207</v>
      </c>
      <c r="Z1993" t="str" cm="1">
        <f t="array" ref="Z19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SHD_207</v>
      </c>
      <c r="AA1993" t="s">
        <v>1061</v>
      </c>
      <c r="AB1993">
        <v>29</v>
      </c>
    </row>
    <row r="1994" spans="1:28" x14ac:dyDescent="0.2">
      <c r="A1994">
        <v>7566</v>
      </c>
      <c r="B1994" t="s">
        <v>3922</v>
      </c>
      <c r="C1994">
        <v>475</v>
      </c>
      <c r="F1994" t="b">
        <f>IF(ISBLANK(AC1994), FALSE, TRUE)</f>
        <v>0</v>
      </c>
      <c r="G1994" t="s">
        <v>80</v>
      </c>
      <c r="H1994" t="s">
        <v>1</v>
      </c>
      <c r="I1994" t="s">
        <v>1532</v>
      </c>
      <c r="J1994" t="s">
        <v>54</v>
      </c>
      <c r="K1994" t="s">
        <v>54</v>
      </c>
      <c r="L1994" t="s">
        <v>113</v>
      </c>
      <c r="M1994" t="s">
        <v>991</v>
      </c>
      <c r="N1994" t="str">
        <f>IF(AND(NOT(ISBLANK(cards[[#This Row],[subtitle]])), cards[[#This Row],[subtitle]] &lt;&gt; ""), _xlfn.CONCAT(cards[[#This Row],[title]], " - ", cards[[#This Row],[subtitle]]), cards[[#This Row],[title]])</f>
        <v>A New Adventure</v>
      </c>
      <c r="O1994">
        <v>2</v>
      </c>
      <c r="U1994" t="s">
        <v>991</v>
      </c>
      <c r="V1994" t="s">
        <v>6</v>
      </c>
      <c r="X1994" t="s">
        <v>68</v>
      </c>
      <c r="Y1994" t="str">
        <f>_xlfn.CONCAT(cards[[#This Row],[set]],"_",TEXT(cards[[#This Row],[cardNumber]], "000"))</f>
        <v>SHD_475</v>
      </c>
      <c r="Z1994" t="str" cm="1">
        <f t="array" ref="Z19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SHD_207</v>
      </c>
      <c r="AA1994" t="s">
        <v>1061</v>
      </c>
      <c r="AB1994">
        <v>29</v>
      </c>
    </row>
    <row r="1995" spans="1:28" x14ac:dyDescent="0.2">
      <c r="A1995">
        <v>13000</v>
      </c>
      <c r="B1995" t="s">
        <v>3921</v>
      </c>
      <c r="C1995">
        <v>475</v>
      </c>
      <c r="F1995" t="b">
        <f>IF(ISBLANK(AC1995), FALSE, TRUE)</f>
        <v>0</v>
      </c>
      <c r="G1995" t="s">
        <v>80</v>
      </c>
      <c r="H1995" t="s">
        <v>1520</v>
      </c>
      <c r="I1995" t="s">
        <v>1532</v>
      </c>
      <c r="J1995" t="s">
        <v>54</v>
      </c>
      <c r="K1995" t="s">
        <v>54</v>
      </c>
      <c r="L1995" t="s">
        <v>113</v>
      </c>
      <c r="M1995" t="s">
        <v>991</v>
      </c>
      <c r="N1995" t="str">
        <f>IF(AND(NOT(ISBLANK(cards[[#This Row],[subtitle]])), cards[[#This Row],[subtitle]] &lt;&gt; ""), _xlfn.CONCAT(cards[[#This Row],[title]], " - ", cards[[#This Row],[subtitle]]), cards[[#This Row],[title]])</f>
        <v>A New Adventure</v>
      </c>
      <c r="O1995">
        <v>2</v>
      </c>
      <c r="U1995" t="s">
        <v>991</v>
      </c>
      <c r="V1995" t="s">
        <v>6</v>
      </c>
      <c r="X1995" t="s">
        <v>68</v>
      </c>
      <c r="Y1995" t="str">
        <f>_xlfn.CONCAT(cards[[#This Row],[set]],"_",TEXT(cards[[#This Row],[cardNumber]], "000"))</f>
        <v>SHD_475</v>
      </c>
      <c r="Z1995" t="str" cm="1">
        <f t="array" ref="Z19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SHD_207</v>
      </c>
      <c r="AA1995" t="s">
        <v>1061</v>
      </c>
      <c r="AB1995">
        <v>29</v>
      </c>
    </row>
    <row r="1996" spans="1:28" x14ac:dyDescent="0.2">
      <c r="A1996">
        <v>12155</v>
      </c>
      <c r="B1996" t="s">
        <v>3438</v>
      </c>
      <c r="C1996">
        <v>208</v>
      </c>
      <c r="F1996" t="b">
        <f>IF(ISBLANK(AC1996), FALSE, TRUE)</f>
        <v>0</v>
      </c>
      <c r="G1996" t="s">
        <v>80</v>
      </c>
      <c r="H1996" t="s">
        <v>1519</v>
      </c>
      <c r="I1996" t="s">
        <v>1516</v>
      </c>
      <c r="J1996" t="s">
        <v>54</v>
      </c>
      <c r="K1996" t="s">
        <v>54</v>
      </c>
      <c r="L1996" t="s">
        <v>114</v>
      </c>
      <c r="M1996" t="s">
        <v>991</v>
      </c>
      <c r="N1996" t="str">
        <f>IF(AND(NOT(ISBLANK(cards[[#This Row],[subtitle]])), cards[[#This Row],[subtitle]] &lt;&gt; ""), _xlfn.CONCAT(cards[[#This Row],[title]], " - ", cards[[#This Row],[subtitle]]), cards[[#This Row],[title]])</f>
        <v>Final Showdown</v>
      </c>
      <c r="O1996">
        <v>6</v>
      </c>
      <c r="U1996" t="s">
        <v>991</v>
      </c>
      <c r="V1996" t="s">
        <v>6</v>
      </c>
      <c r="X1996" t="s">
        <v>68</v>
      </c>
      <c r="Y1996" t="str">
        <f>_xlfn.CONCAT(cards[[#This Row],[set]],"_",TEXT(cards[[#This Row],[cardNumber]], "000"))</f>
        <v>SHD_208</v>
      </c>
      <c r="Z1996" t="str" cm="1">
        <f t="array" ref="Z19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SHD_208</v>
      </c>
      <c r="AA1996" t="s">
        <v>1061</v>
      </c>
      <c r="AB1996">
        <v>29</v>
      </c>
    </row>
    <row r="1997" spans="1:28" x14ac:dyDescent="0.2">
      <c r="A1997">
        <v>6336</v>
      </c>
      <c r="B1997" t="s">
        <v>3437</v>
      </c>
      <c r="C1997">
        <v>208</v>
      </c>
      <c r="F1997" t="b">
        <f>IF(ISBLANK(AC1997), FALSE, TRUE)</f>
        <v>0</v>
      </c>
      <c r="G1997" t="s">
        <v>80</v>
      </c>
      <c r="H1997" t="s">
        <v>1515</v>
      </c>
      <c r="I1997" t="s">
        <v>1516</v>
      </c>
      <c r="J1997" t="s">
        <v>54</v>
      </c>
      <c r="K1997" t="s">
        <v>54</v>
      </c>
      <c r="L1997" t="s">
        <v>114</v>
      </c>
      <c r="M1997" t="s">
        <v>991</v>
      </c>
      <c r="N1997" t="str">
        <f>IF(AND(NOT(ISBLANK(cards[[#This Row],[subtitle]])), cards[[#This Row],[subtitle]] &lt;&gt; ""), _xlfn.CONCAT(cards[[#This Row],[title]], " - ", cards[[#This Row],[subtitle]]), cards[[#This Row],[title]])</f>
        <v>Final Showdown</v>
      </c>
      <c r="O1997">
        <v>6</v>
      </c>
      <c r="U1997" t="s">
        <v>991</v>
      </c>
      <c r="V1997" t="s">
        <v>6</v>
      </c>
      <c r="X1997" t="s">
        <v>68</v>
      </c>
      <c r="Y1997" t="str">
        <f>_xlfn.CONCAT(cards[[#This Row],[set]],"_",TEXT(cards[[#This Row],[cardNumber]], "000"))</f>
        <v>SHD_208</v>
      </c>
      <c r="Z1997" t="str" cm="1">
        <f t="array" ref="Z19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SHD_208</v>
      </c>
      <c r="AA1997" t="s">
        <v>1061</v>
      </c>
      <c r="AB1997">
        <v>29</v>
      </c>
    </row>
    <row r="1998" spans="1:28" x14ac:dyDescent="0.2">
      <c r="A1998">
        <v>7571</v>
      </c>
      <c r="B1998" t="s">
        <v>3924</v>
      </c>
      <c r="C1998">
        <v>476</v>
      </c>
      <c r="F1998" t="b">
        <f>IF(ISBLANK(AC1998), FALSE, TRUE)</f>
        <v>0</v>
      </c>
      <c r="G1998" t="s">
        <v>80</v>
      </c>
      <c r="H1998" t="s">
        <v>1</v>
      </c>
      <c r="I1998" t="s">
        <v>1516</v>
      </c>
      <c r="J1998" t="s">
        <v>54</v>
      </c>
      <c r="K1998" t="s">
        <v>54</v>
      </c>
      <c r="L1998" t="s">
        <v>114</v>
      </c>
      <c r="M1998" t="s">
        <v>991</v>
      </c>
      <c r="N1998" t="str">
        <f>IF(AND(NOT(ISBLANK(cards[[#This Row],[subtitle]])), cards[[#This Row],[subtitle]] &lt;&gt; ""), _xlfn.CONCAT(cards[[#This Row],[title]], " - ", cards[[#This Row],[subtitle]]), cards[[#This Row],[title]])</f>
        <v>Final Showdown</v>
      </c>
      <c r="O1998">
        <v>6</v>
      </c>
      <c r="U1998" t="s">
        <v>991</v>
      </c>
      <c r="V1998" t="s">
        <v>6</v>
      </c>
      <c r="X1998" t="s">
        <v>68</v>
      </c>
      <c r="Y1998" t="str">
        <f>_xlfn.CONCAT(cards[[#This Row],[set]],"_",TEXT(cards[[#This Row],[cardNumber]], "000"))</f>
        <v>SHD_476</v>
      </c>
      <c r="Z1998" t="str" cm="1">
        <f t="array" ref="Z19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SHD_208</v>
      </c>
      <c r="AA1998" t="s">
        <v>1061</v>
      </c>
      <c r="AB1998">
        <v>29</v>
      </c>
    </row>
    <row r="1999" spans="1:28" x14ac:dyDescent="0.2">
      <c r="A1999">
        <v>13005</v>
      </c>
      <c r="B1999" t="s">
        <v>3923</v>
      </c>
      <c r="C1999">
        <v>476</v>
      </c>
      <c r="F1999" t="b">
        <f>IF(ISBLANK(AC1999), FALSE, TRUE)</f>
        <v>0</v>
      </c>
      <c r="G1999" t="s">
        <v>80</v>
      </c>
      <c r="H1999" t="s">
        <v>1520</v>
      </c>
      <c r="I1999" t="s">
        <v>1516</v>
      </c>
      <c r="J1999" t="s">
        <v>54</v>
      </c>
      <c r="K1999" t="s">
        <v>54</v>
      </c>
      <c r="L1999" t="s">
        <v>114</v>
      </c>
      <c r="M1999" t="s">
        <v>991</v>
      </c>
      <c r="N1999" t="str">
        <f>IF(AND(NOT(ISBLANK(cards[[#This Row],[subtitle]])), cards[[#This Row],[subtitle]] &lt;&gt; ""), _xlfn.CONCAT(cards[[#This Row],[title]], " - ", cards[[#This Row],[subtitle]]), cards[[#This Row],[title]])</f>
        <v>Final Showdown</v>
      </c>
      <c r="O1999">
        <v>6</v>
      </c>
      <c r="U1999" t="s">
        <v>991</v>
      </c>
      <c r="V1999" t="s">
        <v>6</v>
      </c>
      <c r="X1999" t="s">
        <v>68</v>
      </c>
      <c r="Y1999" t="str">
        <f>_xlfn.CONCAT(cards[[#This Row],[set]],"_",TEXT(cards[[#This Row],[cardNumber]], "000"))</f>
        <v>SHD_476</v>
      </c>
      <c r="Z1999" t="str" cm="1">
        <f t="array" ref="Z19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SHD_208</v>
      </c>
      <c r="AA1999" t="s">
        <v>1061</v>
      </c>
      <c r="AB1999">
        <v>29</v>
      </c>
    </row>
    <row r="2000" spans="1:28" x14ac:dyDescent="0.2">
      <c r="A2000">
        <v>6341</v>
      </c>
      <c r="B2000" t="s">
        <v>3440</v>
      </c>
      <c r="C2000">
        <v>209</v>
      </c>
      <c r="F2000" t="b">
        <f>IF(ISBLANK(AC2000), FALSE, TRUE)</f>
        <v>0</v>
      </c>
      <c r="G2000" t="s">
        <v>80</v>
      </c>
      <c r="H2000" t="s">
        <v>1515</v>
      </c>
      <c r="I2000" t="s">
        <v>1521</v>
      </c>
      <c r="J2000" t="s">
        <v>54</v>
      </c>
      <c r="K2000" t="s">
        <v>991</v>
      </c>
      <c r="L2000" t="s">
        <v>607</v>
      </c>
      <c r="M2000" t="s">
        <v>991</v>
      </c>
      <c r="N2000" t="str">
        <f>IF(AND(NOT(ISBLANK(cards[[#This Row],[subtitle]])), cards[[#This Row],[subtitle]] &lt;&gt; ""), _xlfn.CONCAT(cards[[#This Row],[title]], " - ", cards[[#This Row],[subtitle]]), cards[[#This Row],[title]])</f>
        <v>Criminal Muscle</v>
      </c>
      <c r="O2000">
        <v>1</v>
      </c>
      <c r="P2000">
        <v>2</v>
      </c>
      <c r="Q2000">
        <v>1</v>
      </c>
      <c r="T2000" t="s">
        <v>83</v>
      </c>
      <c r="U2000" t="s">
        <v>991</v>
      </c>
      <c r="V2000" t="s">
        <v>245</v>
      </c>
      <c r="X2000" t="s">
        <v>266</v>
      </c>
      <c r="Y2000" t="str">
        <f>_xlfn.CONCAT(cards[[#This Row],[set]],"_",TEXT(cards[[#This Row],[cardNumber]], "000"))</f>
        <v>SHD_209</v>
      </c>
      <c r="Z2000" t="str" cm="1">
        <f t="array" ref="Z20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SHD_209</v>
      </c>
      <c r="AA2000" t="s">
        <v>1061</v>
      </c>
      <c r="AB2000">
        <v>29</v>
      </c>
    </row>
    <row r="2001" spans="1:28" x14ac:dyDescent="0.2">
      <c r="A2001">
        <v>12160</v>
      </c>
      <c r="B2001" t="s">
        <v>3439</v>
      </c>
      <c r="C2001">
        <v>209</v>
      </c>
      <c r="F2001" t="b">
        <f>IF(ISBLANK(AC2001), FALSE, TRUE)</f>
        <v>0</v>
      </c>
      <c r="G2001" t="s">
        <v>80</v>
      </c>
      <c r="H2001" t="s">
        <v>1519</v>
      </c>
      <c r="I2001" t="s">
        <v>1521</v>
      </c>
      <c r="J2001" t="s">
        <v>54</v>
      </c>
      <c r="K2001" t="s">
        <v>991</v>
      </c>
      <c r="L2001" t="s">
        <v>607</v>
      </c>
      <c r="M2001" t="s">
        <v>991</v>
      </c>
      <c r="N2001" t="str">
        <f>IF(AND(NOT(ISBLANK(cards[[#This Row],[subtitle]])), cards[[#This Row],[subtitle]] &lt;&gt; ""), _xlfn.CONCAT(cards[[#This Row],[title]], " - ", cards[[#This Row],[subtitle]]), cards[[#This Row],[title]])</f>
        <v>Criminal Muscle</v>
      </c>
      <c r="O2001">
        <v>1</v>
      </c>
      <c r="P2001">
        <v>2</v>
      </c>
      <c r="Q2001">
        <v>1</v>
      </c>
      <c r="T2001" t="s">
        <v>83</v>
      </c>
      <c r="U2001" t="s">
        <v>991</v>
      </c>
      <c r="V2001" t="s">
        <v>245</v>
      </c>
      <c r="X2001" t="s">
        <v>266</v>
      </c>
      <c r="Y2001" t="str">
        <f>_xlfn.CONCAT(cards[[#This Row],[set]],"_",TEXT(cards[[#This Row],[cardNumber]], "000"))</f>
        <v>SHD_209</v>
      </c>
      <c r="Z2001" t="str" cm="1">
        <f t="array" ref="Z20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SHD_209</v>
      </c>
      <c r="AA2001" t="s">
        <v>1061</v>
      </c>
      <c r="AB2001">
        <v>29</v>
      </c>
    </row>
    <row r="2002" spans="1:28" x14ac:dyDescent="0.2">
      <c r="A2002">
        <v>7576</v>
      </c>
      <c r="B2002" t="s">
        <v>3925</v>
      </c>
      <c r="C2002">
        <v>477</v>
      </c>
      <c r="F2002" t="b">
        <f>IF(ISBLANK(AC2002), FALSE, TRUE)</f>
        <v>0</v>
      </c>
      <c r="G2002" t="s">
        <v>80</v>
      </c>
      <c r="H2002" t="s">
        <v>1</v>
      </c>
      <c r="I2002" t="s">
        <v>1521</v>
      </c>
      <c r="J2002" t="s">
        <v>54</v>
      </c>
      <c r="K2002" t="s">
        <v>991</v>
      </c>
      <c r="L2002" t="s">
        <v>607</v>
      </c>
      <c r="M2002" t="s">
        <v>991</v>
      </c>
      <c r="N2002" t="str">
        <f>IF(AND(NOT(ISBLANK(cards[[#This Row],[subtitle]])), cards[[#This Row],[subtitle]] &lt;&gt; ""), _xlfn.CONCAT(cards[[#This Row],[title]], " - ", cards[[#This Row],[subtitle]]), cards[[#This Row],[title]])</f>
        <v>Criminal Muscle</v>
      </c>
      <c r="O2002">
        <v>1</v>
      </c>
      <c r="P2002">
        <v>2</v>
      </c>
      <c r="Q2002">
        <v>1</v>
      </c>
      <c r="T2002" t="s">
        <v>83</v>
      </c>
      <c r="U2002" t="s">
        <v>991</v>
      </c>
      <c r="V2002" t="s">
        <v>245</v>
      </c>
      <c r="X2002" t="s">
        <v>266</v>
      </c>
      <c r="Y2002" t="str">
        <f>_xlfn.CONCAT(cards[[#This Row],[set]],"_",TEXT(cards[[#This Row],[cardNumber]], "000"))</f>
        <v>SHD_477</v>
      </c>
      <c r="Z2002" t="str" cm="1">
        <f t="array" ref="Z20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SHD_209</v>
      </c>
      <c r="AA2002" t="s">
        <v>1061</v>
      </c>
      <c r="AB2002">
        <v>29</v>
      </c>
    </row>
    <row r="2003" spans="1:28" x14ac:dyDescent="0.2">
      <c r="A2003">
        <v>13010</v>
      </c>
      <c r="B2003" t="s">
        <v>3926</v>
      </c>
      <c r="C2003">
        <v>477</v>
      </c>
      <c r="F2003" t="b">
        <f>IF(ISBLANK(AC2003), FALSE, TRUE)</f>
        <v>0</v>
      </c>
      <c r="G2003" t="s">
        <v>80</v>
      </c>
      <c r="H2003" t="s">
        <v>1520</v>
      </c>
      <c r="I2003" t="s">
        <v>1521</v>
      </c>
      <c r="J2003" t="s">
        <v>54</v>
      </c>
      <c r="K2003" t="s">
        <v>991</v>
      </c>
      <c r="L2003" t="s">
        <v>607</v>
      </c>
      <c r="M2003" t="s">
        <v>991</v>
      </c>
      <c r="N2003" t="str">
        <f>IF(AND(NOT(ISBLANK(cards[[#This Row],[subtitle]])), cards[[#This Row],[subtitle]] &lt;&gt; ""), _xlfn.CONCAT(cards[[#This Row],[title]], " - ", cards[[#This Row],[subtitle]]), cards[[#This Row],[title]])</f>
        <v>Criminal Muscle</v>
      </c>
      <c r="O2003">
        <v>1</v>
      </c>
      <c r="P2003">
        <v>2</v>
      </c>
      <c r="Q2003">
        <v>1</v>
      </c>
      <c r="T2003" t="s">
        <v>83</v>
      </c>
      <c r="U2003" t="s">
        <v>991</v>
      </c>
      <c r="V2003" t="s">
        <v>245</v>
      </c>
      <c r="X2003" t="s">
        <v>266</v>
      </c>
      <c r="Y2003" t="str">
        <f>_xlfn.CONCAT(cards[[#This Row],[set]],"_",TEXT(cards[[#This Row],[cardNumber]], "000"))</f>
        <v>SHD_477</v>
      </c>
      <c r="Z2003" t="str" cm="1">
        <f t="array" ref="Z20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SHD_209</v>
      </c>
      <c r="AA2003" t="s">
        <v>1061</v>
      </c>
      <c r="AB2003">
        <v>29</v>
      </c>
    </row>
    <row r="2004" spans="1:28" x14ac:dyDescent="0.2">
      <c r="A2004">
        <v>8742</v>
      </c>
      <c r="B2004" t="s">
        <v>3064</v>
      </c>
      <c r="C2004">
        <v>14</v>
      </c>
      <c r="F2004" t="b">
        <f>IF(ISBLANK(AC2004), FALSE, TRUE)</f>
        <v>0</v>
      </c>
      <c r="G2004" t="s">
        <v>80</v>
      </c>
      <c r="H2004" t="s">
        <v>1602</v>
      </c>
      <c r="I2004" t="s">
        <v>1522</v>
      </c>
      <c r="J2004" t="s">
        <v>54</v>
      </c>
      <c r="K2004" t="s">
        <v>991</v>
      </c>
      <c r="L2004" t="s">
        <v>1640</v>
      </c>
      <c r="M2004" t="s">
        <v>991</v>
      </c>
      <c r="N2004" t="str">
        <f>IF(AND(NOT(ISBLANK(cards[[#This Row],[subtitle]])), cards[[#This Row],[subtitle]] &lt;&gt; ""), _xlfn.CONCAT(cards[[#This Row],[title]], " - ", cards[[#This Row],[subtitle]]), cards[[#This Row],[title]])</f>
        <v>Cloud-Rider</v>
      </c>
      <c r="O2004">
        <v>2</v>
      </c>
      <c r="P2004">
        <v>3</v>
      </c>
      <c r="Q2004">
        <v>1</v>
      </c>
      <c r="T2004" t="s">
        <v>83</v>
      </c>
      <c r="U2004" t="s">
        <v>250</v>
      </c>
      <c r="V2004" t="s">
        <v>245</v>
      </c>
      <c r="X2004" t="s">
        <v>266</v>
      </c>
      <c r="Y2004" t="str">
        <f>_xlfn.CONCAT(cards[[#This Row],[set]],"_",TEXT(cards[[#This Row],[cardNumber]], "000"))</f>
        <v>SHD_014</v>
      </c>
      <c r="Z2004" t="str" cm="1">
        <f t="array" ref="Z20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SHD_210</v>
      </c>
      <c r="AA2004" t="s">
        <v>1061</v>
      </c>
      <c r="AB2004">
        <v>29</v>
      </c>
    </row>
    <row r="2005" spans="1:28" x14ac:dyDescent="0.2">
      <c r="A2005">
        <v>12165</v>
      </c>
      <c r="B2005" t="s">
        <v>3441</v>
      </c>
      <c r="C2005">
        <v>210</v>
      </c>
      <c r="F2005" t="b">
        <f>IF(ISBLANK(AC2005), FALSE, TRUE)</f>
        <v>0</v>
      </c>
      <c r="G2005" t="s">
        <v>80</v>
      </c>
      <c r="H2005" t="s">
        <v>1519</v>
      </c>
      <c r="I2005" t="s">
        <v>1521</v>
      </c>
      <c r="J2005" t="s">
        <v>54</v>
      </c>
      <c r="K2005" t="s">
        <v>991</v>
      </c>
      <c r="L2005" t="s">
        <v>1640</v>
      </c>
      <c r="M2005" t="s">
        <v>991</v>
      </c>
      <c r="N2005" t="str">
        <f>IF(AND(NOT(ISBLANK(cards[[#This Row],[subtitle]])), cards[[#This Row],[subtitle]] &lt;&gt; ""), _xlfn.CONCAT(cards[[#This Row],[title]], " - ", cards[[#This Row],[subtitle]]), cards[[#This Row],[title]])</f>
        <v>Cloud-Rider</v>
      </c>
      <c r="O2005">
        <v>2</v>
      </c>
      <c r="P2005">
        <v>3</v>
      </c>
      <c r="Q2005">
        <v>1</v>
      </c>
      <c r="T2005" t="s">
        <v>83</v>
      </c>
      <c r="U2005" t="s">
        <v>250</v>
      </c>
      <c r="V2005" t="s">
        <v>245</v>
      </c>
      <c r="X2005" t="s">
        <v>266</v>
      </c>
      <c r="Y2005" t="str">
        <f>_xlfn.CONCAT(cards[[#This Row],[set]],"_",TEXT(cards[[#This Row],[cardNumber]], "000"))</f>
        <v>SHD_210</v>
      </c>
      <c r="Z2005" t="str" cm="1">
        <f t="array" ref="Z20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SHD_210</v>
      </c>
      <c r="AA2005" t="s">
        <v>1061</v>
      </c>
      <c r="AB2005">
        <v>29</v>
      </c>
    </row>
    <row r="2006" spans="1:28" x14ac:dyDescent="0.2">
      <c r="A2006">
        <v>6346</v>
      </c>
      <c r="B2006" t="s">
        <v>3442</v>
      </c>
      <c r="C2006">
        <v>210</v>
      </c>
      <c r="F2006" t="b">
        <f>IF(ISBLANK(AC2006), FALSE, TRUE)</f>
        <v>0</v>
      </c>
      <c r="G2006" t="s">
        <v>80</v>
      </c>
      <c r="H2006" t="s">
        <v>1515</v>
      </c>
      <c r="I2006" t="s">
        <v>1521</v>
      </c>
      <c r="J2006" t="s">
        <v>54</v>
      </c>
      <c r="K2006" t="s">
        <v>991</v>
      </c>
      <c r="L2006" t="s">
        <v>1640</v>
      </c>
      <c r="M2006" t="s">
        <v>991</v>
      </c>
      <c r="N2006" t="str">
        <f>IF(AND(NOT(ISBLANK(cards[[#This Row],[subtitle]])), cards[[#This Row],[subtitle]] &lt;&gt; ""), _xlfn.CONCAT(cards[[#This Row],[title]], " - ", cards[[#This Row],[subtitle]]), cards[[#This Row],[title]])</f>
        <v>Cloud-Rider</v>
      </c>
      <c r="O2006">
        <v>2</v>
      </c>
      <c r="P2006">
        <v>3</v>
      </c>
      <c r="Q2006">
        <v>1</v>
      </c>
      <c r="T2006" t="s">
        <v>83</v>
      </c>
      <c r="U2006" t="s">
        <v>250</v>
      </c>
      <c r="V2006" t="s">
        <v>245</v>
      </c>
      <c r="X2006" t="s">
        <v>266</v>
      </c>
      <c r="Y2006" t="str">
        <f>_xlfn.CONCAT(cards[[#This Row],[set]],"_",TEXT(cards[[#This Row],[cardNumber]], "000"))</f>
        <v>SHD_210</v>
      </c>
      <c r="Z2006" t="str" cm="1">
        <f t="array" ref="Z20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SHD_210</v>
      </c>
      <c r="AA2006" t="s">
        <v>1061</v>
      </c>
      <c r="AB2006">
        <v>29</v>
      </c>
    </row>
    <row r="2007" spans="1:28" x14ac:dyDescent="0.2">
      <c r="A2007">
        <v>7581</v>
      </c>
      <c r="B2007" t="s">
        <v>3928</v>
      </c>
      <c r="C2007">
        <v>478</v>
      </c>
      <c r="F2007" t="b">
        <f>IF(ISBLANK(AC2007), FALSE, TRUE)</f>
        <v>0</v>
      </c>
      <c r="G2007" t="s">
        <v>80</v>
      </c>
      <c r="H2007" t="s">
        <v>1</v>
      </c>
      <c r="I2007" t="s">
        <v>1521</v>
      </c>
      <c r="J2007" t="s">
        <v>54</v>
      </c>
      <c r="K2007" t="s">
        <v>991</v>
      </c>
      <c r="L2007" t="s">
        <v>1640</v>
      </c>
      <c r="M2007" t="s">
        <v>991</v>
      </c>
      <c r="N2007" t="str">
        <f>IF(AND(NOT(ISBLANK(cards[[#This Row],[subtitle]])), cards[[#This Row],[subtitle]] &lt;&gt; ""), _xlfn.CONCAT(cards[[#This Row],[title]], " - ", cards[[#This Row],[subtitle]]), cards[[#This Row],[title]])</f>
        <v>Cloud-Rider</v>
      </c>
      <c r="O2007">
        <v>2</v>
      </c>
      <c r="P2007">
        <v>3</v>
      </c>
      <c r="Q2007">
        <v>1</v>
      </c>
      <c r="T2007" t="s">
        <v>83</v>
      </c>
      <c r="U2007" t="s">
        <v>250</v>
      </c>
      <c r="V2007" t="s">
        <v>245</v>
      </c>
      <c r="X2007" t="s">
        <v>266</v>
      </c>
      <c r="Y2007" t="str">
        <f>_xlfn.CONCAT(cards[[#This Row],[set]],"_",TEXT(cards[[#This Row],[cardNumber]], "000"))</f>
        <v>SHD_478</v>
      </c>
      <c r="Z2007" t="str" cm="1">
        <f t="array" ref="Z20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SHD_210</v>
      </c>
      <c r="AA2007" t="s">
        <v>1061</v>
      </c>
      <c r="AB2007">
        <v>29</v>
      </c>
    </row>
    <row r="2008" spans="1:28" x14ac:dyDescent="0.2">
      <c r="A2008">
        <v>13015</v>
      </c>
      <c r="B2008" t="s">
        <v>3927</v>
      </c>
      <c r="C2008">
        <v>478</v>
      </c>
      <c r="F2008" t="b">
        <f>IF(ISBLANK(AC2008), FALSE, TRUE)</f>
        <v>0</v>
      </c>
      <c r="G2008" t="s">
        <v>80</v>
      </c>
      <c r="H2008" t="s">
        <v>1520</v>
      </c>
      <c r="I2008" t="s">
        <v>1521</v>
      </c>
      <c r="J2008" t="s">
        <v>54</v>
      </c>
      <c r="K2008" t="s">
        <v>991</v>
      </c>
      <c r="L2008" t="s">
        <v>1640</v>
      </c>
      <c r="M2008" t="s">
        <v>991</v>
      </c>
      <c r="N2008" t="str">
        <f>IF(AND(NOT(ISBLANK(cards[[#This Row],[subtitle]])), cards[[#This Row],[subtitle]] &lt;&gt; ""), _xlfn.CONCAT(cards[[#This Row],[title]], " - ", cards[[#This Row],[subtitle]]), cards[[#This Row],[title]])</f>
        <v>Cloud-Rider</v>
      </c>
      <c r="O2008">
        <v>2</v>
      </c>
      <c r="P2008">
        <v>3</v>
      </c>
      <c r="Q2008">
        <v>1</v>
      </c>
      <c r="T2008" t="s">
        <v>83</v>
      </c>
      <c r="U2008" t="s">
        <v>250</v>
      </c>
      <c r="V2008" t="s">
        <v>245</v>
      </c>
      <c r="X2008" t="s">
        <v>266</v>
      </c>
      <c r="Y2008" t="str">
        <f>_xlfn.CONCAT(cards[[#This Row],[set]],"_",TEXT(cards[[#This Row],[cardNumber]], "000"))</f>
        <v>SHD_478</v>
      </c>
      <c r="Z2008" t="str" cm="1">
        <f t="array" ref="Z20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SHD_210</v>
      </c>
      <c r="AA2008" t="s">
        <v>1061</v>
      </c>
      <c r="AB2008">
        <v>29</v>
      </c>
    </row>
    <row r="2009" spans="1:28" x14ac:dyDescent="0.2">
      <c r="A2009">
        <v>12170</v>
      </c>
      <c r="B2009" t="s">
        <v>3443</v>
      </c>
      <c r="C2009">
        <v>211</v>
      </c>
      <c r="F2009" t="b">
        <f>IF(ISBLANK(AC2009), FALSE, TRUE)</f>
        <v>0</v>
      </c>
      <c r="G2009" t="s">
        <v>80</v>
      </c>
      <c r="H2009" t="s">
        <v>1519</v>
      </c>
      <c r="I2009" t="s">
        <v>1521</v>
      </c>
      <c r="J2009" t="s">
        <v>54</v>
      </c>
      <c r="K2009" t="s">
        <v>991</v>
      </c>
      <c r="L2009" t="s">
        <v>608</v>
      </c>
      <c r="M2009" t="s">
        <v>991</v>
      </c>
      <c r="N2009" t="str">
        <f>IF(AND(NOT(ISBLANK(cards[[#This Row],[subtitle]])), cards[[#This Row],[subtitle]] &lt;&gt; ""), _xlfn.CONCAT(cards[[#This Row],[title]], " - ", cards[[#This Row],[subtitle]]), cards[[#This Row],[title]])</f>
        <v>Fugitive Wookiee</v>
      </c>
      <c r="O2009">
        <v>2</v>
      </c>
      <c r="P2009">
        <v>3</v>
      </c>
      <c r="Q2009">
        <v>3</v>
      </c>
      <c r="T2009" t="s">
        <v>83</v>
      </c>
      <c r="U2009" t="s">
        <v>501</v>
      </c>
      <c r="V2009" t="s">
        <v>245</v>
      </c>
      <c r="X2009" t="s">
        <v>493</v>
      </c>
      <c r="Y2009" t="str">
        <f>_xlfn.CONCAT(cards[[#This Row],[set]],"_",TEXT(cards[[#This Row],[cardNumber]], "000"))</f>
        <v>SHD_211</v>
      </c>
      <c r="Z2009" t="str" cm="1">
        <f t="array" ref="Z20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SHD_211</v>
      </c>
      <c r="AA2009" t="s">
        <v>1061</v>
      </c>
      <c r="AB2009">
        <v>29</v>
      </c>
    </row>
    <row r="2010" spans="1:28" x14ac:dyDescent="0.2">
      <c r="A2010">
        <v>6351</v>
      </c>
      <c r="B2010" t="s">
        <v>3444</v>
      </c>
      <c r="C2010">
        <v>211</v>
      </c>
      <c r="F2010" t="b">
        <f>IF(ISBLANK(AC2010), FALSE, TRUE)</f>
        <v>0</v>
      </c>
      <c r="G2010" t="s">
        <v>80</v>
      </c>
      <c r="H2010" t="s">
        <v>1515</v>
      </c>
      <c r="I2010" t="s">
        <v>1521</v>
      </c>
      <c r="J2010" t="s">
        <v>54</v>
      </c>
      <c r="K2010" t="s">
        <v>991</v>
      </c>
      <c r="L2010" t="s">
        <v>608</v>
      </c>
      <c r="M2010" t="s">
        <v>991</v>
      </c>
      <c r="N2010" t="str">
        <f>IF(AND(NOT(ISBLANK(cards[[#This Row],[subtitle]])), cards[[#This Row],[subtitle]] &lt;&gt; ""), _xlfn.CONCAT(cards[[#This Row],[title]], " - ", cards[[#This Row],[subtitle]]), cards[[#This Row],[title]])</f>
        <v>Fugitive Wookiee</v>
      </c>
      <c r="O2010">
        <v>2</v>
      </c>
      <c r="P2010">
        <v>3</v>
      </c>
      <c r="Q2010">
        <v>3</v>
      </c>
      <c r="T2010" t="s">
        <v>83</v>
      </c>
      <c r="U2010" t="s">
        <v>501</v>
      </c>
      <c r="V2010" t="s">
        <v>245</v>
      </c>
      <c r="X2010" t="s">
        <v>493</v>
      </c>
      <c r="Y2010" t="str">
        <f>_xlfn.CONCAT(cards[[#This Row],[set]],"_",TEXT(cards[[#This Row],[cardNumber]], "000"))</f>
        <v>SHD_211</v>
      </c>
      <c r="Z2010" t="str" cm="1">
        <f t="array" ref="Z20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SHD_211</v>
      </c>
      <c r="AA2010" t="s">
        <v>1061</v>
      </c>
      <c r="AB2010">
        <v>29</v>
      </c>
    </row>
    <row r="2011" spans="1:28" x14ac:dyDescent="0.2">
      <c r="A2011">
        <v>7586</v>
      </c>
      <c r="B2011" t="s">
        <v>3930</v>
      </c>
      <c r="C2011">
        <v>479</v>
      </c>
      <c r="F2011" t="b">
        <f>IF(ISBLANK(AC2011), FALSE, TRUE)</f>
        <v>0</v>
      </c>
      <c r="G2011" t="s">
        <v>80</v>
      </c>
      <c r="H2011" t="s">
        <v>1</v>
      </c>
      <c r="I2011" t="s">
        <v>1521</v>
      </c>
      <c r="J2011" t="s">
        <v>54</v>
      </c>
      <c r="K2011" t="s">
        <v>991</v>
      </c>
      <c r="L2011" t="s">
        <v>608</v>
      </c>
      <c r="M2011" t="s">
        <v>991</v>
      </c>
      <c r="N2011" t="str">
        <f>IF(AND(NOT(ISBLANK(cards[[#This Row],[subtitle]])), cards[[#This Row],[subtitle]] &lt;&gt; ""), _xlfn.CONCAT(cards[[#This Row],[title]], " - ", cards[[#This Row],[subtitle]]), cards[[#This Row],[title]])</f>
        <v>Fugitive Wookiee</v>
      </c>
      <c r="O2011">
        <v>2</v>
      </c>
      <c r="P2011">
        <v>3</v>
      </c>
      <c r="Q2011">
        <v>3</v>
      </c>
      <c r="T2011" t="s">
        <v>83</v>
      </c>
      <c r="U2011" t="s">
        <v>501</v>
      </c>
      <c r="V2011" t="s">
        <v>245</v>
      </c>
      <c r="X2011" t="s">
        <v>493</v>
      </c>
      <c r="Y2011" t="str">
        <f>_xlfn.CONCAT(cards[[#This Row],[set]],"_",TEXT(cards[[#This Row],[cardNumber]], "000"))</f>
        <v>SHD_479</v>
      </c>
      <c r="Z2011" t="str" cm="1">
        <f t="array" ref="Z20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SHD_211</v>
      </c>
      <c r="AA2011" t="s">
        <v>1061</v>
      </c>
      <c r="AB2011">
        <v>29</v>
      </c>
    </row>
    <row r="2012" spans="1:28" x14ac:dyDescent="0.2">
      <c r="A2012">
        <v>13020</v>
      </c>
      <c r="B2012" t="s">
        <v>3929</v>
      </c>
      <c r="C2012">
        <v>479</v>
      </c>
      <c r="F2012" t="b">
        <f>IF(ISBLANK(AC2012), FALSE, TRUE)</f>
        <v>0</v>
      </c>
      <c r="G2012" t="s">
        <v>80</v>
      </c>
      <c r="H2012" t="s">
        <v>1520</v>
      </c>
      <c r="I2012" t="s">
        <v>1521</v>
      </c>
      <c r="J2012" t="s">
        <v>54</v>
      </c>
      <c r="K2012" t="s">
        <v>991</v>
      </c>
      <c r="L2012" t="s">
        <v>608</v>
      </c>
      <c r="M2012" t="s">
        <v>991</v>
      </c>
      <c r="N2012" t="str">
        <f>IF(AND(NOT(ISBLANK(cards[[#This Row],[subtitle]])), cards[[#This Row],[subtitle]] &lt;&gt; ""), _xlfn.CONCAT(cards[[#This Row],[title]], " - ", cards[[#This Row],[subtitle]]), cards[[#This Row],[title]])</f>
        <v>Fugitive Wookiee</v>
      </c>
      <c r="O2012">
        <v>2</v>
      </c>
      <c r="P2012">
        <v>3</v>
      </c>
      <c r="Q2012">
        <v>3</v>
      </c>
      <c r="T2012" t="s">
        <v>83</v>
      </c>
      <c r="U2012" t="s">
        <v>501</v>
      </c>
      <c r="V2012" t="s">
        <v>245</v>
      </c>
      <c r="X2012" t="s">
        <v>493</v>
      </c>
      <c r="Y2012" t="str">
        <f>_xlfn.CONCAT(cards[[#This Row],[set]],"_",TEXT(cards[[#This Row],[cardNumber]], "000"))</f>
        <v>SHD_479</v>
      </c>
      <c r="Z2012" t="str" cm="1">
        <f t="array" ref="Z20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SHD_211</v>
      </c>
      <c r="AA2012" t="s">
        <v>1061</v>
      </c>
      <c r="AB2012">
        <v>29</v>
      </c>
    </row>
    <row r="2013" spans="1:28" x14ac:dyDescent="0.2">
      <c r="A2013">
        <v>12175</v>
      </c>
      <c r="B2013" t="s">
        <v>3445</v>
      </c>
      <c r="C2013">
        <v>212</v>
      </c>
      <c r="F2013" t="b">
        <f>IF(ISBLANK(AC2013), FALSE, TRUE)</f>
        <v>0</v>
      </c>
      <c r="G2013" t="s">
        <v>80</v>
      </c>
      <c r="H2013" t="s">
        <v>1519</v>
      </c>
      <c r="I2013" t="s">
        <v>1521</v>
      </c>
      <c r="J2013" t="s">
        <v>54</v>
      </c>
      <c r="K2013" t="s">
        <v>991</v>
      </c>
      <c r="L2013" t="s">
        <v>609</v>
      </c>
      <c r="M2013" t="s">
        <v>991</v>
      </c>
      <c r="N2013" t="str">
        <f>IF(AND(NOT(ISBLANK(cards[[#This Row],[subtitle]])), cards[[#This Row],[subtitle]] &lt;&gt; ""), _xlfn.CONCAT(cards[[#This Row],[title]], " - ", cards[[#This Row],[subtitle]]), cards[[#This Row],[title]])</f>
        <v>Privateer Scyk</v>
      </c>
      <c r="O2013">
        <v>2</v>
      </c>
      <c r="P2013">
        <v>2</v>
      </c>
      <c r="Q2013">
        <v>2</v>
      </c>
      <c r="T2013" t="s">
        <v>248</v>
      </c>
      <c r="U2013" t="s">
        <v>285</v>
      </c>
      <c r="V2013" t="s">
        <v>245</v>
      </c>
      <c r="X2013" t="s">
        <v>309</v>
      </c>
      <c r="Y2013" t="str">
        <f>_xlfn.CONCAT(cards[[#This Row],[set]],"_",TEXT(cards[[#This Row],[cardNumber]], "000"))</f>
        <v>SHD_212</v>
      </c>
      <c r="Z2013" t="str" cm="1">
        <f t="array" ref="Z20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SHD_212</v>
      </c>
      <c r="AA2013" t="s">
        <v>1061</v>
      </c>
      <c r="AB2013">
        <v>29</v>
      </c>
    </row>
    <row r="2014" spans="1:28" x14ac:dyDescent="0.2">
      <c r="A2014">
        <v>6356</v>
      </c>
      <c r="B2014" t="s">
        <v>3446</v>
      </c>
      <c r="C2014">
        <v>212</v>
      </c>
      <c r="F2014" t="b">
        <f>IF(ISBLANK(AC2014), FALSE, TRUE)</f>
        <v>0</v>
      </c>
      <c r="G2014" t="s">
        <v>80</v>
      </c>
      <c r="H2014" t="s">
        <v>1515</v>
      </c>
      <c r="I2014" t="s">
        <v>1521</v>
      </c>
      <c r="J2014" t="s">
        <v>54</v>
      </c>
      <c r="K2014" t="s">
        <v>991</v>
      </c>
      <c r="L2014" t="s">
        <v>609</v>
      </c>
      <c r="M2014" t="s">
        <v>991</v>
      </c>
      <c r="N2014" t="str">
        <f>IF(AND(NOT(ISBLANK(cards[[#This Row],[subtitle]])), cards[[#This Row],[subtitle]] &lt;&gt; ""), _xlfn.CONCAT(cards[[#This Row],[title]], " - ", cards[[#This Row],[subtitle]]), cards[[#This Row],[title]])</f>
        <v>Privateer Scyk</v>
      </c>
      <c r="O2014">
        <v>2</v>
      </c>
      <c r="P2014">
        <v>2</v>
      </c>
      <c r="Q2014">
        <v>2</v>
      </c>
      <c r="T2014" t="s">
        <v>248</v>
      </c>
      <c r="U2014" t="s">
        <v>285</v>
      </c>
      <c r="V2014" t="s">
        <v>245</v>
      </c>
      <c r="X2014" t="s">
        <v>309</v>
      </c>
      <c r="Y2014" t="str">
        <f>_xlfn.CONCAT(cards[[#This Row],[set]],"_",TEXT(cards[[#This Row],[cardNumber]], "000"))</f>
        <v>SHD_212</v>
      </c>
      <c r="Z2014" t="str" cm="1">
        <f t="array" ref="Z20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SHD_212</v>
      </c>
      <c r="AA2014" t="s">
        <v>1061</v>
      </c>
      <c r="AB2014">
        <v>29</v>
      </c>
    </row>
    <row r="2015" spans="1:28" x14ac:dyDescent="0.2">
      <c r="A2015">
        <v>7591</v>
      </c>
      <c r="B2015" t="s">
        <v>3931</v>
      </c>
      <c r="C2015">
        <v>480</v>
      </c>
      <c r="F2015" t="b">
        <f>IF(ISBLANK(AC2015), FALSE, TRUE)</f>
        <v>0</v>
      </c>
      <c r="G2015" t="s">
        <v>80</v>
      </c>
      <c r="H2015" t="s">
        <v>1</v>
      </c>
      <c r="I2015" t="s">
        <v>1521</v>
      </c>
      <c r="J2015" t="s">
        <v>54</v>
      </c>
      <c r="K2015" t="s">
        <v>991</v>
      </c>
      <c r="L2015" t="s">
        <v>609</v>
      </c>
      <c r="M2015" t="s">
        <v>991</v>
      </c>
      <c r="N2015" t="str">
        <f>IF(AND(NOT(ISBLANK(cards[[#This Row],[subtitle]])), cards[[#This Row],[subtitle]] &lt;&gt; ""), _xlfn.CONCAT(cards[[#This Row],[title]], " - ", cards[[#This Row],[subtitle]]), cards[[#This Row],[title]])</f>
        <v>Privateer Scyk</v>
      </c>
      <c r="O2015">
        <v>2</v>
      </c>
      <c r="P2015">
        <v>2</v>
      </c>
      <c r="Q2015">
        <v>2</v>
      </c>
      <c r="T2015" t="s">
        <v>248</v>
      </c>
      <c r="U2015" t="s">
        <v>285</v>
      </c>
      <c r="V2015" t="s">
        <v>245</v>
      </c>
      <c r="X2015" t="s">
        <v>309</v>
      </c>
      <c r="Y2015" t="str">
        <f>_xlfn.CONCAT(cards[[#This Row],[set]],"_",TEXT(cards[[#This Row],[cardNumber]], "000"))</f>
        <v>SHD_480</v>
      </c>
      <c r="Z2015" t="str" cm="1">
        <f t="array" ref="Z20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SHD_212</v>
      </c>
      <c r="AA2015" t="s">
        <v>1061</v>
      </c>
      <c r="AB2015">
        <v>29</v>
      </c>
    </row>
    <row r="2016" spans="1:28" x14ac:dyDescent="0.2">
      <c r="A2016">
        <v>13025</v>
      </c>
      <c r="B2016" t="s">
        <v>3932</v>
      </c>
      <c r="C2016">
        <v>480</v>
      </c>
      <c r="F2016" t="b">
        <f>IF(ISBLANK(AC2016), FALSE, TRUE)</f>
        <v>0</v>
      </c>
      <c r="G2016" t="s">
        <v>80</v>
      </c>
      <c r="H2016" t="s">
        <v>1520</v>
      </c>
      <c r="I2016" t="s">
        <v>1521</v>
      </c>
      <c r="J2016" t="s">
        <v>54</v>
      </c>
      <c r="K2016" t="s">
        <v>991</v>
      </c>
      <c r="L2016" t="s">
        <v>609</v>
      </c>
      <c r="M2016" t="s">
        <v>991</v>
      </c>
      <c r="N2016" t="str">
        <f>IF(AND(NOT(ISBLANK(cards[[#This Row],[subtitle]])), cards[[#This Row],[subtitle]] &lt;&gt; ""), _xlfn.CONCAT(cards[[#This Row],[title]], " - ", cards[[#This Row],[subtitle]]), cards[[#This Row],[title]])</f>
        <v>Privateer Scyk</v>
      </c>
      <c r="O2016">
        <v>2</v>
      </c>
      <c r="P2016">
        <v>2</v>
      </c>
      <c r="Q2016">
        <v>2</v>
      </c>
      <c r="T2016" t="s">
        <v>248</v>
      </c>
      <c r="U2016" t="s">
        <v>285</v>
      </c>
      <c r="V2016" t="s">
        <v>245</v>
      </c>
      <c r="X2016" t="s">
        <v>309</v>
      </c>
      <c r="Y2016" t="str">
        <f>_xlfn.CONCAT(cards[[#This Row],[set]],"_",TEXT(cards[[#This Row],[cardNumber]], "000"))</f>
        <v>SHD_480</v>
      </c>
      <c r="Z2016" t="str" cm="1">
        <f t="array" ref="Z20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SHD_212</v>
      </c>
      <c r="AA2016" t="s">
        <v>1061</v>
      </c>
      <c r="AB2016">
        <v>29</v>
      </c>
    </row>
    <row r="2017" spans="1:28" x14ac:dyDescent="0.2">
      <c r="A2017">
        <v>13475</v>
      </c>
      <c r="B2017" t="s">
        <v>3447</v>
      </c>
      <c r="C2017">
        <v>213</v>
      </c>
      <c r="F2017" t="b">
        <f>IF(ISBLANK(AC2017), FALSE, TRUE)</f>
        <v>0</v>
      </c>
      <c r="G2017" t="s">
        <v>80</v>
      </c>
      <c r="H2017" t="s">
        <v>1519</v>
      </c>
      <c r="I2017" t="s">
        <v>1516</v>
      </c>
      <c r="J2017" t="s">
        <v>54</v>
      </c>
      <c r="K2017" t="s">
        <v>991</v>
      </c>
      <c r="L2017" t="s">
        <v>610</v>
      </c>
      <c r="M2017" t="s">
        <v>1702</v>
      </c>
      <c r="N2017" t="str">
        <f>IF(AND(NOT(ISBLANK(cards[[#This Row],[subtitle]])), cards[[#This Row],[subtitle]] &lt;&gt; ""), _xlfn.CONCAT(cards[[#This Row],[title]], " - ", cards[[#This Row],[subtitle]]), cards[[#This Row],[title]])</f>
        <v>DJ - Blatant Thief</v>
      </c>
      <c r="O2017">
        <v>3</v>
      </c>
      <c r="P2017">
        <v>3</v>
      </c>
      <c r="Q2017">
        <v>5</v>
      </c>
      <c r="T2017" t="s">
        <v>83</v>
      </c>
      <c r="U2017" t="s">
        <v>88</v>
      </c>
      <c r="V2017" t="s">
        <v>245</v>
      </c>
      <c r="X2017" t="s">
        <v>266</v>
      </c>
      <c r="Y2017" t="str">
        <f>_xlfn.CONCAT(cards[[#This Row],[set]],"_",TEXT(cards[[#This Row],[cardNumber]], "000"))</f>
        <v>SHD_213</v>
      </c>
      <c r="Z2017" t="str" cm="1">
        <f t="array" ref="Z20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SHD_213</v>
      </c>
      <c r="AA2017" t="s">
        <v>1061</v>
      </c>
      <c r="AB2017">
        <v>29</v>
      </c>
    </row>
    <row r="2018" spans="1:28" x14ac:dyDescent="0.2">
      <c r="A2018">
        <v>8173</v>
      </c>
      <c r="B2018" t="s">
        <v>3448</v>
      </c>
      <c r="C2018">
        <v>213</v>
      </c>
      <c r="F2018" t="b">
        <f>IF(ISBLANK(AC2018), FALSE, TRUE)</f>
        <v>0</v>
      </c>
      <c r="G2018" t="s">
        <v>80</v>
      </c>
      <c r="H2018" t="s">
        <v>1515</v>
      </c>
      <c r="I2018" t="s">
        <v>1516</v>
      </c>
      <c r="J2018" t="s">
        <v>54</v>
      </c>
      <c r="K2018" t="s">
        <v>991</v>
      </c>
      <c r="L2018" t="s">
        <v>610</v>
      </c>
      <c r="M2018" t="s">
        <v>1702</v>
      </c>
      <c r="N2018" t="str">
        <f>IF(AND(NOT(ISBLANK(cards[[#This Row],[subtitle]])), cards[[#This Row],[subtitle]] &lt;&gt; ""), _xlfn.CONCAT(cards[[#This Row],[title]], " - ", cards[[#This Row],[subtitle]]), cards[[#This Row],[title]])</f>
        <v>DJ - Blatant Thief</v>
      </c>
      <c r="O2018">
        <v>3</v>
      </c>
      <c r="P2018">
        <v>3</v>
      </c>
      <c r="Q2018">
        <v>5</v>
      </c>
      <c r="T2018" t="s">
        <v>83</v>
      </c>
      <c r="U2018" t="s">
        <v>88</v>
      </c>
      <c r="V2018" t="s">
        <v>245</v>
      </c>
      <c r="X2018" t="s">
        <v>266</v>
      </c>
      <c r="Y2018" t="str">
        <f>_xlfn.CONCAT(cards[[#This Row],[set]],"_",TEXT(cards[[#This Row],[cardNumber]], "000"))</f>
        <v>SHD_213</v>
      </c>
      <c r="Z2018" t="str" cm="1">
        <f t="array" ref="Z20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SHD_213</v>
      </c>
      <c r="AA2018" t="s">
        <v>1061</v>
      </c>
      <c r="AB2018">
        <v>29</v>
      </c>
    </row>
    <row r="2019" spans="1:28" x14ac:dyDescent="0.2">
      <c r="A2019">
        <v>13860</v>
      </c>
      <c r="B2019" t="s">
        <v>3934</v>
      </c>
      <c r="C2019">
        <v>481</v>
      </c>
      <c r="F2019" t="b">
        <f>IF(ISBLANK(AC2019), FALSE, TRUE)</f>
        <v>0</v>
      </c>
      <c r="G2019" t="s">
        <v>80</v>
      </c>
      <c r="H2019" t="s">
        <v>1520</v>
      </c>
      <c r="I2019" t="s">
        <v>1516</v>
      </c>
      <c r="J2019" t="s">
        <v>54</v>
      </c>
      <c r="K2019" t="s">
        <v>991</v>
      </c>
      <c r="L2019" t="s">
        <v>610</v>
      </c>
      <c r="M2019" t="s">
        <v>1702</v>
      </c>
      <c r="N2019" t="str">
        <f>IF(AND(NOT(ISBLANK(cards[[#This Row],[subtitle]])), cards[[#This Row],[subtitle]] &lt;&gt; ""), _xlfn.CONCAT(cards[[#This Row],[title]], " - ", cards[[#This Row],[subtitle]]), cards[[#This Row],[title]])</f>
        <v>DJ - Blatant Thief</v>
      </c>
      <c r="O2019">
        <v>3</v>
      </c>
      <c r="P2019">
        <v>3</v>
      </c>
      <c r="Q2019">
        <v>5</v>
      </c>
      <c r="T2019" t="s">
        <v>83</v>
      </c>
      <c r="U2019" t="s">
        <v>88</v>
      </c>
      <c r="V2019" t="s">
        <v>245</v>
      </c>
      <c r="X2019" t="s">
        <v>266</v>
      </c>
      <c r="Y2019" t="str">
        <f>_xlfn.CONCAT(cards[[#This Row],[set]],"_",TEXT(cards[[#This Row],[cardNumber]], "000"))</f>
        <v>SHD_481</v>
      </c>
      <c r="Z2019" t="str" cm="1">
        <f t="array" ref="Z20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SHD_213</v>
      </c>
      <c r="AA2019" t="s">
        <v>1061</v>
      </c>
      <c r="AB2019">
        <v>29</v>
      </c>
    </row>
    <row r="2020" spans="1:28" x14ac:dyDescent="0.2">
      <c r="A2020">
        <v>8558</v>
      </c>
      <c r="B2020" t="s">
        <v>3933</v>
      </c>
      <c r="C2020">
        <v>481</v>
      </c>
      <c r="F2020" t="b">
        <f>IF(ISBLANK(AC2020), FALSE, TRUE)</f>
        <v>0</v>
      </c>
      <c r="G2020" t="s">
        <v>80</v>
      </c>
      <c r="H2020" t="s">
        <v>1</v>
      </c>
      <c r="I2020" t="s">
        <v>1516</v>
      </c>
      <c r="J2020" t="s">
        <v>54</v>
      </c>
      <c r="K2020" t="s">
        <v>991</v>
      </c>
      <c r="L2020" t="s">
        <v>610</v>
      </c>
      <c r="M2020" t="s">
        <v>1702</v>
      </c>
      <c r="N2020" t="str">
        <f>IF(AND(NOT(ISBLANK(cards[[#This Row],[subtitle]])), cards[[#This Row],[subtitle]] &lt;&gt; ""), _xlfn.CONCAT(cards[[#This Row],[title]], " - ", cards[[#This Row],[subtitle]]), cards[[#This Row],[title]])</f>
        <v>DJ - Blatant Thief</v>
      </c>
      <c r="O2020">
        <v>3</v>
      </c>
      <c r="P2020">
        <v>3</v>
      </c>
      <c r="Q2020">
        <v>5</v>
      </c>
      <c r="T2020" t="s">
        <v>83</v>
      </c>
      <c r="U2020" t="s">
        <v>88</v>
      </c>
      <c r="V2020" t="s">
        <v>245</v>
      </c>
      <c r="X2020" t="s">
        <v>266</v>
      </c>
      <c r="Y2020" t="str">
        <f>_xlfn.CONCAT(cards[[#This Row],[set]],"_",TEXT(cards[[#This Row],[cardNumber]], "000"))</f>
        <v>SHD_481</v>
      </c>
      <c r="Z2020" t="str" cm="1">
        <f t="array" ref="Z20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SHD_213</v>
      </c>
      <c r="AA2020" t="s">
        <v>1061</v>
      </c>
      <c r="AB2020">
        <v>29</v>
      </c>
    </row>
    <row r="2021" spans="1:28" x14ac:dyDescent="0.2">
      <c r="A2021">
        <v>6366</v>
      </c>
      <c r="B2021" t="s">
        <v>3450</v>
      </c>
      <c r="C2021">
        <v>214</v>
      </c>
      <c r="F2021" t="b">
        <f>IF(ISBLANK(AC2021), FALSE, TRUE)</f>
        <v>0</v>
      </c>
      <c r="G2021" t="s">
        <v>80</v>
      </c>
      <c r="H2021" t="s">
        <v>1515</v>
      </c>
      <c r="I2021" t="s">
        <v>1521</v>
      </c>
      <c r="J2021" t="s">
        <v>54</v>
      </c>
      <c r="K2021" t="s">
        <v>991</v>
      </c>
      <c r="L2021" t="s">
        <v>611</v>
      </c>
      <c r="M2021" t="s">
        <v>991</v>
      </c>
      <c r="N2021" t="str">
        <f>IF(AND(NOT(ISBLANK(cards[[#This Row],[subtitle]])), cards[[#This Row],[subtitle]] &lt;&gt; ""), _xlfn.CONCAT(cards[[#This Row],[title]], " - ", cards[[#This Row],[subtitle]]), cards[[#This Row],[title]])</f>
        <v>Frontier Trader</v>
      </c>
      <c r="O2021">
        <v>3</v>
      </c>
      <c r="P2021">
        <v>2</v>
      </c>
      <c r="Q2021">
        <v>2</v>
      </c>
      <c r="T2021" t="s">
        <v>83</v>
      </c>
      <c r="U2021" t="s">
        <v>991</v>
      </c>
      <c r="V2021" t="s">
        <v>245</v>
      </c>
      <c r="X2021" t="s">
        <v>438</v>
      </c>
      <c r="Y2021" t="str">
        <f>_xlfn.CONCAT(cards[[#This Row],[set]],"_",TEXT(cards[[#This Row],[cardNumber]], "000"))</f>
        <v>SHD_214</v>
      </c>
      <c r="Z2021" t="str" cm="1">
        <f t="array" ref="Z20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SHD_214</v>
      </c>
      <c r="AA2021" t="s">
        <v>1061</v>
      </c>
      <c r="AB2021">
        <v>29</v>
      </c>
    </row>
    <row r="2022" spans="1:28" x14ac:dyDescent="0.2">
      <c r="A2022">
        <v>12180</v>
      </c>
      <c r="B2022" t="s">
        <v>3449</v>
      </c>
      <c r="C2022">
        <v>214</v>
      </c>
      <c r="F2022" t="b">
        <f>IF(ISBLANK(AC2022), FALSE, TRUE)</f>
        <v>0</v>
      </c>
      <c r="G2022" t="s">
        <v>80</v>
      </c>
      <c r="H2022" t="s">
        <v>1519</v>
      </c>
      <c r="I2022" t="s">
        <v>1521</v>
      </c>
      <c r="J2022" t="s">
        <v>54</v>
      </c>
      <c r="K2022" t="s">
        <v>991</v>
      </c>
      <c r="L2022" t="s">
        <v>611</v>
      </c>
      <c r="M2022" t="s">
        <v>991</v>
      </c>
      <c r="N2022" t="str">
        <f>IF(AND(NOT(ISBLANK(cards[[#This Row],[subtitle]])), cards[[#This Row],[subtitle]] &lt;&gt; ""), _xlfn.CONCAT(cards[[#This Row],[title]], " - ", cards[[#This Row],[subtitle]]), cards[[#This Row],[title]])</f>
        <v>Frontier Trader</v>
      </c>
      <c r="O2022">
        <v>3</v>
      </c>
      <c r="P2022">
        <v>2</v>
      </c>
      <c r="Q2022">
        <v>2</v>
      </c>
      <c r="T2022" t="s">
        <v>83</v>
      </c>
      <c r="U2022" t="s">
        <v>991</v>
      </c>
      <c r="V2022" t="s">
        <v>245</v>
      </c>
      <c r="X2022" t="s">
        <v>438</v>
      </c>
      <c r="Y2022" t="str">
        <f>_xlfn.CONCAT(cards[[#This Row],[set]],"_",TEXT(cards[[#This Row],[cardNumber]], "000"))</f>
        <v>SHD_214</v>
      </c>
      <c r="Z2022" t="str" cm="1">
        <f t="array" ref="Z20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SHD_214</v>
      </c>
      <c r="AA2022" t="s">
        <v>1061</v>
      </c>
      <c r="AB2022">
        <v>29</v>
      </c>
    </row>
    <row r="2023" spans="1:28" x14ac:dyDescent="0.2">
      <c r="A2023">
        <v>7601</v>
      </c>
      <c r="B2023" t="s">
        <v>3936</v>
      </c>
      <c r="C2023">
        <v>482</v>
      </c>
      <c r="F2023" t="b">
        <f>IF(ISBLANK(AC2023), FALSE, TRUE)</f>
        <v>0</v>
      </c>
      <c r="G2023" t="s">
        <v>80</v>
      </c>
      <c r="H2023" t="s">
        <v>1</v>
      </c>
      <c r="I2023" t="s">
        <v>1521</v>
      </c>
      <c r="J2023" t="s">
        <v>54</v>
      </c>
      <c r="K2023" t="s">
        <v>991</v>
      </c>
      <c r="L2023" t="s">
        <v>611</v>
      </c>
      <c r="M2023" t="s">
        <v>991</v>
      </c>
      <c r="N2023" t="str">
        <f>IF(AND(NOT(ISBLANK(cards[[#This Row],[subtitle]])), cards[[#This Row],[subtitle]] &lt;&gt; ""), _xlfn.CONCAT(cards[[#This Row],[title]], " - ", cards[[#This Row],[subtitle]]), cards[[#This Row],[title]])</f>
        <v>Frontier Trader</v>
      </c>
      <c r="O2023">
        <v>3</v>
      </c>
      <c r="P2023">
        <v>2</v>
      </c>
      <c r="Q2023">
        <v>2</v>
      </c>
      <c r="T2023" t="s">
        <v>83</v>
      </c>
      <c r="U2023" t="s">
        <v>991</v>
      </c>
      <c r="V2023" t="s">
        <v>245</v>
      </c>
      <c r="X2023" t="s">
        <v>438</v>
      </c>
      <c r="Y2023" t="str">
        <f>_xlfn.CONCAT(cards[[#This Row],[set]],"_",TEXT(cards[[#This Row],[cardNumber]], "000"))</f>
        <v>SHD_482</v>
      </c>
      <c r="Z2023" t="str" cm="1">
        <f t="array" ref="Z20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SHD_214</v>
      </c>
      <c r="AA2023" t="s">
        <v>1061</v>
      </c>
      <c r="AB2023">
        <v>29</v>
      </c>
    </row>
    <row r="2024" spans="1:28" x14ac:dyDescent="0.2">
      <c r="A2024">
        <v>13030</v>
      </c>
      <c r="B2024" t="s">
        <v>3935</v>
      </c>
      <c r="C2024">
        <v>482</v>
      </c>
      <c r="F2024" t="b">
        <f>IF(ISBLANK(AC2024), FALSE, TRUE)</f>
        <v>0</v>
      </c>
      <c r="G2024" t="s">
        <v>80</v>
      </c>
      <c r="H2024" t="s">
        <v>1520</v>
      </c>
      <c r="I2024" t="s">
        <v>1521</v>
      </c>
      <c r="J2024" t="s">
        <v>54</v>
      </c>
      <c r="K2024" t="s">
        <v>991</v>
      </c>
      <c r="L2024" t="s">
        <v>611</v>
      </c>
      <c r="M2024" t="s">
        <v>991</v>
      </c>
      <c r="N2024" t="str">
        <f>IF(AND(NOT(ISBLANK(cards[[#This Row],[subtitle]])), cards[[#This Row],[subtitle]] &lt;&gt; ""), _xlfn.CONCAT(cards[[#This Row],[title]], " - ", cards[[#This Row],[subtitle]]), cards[[#This Row],[title]])</f>
        <v>Frontier Trader</v>
      </c>
      <c r="O2024">
        <v>3</v>
      </c>
      <c r="P2024">
        <v>2</v>
      </c>
      <c r="Q2024">
        <v>2</v>
      </c>
      <c r="T2024" t="s">
        <v>83</v>
      </c>
      <c r="U2024" t="s">
        <v>991</v>
      </c>
      <c r="V2024" t="s">
        <v>245</v>
      </c>
      <c r="X2024" t="s">
        <v>438</v>
      </c>
      <c r="Y2024" t="str">
        <f>_xlfn.CONCAT(cards[[#This Row],[set]],"_",TEXT(cards[[#This Row],[cardNumber]], "000"))</f>
        <v>SHD_482</v>
      </c>
      <c r="Z2024" t="str" cm="1">
        <f t="array" ref="Z20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SHD_214</v>
      </c>
      <c r="AA2024" t="s">
        <v>1061</v>
      </c>
      <c r="AB2024">
        <v>29</v>
      </c>
    </row>
    <row r="2025" spans="1:28" x14ac:dyDescent="0.2">
      <c r="A2025">
        <v>12185</v>
      </c>
      <c r="B2025" t="s">
        <v>3451</v>
      </c>
      <c r="C2025">
        <v>215</v>
      </c>
      <c r="F2025" t="b">
        <f>IF(ISBLANK(AC2025), FALSE, TRUE)</f>
        <v>0</v>
      </c>
      <c r="G2025" t="s">
        <v>80</v>
      </c>
      <c r="H2025" t="s">
        <v>1519</v>
      </c>
      <c r="I2025" t="s">
        <v>1521</v>
      </c>
      <c r="J2025" t="s">
        <v>54</v>
      </c>
      <c r="K2025" t="s">
        <v>991</v>
      </c>
      <c r="L2025" t="s">
        <v>612</v>
      </c>
      <c r="M2025" t="s">
        <v>991</v>
      </c>
      <c r="N2025" t="str">
        <f>IF(AND(NOT(ISBLANK(cards[[#This Row],[subtitle]])), cards[[#This Row],[subtitle]] &lt;&gt; ""), _xlfn.CONCAT(cards[[#This Row],[title]], " - ", cards[[#This Row],[subtitle]]), cards[[#This Row],[title]])</f>
        <v>Smuggler's Starfighter</v>
      </c>
      <c r="O2025">
        <v>3</v>
      </c>
      <c r="P2025">
        <v>2</v>
      </c>
      <c r="Q2025">
        <v>2</v>
      </c>
      <c r="T2025" t="s">
        <v>248</v>
      </c>
      <c r="U2025" t="s">
        <v>88</v>
      </c>
      <c r="V2025" t="s">
        <v>245</v>
      </c>
      <c r="X2025" t="s">
        <v>415</v>
      </c>
      <c r="Y2025" t="str">
        <f>_xlfn.CONCAT(cards[[#This Row],[set]],"_",TEXT(cards[[#This Row],[cardNumber]], "000"))</f>
        <v>SHD_215</v>
      </c>
      <c r="Z2025" t="str" cm="1">
        <f t="array" ref="Z20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SHD_215</v>
      </c>
      <c r="AA2025" t="s">
        <v>1061</v>
      </c>
      <c r="AB2025">
        <v>29</v>
      </c>
    </row>
    <row r="2026" spans="1:28" x14ac:dyDescent="0.2">
      <c r="A2026">
        <v>6371</v>
      </c>
      <c r="B2026" t="s">
        <v>3452</v>
      </c>
      <c r="C2026">
        <v>215</v>
      </c>
      <c r="F2026" t="b">
        <f>IF(ISBLANK(AC2026), FALSE, TRUE)</f>
        <v>0</v>
      </c>
      <c r="G2026" t="s">
        <v>80</v>
      </c>
      <c r="H2026" t="s">
        <v>1515</v>
      </c>
      <c r="I2026" t="s">
        <v>1521</v>
      </c>
      <c r="J2026" t="s">
        <v>54</v>
      </c>
      <c r="K2026" t="s">
        <v>991</v>
      </c>
      <c r="L2026" t="s">
        <v>612</v>
      </c>
      <c r="M2026" t="s">
        <v>991</v>
      </c>
      <c r="N2026" t="str">
        <f>IF(AND(NOT(ISBLANK(cards[[#This Row],[subtitle]])), cards[[#This Row],[subtitle]] &lt;&gt; ""), _xlfn.CONCAT(cards[[#This Row],[title]], " - ", cards[[#This Row],[subtitle]]), cards[[#This Row],[title]])</f>
        <v>Smuggler's Starfighter</v>
      </c>
      <c r="O2026">
        <v>3</v>
      </c>
      <c r="P2026">
        <v>2</v>
      </c>
      <c r="Q2026">
        <v>2</v>
      </c>
      <c r="T2026" t="s">
        <v>248</v>
      </c>
      <c r="U2026" t="s">
        <v>88</v>
      </c>
      <c r="V2026" t="s">
        <v>245</v>
      </c>
      <c r="X2026" t="s">
        <v>415</v>
      </c>
      <c r="Y2026" t="str">
        <f>_xlfn.CONCAT(cards[[#This Row],[set]],"_",TEXT(cards[[#This Row],[cardNumber]], "000"))</f>
        <v>SHD_215</v>
      </c>
      <c r="Z2026" t="str" cm="1">
        <f t="array" ref="Z20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SHD_215</v>
      </c>
      <c r="AA2026" t="s">
        <v>1061</v>
      </c>
      <c r="AB2026">
        <v>29</v>
      </c>
    </row>
    <row r="2027" spans="1:28" x14ac:dyDescent="0.2">
      <c r="A2027">
        <v>13035</v>
      </c>
      <c r="B2027" t="s">
        <v>3937</v>
      </c>
      <c r="C2027">
        <v>483</v>
      </c>
      <c r="F2027" t="b">
        <f>IF(ISBLANK(AC2027), FALSE, TRUE)</f>
        <v>0</v>
      </c>
      <c r="G2027" t="s">
        <v>80</v>
      </c>
      <c r="H2027" t="s">
        <v>1520</v>
      </c>
      <c r="I2027" t="s">
        <v>1521</v>
      </c>
      <c r="J2027" t="s">
        <v>54</v>
      </c>
      <c r="K2027" t="s">
        <v>991</v>
      </c>
      <c r="L2027" t="s">
        <v>612</v>
      </c>
      <c r="M2027" t="s">
        <v>991</v>
      </c>
      <c r="N2027" t="str">
        <f>IF(AND(NOT(ISBLANK(cards[[#This Row],[subtitle]])), cards[[#This Row],[subtitle]] &lt;&gt; ""), _xlfn.CONCAT(cards[[#This Row],[title]], " - ", cards[[#This Row],[subtitle]]), cards[[#This Row],[title]])</f>
        <v>Smuggler's Starfighter</v>
      </c>
      <c r="O2027">
        <v>3</v>
      </c>
      <c r="P2027">
        <v>2</v>
      </c>
      <c r="Q2027">
        <v>2</v>
      </c>
      <c r="T2027" t="s">
        <v>248</v>
      </c>
      <c r="U2027" t="s">
        <v>88</v>
      </c>
      <c r="V2027" t="s">
        <v>245</v>
      </c>
      <c r="X2027" t="s">
        <v>415</v>
      </c>
      <c r="Y2027" t="str">
        <f>_xlfn.CONCAT(cards[[#This Row],[set]],"_",TEXT(cards[[#This Row],[cardNumber]], "000"))</f>
        <v>SHD_483</v>
      </c>
      <c r="Z2027" t="str" cm="1">
        <f t="array" ref="Z20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SHD_215</v>
      </c>
      <c r="AA2027" t="s">
        <v>1061</v>
      </c>
      <c r="AB2027">
        <v>29</v>
      </c>
    </row>
    <row r="2028" spans="1:28" x14ac:dyDescent="0.2">
      <c r="A2028">
        <v>7606</v>
      </c>
      <c r="B2028" t="s">
        <v>3938</v>
      </c>
      <c r="C2028">
        <v>483</v>
      </c>
      <c r="F2028" t="b">
        <f>IF(ISBLANK(AC2028), FALSE, TRUE)</f>
        <v>0</v>
      </c>
      <c r="G2028" t="s">
        <v>80</v>
      </c>
      <c r="H2028" t="s">
        <v>1</v>
      </c>
      <c r="I2028" t="s">
        <v>1521</v>
      </c>
      <c r="J2028" t="s">
        <v>54</v>
      </c>
      <c r="K2028" t="s">
        <v>991</v>
      </c>
      <c r="L2028" t="s">
        <v>612</v>
      </c>
      <c r="M2028" t="s">
        <v>991</v>
      </c>
      <c r="N2028" t="str">
        <f>IF(AND(NOT(ISBLANK(cards[[#This Row],[subtitle]])), cards[[#This Row],[subtitle]] &lt;&gt; ""), _xlfn.CONCAT(cards[[#This Row],[title]], " - ", cards[[#This Row],[subtitle]]), cards[[#This Row],[title]])</f>
        <v>Smuggler's Starfighter</v>
      </c>
      <c r="O2028">
        <v>3</v>
      </c>
      <c r="P2028">
        <v>2</v>
      </c>
      <c r="Q2028">
        <v>2</v>
      </c>
      <c r="T2028" t="s">
        <v>248</v>
      </c>
      <c r="U2028" t="s">
        <v>88</v>
      </c>
      <c r="V2028" t="s">
        <v>245</v>
      </c>
      <c r="X2028" t="s">
        <v>415</v>
      </c>
      <c r="Y2028" t="str">
        <f>_xlfn.CONCAT(cards[[#This Row],[set]],"_",TEXT(cards[[#This Row],[cardNumber]], "000"))</f>
        <v>SHD_483</v>
      </c>
      <c r="Z2028" t="str" cm="1">
        <f t="array" ref="Z20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SHD_215</v>
      </c>
      <c r="AA2028" t="s">
        <v>1061</v>
      </c>
      <c r="AB2028">
        <v>29</v>
      </c>
    </row>
    <row r="2029" spans="1:28" x14ac:dyDescent="0.2">
      <c r="A2029">
        <v>6376</v>
      </c>
      <c r="B2029" t="s">
        <v>3453</v>
      </c>
      <c r="C2029">
        <v>216</v>
      </c>
      <c r="F2029" t="b">
        <f>IF(ISBLANK(AC2029), FALSE, TRUE)</f>
        <v>0</v>
      </c>
      <c r="G2029" t="s">
        <v>80</v>
      </c>
      <c r="H2029" t="s">
        <v>1515</v>
      </c>
      <c r="I2029" t="s">
        <v>1521</v>
      </c>
      <c r="J2029" t="s">
        <v>54</v>
      </c>
      <c r="K2029" t="s">
        <v>991</v>
      </c>
      <c r="L2029" t="s">
        <v>613</v>
      </c>
      <c r="M2029" t="s">
        <v>991</v>
      </c>
      <c r="N2029" t="str">
        <f>IF(AND(NOT(ISBLANK(cards[[#This Row],[subtitle]])), cards[[#This Row],[subtitle]] &lt;&gt; ""), _xlfn.CONCAT(cards[[#This Row],[title]], " - ", cards[[#This Row],[subtitle]]), cards[[#This Row],[title]])</f>
        <v>Chain Code Collector</v>
      </c>
      <c r="O2029">
        <v>4</v>
      </c>
      <c r="P2029">
        <v>4</v>
      </c>
      <c r="Q2029">
        <v>2</v>
      </c>
      <c r="T2029" t="s">
        <v>83</v>
      </c>
      <c r="U2029" t="s">
        <v>1997</v>
      </c>
      <c r="V2029" t="s">
        <v>245</v>
      </c>
      <c r="X2029" t="s">
        <v>268</v>
      </c>
      <c r="Y2029" t="str">
        <f>_xlfn.CONCAT(cards[[#This Row],[set]],"_",TEXT(cards[[#This Row],[cardNumber]], "000"))</f>
        <v>SHD_216</v>
      </c>
      <c r="Z2029" t="str" cm="1">
        <f t="array" ref="Z20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SHD_216</v>
      </c>
      <c r="AA2029" t="s">
        <v>1061</v>
      </c>
      <c r="AB2029">
        <v>29</v>
      </c>
    </row>
    <row r="2030" spans="1:28" x14ac:dyDescent="0.2">
      <c r="A2030">
        <v>12190</v>
      </c>
      <c r="B2030" t="s">
        <v>3454</v>
      </c>
      <c r="C2030">
        <v>216</v>
      </c>
      <c r="F2030" t="b">
        <f>IF(ISBLANK(AC2030), FALSE, TRUE)</f>
        <v>0</v>
      </c>
      <c r="G2030" t="s">
        <v>80</v>
      </c>
      <c r="H2030" t="s">
        <v>1519</v>
      </c>
      <c r="I2030" t="s">
        <v>1521</v>
      </c>
      <c r="J2030" t="s">
        <v>54</v>
      </c>
      <c r="K2030" t="s">
        <v>991</v>
      </c>
      <c r="L2030" t="s">
        <v>613</v>
      </c>
      <c r="M2030" t="s">
        <v>991</v>
      </c>
      <c r="N2030" t="str">
        <f>IF(AND(NOT(ISBLANK(cards[[#This Row],[subtitle]])), cards[[#This Row],[subtitle]] &lt;&gt; ""), _xlfn.CONCAT(cards[[#This Row],[title]], " - ", cards[[#This Row],[subtitle]]), cards[[#This Row],[title]])</f>
        <v>Chain Code Collector</v>
      </c>
      <c r="O2030">
        <v>4</v>
      </c>
      <c r="P2030">
        <v>4</v>
      </c>
      <c r="Q2030">
        <v>2</v>
      </c>
      <c r="T2030" t="s">
        <v>83</v>
      </c>
      <c r="U2030" t="s">
        <v>1997</v>
      </c>
      <c r="V2030" t="s">
        <v>245</v>
      </c>
      <c r="X2030" t="s">
        <v>268</v>
      </c>
      <c r="Y2030" t="str">
        <f>_xlfn.CONCAT(cards[[#This Row],[set]],"_",TEXT(cards[[#This Row],[cardNumber]], "000"))</f>
        <v>SHD_216</v>
      </c>
      <c r="Z2030" t="str" cm="1">
        <f t="array" ref="Z20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SHD_216</v>
      </c>
      <c r="AA2030" t="s">
        <v>1061</v>
      </c>
      <c r="AB2030">
        <v>29</v>
      </c>
    </row>
    <row r="2031" spans="1:28" x14ac:dyDescent="0.2">
      <c r="A2031">
        <v>13040</v>
      </c>
      <c r="B2031" t="s">
        <v>3939</v>
      </c>
      <c r="C2031">
        <v>484</v>
      </c>
      <c r="F2031" t="b">
        <f>IF(ISBLANK(AC2031), FALSE, TRUE)</f>
        <v>0</v>
      </c>
      <c r="G2031" t="s">
        <v>80</v>
      </c>
      <c r="H2031" t="s">
        <v>1520</v>
      </c>
      <c r="I2031" t="s">
        <v>1521</v>
      </c>
      <c r="J2031" t="s">
        <v>54</v>
      </c>
      <c r="K2031" t="s">
        <v>991</v>
      </c>
      <c r="L2031" t="s">
        <v>613</v>
      </c>
      <c r="M2031" t="s">
        <v>991</v>
      </c>
      <c r="N2031" t="str">
        <f>IF(AND(NOT(ISBLANK(cards[[#This Row],[subtitle]])), cards[[#This Row],[subtitle]] &lt;&gt; ""), _xlfn.CONCAT(cards[[#This Row],[title]], " - ", cards[[#This Row],[subtitle]]), cards[[#This Row],[title]])</f>
        <v>Chain Code Collector</v>
      </c>
      <c r="O2031">
        <v>4</v>
      </c>
      <c r="P2031">
        <v>4</v>
      </c>
      <c r="Q2031">
        <v>2</v>
      </c>
      <c r="T2031" t="s">
        <v>83</v>
      </c>
      <c r="U2031" t="s">
        <v>1997</v>
      </c>
      <c r="V2031" t="s">
        <v>245</v>
      </c>
      <c r="X2031" t="s">
        <v>268</v>
      </c>
      <c r="Y2031" t="str">
        <f>_xlfn.CONCAT(cards[[#This Row],[set]],"_",TEXT(cards[[#This Row],[cardNumber]], "000"))</f>
        <v>SHD_484</v>
      </c>
      <c r="Z2031" t="str" cm="1">
        <f t="array" ref="Z20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SHD_216</v>
      </c>
      <c r="AA2031" t="s">
        <v>1061</v>
      </c>
      <c r="AB2031">
        <v>29</v>
      </c>
    </row>
    <row r="2032" spans="1:28" x14ac:dyDescent="0.2">
      <c r="A2032">
        <v>7611</v>
      </c>
      <c r="B2032" t="s">
        <v>3940</v>
      </c>
      <c r="C2032">
        <v>484</v>
      </c>
      <c r="F2032" t="b">
        <f>IF(ISBLANK(AC2032), FALSE, TRUE)</f>
        <v>0</v>
      </c>
      <c r="G2032" t="s">
        <v>80</v>
      </c>
      <c r="H2032" t="s">
        <v>1</v>
      </c>
      <c r="I2032" t="s">
        <v>1521</v>
      </c>
      <c r="J2032" t="s">
        <v>54</v>
      </c>
      <c r="K2032" t="s">
        <v>991</v>
      </c>
      <c r="L2032" t="s">
        <v>613</v>
      </c>
      <c r="M2032" t="s">
        <v>991</v>
      </c>
      <c r="N2032" t="str">
        <f>IF(AND(NOT(ISBLANK(cards[[#This Row],[subtitle]])), cards[[#This Row],[subtitle]] &lt;&gt; ""), _xlfn.CONCAT(cards[[#This Row],[title]], " - ", cards[[#This Row],[subtitle]]), cards[[#This Row],[title]])</f>
        <v>Chain Code Collector</v>
      </c>
      <c r="O2032">
        <v>4</v>
      </c>
      <c r="P2032">
        <v>4</v>
      </c>
      <c r="Q2032">
        <v>2</v>
      </c>
      <c r="T2032" t="s">
        <v>83</v>
      </c>
      <c r="U2032" t="s">
        <v>1997</v>
      </c>
      <c r="V2032" t="s">
        <v>245</v>
      </c>
      <c r="X2032" t="s">
        <v>268</v>
      </c>
      <c r="Y2032" t="str">
        <f>_xlfn.CONCAT(cards[[#This Row],[set]],"_",TEXT(cards[[#This Row],[cardNumber]], "000"))</f>
        <v>SHD_484</v>
      </c>
      <c r="Z2032" t="str" cm="1">
        <f t="array" ref="Z20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SHD_216</v>
      </c>
      <c r="AA2032" t="s">
        <v>1061</v>
      </c>
      <c r="AB2032">
        <v>29</v>
      </c>
    </row>
    <row r="2033" spans="1:28" x14ac:dyDescent="0.2">
      <c r="A2033">
        <v>8178</v>
      </c>
      <c r="B2033" t="s">
        <v>3456</v>
      </c>
      <c r="C2033">
        <v>217</v>
      </c>
      <c r="F2033" t="b">
        <f>IF(ISBLANK(AC2033), FALSE, TRUE)</f>
        <v>0</v>
      </c>
      <c r="G2033" t="s">
        <v>80</v>
      </c>
      <c r="H2033" t="s">
        <v>1515</v>
      </c>
      <c r="I2033" t="s">
        <v>1522</v>
      </c>
      <c r="J2033" t="s">
        <v>54</v>
      </c>
      <c r="K2033" t="s">
        <v>991</v>
      </c>
      <c r="L2033" t="s">
        <v>614</v>
      </c>
      <c r="M2033" t="s">
        <v>1703</v>
      </c>
      <c r="N2033" t="str">
        <f>IF(AND(NOT(ISBLANK(cards[[#This Row],[subtitle]])), cards[[#This Row],[subtitle]] &lt;&gt; ""), _xlfn.CONCAT(cards[[#This Row],[title]], " - ", cards[[#This Row],[subtitle]]), cards[[#This Row],[title]])</f>
        <v>Tobias Beckett - I Trust No One</v>
      </c>
      <c r="O2033">
        <v>4</v>
      </c>
      <c r="P2033">
        <v>4</v>
      </c>
      <c r="Q2033">
        <v>5</v>
      </c>
      <c r="T2033" t="s">
        <v>83</v>
      </c>
      <c r="U2033" t="s">
        <v>88</v>
      </c>
      <c r="V2033" t="s">
        <v>245</v>
      </c>
      <c r="X2033" t="s">
        <v>266</v>
      </c>
      <c r="Y2033" t="str">
        <f>_xlfn.CONCAT(cards[[#This Row],[set]],"_",TEXT(cards[[#This Row],[cardNumber]], "000"))</f>
        <v>SHD_217</v>
      </c>
      <c r="Z2033" t="str" cm="1">
        <f t="array" ref="Z20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SHD_217</v>
      </c>
      <c r="AA2033" t="s">
        <v>1061</v>
      </c>
      <c r="AB2033">
        <v>29</v>
      </c>
    </row>
    <row r="2034" spans="1:28" x14ac:dyDescent="0.2">
      <c r="A2034">
        <v>13480</v>
      </c>
      <c r="B2034" t="s">
        <v>3455</v>
      </c>
      <c r="C2034">
        <v>217</v>
      </c>
      <c r="F2034" t="b">
        <f>IF(ISBLANK(AC2034), FALSE, TRUE)</f>
        <v>0</v>
      </c>
      <c r="G2034" t="s">
        <v>80</v>
      </c>
      <c r="H2034" t="s">
        <v>1519</v>
      </c>
      <c r="I2034" t="s">
        <v>1522</v>
      </c>
      <c r="J2034" t="s">
        <v>54</v>
      </c>
      <c r="K2034" t="s">
        <v>991</v>
      </c>
      <c r="L2034" t="s">
        <v>614</v>
      </c>
      <c r="M2034" t="s">
        <v>1703</v>
      </c>
      <c r="N2034" t="str">
        <f>IF(AND(NOT(ISBLANK(cards[[#This Row],[subtitle]])), cards[[#This Row],[subtitle]] &lt;&gt; ""), _xlfn.CONCAT(cards[[#This Row],[title]], " - ", cards[[#This Row],[subtitle]]), cards[[#This Row],[title]])</f>
        <v>Tobias Beckett - I Trust No One</v>
      </c>
      <c r="O2034">
        <v>4</v>
      </c>
      <c r="P2034">
        <v>4</v>
      </c>
      <c r="Q2034">
        <v>5</v>
      </c>
      <c r="T2034" t="s">
        <v>83</v>
      </c>
      <c r="U2034" t="s">
        <v>88</v>
      </c>
      <c r="V2034" t="s">
        <v>245</v>
      </c>
      <c r="X2034" t="s">
        <v>266</v>
      </c>
      <c r="Y2034" t="str">
        <f>_xlfn.CONCAT(cards[[#This Row],[set]],"_",TEXT(cards[[#This Row],[cardNumber]], "000"))</f>
        <v>SHD_217</v>
      </c>
      <c r="Z2034" t="str" cm="1">
        <f t="array" ref="Z20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SHD_217</v>
      </c>
      <c r="AA2034" t="s">
        <v>1061</v>
      </c>
      <c r="AB2034">
        <v>29</v>
      </c>
    </row>
    <row r="2035" spans="1:28" x14ac:dyDescent="0.2">
      <c r="A2035">
        <v>13865</v>
      </c>
      <c r="B2035" t="s">
        <v>3941</v>
      </c>
      <c r="C2035">
        <v>485</v>
      </c>
      <c r="F2035" t="b">
        <f>IF(ISBLANK(AC2035), FALSE, TRUE)</f>
        <v>0</v>
      </c>
      <c r="G2035" t="s">
        <v>80</v>
      </c>
      <c r="H2035" t="s">
        <v>1520</v>
      </c>
      <c r="I2035" t="s">
        <v>1522</v>
      </c>
      <c r="J2035" t="s">
        <v>54</v>
      </c>
      <c r="K2035" t="s">
        <v>991</v>
      </c>
      <c r="L2035" t="s">
        <v>614</v>
      </c>
      <c r="M2035" t="s">
        <v>1703</v>
      </c>
      <c r="N2035" t="str">
        <f>IF(AND(NOT(ISBLANK(cards[[#This Row],[subtitle]])), cards[[#This Row],[subtitle]] &lt;&gt; ""), _xlfn.CONCAT(cards[[#This Row],[title]], " - ", cards[[#This Row],[subtitle]]), cards[[#This Row],[title]])</f>
        <v>Tobias Beckett - I Trust No One</v>
      </c>
      <c r="O2035">
        <v>4</v>
      </c>
      <c r="P2035">
        <v>4</v>
      </c>
      <c r="Q2035">
        <v>5</v>
      </c>
      <c r="T2035" t="s">
        <v>83</v>
      </c>
      <c r="U2035" t="s">
        <v>88</v>
      </c>
      <c r="V2035" t="s">
        <v>245</v>
      </c>
      <c r="X2035" t="s">
        <v>266</v>
      </c>
      <c r="Y2035" t="str">
        <f>_xlfn.CONCAT(cards[[#This Row],[set]],"_",TEXT(cards[[#This Row],[cardNumber]], "000"))</f>
        <v>SHD_485</v>
      </c>
      <c r="Z2035" t="str" cm="1">
        <f t="array" ref="Z20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SHD_217</v>
      </c>
      <c r="AA2035" t="s">
        <v>1061</v>
      </c>
      <c r="AB2035">
        <v>29</v>
      </c>
    </row>
    <row r="2036" spans="1:28" x14ac:dyDescent="0.2">
      <c r="A2036">
        <v>8563</v>
      </c>
      <c r="B2036" t="s">
        <v>3942</v>
      </c>
      <c r="C2036">
        <v>485</v>
      </c>
      <c r="F2036" t="b">
        <f>IF(ISBLANK(AC2036), FALSE, TRUE)</f>
        <v>0</v>
      </c>
      <c r="G2036" t="s">
        <v>80</v>
      </c>
      <c r="H2036" t="s">
        <v>1</v>
      </c>
      <c r="I2036" t="s">
        <v>1522</v>
      </c>
      <c r="J2036" t="s">
        <v>54</v>
      </c>
      <c r="K2036" t="s">
        <v>991</v>
      </c>
      <c r="L2036" t="s">
        <v>614</v>
      </c>
      <c r="M2036" t="s">
        <v>1703</v>
      </c>
      <c r="N2036" t="str">
        <f>IF(AND(NOT(ISBLANK(cards[[#This Row],[subtitle]])), cards[[#This Row],[subtitle]] &lt;&gt; ""), _xlfn.CONCAT(cards[[#This Row],[title]], " - ", cards[[#This Row],[subtitle]]), cards[[#This Row],[title]])</f>
        <v>Tobias Beckett - I Trust No One</v>
      </c>
      <c r="O2036">
        <v>4</v>
      </c>
      <c r="P2036">
        <v>4</v>
      </c>
      <c r="Q2036">
        <v>5</v>
      </c>
      <c r="T2036" t="s">
        <v>83</v>
      </c>
      <c r="U2036" t="s">
        <v>88</v>
      </c>
      <c r="V2036" t="s">
        <v>245</v>
      </c>
      <c r="X2036" t="s">
        <v>266</v>
      </c>
      <c r="Y2036" t="str">
        <f>_xlfn.CONCAT(cards[[#This Row],[set]],"_",TEXT(cards[[#This Row],[cardNumber]], "000"))</f>
        <v>SHD_485</v>
      </c>
      <c r="Z2036" t="str" cm="1">
        <f t="array" ref="Z20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SHD_217</v>
      </c>
      <c r="AA2036" t="s">
        <v>1061</v>
      </c>
      <c r="AB2036">
        <v>29</v>
      </c>
    </row>
    <row r="2037" spans="1:28" x14ac:dyDescent="0.2">
      <c r="A2037">
        <v>6386</v>
      </c>
      <c r="B2037" t="s">
        <v>3458</v>
      </c>
      <c r="C2037">
        <v>218</v>
      </c>
      <c r="F2037" t="b">
        <f>IF(ISBLANK(AC2037), FALSE, TRUE)</f>
        <v>0</v>
      </c>
      <c r="G2037" t="s">
        <v>80</v>
      </c>
      <c r="H2037" t="s">
        <v>1515</v>
      </c>
      <c r="I2037" t="s">
        <v>1521</v>
      </c>
      <c r="J2037" t="s">
        <v>54</v>
      </c>
      <c r="K2037" t="s">
        <v>991</v>
      </c>
      <c r="L2037" t="s">
        <v>615</v>
      </c>
      <c r="M2037" t="s">
        <v>991</v>
      </c>
      <c r="N2037" t="str">
        <f>IF(AND(NOT(ISBLANK(cards[[#This Row],[subtitle]])), cards[[#This Row],[subtitle]] &lt;&gt; ""), _xlfn.CONCAT(cards[[#This Row],[title]], " - ", cards[[#This Row],[subtitle]]), cards[[#This Row],[title]])</f>
        <v>Resourceful Pursuers</v>
      </c>
      <c r="O2037">
        <v>5</v>
      </c>
      <c r="P2037">
        <v>5</v>
      </c>
      <c r="Q2037">
        <v>6</v>
      </c>
      <c r="T2037" t="s">
        <v>83</v>
      </c>
      <c r="U2037" t="s">
        <v>177</v>
      </c>
      <c r="V2037" t="s">
        <v>245</v>
      </c>
      <c r="X2037" t="s">
        <v>126</v>
      </c>
      <c r="Y2037" t="str">
        <f>_xlfn.CONCAT(cards[[#This Row],[set]],"_",TEXT(cards[[#This Row],[cardNumber]], "000"))</f>
        <v>SHD_218</v>
      </c>
      <c r="Z2037" t="str" cm="1">
        <f t="array" ref="Z20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SHD_218</v>
      </c>
      <c r="AA2037" t="s">
        <v>1061</v>
      </c>
      <c r="AB2037">
        <v>29</v>
      </c>
    </row>
    <row r="2038" spans="1:28" x14ac:dyDescent="0.2">
      <c r="A2038">
        <v>12195</v>
      </c>
      <c r="B2038" t="s">
        <v>3457</v>
      </c>
      <c r="C2038">
        <v>218</v>
      </c>
      <c r="F2038" t="b">
        <f>IF(ISBLANK(AC2038), FALSE, TRUE)</f>
        <v>0</v>
      </c>
      <c r="G2038" t="s">
        <v>80</v>
      </c>
      <c r="H2038" t="s">
        <v>1519</v>
      </c>
      <c r="I2038" t="s">
        <v>1521</v>
      </c>
      <c r="J2038" t="s">
        <v>54</v>
      </c>
      <c r="K2038" t="s">
        <v>991</v>
      </c>
      <c r="L2038" t="s">
        <v>615</v>
      </c>
      <c r="M2038" t="s">
        <v>991</v>
      </c>
      <c r="N2038" t="str">
        <f>IF(AND(NOT(ISBLANK(cards[[#This Row],[subtitle]])), cards[[#This Row],[subtitle]] &lt;&gt; ""), _xlfn.CONCAT(cards[[#This Row],[title]], " - ", cards[[#This Row],[subtitle]]), cards[[#This Row],[title]])</f>
        <v>Resourceful Pursuers</v>
      </c>
      <c r="O2038">
        <v>5</v>
      </c>
      <c r="P2038">
        <v>5</v>
      </c>
      <c r="Q2038">
        <v>6</v>
      </c>
      <c r="T2038" t="s">
        <v>83</v>
      </c>
      <c r="U2038" t="s">
        <v>177</v>
      </c>
      <c r="V2038" t="s">
        <v>245</v>
      </c>
      <c r="X2038" t="s">
        <v>126</v>
      </c>
      <c r="Y2038" t="str">
        <f>_xlfn.CONCAT(cards[[#This Row],[set]],"_",TEXT(cards[[#This Row],[cardNumber]], "000"))</f>
        <v>SHD_218</v>
      </c>
      <c r="Z2038" t="str" cm="1">
        <f t="array" ref="Z20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SHD_218</v>
      </c>
      <c r="AA2038" t="s">
        <v>1061</v>
      </c>
      <c r="AB2038">
        <v>29</v>
      </c>
    </row>
    <row r="2039" spans="1:28" x14ac:dyDescent="0.2">
      <c r="A2039">
        <v>13045</v>
      </c>
      <c r="B2039" t="s">
        <v>3943</v>
      </c>
      <c r="C2039">
        <v>486</v>
      </c>
      <c r="F2039" t="b">
        <f>IF(ISBLANK(AC2039), FALSE, TRUE)</f>
        <v>0</v>
      </c>
      <c r="G2039" t="s">
        <v>80</v>
      </c>
      <c r="H2039" t="s">
        <v>1520</v>
      </c>
      <c r="I2039" t="s">
        <v>1521</v>
      </c>
      <c r="J2039" t="s">
        <v>54</v>
      </c>
      <c r="K2039" t="s">
        <v>991</v>
      </c>
      <c r="L2039" t="s">
        <v>615</v>
      </c>
      <c r="M2039" t="s">
        <v>991</v>
      </c>
      <c r="N2039" t="str">
        <f>IF(AND(NOT(ISBLANK(cards[[#This Row],[subtitle]])), cards[[#This Row],[subtitle]] &lt;&gt; ""), _xlfn.CONCAT(cards[[#This Row],[title]], " - ", cards[[#This Row],[subtitle]]), cards[[#This Row],[title]])</f>
        <v>Resourceful Pursuers</v>
      </c>
      <c r="O2039">
        <v>5</v>
      </c>
      <c r="P2039">
        <v>5</v>
      </c>
      <c r="Q2039">
        <v>6</v>
      </c>
      <c r="T2039" t="s">
        <v>83</v>
      </c>
      <c r="U2039" t="s">
        <v>177</v>
      </c>
      <c r="V2039" t="s">
        <v>245</v>
      </c>
      <c r="X2039" t="s">
        <v>126</v>
      </c>
      <c r="Y2039" t="str">
        <f>_xlfn.CONCAT(cards[[#This Row],[set]],"_",TEXT(cards[[#This Row],[cardNumber]], "000"))</f>
        <v>SHD_486</v>
      </c>
      <c r="Z2039" t="str" cm="1">
        <f t="array" ref="Z20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SHD_218</v>
      </c>
      <c r="AA2039" t="s">
        <v>1061</v>
      </c>
      <c r="AB2039">
        <v>29</v>
      </c>
    </row>
    <row r="2040" spans="1:28" x14ac:dyDescent="0.2">
      <c r="A2040">
        <v>7621</v>
      </c>
      <c r="B2040" t="s">
        <v>3944</v>
      </c>
      <c r="C2040">
        <v>486</v>
      </c>
      <c r="F2040" t="b">
        <f>IF(ISBLANK(AC2040), FALSE, TRUE)</f>
        <v>0</v>
      </c>
      <c r="G2040" t="s">
        <v>80</v>
      </c>
      <c r="H2040" t="s">
        <v>1</v>
      </c>
      <c r="I2040" t="s">
        <v>1521</v>
      </c>
      <c r="J2040" t="s">
        <v>54</v>
      </c>
      <c r="K2040" t="s">
        <v>991</v>
      </c>
      <c r="L2040" t="s">
        <v>615</v>
      </c>
      <c r="M2040" t="s">
        <v>991</v>
      </c>
      <c r="N2040" t="str">
        <f>IF(AND(NOT(ISBLANK(cards[[#This Row],[subtitle]])), cards[[#This Row],[subtitle]] &lt;&gt; ""), _xlfn.CONCAT(cards[[#This Row],[title]], " - ", cards[[#This Row],[subtitle]]), cards[[#This Row],[title]])</f>
        <v>Resourceful Pursuers</v>
      </c>
      <c r="O2040">
        <v>5</v>
      </c>
      <c r="P2040">
        <v>5</v>
      </c>
      <c r="Q2040">
        <v>6</v>
      </c>
      <c r="T2040" t="s">
        <v>83</v>
      </c>
      <c r="U2040" t="s">
        <v>177</v>
      </c>
      <c r="V2040" t="s">
        <v>245</v>
      </c>
      <c r="X2040" t="s">
        <v>126</v>
      </c>
      <c r="Y2040" t="str">
        <f>_xlfn.CONCAT(cards[[#This Row],[set]],"_",TEXT(cards[[#This Row],[cardNumber]], "000"))</f>
        <v>SHD_486</v>
      </c>
      <c r="Z2040" t="str" cm="1">
        <f t="array" ref="Z20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SHD_218</v>
      </c>
      <c r="AA2040" t="s">
        <v>1061</v>
      </c>
      <c r="AB2040">
        <v>29</v>
      </c>
    </row>
    <row r="2041" spans="1:28" x14ac:dyDescent="0.2">
      <c r="A2041">
        <v>8747</v>
      </c>
      <c r="B2041" t="s">
        <v>3067</v>
      </c>
      <c r="C2041">
        <v>15</v>
      </c>
      <c r="F2041" t="b">
        <f>IF(ISBLANK(AC2041), FALSE, TRUE)</f>
        <v>0</v>
      </c>
      <c r="G2041" t="s">
        <v>80</v>
      </c>
      <c r="H2041" t="s">
        <v>1602</v>
      </c>
      <c r="I2041" t="s">
        <v>1522</v>
      </c>
      <c r="J2041" t="s">
        <v>54</v>
      </c>
      <c r="K2041" t="s">
        <v>991</v>
      </c>
      <c r="L2041" t="s">
        <v>616</v>
      </c>
      <c r="M2041" t="s">
        <v>1704</v>
      </c>
      <c r="N2041" t="str">
        <f>IF(AND(NOT(ISBLANK(cards[[#This Row],[subtitle]])), cards[[#This Row],[subtitle]] &lt;&gt; ""), _xlfn.CONCAT(cards[[#This Row],[title]], " - ", cards[[#This Row],[subtitle]]), cards[[#This Row],[title]])</f>
        <v>Enfys Nest - Marauder</v>
      </c>
      <c r="O2041">
        <v>6</v>
      </c>
      <c r="P2041">
        <v>5</v>
      </c>
      <c r="Q2041">
        <v>4</v>
      </c>
      <c r="T2041" t="s">
        <v>83</v>
      </c>
      <c r="U2041" t="s">
        <v>250</v>
      </c>
      <c r="V2041" t="s">
        <v>245</v>
      </c>
      <c r="X2041" t="s">
        <v>266</v>
      </c>
      <c r="Y2041" t="str">
        <f>_xlfn.CONCAT(cards[[#This Row],[set]],"_",TEXT(cards[[#This Row],[cardNumber]], "000"))</f>
        <v>SHD_015</v>
      </c>
      <c r="Z2041" t="str" cm="1">
        <f t="array" ref="Z20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SHD_219</v>
      </c>
      <c r="AA2041" t="s">
        <v>1061</v>
      </c>
      <c r="AB2041">
        <v>29</v>
      </c>
    </row>
    <row r="2042" spans="1:28" x14ac:dyDescent="0.2">
      <c r="A2042">
        <v>13485</v>
      </c>
      <c r="B2042" t="s">
        <v>3460</v>
      </c>
      <c r="C2042">
        <v>219</v>
      </c>
      <c r="F2042" t="b">
        <f>IF(ISBLANK(AC2042), FALSE, TRUE)</f>
        <v>0</v>
      </c>
      <c r="G2042" t="s">
        <v>80</v>
      </c>
      <c r="H2042" t="s">
        <v>1519</v>
      </c>
      <c r="I2042" t="s">
        <v>1532</v>
      </c>
      <c r="J2042" t="s">
        <v>54</v>
      </c>
      <c r="K2042" t="s">
        <v>991</v>
      </c>
      <c r="L2042" t="s">
        <v>616</v>
      </c>
      <c r="M2042" t="s">
        <v>1704</v>
      </c>
      <c r="N2042" t="str">
        <f>IF(AND(NOT(ISBLANK(cards[[#This Row],[subtitle]])), cards[[#This Row],[subtitle]] &lt;&gt; ""), _xlfn.CONCAT(cards[[#This Row],[title]], " - ", cards[[#This Row],[subtitle]]), cards[[#This Row],[title]])</f>
        <v>Enfys Nest - Marauder</v>
      </c>
      <c r="O2042">
        <v>6</v>
      </c>
      <c r="P2042">
        <v>5</v>
      </c>
      <c r="Q2042">
        <v>4</v>
      </c>
      <c r="T2042" t="s">
        <v>83</v>
      </c>
      <c r="U2042" t="s">
        <v>250</v>
      </c>
      <c r="V2042" t="s">
        <v>245</v>
      </c>
      <c r="X2042" t="s">
        <v>266</v>
      </c>
      <c r="Y2042" t="str">
        <f>_xlfn.CONCAT(cards[[#This Row],[set]],"_",TEXT(cards[[#This Row],[cardNumber]], "000"))</f>
        <v>SHD_219</v>
      </c>
      <c r="Z2042" t="str" cm="1">
        <f t="array" ref="Z20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SHD_219</v>
      </c>
      <c r="AA2042" t="s">
        <v>1061</v>
      </c>
      <c r="AB2042">
        <v>29</v>
      </c>
    </row>
    <row r="2043" spans="1:28" x14ac:dyDescent="0.2">
      <c r="A2043">
        <v>8183</v>
      </c>
      <c r="B2043" t="s">
        <v>3459</v>
      </c>
      <c r="C2043">
        <v>219</v>
      </c>
      <c r="F2043" t="b">
        <f>IF(ISBLANK(AC2043), FALSE, TRUE)</f>
        <v>0</v>
      </c>
      <c r="G2043" t="s">
        <v>80</v>
      </c>
      <c r="H2043" t="s">
        <v>1515</v>
      </c>
      <c r="I2043" t="s">
        <v>1532</v>
      </c>
      <c r="J2043" t="s">
        <v>54</v>
      </c>
      <c r="K2043" t="s">
        <v>991</v>
      </c>
      <c r="L2043" t="s">
        <v>616</v>
      </c>
      <c r="M2043" t="s">
        <v>1704</v>
      </c>
      <c r="N2043" t="str">
        <f>IF(AND(NOT(ISBLANK(cards[[#This Row],[subtitle]])), cards[[#This Row],[subtitle]] &lt;&gt; ""), _xlfn.CONCAT(cards[[#This Row],[title]], " - ", cards[[#This Row],[subtitle]]), cards[[#This Row],[title]])</f>
        <v>Enfys Nest - Marauder</v>
      </c>
      <c r="O2043">
        <v>6</v>
      </c>
      <c r="P2043">
        <v>5</v>
      </c>
      <c r="Q2043">
        <v>4</v>
      </c>
      <c r="T2043" t="s">
        <v>83</v>
      </c>
      <c r="U2043" t="s">
        <v>250</v>
      </c>
      <c r="V2043" t="s">
        <v>245</v>
      </c>
      <c r="X2043" t="s">
        <v>266</v>
      </c>
      <c r="Y2043" t="str">
        <f>_xlfn.CONCAT(cards[[#This Row],[set]],"_",TEXT(cards[[#This Row],[cardNumber]], "000"))</f>
        <v>SHD_219</v>
      </c>
      <c r="Z2043" t="str" cm="1">
        <f t="array" ref="Z20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SHD_219</v>
      </c>
      <c r="AA2043" t="s">
        <v>1061</v>
      </c>
      <c r="AB2043">
        <v>29</v>
      </c>
    </row>
    <row r="2044" spans="1:28" x14ac:dyDescent="0.2">
      <c r="A2044">
        <v>8568</v>
      </c>
      <c r="B2044" t="s">
        <v>3946</v>
      </c>
      <c r="C2044">
        <v>487</v>
      </c>
      <c r="F2044" t="b">
        <f>IF(ISBLANK(AC2044), FALSE, TRUE)</f>
        <v>0</v>
      </c>
      <c r="G2044" t="s">
        <v>80</v>
      </c>
      <c r="H2044" t="s">
        <v>1</v>
      </c>
      <c r="I2044" t="s">
        <v>1532</v>
      </c>
      <c r="J2044" t="s">
        <v>54</v>
      </c>
      <c r="K2044" t="s">
        <v>991</v>
      </c>
      <c r="L2044" t="s">
        <v>616</v>
      </c>
      <c r="M2044" t="s">
        <v>1704</v>
      </c>
      <c r="N2044" t="str">
        <f>IF(AND(NOT(ISBLANK(cards[[#This Row],[subtitle]])), cards[[#This Row],[subtitle]] &lt;&gt; ""), _xlfn.CONCAT(cards[[#This Row],[title]], " - ", cards[[#This Row],[subtitle]]), cards[[#This Row],[title]])</f>
        <v>Enfys Nest - Marauder</v>
      </c>
      <c r="O2044">
        <v>6</v>
      </c>
      <c r="P2044">
        <v>5</v>
      </c>
      <c r="Q2044">
        <v>4</v>
      </c>
      <c r="T2044" t="s">
        <v>83</v>
      </c>
      <c r="U2044" t="s">
        <v>250</v>
      </c>
      <c r="V2044" t="s">
        <v>245</v>
      </c>
      <c r="X2044" t="s">
        <v>266</v>
      </c>
      <c r="Y2044" t="str">
        <f>_xlfn.CONCAT(cards[[#This Row],[set]],"_",TEXT(cards[[#This Row],[cardNumber]], "000"))</f>
        <v>SHD_487</v>
      </c>
      <c r="Z2044" t="str" cm="1">
        <f t="array" ref="Z20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SHD_219</v>
      </c>
      <c r="AA2044" t="s">
        <v>1061</v>
      </c>
      <c r="AB2044">
        <v>29</v>
      </c>
    </row>
    <row r="2045" spans="1:28" x14ac:dyDescent="0.2">
      <c r="A2045">
        <v>13870</v>
      </c>
      <c r="B2045" t="s">
        <v>3945</v>
      </c>
      <c r="C2045">
        <v>487</v>
      </c>
      <c r="F2045" t="b">
        <f>IF(ISBLANK(AC2045), FALSE, TRUE)</f>
        <v>0</v>
      </c>
      <c r="G2045" t="s">
        <v>80</v>
      </c>
      <c r="H2045" t="s">
        <v>1520</v>
      </c>
      <c r="I2045" t="s">
        <v>1532</v>
      </c>
      <c r="J2045" t="s">
        <v>54</v>
      </c>
      <c r="K2045" t="s">
        <v>991</v>
      </c>
      <c r="L2045" t="s">
        <v>616</v>
      </c>
      <c r="M2045" t="s">
        <v>1704</v>
      </c>
      <c r="N2045" t="str">
        <f>IF(AND(NOT(ISBLANK(cards[[#This Row],[subtitle]])), cards[[#This Row],[subtitle]] &lt;&gt; ""), _xlfn.CONCAT(cards[[#This Row],[title]], " - ", cards[[#This Row],[subtitle]]), cards[[#This Row],[title]])</f>
        <v>Enfys Nest - Marauder</v>
      </c>
      <c r="O2045">
        <v>6</v>
      </c>
      <c r="P2045">
        <v>5</v>
      </c>
      <c r="Q2045">
        <v>4</v>
      </c>
      <c r="T2045" t="s">
        <v>83</v>
      </c>
      <c r="U2045" t="s">
        <v>250</v>
      </c>
      <c r="V2045" t="s">
        <v>245</v>
      </c>
      <c r="X2045" t="s">
        <v>266</v>
      </c>
      <c r="Y2045" t="str">
        <f>_xlfn.CONCAT(cards[[#This Row],[set]],"_",TEXT(cards[[#This Row],[cardNumber]], "000"))</f>
        <v>SHD_487</v>
      </c>
      <c r="Z2045" t="str" cm="1">
        <f t="array" ref="Z20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SHD_219</v>
      </c>
      <c r="AA2045" t="s">
        <v>1061</v>
      </c>
      <c r="AB2045">
        <v>29</v>
      </c>
    </row>
    <row r="2046" spans="1:28" x14ac:dyDescent="0.2">
      <c r="A2046">
        <v>12200</v>
      </c>
      <c r="B2046" t="s">
        <v>3461</v>
      </c>
      <c r="C2046">
        <v>220</v>
      </c>
      <c r="F2046" t="b">
        <f>IF(ISBLANK(AC2046), FALSE, TRUE)</f>
        <v>0</v>
      </c>
      <c r="G2046" t="s">
        <v>80</v>
      </c>
      <c r="H2046" t="s">
        <v>1519</v>
      </c>
      <c r="I2046" t="s">
        <v>1532</v>
      </c>
      <c r="J2046" t="s">
        <v>54</v>
      </c>
      <c r="K2046" t="s">
        <v>991</v>
      </c>
      <c r="L2046" t="s">
        <v>617</v>
      </c>
      <c r="M2046" t="s">
        <v>1641</v>
      </c>
      <c r="N2046" t="str">
        <f>IF(AND(NOT(ISBLANK(cards[[#This Row],[subtitle]])), cards[[#This Row],[subtitle]] &lt;&gt; ""), _xlfn.CONCAT(cards[[#This Row],[title]], " - ", cards[[#This Row],[subtitle]]), cards[[#This Row],[title]])</f>
        <v>Fennec Shand - Loyal Sharpshooter</v>
      </c>
      <c r="O2046">
        <v>7</v>
      </c>
      <c r="P2046">
        <v>4</v>
      </c>
      <c r="Q2046">
        <v>6</v>
      </c>
      <c r="T2046" t="s">
        <v>83</v>
      </c>
      <c r="U2046" t="s">
        <v>250</v>
      </c>
      <c r="V2046" t="s">
        <v>245</v>
      </c>
      <c r="X2046" t="s">
        <v>266</v>
      </c>
      <c r="Y2046" t="str">
        <f>_xlfn.CONCAT(cards[[#This Row],[set]],"_",TEXT(cards[[#This Row],[cardNumber]], "000"))</f>
        <v>SHD_220</v>
      </c>
      <c r="Z2046" t="str" cm="1">
        <f t="array" ref="Z20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SHD_220</v>
      </c>
      <c r="AA2046" t="s">
        <v>1061</v>
      </c>
      <c r="AB2046">
        <v>29</v>
      </c>
    </row>
    <row r="2047" spans="1:28" x14ac:dyDescent="0.2">
      <c r="A2047">
        <v>6396</v>
      </c>
      <c r="B2047" t="s">
        <v>3462</v>
      </c>
      <c r="C2047">
        <v>220</v>
      </c>
      <c r="F2047" t="b">
        <f>IF(ISBLANK(AC2047), FALSE, TRUE)</f>
        <v>0</v>
      </c>
      <c r="G2047" t="s">
        <v>80</v>
      </c>
      <c r="H2047" t="s">
        <v>1515</v>
      </c>
      <c r="I2047" t="s">
        <v>1532</v>
      </c>
      <c r="J2047" t="s">
        <v>54</v>
      </c>
      <c r="K2047" t="s">
        <v>991</v>
      </c>
      <c r="L2047" t="s">
        <v>617</v>
      </c>
      <c r="M2047" t="s">
        <v>1641</v>
      </c>
      <c r="N2047" t="str">
        <f>IF(AND(NOT(ISBLANK(cards[[#This Row],[subtitle]])), cards[[#This Row],[subtitle]] &lt;&gt; ""), _xlfn.CONCAT(cards[[#This Row],[title]], " - ", cards[[#This Row],[subtitle]]), cards[[#This Row],[title]])</f>
        <v>Fennec Shand - Loyal Sharpshooter</v>
      </c>
      <c r="O2047">
        <v>7</v>
      </c>
      <c r="P2047">
        <v>4</v>
      </c>
      <c r="Q2047">
        <v>6</v>
      </c>
      <c r="T2047" t="s">
        <v>83</v>
      </c>
      <c r="U2047" t="s">
        <v>250</v>
      </c>
      <c r="V2047" t="s">
        <v>245</v>
      </c>
      <c r="X2047" t="s">
        <v>266</v>
      </c>
      <c r="Y2047" t="str">
        <f>_xlfn.CONCAT(cards[[#This Row],[set]],"_",TEXT(cards[[#This Row],[cardNumber]], "000"))</f>
        <v>SHD_220</v>
      </c>
      <c r="Z2047" t="str" cm="1">
        <f t="array" ref="Z20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SHD_220</v>
      </c>
      <c r="AA2047" t="s">
        <v>1061</v>
      </c>
      <c r="AB2047">
        <v>29</v>
      </c>
    </row>
    <row r="2048" spans="1:28" x14ac:dyDescent="0.2">
      <c r="A2048">
        <v>13875</v>
      </c>
      <c r="B2048" t="s">
        <v>3947</v>
      </c>
      <c r="C2048">
        <v>488</v>
      </c>
      <c r="F2048" t="b">
        <f>IF(ISBLANK(AC2048), FALSE, TRUE)</f>
        <v>0</v>
      </c>
      <c r="G2048" t="s">
        <v>80</v>
      </c>
      <c r="H2048" t="s">
        <v>1520</v>
      </c>
      <c r="I2048" t="s">
        <v>1532</v>
      </c>
      <c r="J2048" t="s">
        <v>54</v>
      </c>
      <c r="K2048" t="s">
        <v>991</v>
      </c>
      <c r="L2048" t="s">
        <v>617</v>
      </c>
      <c r="M2048" t="s">
        <v>1641</v>
      </c>
      <c r="N2048" t="str">
        <f>IF(AND(NOT(ISBLANK(cards[[#This Row],[subtitle]])), cards[[#This Row],[subtitle]] &lt;&gt; ""), _xlfn.CONCAT(cards[[#This Row],[title]], " - ", cards[[#This Row],[subtitle]]), cards[[#This Row],[title]])</f>
        <v>Fennec Shand - Loyal Sharpshooter</v>
      </c>
      <c r="O2048">
        <v>7</v>
      </c>
      <c r="P2048">
        <v>4</v>
      </c>
      <c r="Q2048">
        <v>6</v>
      </c>
      <c r="T2048" t="s">
        <v>83</v>
      </c>
      <c r="U2048" t="s">
        <v>250</v>
      </c>
      <c r="V2048" t="s">
        <v>245</v>
      </c>
      <c r="X2048" t="s">
        <v>266</v>
      </c>
      <c r="Y2048" t="str">
        <f>_xlfn.CONCAT(cards[[#This Row],[set]],"_",TEXT(cards[[#This Row],[cardNumber]], "000"))</f>
        <v>SHD_488</v>
      </c>
      <c r="Z2048" t="str" cm="1">
        <f t="array" ref="Z20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SHD_220</v>
      </c>
      <c r="AA2048" t="s">
        <v>1061</v>
      </c>
      <c r="AB2048">
        <v>29</v>
      </c>
    </row>
    <row r="2049" spans="1:28" x14ac:dyDescent="0.2">
      <c r="A2049">
        <v>8573</v>
      </c>
      <c r="B2049" t="s">
        <v>3948</v>
      </c>
      <c r="C2049">
        <v>488</v>
      </c>
      <c r="F2049" t="b">
        <f>IF(ISBLANK(AC2049), FALSE, TRUE)</f>
        <v>0</v>
      </c>
      <c r="G2049" t="s">
        <v>80</v>
      </c>
      <c r="H2049" t="s">
        <v>1</v>
      </c>
      <c r="I2049" t="s">
        <v>1532</v>
      </c>
      <c r="J2049" t="s">
        <v>54</v>
      </c>
      <c r="K2049" t="s">
        <v>991</v>
      </c>
      <c r="L2049" t="s">
        <v>617</v>
      </c>
      <c r="M2049" t="s">
        <v>1641</v>
      </c>
      <c r="N2049" t="str">
        <f>IF(AND(NOT(ISBLANK(cards[[#This Row],[subtitle]])), cards[[#This Row],[subtitle]] &lt;&gt; ""), _xlfn.CONCAT(cards[[#This Row],[title]], " - ", cards[[#This Row],[subtitle]]), cards[[#This Row],[title]])</f>
        <v>Fennec Shand - Loyal Sharpshooter</v>
      </c>
      <c r="O2049">
        <v>7</v>
      </c>
      <c r="P2049">
        <v>4</v>
      </c>
      <c r="Q2049">
        <v>6</v>
      </c>
      <c r="T2049" t="s">
        <v>83</v>
      </c>
      <c r="U2049" t="s">
        <v>250</v>
      </c>
      <c r="V2049" t="s">
        <v>245</v>
      </c>
      <c r="X2049" t="s">
        <v>266</v>
      </c>
      <c r="Y2049" t="str">
        <f>_xlfn.CONCAT(cards[[#This Row],[set]],"_",TEXT(cards[[#This Row],[cardNumber]], "000"))</f>
        <v>SHD_488</v>
      </c>
      <c r="Z2049" t="str" cm="1">
        <f t="array" ref="Z20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SHD_220</v>
      </c>
      <c r="AA2049" t="s">
        <v>1061</v>
      </c>
      <c r="AB2049">
        <v>29</v>
      </c>
    </row>
    <row r="2050" spans="1:28" x14ac:dyDescent="0.2">
      <c r="A2050">
        <v>2759</v>
      </c>
      <c r="B2050" t="s">
        <v>3463</v>
      </c>
      <c r="C2050">
        <v>221</v>
      </c>
      <c r="F2050" t="b">
        <f>IF(ISBLANK(AC2050), FALSE, TRUE)</f>
        <v>0</v>
      </c>
      <c r="G2050" t="s">
        <v>80</v>
      </c>
      <c r="H2050" t="s">
        <v>1515</v>
      </c>
      <c r="I2050" t="s">
        <v>1521</v>
      </c>
      <c r="J2050" t="s">
        <v>54</v>
      </c>
      <c r="K2050" t="s">
        <v>991</v>
      </c>
      <c r="L2050" t="s">
        <v>956</v>
      </c>
      <c r="N2050" t="str">
        <f>IF(AND(NOT(ISBLANK(cards[[#This Row],[subtitle]])), cards[[#This Row],[subtitle]] &lt;&gt; ""), _xlfn.CONCAT(cards[[#This Row],[title]], " - ", cards[[#This Row],[subtitle]]), cards[[#This Row],[title]])</f>
        <v>Wanted</v>
      </c>
      <c r="O2050">
        <v>0</v>
      </c>
      <c r="R2050">
        <v>0</v>
      </c>
      <c r="S2050">
        <v>0</v>
      </c>
      <c r="U2050" t="s">
        <v>501</v>
      </c>
      <c r="V2050" t="s">
        <v>915</v>
      </c>
      <c r="X2050" t="s">
        <v>551</v>
      </c>
      <c r="Y2050" t="str">
        <f>_xlfn.CONCAT(cards[[#This Row],[set]],"_",TEXT(cards[[#This Row],[cardNumber]], "000"))</f>
        <v>SHD_221</v>
      </c>
      <c r="Z2050" t="str" cm="1">
        <f t="array" ref="Z20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SHD_221</v>
      </c>
      <c r="AA2050" t="s">
        <v>1061</v>
      </c>
      <c r="AB2050">
        <v>29</v>
      </c>
    </row>
    <row r="2051" spans="1:28" x14ac:dyDescent="0.2">
      <c r="A2051">
        <v>11415</v>
      </c>
      <c r="B2051" t="s">
        <v>3464</v>
      </c>
      <c r="C2051">
        <v>221</v>
      </c>
      <c r="F2051" t="b">
        <f>IF(ISBLANK(AC2051), FALSE, TRUE)</f>
        <v>0</v>
      </c>
      <c r="G2051" t="s">
        <v>80</v>
      </c>
      <c r="H2051" t="s">
        <v>1519</v>
      </c>
      <c r="I2051" t="s">
        <v>1521</v>
      </c>
      <c r="J2051" t="s">
        <v>54</v>
      </c>
      <c r="K2051" t="s">
        <v>991</v>
      </c>
      <c r="L2051" t="s">
        <v>956</v>
      </c>
      <c r="N2051" t="str">
        <f>IF(AND(NOT(ISBLANK(cards[[#This Row],[subtitle]])), cards[[#This Row],[subtitle]] &lt;&gt; ""), _xlfn.CONCAT(cards[[#This Row],[title]], " - ", cards[[#This Row],[subtitle]]), cards[[#This Row],[title]])</f>
        <v>Wanted</v>
      </c>
      <c r="O2051">
        <v>0</v>
      </c>
      <c r="R2051">
        <v>0</v>
      </c>
      <c r="S2051">
        <v>0</v>
      </c>
      <c r="U2051" t="s">
        <v>501</v>
      </c>
      <c r="V2051" t="s">
        <v>915</v>
      </c>
      <c r="X2051" t="s">
        <v>551</v>
      </c>
      <c r="Y2051" t="str">
        <f>_xlfn.CONCAT(cards[[#This Row],[set]],"_",TEXT(cards[[#This Row],[cardNumber]], "000"))</f>
        <v>SHD_221</v>
      </c>
      <c r="Z2051" t="str" cm="1">
        <f t="array" ref="Z20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SHD_221</v>
      </c>
      <c r="AA2051" t="s">
        <v>1061</v>
      </c>
      <c r="AB2051">
        <v>29</v>
      </c>
    </row>
    <row r="2052" spans="1:28" x14ac:dyDescent="0.2">
      <c r="A2052">
        <v>13050</v>
      </c>
      <c r="B2052" t="s">
        <v>3949</v>
      </c>
      <c r="C2052">
        <v>489</v>
      </c>
      <c r="F2052" t="b">
        <f>IF(ISBLANK(AC2052), FALSE, TRUE)</f>
        <v>0</v>
      </c>
      <c r="G2052" t="s">
        <v>80</v>
      </c>
      <c r="H2052" t="s">
        <v>1520</v>
      </c>
      <c r="I2052" t="s">
        <v>1521</v>
      </c>
      <c r="J2052" t="s">
        <v>54</v>
      </c>
      <c r="K2052" t="s">
        <v>991</v>
      </c>
      <c r="L2052" t="s">
        <v>956</v>
      </c>
      <c r="M2052" t="s">
        <v>991</v>
      </c>
      <c r="N2052" t="str">
        <f>IF(AND(NOT(ISBLANK(cards[[#This Row],[subtitle]])), cards[[#This Row],[subtitle]] &lt;&gt; ""), _xlfn.CONCAT(cards[[#This Row],[title]], " - ", cards[[#This Row],[subtitle]]), cards[[#This Row],[title]])</f>
        <v>Wanted</v>
      </c>
      <c r="O2052">
        <v>0</v>
      </c>
      <c r="R2052">
        <v>0</v>
      </c>
      <c r="S2052">
        <v>0</v>
      </c>
      <c r="U2052" t="s">
        <v>501</v>
      </c>
      <c r="V2052" t="s">
        <v>915</v>
      </c>
      <c r="X2052" t="s">
        <v>551</v>
      </c>
      <c r="Y2052" t="str">
        <f>_xlfn.CONCAT(cards[[#This Row],[set]],"_",TEXT(cards[[#This Row],[cardNumber]], "000"))</f>
        <v>SHD_489</v>
      </c>
      <c r="Z2052" t="str" cm="1">
        <f t="array" ref="Z20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SHD_221</v>
      </c>
      <c r="AA2052" t="s">
        <v>1061</v>
      </c>
      <c r="AB2052">
        <v>29</v>
      </c>
    </row>
    <row r="2053" spans="1:28" x14ac:dyDescent="0.2">
      <c r="A2053">
        <v>7636</v>
      </c>
      <c r="B2053" t="s">
        <v>3950</v>
      </c>
      <c r="C2053">
        <v>489</v>
      </c>
      <c r="F2053" t="b">
        <f>IF(ISBLANK(AC2053), FALSE, TRUE)</f>
        <v>0</v>
      </c>
      <c r="G2053" t="s">
        <v>80</v>
      </c>
      <c r="H2053" t="s">
        <v>1</v>
      </c>
      <c r="I2053" t="s">
        <v>1521</v>
      </c>
      <c r="J2053" t="s">
        <v>54</v>
      </c>
      <c r="K2053" t="s">
        <v>991</v>
      </c>
      <c r="L2053" t="s">
        <v>956</v>
      </c>
      <c r="M2053" t="s">
        <v>991</v>
      </c>
      <c r="N2053" t="str">
        <f>IF(AND(NOT(ISBLANK(cards[[#This Row],[subtitle]])), cards[[#This Row],[subtitle]] &lt;&gt; ""), _xlfn.CONCAT(cards[[#This Row],[title]], " - ", cards[[#This Row],[subtitle]]), cards[[#This Row],[title]])</f>
        <v>Wanted</v>
      </c>
      <c r="O2053">
        <v>0</v>
      </c>
      <c r="R2053">
        <v>0</v>
      </c>
      <c r="S2053">
        <v>0</v>
      </c>
      <c r="U2053" t="s">
        <v>501</v>
      </c>
      <c r="V2053" t="s">
        <v>915</v>
      </c>
      <c r="X2053" t="s">
        <v>551</v>
      </c>
      <c r="Y2053" t="str">
        <f>_xlfn.CONCAT(cards[[#This Row],[set]],"_",TEXT(cards[[#This Row],[cardNumber]], "000"))</f>
        <v>SHD_489</v>
      </c>
      <c r="Z2053" t="str" cm="1">
        <f t="array" ref="Z20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SHD_221</v>
      </c>
      <c r="AA2053" t="s">
        <v>1061</v>
      </c>
      <c r="AB2053">
        <v>29</v>
      </c>
    </row>
    <row r="2054" spans="1:28" x14ac:dyDescent="0.2">
      <c r="A2054">
        <v>12205</v>
      </c>
      <c r="B2054" t="s">
        <v>3466</v>
      </c>
      <c r="C2054">
        <v>222</v>
      </c>
      <c r="F2054" t="b">
        <f>IF(ISBLANK(AC2054), FALSE, TRUE)</f>
        <v>0</v>
      </c>
      <c r="G2054" t="s">
        <v>80</v>
      </c>
      <c r="H2054" t="s">
        <v>1519</v>
      </c>
      <c r="I2054" t="s">
        <v>1532</v>
      </c>
      <c r="J2054" t="s">
        <v>54</v>
      </c>
      <c r="K2054" t="s">
        <v>991</v>
      </c>
      <c r="L2054" t="s">
        <v>957</v>
      </c>
      <c r="M2054" t="s">
        <v>991</v>
      </c>
      <c r="N2054" t="str">
        <f>IF(AND(NOT(ISBLANK(cards[[#This Row],[subtitle]])), cards[[#This Row],[subtitle]] &lt;&gt; ""), _xlfn.CONCAT(cards[[#This Row],[title]], " - ", cards[[#This Row],[subtitle]]), cards[[#This Row],[title]])</f>
        <v>Enticing Reward</v>
      </c>
      <c r="O2054">
        <v>1</v>
      </c>
      <c r="R2054">
        <v>0</v>
      </c>
      <c r="S2054">
        <v>0</v>
      </c>
      <c r="U2054" t="s">
        <v>501</v>
      </c>
      <c r="V2054" t="s">
        <v>915</v>
      </c>
      <c r="X2054" t="s">
        <v>551</v>
      </c>
      <c r="Y2054" t="str">
        <f>_xlfn.CONCAT(cards[[#This Row],[set]],"_",TEXT(cards[[#This Row],[cardNumber]], "000"))</f>
        <v>SHD_222</v>
      </c>
      <c r="Z2054" t="str" cm="1">
        <f t="array" ref="Z20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SHD_222</v>
      </c>
      <c r="AA2054" t="s">
        <v>1061</v>
      </c>
      <c r="AB2054">
        <v>29</v>
      </c>
    </row>
    <row r="2055" spans="1:28" x14ac:dyDescent="0.2">
      <c r="A2055">
        <v>6401</v>
      </c>
      <c r="B2055" t="s">
        <v>3465</v>
      </c>
      <c r="C2055">
        <v>222</v>
      </c>
      <c r="F2055" t="b">
        <f>IF(ISBLANK(AC2055), FALSE, TRUE)</f>
        <v>0</v>
      </c>
      <c r="G2055" t="s">
        <v>80</v>
      </c>
      <c r="H2055" t="s">
        <v>1515</v>
      </c>
      <c r="I2055" t="s">
        <v>1532</v>
      </c>
      <c r="J2055" t="s">
        <v>54</v>
      </c>
      <c r="K2055" t="s">
        <v>991</v>
      </c>
      <c r="L2055" t="s">
        <v>957</v>
      </c>
      <c r="M2055" t="s">
        <v>991</v>
      </c>
      <c r="N2055" t="str">
        <f>IF(AND(NOT(ISBLANK(cards[[#This Row],[subtitle]])), cards[[#This Row],[subtitle]] &lt;&gt; ""), _xlfn.CONCAT(cards[[#This Row],[title]], " - ", cards[[#This Row],[subtitle]]), cards[[#This Row],[title]])</f>
        <v>Enticing Reward</v>
      </c>
      <c r="O2055">
        <v>1</v>
      </c>
      <c r="R2055">
        <v>0</v>
      </c>
      <c r="S2055">
        <v>0</v>
      </c>
      <c r="U2055" t="s">
        <v>501</v>
      </c>
      <c r="V2055" t="s">
        <v>915</v>
      </c>
      <c r="X2055" t="s">
        <v>551</v>
      </c>
      <c r="Y2055" t="str">
        <f>_xlfn.CONCAT(cards[[#This Row],[set]],"_",TEXT(cards[[#This Row],[cardNumber]], "000"))</f>
        <v>SHD_222</v>
      </c>
      <c r="Z2055" t="str" cm="1">
        <f t="array" ref="Z20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SHD_222</v>
      </c>
      <c r="AA2055" t="s">
        <v>1061</v>
      </c>
      <c r="AB2055">
        <v>29</v>
      </c>
    </row>
    <row r="2056" spans="1:28" x14ac:dyDescent="0.2">
      <c r="A2056">
        <v>7641</v>
      </c>
      <c r="B2056" t="s">
        <v>3951</v>
      </c>
      <c r="C2056">
        <v>490</v>
      </c>
      <c r="F2056" t="b">
        <f>IF(ISBLANK(AC2056), FALSE, TRUE)</f>
        <v>0</v>
      </c>
      <c r="G2056" t="s">
        <v>80</v>
      </c>
      <c r="H2056" t="s">
        <v>1</v>
      </c>
      <c r="I2056" t="s">
        <v>1532</v>
      </c>
      <c r="J2056" t="s">
        <v>54</v>
      </c>
      <c r="K2056" t="s">
        <v>991</v>
      </c>
      <c r="L2056" t="s">
        <v>957</v>
      </c>
      <c r="M2056" t="s">
        <v>991</v>
      </c>
      <c r="N2056" t="str">
        <f>IF(AND(NOT(ISBLANK(cards[[#This Row],[subtitle]])), cards[[#This Row],[subtitle]] &lt;&gt; ""), _xlfn.CONCAT(cards[[#This Row],[title]], " - ", cards[[#This Row],[subtitle]]), cards[[#This Row],[title]])</f>
        <v>Enticing Reward</v>
      </c>
      <c r="O2056">
        <v>1</v>
      </c>
      <c r="R2056">
        <v>0</v>
      </c>
      <c r="S2056">
        <v>0</v>
      </c>
      <c r="U2056" t="s">
        <v>501</v>
      </c>
      <c r="V2056" t="s">
        <v>915</v>
      </c>
      <c r="X2056" t="s">
        <v>551</v>
      </c>
      <c r="Y2056" t="str">
        <f>_xlfn.CONCAT(cards[[#This Row],[set]],"_",TEXT(cards[[#This Row],[cardNumber]], "000"))</f>
        <v>SHD_490</v>
      </c>
      <c r="Z2056" t="str" cm="1">
        <f t="array" ref="Z20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SHD_222</v>
      </c>
      <c r="AA2056" t="s">
        <v>1061</v>
      </c>
      <c r="AB2056">
        <v>29</v>
      </c>
    </row>
    <row r="2057" spans="1:28" x14ac:dyDescent="0.2">
      <c r="A2057">
        <v>13055</v>
      </c>
      <c r="B2057" t="s">
        <v>3952</v>
      </c>
      <c r="C2057">
        <v>490</v>
      </c>
      <c r="F2057" t="b">
        <f>IF(ISBLANK(AC2057), FALSE, TRUE)</f>
        <v>0</v>
      </c>
      <c r="G2057" t="s">
        <v>80</v>
      </c>
      <c r="H2057" t="s">
        <v>1520</v>
      </c>
      <c r="I2057" t="s">
        <v>1532</v>
      </c>
      <c r="J2057" t="s">
        <v>54</v>
      </c>
      <c r="K2057" t="s">
        <v>991</v>
      </c>
      <c r="L2057" t="s">
        <v>957</v>
      </c>
      <c r="M2057" t="s">
        <v>991</v>
      </c>
      <c r="N2057" t="str">
        <f>IF(AND(NOT(ISBLANK(cards[[#This Row],[subtitle]])), cards[[#This Row],[subtitle]] &lt;&gt; ""), _xlfn.CONCAT(cards[[#This Row],[title]], " - ", cards[[#This Row],[subtitle]]), cards[[#This Row],[title]])</f>
        <v>Enticing Reward</v>
      </c>
      <c r="O2057">
        <v>1</v>
      </c>
      <c r="R2057">
        <v>0</v>
      </c>
      <c r="S2057">
        <v>0</v>
      </c>
      <c r="U2057" t="s">
        <v>501</v>
      </c>
      <c r="V2057" t="s">
        <v>915</v>
      </c>
      <c r="X2057" t="s">
        <v>551</v>
      </c>
      <c r="Y2057" t="str">
        <f>_xlfn.CONCAT(cards[[#This Row],[set]],"_",TEXT(cards[[#This Row],[cardNumber]], "000"))</f>
        <v>SHD_490</v>
      </c>
      <c r="Z2057" t="str" cm="1">
        <f t="array" ref="Z20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SHD_222</v>
      </c>
      <c r="AA2057" t="s">
        <v>1061</v>
      </c>
      <c r="AB2057">
        <v>29</v>
      </c>
    </row>
    <row r="2058" spans="1:28" x14ac:dyDescent="0.2">
      <c r="A2058">
        <v>9720</v>
      </c>
      <c r="B2058" t="s">
        <v>2474</v>
      </c>
      <c r="C2058">
        <v>215</v>
      </c>
      <c r="F2058" t="b">
        <f>IF(ISBLANK(AC2058), FALSE, TRUE)</f>
        <v>0</v>
      </c>
      <c r="G2058" t="s">
        <v>2</v>
      </c>
      <c r="H2058" t="s">
        <v>1519</v>
      </c>
      <c r="I2058" t="s">
        <v>1521</v>
      </c>
      <c r="J2058" t="s">
        <v>54</v>
      </c>
      <c r="K2058" t="s">
        <v>991</v>
      </c>
      <c r="L2058" t="s">
        <v>934</v>
      </c>
      <c r="N2058" t="str">
        <f>IF(AND(NOT(ISBLANK(cards[[#This Row],[subtitle]])), cards[[#This Row],[subtitle]] &lt;&gt; ""), _xlfn.CONCAT(cards[[#This Row],[title]], " - ", cards[[#This Row],[subtitle]]), cards[[#This Row],[title]])</f>
        <v>Snapshot Reflexes</v>
      </c>
      <c r="O2058">
        <v>1</v>
      </c>
      <c r="R2058">
        <v>1</v>
      </c>
      <c r="S2058">
        <v>1</v>
      </c>
      <c r="U2058" t="s">
        <v>991</v>
      </c>
      <c r="V2058" t="s">
        <v>915</v>
      </c>
      <c r="X2058" t="s">
        <v>148</v>
      </c>
      <c r="Y2058" t="str">
        <f>_xlfn.CONCAT(cards[[#This Row],[set]],"_",TEXT(cards[[#This Row],[cardNumber]], "000"))</f>
        <v>SOR_215</v>
      </c>
      <c r="Z2058" t="str" cm="1">
        <f t="array" ref="Z20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SHD_223</v>
      </c>
      <c r="AA2058" t="s">
        <v>59</v>
      </c>
      <c r="AB2058">
        <v>19</v>
      </c>
    </row>
    <row r="2059" spans="1:28" x14ac:dyDescent="0.2">
      <c r="A2059">
        <v>11125</v>
      </c>
      <c r="B2059" t="s">
        <v>2954</v>
      </c>
      <c r="C2059">
        <v>477</v>
      </c>
      <c r="F2059" t="b">
        <f>IF(ISBLANK(AC2059), FALSE, TRUE)</f>
        <v>0</v>
      </c>
      <c r="G2059" t="s">
        <v>2</v>
      </c>
      <c r="H2059" t="s">
        <v>1520</v>
      </c>
      <c r="I2059" t="s">
        <v>1521</v>
      </c>
      <c r="J2059" t="s">
        <v>54</v>
      </c>
      <c r="K2059" t="s">
        <v>991</v>
      </c>
      <c r="L2059" t="s">
        <v>934</v>
      </c>
      <c r="N2059" t="str">
        <f>IF(AND(NOT(ISBLANK(cards[[#This Row],[subtitle]])), cards[[#This Row],[subtitle]] &lt;&gt; ""), _xlfn.CONCAT(cards[[#This Row],[title]], " - ", cards[[#This Row],[subtitle]]), cards[[#This Row],[title]])</f>
        <v>Snapshot Reflexes</v>
      </c>
      <c r="O2059">
        <v>1</v>
      </c>
      <c r="R2059">
        <v>1</v>
      </c>
      <c r="S2059">
        <v>1</v>
      </c>
      <c r="U2059" t="s">
        <v>991</v>
      </c>
      <c r="V2059" t="s">
        <v>915</v>
      </c>
      <c r="X2059" t="s">
        <v>148</v>
      </c>
      <c r="Y2059" t="str">
        <f>_xlfn.CONCAT(cards[[#This Row],[set]],"_",TEXT(cards[[#This Row],[cardNumber]], "000"))</f>
        <v>SOR_477</v>
      </c>
      <c r="Z2059" t="str" cm="1">
        <f t="array" ref="Z20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SHD_223</v>
      </c>
      <c r="AA2059" t="s">
        <v>59</v>
      </c>
      <c r="AB2059">
        <v>19</v>
      </c>
    </row>
    <row r="2060" spans="1:28" x14ac:dyDescent="0.2">
      <c r="A2060">
        <v>2414</v>
      </c>
      <c r="B2060" t="s">
        <v>2953</v>
      </c>
      <c r="C2060">
        <v>477</v>
      </c>
      <c r="F2060" t="b">
        <f>IF(ISBLANK(AC2060), FALSE, TRUE)</f>
        <v>0</v>
      </c>
      <c r="G2060" t="s">
        <v>2</v>
      </c>
      <c r="H2060" t="s">
        <v>1</v>
      </c>
      <c r="I2060" t="s">
        <v>1521</v>
      </c>
      <c r="J2060" t="s">
        <v>54</v>
      </c>
      <c r="K2060" t="s">
        <v>991</v>
      </c>
      <c r="L2060" t="s">
        <v>934</v>
      </c>
      <c r="N2060" t="str">
        <f>IF(AND(NOT(ISBLANK(cards[[#This Row],[subtitle]])), cards[[#This Row],[subtitle]] &lt;&gt; ""), _xlfn.CONCAT(cards[[#This Row],[title]], " - ", cards[[#This Row],[subtitle]]), cards[[#This Row],[title]])</f>
        <v>Snapshot Reflexes</v>
      </c>
      <c r="O2060">
        <v>1</v>
      </c>
      <c r="R2060">
        <v>1</v>
      </c>
      <c r="S2060">
        <v>1</v>
      </c>
      <c r="U2060" t="s">
        <v>991</v>
      </c>
      <c r="V2060" t="s">
        <v>915</v>
      </c>
      <c r="X2060" t="s">
        <v>148</v>
      </c>
      <c r="Y2060" t="str">
        <f>_xlfn.CONCAT(cards[[#This Row],[set]],"_",TEXT(cards[[#This Row],[cardNumber]], "000"))</f>
        <v>SOR_477</v>
      </c>
      <c r="Z2060" t="str" cm="1">
        <f t="array" ref="Z20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SHD_223</v>
      </c>
      <c r="AA2060" t="s">
        <v>59</v>
      </c>
      <c r="AB2060">
        <v>19</v>
      </c>
    </row>
    <row r="2061" spans="1:28" x14ac:dyDescent="0.2">
      <c r="A2061">
        <v>8188</v>
      </c>
      <c r="B2061" t="s">
        <v>3468</v>
      </c>
      <c r="C2061">
        <v>224</v>
      </c>
      <c r="F2061" t="b">
        <f>IF(ISBLANK(AC2061), FALSE, TRUE)</f>
        <v>0</v>
      </c>
      <c r="G2061" t="s">
        <v>80</v>
      </c>
      <c r="H2061" t="s">
        <v>1515</v>
      </c>
      <c r="I2061" t="s">
        <v>1522</v>
      </c>
      <c r="J2061" t="s">
        <v>54</v>
      </c>
      <c r="K2061" t="s">
        <v>991</v>
      </c>
      <c r="L2061" t="s">
        <v>958</v>
      </c>
      <c r="M2061" t="s">
        <v>991</v>
      </c>
      <c r="N2061" t="str">
        <f>IF(AND(NOT(ISBLANK(cards[[#This Row],[subtitle]])), cards[[#This Row],[subtitle]] &lt;&gt; ""), _xlfn.CONCAT(cards[[#This Row],[title]], " - ", cards[[#This Row],[subtitle]]), cards[[#This Row],[title]])</f>
        <v>Boba Fett's Armor</v>
      </c>
      <c r="O2061">
        <v>2</v>
      </c>
      <c r="R2061">
        <v>2</v>
      </c>
      <c r="S2061">
        <v>2</v>
      </c>
      <c r="U2061" t="s">
        <v>991</v>
      </c>
      <c r="V2061" t="s">
        <v>915</v>
      </c>
      <c r="X2061" t="s">
        <v>943</v>
      </c>
      <c r="Y2061" t="str">
        <f>_xlfn.CONCAT(cards[[#This Row],[set]],"_",TEXT(cards[[#This Row],[cardNumber]], "000"))</f>
        <v>SHD_224</v>
      </c>
      <c r="Z2061" t="str" cm="1">
        <f t="array" ref="Z20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SHD_224</v>
      </c>
      <c r="AA2061" t="s">
        <v>1061</v>
      </c>
      <c r="AB2061">
        <v>29</v>
      </c>
    </row>
    <row r="2062" spans="1:28" x14ac:dyDescent="0.2">
      <c r="A2062">
        <v>13490</v>
      </c>
      <c r="B2062" t="s">
        <v>3469</v>
      </c>
      <c r="C2062">
        <v>224</v>
      </c>
      <c r="F2062" t="b">
        <f>IF(ISBLANK(AC2062), FALSE, TRUE)</f>
        <v>0</v>
      </c>
      <c r="G2062" t="s">
        <v>80</v>
      </c>
      <c r="H2062" t="s">
        <v>1519</v>
      </c>
      <c r="I2062" t="s">
        <v>1522</v>
      </c>
      <c r="J2062" t="s">
        <v>54</v>
      </c>
      <c r="K2062" t="s">
        <v>991</v>
      </c>
      <c r="L2062" t="s">
        <v>958</v>
      </c>
      <c r="M2062" t="s">
        <v>991</v>
      </c>
      <c r="N2062" t="str">
        <f>IF(AND(NOT(ISBLANK(cards[[#This Row],[subtitle]])), cards[[#This Row],[subtitle]] &lt;&gt; ""), _xlfn.CONCAT(cards[[#This Row],[title]], " - ", cards[[#This Row],[subtitle]]), cards[[#This Row],[title]])</f>
        <v>Boba Fett's Armor</v>
      </c>
      <c r="O2062">
        <v>2</v>
      </c>
      <c r="R2062">
        <v>2</v>
      </c>
      <c r="S2062">
        <v>2</v>
      </c>
      <c r="U2062" t="s">
        <v>991</v>
      </c>
      <c r="V2062" t="s">
        <v>915</v>
      </c>
      <c r="X2062" t="s">
        <v>943</v>
      </c>
      <c r="Y2062" t="str">
        <f>_xlfn.CONCAT(cards[[#This Row],[set]],"_",TEXT(cards[[#This Row],[cardNumber]], "000"))</f>
        <v>SHD_224</v>
      </c>
      <c r="Z2062" t="str" cm="1">
        <f t="array" ref="Z20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SHD_224</v>
      </c>
      <c r="AA2062" t="s">
        <v>1061</v>
      </c>
      <c r="AB2062">
        <v>29</v>
      </c>
    </row>
    <row r="2063" spans="1:28" x14ac:dyDescent="0.2">
      <c r="A2063">
        <v>13880</v>
      </c>
      <c r="B2063" t="s">
        <v>3954</v>
      </c>
      <c r="C2063">
        <v>491</v>
      </c>
      <c r="F2063" t="b">
        <f>IF(ISBLANK(AC2063), FALSE, TRUE)</f>
        <v>0</v>
      </c>
      <c r="G2063" t="s">
        <v>80</v>
      </c>
      <c r="H2063" t="s">
        <v>1520</v>
      </c>
      <c r="I2063" t="s">
        <v>1522</v>
      </c>
      <c r="J2063" t="s">
        <v>54</v>
      </c>
      <c r="K2063" t="s">
        <v>991</v>
      </c>
      <c r="L2063" t="s">
        <v>958</v>
      </c>
      <c r="M2063" t="s">
        <v>991</v>
      </c>
      <c r="N2063" t="str">
        <f>IF(AND(NOT(ISBLANK(cards[[#This Row],[subtitle]])), cards[[#This Row],[subtitle]] &lt;&gt; ""), _xlfn.CONCAT(cards[[#This Row],[title]], " - ", cards[[#This Row],[subtitle]]), cards[[#This Row],[title]])</f>
        <v>Boba Fett's Armor</v>
      </c>
      <c r="O2063">
        <v>2</v>
      </c>
      <c r="R2063">
        <v>2</v>
      </c>
      <c r="S2063">
        <v>2</v>
      </c>
      <c r="U2063" t="s">
        <v>991</v>
      </c>
      <c r="V2063" t="s">
        <v>915</v>
      </c>
      <c r="X2063" t="s">
        <v>943</v>
      </c>
      <c r="Y2063" t="str">
        <f>_xlfn.CONCAT(cards[[#This Row],[set]],"_",TEXT(cards[[#This Row],[cardNumber]], "000"))</f>
        <v>SHD_491</v>
      </c>
      <c r="Z2063" t="str" cm="1">
        <f t="array" ref="Z20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SHD_224</v>
      </c>
      <c r="AA2063" t="s">
        <v>1061</v>
      </c>
      <c r="AB2063">
        <v>29</v>
      </c>
    </row>
    <row r="2064" spans="1:28" x14ac:dyDescent="0.2">
      <c r="A2064">
        <v>8578</v>
      </c>
      <c r="B2064" t="s">
        <v>3953</v>
      </c>
      <c r="C2064">
        <v>491</v>
      </c>
      <c r="F2064" t="b">
        <f>IF(ISBLANK(AC2064), FALSE, TRUE)</f>
        <v>0</v>
      </c>
      <c r="G2064" t="s">
        <v>80</v>
      </c>
      <c r="H2064" t="s">
        <v>1</v>
      </c>
      <c r="I2064" t="s">
        <v>1522</v>
      </c>
      <c r="J2064" t="s">
        <v>54</v>
      </c>
      <c r="K2064" t="s">
        <v>991</v>
      </c>
      <c r="L2064" t="s">
        <v>958</v>
      </c>
      <c r="M2064" t="s">
        <v>991</v>
      </c>
      <c r="N2064" t="str">
        <f>IF(AND(NOT(ISBLANK(cards[[#This Row],[subtitle]])), cards[[#This Row],[subtitle]] &lt;&gt; ""), _xlfn.CONCAT(cards[[#This Row],[title]], " - ", cards[[#This Row],[subtitle]]), cards[[#This Row],[title]])</f>
        <v>Boba Fett's Armor</v>
      </c>
      <c r="O2064">
        <v>2</v>
      </c>
      <c r="R2064">
        <v>2</v>
      </c>
      <c r="S2064">
        <v>2</v>
      </c>
      <c r="U2064" t="s">
        <v>991</v>
      </c>
      <c r="V2064" t="s">
        <v>915</v>
      </c>
      <c r="X2064" t="s">
        <v>943</v>
      </c>
      <c r="Y2064" t="str">
        <f>_xlfn.CONCAT(cards[[#This Row],[set]],"_",TEXT(cards[[#This Row],[cardNumber]], "000"))</f>
        <v>SHD_491</v>
      </c>
      <c r="Z2064" t="str" cm="1">
        <f t="array" ref="Z20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SHD_224</v>
      </c>
      <c r="AA2064" t="s">
        <v>1061</v>
      </c>
      <c r="AB2064">
        <v>29</v>
      </c>
    </row>
    <row r="2065" spans="1:28" x14ac:dyDescent="0.2">
      <c r="A2065">
        <v>12215</v>
      </c>
      <c r="B2065" t="s">
        <v>3471</v>
      </c>
      <c r="C2065">
        <v>225</v>
      </c>
      <c r="F2065" t="b">
        <f>IF(ISBLANK(AC2065), FALSE, TRUE)</f>
        <v>0</v>
      </c>
      <c r="G2065" t="s">
        <v>80</v>
      </c>
      <c r="H2065" t="s">
        <v>1519</v>
      </c>
      <c r="I2065" t="s">
        <v>1532</v>
      </c>
      <c r="J2065" t="s">
        <v>54</v>
      </c>
      <c r="K2065" t="s">
        <v>991</v>
      </c>
      <c r="L2065" t="s">
        <v>959</v>
      </c>
      <c r="M2065" t="s">
        <v>991</v>
      </c>
      <c r="N2065" t="str">
        <f>IF(AND(NOT(ISBLANK(cards[[#This Row],[subtitle]])), cards[[#This Row],[subtitle]] &lt;&gt; ""), _xlfn.CONCAT(cards[[#This Row],[title]], " - ", cards[[#This Row],[subtitle]]), cards[[#This Row],[title]])</f>
        <v>Jetpack</v>
      </c>
      <c r="O2065">
        <v>2</v>
      </c>
      <c r="R2065">
        <v>2</v>
      </c>
      <c r="S2065">
        <v>0</v>
      </c>
      <c r="U2065" t="s">
        <v>88</v>
      </c>
      <c r="V2065" t="s">
        <v>915</v>
      </c>
      <c r="X2065" t="s">
        <v>943</v>
      </c>
      <c r="Y2065" t="str">
        <f>_xlfn.CONCAT(cards[[#This Row],[set]],"_",TEXT(cards[[#This Row],[cardNumber]], "000"))</f>
        <v>SHD_225</v>
      </c>
      <c r="Z2065" t="str" cm="1">
        <f t="array" ref="Z20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SHD_225</v>
      </c>
      <c r="AA2065" t="s">
        <v>1061</v>
      </c>
      <c r="AB2065">
        <v>29</v>
      </c>
    </row>
    <row r="2066" spans="1:28" x14ac:dyDescent="0.2">
      <c r="A2066">
        <v>6416</v>
      </c>
      <c r="B2066" t="s">
        <v>3470</v>
      </c>
      <c r="C2066">
        <v>225</v>
      </c>
      <c r="F2066" t="b">
        <f>IF(ISBLANK(AC2066), FALSE, TRUE)</f>
        <v>0</v>
      </c>
      <c r="G2066" t="s">
        <v>80</v>
      </c>
      <c r="H2066" t="s">
        <v>1515</v>
      </c>
      <c r="I2066" t="s">
        <v>1532</v>
      </c>
      <c r="J2066" t="s">
        <v>54</v>
      </c>
      <c r="K2066" t="s">
        <v>991</v>
      </c>
      <c r="L2066" t="s">
        <v>959</v>
      </c>
      <c r="M2066" t="s">
        <v>991</v>
      </c>
      <c r="N2066" t="str">
        <f>IF(AND(NOT(ISBLANK(cards[[#This Row],[subtitle]])), cards[[#This Row],[subtitle]] &lt;&gt; ""), _xlfn.CONCAT(cards[[#This Row],[title]], " - ", cards[[#This Row],[subtitle]]), cards[[#This Row],[title]])</f>
        <v>Jetpack</v>
      </c>
      <c r="O2066">
        <v>2</v>
      </c>
      <c r="R2066">
        <v>2</v>
      </c>
      <c r="S2066">
        <v>0</v>
      </c>
      <c r="U2066" t="s">
        <v>88</v>
      </c>
      <c r="V2066" t="s">
        <v>915</v>
      </c>
      <c r="X2066" t="s">
        <v>943</v>
      </c>
      <c r="Y2066" t="str">
        <f>_xlfn.CONCAT(cards[[#This Row],[set]],"_",TEXT(cards[[#This Row],[cardNumber]], "000"))</f>
        <v>SHD_225</v>
      </c>
      <c r="Z2066" t="str" cm="1">
        <f t="array" ref="Z20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SHD_225</v>
      </c>
      <c r="AA2066" t="s">
        <v>1061</v>
      </c>
      <c r="AB2066">
        <v>29</v>
      </c>
    </row>
    <row r="2067" spans="1:28" x14ac:dyDescent="0.2">
      <c r="A2067">
        <v>13060</v>
      </c>
      <c r="B2067" t="s">
        <v>3955</v>
      </c>
      <c r="C2067">
        <v>492</v>
      </c>
      <c r="F2067" t="b">
        <f>IF(ISBLANK(AC2067), FALSE, TRUE)</f>
        <v>0</v>
      </c>
      <c r="G2067" t="s">
        <v>80</v>
      </c>
      <c r="H2067" t="s">
        <v>1520</v>
      </c>
      <c r="I2067" t="s">
        <v>1532</v>
      </c>
      <c r="J2067" t="s">
        <v>54</v>
      </c>
      <c r="K2067" t="s">
        <v>991</v>
      </c>
      <c r="L2067" t="s">
        <v>959</v>
      </c>
      <c r="M2067" t="s">
        <v>991</v>
      </c>
      <c r="N2067" t="str">
        <f>IF(AND(NOT(ISBLANK(cards[[#This Row],[subtitle]])), cards[[#This Row],[subtitle]] &lt;&gt; ""), _xlfn.CONCAT(cards[[#This Row],[title]], " - ", cards[[#This Row],[subtitle]]), cards[[#This Row],[title]])</f>
        <v>Jetpack</v>
      </c>
      <c r="O2067">
        <v>2</v>
      </c>
      <c r="R2067">
        <v>2</v>
      </c>
      <c r="S2067">
        <v>0</v>
      </c>
      <c r="U2067" t="s">
        <v>88</v>
      </c>
      <c r="V2067" t="s">
        <v>915</v>
      </c>
      <c r="X2067" t="s">
        <v>943</v>
      </c>
      <c r="Y2067" t="str">
        <f>_xlfn.CONCAT(cards[[#This Row],[set]],"_",TEXT(cards[[#This Row],[cardNumber]], "000"))</f>
        <v>SHD_492</v>
      </c>
      <c r="Z2067" t="str" cm="1">
        <f t="array" ref="Z20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SHD_225</v>
      </c>
      <c r="AA2067" t="s">
        <v>1061</v>
      </c>
      <c r="AB2067">
        <v>29</v>
      </c>
    </row>
    <row r="2068" spans="1:28" x14ac:dyDescent="0.2">
      <c r="A2068">
        <v>7651</v>
      </c>
      <c r="B2068" t="s">
        <v>3956</v>
      </c>
      <c r="C2068">
        <v>492</v>
      </c>
      <c r="F2068" t="b">
        <f>IF(ISBLANK(AC2068), FALSE, TRUE)</f>
        <v>0</v>
      </c>
      <c r="G2068" t="s">
        <v>80</v>
      </c>
      <c r="H2068" t="s">
        <v>1</v>
      </c>
      <c r="I2068" t="s">
        <v>1532</v>
      </c>
      <c r="J2068" t="s">
        <v>54</v>
      </c>
      <c r="K2068" t="s">
        <v>991</v>
      </c>
      <c r="L2068" t="s">
        <v>959</v>
      </c>
      <c r="M2068" t="s">
        <v>991</v>
      </c>
      <c r="N2068" t="str">
        <f>IF(AND(NOT(ISBLANK(cards[[#This Row],[subtitle]])), cards[[#This Row],[subtitle]] &lt;&gt; ""), _xlfn.CONCAT(cards[[#This Row],[title]], " - ", cards[[#This Row],[subtitle]]), cards[[#This Row],[title]])</f>
        <v>Jetpack</v>
      </c>
      <c r="O2068">
        <v>2</v>
      </c>
      <c r="R2068">
        <v>2</v>
      </c>
      <c r="S2068">
        <v>0</v>
      </c>
      <c r="U2068" t="s">
        <v>88</v>
      </c>
      <c r="V2068" t="s">
        <v>915</v>
      </c>
      <c r="X2068" t="s">
        <v>943</v>
      </c>
      <c r="Y2068" t="str">
        <f>_xlfn.CONCAT(cards[[#This Row],[set]],"_",TEXT(cards[[#This Row],[cardNumber]], "000"))</f>
        <v>SHD_492</v>
      </c>
      <c r="Z2068" t="str" cm="1">
        <f t="array" ref="Z20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SHD_225</v>
      </c>
      <c r="AA2068" t="s">
        <v>1061</v>
      </c>
      <c r="AB2068">
        <v>29</v>
      </c>
    </row>
    <row r="2069" spans="1:28" x14ac:dyDescent="0.2">
      <c r="A2069">
        <v>8792</v>
      </c>
      <c r="B2069" t="s">
        <v>3034</v>
      </c>
      <c r="C2069">
        <v>2</v>
      </c>
      <c r="F2069" t="b">
        <f>IF(ISBLANK(AC2069), FALSE, TRUE)</f>
        <v>0</v>
      </c>
      <c r="G2069" t="s">
        <v>80</v>
      </c>
      <c r="H2069" t="s">
        <v>1609</v>
      </c>
      <c r="I2069" t="s">
        <v>1522</v>
      </c>
      <c r="J2069" t="s">
        <v>54</v>
      </c>
      <c r="K2069" t="s">
        <v>991</v>
      </c>
      <c r="L2069" t="s">
        <v>960</v>
      </c>
      <c r="M2069" t="s">
        <v>991</v>
      </c>
      <c r="N2069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69">
        <v>2</v>
      </c>
      <c r="U2069" t="s">
        <v>501</v>
      </c>
      <c r="V2069" t="s">
        <v>915</v>
      </c>
      <c r="X2069" t="s">
        <v>551</v>
      </c>
      <c r="Y2069" t="str">
        <f>_xlfn.CONCAT(cards[[#This Row],[set]],"_",TEXT(cards[[#This Row],[cardNumber]], "000"))</f>
        <v>SHD_002</v>
      </c>
      <c r="Z2069" t="str" cm="1">
        <f t="array" ref="Z20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69" t="s">
        <v>1061</v>
      </c>
      <c r="AB2069">
        <v>29</v>
      </c>
    </row>
    <row r="2070" spans="1:28" x14ac:dyDescent="0.2">
      <c r="A2070">
        <v>8812</v>
      </c>
      <c r="B2070" t="s">
        <v>3040</v>
      </c>
      <c r="C2070">
        <v>2</v>
      </c>
      <c r="F2070" t="b">
        <f>IF(ISBLANK(AC2070), FALSE, TRUE)</f>
        <v>0</v>
      </c>
      <c r="G2070" t="s">
        <v>80</v>
      </c>
      <c r="H2070" t="s">
        <v>1611</v>
      </c>
      <c r="I2070" t="s">
        <v>1522</v>
      </c>
      <c r="J2070" t="s">
        <v>54</v>
      </c>
      <c r="K2070" t="s">
        <v>991</v>
      </c>
      <c r="L2070" t="s">
        <v>960</v>
      </c>
      <c r="M2070" t="s">
        <v>991</v>
      </c>
      <c r="N2070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0">
        <v>2</v>
      </c>
      <c r="U2070" t="s">
        <v>501</v>
      </c>
      <c r="V2070" t="s">
        <v>915</v>
      </c>
      <c r="X2070" t="s">
        <v>551</v>
      </c>
      <c r="Y2070" t="str">
        <f>_xlfn.CONCAT(cards[[#This Row],[set]],"_",TEXT(cards[[#This Row],[cardNumber]], "000"))</f>
        <v>SHD_002</v>
      </c>
      <c r="Z2070" t="str" cm="1">
        <f t="array" ref="Z20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0" t="s">
        <v>1061</v>
      </c>
      <c r="AB2070">
        <v>29</v>
      </c>
    </row>
    <row r="2071" spans="1:28" x14ac:dyDescent="0.2">
      <c r="A2071">
        <v>8822</v>
      </c>
      <c r="B2071" t="s">
        <v>3038</v>
      </c>
      <c r="C2071">
        <v>2</v>
      </c>
      <c r="F2071" t="b">
        <f>IF(ISBLANK(AC2071), FALSE, TRUE)</f>
        <v>0</v>
      </c>
      <c r="G2071" t="s">
        <v>80</v>
      </c>
      <c r="H2071" t="s">
        <v>1612</v>
      </c>
      <c r="I2071" t="s">
        <v>1522</v>
      </c>
      <c r="J2071" t="s">
        <v>54</v>
      </c>
      <c r="K2071" t="s">
        <v>991</v>
      </c>
      <c r="L2071" t="s">
        <v>960</v>
      </c>
      <c r="M2071" t="s">
        <v>991</v>
      </c>
      <c r="N2071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1">
        <v>2</v>
      </c>
      <c r="U2071" t="s">
        <v>501</v>
      </c>
      <c r="V2071" t="s">
        <v>915</v>
      </c>
      <c r="X2071" t="s">
        <v>551</v>
      </c>
      <c r="Y2071" t="str">
        <f>_xlfn.CONCAT(cards[[#This Row],[set]],"_",TEXT(cards[[#This Row],[cardNumber]], "000"))</f>
        <v>SHD_002</v>
      </c>
      <c r="Z2071" t="str" cm="1">
        <f t="array" ref="Z20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1" t="s">
        <v>1061</v>
      </c>
      <c r="AB2071">
        <v>29</v>
      </c>
    </row>
    <row r="2072" spans="1:28" x14ac:dyDescent="0.2">
      <c r="A2072">
        <v>8802</v>
      </c>
      <c r="B2072" t="s">
        <v>3041</v>
      </c>
      <c r="C2072">
        <v>2</v>
      </c>
      <c r="F2072" t="b">
        <f>IF(ISBLANK(AC2072), FALSE, TRUE)</f>
        <v>0</v>
      </c>
      <c r="G2072" t="s">
        <v>80</v>
      </c>
      <c r="H2072" t="s">
        <v>1610</v>
      </c>
      <c r="I2072" t="s">
        <v>1522</v>
      </c>
      <c r="J2072" t="s">
        <v>54</v>
      </c>
      <c r="K2072" t="s">
        <v>991</v>
      </c>
      <c r="L2072" t="s">
        <v>960</v>
      </c>
      <c r="M2072" t="s">
        <v>991</v>
      </c>
      <c r="N2072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2">
        <v>2</v>
      </c>
      <c r="U2072" t="s">
        <v>501</v>
      </c>
      <c r="V2072" t="s">
        <v>915</v>
      </c>
      <c r="X2072" t="s">
        <v>551</v>
      </c>
      <c r="Y2072" t="str">
        <f>_xlfn.CONCAT(cards[[#This Row],[set]],"_",TEXT(cards[[#This Row],[cardNumber]], "000"))</f>
        <v>SHD_002</v>
      </c>
      <c r="Z2072" t="str" cm="1">
        <f t="array" ref="Z20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2" t="s">
        <v>1061</v>
      </c>
      <c r="AB2072">
        <v>29</v>
      </c>
    </row>
    <row r="2073" spans="1:28" x14ac:dyDescent="0.2">
      <c r="A2073">
        <v>12220</v>
      </c>
      <c r="B2073" t="s">
        <v>3472</v>
      </c>
      <c r="C2073">
        <v>226</v>
      </c>
      <c r="F2073" t="b">
        <f>IF(ISBLANK(AC2073), FALSE, TRUE)</f>
        <v>0</v>
      </c>
      <c r="G2073" t="s">
        <v>80</v>
      </c>
      <c r="H2073" t="s">
        <v>1519</v>
      </c>
      <c r="I2073" t="s">
        <v>1522</v>
      </c>
      <c r="J2073" t="s">
        <v>54</v>
      </c>
      <c r="K2073" t="s">
        <v>991</v>
      </c>
      <c r="L2073" t="s">
        <v>960</v>
      </c>
      <c r="M2073" t="s">
        <v>991</v>
      </c>
      <c r="N2073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3">
        <v>2</v>
      </c>
      <c r="R2073">
        <v>0</v>
      </c>
      <c r="S2073">
        <v>0</v>
      </c>
      <c r="U2073" t="s">
        <v>501</v>
      </c>
      <c r="V2073" t="s">
        <v>915</v>
      </c>
      <c r="X2073" t="s">
        <v>551</v>
      </c>
      <c r="Y2073" t="str">
        <f>_xlfn.CONCAT(cards[[#This Row],[set]],"_",TEXT(cards[[#This Row],[cardNumber]], "000"))</f>
        <v>SHD_226</v>
      </c>
      <c r="Z2073" t="str" cm="1">
        <f t="array" ref="Z20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3" t="s">
        <v>1061</v>
      </c>
      <c r="AB2073">
        <v>29</v>
      </c>
    </row>
    <row r="2074" spans="1:28" x14ac:dyDescent="0.2">
      <c r="A2074">
        <v>6421</v>
      </c>
      <c r="B2074" t="s">
        <v>3473</v>
      </c>
      <c r="C2074">
        <v>226</v>
      </c>
      <c r="F2074" t="b">
        <f>IF(ISBLANK(AC2074), FALSE, TRUE)</f>
        <v>0</v>
      </c>
      <c r="G2074" t="s">
        <v>80</v>
      </c>
      <c r="H2074" t="s">
        <v>1515</v>
      </c>
      <c r="I2074" t="s">
        <v>1522</v>
      </c>
      <c r="J2074" t="s">
        <v>54</v>
      </c>
      <c r="K2074" t="s">
        <v>991</v>
      </c>
      <c r="L2074" t="s">
        <v>960</v>
      </c>
      <c r="M2074" t="s">
        <v>991</v>
      </c>
      <c r="N2074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4">
        <v>2</v>
      </c>
      <c r="R2074">
        <v>0</v>
      </c>
      <c r="S2074">
        <v>0</v>
      </c>
      <c r="U2074" t="s">
        <v>501</v>
      </c>
      <c r="V2074" t="s">
        <v>915</v>
      </c>
      <c r="X2074" t="s">
        <v>551</v>
      </c>
      <c r="Y2074" t="str">
        <f>_xlfn.CONCAT(cards[[#This Row],[set]],"_",TEXT(cards[[#This Row],[cardNumber]], "000"))</f>
        <v>SHD_226</v>
      </c>
      <c r="Z2074" t="str" cm="1">
        <f t="array" ref="Z20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4" t="s">
        <v>1061</v>
      </c>
      <c r="AB2074">
        <v>29</v>
      </c>
    </row>
    <row r="2075" spans="1:28" x14ac:dyDescent="0.2">
      <c r="A2075">
        <v>13065</v>
      </c>
      <c r="B2075" t="s">
        <v>3958</v>
      </c>
      <c r="C2075">
        <v>493</v>
      </c>
      <c r="F2075" t="b">
        <f>IF(ISBLANK(AC2075), FALSE, TRUE)</f>
        <v>0</v>
      </c>
      <c r="G2075" t="s">
        <v>80</v>
      </c>
      <c r="H2075" t="s">
        <v>1520</v>
      </c>
      <c r="I2075" t="s">
        <v>1522</v>
      </c>
      <c r="J2075" t="s">
        <v>54</v>
      </c>
      <c r="K2075" t="s">
        <v>991</v>
      </c>
      <c r="L2075" t="s">
        <v>960</v>
      </c>
      <c r="M2075" t="s">
        <v>991</v>
      </c>
      <c r="N2075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5">
        <v>2</v>
      </c>
      <c r="R2075">
        <v>0</v>
      </c>
      <c r="S2075">
        <v>0</v>
      </c>
      <c r="U2075" t="s">
        <v>501</v>
      </c>
      <c r="V2075" t="s">
        <v>915</v>
      </c>
      <c r="X2075" t="s">
        <v>551</v>
      </c>
      <c r="Y2075" t="str">
        <f>_xlfn.CONCAT(cards[[#This Row],[set]],"_",TEXT(cards[[#This Row],[cardNumber]], "000"))</f>
        <v>SHD_493</v>
      </c>
      <c r="Z2075" t="str" cm="1">
        <f t="array" ref="Z20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5" t="s">
        <v>1061</v>
      </c>
      <c r="AB2075">
        <v>29</v>
      </c>
    </row>
    <row r="2076" spans="1:28" x14ac:dyDescent="0.2">
      <c r="A2076">
        <v>7658</v>
      </c>
      <c r="B2076" t="s">
        <v>3957</v>
      </c>
      <c r="C2076">
        <v>493</v>
      </c>
      <c r="F2076" t="b">
        <f>IF(ISBLANK(AC2076), FALSE, TRUE)</f>
        <v>0</v>
      </c>
      <c r="G2076" t="s">
        <v>80</v>
      </c>
      <c r="H2076" t="s">
        <v>1</v>
      </c>
      <c r="I2076" t="s">
        <v>1522</v>
      </c>
      <c r="J2076" t="s">
        <v>54</v>
      </c>
      <c r="K2076" t="s">
        <v>991</v>
      </c>
      <c r="L2076" t="s">
        <v>960</v>
      </c>
      <c r="M2076" t="s">
        <v>991</v>
      </c>
      <c r="N2076" t="str">
        <f>IF(AND(NOT(ISBLANK(cards[[#This Row],[subtitle]])), cards[[#This Row],[subtitle]] &lt;&gt; ""), _xlfn.CONCAT(cards[[#This Row],[title]], " - ", cards[[#This Row],[subtitle]]), cards[[#This Row],[title]])</f>
        <v>Unrefusable Offer</v>
      </c>
      <c r="O2076">
        <v>2</v>
      </c>
      <c r="R2076">
        <v>0</v>
      </c>
      <c r="S2076">
        <v>0</v>
      </c>
      <c r="U2076" t="s">
        <v>501</v>
      </c>
      <c r="V2076" t="s">
        <v>915</v>
      </c>
      <c r="X2076" t="s">
        <v>551</v>
      </c>
      <c r="Y2076" t="str">
        <f>_xlfn.CONCAT(cards[[#This Row],[set]],"_",TEXT(cards[[#This Row],[cardNumber]], "000"))</f>
        <v>SHD_493</v>
      </c>
      <c r="Z2076" t="str" cm="1">
        <f t="array" ref="Z20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SHD_226</v>
      </c>
      <c r="AA2076" t="s">
        <v>1061</v>
      </c>
      <c r="AB2076">
        <v>29</v>
      </c>
    </row>
    <row r="2077" spans="1:28" x14ac:dyDescent="0.2">
      <c r="A2077">
        <v>6426</v>
      </c>
      <c r="B2077" t="s">
        <v>3474</v>
      </c>
      <c r="C2077">
        <v>227</v>
      </c>
      <c r="F2077" t="b">
        <f>IF(ISBLANK(AC2077), FALSE, TRUE)</f>
        <v>0</v>
      </c>
      <c r="G2077" t="s">
        <v>80</v>
      </c>
      <c r="H2077" t="s">
        <v>1515</v>
      </c>
      <c r="I2077" t="s">
        <v>1521</v>
      </c>
      <c r="J2077" t="s">
        <v>54</v>
      </c>
      <c r="K2077" t="s">
        <v>991</v>
      </c>
      <c r="L2077" t="s">
        <v>115</v>
      </c>
      <c r="M2077" t="s">
        <v>991</v>
      </c>
      <c r="N2077" t="str">
        <f>IF(AND(NOT(ISBLANK(cards[[#This Row],[subtitle]])), cards[[#This Row],[subtitle]] &lt;&gt; ""), _xlfn.CONCAT(cards[[#This Row],[title]], " - ", cards[[#This Row],[subtitle]]), cards[[#This Row],[title]])</f>
        <v>Look the Other Way</v>
      </c>
      <c r="O2077">
        <v>0</v>
      </c>
      <c r="U2077" t="s">
        <v>991</v>
      </c>
      <c r="V2077" t="s">
        <v>6</v>
      </c>
      <c r="X2077" t="s">
        <v>57</v>
      </c>
      <c r="Y2077" t="str">
        <f>_xlfn.CONCAT(cards[[#This Row],[set]],"_",TEXT(cards[[#This Row],[cardNumber]], "000"))</f>
        <v>SHD_227</v>
      </c>
      <c r="Z2077" t="str" cm="1">
        <f t="array" ref="Z20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SHD_227</v>
      </c>
      <c r="AA2077" t="s">
        <v>1061</v>
      </c>
      <c r="AB2077">
        <v>29</v>
      </c>
    </row>
    <row r="2078" spans="1:28" x14ac:dyDescent="0.2">
      <c r="A2078">
        <v>12225</v>
      </c>
      <c r="B2078" t="s">
        <v>3475</v>
      </c>
      <c r="C2078">
        <v>227</v>
      </c>
      <c r="F2078" t="b">
        <f>IF(ISBLANK(AC2078), FALSE, TRUE)</f>
        <v>0</v>
      </c>
      <c r="G2078" t="s">
        <v>80</v>
      </c>
      <c r="H2078" t="s">
        <v>1519</v>
      </c>
      <c r="I2078" t="s">
        <v>1521</v>
      </c>
      <c r="J2078" t="s">
        <v>54</v>
      </c>
      <c r="K2078" t="s">
        <v>991</v>
      </c>
      <c r="L2078" t="s">
        <v>115</v>
      </c>
      <c r="M2078" t="s">
        <v>991</v>
      </c>
      <c r="N2078" t="str">
        <f>IF(AND(NOT(ISBLANK(cards[[#This Row],[subtitle]])), cards[[#This Row],[subtitle]] &lt;&gt; ""), _xlfn.CONCAT(cards[[#This Row],[title]], " - ", cards[[#This Row],[subtitle]]), cards[[#This Row],[title]])</f>
        <v>Look the Other Way</v>
      </c>
      <c r="O2078">
        <v>0</v>
      </c>
      <c r="U2078" t="s">
        <v>991</v>
      </c>
      <c r="V2078" t="s">
        <v>6</v>
      </c>
      <c r="X2078" t="s">
        <v>57</v>
      </c>
      <c r="Y2078" t="str">
        <f>_xlfn.CONCAT(cards[[#This Row],[set]],"_",TEXT(cards[[#This Row],[cardNumber]], "000"))</f>
        <v>SHD_227</v>
      </c>
      <c r="Z2078" t="str" cm="1">
        <f t="array" ref="Z20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SHD_227</v>
      </c>
      <c r="AA2078" t="s">
        <v>1061</v>
      </c>
      <c r="AB2078">
        <v>29</v>
      </c>
    </row>
    <row r="2079" spans="1:28" x14ac:dyDescent="0.2">
      <c r="A2079">
        <v>13070</v>
      </c>
      <c r="B2079" t="s">
        <v>3959</v>
      </c>
      <c r="C2079">
        <v>494</v>
      </c>
      <c r="F2079" t="b">
        <f>IF(ISBLANK(AC2079), FALSE, TRUE)</f>
        <v>0</v>
      </c>
      <c r="G2079" t="s">
        <v>80</v>
      </c>
      <c r="H2079" t="s">
        <v>1520</v>
      </c>
      <c r="I2079" t="s">
        <v>1521</v>
      </c>
      <c r="J2079" t="s">
        <v>54</v>
      </c>
      <c r="K2079" t="s">
        <v>991</v>
      </c>
      <c r="L2079" t="s">
        <v>115</v>
      </c>
      <c r="M2079" t="s">
        <v>991</v>
      </c>
      <c r="N2079" t="str">
        <f>IF(AND(NOT(ISBLANK(cards[[#This Row],[subtitle]])), cards[[#This Row],[subtitle]] &lt;&gt; ""), _xlfn.CONCAT(cards[[#This Row],[title]], " - ", cards[[#This Row],[subtitle]]), cards[[#This Row],[title]])</f>
        <v>Look the Other Way</v>
      </c>
      <c r="O2079">
        <v>0</v>
      </c>
      <c r="U2079" t="s">
        <v>991</v>
      </c>
      <c r="V2079" t="s">
        <v>6</v>
      </c>
      <c r="X2079" t="s">
        <v>57</v>
      </c>
      <c r="Y2079" t="str">
        <f>_xlfn.CONCAT(cards[[#This Row],[set]],"_",TEXT(cards[[#This Row],[cardNumber]], "000"))</f>
        <v>SHD_494</v>
      </c>
      <c r="Z2079" t="str" cm="1">
        <f t="array" ref="Z20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SHD_227</v>
      </c>
      <c r="AA2079" t="s">
        <v>1061</v>
      </c>
      <c r="AB2079">
        <v>29</v>
      </c>
    </row>
    <row r="2080" spans="1:28" x14ac:dyDescent="0.2">
      <c r="A2080">
        <v>7663</v>
      </c>
      <c r="B2080" t="s">
        <v>3960</v>
      </c>
      <c r="C2080">
        <v>494</v>
      </c>
      <c r="F2080" t="b">
        <f>IF(ISBLANK(AC2080), FALSE, TRUE)</f>
        <v>0</v>
      </c>
      <c r="G2080" t="s">
        <v>80</v>
      </c>
      <c r="H2080" t="s">
        <v>1</v>
      </c>
      <c r="I2080" t="s">
        <v>1521</v>
      </c>
      <c r="J2080" t="s">
        <v>54</v>
      </c>
      <c r="K2080" t="s">
        <v>991</v>
      </c>
      <c r="L2080" t="s">
        <v>115</v>
      </c>
      <c r="M2080" t="s">
        <v>991</v>
      </c>
      <c r="N2080" t="str">
        <f>IF(AND(NOT(ISBLANK(cards[[#This Row],[subtitle]])), cards[[#This Row],[subtitle]] &lt;&gt; ""), _xlfn.CONCAT(cards[[#This Row],[title]], " - ", cards[[#This Row],[subtitle]]), cards[[#This Row],[title]])</f>
        <v>Look the Other Way</v>
      </c>
      <c r="O2080">
        <v>0</v>
      </c>
      <c r="U2080" t="s">
        <v>991</v>
      </c>
      <c r="V2080" t="s">
        <v>6</v>
      </c>
      <c r="X2080" t="s">
        <v>57</v>
      </c>
      <c r="Y2080" t="str">
        <f>_xlfn.CONCAT(cards[[#This Row],[set]],"_",TEXT(cards[[#This Row],[cardNumber]], "000"))</f>
        <v>SHD_494</v>
      </c>
      <c r="Z2080" t="str" cm="1">
        <f t="array" ref="Z20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SHD_227</v>
      </c>
      <c r="AA2080" t="s">
        <v>1061</v>
      </c>
      <c r="AB2080">
        <v>29</v>
      </c>
    </row>
    <row r="2081" spans="1:28" x14ac:dyDescent="0.2">
      <c r="A2081">
        <v>12230</v>
      </c>
      <c r="B2081" t="s">
        <v>3477</v>
      </c>
      <c r="C2081">
        <v>228</v>
      </c>
      <c r="F2081" t="b">
        <f>IF(ISBLANK(AC2081), FALSE, TRUE)</f>
        <v>0</v>
      </c>
      <c r="G2081" t="s">
        <v>80</v>
      </c>
      <c r="H2081" t="s">
        <v>1519</v>
      </c>
      <c r="I2081" t="s">
        <v>1532</v>
      </c>
      <c r="J2081" t="s">
        <v>54</v>
      </c>
      <c r="K2081" t="s">
        <v>991</v>
      </c>
      <c r="L2081" t="s">
        <v>116</v>
      </c>
      <c r="M2081" t="s">
        <v>991</v>
      </c>
      <c r="N2081" t="str">
        <f>IF(AND(NOT(ISBLANK(cards[[#This Row],[subtitle]])), cards[[#This Row],[subtitle]] &lt;&gt; ""), _xlfn.CONCAT(cards[[#This Row],[title]], " - ", cards[[#This Row],[subtitle]]), cards[[#This Row],[title]])</f>
        <v>Bounty Posting</v>
      </c>
      <c r="O2081">
        <v>1</v>
      </c>
      <c r="U2081" t="s">
        <v>991</v>
      </c>
      <c r="V2081" t="s">
        <v>6</v>
      </c>
      <c r="X2081" t="s">
        <v>33</v>
      </c>
      <c r="Y2081" t="str">
        <f>_xlfn.CONCAT(cards[[#This Row],[set]],"_",TEXT(cards[[#This Row],[cardNumber]], "000"))</f>
        <v>SHD_228</v>
      </c>
      <c r="Z2081" t="str" cm="1">
        <f t="array" ref="Z20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SHD_228</v>
      </c>
      <c r="AA2081" t="s">
        <v>1061</v>
      </c>
      <c r="AB2081">
        <v>29</v>
      </c>
    </row>
    <row r="2082" spans="1:28" x14ac:dyDescent="0.2">
      <c r="A2082">
        <v>6431</v>
      </c>
      <c r="B2082" t="s">
        <v>3476</v>
      </c>
      <c r="C2082">
        <v>228</v>
      </c>
      <c r="F2082" t="b">
        <f>IF(ISBLANK(AC2082), FALSE, TRUE)</f>
        <v>0</v>
      </c>
      <c r="G2082" t="s">
        <v>80</v>
      </c>
      <c r="H2082" t="s">
        <v>1515</v>
      </c>
      <c r="I2082" t="s">
        <v>1532</v>
      </c>
      <c r="J2082" t="s">
        <v>54</v>
      </c>
      <c r="K2082" t="s">
        <v>991</v>
      </c>
      <c r="L2082" t="s">
        <v>116</v>
      </c>
      <c r="M2082" t="s">
        <v>991</v>
      </c>
      <c r="N2082" t="str">
        <f>IF(AND(NOT(ISBLANK(cards[[#This Row],[subtitle]])), cards[[#This Row],[subtitle]] &lt;&gt; ""), _xlfn.CONCAT(cards[[#This Row],[title]], " - ", cards[[#This Row],[subtitle]]), cards[[#This Row],[title]])</f>
        <v>Bounty Posting</v>
      </c>
      <c r="O2082">
        <v>1</v>
      </c>
      <c r="U2082" t="s">
        <v>991</v>
      </c>
      <c r="V2082" t="s">
        <v>6</v>
      </c>
      <c r="X2082" t="s">
        <v>33</v>
      </c>
      <c r="Y2082" t="str">
        <f>_xlfn.CONCAT(cards[[#This Row],[set]],"_",TEXT(cards[[#This Row],[cardNumber]], "000"))</f>
        <v>SHD_228</v>
      </c>
      <c r="Z2082" t="str" cm="1">
        <f t="array" ref="Z20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SHD_228</v>
      </c>
      <c r="AA2082" t="s">
        <v>1061</v>
      </c>
      <c r="AB2082">
        <v>29</v>
      </c>
    </row>
    <row r="2083" spans="1:28" x14ac:dyDescent="0.2">
      <c r="A2083">
        <v>7668</v>
      </c>
      <c r="B2083" t="s">
        <v>3961</v>
      </c>
      <c r="C2083">
        <v>495</v>
      </c>
      <c r="F2083" t="b">
        <f>IF(ISBLANK(AC2083), FALSE, TRUE)</f>
        <v>0</v>
      </c>
      <c r="G2083" t="s">
        <v>80</v>
      </c>
      <c r="H2083" t="s">
        <v>1</v>
      </c>
      <c r="I2083" t="s">
        <v>1532</v>
      </c>
      <c r="J2083" t="s">
        <v>54</v>
      </c>
      <c r="K2083" t="s">
        <v>991</v>
      </c>
      <c r="L2083" t="s">
        <v>116</v>
      </c>
      <c r="M2083" t="s">
        <v>991</v>
      </c>
      <c r="N2083" t="str">
        <f>IF(AND(NOT(ISBLANK(cards[[#This Row],[subtitle]])), cards[[#This Row],[subtitle]] &lt;&gt; ""), _xlfn.CONCAT(cards[[#This Row],[title]], " - ", cards[[#This Row],[subtitle]]), cards[[#This Row],[title]])</f>
        <v>Bounty Posting</v>
      </c>
      <c r="O2083">
        <v>1</v>
      </c>
      <c r="U2083" t="s">
        <v>991</v>
      </c>
      <c r="V2083" t="s">
        <v>6</v>
      </c>
      <c r="X2083" t="s">
        <v>33</v>
      </c>
      <c r="Y2083" t="str">
        <f>_xlfn.CONCAT(cards[[#This Row],[set]],"_",TEXT(cards[[#This Row],[cardNumber]], "000"))</f>
        <v>SHD_495</v>
      </c>
      <c r="Z2083" t="str" cm="1">
        <f t="array" ref="Z20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SHD_228</v>
      </c>
      <c r="AA2083" t="s">
        <v>1061</v>
      </c>
      <c r="AB2083">
        <v>29</v>
      </c>
    </row>
    <row r="2084" spans="1:28" x14ac:dyDescent="0.2">
      <c r="A2084">
        <v>13075</v>
      </c>
      <c r="B2084" t="s">
        <v>3962</v>
      </c>
      <c r="C2084">
        <v>495</v>
      </c>
      <c r="F2084" t="b">
        <f>IF(ISBLANK(AC2084), FALSE, TRUE)</f>
        <v>0</v>
      </c>
      <c r="G2084" t="s">
        <v>80</v>
      </c>
      <c r="H2084" t="s">
        <v>1520</v>
      </c>
      <c r="I2084" t="s">
        <v>1532</v>
      </c>
      <c r="J2084" t="s">
        <v>54</v>
      </c>
      <c r="K2084" t="s">
        <v>991</v>
      </c>
      <c r="L2084" t="s">
        <v>116</v>
      </c>
      <c r="M2084" t="s">
        <v>991</v>
      </c>
      <c r="N2084" t="str">
        <f>IF(AND(NOT(ISBLANK(cards[[#This Row],[subtitle]])), cards[[#This Row],[subtitle]] &lt;&gt; ""), _xlfn.CONCAT(cards[[#This Row],[title]], " - ", cards[[#This Row],[subtitle]]), cards[[#This Row],[title]])</f>
        <v>Bounty Posting</v>
      </c>
      <c r="O2084">
        <v>1</v>
      </c>
      <c r="U2084" t="s">
        <v>991</v>
      </c>
      <c r="V2084" t="s">
        <v>6</v>
      </c>
      <c r="X2084" t="s">
        <v>33</v>
      </c>
      <c r="Y2084" t="str">
        <f>_xlfn.CONCAT(cards[[#This Row],[set]],"_",TEXT(cards[[#This Row],[cardNumber]], "000"))</f>
        <v>SHD_495</v>
      </c>
      <c r="Z2084" t="str" cm="1">
        <f t="array" ref="Z20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SHD_228</v>
      </c>
      <c r="AA2084" t="s">
        <v>1061</v>
      </c>
      <c r="AB2084">
        <v>29</v>
      </c>
    </row>
    <row r="2085" spans="1:28" x14ac:dyDescent="0.2">
      <c r="A2085">
        <v>12235</v>
      </c>
      <c r="B2085" t="s">
        <v>3479</v>
      </c>
      <c r="C2085">
        <v>229</v>
      </c>
      <c r="F2085" t="b">
        <f>IF(ISBLANK(AC2085), FALSE, TRUE)</f>
        <v>0</v>
      </c>
      <c r="G2085" t="s">
        <v>80</v>
      </c>
      <c r="H2085" t="s">
        <v>1519</v>
      </c>
      <c r="I2085" t="s">
        <v>1521</v>
      </c>
      <c r="J2085" t="s">
        <v>54</v>
      </c>
      <c r="K2085" t="s">
        <v>991</v>
      </c>
      <c r="L2085" t="s">
        <v>117</v>
      </c>
      <c r="M2085" t="s">
        <v>991</v>
      </c>
      <c r="N2085" t="str">
        <f>IF(AND(NOT(ISBLANK(cards[[#This Row],[subtitle]])), cards[[#This Row],[subtitle]] &lt;&gt; ""), _xlfn.CONCAT(cards[[#This Row],[title]], " - ", cards[[#This Row],[subtitle]]), cards[[#This Row],[title]])</f>
        <v>Ma Klounkee</v>
      </c>
      <c r="O2085">
        <v>1</v>
      </c>
      <c r="U2085" t="s">
        <v>991</v>
      </c>
      <c r="V2085" t="s">
        <v>6</v>
      </c>
      <c r="X2085" t="s">
        <v>118</v>
      </c>
      <c r="Y2085" t="str">
        <f>_xlfn.CONCAT(cards[[#This Row],[set]],"_",TEXT(cards[[#This Row],[cardNumber]], "000"))</f>
        <v>SHD_229</v>
      </c>
      <c r="Z2085" t="str" cm="1">
        <f t="array" ref="Z20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SHD_229</v>
      </c>
      <c r="AA2085" t="s">
        <v>1061</v>
      </c>
      <c r="AB2085">
        <v>29</v>
      </c>
    </row>
    <row r="2086" spans="1:28" x14ac:dyDescent="0.2">
      <c r="A2086">
        <v>6436</v>
      </c>
      <c r="B2086" t="s">
        <v>3478</v>
      </c>
      <c r="C2086">
        <v>229</v>
      </c>
      <c r="F2086" t="b">
        <f>IF(ISBLANK(AC2086), FALSE, TRUE)</f>
        <v>0</v>
      </c>
      <c r="G2086" t="s">
        <v>80</v>
      </c>
      <c r="H2086" t="s">
        <v>1515</v>
      </c>
      <c r="I2086" t="s">
        <v>1521</v>
      </c>
      <c r="J2086" t="s">
        <v>54</v>
      </c>
      <c r="K2086" t="s">
        <v>991</v>
      </c>
      <c r="L2086" t="s">
        <v>117</v>
      </c>
      <c r="M2086" t="s">
        <v>991</v>
      </c>
      <c r="N2086" t="str">
        <f>IF(AND(NOT(ISBLANK(cards[[#This Row],[subtitle]])), cards[[#This Row],[subtitle]] &lt;&gt; ""), _xlfn.CONCAT(cards[[#This Row],[title]], " - ", cards[[#This Row],[subtitle]]), cards[[#This Row],[title]])</f>
        <v>Ma Klounkee</v>
      </c>
      <c r="O2086">
        <v>1</v>
      </c>
      <c r="U2086" t="s">
        <v>991</v>
      </c>
      <c r="V2086" t="s">
        <v>6</v>
      </c>
      <c r="X2086" t="s">
        <v>118</v>
      </c>
      <c r="Y2086" t="str">
        <f>_xlfn.CONCAT(cards[[#This Row],[set]],"_",TEXT(cards[[#This Row],[cardNumber]], "000"))</f>
        <v>SHD_229</v>
      </c>
      <c r="Z2086" t="str" cm="1">
        <f t="array" ref="Z20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SHD_229</v>
      </c>
      <c r="AA2086" t="s">
        <v>1061</v>
      </c>
      <c r="AB2086">
        <v>29</v>
      </c>
    </row>
    <row r="2087" spans="1:28" x14ac:dyDescent="0.2">
      <c r="A2087">
        <v>7673</v>
      </c>
      <c r="B2087" t="s">
        <v>3964</v>
      </c>
      <c r="C2087">
        <v>496</v>
      </c>
      <c r="F2087" t="b">
        <f>IF(ISBLANK(AC2087), FALSE, TRUE)</f>
        <v>0</v>
      </c>
      <c r="G2087" t="s">
        <v>80</v>
      </c>
      <c r="H2087" t="s">
        <v>1</v>
      </c>
      <c r="I2087" t="s">
        <v>1521</v>
      </c>
      <c r="J2087" t="s">
        <v>54</v>
      </c>
      <c r="K2087" t="s">
        <v>991</v>
      </c>
      <c r="L2087" t="s">
        <v>117</v>
      </c>
      <c r="M2087" t="s">
        <v>991</v>
      </c>
      <c r="N2087" t="str">
        <f>IF(AND(NOT(ISBLANK(cards[[#This Row],[subtitle]])), cards[[#This Row],[subtitle]] &lt;&gt; ""), _xlfn.CONCAT(cards[[#This Row],[title]], " - ", cards[[#This Row],[subtitle]]), cards[[#This Row],[title]])</f>
        <v>Ma Klounkee</v>
      </c>
      <c r="O2087">
        <v>1</v>
      </c>
      <c r="U2087" t="s">
        <v>991</v>
      </c>
      <c r="V2087" t="s">
        <v>6</v>
      </c>
      <c r="X2087" t="s">
        <v>118</v>
      </c>
      <c r="Y2087" t="str">
        <f>_xlfn.CONCAT(cards[[#This Row],[set]],"_",TEXT(cards[[#This Row],[cardNumber]], "000"))</f>
        <v>SHD_496</v>
      </c>
      <c r="Z2087" t="str" cm="1">
        <f t="array" ref="Z20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SHD_229</v>
      </c>
      <c r="AA2087" t="s">
        <v>1061</v>
      </c>
      <c r="AB2087">
        <v>29</v>
      </c>
    </row>
    <row r="2088" spans="1:28" x14ac:dyDescent="0.2">
      <c r="A2088">
        <v>13080</v>
      </c>
      <c r="B2088" t="s">
        <v>3963</v>
      </c>
      <c r="C2088">
        <v>496</v>
      </c>
      <c r="F2088" t="b">
        <f>IF(ISBLANK(AC2088), FALSE, TRUE)</f>
        <v>0</v>
      </c>
      <c r="G2088" t="s">
        <v>80</v>
      </c>
      <c r="H2088" t="s">
        <v>1520</v>
      </c>
      <c r="I2088" t="s">
        <v>1521</v>
      </c>
      <c r="J2088" t="s">
        <v>54</v>
      </c>
      <c r="K2088" t="s">
        <v>991</v>
      </c>
      <c r="L2088" t="s">
        <v>117</v>
      </c>
      <c r="M2088" t="s">
        <v>991</v>
      </c>
      <c r="N2088" t="str">
        <f>IF(AND(NOT(ISBLANK(cards[[#This Row],[subtitle]])), cards[[#This Row],[subtitle]] &lt;&gt; ""), _xlfn.CONCAT(cards[[#This Row],[title]], " - ", cards[[#This Row],[subtitle]]), cards[[#This Row],[title]])</f>
        <v>Ma Klounkee</v>
      </c>
      <c r="O2088">
        <v>1</v>
      </c>
      <c r="U2088" t="s">
        <v>991</v>
      </c>
      <c r="V2088" t="s">
        <v>6</v>
      </c>
      <c r="X2088" t="s">
        <v>118</v>
      </c>
      <c r="Y2088" t="str">
        <f>_xlfn.CONCAT(cards[[#This Row],[set]],"_",TEXT(cards[[#This Row],[cardNumber]], "000"))</f>
        <v>SHD_496</v>
      </c>
      <c r="Z2088" t="str" cm="1">
        <f t="array" ref="Z20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SHD_229</v>
      </c>
      <c r="AA2088" t="s">
        <v>1061</v>
      </c>
      <c r="AB2088">
        <v>29</v>
      </c>
    </row>
    <row r="2089" spans="1:28" x14ac:dyDescent="0.2">
      <c r="A2089">
        <v>12240</v>
      </c>
      <c r="B2089" t="s">
        <v>3480</v>
      </c>
      <c r="C2089">
        <v>230</v>
      </c>
      <c r="F2089" t="b">
        <f>IF(ISBLANK(AC2089), FALSE, TRUE)</f>
        <v>0</v>
      </c>
      <c r="G2089" t="s">
        <v>80</v>
      </c>
      <c r="H2089" t="s">
        <v>1519</v>
      </c>
      <c r="I2089" t="s">
        <v>1522</v>
      </c>
      <c r="J2089" t="s">
        <v>54</v>
      </c>
      <c r="K2089" t="s">
        <v>991</v>
      </c>
      <c r="L2089" t="s">
        <v>119</v>
      </c>
      <c r="M2089" t="s">
        <v>991</v>
      </c>
      <c r="N2089" t="str">
        <f>IF(AND(NOT(ISBLANK(cards[[#This Row],[subtitle]])), cards[[#This Row],[subtitle]] &lt;&gt; ""), _xlfn.CONCAT(cards[[#This Row],[title]], " - ", cards[[#This Row],[subtitle]]), cards[[#This Row],[title]])</f>
        <v>Swoop Down</v>
      </c>
      <c r="O2089">
        <v>1</v>
      </c>
      <c r="U2089" t="s">
        <v>177</v>
      </c>
      <c r="V2089" t="s">
        <v>6</v>
      </c>
      <c r="X2089" t="s">
        <v>19</v>
      </c>
      <c r="Y2089" t="str">
        <f>_xlfn.CONCAT(cards[[#This Row],[set]],"_",TEXT(cards[[#This Row],[cardNumber]], "000"))</f>
        <v>SHD_230</v>
      </c>
      <c r="Z2089" t="str" cm="1">
        <f t="array" ref="Z20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SHD_230</v>
      </c>
      <c r="AA2089" t="s">
        <v>1061</v>
      </c>
      <c r="AB2089">
        <v>29</v>
      </c>
    </row>
    <row r="2090" spans="1:28" x14ac:dyDescent="0.2">
      <c r="A2090">
        <v>6441</v>
      </c>
      <c r="B2090" t="s">
        <v>3481</v>
      </c>
      <c r="C2090">
        <v>230</v>
      </c>
      <c r="F2090" t="b">
        <f>IF(ISBLANK(AC2090), FALSE, TRUE)</f>
        <v>0</v>
      </c>
      <c r="G2090" t="s">
        <v>80</v>
      </c>
      <c r="H2090" t="s">
        <v>1515</v>
      </c>
      <c r="I2090" t="s">
        <v>1522</v>
      </c>
      <c r="J2090" t="s">
        <v>54</v>
      </c>
      <c r="K2090" t="s">
        <v>991</v>
      </c>
      <c r="L2090" t="s">
        <v>119</v>
      </c>
      <c r="M2090" t="s">
        <v>991</v>
      </c>
      <c r="N2090" t="str">
        <f>IF(AND(NOT(ISBLANK(cards[[#This Row],[subtitle]])), cards[[#This Row],[subtitle]] &lt;&gt; ""), _xlfn.CONCAT(cards[[#This Row],[title]], " - ", cards[[#This Row],[subtitle]]), cards[[#This Row],[title]])</f>
        <v>Swoop Down</v>
      </c>
      <c r="O2090">
        <v>1</v>
      </c>
      <c r="U2090" t="s">
        <v>177</v>
      </c>
      <c r="V2090" t="s">
        <v>6</v>
      </c>
      <c r="X2090" t="s">
        <v>19</v>
      </c>
      <c r="Y2090" t="str">
        <f>_xlfn.CONCAT(cards[[#This Row],[set]],"_",TEXT(cards[[#This Row],[cardNumber]], "000"))</f>
        <v>SHD_230</v>
      </c>
      <c r="Z2090" t="str" cm="1">
        <f t="array" ref="Z20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SHD_230</v>
      </c>
      <c r="AA2090" t="s">
        <v>1061</v>
      </c>
      <c r="AB2090">
        <v>29</v>
      </c>
    </row>
    <row r="2091" spans="1:28" x14ac:dyDescent="0.2">
      <c r="A2091">
        <v>13085</v>
      </c>
      <c r="B2091" t="s">
        <v>3965</v>
      </c>
      <c r="C2091">
        <v>497</v>
      </c>
      <c r="F2091" t="b">
        <f>IF(ISBLANK(AC2091), FALSE, TRUE)</f>
        <v>0</v>
      </c>
      <c r="G2091" t="s">
        <v>80</v>
      </c>
      <c r="H2091" t="s">
        <v>1520</v>
      </c>
      <c r="I2091" t="s">
        <v>1522</v>
      </c>
      <c r="J2091" t="s">
        <v>54</v>
      </c>
      <c r="K2091" t="s">
        <v>991</v>
      </c>
      <c r="L2091" t="s">
        <v>119</v>
      </c>
      <c r="M2091" t="s">
        <v>991</v>
      </c>
      <c r="N2091" t="str">
        <f>IF(AND(NOT(ISBLANK(cards[[#This Row],[subtitle]])), cards[[#This Row],[subtitle]] &lt;&gt; ""), _xlfn.CONCAT(cards[[#This Row],[title]], " - ", cards[[#This Row],[subtitle]]), cards[[#This Row],[title]])</f>
        <v>Swoop Down</v>
      </c>
      <c r="O2091">
        <v>1</v>
      </c>
      <c r="U2091" t="s">
        <v>177</v>
      </c>
      <c r="V2091" t="s">
        <v>6</v>
      </c>
      <c r="X2091" t="s">
        <v>19</v>
      </c>
      <c r="Y2091" t="str">
        <f>_xlfn.CONCAT(cards[[#This Row],[set]],"_",TEXT(cards[[#This Row],[cardNumber]], "000"))</f>
        <v>SHD_497</v>
      </c>
      <c r="Z2091" t="str" cm="1">
        <f t="array" ref="Z20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SHD_230</v>
      </c>
      <c r="AA2091" t="s">
        <v>1061</v>
      </c>
      <c r="AB2091">
        <v>29</v>
      </c>
    </row>
    <row r="2092" spans="1:28" x14ac:dyDescent="0.2">
      <c r="A2092">
        <v>7678</v>
      </c>
      <c r="B2092" t="s">
        <v>3966</v>
      </c>
      <c r="C2092">
        <v>497</v>
      </c>
      <c r="F2092" t="b">
        <f>IF(ISBLANK(AC2092), FALSE, TRUE)</f>
        <v>0</v>
      </c>
      <c r="G2092" t="s">
        <v>80</v>
      </c>
      <c r="H2092" t="s">
        <v>1</v>
      </c>
      <c r="I2092" t="s">
        <v>1522</v>
      </c>
      <c r="J2092" t="s">
        <v>54</v>
      </c>
      <c r="K2092" t="s">
        <v>991</v>
      </c>
      <c r="L2092" t="s">
        <v>119</v>
      </c>
      <c r="M2092" t="s">
        <v>991</v>
      </c>
      <c r="N2092" t="str">
        <f>IF(AND(NOT(ISBLANK(cards[[#This Row],[subtitle]])), cards[[#This Row],[subtitle]] &lt;&gt; ""), _xlfn.CONCAT(cards[[#This Row],[title]], " - ", cards[[#This Row],[subtitle]]), cards[[#This Row],[title]])</f>
        <v>Swoop Down</v>
      </c>
      <c r="O2092">
        <v>1</v>
      </c>
      <c r="U2092" t="s">
        <v>177</v>
      </c>
      <c r="V2092" t="s">
        <v>6</v>
      </c>
      <c r="X2092" t="s">
        <v>19</v>
      </c>
      <c r="Y2092" t="str">
        <f>_xlfn.CONCAT(cards[[#This Row],[set]],"_",TEXT(cards[[#This Row],[cardNumber]], "000"))</f>
        <v>SHD_497</v>
      </c>
      <c r="Z2092" t="str" cm="1">
        <f t="array" ref="Z20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SHD_230</v>
      </c>
      <c r="AA2092" t="s">
        <v>1061</v>
      </c>
      <c r="AB2092">
        <v>29</v>
      </c>
    </row>
    <row r="2093" spans="1:28" x14ac:dyDescent="0.2">
      <c r="A2093">
        <v>12245</v>
      </c>
      <c r="B2093" t="s">
        <v>3482</v>
      </c>
      <c r="C2093">
        <v>231</v>
      </c>
      <c r="F2093" t="b">
        <f>IF(ISBLANK(AC2093), FALSE, TRUE)</f>
        <v>0</v>
      </c>
      <c r="G2093" t="s">
        <v>80</v>
      </c>
      <c r="H2093" t="s">
        <v>1519</v>
      </c>
      <c r="I2093" t="s">
        <v>1521</v>
      </c>
      <c r="J2093" t="s">
        <v>54</v>
      </c>
      <c r="K2093" t="s">
        <v>991</v>
      </c>
      <c r="L2093" t="s">
        <v>64</v>
      </c>
      <c r="M2093" t="s">
        <v>991</v>
      </c>
      <c r="N2093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3">
        <v>2</v>
      </c>
      <c r="U2093" t="s">
        <v>991</v>
      </c>
      <c r="V2093" t="s">
        <v>6</v>
      </c>
      <c r="X2093" t="s">
        <v>19</v>
      </c>
      <c r="Y2093" t="str">
        <f>_xlfn.CONCAT(cards[[#This Row],[set]],"_",TEXT(cards[[#This Row],[cardNumber]], "000"))</f>
        <v>SHD_231</v>
      </c>
      <c r="Z2093" t="str" cm="1">
        <f t="array" ref="Z20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3" t="s">
        <v>1061</v>
      </c>
      <c r="AB2093">
        <v>29</v>
      </c>
    </row>
    <row r="2094" spans="1:28" x14ac:dyDescent="0.2">
      <c r="A2094">
        <v>7683</v>
      </c>
      <c r="B2094" t="s">
        <v>3967</v>
      </c>
      <c r="C2094">
        <v>498</v>
      </c>
      <c r="F2094" t="b">
        <f>IF(ISBLANK(AC2094), FALSE, TRUE)</f>
        <v>0</v>
      </c>
      <c r="G2094" t="s">
        <v>80</v>
      </c>
      <c r="H2094" t="s">
        <v>1</v>
      </c>
      <c r="I2094" t="s">
        <v>1521</v>
      </c>
      <c r="J2094" t="s">
        <v>54</v>
      </c>
      <c r="K2094" t="s">
        <v>991</v>
      </c>
      <c r="L2094" t="s">
        <v>64</v>
      </c>
      <c r="M2094" t="s">
        <v>991</v>
      </c>
      <c r="N2094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4">
        <v>2</v>
      </c>
      <c r="U2094" t="s">
        <v>991</v>
      </c>
      <c r="V2094" t="s">
        <v>6</v>
      </c>
      <c r="X2094" t="s">
        <v>19</v>
      </c>
      <c r="Y2094" t="str">
        <f>_xlfn.CONCAT(cards[[#This Row],[set]],"_",TEXT(cards[[#This Row],[cardNumber]], "000"))</f>
        <v>SHD_498</v>
      </c>
      <c r="Z2094" t="str" cm="1">
        <f t="array" ref="Z20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4" t="s">
        <v>1061</v>
      </c>
      <c r="AB2094">
        <v>29</v>
      </c>
    </row>
    <row r="2095" spans="1:28" x14ac:dyDescent="0.2">
      <c r="A2095">
        <v>13090</v>
      </c>
      <c r="B2095" t="s">
        <v>3968</v>
      </c>
      <c r="C2095">
        <v>498</v>
      </c>
      <c r="F2095" t="b">
        <f>IF(ISBLANK(AC2095), FALSE, TRUE)</f>
        <v>0</v>
      </c>
      <c r="G2095" t="s">
        <v>80</v>
      </c>
      <c r="H2095" t="s">
        <v>1520</v>
      </c>
      <c r="I2095" t="s">
        <v>1521</v>
      </c>
      <c r="J2095" t="s">
        <v>54</v>
      </c>
      <c r="K2095" t="s">
        <v>991</v>
      </c>
      <c r="L2095" t="s">
        <v>64</v>
      </c>
      <c r="M2095" t="s">
        <v>991</v>
      </c>
      <c r="N2095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5">
        <v>2</v>
      </c>
      <c r="U2095" t="s">
        <v>991</v>
      </c>
      <c r="V2095" t="s">
        <v>6</v>
      </c>
      <c r="X2095" t="s">
        <v>19</v>
      </c>
      <c r="Y2095" t="str">
        <f>_xlfn.CONCAT(cards[[#This Row],[set]],"_",TEXT(cards[[#This Row],[cardNumber]], "000"))</f>
        <v>SHD_498</v>
      </c>
      <c r="Z2095" t="str" cm="1">
        <f t="array" ref="Z20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5" t="s">
        <v>1061</v>
      </c>
      <c r="AB2095">
        <v>29</v>
      </c>
    </row>
    <row r="2096" spans="1:28" x14ac:dyDescent="0.2">
      <c r="A2096">
        <v>9525</v>
      </c>
      <c r="B2096" t="s">
        <v>2483</v>
      </c>
      <c r="C2096">
        <v>220</v>
      </c>
      <c r="F2096" t="b">
        <f>IF(ISBLANK(AC2096), FALSE, TRUE)</f>
        <v>0</v>
      </c>
      <c r="G2096" t="s">
        <v>2</v>
      </c>
      <c r="H2096" t="s">
        <v>1519</v>
      </c>
      <c r="I2096" t="s">
        <v>1521</v>
      </c>
      <c r="J2096" t="s">
        <v>54</v>
      </c>
      <c r="K2096" t="s">
        <v>991</v>
      </c>
      <c r="L2096" t="s">
        <v>64</v>
      </c>
      <c r="N2096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6">
        <v>2</v>
      </c>
      <c r="U2096" t="s">
        <v>991</v>
      </c>
      <c r="V2096" t="s">
        <v>6</v>
      </c>
      <c r="X2096" t="s">
        <v>19</v>
      </c>
      <c r="Y2096" t="str">
        <f>_xlfn.CONCAT(cards[[#This Row],[set]],"_",TEXT(cards[[#This Row],[cardNumber]], "000"))</f>
        <v>SOR_220</v>
      </c>
      <c r="Z2096" t="str" cm="1">
        <f t="array" ref="Z20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6" t="s">
        <v>59</v>
      </c>
      <c r="AB2096">
        <v>19</v>
      </c>
    </row>
    <row r="2097" spans="1:28" x14ac:dyDescent="0.2">
      <c r="A2097">
        <v>2090</v>
      </c>
      <c r="B2097" t="s">
        <v>2964</v>
      </c>
      <c r="C2097">
        <v>482</v>
      </c>
      <c r="F2097" t="b">
        <f>IF(ISBLANK(AC2097), FALSE, TRUE)</f>
        <v>0</v>
      </c>
      <c r="G2097" t="s">
        <v>2</v>
      </c>
      <c r="H2097" t="s">
        <v>1</v>
      </c>
      <c r="I2097" t="s">
        <v>1521</v>
      </c>
      <c r="J2097" t="s">
        <v>54</v>
      </c>
      <c r="K2097" t="s">
        <v>991</v>
      </c>
      <c r="L2097" t="s">
        <v>64</v>
      </c>
      <c r="N2097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7">
        <v>2</v>
      </c>
      <c r="U2097" t="s">
        <v>991</v>
      </c>
      <c r="V2097" t="s">
        <v>6</v>
      </c>
      <c r="X2097" t="s">
        <v>19</v>
      </c>
      <c r="Y2097" t="str">
        <f>_xlfn.CONCAT(cards[[#This Row],[set]],"_",TEXT(cards[[#This Row],[cardNumber]], "000"))</f>
        <v>SOR_482</v>
      </c>
      <c r="Z2097" t="str" cm="1">
        <f t="array" ref="Z20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7" t="s">
        <v>59</v>
      </c>
      <c r="AB2097">
        <v>19</v>
      </c>
    </row>
    <row r="2098" spans="1:28" x14ac:dyDescent="0.2">
      <c r="A2098">
        <v>10805</v>
      </c>
      <c r="B2098" t="s">
        <v>2963</v>
      </c>
      <c r="C2098">
        <v>482</v>
      </c>
      <c r="F2098" t="b">
        <f>IF(ISBLANK(AC2098), FALSE, TRUE)</f>
        <v>0</v>
      </c>
      <c r="G2098" t="s">
        <v>2</v>
      </c>
      <c r="H2098" t="s">
        <v>1520</v>
      </c>
      <c r="I2098" t="s">
        <v>1521</v>
      </c>
      <c r="J2098" t="s">
        <v>54</v>
      </c>
      <c r="K2098" t="s">
        <v>991</v>
      </c>
      <c r="L2098" t="s">
        <v>64</v>
      </c>
      <c r="N2098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2098">
        <v>2</v>
      </c>
      <c r="U2098" t="s">
        <v>991</v>
      </c>
      <c r="V2098" t="s">
        <v>6</v>
      </c>
      <c r="X2098" t="s">
        <v>19</v>
      </c>
      <c r="Y2098" t="str">
        <f>_xlfn.CONCAT(cards[[#This Row],[set]],"_",TEXT(cards[[#This Row],[cardNumber]], "000"))</f>
        <v>SOR_482</v>
      </c>
      <c r="Z2098" t="str" cm="1">
        <f t="array" ref="Z20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SHD_231</v>
      </c>
      <c r="AA2098" t="s">
        <v>59</v>
      </c>
      <c r="AB2098">
        <v>19</v>
      </c>
    </row>
    <row r="2099" spans="1:28" x14ac:dyDescent="0.2">
      <c r="A2099">
        <v>8737</v>
      </c>
      <c r="B2099" t="s">
        <v>3062</v>
      </c>
      <c r="C2099">
        <v>13</v>
      </c>
      <c r="F2099" t="b">
        <f>IF(ISBLANK(AC2099), FALSE, TRUE)</f>
        <v>0</v>
      </c>
      <c r="G2099" t="s">
        <v>80</v>
      </c>
      <c r="H2099" t="s">
        <v>1602</v>
      </c>
      <c r="I2099" t="s">
        <v>1522</v>
      </c>
      <c r="J2099" t="s">
        <v>54</v>
      </c>
      <c r="K2099" t="s">
        <v>991</v>
      </c>
      <c r="L2099" t="s">
        <v>120</v>
      </c>
      <c r="M2099" t="s">
        <v>991</v>
      </c>
      <c r="N2099" t="str">
        <f>IF(AND(NOT(ISBLANK(cards[[#This Row],[subtitle]])), cards[[#This Row],[subtitle]] &lt;&gt; ""), _xlfn.CONCAT(cards[[#This Row],[title]], " - ", cards[[#This Row],[subtitle]]), cards[[#This Row],[title]])</f>
        <v>Relentless Pursuit</v>
      </c>
      <c r="O2099">
        <v>3</v>
      </c>
      <c r="U2099" t="s">
        <v>991</v>
      </c>
      <c r="V2099" t="s">
        <v>6</v>
      </c>
      <c r="X2099" t="s">
        <v>19</v>
      </c>
      <c r="Y2099" t="str">
        <f>_xlfn.CONCAT(cards[[#This Row],[set]],"_",TEXT(cards[[#This Row],[cardNumber]], "000"))</f>
        <v>SHD_013</v>
      </c>
      <c r="Z2099" t="str" cm="1">
        <f t="array" ref="Z20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SHD_232</v>
      </c>
      <c r="AA2099" t="s">
        <v>1061</v>
      </c>
      <c r="AB2099">
        <v>29</v>
      </c>
    </row>
    <row r="2100" spans="1:28" x14ac:dyDescent="0.2">
      <c r="A2100">
        <v>12250</v>
      </c>
      <c r="B2100" t="s">
        <v>3484</v>
      </c>
      <c r="C2100">
        <v>232</v>
      </c>
      <c r="F2100" t="b">
        <f>IF(ISBLANK(AC2100), FALSE, TRUE)</f>
        <v>0</v>
      </c>
      <c r="G2100" t="s">
        <v>80</v>
      </c>
      <c r="H2100" t="s">
        <v>1519</v>
      </c>
      <c r="I2100" t="s">
        <v>1521</v>
      </c>
      <c r="J2100" t="s">
        <v>54</v>
      </c>
      <c r="K2100" t="s">
        <v>991</v>
      </c>
      <c r="L2100" t="s">
        <v>120</v>
      </c>
      <c r="M2100" t="s">
        <v>991</v>
      </c>
      <c r="N2100" t="str">
        <f>IF(AND(NOT(ISBLANK(cards[[#This Row],[subtitle]])), cards[[#This Row],[subtitle]] &lt;&gt; ""), _xlfn.CONCAT(cards[[#This Row],[title]], " - ", cards[[#This Row],[subtitle]]), cards[[#This Row],[title]])</f>
        <v>Relentless Pursuit</v>
      </c>
      <c r="O2100">
        <v>3</v>
      </c>
      <c r="U2100" t="s">
        <v>991</v>
      </c>
      <c r="V2100" t="s">
        <v>6</v>
      </c>
      <c r="X2100" t="s">
        <v>19</v>
      </c>
      <c r="Y2100" t="str">
        <f>_xlfn.CONCAT(cards[[#This Row],[set]],"_",TEXT(cards[[#This Row],[cardNumber]], "000"))</f>
        <v>SHD_232</v>
      </c>
      <c r="Z2100" t="str" cm="1">
        <f t="array" ref="Z21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SHD_232</v>
      </c>
      <c r="AA2100" t="s">
        <v>1061</v>
      </c>
      <c r="AB2100">
        <v>29</v>
      </c>
    </row>
    <row r="2101" spans="1:28" x14ac:dyDescent="0.2">
      <c r="A2101">
        <v>6451</v>
      </c>
      <c r="B2101" t="s">
        <v>3485</v>
      </c>
      <c r="C2101">
        <v>232</v>
      </c>
      <c r="F2101" t="b">
        <f>IF(ISBLANK(AC2101), FALSE, TRUE)</f>
        <v>0</v>
      </c>
      <c r="G2101" t="s">
        <v>80</v>
      </c>
      <c r="H2101" t="s">
        <v>1515</v>
      </c>
      <c r="I2101" t="s">
        <v>1521</v>
      </c>
      <c r="J2101" t="s">
        <v>54</v>
      </c>
      <c r="K2101" t="s">
        <v>991</v>
      </c>
      <c r="L2101" t="s">
        <v>120</v>
      </c>
      <c r="M2101" t="s">
        <v>991</v>
      </c>
      <c r="N2101" t="str">
        <f>IF(AND(NOT(ISBLANK(cards[[#This Row],[subtitle]])), cards[[#This Row],[subtitle]] &lt;&gt; ""), _xlfn.CONCAT(cards[[#This Row],[title]], " - ", cards[[#This Row],[subtitle]]), cards[[#This Row],[title]])</f>
        <v>Relentless Pursuit</v>
      </c>
      <c r="O2101">
        <v>3</v>
      </c>
      <c r="U2101" t="s">
        <v>991</v>
      </c>
      <c r="V2101" t="s">
        <v>6</v>
      </c>
      <c r="X2101" t="s">
        <v>19</v>
      </c>
      <c r="Y2101" t="str">
        <f>_xlfn.CONCAT(cards[[#This Row],[set]],"_",TEXT(cards[[#This Row],[cardNumber]], "000"))</f>
        <v>SHD_232</v>
      </c>
      <c r="Z2101" t="str" cm="1">
        <f t="array" ref="Z21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SHD_232</v>
      </c>
      <c r="AA2101" t="s">
        <v>1061</v>
      </c>
      <c r="AB2101">
        <v>29</v>
      </c>
    </row>
    <row r="2102" spans="1:28" x14ac:dyDescent="0.2">
      <c r="A2102">
        <v>13095</v>
      </c>
      <c r="B2102" t="s">
        <v>3969</v>
      </c>
      <c r="C2102">
        <v>499</v>
      </c>
      <c r="F2102" t="b">
        <f>IF(ISBLANK(AC2102), FALSE, TRUE)</f>
        <v>0</v>
      </c>
      <c r="G2102" t="s">
        <v>80</v>
      </c>
      <c r="H2102" t="s">
        <v>1520</v>
      </c>
      <c r="I2102" t="s">
        <v>1521</v>
      </c>
      <c r="J2102" t="s">
        <v>54</v>
      </c>
      <c r="K2102" t="s">
        <v>991</v>
      </c>
      <c r="L2102" t="s">
        <v>120</v>
      </c>
      <c r="M2102" t="s">
        <v>991</v>
      </c>
      <c r="N2102" t="str">
        <f>IF(AND(NOT(ISBLANK(cards[[#This Row],[subtitle]])), cards[[#This Row],[subtitle]] &lt;&gt; ""), _xlfn.CONCAT(cards[[#This Row],[title]], " - ", cards[[#This Row],[subtitle]]), cards[[#This Row],[title]])</f>
        <v>Relentless Pursuit</v>
      </c>
      <c r="O2102">
        <v>3</v>
      </c>
      <c r="U2102" t="s">
        <v>991</v>
      </c>
      <c r="V2102" t="s">
        <v>6</v>
      </c>
      <c r="X2102" t="s">
        <v>19</v>
      </c>
      <c r="Y2102" t="str">
        <f>_xlfn.CONCAT(cards[[#This Row],[set]],"_",TEXT(cards[[#This Row],[cardNumber]], "000"))</f>
        <v>SHD_499</v>
      </c>
      <c r="Z2102" t="str" cm="1">
        <f t="array" ref="Z21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SHD_232</v>
      </c>
      <c r="AA2102" t="s">
        <v>1061</v>
      </c>
      <c r="AB2102">
        <v>29</v>
      </c>
    </row>
    <row r="2103" spans="1:28" x14ac:dyDescent="0.2">
      <c r="A2103">
        <v>7688</v>
      </c>
      <c r="B2103" t="s">
        <v>3970</v>
      </c>
      <c r="C2103">
        <v>499</v>
      </c>
      <c r="F2103" t="b">
        <f>IF(ISBLANK(AC2103), FALSE, TRUE)</f>
        <v>0</v>
      </c>
      <c r="G2103" t="s">
        <v>80</v>
      </c>
      <c r="H2103" t="s">
        <v>1</v>
      </c>
      <c r="I2103" t="s">
        <v>1521</v>
      </c>
      <c r="J2103" t="s">
        <v>54</v>
      </c>
      <c r="K2103" t="s">
        <v>991</v>
      </c>
      <c r="L2103" t="s">
        <v>120</v>
      </c>
      <c r="M2103" t="s">
        <v>991</v>
      </c>
      <c r="N2103" t="str">
        <f>IF(AND(NOT(ISBLANK(cards[[#This Row],[subtitle]])), cards[[#This Row],[subtitle]] &lt;&gt; ""), _xlfn.CONCAT(cards[[#This Row],[title]], " - ", cards[[#This Row],[subtitle]]), cards[[#This Row],[title]])</f>
        <v>Relentless Pursuit</v>
      </c>
      <c r="O2103">
        <v>3</v>
      </c>
      <c r="U2103" t="s">
        <v>991</v>
      </c>
      <c r="V2103" t="s">
        <v>6</v>
      </c>
      <c r="X2103" t="s">
        <v>19</v>
      </c>
      <c r="Y2103" t="str">
        <f>_xlfn.CONCAT(cards[[#This Row],[set]],"_",TEXT(cards[[#This Row],[cardNumber]], "000"))</f>
        <v>SHD_499</v>
      </c>
      <c r="Z2103" t="str" cm="1">
        <f t="array" ref="Z21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SHD_232</v>
      </c>
      <c r="AA2103" t="s">
        <v>1061</v>
      </c>
      <c r="AB2103">
        <v>29</v>
      </c>
    </row>
    <row r="2104" spans="1:28" x14ac:dyDescent="0.2">
      <c r="A2104">
        <v>6456</v>
      </c>
      <c r="B2104" t="s">
        <v>3486</v>
      </c>
      <c r="C2104">
        <v>233</v>
      </c>
      <c r="F2104" t="b">
        <f>IF(ISBLANK(AC2104), FALSE, TRUE)</f>
        <v>0</v>
      </c>
      <c r="G2104" t="s">
        <v>80</v>
      </c>
      <c r="H2104" t="s">
        <v>1515</v>
      </c>
      <c r="I2104" t="s">
        <v>1516</v>
      </c>
      <c r="J2104" t="s">
        <v>54</v>
      </c>
      <c r="K2104" t="s">
        <v>991</v>
      </c>
      <c r="L2104" t="s">
        <v>121</v>
      </c>
      <c r="M2104" t="s">
        <v>991</v>
      </c>
      <c r="N2104" t="str">
        <f>IF(AND(NOT(ISBLANK(cards[[#This Row],[subtitle]])), cards[[#This Row],[subtitle]] &lt;&gt; ""), _xlfn.CONCAT(cards[[#This Row],[title]], " - ", cards[[#This Row],[subtitle]]), cards[[#This Row],[title]])</f>
        <v>Evacuate</v>
      </c>
      <c r="O2104">
        <v>6</v>
      </c>
      <c r="U2104" t="s">
        <v>991</v>
      </c>
      <c r="V2104" t="s">
        <v>6</v>
      </c>
      <c r="X2104" t="s">
        <v>19</v>
      </c>
      <c r="Y2104" t="str">
        <f>_xlfn.CONCAT(cards[[#This Row],[set]],"_",TEXT(cards[[#This Row],[cardNumber]], "000"))</f>
        <v>SHD_233</v>
      </c>
      <c r="Z2104" t="str" cm="1">
        <f t="array" ref="Z21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SHD_233</v>
      </c>
      <c r="AA2104" t="s">
        <v>1061</v>
      </c>
      <c r="AB2104">
        <v>29</v>
      </c>
    </row>
    <row r="2105" spans="1:28" x14ac:dyDescent="0.2">
      <c r="A2105">
        <v>12255</v>
      </c>
      <c r="B2105" t="s">
        <v>3487</v>
      </c>
      <c r="C2105">
        <v>233</v>
      </c>
      <c r="F2105" t="b">
        <f>IF(ISBLANK(AC2105), FALSE, TRUE)</f>
        <v>0</v>
      </c>
      <c r="G2105" t="s">
        <v>80</v>
      </c>
      <c r="H2105" t="s">
        <v>1519</v>
      </c>
      <c r="I2105" t="s">
        <v>1516</v>
      </c>
      <c r="J2105" t="s">
        <v>54</v>
      </c>
      <c r="K2105" t="s">
        <v>991</v>
      </c>
      <c r="L2105" t="s">
        <v>121</v>
      </c>
      <c r="M2105" t="s">
        <v>991</v>
      </c>
      <c r="N2105" t="str">
        <f>IF(AND(NOT(ISBLANK(cards[[#This Row],[subtitle]])), cards[[#This Row],[subtitle]] &lt;&gt; ""), _xlfn.CONCAT(cards[[#This Row],[title]], " - ", cards[[#This Row],[subtitle]]), cards[[#This Row],[title]])</f>
        <v>Evacuate</v>
      </c>
      <c r="O2105">
        <v>6</v>
      </c>
      <c r="U2105" t="s">
        <v>991</v>
      </c>
      <c r="V2105" t="s">
        <v>6</v>
      </c>
      <c r="X2105" t="s">
        <v>19</v>
      </c>
      <c r="Y2105" t="str">
        <f>_xlfn.CONCAT(cards[[#This Row],[set]],"_",TEXT(cards[[#This Row],[cardNumber]], "000"))</f>
        <v>SHD_233</v>
      </c>
      <c r="Z2105" t="str" cm="1">
        <f t="array" ref="Z21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SHD_233</v>
      </c>
      <c r="AA2105" t="s">
        <v>1061</v>
      </c>
      <c r="AB2105">
        <v>29</v>
      </c>
    </row>
    <row r="2106" spans="1:28" x14ac:dyDescent="0.2">
      <c r="A2106">
        <v>7693</v>
      </c>
      <c r="B2106" t="s">
        <v>3971</v>
      </c>
      <c r="C2106">
        <v>500</v>
      </c>
      <c r="F2106" t="b">
        <f>IF(ISBLANK(AC2106), FALSE, TRUE)</f>
        <v>0</v>
      </c>
      <c r="G2106" t="s">
        <v>80</v>
      </c>
      <c r="H2106" t="s">
        <v>1</v>
      </c>
      <c r="I2106" t="s">
        <v>1516</v>
      </c>
      <c r="J2106" t="s">
        <v>54</v>
      </c>
      <c r="K2106" t="s">
        <v>991</v>
      </c>
      <c r="L2106" t="s">
        <v>121</v>
      </c>
      <c r="M2106" t="s">
        <v>991</v>
      </c>
      <c r="N2106" t="str">
        <f>IF(AND(NOT(ISBLANK(cards[[#This Row],[subtitle]])), cards[[#This Row],[subtitle]] &lt;&gt; ""), _xlfn.CONCAT(cards[[#This Row],[title]], " - ", cards[[#This Row],[subtitle]]), cards[[#This Row],[title]])</f>
        <v>Evacuate</v>
      </c>
      <c r="O2106">
        <v>6</v>
      </c>
      <c r="U2106" t="s">
        <v>991</v>
      </c>
      <c r="V2106" t="s">
        <v>6</v>
      </c>
      <c r="X2106" t="s">
        <v>19</v>
      </c>
      <c r="Y2106" t="str">
        <f>_xlfn.CONCAT(cards[[#This Row],[set]],"_",TEXT(cards[[#This Row],[cardNumber]], "000"))</f>
        <v>SHD_500</v>
      </c>
      <c r="Z2106" t="str" cm="1">
        <f t="array" ref="Z21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SHD_233</v>
      </c>
      <c r="AA2106" t="s">
        <v>1061</v>
      </c>
      <c r="AB2106">
        <v>29</v>
      </c>
    </row>
    <row r="2107" spans="1:28" x14ac:dyDescent="0.2">
      <c r="A2107">
        <v>13100</v>
      </c>
      <c r="B2107" t="s">
        <v>3972</v>
      </c>
      <c r="C2107">
        <v>500</v>
      </c>
      <c r="F2107" t="b">
        <f>IF(ISBLANK(AC2107), FALSE, TRUE)</f>
        <v>0</v>
      </c>
      <c r="G2107" t="s">
        <v>80</v>
      </c>
      <c r="H2107" t="s">
        <v>1520</v>
      </c>
      <c r="I2107" t="s">
        <v>1516</v>
      </c>
      <c r="J2107" t="s">
        <v>54</v>
      </c>
      <c r="K2107" t="s">
        <v>991</v>
      </c>
      <c r="L2107" t="s">
        <v>121</v>
      </c>
      <c r="M2107" t="s">
        <v>991</v>
      </c>
      <c r="N2107" t="str">
        <f>IF(AND(NOT(ISBLANK(cards[[#This Row],[subtitle]])), cards[[#This Row],[subtitle]] &lt;&gt; ""), _xlfn.CONCAT(cards[[#This Row],[title]], " - ", cards[[#This Row],[subtitle]]), cards[[#This Row],[title]])</f>
        <v>Evacuate</v>
      </c>
      <c r="O2107">
        <v>6</v>
      </c>
      <c r="U2107" t="s">
        <v>991</v>
      </c>
      <c r="V2107" t="s">
        <v>6</v>
      </c>
      <c r="X2107" t="s">
        <v>19</v>
      </c>
      <c r="Y2107" t="str">
        <f>_xlfn.CONCAT(cards[[#This Row],[set]],"_",TEXT(cards[[#This Row],[cardNumber]], "000"))</f>
        <v>SHD_500</v>
      </c>
      <c r="Z2107" t="str" cm="1">
        <f t="array" ref="Z21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SHD_233</v>
      </c>
      <c r="AA2107" t="s">
        <v>1061</v>
      </c>
      <c r="AB2107">
        <v>29</v>
      </c>
    </row>
    <row r="2108" spans="1:28" x14ac:dyDescent="0.2">
      <c r="A2108">
        <v>8672</v>
      </c>
      <c r="B2108" t="s">
        <v>3048</v>
      </c>
      <c r="C2108">
        <v>6</v>
      </c>
      <c r="F2108" t="b">
        <f>IF(ISBLANK(AC2108), FALSE, TRUE)</f>
        <v>0</v>
      </c>
      <c r="G2108" t="s">
        <v>80</v>
      </c>
      <c r="H2108" t="s">
        <v>1</v>
      </c>
      <c r="I2108" t="s">
        <v>1521</v>
      </c>
      <c r="J2108" t="s">
        <v>4</v>
      </c>
      <c r="K2108" t="s">
        <v>991</v>
      </c>
      <c r="L2108" t="s">
        <v>618</v>
      </c>
      <c r="M2108" t="s">
        <v>991</v>
      </c>
      <c r="N2108" t="str">
        <f>IF(AND(NOT(ISBLANK(cards[[#This Row],[subtitle]])), cards[[#This Row],[subtitle]] &lt;&gt; ""), _xlfn.CONCAT(cards[[#This Row],[title]], " - ", cards[[#This Row],[subtitle]]), cards[[#This Row],[title]])</f>
        <v>Incinerator Trooper</v>
      </c>
      <c r="O2108">
        <v>2</v>
      </c>
      <c r="P2108">
        <v>2</v>
      </c>
      <c r="Q2108">
        <v>2</v>
      </c>
      <c r="T2108" t="s">
        <v>83</v>
      </c>
      <c r="U2108" t="s">
        <v>991</v>
      </c>
      <c r="V2108" t="s">
        <v>245</v>
      </c>
      <c r="X2108" t="s">
        <v>276</v>
      </c>
      <c r="Y2108" t="str">
        <f>_xlfn.CONCAT(cards[[#This Row],[set]],"_",TEXT(cards[[#This Row],[cardNumber]], "000"))</f>
        <v>SHD_006</v>
      </c>
      <c r="Z2108" t="str" cm="1">
        <f t="array" ref="Z21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SHD_234</v>
      </c>
      <c r="AA2108" t="s">
        <v>1061</v>
      </c>
      <c r="AB2108">
        <v>29</v>
      </c>
    </row>
    <row r="2109" spans="1:28" x14ac:dyDescent="0.2">
      <c r="A2109">
        <v>6461</v>
      </c>
      <c r="B2109" t="s">
        <v>3488</v>
      </c>
      <c r="C2109">
        <v>234</v>
      </c>
      <c r="F2109" t="b">
        <f>IF(ISBLANK(AC2109), FALSE, TRUE)</f>
        <v>0</v>
      </c>
      <c r="G2109" t="s">
        <v>80</v>
      </c>
      <c r="H2109" t="s">
        <v>1515</v>
      </c>
      <c r="I2109" t="s">
        <v>1514</v>
      </c>
      <c r="J2109" t="s">
        <v>4</v>
      </c>
      <c r="K2109" t="s">
        <v>991</v>
      </c>
      <c r="L2109" t="s">
        <v>618</v>
      </c>
      <c r="M2109" t="s">
        <v>991</v>
      </c>
      <c r="N2109" t="str">
        <f>IF(AND(NOT(ISBLANK(cards[[#This Row],[subtitle]])), cards[[#This Row],[subtitle]] &lt;&gt; ""), _xlfn.CONCAT(cards[[#This Row],[title]], " - ", cards[[#This Row],[subtitle]]), cards[[#This Row],[title]])</f>
        <v>Incinerator Trooper</v>
      </c>
      <c r="O2109">
        <v>2</v>
      </c>
      <c r="P2109">
        <v>2</v>
      </c>
      <c r="Q2109">
        <v>2</v>
      </c>
      <c r="T2109" t="s">
        <v>83</v>
      </c>
      <c r="U2109" t="s">
        <v>991</v>
      </c>
      <c r="V2109" t="s">
        <v>245</v>
      </c>
      <c r="X2109" t="s">
        <v>276</v>
      </c>
      <c r="Y2109" t="str">
        <f>_xlfn.CONCAT(cards[[#This Row],[set]],"_",TEXT(cards[[#This Row],[cardNumber]], "000"))</f>
        <v>SHD_234</v>
      </c>
      <c r="Z2109" t="str" cm="1">
        <f t="array" ref="Z21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SHD_234</v>
      </c>
      <c r="AA2109" t="s">
        <v>1061</v>
      </c>
      <c r="AB2109">
        <v>29</v>
      </c>
    </row>
    <row r="2110" spans="1:28" x14ac:dyDescent="0.2">
      <c r="A2110">
        <v>6466</v>
      </c>
      <c r="B2110" t="s">
        <v>3490</v>
      </c>
      <c r="C2110">
        <v>235</v>
      </c>
      <c r="F2110" t="b">
        <f>IF(ISBLANK(AC2110), FALSE, TRUE)</f>
        <v>0</v>
      </c>
      <c r="G2110" t="s">
        <v>80</v>
      </c>
      <c r="H2110" t="s">
        <v>1515</v>
      </c>
      <c r="I2110" t="s">
        <v>1521</v>
      </c>
      <c r="J2110" t="s">
        <v>4</v>
      </c>
      <c r="K2110" t="s">
        <v>991</v>
      </c>
      <c r="L2110" t="s">
        <v>619</v>
      </c>
      <c r="M2110" t="s">
        <v>991</v>
      </c>
      <c r="N2110" t="str">
        <f>IF(AND(NOT(ISBLANK(cards[[#This Row],[subtitle]])), cards[[#This Row],[subtitle]] &lt;&gt; ""), _xlfn.CONCAT(cards[[#This Row],[title]], " - ", cards[[#This Row],[subtitle]]), cards[[#This Row],[title]])</f>
        <v>Ruthless Assassin</v>
      </c>
      <c r="O2110">
        <v>2</v>
      </c>
      <c r="P2110">
        <v>3</v>
      </c>
      <c r="Q2110">
        <v>3</v>
      </c>
      <c r="T2110" t="s">
        <v>83</v>
      </c>
      <c r="U2110" t="s">
        <v>165</v>
      </c>
      <c r="V2110" t="s">
        <v>245</v>
      </c>
      <c r="X2110" t="s">
        <v>268</v>
      </c>
      <c r="Y2110" t="str">
        <f>_xlfn.CONCAT(cards[[#This Row],[set]],"_",TEXT(cards[[#This Row],[cardNumber]], "000"))</f>
        <v>SHD_235</v>
      </c>
      <c r="Z2110" t="str" cm="1">
        <f t="array" ref="Z21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SHD_235</v>
      </c>
      <c r="AA2110" t="s">
        <v>1061</v>
      </c>
      <c r="AB2110">
        <v>29</v>
      </c>
    </row>
    <row r="2111" spans="1:28" x14ac:dyDescent="0.2">
      <c r="A2111">
        <v>12265</v>
      </c>
      <c r="B2111" t="s">
        <v>3489</v>
      </c>
      <c r="C2111">
        <v>235</v>
      </c>
      <c r="F2111" t="b">
        <f>IF(ISBLANK(AC2111), FALSE, TRUE)</f>
        <v>0</v>
      </c>
      <c r="G2111" t="s">
        <v>80</v>
      </c>
      <c r="H2111" t="s">
        <v>1519</v>
      </c>
      <c r="I2111" t="s">
        <v>1521</v>
      </c>
      <c r="J2111" t="s">
        <v>4</v>
      </c>
      <c r="K2111" t="s">
        <v>991</v>
      </c>
      <c r="L2111" t="s">
        <v>619</v>
      </c>
      <c r="M2111" t="s">
        <v>991</v>
      </c>
      <c r="N2111" t="str">
        <f>IF(AND(NOT(ISBLANK(cards[[#This Row],[subtitle]])), cards[[#This Row],[subtitle]] &lt;&gt; ""), _xlfn.CONCAT(cards[[#This Row],[title]], " - ", cards[[#This Row],[subtitle]]), cards[[#This Row],[title]])</f>
        <v>Ruthless Assassin</v>
      </c>
      <c r="O2111">
        <v>2</v>
      </c>
      <c r="P2111">
        <v>3</v>
      </c>
      <c r="Q2111">
        <v>3</v>
      </c>
      <c r="T2111" t="s">
        <v>83</v>
      </c>
      <c r="U2111" t="s">
        <v>165</v>
      </c>
      <c r="V2111" t="s">
        <v>245</v>
      </c>
      <c r="X2111" t="s">
        <v>268</v>
      </c>
      <c r="Y2111" t="str">
        <f>_xlfn.CONCAT(cards[[#This Row],[set]],"_",TEXT(cards[[#This Row],[cardNumber]], "000"))</f>
        <v>SHD_235</v>
      </c>
      <c r="Z2111" t="str" cm="1">
        <f t="array" ref="Z21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SHD_235</v>
      </c>
      <c r="AA2111" t="s">
        <v>1061</v>
      </c>
      <c r="AB2111">
        <v>29</v>
      </c>
    </row>
    <row r="2112" spans="1:28" x14ac:dyDescent="0.2">
      <c r="A2112">
        <v>13105</v>
      </c>
      <c r="B2112" t="s">
        <v>3973</v>
      </c>
      <c r="C2112">
        <v>501</v>
      </c>
      <c r="F2112" t="b">
        <f>IF(ISBLANK(AC2112), FALSE, TRUE)</f>
        <v>0</v>
      </c>
      <c r="G2112" t="s">
        <v>80</v>
      </c>
      <c r="H2112" t="s">
        <v>1520</v>
      </c>
      <c r="I2112" t="s">
        <v>1521</v>
      </c>
      <c r="J2112" t="s">
        <v>4</v>
      </c>
      <c r="K2112" t="s">
        <v>991</v>
      </c>
      <c r="L2112" t="s">
        <v>619</v>
      </c>
      <c r="M2112" t="s">
        <v>991</v>
      </c>
      <c r="N2112" t="str">
        <f>IF(AND(NOT(ISBLANK(cards[[#This Row],[subtitle]])), cards[[#This Row],[subtitle]] &lt;&gt; ""), _xlfn.CONCAT(cards[[#This Row],[title]], " - ", cards[[#This Row],[subtitle]]), cards[[#This Row],[title]])</f>
        <v>Ruthless Assassin</v>
      </c>
      <c r="O2112">
        <v>2</v>
      </c>
      <c r="P2112">
        <v>3</v>
      </c>
      <c r="Q2112">
        <v>3</v>
      </c>
      <c r="T2112" t="s">
        <v>83</v>
      </c>
      <c r="U2112" t="s">
        <v>165</v>
      </c>
      <c r="V2112" t="s">
        <v>245</v>
      </c>
      <c r="X2112" t="s">
        <v>268</v>
      </c>
      <c r="Y2112" t="str">
        <f>_xlfn.CONCAT(cards[[#This Row],[set]],"_",TEXT(cards[[#This Row],[cardNumber]], "000"))</f>
        <v>SHD_501</v>
      </c>
      <c r="Z2112" t="str" cm="1">
        <f t="array" ref="Z21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SHD_235</v>
      </c>
      <c r="AA2112" t="s">
        <v>1061</v>
      </c>
      <c r="AB2112">
        <v>29</v>
      </c>
    </row>
    <row r="2113" spans="1:28" x14ac:dyDescent="0.2">
      <c r="A2113">
        <v>7698</v>
      </c>
      <c r="B2113" t="s">
        <v>3974</v>
      </c>
      <c r="C2113">
        <v>501</v>
      </c>
      <c r="F2113" t="b">
        <f>IF(ISBLANK(AC2113), FALSE, TRUE)</f>
        <v>0</v>
      </c>
      <c r="G2113" t="s">
        <v>80</v>
      </c>
      <c r="H2113" t="s">
        <v>1</v>
      </c>
      <c r="I2113" t="s">
        <v>1521</v>
      </c>
      <c r="J2113" t="s">
        <v>4</v>
      </c>
      <c r="K2113" t="s">
        <v>991</v>
      </c>
      <c r="L2113" t="s">
        <v>619</v>
      </c>
      <c r="M2113" t="s">
        <v>991</v>
      </c>
      <c r="N2113" t="str">
        <f>IF(AND(NOT(ISBLANK(cards[[#This Row],[subtitle]])), cards[[#This Row],[subtitle]] &lt;&gt; ""), _xlfn.CONCAT(cards[[#This Row],[title]], " - ", cards[[#This Row],[subtitle]]), cards[[#This Row],[title]])</f>
        <v>Ruthless Assassin</v>
      </c>
      <c r="O2113">
        <v>2</v>
      </c>
      <c r="P2113">
        <v>3</v>
      </c>
      <c r="Q2113">
        <v>3</v>
      </c>
      <c r="T2113" t="s">
        <v>83</v>
      </c>
      <c r="U2113" t="s">
        <v>165</v>
      </c>
      <c r="V2113" t="s">
        <v>245</v>
      </c>
      <c r="X2113" t="s">
        <v>268</v>
      </c>
      <c r="Y2113" t="str">
        <f>_xlfn.CONCAT(cards[[#This Row],[set]],"_",TEXT(cards[[#This Row],[cardNumber]], "000"))</f>
        <v>SHD_501</v>
      </c>
      <c r="Z2113" t="str" cm="1">
        <f t="array" ref="Z21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SHD_235</v>
      </c>
      <c r="AA2113" t="s">
        <v>1061</v>
      </c>
      <c r="AB2113">
        <v>29</v>
      </c>
    </row>
    <row r="2114" spans="1:28" x14ac:dyDescent="0.2">
      <c r="A2114">
        <v>8995</v>
      </c>
      <c r="B2114" t="s">
        <v>2497</v>
      </c>
      <c r="C2114">
        <v>227</v>
      </c>
      <c r="F2114" t="b">
        <f>IF(ISBLANK(AC2114), FALSE, TRUE)</f>
        <v>0</v>
      </c>
      <c r="G2114" t="s">
        <v>2</v>
      </c>
      <c r="H2114" t="s">
        <v>1519</v>
      </c>
      <c r="I2114" t="s">
        <v>1521</v>
      </c>
      <c r="J2114" t="s">
        <v>4</v>
      </c>
      <c r="K2114" t="s">
        <v>991</v>
      </c>
      <c r="L2114" t="s">
        <v>449</v>
      </c>
      <c r="N2114" t="str">
        <f>IF(AND(NOT(ISBLANK(cards[[#This Row],[subtitle]])), cards[[#This Row],[subtitle]] &lt;&gt; ""), _xlfn.CONCAT(cards[[#This Row],[title]], " - ", cards[[#This Row],[subtitle]]), cards[[#This Row],[title]])</f>
        <v>Snowtrooper Lieutenant</v>
      </c>
      <c r="O2114">
        <v>2</v>
      </c>
      <c r="P2114">
        <v>2</v>
      </c>
      <c r="Q2114">
        <v>2</v>
      </c>
      <c r="T2114" t="s">
        <v>83</v>
      </c>
      <c r="U2114" t="s">
        <v>991</v>
      </c>
      <c r="V2114" t="s">
        <v>245</v>
      </c>
      <c r="X2114" t="s">
        <v>276</v>
      </c>
      <c r="Y2114" t="str">
        <f>_xlfn.CONCAT(cards[[#This Row],[set]],"_",TEXT(cards[[#This Row],[cardNumber]], "000"))</f>
        <v>SOR_227</v>
      </c>
      <c r="Z2114" t="str" cm="1">
        <f t="array" ref="Z21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SHD_236</v>
      </c>
      <c r="AA2114" t="s">
        <v>59</v>
      </c>
      <c r="AB2114">
        <v>19</v>
      </c>
    </row>
    <row r="2115" spans="1:28" x14ac:dyDescent="0.2">
      <c r="A2115">
        <v>1959</v>
      </c>
      <c r="B2115" t="s">
        <v>2976</v>
      </c>
      <c r="C2115">
        <v>488</v>
      </c>
      <c r="F2115" t="b">
        <f>IF(ISBLANK(AC2115), FALSE, TRUE)</f>
        <v>0</v>
      </c>
      <c r="G2115" t="s">
        <v>2</v>
      </c>
      <c r="H2115" t="s">
        <v>1</v>
      </c>
      <c r="I2115" t="s">
        <v>1521</v>
      </c>
      <c r="J2115" t="s">
        <v>4</v>
      </c>
      <c r="K2115" t="s">
        <v>991</v>
      </c>
      <c r="L2115" t="s">
        <v>449</v>
      </c>
      <c r="N2115" t="str">
        <f>IF(AND(NOT(ISBLANK(cards[[#This Row],[subtitle]])), cards[[#This Row],[subtitle]] &lt;&gt; ""), _xlfn.CONCAT(cards[[#This Row],[title]], " - ", cards[[#This Row],[subtitle]]), cards[[#This Row],[title]])</f>
        <v>Snowtrooper Lieutenant</v>
      </c>
      <c r="O2115">
        <v>2</v>
      </c>
      <c r="P2115">
        <v>2</v>
      </c>
      <c r="Q2115">
        <v>2</v>
      </c>
      <c r="T2115" t="s">
        <v>83</v>
      </c>
      <c r="U2115" t="s">
        <v>991</v>
      </c>
      <c r="V2115" t="s">
        <v>245</v>
      </c>
      <c r="X2115" t="s">
        <v>276</v>
      </c>
      <c r="Y2115" t="str">
        <f>_xlfn.CONCAT(cards[[#This Row],[set]],"_",TEXT(cards[[#This Row],[cardNumber]], "000"))</f>
        <v>SOR_488</v>
      </c>
      <c r="Z2115" t="str" cm="1">
        <f t="array" ref="Z21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SHD_236</v>
      </c>
      <c r="AA2115" t="s">
        <v>59</v>
      </c>
      <c r="AB2115">
        <v>19</v>
      </c>
    </row>
    <row r="2116" spans="1:28" x14ac:dyDescent="0.2">
      <c r="A2116">
        <v>10670</v>
      </c>
      <c r="B2116" t="s">
        <v>2975</v>
      </c>
      <c r="C2116">
        <v>488</v>
      </c>
      <c r="F2116" t="b">
        <f>IF(ISBLANK(AC2116), FALSE, TRUE)</f>
        <v>0</v>
      </c>
      <c r="G2116" t="s">
        <v>2</v>
      </c>
      <c r="H2116" t="s">
        <v>1520</v>
      </c>
      <c r="I2116" t="s">
        <v>1521</v>
      </c>
      <c r="J2116" t="s">
        <v>4</v>
      </c>
      <c r="K2116" t="s">
        <v>991</v>
      </c>
      <c r="L2116" t="s">
        <v>449</v>
      </c>
      <c r="N2116" t="str">
        <f>IF(AND(NOT(ISBLANK(cards[[#This Row],[subtitle]])), cards[[#This Row],[subtitle]] &lt;&gt; ""), _xlfn.CONCAT(cards[[#This Row],[title]], " - ", cards[[#This Row],[subtitle]]), cards[[#This Row],[title]])</f>
        <v>Snowtrooper Lieutenant</v>
      </c>
      <c r="O2116">
        <v>2</v>
      </c>
      <c r="P2116">
        <v>2</v>
      </c>
      <c r="Q2116">
        <v>2</v>
      </c>
      <c r="T2116" t="s">
        <v>83</v>
      </c>
      <c r="U2116" t="s">
        <v>991</v>
      </c>
      <c r="V2116" t="s">
        <v>245</v>
      </c>
      <c r="X2116" t="s">
        <v>276</v>
      </c>
      <c r="Y2116" t="str">
        <f>_xlfn.CONCAT(cards[[#This Row],[set]],"_",TEXT(cards[[#This Row],[cardNumber]], "000"))</f>
        <v>SOR_488</v>
      </c>
      <c r="Z2116" t="str" cm="1">
        <f t="array" ref="Z21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SHD_236</v>
      </c>
      <c r="AA2116" t="s">
        <v>59</v>
      </c>
      <c r="AB2116">
        <v>19</v>
      </c>
    </row>
    <row r="2117" spans="1:28" x14ac:dyDescent="0.2">
      <c r="A2117">
        <v>6476</v>
      </c>
      <c r="B2117" t="s">
        <v>3493</v>
      </c>
      <c r="C2117">
        <v>237</v>
      </c>
      <c r="F2117" t="b">
        <f>IF(ISBLANK(AC2117), FALSE, TRUE)</f>
        <v>0</v>
      </c>
      <c r="G2117" t="s">
        <v>80</v>
      </c>
      <c r="H2117" t="s">
        <v>1515</v>
      </c>
      <c r="I2117" t="s">
        <v>1521</v>
      </c>
      <c r="J2117" t="s">
        <v>4</v>
      </c>
      <c r="K2117" t="s">
        <v>991</v>
      </c>
      <c r="L2117" t="s">
        <v>620</v>
      </c>
      <c r="M2117" t="s">
        <v>991</v>
      </c>
      <c r="N2117" t="str">
        <f>IF(AND(NOT(ISBLANK(cards[[#This Row],[subtitle]])), cards[[#This Row],[subtitle]] &lt;&gt; ""), _xlfn.CONCAT(cards[[#This Row],[title]], " - ", cards[[#This Row],[subtitle]]), cards[[#This Row],[title]])</f>
        <v>Black Sun Starfighter</v>
      </c>
      <c r="O2117">
        <v>3</v>
      </c>
      <c r="P2117">
        <v>3</v>
      </c>
      <c r="Q2117">
        <v>2</v>
      </c>
      <c r="T2117" t="s">
        <v>248</v>
      </c>
      <c r="U2117" t="s">
        <v>135</v>
      </c>
      <c r="V2117" t="s">
        <v>245</v>
      </c>
      <c r="X2117" t="s">
        <v>407</v>
      </c>
      <c r="Y2117" t="str">
        <f>_xlfn.CONCAT(cards[[#This Row],[set]],"_",TEXT(cards[[#This Row],[cardNumber]], "000"))</f>
        <v>SHD_237</v>
      </c>
      <c r="Z2117" t="str" cm="1">
        <f t="array" ref="Z21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SHD_237</v>
      </c>
      <c r="AA2117" t="s">
        <v>1061</v>
      </c>
      <c r="AB2117">
        <v>29</v>
      </c>
    </row>
    <row r="2118" spans="1:28" x14ac:dyDescent="0.2">
      <c r="A2118">
        <v>12275</v>
      </c>
      <c r="B2118" t="s">
        <v>3492</v>
      </c>
      <c r="C2118">
        <v>237</v>
      </c>
      <c r="F2118" t="b">
        <f>IF(ISBLANK(AC2118), FALSE, TRUE)</f>
        <v>0</v>
      </c>
      <c r="G2118" t="s">
        <v>80</v>
      </c>
      <c r="H2118" t="s">
        <v>1519</v>
      </c>
      <c r="I2118" t="s">
        <v>1521</v>
      </c>
      <c r="J2118" t="s">
        <v>4</v>
      </c>
      <c r="K2118" t="s">
        <v>991</v>
      </c>
      <c r="L2118" t="s">
        <v>620</v>
      </c>
      <c r="M2118" t="s">
        <v>991</v>
      </c>
      <c r="N2118" t="str">
        <f>IF(AND(NOT(ISBLANK(cards[[#This Row],[subtitle]])), cards[[#This Row],[subtitle]] &lt;&gt; ""), _xlfn.CONCAT(cards[[#This Row],[title]], " - ", cards[[#This Row],[subtitle]]), cards[[#This Row],[title]])</f>
        <v>Black Sun Starfighter</v>
      </c>
      <c r="O2118">
        <v>3</v>
      </c>
      <c r="P2118">
        <v>3</v>
      </c>
      <c r="Q2118">
        <v>2</v>
      </c>
      <c r="T2118" t="s">
        <v>248</v>
      </c>
      <c r="U2118" t="s">
        <v>135</v>
      </c>
      <c r="V2118" t="s">
        <v>245</v>
      </c>
      <c r="X2118" t="s">
        <v>407</v>
      </c>
      <c r="Y2118" t="str">
        <f>_xlfn.CONCAT(cards[[#This Row],[set]],"_",TEXT(cards[[#This Row],[cardNumber]], "000"))</f>
        <v>SHD_237</v>
      </c>
      <c r="Z2118" t="str" cm="1">
        <f t="array" ref="Z21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SHD_237</v>
      </c>
      <c r="AA2118" t="s">
        <v>1061</v>
      </c>
      <c r="AB2118">
        <v>29</v>
      </c>
    </row>
    <row r="2119" spans="1:28" x14ac:dyDescent="0.2">
      <c r="A2119">
        <v>7703</v>
      </c>
      <c r="B2119" t="s">
        <v>3976</v>
      </c>
      <c r="C2119">
        <v>502</v>
      </c>
      <c r="F2119" t="b">
        <f>IF(ISBLANK(AC2119), FALSE, TRUE)</f>
        <v>0</v>
      </c>
      <c r="G2119" t="s">
        <v>80</v>
      </c>
      <c r="H2119" t="s">
        <v>1</v>
      </c>
      <c r="I2119" t="s">
        <v>1521</v>
      </c>
      <c r="J2119" t="s">
        <v>4</v>
      </c>
      <c r="K2119" t="s">
        <v>991</v>
      </c>
      <c r="L2119" t="s">
        <v>620</v>
      </c>
      <c r="M2119" t="s">
        <v>991</v>
      </c>
      <c r="N2119" t="str">
        <f>IF(AND(NOT(ISBLANK(cards[[#This Row],[subtitle]])), cards[[#This Row],[subtitle]] &lt;&gt; ""), _xlfn.CONCAT(cards[[#This Row],[title]], " - ", cards[[#This Row],[subtitle]]), cards[[#This Row],[title]])</f>
        <v>Black Sun Starfighter</v>
      </c>
      <c r="O2119">
        <v>3</v>
      </c>
      <c r="P2119">
        <v>3</v>
      </c>
      <c r="Q2119">
        <v>2</v>
      </c>
      <c r="T2119" t="s">
        <v>248</v>
      </c>
      <c r="U2119" t="s">
        <v>135</v>
      </c>
      <c r="V2119" t="s">
        <v>245</v>
      </c>
      <c r="X2119" t="s">
        <v>407</v>
      </c>
      <c r="Y2119" t="str">
        <f>_xlfn.CONCAT(cards[[#This Row],[set]],"_",TEXT(cards[[#This Row],[cardNumber]], "000"))</f>
        <v>SHD_502</v>
      </c>
      <c r="Z2119" t="str" cm="1">
        <f t="array" ref="Z21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SHD_237</v>
      </c>
      <c r="AA2119" t="s">
        <v>1061</v>
      </c>
      <c r="AB2119">
        <v>29</v>
      </c>
    </row>
    <row r="2120" spans="1:28" x14ac:dyDescent="0.2">
      <c r="A2120">
        <v>13110</v>
      </c>
      <c r="B2120" t="s">
        <v>3975</v>
      </c>
      <c r="C2120">
        <v>502</v>
      </c>
      <c r="F2120" t="b">
        <f>IF(ISBLANK(AC2120), FALSE, TRUE)</f>
        <v>0</v>
      </c>
      <c r="G2120" t="s">
        <v>80</v>
      </c>
      <c r="H2120" t="s">
        <v>1520</v>
      </c>
      <c r="I2120" t="s">
        <v>1521</v>
      </c>
      <c r="J2120" t="s">
        <v>4</v>
      </c>
      <c r="K2120" t="s">
        <v>991</v>
      </c>
      <c r="L2120" t="s">
        <v>620</v>
      </c>
      <c r="M2120" t="s">
        <v>991</v>
      </c>
      <c r="N2120" t="str">
        <f>IF(AND(NOT(ISBLANK(cards[[#This Row],[subtitle]])), cards[[#This Row],[subtitle]] &lt;&gt; ""), _xlfn.CONCAT(cards[[#This Row],[title]], " - ", cards[[#This Row],[subtitle]]), cards[[#This Row],[title]])</f>
        <v>Black Sun Starfighter</v>
      </c>
      <c r="O2120">
        <v>3</v>
      </c>
      <c r="P2120">
        <v>3</v>
      </c>
      <c r="Q2120">
        <v>2</v>
      </c>
      <c r="T2120" t="s">
        <v>248</v>
      </c>
      <c r="U2120" t="s">
        <v>135</v>
      </c>
      <c r="V2120" t="s">
        <v>245</v>
      </c>
      <c r="X2120" t="s">
        <v>407</v>
      </c>
      <c r="Y2120" t="str">
        <f>_xlfn.CONCAT(cards[[#This Row],[set]],"_",TEXT(cards[[#This Row],[cardNumber]], "000"))</f>
        <v>SHD_502</v>
      </c>
      <c r="Z2120" t="str" cm="1">
        <f t="array" ref="Z21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SHD_237</v>
      </c>
      <c r="AA2120" t="s">
        <v>1061</v>
      </c>
      <c r="AB2120">
        <v>29</v>
      </c>
    </row>
    <row r="2121" spans="1:28" x14ac:dyDescent="0.2">
      <c r="A2121">
        <v>8860</v>
      </c>
      <c r="B2121" t="s">
        <v>2500</v>
      </c>
      <c r="C2121">
        <v>229</v>
      </c>
      <c r="F2121" t="b">
        <f>IF(ISBLANK(AC2121), FALSE, TRUE)</f>
        <v>0</v>
      </c>
      <c r="G2121" t="s">
        <v>2</v>
      </c>
      <c r="H2121" t="s">
        <v>1519</v>
      </c>
      <c r="I2121" t="s">
        <v>1521</v>
      </c>
      <c r="J2121" t="s">
        <v>4</v>
      </c>
      <c r="K2121" t="s">
        <v>991</v>
      </c>
      <c r="L2121" t="s">
        <v>452</v>
      </c>
      <c r="N2121" t="str">
        <f>IF(AND(NOT(ISBLANK(cards[[#This Row],[subtitle]])), cards[[#This Row],[subtitle]] &lt;&gt; ""), _xlfn.CONCAT(cards[[#This Row],[title]], " - ", cards[[#This Row],[subtitle]]), cards[[#This Row],[title]])</f>
        <v>Cell Block Guard</v>
      </c>
      <c r="O2121">
        <v>3</v>
      </c>
      <c r="P2121">
        <v>3</v>
      </c>
      <c r="Q2121">
        <v>3</v>
      </c>
      <c r="T2121" t="s">
        <v>83</v>
      </c>
      <c r="U2121" t="s">
        <v>135</v>
      </c>
      <c r="V2121" t="s">
        <v>245</v>
      </c>
      <c r="X2121" t="s">
        <v>276</v>
      </c>
      <c r="Y2121" t="str">
        <f>_xlfn.CONCAT(cards[[#This Row],[set]],"_",TEXT(cards[[#This Row],[cardNumber]], "000"))</f>
        <v>SOR_229</v>
      </c>
      <c r="Z2121" t="str" cm="1">
        <f t="array" ref="Z21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SHD_238</v>
      </c>
      <c r="AA2121" t="s">
        <v>59</v>
      </c>
      <c r="AB2121">
        <v>19</v>
      </c>
    </row>
    <row r="2122" spans="1:28" x14ac:dyDescent="0.2">
      <c r="A2122">
        <v>10600</v>
      </c>
      <c r="B2122" t="s">
        <v>2979</v>
      </c>
      <c r="C2122">
        <v>490</v>
      </c>
      <c r="F2122" t="b">
        <f>IF(ISBLANK(AC2122), FALSE, TRUE)</f>
        <v>0</v>
      </c>
      <c r="G2122" t="s">
        <v>2</v>
      </c>
      <c r="H2122" t="s">
        <v>1520</v>
      </c>
      <c r="I2122" t="s">
        <v>1521</v>
      </c>
      <c r="J2122" t="s">
        <v>4</v>
      </c>
      <c r="K2122" t="s">
        <v>991</v>
      </c>
      <c r="L2122" t="s">
        <v>452</v>
      </c>
      <c r="N2122" t="str">
        <f>IF(AND(NOT(ISBLANK(cards[[#This Row],[subtitle]])), cards[[#This Row],[subtitle]] &lt;&gt; ""), _xlfn.CONCAT(cards[[#This Row],[title]], " - ", cards[[#This Row],[subtitle]]), cards[[#This Row],[title]])</f>
        <v>Cell Block Guard</v>
      </c>
      <c r="O2122">
        <v>3</v>
      </c>
      <c r="P2122">
        <v>3</v>
      </c>
      <c r="Q2122">
        <v>3</v>
      </c>
      <c r="T2122" t="s">
        <v>83</v>
      </c>
      <c r="U2122" t="s">
        <v>135</v>
      </c>
      <c r="V2122" t="s">
        <v>245</v>
      </c>
      <c r="X2122" t="s">
        <v>276</v>
      </c>
      <c r="Y2122" t="str">
        <f>_xlfn.CONCAT(cards[[#This Row],[set]],"_",TEXT(cards[[#This Row],[cardNumber]], "000"))</f>
        <v>SOR_490</v>
      </c>
      <c r="Z2122" t="str" cm="1">
        <f t="array" ref="Z21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SHD_238</v>
      </c>
      <c r="AA2122" t="s">
        <v>59</v>
      </c>
      <c r="AB2122">
        <v>19</v>
      </c>
    </row>
    <row r="2123" spans="1:28" x14ac:dyDescent="0.2">
      <c r="A2123">
        <v>1889</v>
      </c>
      <c r="B2123" t="s">
        <v>2980</v>
      </c>
      <c r="C2123">
        <v>490</v>
      </c>
      <c r="F2123" t="b">
        <f>IF(ISBLANK(AC2123), FALSE, TRUE)</f>
        <v>0</v>
      </c>
      <c r="G2123" t="s">
        <v>2</v>
      </c>
      <c r="H2123" t="s">
        <v>1</v>
      </c>
      <c r="I2123" t="s">
        <v>1521</v>
      </c>
      <c r="J2123" t="s">
        <v>4</v>
      </c>
      <c r="K2123" t="s">
        <v>991</v>
      </c>
      <c r="L2123" t="s">
        <v>452</v>
      </c>
      <c r="N2123" t="str">
        <f>IF(AND(NOT(ISBLANK(cards[[#This Row],[subtitle]])), cards[[#This Row],[subtitle]] &lt;&gt; ""), _xlfn.CONCAT(cards[[#This Row],[title]], " - ", cards[[#This Row],[subtitle]]), cards[[#This Row],[title]])</f>
        <v>Cell Block Guard</v>
      </c>
      <c r="O2123">
        <v>3</v>
      </c>
      <c r="P2123">
        <v>3</v>
      </c>
      <c r="Q2123">
        <v>3</v>
      </c>
      <c r="T2123" t="s">
        <v>83</v>
      </c>
      <c r="U2123" t="s">
        <v>135</v>
      </c>
      <c r="V2123" t="s">
        <v>245</v>
      </c>
      <c r="X2123" t="s">
        <v>276</v>
      </c>
      <c r="Y2123" t="str">
        <f>_xlfn.CONCAT(cards[[#This Row],[set]],"_",TEXT(cards[[#This Row],[cardNumber]], "000"))</f>
        <v>SOR_490</v>
      </c>
      <c r="Z2123" t="str" cm="1">
        <f t="array" ref="Z21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SHD_238</v>
      </c>
      <c r="AA2123" t="s">
        <v>59</v>
      </c>
      <c r="AB2123">
        <v>19</v>
      </c>
    </row>
    <row r="2124" spans="1:28" x14ac:dyDescent="0.2">
      <c r="A2124">
        <v>13495</v>
      </c>
      <c r="B2124" t="s">
        <v>3495</v>
      </c>
      <c r="C2124">
        <v>239</v>
      </c>
      <c r="F2124" t="b">
        <f>IF(ISBLANK(AC2124), FALSE, TRUE)</f>
        <v>0</v>
      </c>
      <c r="G2124" t="s">
        <v>80</v>
      </c>
      <c r="H2124" t="s">
        <v>1519</v>
      </c>
      <c r="I2124" t="s">
        <v>1532</v>
      </c>
      <c r="J2124" t="s">
        <v>4</v>
      </c>
      <c r="K2124" t="s">
        <v>991</v>
      </c>
      <c r="L2124" t="s">
        <v>621</v>
      </c>
      <c r="M2124" t="s">
        <v>1705</v>
      </c>
      <c r="N2124" t="str">
        <f>IF(AND(NOT(ISBLANK(cards[[#This Row],[subtitle]])), cards[[#This Row],[subtitle]] &lt;&gt; ""), _xlfn.CONCAT(cards[[#This Row],[title]], " - ", cards[[#This Row],[subtitle]]), cards[[#This Row],[title]])</f>
        <v>Toro Calican - Ambitious Upstart</v>
      </c>
      <c r="O2124">
        <v>3</v>
      </c>
      <c r="P2124">
        <v>3</v>
      </c>
      <c r="Q2124">
        <v>5</v>
      </c>
      <c r="T2124" t="s">
        <v>83</v>
      </c>
      <c r="U2124" t="s">
        <v>991</v>
      </c>
      <c r="V2124" t="s">
        <v>245</v>
      </c>
      <c r="X2124" t="s">
        <v>126</v>
      </c>
      <c r="Y2124" t="str">
        <f>_xlfn.CONCAT(cards[[#This Row],[set]],"_",TEXT(cards[[#This Row],[cardNumber]], "000"))</f>
        <v>SHD_239</v>
      </c>
      <c r="Z2124" t="str" cm="1">
        <f t="array" ref="Z21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SHD_239</v>
      </c>
      <c r="AA2124" t="s">
        <v>1061</v>
      </c>
      <c r="AB2124">
        <v>29</v>
      </c>
    </row>
    <row r="2125" spans="1:28" x14ac:dyDescent="0.2">
      <c r="A2125">
        <v>8193</v>
      </c>
      <c r="B2125" t="s">
        <v>3496</v>
      </c>
      <c r="C2125">
        <v>239</v>
      </c>
      <c r="F2125" t="b">
        <f>IF(ISBLANK(AC2125), FALSE, TRUE)</f>
        <v>0</v>
      </c>
      <c r="G2125" t="s">
        <v>80</v>
      </c>
      <c r="H2125" t="s">
        <v>1515</v>
      </c>
      <c r="I2125" t="s">
        <v>1532</v>
      </c>
      <c r="J2125" t="s">
        <v>4</v>
      </c>
      <c r="K2125" t="s">
        <v>991</v>
      </c>
      <c r="L2125" t="s">
        <v>621</v>
      </c>
      <c r="M2125" t="s">
        <v>1705</v>
      </c>
      <c r="N2125" t="str">
        <f>IF(AND(NOT(ISBLANK(cards[[#This Row],[subtitle]])), cards[[#This Row],[subtitle]] &lt;&gt; ""), _xlfn.CONCAT(cards[[#This Row],[title]], " - ", cards[[#This Row],[subtitle]]), cards[[#This Row],[title]])</f>
        <v>Toro Calican - Ambitious Upstart</v>
      </c>
      <c r="O2125">
        <v>3</v>
      </c>
      <c r="P2125">
        <v>3</v>
      </c>
      <c r="Q2125">
        <v>5</v>
      </c>
      <c r="T2125" t="s">
        <v>83</v>
      </c>
      <c r="U2125" t="s">
        <v>991</v>
      </c>
      <c r="V2125" t="s">
        <v>245</v>
      </c>
      <c r="X2125" t="s">
        <v>126</v>
      </c>
      <c r="Y2125" t="str">
        <f>_xlfn.CONCAT(cards[[#This Row],[set]],"_",TEXT(cards[[#This Row],[cardNumber]], "000"))</f>
        <v>SHD_239</v>
      </c>
      <c r="Z2125" t="str" cm="1">
        <f t="array" ref="Z21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SHD_239</v>
      </c>
      <c r="AA2125" t="s">
        <v>1061</v>
      </c>
      <c r="AB2125">
        <v>29</v>
      </c>
    </row>
    <row r="2126" spans="1:28" x14ac:dyDescent="0.2">
      <c r="A2126">
        <v>8583</v>
      </c>
      <c r="B2126" t="s">
        <v>3977</v>
      </c>
      <c r="C2126">
        <v>503</v>
      </c>
      <c r="F2126" t="b">
        <f>IF(ISBLANK(AC2126), FALSE, TRUE)</f>
        <v>0</v>
      </c>
      <c r="G2126" t="s">
        <v>80</v>
      </c>
      <c r="H2126" t="s">
        <v>1</v>
      </c>
      <c r="I2126" t="s">
        <v>1532</v>
      </c>
      <c r="J2126" t="s">
        <v>4</v>
      </c>
      <c r="K2126" t="s">
        <v>991</v>
      </c>
      <c r="L2126" t="s">
        <v>621</v>
      </c>
      <c r="M2126" t="s">
        <v>1705</v>
      </c>
      <c r="N2126" t="str">
        <f>IF(AND(NOT(ISBLANK(cards[[#This Row],[subtitle]])), cards[[#This Row],[subtitle]] &lt;&gt; ""), _xlfn.CONCAT(cards[[#This Row],[title]], " - ", cards[[#This Row],[subtitle]]), cards[[#This Row],[title]])</f>
        <v>Toro Calican - Ambitious Upstart</v>
      </c>
      <c r="O2126">
        <v>3</v>
      </c>
      <c r="P2126">
        <v>3</v>
      </c>
      <c r="Q2126">
        <v>5</v>
      </c>
      <c r="T2126" t="s">
        <v>83</v>
      </c>
      <c r="U2126" t="s">
        <v>991</v>
      </c>
      <c r="V2126" t="s">
        <v>245</v>
      </c>
      <c r="X2126" t="s">
        <v>126</v>
      </c>
      <c r="Y2126" t="str">
        <f>_xlfn.CONCAT(cards[[#This Row],[set]],"_",TEXT(cards[[#This Row],[cardNumber]], "000"))</f>
        <v>SHD_503</v>
      </c>
      <c r="Z2126" t="str" cm="1">
        <f t="array" ref="Z21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SHD_239</v>
      </c>
      <c r="AA2126" t="s">
        <v>1061</v>
      </c>
      <c r="AB2126">
        <v>29</v>
      </c>
    </row>
    <row r="2127" spans="1:28" x14ac:dyDescent="0.2">
      <c r="A2127">
        <v>13885</v>
      </c>
      <c r="B2127" t="s">
        <v>3978</v>
      </c>
      <c r="C2127">
        <v>503</v>
      </c>
      <c r="F2127" t="b">
        <f>IF(ISBLANK(AC2127), FALSE, TRUE)</f>
        <v>0</v>
      </c>
      <c r="G2127" t="s">
        <v>80</v>
      </c>
      <c r="H2127" t="s">
        <v>1520</v>
      </c>
      <c r="I2127" t="s">
        <v>1532</v>
      </c>
      <c r="J2127" t="s">
        <v>4</v>
      </c>
      <c r="K2127" t="s">
        <v>991</v>
      </c>
      <c r="L2127" t="s">
        <v>621</v>
      </c>
      <c r="M2127" t="s">
        <v>1705</v>
      </c>
      <c r="N2127" t="str">
        <f>IF(AND(NOT(ISBLANK(cards[[#This Row],[subtitle]])), cards[[#This Row],[subtitle]] &lt;&gt; ""), _xlfn.CONCAT(cards[[#This Row],[title]], " - ", cards[[#This Row],[subtitle]]), cards[[#This Row],[title]])</f>
        <v>Toro Calican - Ambitious Upstart</v>
      </c>
      <c r="O2127">
        <v>3</v>
      </c>
      <c r="P2127">
        <v>3</v>
      </c>
      <c r="Q2127">
        <v>5</v>
      </c>
      <c r="T2127" t="s">
        <v>83</v>
      </c>
      <c r="U2127" t="s">
        <v>991</v>
      </c>
      <c r="V2127" t="s">
        <v>245</v>
      </c>
      <c r="X2127" t="s">
        <v>126</v>
      </c>
      <c r="Y2127" t="str">
        <f>_xlfn.CONCAT(cards[[#This Row],[set]],"_",TEXT(cards[[#This Row],[cardNumber]], "000"))</f>
        <v>SHD_503</v>
      </c>
      <c r="Z2127" t="str" cm="1">
        <f t="array" ref="Z21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SHD_239</v>
      </c>
      <c r="AA2127" t="s">
        <v>1061</v>
      </c>
      <c r="AB2127">
        <v>29</v>
      </c>
    </row>
    <row r="2128" spans="1:28" x14ac:dyDescent="0.2">
      <c r="A2128">
        <v>12285</v>
      </c>
      <c r="B2128" t="s">
        <v>3498</v>
      </c>
      <c r="C2128">
        <v>240</v>
      </c>
      <c r="F2128" t="b">
        <f>IF(ISBLANK(AC2128), FALSE, TRUE)</f>
        <v>0</v>
      </c>
      <c r="G2128" t="s">
        <v>80</v>
      </c>
      <c r="H2128" t="s">
        <v>1519</v>
      </c>
      <c r="I2128" t="s">
        <v>1521</v>
      </c>
      <c r="J2128" t="s">
        <v>4</v>
      </c>
      <c r="K2128" t="s">
        <v>991</v>
      </c>
      <c r="L2128" t="s">
        <v>622</v>
      </c>
      <c r="M2128" t="s">
        <v>991</v>
      </c>
      <c r="N2128" t="str">
        <f>IF(AND(NOT(ISBLANK(cards[[#This Row],[subtitle]])), cards[[#This Row],[subtitle]] &lt;&gt; ""), _xlfn.CONCAT(cards[[#This Row],[title]], " - ", cards[[#This Row],[subtitle]]), cards[[#This Row],[title]])</f>
        <v>Hutt's Henchmen</v>
      </c>
      <c r="O2128">
        <v>4</v>
      </c>
      <c r="P2128">
        <v>3</v>
      </c>
      <c r="Q2128">
        <v>4</v>
      </c>
      <c r="T2128" t="s">
        <v>83</v>
      </c>
      <c r="U2128" t="s">
        <v>285</v>
      </c>
      <c r="V2128" t="s">
        <v>245</v>
      </c>
      <c r="X2128" t="s">
        <v>266</v>
      </c>
      <c r="Y2128" t="str">
        <f>_xlfn.CONCAT(cards[[#This Row],[set]],"_",TEXT(cards[[#This Row],[cardNumber]], "000"))</f>
        <v>SHD_240</v>
      </c>
      <c r="Z2128" t="str" cm="1">
        <f t="array" ref="Z21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SHD_240</v>
      </c>
      <c r="AA2128" t="s">
        <v>1061</v>
      </c>
      <c r="AB2128">
        <v>29</v>
      </c>
    </row>
    <row r="2129" spans="1:28" x14ac:dyDescent="0.2">
      <c r="A2129">
        <v>6491</v>
      </c>
      <c r="B2129" t="s">
        <v>3497</v>
      </c>
      <c r="C2129">
        <v>240</v>
      </c>
      <c r="F2129" t="b">
        <f>IF(ISBLANK(AC2129), FALSE, TRUE)</f>
        <v>0</v>
      </c>
      <c r="G2129" t="s">
        <v>80</v>
      </c>
      <c r="H2129" t="s">
        <v>1515</v>
      </c>
      <c r="I2129" t="s">
        <v>1521</v>
      </c>
      <c r="J2129" t="s">
        <v>4</v>
      </c>
      <c r="K2129" t="s">
        <v>991</v>
      </c>
      <c r="L2129" t="s">
        <v>622</v>
      </c>
      <c r="M2129" t="s">
        <v>991</v>
      </c>
      <c r="N2129" t="str">
        <f>IF(AND(NOT(ISBLANK(cards[[#This Row],[subtitle]])), cards[[#This Row],[subtitle]] &lt;&gt; ""), _xlfn.CONCAT(cards[[#This Row],[title]], " - ", cards[[#This Row],[subtitle]]), cards[[#This Row],[title]])</f>
        <v>Hutt's Henchmen</v>
      </c>
      <c r="O2129">
        <v>4</v>
      </c>
      <c r="P2129">
        <v>3</v>
      </c>
      <c r="Q2129">
        <v>4</v>
      </c>
      <c r="T2129" t="s">
        <v>83</v>
      </c>
      <c r="U2129" t="s">
        <v>285</v>
      </c>
      <c r="V2129" t="s">
        <v>245</v>
      </c>
      <c r="X2129" t="s">
        <v>266</v>
      </c>
      <c r="Y2129" t="str">
        <f>_xlfn.CONCAT(cards[[#This Row],[set]],"_",TEXT(cards[[#This Row],[cardNumber]], "000"))</f>
        <v>SHD_240</v>
      </c>
      <c r="Z2129" t="str" cm="1">
        <f t="array" ref="Z21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SHD_240</v>
      </c>
      <c r="AA2129" t="s">
        <v>1061</v>
      </c>
      <c r="AB2129">
        <v>29</v>
      </c>
    </row>
    <row r="2130" spans="1:28" x14ac:dyDescent="0.2">
      <c r="A2130">
        <v>7713</v>
      </c>
      <c r="B2130" t="s">
        <v>3980</v>
      </c>
      <c r="C2130">
        <v>504</v>
      </c>
      <c r="F2130" t="b">
        <f>IF(ISBLANK(AC2130), FALSE, TRUE)</f>
        <v>0</v>
      </c>
      <c r="G2130" t="s">
        <v>80</v>
      </c>
      <c r="H2130" t="s">
        <v>1</v>
      </c>
      <c r="I2130" t="s">
        <v>1521</v>
      </c>
      <c r="J2130" t="s">
        <v>4</v>
      </c>
      <c r="K2130" t="s">
        <v>991</v>
      </c>
      <c r="L2130" t="s">
        <v>622</v>
      </c>
      <c r="M2130" t="s">
        <v>991</v>
      </c>
      <c r="N2130" t="str">
        <f>IF(AND(NOT(ISBLANK(cards[[#This Row],[subtitle]])), cards[[#This Row],[subtitle]] &lt;&gt; ""), _xlfn.CONCAT(cards[[#This Row],[title]], " - ", cards[[#This Row],[subtitle]]), cards[[#This Row],[title]])</f>
        <v>Hutt's Henchmen</v>
      </c>
      <c r="O2130">
        <v>4</v>
      </c>
      <c r="P2130">
        <v>3</v>
      </c>
      <c r="Q2130">
        <v>4</v>
      </c>
      <c r="T2130" t="s">
        <v>83</v>
      </c>
      <c r="U2130" t="s">
        <v>285</v>
      </c>
      <c r="V2130" t="s">
        <v>245</v>
      </c>
      <c r="X2130" t="s">
        <v>266</v>
      </c>
      <c r="Y2130" t="str">
        <f>_xlfn.CONCAT(cards[[#This Row],[set]],"_",TEXT(cards[[#This Row],[cardNumber]], "000"))</f>
        <v>SHD_504</v>
      </c>
      <c r="Z2130" t="str" cm="1">
        <f t="array" ref="Z21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SHD_240</v>
      </c>
      <c r="AA2130" t="s">
        <v>1061</v>
      </c>
      <c r="AB2130">
        <v>29</v>
      </c>
    </row>
    <row r="2131" spans="1:28" x14ac:dyDescent="0.2">
      <c r="A2131">
        <v>13115</v>
      </c>
      <c r="B2131" t="s">
        <v>3979</v>
      </c>
      <c r="C2131">
        <v>504</v>
      </c>
      <c r="F2131" t="b">
        <f>IF(ISBLANK(AC2131), FALSE, TRUE)</f>
        <v>0</v>
      </c>
      <c r="G2131" t="s">
        <v>80</v>
      </c>
      <c r="H2131" t="s">
        <v>1520</v>
      </c>
      <c r="I2131" t="s">
        <v>1521</v>
      </c>
      <c r="J2131" t="s">
        <v>4</v>
      </c>
      <c r="K2131" t="s">
        <v>991</v>
      </c>
      <c r="L2131" t="s">
        <v>622</v>
      </c>
      <c r="M2131" t="s">
        <v>991</v>
      </c>
      <c r="N2131" t="str">
        <f>IF(AND(NOT(ISBLANK(cards[[#This Row],[subtitle]])), cards[[#This Row],[subtitle]] &lt;&gt; ""), _xlfn.CONCAT(cards[[#This Row],[title]], " - ", cards[[#This Row],[subtitle]]), cards[[#This Row],[title]])</f>
        <v>Hutt's Henchmen</v>
      </c>
      <c r="O2131">
        <v>4</v>
      </c>
      <c r="P2131">
        <v>3</v>
      </c>
      <c r="Q2131">
        <v>4</v>
      </c>
      <c r="T2131" t="s">
        <v>83</v>
      </c>
      <c r="U2131" t="s">
        <v>285</v>
      </c>
      <c r="V2131" t="s">
        <v>245</v>
      </c>
      <c r="X2131" t="s">
        <v>266</v>
      </c>
      <c r="Y2131" t="str">
        <f>_xlfn.CONCAT(cards[[#This Row],[set]],"_",TEXT(cards[[#This Row],[cardNumber]], "000"))</f>
        <v>SHD_504</v>
      </c>
      <c r="Z2131" t="str" cm="1">
        <f t="array" ref="Z21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SHD_240</v>
      </c>
      <c r="AA2131" t="s">
        <v>1061</v>
      </c>
      <c r="AB2131">
        <v>29</v>
      </c>
    </row>
    <row r="2132" spans="1:28" x14ac:dyDescent="0.2">
      <c r="A2132">
        <v>8198</v>
      </c>
      <c r="B2132" t="s">
        <v>3499</v>
      </c>
      <c r="C2132">
        <v>241</v>
      </c>
      <c r="F2132" t="b">
        <f>IF(ISBLANK(AC2132), FALSE, TRUE)</f>
        <v>0</v>
      </c>
      <c r="G2132" t="s">
        <v>80</v>
      </c>
      <c r="H2132" t="s">
        <v>1515</v>
      </c>
      <c r="I2132" t="s">
        <v>1522</v>
      </c>
      <c r="J2132" t="s">
        <v>4</v>
      </c>
      <c r="K2132" t="s">
        <v>991</v>
      </c>
      <c r="L2132" t="s">
        <v>623</v>
      </c>
      <c r="M2132" t="s">
        <v>1706</v>
      </c>
      <c r="N2132" t="str">
        <f>IF(AND(NOT(ISBLANK(cards[[#This Row],[subtitle]])), cards[[#This Row],[subtitle]] &lt;&gt; ""), _xlfn.CONCAT(cards[[#This Row],[title]], " - ", cards[[#This Row],[subtitle]]), cards[[#This Row],[title]])</f>
        <v>Kragan Gorr - Warbird Captain</v>
      </c>
      <c r="O2132">
        <v>6</v>
      </c>
      <c r="P2132">
        <v>6</v>
      </c>
      <c r="Q2132">
        <v>6</v>
      </c>
      <c r="T2132" t="s">
        <v>83</v>
      </c>
      <c r="U2132" t="s">
        <v>991</v>
      </c>
      <c r="V2132" t="s">
        <v>245</v>
      </c>
      <c r="X2132" t="s">
        <v>266</v>
      </c>
      <c r="Y2132" t="str">
        <f>_xlfn.CONCAT(cards[[#This Row],[set]],"_",TEXT(cards[[#This Row],[cardNumber]], "000"))</f>
        <v>SHD_241</v>
      </c>
      <c r="Z2132" t="str" cm="1">
        <f t="array" ref="Z21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SHD_241</v>
      </c>
      <c r="AA2132" t="s">
        <v>1061</v>
      </c>
      <c r="AB2132">
        <v>29</v>
      </c>
    </row>
    <row r="2133" spans="1:28" x14ac:dyDescent="0.2">
      <c r="A2133">
        <v>13500</v>
      </c>
      <c r="B2133" t="s">
        <v>3500</v>
      </c>
      <c r="C2133">
        <v>241</v>
      </c>
      <c r="F2133" t="b">
        <f>IF(ISBLANK(AC2133), FALSE, TRUE)</f>
        <v>0</v>
      </c>
      <c r="G2133" t="s">
        <v>80</v>
      </c>
      <c r="H2133" t="s">
        <v>1519</v>
      </c>
      <c r="I2133" t="s">
        <v>1522</v>
      </c>
      <c r="J2133" t="s">
        <v>4</v>
      </c>
      <c r="K2133" t="s">
        <v>991</v>
      </c>
      <c r="L2133" t="s">
        <v>623</v>
      </c>
      <c r="M2133" t="s">
        <v>1706</v>
      </c>
      <c r="N2133" t="str">
        <f>IF(AND(NOT(ISBLANK(cards[[#This Row],[subtitle]])), cards[[#This Row],[subtitle]] &lt;&gt; ""), _xlfn.CONCAT(cards[[#This Row],[title]], " - ", cards[[#This Row],[subtitle]]), cards[[#This Row],[title]])</f>
        <v>Kragan Gorr - Warbird Captain</v>
      </c>
      <c r="O2133">
        <v>6</v>
      </c>
      <c r="P2133">
        <v>6</v>
      </c>
      <c r="Q2133">
        <v>6</v>
      </c>
      <c r="T2133" t="s">
        <v>83</v>
      </c>
      <c r="U2133" t="s">
        <v>991</v>
      </c>
      <c r="V2133" t="s">
        <v>245</v>
      </c>
      <c r="X2133" t="s">
        <v>266</v>
      </c>
      <c r="Y2133" t="str">
        <f>_xlfn.CONCAT(cards[[#This Row],[set]],"_",TEXT(cards[[#This Row],[cardNumber]], "000"))</f>
        <v>SHD_241</v>
      </c>
      <c r="Z2133" t="str" cm="1">
        <f t="array" ref="Z21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SHD_241</v>
      </c>
      <c r="AA2133" t="s">
        <v>1061</v>
      </c>
      <c r="AB2133">
        <v>29</v>
      </c>
    </row>
    <row r="2134" spans="1:28" x14ac:dyDescent="0.2">
      <c r="A2134">
        <v>13890</v>
      </c>
      <c r="B2134" t="s">
        <v>3982</v>
      </c>
      <c r="C2134">
        <v>505</v>
      </c>
      <c r="F2134" t="b">
        <f>IF(ISBLANK(AC2134), FALSE, TRUE)</f>
        <v>0</v>
      </c>
      <c r="G2134" t="s">
        <v>80</v>
      </c>
      <c r="H2134" t="s">
        <v>1520</v>
      </c>
      <c r="I2134" t="s">
        <v>1522</v>
      </c>
      <c r="J2134" t="s">
        <v>4</v>
      </c>
      <c r="K2134" t="s">
        <v>991</v>
      </c>
      <c r="L2134" t="s">
        <v>623</v>
      </c>
      <c r="M2134" t="s">
        <v>1706</v>
      </c>
      <c r="N2134" t="str">
        <f>IF(AND(NOT(ISBLANK(cards[[#This Row],[subtitle]])), cards[[#This Row],[subtitle]] &lt;&gt; ""), _xlfn.CONCAT(cards[[#This Row],[title]], " - ", cards[[#This Row],[subtitle]]), cards[[#This Row],[title]])</f>
        <v>Kragan Gorr - Warbird Captain</v>
      </c>
      <c r="O2134">
        <v>6</v>
      </c>
      <c r="P2134">
        <v>6</v>
      </c>
      <c r="Q2134">
        <v>6</v>
      </c>
      <c r="T2134" t="s">
        <v>83</v>
      </c>
      <c r="U2134" t="s">
        <v>991</v>
      </c>
      <c r="V2134" t="s">
        <v>245</v>
      </c>
      <c r="X2134" t="s">
        <v>266</v>
      </c>
      <c r="Y2134" t="str">
        <f>_xlfn.CONCAT(cards[[#This Row],[set]],"_",TEXT(cards[[#This Row],[cardNumber]], "000"))</f>
        <v>SHD_505</v>
      </c>
      <c r="Z2134" t="str" cm="1">
        <f t="array" ref="Z21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SHD_241</v>
      </c>
      <c r="AA2134" t="s">
        <v>1061</v>
      </c>
      <c r="AB2134">
        <v>29</v>
      </c>
    </row>
    <row r="2135" spans="1:28" x14ac:dyDescent="0.2">
      <c r="A2135">
        <v>8588</v>
      </c>
      <c r="B2135" t="s">
        <v>3981</v>
      </c>
      <c r="C2135">
        <v>505</v>
      </c>
      <c r="F2135" t="b">
        <f>IF(ISBLANK(AC2135), FALSE, TRUE)</f>
        <v>0</v>
      </c>
      <c r="G2135" t="s">
        <v>80</v>
      </c>
      <c r="H2135" t="s">
        <v>1</v>
      </c>
      <c r="I2135" t="s">
        <v>1522</v>
      </c>
      <c r="J2135" t="s">
        <v>4</v>
      </c>
      <c r="K2135" t="s">
        <v>991</v>
      </c>
      <c r="L2135" t="s">
        <v>623</v>
      </c>
      <c r="M2135" t="s">
        <v>1706</v>
      </c>
      <c r="N2135" t="str">
        <f>IF(AND(NOT(ISBLANK(cards[[#This Row],[subtitle]])), cards[[#This Row],[subtitle]] &lt;&gt; ""), _xlfn.CONCAT(cards[[#This Row],[title]], " - ", cards[[#This Row],[subtitle]]), cards[[#This Row],[title]])</f>
        <v>Kragan Gorr - Warbird Captain</v>
      </c>
      <c r="O2135">
        <v>6</v>
      </c>
      <c r="P2135">
        <v>6</v>
      </c>
      <c r="Q2135">
        <v>6</v>
      </c>
      <c r="T2135" t="s">
        <v>83</v>
      </c>
      <c r="U2135" t="s">
        <v>991</v>
      </c>
      <c r="V2135" t="s">
        <v>245</v>
      </c>
      <c r="X2135" t="s">
        <v>266</v>
      </c>
      <c r="Y2135" t="str">
        <f>_xlfn.CONCAT(cards[[#This Row],[set]],"_",TEXT(cards[[#This Row],[cardNumber]], "000"))</f>
        <v>SHD_505</v>
      </c>
      <c r="Z2135" t="str" cm="1">
        <f t="array" ref="Z21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SHD_241</v>
      </c>
      <c r="AA2135" t="s">
        <v>1061</v>
      </c>
      <c r="AB2135">
        <v>29</v>
      </c>
    </row>
    <row r="2136" spans="1:28" x14ac:dyDescent="0.2">
      <c r="A2136">
        <v>8667</v>
      </c>
      <c r="B2136" t="s">
        <v>3046</v>
      </c>
      <c r="C2136">
        <v>5</v>
      </c>
      <c r="F2136" t="b">
        <f>IF(ISBLANK(AC2136), FALSE, TRUE)</f>
        <v>0</v>
      </c>
      <c r="G2136" t="s">
        <v>80</v>
      </c>
      <c r="H2136" t="s">
        <v>1</v>
      </c>
      <c r="I2136" t="s">
        <v>1521</v>
      </c>
      <c r="J2136" t="s">
        <v>4</v>
      </c>
      <c r="K2136" t="s">
        <v>991</v>
      </c>
      <c r="L2136" t="s">
        <v>1615</v>
      </c>
      <c r="M2136" t="s">
        <v>1616</v>
      </c>
      <c r="N2136" t="str">
        <f>IF(AND(NOT(ISBLANK(cards[[#This Row],[subtitle]])), cards[[#This Row],[subtitle]] &lt;&gt; ""), _xlfn.CONCAT(cards[[#This Row],[title]], " - ", cards[[#This Row],[subtitle]]), cards[[#This Row],[title]])</f>
        <v>Gideon's Light Cruiser - Dark Troopers' Station</v>
      </c>
      <c r="O2136">
        <v>8</v>
      </c>
      <c r="P2136">
        <v>7</v>
      </c>
      <c r="Q2136">
        <v>8</v>
      </c>
      <c r="T2136" t="s">
        <v>248</v>
      </c>
      <c r="U2136" t="s">
        <v>165</v>
      </c>
      <c r="V2136" t="s">
        <v>245</v>
      </c>
      <c r="X2136" t="s">
        <v>257</v>
      </c>
      <c r="Y2136" t="str">
        <f>_xlfn.CONCAT(cards[[#This Row],[set]],"_",TEXT(cards[[#This Row],[cardNumber]], "000"))</f>
        <v>SHD_005</v>
      </c>
      <c r="Z2136" t="str" cm="1">
        <f t="array" ref="Z21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SHD_242</v>
      </c>
      <c r="AA2136" t="s">
        <v>1061</v>
      </c>
      <c r="AB2136">
        <v>29</v>
      </c>
    </row>
    <row r="2137" spans="1:28" x14ac:dyDescent="0.2">
      <c r="A2137">
        <v>2758</v>
      </c>
      <c r="B2137" t="s">
        <v>3501</v>
      </c>
      <c r="C2137">
        <v>242</v>
      </c>
      <c r="F2137" t="b">
        <f>IF(ISBLANK(AC2137), FALSE, TRUE)</f>
        <v>0</v>
      </c>
      <c r="G2137" t="s">
        <v>80</v>
      </c>
      <c r="H2137" t="s">
        <v>1515</v>
      </c>
      <c r="I2137" t="s">
        <v>1514</v>
      </c>
      <c r="J2137" t="s">
        <v>4</v>
      </c>
      <c r="K2137" t="s">
        <v>991</v>
      </c>
      <c r="L2137" t="s">
        <v>1615</v>
      </c>
      <c r="M2137" t="s">
        <v>1616</v>
      </c>
      <c r="N2137" t="str">
        <f>IF(AND(NOT(ISBLANK(cards[[#This Row],[subtitle]])), cards[[#This Row],[subtitle]] &lt;&gt; ""), _xlfn.CONCAT(cards[[#This Row],[title]], " - ", cards[[#This Row],[subtitle]]), cards[[#This Row],[title]])</f>
        <v>Gideon's Light Cruiser - Dark Troopers' Station</v>
      </c>
      <c r="O2137">
        <v>8</v>
      </c>
      <c r="P2137">
        <v>7</v>
      </c>
      <c r="Q2137">
        <v>8</v>
      </c>
      <c r="T2137" t="s">
        <v>248</v>
      </c>
      <c r="U2137" t="s">
        <v>165</v>
      </c>
      <c r="V2137" t="s">
        <v>245</v>
      </c>
      <c r="X2137" t="s">
        <v>257</v>
      </c>
      <c r="Y2137" t="str">
        <f>_xlfn.CONCAT(cards[[#This Row],[set]],"_",TEXT(cards[[#This Row],[cardNumber]], "000"))</f>
        <v>SHD_242</v>
      </c>
      <c r="Z2137" t="str" cm="1">
        <f t="array" ref="Z21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SHD_242</v>
      </c>
      <c r="AA2137" t="s">
        <v>1061</v>
      </c>
      <c r="AB2137">
        <v>29</v>
      </c>
    </row>
    <row r="2138" spans="1:28" x14ac:dyDescent="0.2">
      <c r="A2138">
        <v>12290</v>
      </c>
      <c r="B2138" t="s">
        <v>3503</v>
      </c>
      <c r="C2138">
        <v>243</v>
      </c>
      <c r="F2138" t="b">
        <f>IF(ISBLANK(AC2138), FALSE, TRUE)</f>
        <v>0</v>
      </c>
      <c r="G2138" t="s">
        <v>80</v>
      </c>
      <c r="H2138" t="s">
        <v>1519</v>
      </c>
      <c r="I2138" t="s">
        <v>1522</v>
      </c>
      <c r="J2138" t="s">
        <v>4</v>
      </c>
      <c r="K2138" t="s">
        <v>991</v>
      </c>
      <c r="L2138" t="s">
        <v>122</v>
      </c>
      <c r="M2138" t="s">
        <v>991</v>
      </c>
      <c r="N2138" t="str">
        <f>IF(AND(NOT(ISBLANK(cards[[#This Row],[subtitle]])), cards[[#This Row],[subtitle]] &lt;&gt; ""), _xlfn.CONCAT(cards[[#This Row],[title]], " - ", cards[[#This Row],[subtitle]]), cards[[#This Row],[title]])</f>
        <v>Altering the Deal</v>
      </c>
      <c r="O2138">
        <v>1</v>
      </c>
      <c r="U2138" t="s">
        <v>991</v>
      </c>
      <c r="V2138" t="s">
        <v>6</v>
      </c>
      <c r="X2138" t="s">
        <v>57</v>
      </c>
      <c r="Y2138" t="str">
        <f>_xlfn.CONCAT(cards[[#This Row],[set]],"_",TEXT(cards[[#This Row],[cardNumber]], "000"))</f>
        <v>SHD_243</v>
      </c>
      <c r="Z2138" t="str" cm="1">
        <f t="array" ref="Z21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SHD_243</v>
      </c>
      <c r="AA2138" t="s">
        <v>1061</v>
      </c>
      <c r="AB2138">
        <v>29</v>
      </c>
    </row>
    <row r="2139" spans="1:28" x14ac:dyDescent="0.2">
      <c r="A2139">
        <v>6501</v>
      </c>
      <c r="B2139" t="s">
        <v>3502</v>
      </c>
      <c r="C2139">
        <v>243</v>
      </c>
      <c r="F2139" t="b">
        <f>IF(ISBLANK(AC2139), FALSE, TRUE)</f>
        <v>0</v>
      </c>
      <c r="G2139" t="s">
        <v>80</v>
      </c>
      <c r="H2139" t="s">
        <v>1515</v>
      </c>
      <c r="I2139" t="s">
        <v>1522</v>
      </c>
      <c r="J2139" t="s">
        <v>4</v>
      </c>
      <c r="K2139" t="s">
        <v>991</v>
      </c>
      <c r="L2139" t="s">
        <v>122</v>
      </c>
      <c r="M2139" t="s">
        <v>991</v>
      </c>
      <c r="N2139" t="str">
        <f>IF(AND(NOT(ISBLANK(cards[[#This Row],[subtitle]])), cards[[#This Row],[subtitle]] &lt;&gt; ""), _xlfn.CONCAT(cards[[#This Row],[title]], " - ", cards[[#This Row],[subtitle]]), cards[[#This Row],[title]])</f>
        <v>Altering the Deal</v>
      </c>
      <c r="O2139">
        <v>1</v>
      </c>
      <c r="U2139" t="s">
        <v>991</v>
      </c>
      <c r="V2139" t="s">
        <v>6</v>
      </c>
      <c r="X2139" t="s">
        <v>57</v>
      </c>
      <c r="Y2139" t="str">
        <f>_xlfn.CONCAT(cards[[#This Row],[set]],"_",TEXT(cards[[#This Row],[cardNumber]], "000"))</f>
        <v>SHD_243</v>
      </c>
      <c r="Z2139" t="str" cm="1">
        <f t="array" ref="Z21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SHD_243</v>
      </c>
      <c r="AA2139" t="s">
        <v>1061</v>
      </c>
      <c r="AB2139">
        <v>29</v>
      </c>
    </row>
    <row r="2140" spans="1:28" x14ac:dyDescent="0.2">
      <c r="A2140">
        <v>7723</v>
      </c>
      <c r="B2140" t="s">
        <v>3984</v>
      </c>
      <c r="C2140">
        <v>506</v>
      </c>
      <c r="F2140" t="b">
        <f>IF(ISBLANK(AC2140), FALSE, TRUE)</f>
        <v>0</v>
      </c>
      <c r="G2140" t="s">
        <v>80</v>
      </c>
      <c r="H2140" t="s">
        <v>1</v>
      </c>
      <c r="I2140" t="s">
        <v>1522</v>
      </c>
      <c r="J2140" t="s">
        <v>4</v>
      </c>
      <c r="K2140" t="s">
        <v>991</v>
      </c>
      <c r="L2140" t="s">
        <v>122</v>
      </c>
      <c r="M2140" t="s">
        <v>991</v>
      </c>
      <c r="N2140" t="str">
        <f>IF(AND(NOT(ISBLANK(cards[[#This Row],[subtitle]])), cards[[#This Row],[subtitle]] &lt;&gt; ""), _xlfn.CONCAT(cards[[#This Row],[title]], " - ", cards[[#This Row],[subtitle]]), cards[[#This Row],[title]])</f>
        <v>Altering the Deal</v>
      </c>
      <c r="O2140">
        <v>1</v>
      </c>
      <c r="U2140" t="s">
        <v>991</v>
      </c>
      <c r="V2140" t="s">
        <v>6</v>
      </c>
      <c r="X2140" t="s">
        <v>57</v>
      </c>
      <c r="Y2140" t="str">
        <f>_xlfn.CONCAT(cards[[#This Row],[set]],"_",TEXT(cards[[#This Row],[cardNumber]], "000"))</f>
        <v>SHD_506</v>
      </c>
      <c r="Z2140" t="str" cm="1">
        <f t="array" ref="Z21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SHD_243</v>
      </c>
      <c r="AA2140" t="s">
        <v>1061</v>
      </c>
      <c r="AB2140">
        <v>29</v>
      </c>
    </row>
    <row r="2141" spans="1:28" x14ac:dyDescent="0.2">
      <c r="A2141">
        <v>13120</v>
      </c>
      <c r="B2141" t="s">
        <v>3983</v>
      </c>
      <c r="C2141">
        <v>506</v>
      </c>
      <c r="F2141" t="b">
        <f>IF(ISBLANK(AC2141), FALSE, TRUE)</f>
        <v>0</v>
      </c>
      <c r="G2141" t="s">
        <v>80</v>
      </c>
      <c r="H2141" t="s">
        <v>1520</v>
      </c>
      <c r="I2141" t="s">
        <v>1522</v>
      </c>
      <c r="J2141" t="s">
        <v>4</v>
      </c>
      <c r="K2141" t="s">
        <v>991</v>
      </c>
      <c r="L2141" t="s">
        <v>122</v>
      </c>
      <c r="M2141" t="s">
        <v>991</v>
      </c>
      <c r="N2141" t="str">
        <f>IF(AND(NOT(ISBLANK(cards[[#This Row],[subtitle]])), cards[[#This Row],[subtitle]] &lt;&gt; ""), _xlfn.CONCAT(cards[[#This Row],[title]], " - ", cards[[#This Row],[subtitle]]), cards[[#This Row],[title]])</f>
        <v>Altering the Deal</v>
      </c>
      <c r="O2141">
        <v>1</v>
      </c>
      <c r="U2141" t="s">
        <v>991</v>
      </c>
      <c r="V2141" t="s">
        <v>6</v>
      </c>
      <c r="X2141" t="s">
        <v>57</v>
      </c>
      <c r="Y2141" t="str">
        <f>_xlfn.CONCAT(cards[[#This Row],[set]],"_",TEXT(cards[[#This Row],[cardNumber]], "000"))</f>
        <v>SHD_506</v>
      </c>
      <c r="Z2141" t="str" cm="1">
        <f t="array" ref="Z21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SHD_243</v>
      </c>
      <c r="AA2141" t="s">
        <v>1061</v>
      </c>
      <c r="AB2141">
        <v>29</v>
      </c>
    </row>
    <row r="2142" spans="1:28" x14ac:dyDescent="0.2">
      <c r="A2142">
        <v>6506</v>
      </c>
      <c r="B2142" t="s">
        <v>3505</v>
      </c>
      <c r="C2142">
        <v>244</v>
      </c>
      <c r="F2142" t="b">
        <f>IF(ISBLANK(AC2142), FALSE, TRUE)</f>
        <v>0</v>
      </c>
      <c r="G2142" t="s">
        <v>80</v>
      </c>
      <c r="H2142" t="s">
        <v>1515</v>
      </c>
      <c r="I2142" t="s">
        <v>1521</v>
      </c>
      <c r="J2142" t="s">
        <v>4</v>
      </c>
      <c r="K2142" t="s">
        <v>991</v>
      </c>
      <c r="L2142" t="s">
        <v>123</v>
      </c>
      <c r="M2142" t="s">
        <v>991</v>
      </c>
      <c r="N2142" t="str">
        <f>IF(AND(NOT(ISBLANK(cards[[#This Row],[subtitle]])), cards[[#This Row],[subtitle]] &lt;&gt; ""), _xlfn.CONCAT(cards[[#This Row],[title]], " - ", cards[[#This Row],[subtitle]]), cards[[#This Row],[title]])</f>
        <v>No Bargain</v>
      </c>
      <c r="O2142">
        <v>3</v>
      </c>
      <c r="U2142" t="s">
        <v>991</v>
      </c>
      <c r="V2142" t="s">
        <v>6</v>
      </c>
      <c r="X2142" t="s">
        <v>57</v>
      </c>
      <c r="Y2142" t="str">
        <f>_xlfn.CONCAT(cards[[#This Row],[set]],"_",TEXT(cards[[#This Row],[cardNumber]], "000"))</f>
        <v>SHD_244</v>
      </c>
      <c r="Z2142" t="str" cm="1">
        <f t="array" ref="Z21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SHD_244</v>
      </c>
      <c r="AA2142" t="s">
        <v>1061</v>
      </c>
      <c r="AB2142">
        <v>29</v>
      </c>
    </row>
    <row r="2143" spans="1:28" x14ac:dyDescent="0.2">
      <c r="A2143">
        <v>12295</v>
      </c>
      <c r="B2143" t="s">
        <v>3504</v>
      </c>
      <c r="C2143">
        <v>244</v>
      </c>
      <c r="F2143" t="b">
        <f>IF(ISBLANK(AC2143), FALSE, TRUE)</f>
        <v>0</v>
      </c>
      <c r="G2143" t="s">
        <v>80</v>
      </c>
      <c r="H2143" t="s">
        <v>1519</v>
      </c>
      <c r="I2143" t="s">
        <v>1521</v>
      </c>
      <c r="J2143" t="s">
        <v>4</v>
      </c>
      <c r="K2143" t="s">
        <v>991</v>
      </c>
      <c r="L2143" t="s">
        <v>123</v>
      </c>
      <c r="M2143" t="s">
        <v>991</v>
      </c>
      <c r="N2143" t="str">
        <f>IF(AND(NOT(ISBLANK(cards[[#This Row],[subtitle]])), cards[[#This Row],[subtitle]] &lt;&gt; ""), _xlfn.CONCAT(cards[[#This Row],[title]], " - ", cards[[#This Row],[subtitle]]), cards[[#This Row],[title]])</f>
        <v>No Bargain</v>
      </c>
      <c r="O2143">
        <v>3</v>
      </c>
      <c r="U2143" t="s">
        <v>991</v>
      </c>
      <c r="V2143" t="s">
        <v>6</v>
      </c>
      <c r="X2143" t="s">
        <v>57</v>
      </c>
      <c r="Y2143" t="str">
        <f>_xlfn.CONCAT(cards[[#This Row],[set]],"_",TEXT(cards[[#This Row],[cardNumber]], "000"))</f>
        <v>SHD_244</v>
      </c>
      <c r="Z2143" t="str" cm="1">
        <f t="array" ref="Z21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SHD_244</v>
      </c>
      <c r="AA2143" t="s">
        <v>1061</v>
      </c>
      <c r="AB2143">
        <v>29</v>
      </c>
    </row>
    <row r="2144" spans="1:28" x14ac:dyDescent="0.2">
      <c r="A2144">
        <v>13125</v>
      </c>
      <c r="B2144" t="s">
        <v>3985</v>
      </c>
      <c r="C2144">
        <v>507</v>
      </c>
      <c r="F2144" t="b">
        <f>IF(ISBLANK(AC2144), FALSE, TRUE)</f>
        <v>0</v>
      </c>
      <c r="G2144" t="s">
        <v>80</v>
      </c>
      <c r="H2144" t="s">
        <v>1520</v>
      </c>
      <c r="I2144" t="s">
        <v>1521</v>
      </c>
      <c r="J2144" t="s">
        <v>4</v>
      </c>
      <c r="K2144" t="s">
        <v>991</v>
      </c>
      <c r="L2144" t="s">
        <v>123</v>
      </c>
      <c r="M2144" t="s">
        <v>991</v>
      </c>
      <c r="N2144" t="str">
        <f>IF(AND(NOT(ISBLANK(cards[[#This Row],[subtitle]])), cards[[#This Row],[subtitle]] &lt;&gt; ""), _xlfn.CONCAT(cards[[#This Row],[title]], " - ", cards[[#This Row],[subtitle]]), cards[[#This Row],[title]])</f>
        <v>No Bargain</v>
      </c>
      <c r="O2144">
        <v>3</v>
      </c>
      <c r="U2144" t="s">
        <v>991</v>
      </c>
      <c r="V2144" t="s">
        <v>6</v>
      </c>
      <c r="X2144" t="s">
        <v>57</v>
      </c>
      <c r="Y2144" t="str">
        <f>_xlfn.CONCAT(cards[[#This Row],[set]],"_",TEXT(cards[[#This Row],[cardNumber]], "000"))</f>
        <v>SHD_507</v>
      </c>
      <c r="Z2144" t="str" cm="1">
        <f t="array" ref="Z21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SHD_244</v>
      </c>
      <c r="AA2144" t="s">
        <v>1061</v>
      </c>
      <c r="AB2144">
        <v>29</v>
      </c>
    </row>
    <row r="2145" spans="1:29" x14ac:dyDescent="0.2">
      <c r="A2145">
        <v>7728</v>
      </c>
      <c r="B2145" t="s">
        <v>3986</v>
      </c>
      <c r="C2145">
        <v>507</v>
      </c>
      <c r="F2145" t="b">
        <f>IF(ISBLANK(AC2145), FALSE, TRUE)</f>
        <v>0</v>
      </c>
      <c r="G2145" t="s">
        <v>80</v>
      </c>
      <c r="H2145" t="s">
        <v>1</v>
      </c>
      <c r="I2145" t="s">
        <v>1521</v>
      </c>
      <c r="J2145" t="s">
        <v>4</v>
      </c>
      <c r="K2145" t="s">
        <v>991</v>
      </c>
      <c r="L2145" t="s">
        <v>123</v>
      </c>
      <c r="M2145" t="s">
        <v>991</v>
      </c>
      <c r="N2145" t="str">
        <f>IF(AND(NOT(ISBLANK(cards[[#This Row],[subtitle]])), cards[[#This Row],[subtitle]] &lt;&gt; ""), _xlfn.CONCAT(cards[[#This Row],[title]], " - ", cards[[#This Row],[subtitle]]), cards[[#This Row],[title]])</f>
        <v>No Bargain</v>
      </c>
      <c r="O2145">
        <v>3</v>
      </c>
      <c r="U2145" t="s">
        <v>991</v>
      </c>
      <c r="V2145" t="s">
        <v>6</v>
      </c>
      <c r="X2145" t="s">
        <v>57</v>
      </c>
      <c r="Y2145" t="str">
        <f>_xlfn.CONCAT(cards[[#This Row],[set]],"_",TEXT(cards[[#This Row],[cardNumber]], "000"))</f>
        <v>SHD_507</v>
      </c>
      <c r="Z2145" t="str" cm="1">
        <f t="array" ref="Z21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SHD_244</v>
      </c>
      <c r="AA2145" t="s">
        <v>1061</v>
      </c>
      <c r="AB2145">
        <v>29</v>
      </c>
    </row>
    <row r="2146" spans="1:29" x14ac:dyDescent="0.2">
      <c r="A2146">
        <v>8682</v>
      </c>
      <c r="B2146" t="s">
        <v>3052</v>
      </c>
      <c r="C2146">
        <v>8</v>
      </c>
      <c r="F2146" t="b">
        <f>IF(ISBLANK(AC2146), FALSE, TRUE)</f>
        <v>0</v>
      </c>
      <c r="G2146" t="s">
        <v>80</v>
      </c>
      <c r="H2146" t="s">
        <v>1</v>
      </c>
      <c r="I2146" t="s">
        <v>1521</v>
      </c>
      <c r="J2146" t="s">
        <v>11</v>
      </c>
      <c r="K2146" t="s">
        <v>991</v>
      </c>
      <c r="L2146" t="s">
        <v>624</v>
      </c>
      <c r="M2146" t="s">
        <v>1707</v>
      </c>
      <c r="N2146" t="str">
        <f>IF(AND(NOT(ISBLANK(cards[[#This Row],[subtitle]])), cards[[#This Row],[subtitle]] &lt;&gt; ""), _xlfn.CONCAT(cards[[#This Row],[title]], " - ", cards[[#This Row],[subtitle]]), cards[[#This Row],[title]])</f>
        <v>Greef Karga - Affable Commissioner</v>
      </c>
      <c r="O2146">
        <v>2</v>
      </c>
      <c r="P2146">
        <v>2</v>
      </c>
      <c r="Q2146">
        <v>2</v>
      </c>
      <c r="T2146" t="s">
        <v>83</v>
      </c>
      <c r="U2146" t="s">
        <v>991</v>
      </c>
      <c r="V2146" t="s">
        <v>245</v>
      </c>
      <c r="X2146" t="s">
        <v>431</v>
      </c>
      <c r="Y2146" t="str">
        <f>_xlfn.CONCAT(cards[[#This Row],[set]],"_",TEXT(cards[[#This Row],[cardNumber]], "000"))</f>
        <v>SHD_008</v>
      </c>
      <c r="Z2146" t="str" cm="1">
        <f t="array" ref="Z21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SHD_245</v>
      </c>
      <c r="AA2146" t="s">
        <v>1061</v>
      </c>
      <c r="AB2146">
        <v>29</v>
      </c>
    </row>
    <row r="2147" spans="1:29" x14ac:dyDescent="0.2">
      <c r="A2147">
        <v>8203</v>
      </c>
      <c r="B2147" t="s">
        <v>3506</v>
      </c>
      <c r="C2147">
        <v>245</v>
      </c>
      <c r="F2147" t="b">
        <f>IF(ISBLANK(AC2147), FALSE, TRUE)</f>
        <v>0</v>
      </c>
      <c r="G2147" t="s">
        <v>80</v>
      </c>
      <c r="H2147" t="s">
        <v>1515</v>
      </c>
      <c r="I2147" t="s">
        <v>1514</v>
      </c>
      <c r="J2147" t="s">
        <v>11</v>
      </c>
      <c r="K2147" t="s">
        <v>991</v>
      </c>
      <c r="L2147" t="s">
        <v>624</v>
      </c>
      <c r="M2147" t="s">
        <v>1707</v>
      </c>
      <c r="N2147" t="str">
        <f>IF(AND(NOT(ISBLANK(cards[[#This Row],[subtitle]])), cards[[#This Row],[subtitle]] &lt;&gt; ""), _xlfn.CONCAT(cards[[#This Row],[title]], " - ", cards[[#This Row],[subtitle]]), cards[[#This Row],[title]])</f>
        <v>Greef Karga - Affable Commissioner</v>
      </c>
      <c r="O2147">
        <v>2</v>
      </c>
      <c r="P2147">
        <v>2</v>
      </c>
      <c r="Q2147">
        <v>2</v>
      </c>
      <c r="T2147" t="s">
        <v>83</v>
      </c>
      <c r="U2147" t="s">
        <v>991</v>
      </c>
      <c r="V2147" t="s">
        <v>245</v>
      </c>
      <c r="X2147" t="s">
        <v>431</v>
      </c>
      <c r="Y2147" t="str">
        <f>_xlfn.CONCAT(cards[[#This Row],[set]],"_",TEXT(cards[[#This Row],[cardNumber]], "000"))</f>
        <v>SHD_245</v>
      </c>
      <c r="Z2147" t="str" cm="1">
        <f t="array" ref="Z21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SHD_245</v>
      </c>
      <c r="AA2147" t="s">
        <v>1061</v>
      </c>
      <c r="AB2147">
        <v>29</v>
      </c>
    </row>
    <row r="2148" spans="1:29" x14ac:dyDescent="0.2">
      <c r="A2148">
        <v>12300</v>
      </c>
      <c r="B2148" t="s">
        <v>3508</v>
      </c>
      <c r="C2148">
        <v>246</v>
      </c>
      <c r="F2148" t="b">
        <f>IF(ISBLANK(AC2148), FALSE, TRUE)</f>
        <v>0</v>
      </c>
      <c r="G2148" t="s">
        <v>80</v>
      </c>
      <c r="H2148" t="s">
        <v>1519</v>
      </c>
      <c r="I2148" t="s">
        <v>1521</v>
      </c>
      <c r="J2148" t="s">
        <v>11</v>
      </c>
      <c r="K2148" t="s">
        <v>991</v>
      </c>
      <c r="L2148" t="s">
        <v>625</v>
      </c>
      <c r="M2148" t="s">
        <v>991</v>
      </c>
      <c r="N2148" t="str">
        <f>IF(AND(NOT(ISBLANK(cards[[#This Row],[subtitle]])), cards[[#This Row],[subtitle]] &lt;&gt; ""), _xlfn.CONCAT(cards[[#This Row],[title]], " - ", cards[[#This Row],[subtitle]]), cards[[#This Row],[title]])</f>
        <v>Grey Squadron Y-Wing</v>
      </c>
      <c r="O2148">
        <v>2</v>
      </c>
      <c r="P2148">
        <v>1</v>
      </c>
      <c r="Q2148">
        <v>3</v>
      </c>
      <c r="T2148" t="s">
        <v>248</v>
      </c>
      <c r="U2148" t="s">
        <v>991</v>
      </c>
      <c r="V2148" t="s">
        <v>245</v>
      </c>
      <c r="X2148" t="s">
        <v>290</v>
      </c>
      <c r="Y2148" t="str">
        <f>_xlfn.CONCAT(cards[[#This Row],[set]],"_",TEXT(cards[[#This Row],[cardNumber]], "000"))</f>
        <v>SHD_246</v>
      </c>
      <c r="Z2148" t="str" cm="1">
        <f t="array" ref="Z21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SHD_246</v>
      </c>
      <c r="AA2148" t="s">
        <v>1061</v>
      </c>
      <c r="AB2148">
        <v>29</v>
      </c>
    </row>
    <row r="2149" spans="1:29" x14ac:dyDescent="0.2">
      <c r="A2149">
        <v>6516</v>
      </c>
      <c r="B2149" t="s">
        <v>3507</v>
      </c>
      <c r="C2149">
        <v>246</v>
      </c>
      <c r="F2149" t="b">
        <f>IF(ISBLANK(AC2149), FALSE, TRUE)</f>
        <v>0</v>
      </c>
      <c r="G2149" t="s">
        <v>80</v>
      </c>
      <c r="H2149" t="s">
        <v>1515</v>
      </c>
      <c r="I2149" t="s">
        <v>1521</v>
      </c>
      <c r="J2149" t="s">
        <v>11</v>
      </c>
      <c r="K2149" t="s">
        <v>991</v>
      </c>
      <c r="L2149" t="s">
        <v>625</v>
      </c>
      <c r="M2149" t="s">
        <v>991</v>
      </c>
      <c r="N2149" t="str">
        <f>IF(AND(NOT(ISBLANK(cards[[#This Row],[subtitle]])), cards[[#This Row],[subtitle]] &lt;&gt; ""), _xlfn.CONCAT(cards[[#This Row],[title]], " - ", cards[[#This Row],[subtitle]]), cards[[#This Row],[title]])</f>
        <v>Grey Squadron Y-Wing</v>
      </c>
      <c r="O2149">
        <v>2</v>
      </c>
      <c r="P2149">
        <v>1</v>
      </c>
      <c r="Q2149">
        <v>3</v>
      </c>
      <c r="T2149" t="s">
        <v>248</v>
      </c>
      <c r="U2149" t="s">
        <v>991</v>
      </c>
      <c r="V2149" t="s">
        <v>245</v>
      </c>
      <c r="X2149" t="s">
        <v>290</v>
      </c>
      <c r="Y2149" t="str">
        <f>_xlfn.CONCAT(cards[[#This Row],[set]],"_",TEXT(cards[[#This Row],[cardNumber]], "000"))</f>
        <v>SHD_246</v>
      </c>
      <c r="Z2149" t="str" cm="1">
        <f t="array" ref="Z21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SHD_246</v>
      </c>
      <c r="AA2149" t="s">
        <v>1061</v>
      </c>
      <c r="AB2149">
        <v>29</v>
      </c>
    </row>
    <row r="2150" spans="1:29" x14ac:dyDescent="0.2">
      <c r="A2150">
        <v>13130</v>
      </c>
      <c r="B2150" t="s">
        <v>3988</v>
      </c>
      <c r="C2150">
        <v>508</v>
      </c>
      <c r="F2150" t="b">
        <f>IF(ISBLANK(AC2150), FALSE, TRUE)</f>
        <v>0</v>
      </c>
      <c r="G2150" t="s">
        <v>80</v>
      </c>
      <c r="H2150" t="s">
        <v>1520</v>
      </c>
      <c r="I2150" t="s">
        <v>1521</v>
      </c>
      <c r="J2150" t="s">
        <v>11</v>
      </c>
      <c r="K2150" t="s">
        <v>991</v>
      </c>
      <c r="L2150" t="s">
        <v>625</v>
      </c>
      <c r="M2150" t="s">
        <v>991</v>
      </c>
      <c r="N2150" t="str">
        <f>IF(AND(NOT(ISBLANK(cards[[#This Row],[subtitle]])), cards[[#This Row],[subtitle]] &lt;&gt; ""), _xlfn.CONCAT(cards[[#This Row],[title]], " - ", cards[[#This Row],[subtitle]]), cards[[#This Row],[title]])</f>
        <v>Grey Squadron Y-Wing</v>
      </c>
      <c r="O2150">
        <v>2</v>
      </c>
      <c r="P2150">
        <v>1</v>
      </c>
      <c r="Q2150">
        <v>3</v>
      </c>
      <c r="T2150" t="s">
        <v>248</v>
      </c>
      <c r="U2150" t="s">
        <v>991</v>
      </c>
      <c r="V2150" t="s">
        <v>245</v>
      </c>
      <c r="X2150" t="s">
        <v>290</v>
      </c>
      <c r="Y2150" t="str">
        <f>_xlfn.CONCAT(cards[[#This Row],[set]],"_",TEXT(cards[[#This Row],[cardNumber]], "000"))</f>
        <v>SHD_508</v>
      </c>
      <c r="Z2150" t="str" cm="1">
        <f t="array" ref="Z21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SHD_246</v>
      </c>
      <c r="AA2150" t="s">
        <v>1061</v>
      </c>
      <c r="AB2150">
        <v>29</v>
      </c>
    </row>
    <row r="2151" spans="1:29" x14ac:dyDescent="0.2">
      <c r="A2151">
        <v>7733</v>
      </c>
      <c r="B2151" t="s">
        <v>3987</v>
      </c>
      <c r="C2151">
        <v>508</v>
      </c>
      <c r="F2151" t="b">
        <f>IF(ISBLANK(AC2151), FALSE, TRUE)</f>
        <v>0</v>
      </c>
      <c r="G2151" t="s">
        <v>80</v>
      </c>
      <c r="H2151" t="s">
        <v>1</v>
      </c>
      <c r="I2151" t="s">
        <v>1521</v>
      </c>
      <c r="J2151" t="s">
        <v>11</v>
      </c>
      <c r="K2151" t="s">
        <v>991</v>
      </c>
      <c r="L2151" t="s">
        <v>625</v>
      </c>
      <c r="M2151" t="s">
        <v>991</v>
      </c>
      <c r="N2151" t="str">
        <f>IF(AND(NOT(ISBLANK(cards[[#This Row],[subtitle]])), cards[[#This Row],[subtitle]] &lt;&gt; ""), _xlfn.CONCAT(cards[[#This Row],[title]], " - ", cards[[#This Row],[subtitle]]), cards[[#This Row],[title]])</f>
        <v>Grey Squadron Y-Wing</v>
      </c>
      <c r="O2151">
        <v>2</v>
      </c>
      <c r="P2151">
        <v>1</v>
      </c>
      <c r="Q2151">
        <v>3</v>
      </c>
      <c r="T2151" t="s">
        <v>248</v>
      </c>
      <c r="U2151" t="s">
        <v>991</v>
      </c>
      <c r="V2151" t="s">
        <v>245</v>
      </c>
      <c r="X2151" t="s">
        <v>290</v>
      </c>
      <c r="Y2151" t="str">
        <f>_xlfn.CONCAT(cards[[#This Row],[set]],"_",TEXT(cards[[#This Row],[cardNumber]], "000"))</f>
        <v>SHD_508</v>
      </c>
      <c r="Z2151" t="str" cm="1">
        <f t="array" ref="Z21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SHD_246</v>
      </c>
      <c r="AA2151" t="s">
        <v>1061</v>
      </c>
      <c r="AB2151">
        <v>29</v>
      </c>
    </row>
    <row r="2152" spans="1:29" x14ac:dyDescent="0.2">
      <c r="A2152">
        <v>6521</v>
      </c>
      <c r="B2152" t="s">
        <v>3510</v>
      </c>
      <c r="C2152">
        <v>247</v>
      </c>
      <c r="F2152" t="b">
        <f>IF(ISBLANK(AC2152), FALSE, TRUE)</f>
        <v>0</v>
      </c>
      <c r="G2152" t="s">
        <v>80</v>
      </c>
      <c r="H2152" t="s">
        <v>1515</v>
      </c>
      <c r="I2152" t="s">
        <v>1521</v>
      </c>
      <c r="J2152" t="s">
        <v>11</v>
      </c>
      <c r="K2152" t="s">
        <v>991</v>
      </c>
      <c r="L2152" t="s">
        <v>626</v>
      </c>
      <c r="M2152" t="s">
        <v>991</v>
      </c>
      <c r="N2152" t="str">
        <f>IF(AND(NOT(ISBLANK(cards[[#This Row],[subtitle]])), cards[[#This Row],[subtitle]] &lt;&gt; ""), _xlfn.CONCAT(cards[[#This Row],[title]], " - ", cards[[#This Row],[subtitle]]), cards[[#This Row],[title]])</f>
        <v>Protector of the Throne</v>
      </c>
      <c r="O2152">
        <v>3</v>
      </c>
      <c r="P2152">
        <v>2</v>
      </c>
      <c r="Q2152">
        <v>4</v>
      </c>
      <c r="T2152" t="s">
        <v>83</v>
      </c>
      <c r="U2152" t="s">
        <v>135</v>
      </c>
      <c r="V2152" t="s">
        <v>245</v>
      </c>
      <c r="X2152" t="s">
        <v>84</v>
      </c>
      <c r="Y2152" t="str">
        <f>_xlfn.CONCAT(cards[[#This Row],[set]],"_",TEXT(cards[[#This Row],[cardNumber]], "000"))</f>
        <v>SHD_247</v>
      </c>
      <c r="Z2152" t="str" cm="1">
        <f t="array" ref="Z21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SHD_247</v>
      </c>
      <c r="AA2152" t="s">
        <v>1061</v>
      </c>
      <c r="AB2152">
        <v>29</v>
      </c>
    </row>
    <row r="2153" spans="1:29" x14ac:dyDescent="0.2">
      <c r="A2153">
        <v>12305</v>
      </c>
      <c r="B2153" t="s">
        <v>3509</v>
      </c>
      <c r="C2153">
        <v>247</v>
      </c>
      <c r="F2153" t="b">
        <f>IF(ISBLANK(AC2153), FALSE, TRUE)</f>
        <v>0</v>
      </c>
      <c r="G2153" t="s">
        <v>80</v>
      </c>
      <c r="H2153" t="s">
        <v>1519</v>
      </c>
      <c r="I2153" t="s">
        <v>1521</v>
      </c>
      <c r="J2153" t="s">
        <v>11</v>
      </c>
      <c r="K2153" t="s">
        <v>991</v>
      </c>
      <c r="L2153" t="s">
        <v>626</v>
      </c>
      <c r="M2153" t="s">
        <v>991</v>
      </c>
      <c r="N2153" t="str">
        <f>IF(AND(NOT(ISBLANK(cards[[#This Row],[subtitle]])), cards[[#This Row],[subtitle]] &lt;&gt; ""), _xlfn.CONCAT(cards[[#This Row],[title]], " - ", cards[[#This Row],[subtitle]]), cards[[#This Row],[title]])</f>
        <v>Protector of the Throne</v>
      </c>
      <c r="O2153">
        <v>3</v>
      </c>
      <c r="P2153">
        <v>2</v>
      </c>
      <c r="Q2153">
        <v>4</v>
      </c>
      <c r="T2153" t="s">
        <v>83</v>
      </c>
      <c r="U2153" t="s">
        <v>135</v>
      </c>
      <c r="V2153" t="s">
        <v>245</v>
      </c>
      <c r="X2153" t="s">
        <v>84</v>
      </c>
      <c r="Y2153" t="str">
        <f>_xlfn.CONCAT(cards[[#This Row],[set]],"_",TEXT(cards[[#This Row],[cardNumber]], "000"))</f>
        <v>SHD_247</v>
      </c>
      <c r="Z2153" t="str" cm="1">
        <f t="array" ref="Z21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SHD_247</v>
      </c>
      <c r="AA2153" t="s">
        <v>1061</v>
      </c>
      <c r="AB2153">
        <v>29</v>
      </c>
    </row>
    <row r="2154" spans="1:29" x14ac:dyDescent="0.2">
      <c r="A2154">
        <v>13135</v>
      </c>
      <c r="B2154" t="s">
        <v>3989</v>
      </c>
      <c r="C2154">
        <v>509</v>
      </c>
      <c r="F2154" t="b">
        <f>IF(ISBLANK(AC2154), FALSE, TRUE)</f>
        <v>0</v>
      </c>
      <c r="G2154" t="s">
        <v>80</v>
      </c>
      <c r="H2154" t="s">
        <v>1520</v>
      </c>
      <c r="I2154" t="s">
        <v>1521</v>
      </c>
      <c r="J2154" t="s">
        <v>11</v>
      </c>
      <c r="K2154" t="s">
        <v>991</v>
      </c>
      <c r="L2154" t="s">
        <v>626</v>
      </c>
      <c r="M2154" t="s">
        <v>991</v>
      </c>
      <c r="N2154" t="str">
        <f>IF(AND(NOT(ISBLANK(cards[[#This Row],[subtitle]])), cards[[#This Row],[subtitle]] &lt;&gt; ""), _xlfn.CONCAT(cards[[#This Row],[title]], " - ", cards[[#This Row],[subtitle]]), cards[[#This Row],[title]])</f>
        <v>Protector of the Throne</v>
      </c>
      <c r="O2154">
        <v>3</v>
      </c>
      <c r="P2154">
        <v>2</v>
      </c>
      <c r="Q2154">
        <v>4</v>
      </c>
      <c r="T2154" t="s">
        <v>83</v>
      </c>
      <c r="U2154" t="s">
        <v>135</v>
      </c>
      <c r="V2154" t="s">
        <v>245</v>
      </c>
      <c r="X2154" t="s">
        <v>84</v>
      </c>
      <c r="Y2154" t="str">
        <f>_xlfn.CONCAT(cards[[#This Row],[set]],"_",TEXT(cards[[#This Row],[cardNumber]], "000"))</f>
        <v>SHD_509</v>
      </c>
      <c r="Z2154" t="str" cm="1">
        <f t="array" ref="Z21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SHD_247</v>
      </c>
      <c r="AA2154" t="s">
        <v>1061</v>
      </c>
      <c r="AB2154">
        <v>29</v>
      </c>
    </row>
    <row r="2155" spans="1:29" x14ac:dyDescent="0.2">
      <c r="A2155">
        <v>7738</v>
      </c>
      <c r="B2155" t="s">
        <v>3990</v>
      </c>
      <c r="C2155">
        <v>509</v>
      </c>
      <c r="F2155" t="b">
        <f>IF(ISBLANK(AC2155), FALSE, TRUE)</f>
        <v>0</v>
      </c>
      <c r="G2155" t="s">
        <v>80</v>
      </c>
      <c r="H2155" t="s">
        <v>1</v>
      </c>
      <c r="I2155" t="s">
        <v>1521</v>
      </c>
      <c r="J2155" t="s">
        <v>11</v>
      </c>
      <c r="K2155" t="s">
        <v>991</v>
      </c>
      <c r="L2155" t="s">
        <v>626</v>
      </c>
      <c r="M2155" t="s">
        <v>991</v>
      </c>
      <c r="N2155" t="str">
        <f>IF(AND(NOT(ISBLANK(cards[[#This Row],[subtitle]])), cards[[#This Row],[subtitle]] &lt;&gt; ""), _xlfn.CONCAT(cards[[#This Row],[title]], " - ", cards[[#This Row],[subtitle]]), cards[[#This Row],[title]])</f>
        <v>Protector of the Throne</v>
      </c>
      <c r="O2155">
        <v>3</v>
      </c>
      <c r="P2155">
        <v>2</v>
      </c>
      <c r="Q2155">
        <v>4</v>
      </c>
      <c r="T2155" t="s">
        <v>83</v>
      </c>
      <c r="U2155" t="s">
        <v>135</v>
      </c>
      <c r="V2155" t="s">
        <v>245</v>
      </c>
      <c r="X2155" t="s">
        <v>84</v>
      </c>
      <c r="Y2155" t="str">
        <f>_xlfn.CONCAT(cards[[#This Row],[set]],"_",TEXT(cards[[#This Row],[cardNumber]], "000"))</f>
        <v>SHD_509</v>
      </c>
      <c r="Z2155" t="str" cm="1">
        <f t="array" ref="Z21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SHD_247</v>
      </c>
      <c r="AA2155" t="s">
        <v>1061</v>
      </c>
      <c r="AB2155">
        <v>29</v>
      </c>
    </row>
    <row r="2156" spans="1:29" x14ac:dyDescent="0.2">
      <c r="A2156">
        <v>25366</v>
      </c>
      <c r="B2156" t="s">
        <v>5026</v>
      </c>
      <c r="C2156">
        <v>6</v>
      </c>
      <c r="F2156" t="b">
        <f>IF(ISBLANK(AC2156), FALSE, TRUE)</f>
        <v>1</v>
      </c>
      <c r="G2156" t="s">
        <v>1981</v>
      </c>
      <c r="H2156" t="s">
        <v>1982</v>
      </c>
      <c r="I2156" t="s">
        <v>1522</v>
      </c>
      <c r="J2156" t="s">
        <v>11</v>
      </c>
      <c r="K2156" t="s">
        <v>991</v>
      </c>
      <c r="L2156" t="s">
        <v>627</v>
      </c>
      <c r="M2156" t="s">
        <v>1642</v>
      </c>
      <c r="N2156" t="str">
        <f>IF(AND(NOT(ISBLANK(cards[[#This Row],[subtitle]])), cards[[#This Row],[subtitle]] &lt;&gt; ""), _xlfn.CONCAT(cards[[#This Row],[title]], " - ", cards[[#This Row],[subtitle]]), cards[[#This Row],[title]])</f>
        <v>Tech - Source of Insight</v>
      </c>
      <c r="O2156">
        <v>3</v>
      </c>
      <c r="P2156">
        <v>2</v>
      </c>
      <c r="Q2156">
        <v>5</v>
      </c>
      <c r="T2156" t="s">
        <v>83</v>
      </c>
      <c r="U2156" t="s">
        <v>88</v>
      </c>
      <c r="V2156" t="s">
        <v>245</v>
      </c>
      <c r="X2156" t="s">
        <v>395</v>
      </c>
      <c r="Y2156" t="str">
        <f>_xlfn.CONCAT(cards[[#This Row],[set]],"_",TEXT(cards[[#This Row],[cardNumber]], "000"))</f>
        <v>J24_006</v>
      </c>
      <c r="Z2156" t="str" cm="1">
        <f t="array" ref="Z21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SHD_248</v>
      </c>
      <c r="AA2156" t="s">
        <v>1980</v>
      </c>
      <c r="AB2156">
        <v>45</v>
      </c>
      <c r="AC2156">
        <v>6526</v>
      </c>
    </row>
    <row r="2157" spans="1:29" x14ac:dyDescent="0.2">
      <c r="A2157">
        <v>6526</v>
      </c>
      <c r="B2157" t="s">
        <v>3512</v>
      </c>
      <c r="C2157">
        <v>248</v>
      </c>
      <c r="F2157" t="b">
        <f>IF(ISBLANK(AC2157), FALSE, TRUE)</f>
        <v>0</v>
      </c>
      <c r="G2157" t="s">
        <v>80</v>
      </c>
      <c r="H2157" t="s">
        <v>1515</v>
      </c>
      <c r="I2157" t="s">
        <v>1522</v>
      </c>
      <c r="J2157" t="s">
        <v>11</v>
      </c>
      <c r="K2157" t="s">
        <v>991</v>
      </c>
      <c r="L2157" t="s">
        <v>627</v>
      </c>
      <c r="M2157" t="s">
        <v>1642</v>
      </c>
      <c r="N2157" t="str">
        <f>IF(AND(NOT(ISBLANK(cards[[#This Row],[subtitle]])), cards[[#This Row],[subtitle]] &lt;&gt; ""), _xlfn.CONCAT(cards[[#This Row],[title]], " - ", cards[[#This Row],[subtitle]]), cards[[#This Row],[title]])</f>
        <v>Tech - Source of Insight</v>
      </c>
      <c r="O2157">
        <v>3</v>
      </c>
      <c r="P2157">
        <v>2</v>
      </c>
      <c r="Q2157">
        <v>5</v>
      </c>
      <c r="T2157" t="s">
        <v>83</v>
      </c>
      <c r="U2157" t="s">
        <v>88</v>
      </c>
      <c r="V2157" t="s">
        <v>245</v>
      </c>
      <c r="X2157" t="s">
        <v>395</v>
      </c>
      <c r="Y2157" t="str">
        <f>_xlfn.CONCAT(cards[[#This Row],[set]],"_",TEXT(cards[[#This Row],[cardNumber]], "000"))</f>
        <v>SHD_248</v>
      </c>
      <c r="Z2157" t="str" cm="1">
        <f t="array" ref="Z21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SHD_248</v>
      </c>
      <c r="AA2157" t="s">
        <v>1061</v>
      </c>
      <c r="AB2157">
        <v>29</v>
      </c>
    </row>
    <row r="2158" spans="1:29" x14ac:dyDescent="0.2">
      <c r="A2158">
        <v>12310</v>
      </c>
      <c r="B2158" t="s">
        <v>3511</v>
      </c>
      <c r="C2158">
        <v>248</v>
      </c>
      <c r="F2158" t="b">
        <f>IF(ISBLANK(AC2158), FALSE, TRUE)</f>
        <v>0</v>
      </c>
      <c r="G2158" t="s">
        <v>80</v>
      </c>
      <c r="H2158" t="s">
        <v>1519</v>
      </c>
      <c r="I2158" t="s">
        <v>1522</v>
      </c>
      <c r="J2158" t="s">
        <v>11</v>
      </c>
      <c r="K2158" t="s">
        <v>991</v>
      </c>
      <c r="L2158" t="s">
        <v>627</v>
      </c>
      <c r="M2158" t="s">
        <v>1642</v>
      </c>
      <c r="N2158" t="str">
        <f>IF(AND(NOT(ISBLANK(cards[[#This Row],[subtitle]])), cards[[#This Row],[subtitle]] &lt;&gt; ""), _xlfn.CONCAT(cards[[#This Row],[title]], " - ", cards[[#This Row],[subtitle]]), cards[[#This Row],[title]])</f>
        <v>Tech - Source of Insight</v>
      </c>
      <c r="O2158">
        <v>3</v>
      </c>
      <c r="P2158">
        <v>2</v>
      </c>
      <c r="Q2158">
        <v>5</v>
      </c>
      <c r="T2158" t="s">
        <v>83</v>
      </c>
      <c r="U2158" t="s">
        <v>88</v>
      </c>
      <c r="V2158" t="s">
        <v>245</v>
      </c>
      <c r="X2158" t="s">
        <v>395</v>
      </c>
      <c r="Y2158" t="str">
        <f>_xlfn.CONCAT(cards[[#This Row],[set]],"_",TEXT(cards[[#This Row],[cardNumber]], "000"))</f>
        <v>SHD_248</v>
      </c>
      <c r="Z2158" t="str" cm="1">
        <f t="array" ref="Z21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SHD_248</v>
      </c>
      <c r="AA2158" t="s">
        <v>1061</v>
      </c>
      <c r="AB2158">
        <v>29</v>
      </c>
    </row>
    <row r="2159" spans="1:29" x14ac:dyDescent="0.2">
      <c r="A2159">
        <v>13895</v>
      </c>
      <c r="B2159" t="s">
        <v>3991</v>
      </c>
      <c r="C2159">
        <v>510</v>
      </c>
      <c r="F2159" t="b">
        <f>IF(ISBLANK(AC2159), FALSE, TRUE)</f>
        <v>0</v>
      </c>
      <c r="G2159" t="s">
        <v>80</v>
      </c>
      <c r="H2159" t="s">
        <v>1520</v>
      </c>
      <c r="I2159" t="s">
        <v>1522</v>
      </c>
      <c r="J2159" t="s">
        <v>11</v>
      </c>
      <c r="K2159" t="s">
        <v>991</v>
      </c>
      <c r="L2159" t="s">
        <v>627</v>
      </c>
      <c r="M2159" t="s">
        <v>1642</v>
      </c>
      <c r="N2159" t="str">
        <f>IF(AND(NOT(ISBLANK(cards[[#This Row],[subtitle]])), cards[[#This Row],[subtitle]] &lt;&gt; ""), _xlfn.CONCAT(cards[[#This Row],[title]], " - ", cards[[#This Row],[subtitle]]), cards[[#This Row],[title]])</f>
        <v>Tech - Source of Insight</v>
      </c>
      <c r="O2159">
        <v>3</v>
      </c>
      <c r="P2159">
        <v>2</v>
      </c>
      <c r="Q2159">
        <v>5</v>
      </c>
      <c r="T2159" t="s">
        <v>83</v>
      </c>
      <c r="U2159" t="s">
        <v>88</v>
      </c>
      <c r="V2159" t="s">
        <v>245</v>
      </c>
      <c r="X2159" t="s">
        <v>395</v>
      </c>
      <c r="Y2159" t="str">
        <f>_xlfn.CONCAT(cards[[#This Row],[set]],"_",TEXT(cards[[#This Row],[cardNumber]], "000"))</f>
        <v>SHD_510</v>
      </c>
      <c r="Z2159" t="str" cm="1">
        <f t="array" ref="Z21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SHD_248</v>
      </c>
      <c r="AA2159" t="s">
        <v>1061</v>
      </c>
      <c r="AB2159">
        <v>29</v>
      </c>
    </row>
    <row r="2160" spans="1:29" x14ac:dyDescent="0.2">
      <c r="A2160">
        <v>8593</v>
      </c>
      <c r="B2160" t="s">
        <v>3992</v>
      </c>
      <c r="C2160">
        <v>510</v>
      </c>
      <c r="F2160" t="b">
        <f>IF(ISBLANK(AC2160), FALSE, TRUE)</f>
        <v>0</v>
      </c>
      <c r="G2160" t="s">
        <v>80</v>
      </c>
      <c r="H2160" t="s">
        <v>1</v>
      </c>
      <c r="I2160" t="s">
        <v>1522</v>
      </c>
      <c r="J2160" t="s">
        <v>11</v>
      </c>
      <c r="K2160" t="s">
        <v>991</v>
      </c>
      <c r="L2160" t="s">
        <v>627</v>
      </c>
      <c r="M2160" t="s">
        <v>1642</v>
      </c>
      <c r="N2160" t="str">
        <f>IF(AND(NOT(ISBLANK(cards[[#This Row],[subtitle]])), cards[[#This Row],[subtitle]] &lt;&gt; ""), _xlfn.CONCAT(cards[[#This Row],[title]], " - ", cards[[#This Row],[subtitle]]), cards[[#This Row],[title]])</f>
        <v>Tech - Source of Insight</v>
      </c>
      <c r="O2160">
        <v>3</v>
      </c>
      <c r="P2160">
        <v>2</v>
      </c>
      <c r="Q2160">
        <v>5</v>
      </c>
      <c r="T2160" t="s">
        <v>83</v>
      </c>
      <c r="U2160" t="s">
        <v>88</v>
      </c>
      <c r="V2160" t="s">
        <v>245</v>
      </c>
      <c r="X2160" t="s">
        <v>395</v>
      </c>
      <c r="Y2160" t="str">
        <f>_xlfn.CONCAT(cards[[#This Row],[set]],"_",TEXT(cards[[#This Row],[cardNumber]], "000"))</f>
        <v>SHD_510</v>
      </c>
      <c r="Z2160" t="str" cm="1">
        <f t="array" ref="Z21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SHD_248</v>
      </c>
      <c r="AA2160" t="s">
        <v>1061</v>
      </c>
      <c r="AB2160">
        <v>29</v>
      </c>
    </row>
    <row r="2161" spans="1:28" x14ac:dyDescent="0.2">
      <c r="A2161">
        <v>6531</v>
      </c>
      <c r="B2161" t="s">
        <v>3514</v>
      </c>
      <c r="C2161">
        <v>249</v>
      </c>
      <c r="F2161" t="b">
        <f>IF(ISBLANK(AC2161), FALSE, TRUE)</f>
        <v>0</v>
      </c>
      <c r="G2161" t="s">
        <v>80</v>
      </c>
      <c r="H2161" t="s">
        <v>1515</v>
      </c>
      <c r="I2161" t="s">
        <v>1521</v>
      </c>
      <c r="J2161" t="s">
        <v>11</v>
      </c>
      <c r="K2161" t="s">
        <v>991</v>
      </c>
      <c r="L2161" t="s">
        <v>628</v>
      </c>
      <c r="M2161" t="s">
        <v>991</v>
      </c>
      <c r="N2161" t="str">
        <f>IF(AND(NOT(ISBLANK(cards[[#This Row],[subtitle]])), cards[[#This Row],[subtitle]] &lt;&gt; ""), _xlfn.CONCAT(cards[[#This Row],[title]], " - ", cards[[#This Row],[subtitle]]), cards[[#This Row],[title]])</f>
        <v>Wookiee Warrior</v>
      </c>
      <c r="O2161">
        <v>4</v>
      </c>
      <c r="P2161">
        <v>2</v>
      </c>
      <c r="Q2161">
        <v>5</v>
      </c>
      <c r="T2161" t="s">
        <v>83</v>
      </c>
      <c r="U2161" t="s">
        <v>158</v>
      </c>
      <c r="V2161" t="s">
        <v>245</v>
      </c>
      <c r="X2161" t="s">
        <v>493</v>
      </c>
      <c r="Y2161" t="str">
        <f>_xlfn.CONCAT(cards[[#This Row],[set]],"_",TEXT(cards[[#This Row],[cardNumber]], "000"))</f>
        <v>SHD_249</v>
      </c>
      <c r="Z2161" t="str" cm="1">
        <f t="array" ref="Z21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SHD_249</v>
      </c>
      <c r="AA2161" t="s">
        <v>1061</v>
      </c>
      <c r="AB2161">
        <v>29</v>
      </c>
    </row>
    <row r="2162" spans="1:28" x14ac:dyDescent="0.2">
      <c r="A2162">
        <v>12315</v>
      </c>
      <c r="B2162" t="s">
        <v>3513</v>
      </c>
      <c r="C2162">
        <v>249</v>
      </c>
      <c r="F2162" t="b">
        <f>IF(ISBLANK(AC2162), FALSE, TRUE)</f>
        <v>0</v>
      </c>
      <c r="G2162" t="s">
        <v>80</v>
      </c>
      <c r="H2162" t="s">
        <v>1519</v>
      </c>
      <c r="I2162" t="s">
        <v>1521</v>
      </c>
      <c r="J2162" t="s">
        <v>11</v>
      </c>
      <c r="K2162" t="s">
        <v>991</v>
      </c>
      <c r="L2162" t="s">
        <v>628</v>
      </c>
      <c r="M2162" t="s">
        <v>991</v>
      </c>
      <c r="N2162" t="str">
        <f>IF(AND(NOT(ISBLANK(cards[[#This Row],[subtitle]])), cards[[#This Row],[subtitle]] &lt;&gt; ""), _xlfn.CONCAT(cards[[#This Row],[title]], " - ", cards[[#This Row],[subtitle]]), cards[[#This Row],[title]])</f>
        <v>Wookiee Warrior</v>
      </c>
      <c r="O2162">
        <v>4</v>
      </c>
      <c r="P2162">
        <v>2</v>
      </c>
      <c r="Q2162">
        <v>5</v>
      </c>
      <c r="T2162" t="s">
        <v>83</v>
      </c>
      <c r="U2162" t="s">
        <v>158</v>
      </c>
      <c r="V2162" t="s">
        <v>245</v>
      </c>
      <c r="X2162" t="s">
        <v>493</v>
      </c>
      <c r="Y2162" t="str">
        <f>_xlfn.CONCAT(cards[[#This Row],[set]],"_",TEXT(cards[[#This Row],[cardNumber]], "000"))</f>
        <v>SHD_249</v>
      </c>
      <c r="Z2162" t="str" cm="1">
        <f t="array" ref="Z21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SHD_249</v>
      </c>
      <c r="AA2162" t="s">
        <v>1061</v>
      </c>
      <c r="AB2162">
        <v>29</v>
      </c>
    </row>
    <row r="2163" spans="1:28" x14ac:dyDescent="0.2">
      <c r="A2163">
        <v>7748</v>
      </c>
      <c r="B2163" t="s">
        <v>3994</v>
      </c>
      <c r="C2163">
        <v>511</v>
      </c>
      <c r="F2163" t="b">
        <f>IF(ISBLANK(AC2163), FALSE, TRUE)</f>
        <v>0</v>
      </c>
      <c r="G2163" t="s">
        <v>80</v>
      </c>
      <c r="H2163" t="s">
        <v>1</v>
      </c>
      <c r="I2163" t="s">
        <v>1521</v>
      </c>
      <c r="J2163" t="s">
        <v>11</v>
      </c>
      <c r="K2163" t="s">
        <v>991</v>
      </c>
      <c r="L2163" t="s">
        <v>628</v>
      </c>
      <c r="M2163" t="s">
        <v>991</v>
      </c>
      <c r="N2163" t="str">
        <f>IF(AND(NOT(ISBLANK(cards[[#This Row],[subtitle]])), cards[[#This Row],[subtitle]] &lt;&gt; ""), _xlfn.CONCAT(cards[[#This Row],[title]], " - ", cards[[#This Row],[subtitle]]), cards[[#This Row],[title]])</f>
        <v>Wookiee Warrior</v>
      </c>
      <c r="O2163">
        <v>4</v>
      </c>
      <c r="P2163">
        <v>2</v>
      </c>
      <c r="Q2163">
        <v>5</v>
      </c>
      <c r="T2163" t="s">
        <v>83</v>
      </c>
      <c r="U2163" t="s">
        <v>158</v>
      </c>
      <c r="V2163" t="s">
        <v>245</v>
      </c>
      <c r="X2163" t="s">
        <v>493</v>
      </c>
      <c r="Y2163" t="str">
        <f>_xlfn.CONCAT(cards[[#This Row],[set]],"_",TEXT(cards[[#This Row],[cardNumber]], "000"))</f>
        <v>SHD_511</v>
      </c>
      <c r="Z2163" t="str" cm="1">
        <f t="array" ref="Z21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SHD_249</v>
      </c>
      <c r="AA2163" t="s">
        <v>1061</v>
      </c>
      <c r="AB2163">
        <v>29</v>
      </c>
    </row>
    <row r="2164" spans="1:28" x14ac:dyDescent="0.2">
      <c r="A2164">
        <v>13140</v>
      </c>
      <c r="B2164" t="s">
        <v>3993</v>
      </c>
      <c r="C2164">
        <v>511</v>
      </c>
      <c r="F2164" t="b">
        <f>IF(ISBLANK(AC2164), FALSE, TRUE)</f>
        <v>0</v>
      </c>
      <c r="G2164" t="s">
        <v>80</v>
      </c>
      <c r="H2164" t="s">
        <v>1520</v>
      </c>
      <c r="I2164" t="s">
        <v>1521</v>
      </c>
      <c r="J2164" t="s">
        <v>11</v>
      </c>
      <c r="K2164" t="s">
        <v>991</v>
      </c>
      <c r="L2164" t="s">
        <v>628</v>
      </c>
      <c r="M2164" t="s">
        <v>991</v>
      </c>
      <c r="N2164" t="str">
        <f>IF(AND(NOT(ISBLANK(cards[[#This Row],[subtitle]])), cards[[#This Row],[subtitle]] &lt;&gt; ""), _xlfn.CONCAT(cards[[#This Row],[title]], " - ", cards[[#This Row],[subtitle]]), cards[[#This Row],[title]])</f>
        <v>Wookiee Warrior</v>
      </c>
      <c r="O2164">
        <v>4</v>
      </c>
      <c r="P2164">
        <v>2</v>
      </c>
      <c r="Q2164">
        <v>5</v>
      </c>
      <c r="T2164" t="s">
        <v>83</v>
      </c>
      <c r="U2164" t="s">
        <v>158</v>
      </c>
      <c r="V2164" t="s">
        <v>245</v>
      </c>
      <c r="X2164" t="s">
        <v>493</v>
      </c>
      <c r="Y2164" t="str">
        <f>_xlfn.CONCAT(cards[[#This Row],[set]],"_",TEXT(cards[[#This Row],[cardNumber]], "000"))</f>
        <v>SHD_511</v>
      </c>
      <c r="Z2164" t="str" cm="1">
        <f t="array" ref="Z21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SHD_249</v>
      </c>
      <c r="AA2164" t="s">
        <v>1061</v>
      </c>
      <c r="AB2164">
        <v>29</v>
      </c>
    </row>
    <row r="2165" spans="1:28" x14ac:dyDescent="0.2">
      <c r="A2165">
        <v>13510</v>
      </c>
      <c r="B2165" t="s">
        <v>3515</v>
      </c>
      <c r="C2165">
        <v>250</v>
      </c>
      <c r="F2165" t="b">
        <f>IF(ISBLANK(AC2165), FALSE, TRUE)</f>
        <v>0</v>
      </c>
      <c r="G2165" t="s">
        <v>80</v>
      </c>
      <c r="H2165" t="s">
        <v>1519</v>
      </c>
      <c r="I2165" t="s">
        <v>1522</v>
      </c>
      <c r="J2165" t="s">
        <v>11</v>
      </c>
      <c r="K2165" t="s">
        <v>991</v>
      </c>
      <c r="L2165" t="s">
        <v>629</v>
      </c>
      <c r="M2165" t="s">
        <v>1708</v>
      </c>
      <c r="N2165" t="str">
        <f>IF(AND(NOT(ISBLANK(cards[[#This Row],[subtitle]])), cards[[#This Row],[subtitle]] &lt;&gt; ""), _xlfn.CONCAT(cards[[#This Row],[title]], " - ", cards[[#This Row],[subtitle]]), cards[[#This Row],[title]])</f>
        <v>Tarfful - Kashyyyk Chieftain</v>
      </c>
      <c r="O2165">
        <v>7</v>
      </c>
      <c r="P2165">
        <v>3</v>
      </c>
      <c r="Q2165">
        <v>9</v>
      </c>
      <c r="T2165" t="s">
        <v>83</v>
      </c>
      <c r="U2165" t="s">
        <v>150</v>
      </c>
      <c r="V2165" t="s">
        <v>245</v>
      </c>
      <c r="X2165" t="s">
        <v>493</v>
      </c>
      <c r="Y2165" t="str">
        <f>_xlfn.CONCAT(cards[[#This Row],[set]],"_",TEXT(cards[[#This Row],[cardNumber]], "000"))</f>
        <v>SHD_250</v>
      </c>
      <c r="Z2165" t="str" cm="1">
        <f t="array" ref="Z21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SHD_250</v>
      </c>
      <c r="AA2165" t="s">
        <v>1061</v>
      </c>
      <c r="AB2165">
        <v>29</v>
      </c>
    </row>
    <row r="2166" spans="1:28" x14ac:dyDescent="0.2">
      <c r="A2166">
        <v>8208</v>
      </c>
      <c r="B2166" t="s">
        <v>3516</v>
      </c>
      <c r="C2166">
        <v>250</v>
      </c>
      <c r="F2166" t="b">
        <f>IF(ISBLANK(AC2166), FALSE, TRUE)</f>
        <v>0</v>
      </c>
      <c r="G2166" t="s">
        <v>80</v>
      </c>
      <c r="H2166" t="s">
        <v>1515</v>
      </c>
      <c r="I2166" t="s">
        <v>1522</v>
      </c>
      <c r="J2166" t="s">
        <v>11</v>
      </c>
      <c r="K2166" t="s">
        <v>991</v>
      </c>
      <c r="L2166" t="s">
        <v>629</v>
      </c>
      <c r="M2166" t="s">
        <v>1708</v>
      </c>
      <c r="N2166" t="str">
        <f>IF(AND(NOT(ISBLANK(cards[[#This Row],[subtitle]])), cards[[#This Row],[subtitle]] &lt;&gt; ""), _xlfn.CONCAT(cards[[#This Row],[title]], " - ", cards[[#This Row],[subtitle]]), cards[[#This Row],[title]])</f>
        <v>Tarfful - Kashyyyk Chieftain</v>
      </c>
      <c r="O2166">
        <v>7</v>
      </c>
      <c r="P2166">
        <v>3</v>
      </c>
      <c r="Q2166">
        <v>9</v>
      </c>
      <c r="T2166" t="s">
        <v>83</v>
      </c>
      <c r="U2166" t="s">
        <v>150</v>
      </c>
      <c r="V2166" t="s">
        <v>245</v>
      </c>
      <c r="X2166" t="s">
        <v>493</v>
      </c>
      <c r="Y2166" t="str">
        <f>_xlfn.CONCAT(cards[[#This Row],[set]],"_",TEXT(cards[[#This Row],[cardNumber]], "000"))</f>
        <v>SHD_250</v>
      </c>
      <c r="Z2166" t="str" cm="1">
        <f t="array" ref="Z21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SHD_250</v>
      </c>
      <c r="AA2166" t="s">
        <v>1061</v>
      </c>
      <c r="AB2166">
        <v>29</v>
      </c>
    </row>
    <row r="2167" spans="1:28" x14ac:dyDescent="0.2">
      <c r="A2167">
        <v>13900</v>
      </c>
      <c r="B2167" t="s">
        <v>3995</v>
      </c>
      <c r="C2167">
        <v>512</v>
      </c>
      <c r="F2167" t="b">
        <f>IF(ISBLANK(AC2167), FALSE, TRUE)</f>
        <v>0</v>
      </c>
      <c r="G2167" t="s">
        <v>80</v>
      </c>
      <c r="H2167" t="s">
        <v>1520</v>
      </c>
      <c r="I2167" t="s">
        <v>1522</v>
      </c>
      <c r="J2167" t="s">
        <v>11</v>
      </c>
      <c r="K2167" t="s">
        <v>991</v>
      </c>
      <c r="L2167" t="s">
        <v>629</v>
      </c>
      <c r="M2167" t="s">
        <v>1708</v>
      </c>
      <c r="N2167" t="str">
        <f>IF(AND(NOT(ISBLANK(cards[[#This Row],[subtitle]])), cards[[#This Row],[subtitle]] &lt;&gt; ""), _xlfn.CONCAT(cards[[#This Row],[title]], " - ", cards[[#This Row],[subtitle]]), cards[[#This Row],[title]])</f>
        <v>Tarfful - Kashyyyk Chieftain</v>
      </c>
      <c r="O2167">
        <v>7</v>
      </c>
      <c r="P2167">
        <v>3</v>
      </c>
      <c r="Q2167">
        <v>9</v>
      </c>
      <c r="T2167" t="s">
        <v>83</v>
      </c>
      <c r="U2167" t="s">
        <v>150</v>
      </c>
      <c r="V2167" t="s">
        <v>245</v>
      </c>
      <c r="X2167" t="s">
        <v>493</v>
      </c>
      <c r="Y2167" t="str">
        <f>_xlfn.CONCAT(cards[[#This Row],[set]],"_",TEXT(cards[[#This Row],[cardNumber]], "000"))</f>
        <v>SHD_512</v>
      </c>
      <c r="Z2167" t="str" cm="1">
        <f t="array" ref="Z21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SHD_250</v>
      </c>
      <c r="AA2167" t="s">
        <v>1061</v>
      </c>
      <c r="AB2167">
        <v>29</v>
      </c>
    </row>
    <row r="2168" spans="1:28" x14ac:dyDescent="0.2">
      <c r="A2168">
        <v>8598</v>
      </c>
      <c r="B2168" t="s">
        <v>3996</v>
      </c>
      <c r="C2168">
        <v>512</v>
      </c>
      <c r="F2168" t="b">
        <f>IF(ISBLANK(AC2168), FALSE, TRUE)</f>
        <v>0</v>
      </c>
      <c r="G2168" t="s">
        <v>80</v>
      </c>
      <c r="H2168" t="s">
        <v>1</v>
      </c>
      <c r="I2168" t="s">
        <v>1522</v>
      </c>
      <c r="J2168" t="s">
        <v>11</v>
      </c>
      <c r="K2168" t="s">
        <v>991</v>
      </c>
      <c r="L2168" t="s">
        <v>629</v>
      </c>
      <c r="M2168" t="s">
        <v>1708</v>
      </c>
      <c r="N2168" t="str">
        <f>IF(AND(NOT(ISBLANK(cards[[#This Row],[subtitle]])), cards[[#This Row],[subtitle]] &lt;&gt; ""), _xlfn.CONCAT(cards[[#This Row],[title]], " - ", cards[[#This Row],[subtitle]]), cards[[#This Row],[title]])</f>
        <v>Tarfful - Kashyyyk Chieftain</v>
      </c>
      <c r="O2168">
        <v>7</v>
      </c>
      <c r="P2168">
        <v>3</v>
      </c>
      <c r="Q2168">
        <v>9</v>
      </c>
      <c r="T2168" t="s">
        <v>83</v>
      </c>
      <c r="U2168" t="s">
        <v>150</v>
      </c>
      <c r="V2168" t="s">
        <v>245</v>
      </c>
      <c r="X2168" t="s">
        <v>493</v>
      </c>
      <c r="Y2168" t="str">
        <f>_xlfn.CONCAT(cards[[#This Row],[set]],"_",TEXT(cards[[#This Row],[cardNumber]], "000"))</f>
        <v>SHD_512</v>
      </c>
      <c r="Z2168" t="str" cm="1">
        <f t="array" ref="Z21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SHD_250</v>
      </c>
      <c r="AA2168" t="s">
        <v>1061</v>
      </c>
      <c r="AB2168">
        <v>29</v>
      </c>
    </row>
    <row r="2169" spans="1:28" x14ac:dyDescent="0.2">
      <c r="A2169">
        <v>8697</v>
      </c>
      <c r="B2169" t="s">
        <v>3058</v>
      </c>
      <c r="C2169">
        <v>11</v>
      </c>
      <c r="F2169" t="b">
        <f>IF(ISBLANK(AC2169), FALSE, TRUE)</f>
        <v>0</v>
      </c>
      <c r="G2169" t="s">
        <v>80</v>
      </c>
      <c r="H2169" t="s">
        <v>1</v>
      </c>
      <c r="I2169" t="s">
        <v>1521</v>
      </c>
      <c r="J2169" t="s">
        <v>11</v>
      </c>
      <c r="K2169" t="s">
        <v>991</v>
      </c>
      <c r="L2169" t="s">
        <v>1617</v>
      </c>
      <c r="M2169" t="s">
        <v>991</v>
      </c>
      <c r="N2169" t="str">
        <f>IF(AND(NOT(ISBLANK(cards[[#This Row],[subtitle]])), cards[[#This Row],[subtitle]] &lt;&gt; ""), _xlfn.CONCAT(cards[[#This Row],[title]], " - ", cards[[#This Row],[subtitle]]), cards[[#This Row],[title]])</f>
        <v>The Mandalorian's Rifle</v>
      </c>
      <c r="O2169">
        <v>3</v>
      </c>
      <c r="U2169" t="s">
        <v>991</v>
      </c>
      <c r="V2169" t="s">
        <v>915</v>
      </c>
      <c r="X2169" t="s">
        <v>922</v>
      </c>
      <c r="Y2169" t="str">
        <f>_xlfn.CONCAT(cards[[#This Row],[set]],"_",TEXT(cards[[#This Row],[cardNumber]], "000"))</f>
        <v>SHD_011</v>
      </c>
      <c r="Z2169" t="str" cm="1">
        <f t="array" ref="Z21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SHD_251</v>
      </c>
      <c r="AA2169" t="s">
        <v>1061</v>
      </c>
      <c r="AB2169">
        <v>29</v>
      </c>
    </row>
    <row r="2170" spans="1:28" x14ac:dyDescent="0.2">
      <c r="A2170">
        <v>2760</v>
      </c>
      <c r="B2170" t="s">
        <v>3517</v>
      </c>
      <c r="C2170">
        <v>251</v>
      </c>
      <c r="F2170" t="b">
        <f>IF(ISBLANK(AC2170), FALSE, TRUE)</f>
        <v>0</v>
      </c>
      <c r="G2170" t="s">
        <v>80</v>
      </c>
      <c r="H2170" t="s">
        <v>1515</v>
      </c>
      <c r="I2170" t="s">
        <v>1514</v>
      </c>
      <c r="J2170" t="s">
        <v>11</v>
      </c>
      <c r="K2170" t="s">
        <v>991</v>
      </c>
      <c r="L2170" t="s">
        <v>1617</v>
      </c>
      <c r="N2170" t="str">
        <f>IF(AND(NOT(ISBLANK(cards[[#This Row],[subtitle]])), cards[[#This Row],[subtitle]] &lt;&gt; ""), _xlfn.CONCAT(cards[[#This Row],[title]], " - ", cards[[#This Row],[subtitle]]), cards[[#This Row],[title]])</f>
        <v>The Mandalorian's Rifle</v>
      </c>
      <c r="O2170">
        <v>3</v>
      </c>
      <c r="R2170">
        <v>3</v>
      </c>
      <c r="S2170">
        <v>0</v>
      </c>
      <c r="U2170" t="s">
        <v>991</v>
      </c>
      <c r="V2170" t="s">
        <v>915</v>
      </c>
      <c r="X2170" t="s">
        <v>922</v>
      </c>
      <c r="Y2170" t="str">
        <f>_xlfn.CONCAT(cards[[#This Row],[set]],"_",TEXT(cards[[#This Row],[cardNumber]], "000"))</f>
        <v>SHD_251</v>
      </c>
      <c r="Z2170" t="str" cm="1">
        <f t="array" ref="Z21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SHD_251</v>
      </c>
      <c r="AA2170" t="s">
        <v>1061</v>
      </c>
      <c r="AB2170">
        <v>29</v>
      </c>
    </row>
    <row r="2171" spans="1:28" x14ac:dyDescent="0.2">
      <c r="A2171">
        <v>12320</v>
      </c>
      <c r="B2171" t="s">
        <v>3519</v>
      </c>
      <c r="C2171">
        <v>252</v>
      </c>
      <c r="F2171" t="b">
        <f>IF(ISBLANK(AC2171), FALSE, TRUE)</f>
        <v>0</v>
      </c>
      <c r="G2171" t="s">
        <v>80</v>
      </c>
      <c r="H2171" t="s">
        <v>1519</v>
      </c>
      <c r="I2171" t="s">
        <v>1521</v>
      </c>
      <c r="J2171" t="s">
        <v>11</v>
      </c>
      <c r="K2171" t="s">
        <v>991</v>
      </c>
      <c r="L2171" t="s">
        <v>124</v>
      </c>
      <c r="M2171" t="s">
        <v>991</v>
      </c>
      <c r="N2171" t="str">
        <f>IF(AND(NOT(ISBLANK(cards[[#This Row],[subtitle]])), cards[[#This Row],[subtitle]] &lt;&gt; ""), _xlfn.CONCAT(cards[[#This Row],[title]], " - ", cards[[#This Row],[subtitle]]), cards[[#This Row],[title]])</f>
        <v>Smuggler's Aid</v>
      </c>
      <c r="O2171">
        <v>1</v>
      </c>
      <c r="U2171" t="s">
        <v>88</v>
      </c>
      <c r="V2171" t="s">
        <v>6</v>
      </c>
      <c r="X2171" t="s">
        <v>16</v>
      </c>
      <c r="Y2171" t="str">
        <f>_xlfn.CONCAT(cards[[#This Row],[set]],"_",TEXT(cards[[#This Row],[cardNumber]], "000"))</f>
        <v>SHD_252</v>
      </c>
      <c r="Z2171" t="str" cm="1">
        <f t="array" ref="Z21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SHD_252</v>
      </c>
      <c r="AA2171" t="s">
        <v>1061</v>
      </c>
      <c r="AB2171">
        <v>29</v>
      </c>
    </row>
    <row r="2172" spans="1:28" x14ac:dyDescent="0.2">
      <c r="A2172">
        <v>6541</v>
      </c>
      <c r="B2172" t="s">
        <v>3518</v>
      </c>
      <c r="C2172">
        <v>252</v>
      </c>
      <c r="F2172" t="b">
        <f>IF(ISBLANK(AC2172), FALSE, TRUE)</f>
        <v>0</v>
      </c>
      <c r="G2172" t="s">
        <v>80</v>
      </c>
      <c r="H2172" t="s">
        <v>1515</v>
      </c>
      <c r="I2172" t="s">
        <v>1521</v>
      </c>
      <c r="J2172" t="s">
        <v>11</v>
      </c>
      <c r="K2172" t="s">
        <v>991</v>
      </c>
      <c r="L2172" t="s">
        <v>124</v>
      </c>
      <c r="M2172" t="s">
        <v>991</v>
      </c>
      <c r="N2172" t="str">
        <f>IF(AND(NOT(ISBLANK(cards[[#This Row],[subtitle]])), cards[[#This Row],[subtitle]] &lt;&gt; ""), _xlfn.CONCAT(cards[[#This Row],[title]], " - ", cards[[#This Row],[subtitle]]), cards[[#This Row],[title]])</f>
        <v>Smuggler's Aid</v>
      </c>
      <c r="O2172">
        <v>1</v>
      </c>
      <c r="U2172" t="s">
        <v>88</v>
      </c>
      <c r="V2172" t="s">
        <v>6</v>
      </c>
      <c r="X2172" t="s">
        <v>16</v>
      </c>
      <c r="Y2172" t="str">
        <f>_xlfn.CONCAT(cards[[#This Row],[set]],"_",TEXT(cards[[#This Row],[cardNumber]], "000"))</f>
        <v>SHD_252</v>
      </c>
      <c r="Z2172" t="str" cm="1">
        <f t="array" ref="Z21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SHD_252</v>
      </c>
      <c r="AA2172" t="s">
        <v>1061</v>
      </c>
      <c r="AB2172">
        <v>29</v>
      </c>
    </row>
    <row r="2173" spans="1:28" x14ac:dyDescent="0.2">
      <c r="A2173">
        <v>13145</v>
      </c>
      <c r="B2173" t="s">
        <v>3997</v>
      </c>
      <c r="C2173">
        <v>513</v>
      </c>
      <c r="F2173" t="b">
        <f>IF(ISBLANK(AC2173), FALSE, TRUE)</f>
        <v>0</v>
      </c>
      <c r="G2173" t="s">
        <v>80</v>
      </c>
      <c r="H2173" t="s">
        <v>1520</v>
      </c>
      <c r="I2173" t="s">
        <v>1521</v>
      </c>
      <c r="J2173" t="s">
        <v>11</v>
      </c>
      <c r="K2173" t="s">
        <v>991</v>
      </c>
      <c r="L2173" t="s">
        <v>124</v>
      </c>
      <c r="M2173" t="s">
        <v>991</v>
      </c>
      <c r="N2173" t="str">
        <f>IF(AND(NOT(ISBLANK(cards[[#This Row],[subtitle]])), cards[[#This Row],[subtitle]] &lt;&gt; ""), _xlfn.CONCAT(cards[[#This Row],[title]], " - ", cards[[#This Row],[subtitle]]), cards[[#This Row],[title]])</f>
        <v>Smuggler's Aid</v>
      </c>
      <c r="O2173">
        <v>1</v>
      </c>
      <c r="U2173" t="s">
        <v>88</v>
      </c>
      <c r="V2173" t="s">
        <v>6</v>
      </c>
      <c r="X2173" t="s">
        <v>16</v>
      </c>
      <c r="Y2173" t="str">
        <f>_xlfn.CONCAT(cards[[#This Row],[set]],"_",TEXT(cards[[#This Row],[cardNumber]], "000"))</f>
        <v>SHD_513</v>
      </c>
      <c r="Z2173" t="str" cm="1">
        <f t="array" ref="Z21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SHD_252</v>
      </c>
      <c r="AA2173" t="s">
        <v>1061</v>
      </c>
      <c r="AB2173">
        <v>29</v>
      </c>
    </row>
    <row r="2174" spans="1:28" x14ac:dyDescent="0.2">
      <c r="A2174">
        <v>7758</v>
      </c>
      <c r="B2174" t="s">
        <v>3998</v>
      </c>
      <c r="C2174">
        <v>513</v>
      </c>
      <c r="F2174" t="b">
        <f>IF(ISBLANK(AC2174), FALSE, TRUE)</f>
        <v>0</v>
      </c>
      <c r="G2174" t="s">
        <v>80</v>
      </c>
      <c r="H2174" t="s">
        <v>1</v>
      </c>
      <c r="I2174" t="s">
        <v>1521</v>
      </c>
      <c r="J2174" t="s">
        <v>11</v>
      </c>
      <c r="K2174" t="s">
        <v>991</v>
      </c>
      <c r="L2174" t="s">
        <v>124</v>
      </c>
      <c r="M2174" t="s">
        <v>991</v>
      </c>
      <c r="N2174" t="str">
        <f>IF(AND(NOT(ISBLANK(cards[[#This Row],[subtitle]])), cards[[#This Row],[subtitle]] &lt;&gt; ""), _xlfn.CONCAT(cards[[#This Row],[title]], " - ", cards[[#This Row],[subtitle]]), cards[[#This Row],[title]])</f>
        <v>Smuggler's Aid</v>
      </c>
      <c r="O2174">
        <v>1</v>
      </c>
      <c r="U2174" t="s">
        <v>88</v>
      </c>
      <c r="V2174" t="s">
        <v>6</v>
      </c>
      <c r="X2174" t="s">
        <v>16</v>
      </c>
      <c r="Y2174" t="str">
        <f>_xlfn.CONCAT(cards[[#This Row],[set]],"_",TEXT(cards[[#This Row],[cardNumber]], "000"))</f>
        <v>SHD_513</v>
      </c>
      <c r="Z2174" t="str" cm="1">
        <f t="array" ref="Z21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SHD_252</v>
      </c>
      <c r="AA2174" t="s">
        <v>1061</v>
      </c>
      <c r="AB2174">
        <v>29</v>
      </c>
    </row>
    <row r="2175" spans="1:28" x14ac:dyDescent="0.2">
      <c r="A2175">
        <v>6546</v>
      </c>
      <c r="B2175" t="s">
        <v>3521</v>
      </c>
      <c r="C2175">
        <v>253</v>
      </c>
      <c r="F2175" t="b">
        <f>IF(ISBLANK(AC2175), FALSE, TRUE)</f>
        <v>0</v>
      </c>
      <c r="G2175" t="s">
        <v>80</v>
      </c>
      <c r="H2175" t="s">
        <v>1515</v>
      </c>
      <c r="I2175" t="s">
        <v>1532</v>
      </c>
      <c r="J2175" t="s">
        <v>11</v>
      </c>
      <c r="K2175" t="s">
        <v>991</v>
      </c>
      <c r="L2175" t="s">
        <v>1643</v>
      </c>
      <c r="M2175" t="s">
        <v>991</v>
      </c>
      <c r="N2175" t="str">
        <f>IF(AND(NOT(ISBLANK(cards[[#This Row],[subtitle]])), cards[[#This Row],[subtitle]] &lt;&gt; ""), _xlfn.CONCAT(cards[[#This Row],[title]], " - ", cards[[#This Row],[subtitle]]), cards[[#This Row],[title]])</f>
        <v>This Is The Way</v>
      </c>
      <c r="O2175">
        <v>2</v>
      </c>
      <c r="U2175" t="s">
        <v>991</v>
      </c>
      <c r="V2175" t="s">
        <v>6</v>
      </c>
      <c r="X2175" t="s">
        <v>84</v>
      </c>
      <c r="Y2175" t="str">
        <f>_xlfn.CONCAT(cards[[#This Row],[set]],"_",TEXT(cards[[#This Row],[cardNumber]], "000"))</f>
        <v>SHD_253</v>
      </c>
      <c r="Z2175" t="str" cm="1">
        <f t="array" ref="Z21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SHD_253</v>
      </c>
      <c r="AA2175" t="s">
        <v>1061</v>
      </c>
      <c r="AB2175">
        <v>29</v>
      </c>
    </row>
    <row r="2176" spans="1:28" x14ac:dyDescent="0.2">
      <c r="A2176">
        <v>12325</v>
      </c>
      <c r="B2176" t="s">
        <v>3520</v>
      </c>
      <c r="C2176">
        <v>253</v>
      </c>
      <c r="F2176" t="b">
        <f>IF(ISBLANK(AC2176), FALSE, TRUE)</f>
        <v>0</v>
      </c>
      <c r="G2176" t="s">
        <v>80</v>
      </c>
      <c r="H2176" t="s">
        <v>1519</v>
      </c>
      <c r="I2176" t="s">
        <v>1532</v>
      </c>
      <c r="J2176" t="s">
        <v>11</v>
      </c>
      <c r="K2176" t="s">
        <v>991</v>
      </c>
      <c r="L2176" t="s">
        <v>1643</v>
      </c>
      <c r="M2176" t="s">
        <v>991</v>
      </c>
      <c r="N2176" t="str">
        <f>IF(AND(NOT(ISBLANK(cards[[#This Row],[subtitle]])), cards[[#This Row],[subtitle]] &lt;&gt; ""), _xlfn.CONCAT(cards[[#This Row],[title]], " - ", cards[[#This Row],[subtitle]]), cards[[#This Row],[title]])</f>
        <v>This Is The Way</v>
      </c>
      <c r="O2176">
        <v>2</v>
      </c>
      <c r="U2176" t="s">
        <v>991</v>
      </c>
      <c r="V2176" t="s">
        <v>6</v>
      </c>
      <c r="X2176" t="s">
        <v>84</v>
      </c>
      <c r="Y2176" t="str">
        <f>_xlfn.CONCAT(cards[[#This Row],[set]],"_",TEXT(cards[[#This Row],[cardNumber]], "000"))</f>
        <v>SHD_253</v>
      </c>
      <c r="Z2176" t="str" cm="1">
        <f t="array" ref="Z21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SHD_253</v>
      </c>
      <c r="AA2176" t="s">
        <v>1061</v>
      </c>
      <c r="AB2176">
        <v>29</v>
      </c>
    </row>
    <row r="2177" spans="1:28" x14ac:dyDescent="0.2">
      <c r="A2177">
        <v>13150</v>
      </c>
      <c r="B2177" t="s">
        <v>3999</v>
      </c>
      <c r="C2177">
        <v>514</v>
      </c>
      <c r="F2177" t="b">
        <f>IF(ISBLANK(AC2177), FALSE, TRUE)</f>
        <v>0</v>
      </c>
      <c r="G2177" t="s">
        <v>80</v>
      </c>
      <c r="H2177" t="s">
        <v>1520</v>
      </c>
      <c r="I2177" t="s">
        <v>1532</v>
      </c>
      <c r="J2177" t="s">
        <v>11</v>
      </c>
      <c r="K2177" t="s">
        <v>991</v>
      </c>
      <c r="L2177" t="s">
        <v>1643</v>
      </c>
      <c r="M2177" t="s">
        <v>991</v>
      </c>
      <c r="N2177" t="str">
        <f>IF(AND(NOT(ISBLANK(cards[[#This Row],[subtitle]])), cards[[#This Row],[subtitle]] &lt;&gt; ""), _xlfn.CONCAT(cards[[#This Row],[title]], " - ", cards[[#This Row],[subtitle]]), cards[[#This Row],[title]])</f>
        <v>This Is The Way</v>
      </c>
      <c r="O2177">
        <v>2</v>
      </c>
      <c r="U2177" t="s">
        <v>991</v>
      </c>
      <c r="V2177" t="s">
        <v>6</v>
      </c>
      <c r="X2177" t="s">
        <v>84</v>
      </c>
      <c r="Y2177" t="str">
        <f>_xlfn.CONCAT(cards[[#This Row],[set]],"_",TEXT(cards[[#This Row],[cardNumber]], "000"))</f>
        <v>SHD_514</v>
      </c>
      <c r="Z2177" t="str" cm="1">
        <f t="array" ref="Z21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SHD_253</v>
      </c>
      <c r="AA2177" t="s">
        <v>1061</v>
      </c>
      <c r="AB2177">
        <v>29</v>
      </c>
    </row>
    <row r="2178" spans="1:28" x14ac:dyDescent="0.2">
      <c r="A2178">
        <v>7763</v>
      </c>
      <c r="B2178" t="s">
        <v>4000</v>
      </c>
      <c r="C2178">
        <v>514</v>
      </c>
      <c r="F2178" t="b">
        <f>IF(ISBLANK(AC2178), FALSE, TRUE)</f>
        <v>0</v>
      </c>
      <c r="G2178" t="s">
        <v>80</v>
      </c>
      <c r="H2178" t="s">
        <v>1</v>
      </c>
      <c r="I2178" t="s">
        <v>1532</v>
      </c>
      <c r="J2178" t="s">
        <v>11</v>
      </c>
      <c r="K2178" t="s">
        <v>991</v>
      </c>
      <c r="L2178" t="s">
        <v>1643</v>
      </c>
      <c r="M2178" t="s">
        <v>991</v>
      </c>
      <c r="N2178" t="str">
        <f>IF(AND(NOT(ISBLANK(cards[[#This Row],[subtitle]])), cards[[#This Row],[subtitle]] &lt;&gt; ""), _xlfn.CONCAT(cards[[#This Row],[title]], " - ", cards[[#This Row],[subtitle]]), cards[[#This Row],[title]])</f>
        <v>This Is The Way</v>
      </c>
      <c r="O2178">
        <v>2</v>
      </c>
      <c r="U2178" t="s">
        <v>991</v>
      </c>
      <c r="V2178" t="s">
        <v>6</v>
      </c>
      <c r="X2178" t="s">
        <v>84</v>
      </c>
      <c r="Y2178" t="str">
        <f>_xlfn.CONCAT(cards[[#This Row],[set]],"_",TEXT(cards[[#This Row],[cardNumber]], "000"))</f>
        <v>SHD_514</v>
      </c>
      <c r="Z2178" t="str" cm="1">
        <f t="array" ref="Z21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SHD_253</v>
      </c>
      <c r="AA2178" t="s">
        <v>1061</v>
      </c>
      <c r="AB2178">
        <v>29</v>
      </c>
    </row>
    <row r="2179" spans="1:28" x14ac:dyDescent="0.2">
      <c r="A2179">
        <v>12330</v>
      </c>
      <c r="B2179" t="s">
        <v>3522</v>
      </c>
      <c r="C2179">
        <v>254</v>
      </c>
      <c r="F2179" t="b">
        <f>IF(ISBLANK(AC2179), FALSE, TRUE)</f>
        <v>0</v>
      </c>
      <c r="G2179" t="s">
        <v>80</v>
      </c>
      <c r="H2179" t="s">
        <v>1519</v>
      </c>
      <c r="I2179" t="s">
        <v>1521</v>
      </c>
      <c r="J2179" t="s">
        <v>991</v>
      </c>
      <c r="K2179" t="s">
        <v>991</v>
      </c>
      <c r="L2179" t="s">
        <v>125</v>
      </c>
      <c r="M2179" t="s">
        <v>991</v>
      </c>
      <c r="N2179" t="str">
        <f>IF(AND(NOT(ISBLANK(cards[[#This Row],[subtitle]])), cards[[#This Row],[subtitle]] &lt;&gt; ""), _xlfn.CONCAT(cards[[#This Row],[title]], " - ", cards[[#This Row],[subtitle]]), cards[[#This Row],[title]])</f>
        <v>Bounty Guild Initiate</v>
      </c>
      <c r="O2179">
        <v>1</v>
      </c>
      <c r="P2179">
        <v>1</v>
      </c>
      <c r="Q2179">
        <v>2</v>
      </c>
      <c r="T2179" t="s">
        <v>83</v>
      </c>
      <c r="U2179" t="s">
        <v>991</v>
      </c>
      <c r="V2179" t="s">
        <v>245</v>
      </c>
      <c r="X2179" t="s">
        <v>126</v>
      </c>
      <c r="Y2179" t="str">
        <f>_xlfn.CONCAT(cards[[#This Row],[set]],"_",TEXT(cards[[#This Row],[cardNumber]], "000"))</f>
        <v>SHD_254</v>
      </c>
      <c r="Z2179" t="str" cm="1">
        <f t="array" ref="Z21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SHD_254</v>
      </c>
      <c r="AA2179" t="s">
        <v>1061</v>
      </c>
      <c r="AB2179">
        <v>29</v>
      </c>
    </row>
    <row r="2180" spans="1:28" x14ac:dyDescent="0.2">
      <c r="A2180">
        <v>6551</v>
      </c>
      <c r="B2180" t="s">
        <v>3523</v>
      </c>
      <c r="C2180">
        <v>254</v>
      </c>
      <c r="F2180" t="b">
        <f>IF(ISBLANK(AC2180), FALSE, TRUE)</f>
        <v>0</v>
      </c>
      <c r="G2180" t="s">
        <v>80</v>
      </c>
      <c r="H2180" t="s">
        <v>1515</v>
      </c>
      <c r="I2180" t="s">
        <v>1521</v>
      </c>
      <c r="J2180" t="s">
        <v>991</v>
      </c>
      <c r="K2180" t="s">
        <v>991</v>
      </c>
      <c r="L2180" t="s">
        <v>125</v>
      </c>
      <c r="M2180" t="s">
        <v>991</v>
      </c>
      <c r="N2180" t="str">
        <f>IF(AND(NOT(ISBLANK(cards[[#This Row],[subtitle]])), cards[[#This Row],[subtitle]] &lt;&gt; ""), _xlfn.CONCAT(cards[[#This Row],[title]], " - ", cards[[#This Row],[subtitle]]), cards[[#This Row],[title]])</f>
        <v>Bounty Guild Initiate</v>
      </c>
      <c r="O2180">
        <v>1</v>
      </c>
      <c r="P2180">
        <v>1</v>
      </c>
      <c r="Q2180">
        <v>2</v>
      </c>
      <c r="T2180" t="s">
        <v>83</v>
      </c>
      <c r="U2180" t="s">
        <v>991</v>
      </c>
      <c r="V2180" t="s">
        <v>245</v>
      </c>
      <c r="X2180" t="s">
        <v>126</v>
      </c>
      <c r="Y2180" t="str">
        <f>_xlfn.CONCAT(cards[[#This Row],[set]],"_",TEXT(cards[[#This Row],[cardNumber]], "000"))</f>
        <v>SHD_254</v>
      </c>
      <c r="Z2180" t="str" cm="1">
        <f t="array" ref="Z21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SHD_254</v>
      </c>
      <c r="AA2180" t="s">
        <v>1061</v>
      </c>
      <c r="AB2180">
        <v>29</v>
      </c>
    </row>
    <row r="2181" spans="1:28" x14ac:dyDescent="0.2">
      <c r="A2181">
        <v>13155</v>
      </c>
      <c r="B2181" t="s">
        <v>4001</v>
      </c>
      <c r="C2181">
        <v>515</v>
      </c>
      <c r="F2181" t="b">
        <f>IF(ISBLANK(AC2181), FALSE, TRUE)</f>
        <v>0</v>
      </c>
      <c r="G2181" t="s">
        <v>80</v>
      </c>
      <c r="H2181" t="s">
        <v>1520</v>
      </c>
      <c r="I2181" t="s">
        <v>1521</v>
      </c>
      <c r="J2181" t="s">
        <v>991</v>
      </c>
      <c r="K2181" t="s">
        <v>991</v>
      </c>
      <c r="L2181" t="s">
        <v>125</v>
      </c>
      <c r="M2181" t="s">
        <v>991</v>
      </c>
      <c r="N2181" t="str">
        <f>IF(AND(NOT(ISBLANK(cards[[#This Row],[subtitle]])), cards[[#This Row],[subtitle]] &lt;&gt; ""), _xlfn.CONCAT(cards[[#This Row],[title]], " - ", cards[[#This Row],[subtitle]]), cards[[#This Row],[title]])</f>
        <v>Bounty Guild Initiate</v>
      </c>
      <c r="O2181">
        <v>1</v>
      </c>
      <c r="P2181">
        <v>1</v>
      </c>
      <c r="Q2181">
        <v>2</v>
      </c>
      <c r="T2181" t="s">
        <v>83</v>
      </c>
      <c r="U2181" t="s">
        <v>991</v>
      </c>
      <c r="V2181" t="s">
        <v>245</v>
      </c>
      <c r="X2181" t="s">
        <v>126</v>
      </c>
      <c r="Y2181" t="str">
        <f>_xlfn.CONCAT(cards[[#This Row],[set]],"_",TEXT(cards[[#This Row],[cardNumber]], "000"))</f>
        <v>SHD_515</v>
      </c>
      <c r="Z2181" t="str" cm="1">
        <f t="array" ref="Z21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SHD_254</v>
      </c>
      <c r="AA2181" t="s">
        <v>1061</v>
      </c>
      <c r="AB2181">
        <v>29</v>
      </c>
    </row>
    <row r="2182" spans="1:28" x14ac:dyDescent="0.2">
      <c r="A2182">
        <v>7768</v>
      </c>
      <c r="B2182" t="s">
        <v>4002</v>
      </c>
      <c r="C2182">
        <v>515</v>
      </c>
      <c r="F2182" t="b">
        <f>IF(ISBLANK(AC2182), FALSE, TRUE)</f>
        <v>0</v>
      </c>
      <c r="G2182" t="s">
        <v>80</v>
      </c>
      <c r="H2182" t="s">
        <v>1</v>
      </c>
      <c r="I2182" t="s">
        <v>1521</v>
      </c>
      <c r="J2182" t="s">
        <v>991</v>
      </c>
      <c r="K2182" t="s">
        <v>991</v>
      </c>
      <c r="L2182" t="s">
        <v>125</v>
      </c>
      <c r="M2182" t="s">
        <v>991</v>
      </c>
      <c r="N2182" t="str">
        <f>IF(AND(NOT(ISBLANK(cards[[#This Row],[subtitle]])), cards[[#This Row],[subtitle]] &lt;&gt; ""), _xlfn.CONCAT(cards[[#This Row],[title]], " - ", cards[[#This Row],[subtitle]]), cards[[#This Row],[title]])</f>
        <v>Bounty Guild Initiate</v>
      </c>
      <c r="O2182">
        <v>1</v>
      </c>
      <c r="P2182">
        <v>1</v>
      </c>
      <c r="Q2182">
        <v>2</v>
      </c>
      <c r="T2182" t="s">
        <v>83</v>
      </c>
      <c r="U2182" t="s">
        <v>991</v>
      </c>
      <c r="V2182" t="s">
        <v>245</v>
      </c>
      <c r="X2182" t="s">
        <v>126</v>
      </c>
      <c r="Y2182" t="str">
        <f>_xlfn.CONCAT(cards[[#This Row],[set]],"_",TEXT(cards[[#This Row],[cardNumber]], "000"))</f>
        <v>SHD_515</v>
      </c>
      <c r="Z2182" t="str" cm="1">
        <f t="array" ref="Z21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SHD_254</v>
      </c>
      <c r="AA2182" t="s">
        <v>1061</v>
      </c>
      <c r="AB2182">
        <v>29</v>
      </c>
    </row>
    <row r="2183" spans="1:28" x14ac:dyDescent="0.2">
      <c r="A2183">
        <v>8712</v>
      </c>
      <c r="B2183" t="s">
        <v>3025</v>
      </c>
      <c r="C2183">
        <v>1</v>
      </c>
      <c r="F2183" t="b">
        <f>IF(ISBLANK(AC2183), FALSE, TRUE)</f>
        <v>0</v>
      </c>
      <c r="G2183" t="s">
        <v>80</v>
      </c>
      <c r="H2183" t="s">
        <v>1602</v>
      </c>
      <c r="I2183" t="s">
        <v>1532</v>
      </c>
      <c r="J2183" t="s">
        <v>991</v>
      </c>
      <c r="K2183" t="s">
        <v>991</v>
      </c>
      <c r="L2183" t="s">
        <v>630</v>
      </c>
      <c r="M2183" t="s">
        <v>1709</v>
      </c>
      <c r="N2183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3">
        <v>1</v>
      </c>
      <c r="P2183">
        <v>0</v>
      </c>
      <c r="Q2183">
        <v>4</v>
      </c>
      <c r="T2183" t="s">
        <v>83</v>
      </c>
      <c r="U2183" t="s">
        <v>991</v>
      </c>
      <c r="V2183" t="s">
        <v>245</v>
      </c>
      <c r="X2183" t="s">
        <v>266</v>
      </c>
      <c r="Y2183" t="str">
        <f>_xlfn.CONCAT(cards[[#This Row],[set]],"_",TEXT(cards[[#This Row],[cardNumber]], "000"))</f>
        <v>SHD_001</v>
      </c>
      <c r="Z2183" t="str" cm="1">
        <f t="array" ref="Z21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3" t="s">
        <v>1061</v>
      </c>
      <c r="AB2183">
        <v>29</v>
      </c>
    </row>
    <row r="2184" spans="1:28" x14ac:dyDescent="0.2">
      <c r="A2184">
        <v>8777</v>
      </c>
      <c r="B2184" t="s">
        <v>3028</v>
      </c>
      <c r="C2184">
        <v>1</v>
      </c>
      <c r="F2184" t="b">
        <f>IF(ISBLANK(AC2184), FALSE, TRUE)</f>
        <v>0</v>
      </c>
      <c r="G2184" t="s">
        <v>80</v>
      </c>
      <c r="H2184" t="s">
        <v>1518</v>
      </c>
      <c r="I2184" t="s">
        <v>1532</v>
      </c>
      <c r="J2184" t="s">
        <v>991</v>
      </c>
      <c r="K2184" t="s">
        <v>991</v>
      </c>
      <c r="L2184" t="s">
        <v>630</v>
      </c>
      <c r="M2184" t="s">
        <v>1709</v>
      </c>
      <c r="N2184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4">
        <v>1</v>
      </c>
      <c r="P2184">
        <v>0</v>
      </c>
      <c r="Q2184">
        <v>4</v>
      </c>
      <c r="T2184" t="s">
        <v>83</v>
      </c>
      <c r="U2184" t="s">
        <v>991</v>
      </c>
      <c r="V2184" t="s">
        <v>245</v>
      </c>
      <c r="X2184" t="s">
        <v>266</v>
      </c>
      <c r="Y2184" t="str">
        <f>_xlfn.CONCAT(cards[[#This Row],[set]],"_",TEXT(cards[[#This Row],[cardNumber]], "000"))</f>
        <v>SHD_001</v>
      </c>
      <c r="Z2184" t="str" cm="1">
        <f t="array" ref="Z21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4" t="s">
        <v>1061</v>
      </c>
      <c r="AB2184">
        <v>29</v>
      </c>
    </row>
    <row r="2185" spans="1:28" x14ac:dyDescent="0.2">
      <c r="A2185">
        <v>13515</v>
      </c>
      <c r="B2185" t="s">
        <v>3525</v>
      </c>
      <c r="C2185">
        <v>255</v>
      </c>
      <c r="F2185" t="b">
        <f>IF(ISBLANK(AC2185), FALSE, TRUE)</f>
        <v>0</v>
      </c>
      <c r="G2185" t="s">
        <v>80</v>
      </c>
      <c r="H2185" t="s">
        <v>1519</v>
      </c>
      <c r="I2185" t="s">
        <v>1532</v>
      </c>
      <c r="J2185" t="s">
        <v>991</v>
      </c>
      <c r="K2185" t="s">
        <v>991</v>
      </c>
      <c r="L2185" t="s">
        <v>630</v>
      </c>
      <c r="M2185" t="s">
        <v>1709</v>
      </c>
      <c r="N2185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5">
        <v>1</v>
      </c>
      <c r="P2185">
        <v>0</v>
      </c>
      <c r="Q2185">
        <v>4</v>
      </c>
      <c r="T2185" t="s">
        <v>83</v>
      </c>
      <c r="U2185" t="s">
        <v>991</v>
      </c>
      <c r="V2185" t="s">
        <v>245</v>
      </c>
      <c r="X2185" t="s">
        <v>266</v>
      </c>
      <c r="Y2185" t="str">
        <f>_xlfn.CONCAT(cards[[#This Row],[set]],"_",TEXT(cards[[#This Row],[cardNumber]], "000"))</f>
        <v>SHD_255</v>
      </c>
      <c r="Z2185" t="str" cm="1">
        <f t="array" ref="Z21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5" t="s">
        <v>1061</v>
      </c>
      <c r="AB2185">
        <v>29</v>
      </c>
    </row>
    <row r="2186" spans="1:28" x14ac:dyDescent="0.2">
      <c r="A2186">
        <v>8213</v>
      </c>
      <c r="B2186" t="s">
        <v>3524</v>
      </c>
      <c r="C2186">
        <v>255</v>
      </c>
      <c r="F2186" t="b">
        <f>IF(ISBLANK(AC2186), FALSE, TRUE)</f>
        <v>0</v>
      </c>
      <c r="G2186" t="s">
        <v>80</v>
      </c>
      <c r="H2186" t="s">
        <v>1515</v>
      </c>
      <c r="I2186" t="s">
        <v>1532</v>
      </c>
      <c r="J2186" t="s">
        <v>991</v>
      </c>
      <c r="K2186" t="s">
        <v>991</v>
      </c>
      <c r="L2186" t="s">
        <v>630</v>
      </c>
      <c r="M2186" t="s">
        <v>1709</v>
      </c>
      <c r="N2186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6">
        <v>1</v>
      </c>
      <c r="P2186">
        <v>0</v>
      </c>
      <c r="Q2186">
        <v>4</v>
      </c>
      <c r="T2186" t="s">
        <v>83</v>
      </c>
      <c r="U2186" t="s">
        <v>991</v>
      </c>
      <c r="V2186" t="s">
        <v>245</v>
      </c>
      <c r="X2186" t="s">
        <v>266</v>
      </c>
      <c r="Y2186" t="str">
        <f>_xlfn.CONCAT(cards[[#This Row],[set]],"_",TEXT(cards[[#This Row],[cardNumber]], "000"))</f>
        <v>SHD_255</v>
      </c>
      <c r="Z2186" t="str" cm="1">
        <f t="array" ref="Z21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6" t="s">
        <v>1061</v>
      </c>
      <c r="AB2186">
        <v>29</v>
      </c>
    </row>
    <row r="2187" spans="1:28" x14ac:dyDescent="0.2">
      <c r="A2187">
        <v>8603</v>
      </c>
      <c r="B2187" t="s">
        <v>4003</v>
      </c>
      <c r="C2187">
        <v>516</v>
      </c>
      <c r="F2187" t="b">
        <f>IF(ISBLANK(AC2187), FALSE, TRUE)</f>
        <v>0</v>
      </c>
      <c r="G2187" t="s">
        <v>80</v>
      </c>
      <c r="H2187" t="s">
        <v>1</v>
      </c>
      <c r="I2187" t="s">
        <v>1532</v>
      </c>
      <c r="J2187" t="s">
        <v>991</v>
      </c>
      <c r="K2187" t="s">
        <v>991</v>
      </c>
      <c r="L2187" t="s">
        <v>630</v>
      </c>
      <c r="M2187" t="s">
        <v>1709</v>
      </c>
      <c r="N2187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7">
        <v>1</v>
      </c>
      <c r="P2187">
        <v>0</v>
      </c>
      <c r="Q2187">
        <v>4</v>
      </c>
      <c r="T2187" t="s">
        <v>83</v>
      </c>
      <c r="U2187" t="s">
        <v>991</v>
      </c>
      <c r="V2187" t="s">
        <v>245</v>
      </c>
      <c r="X2187" t="s">
        <v>266</v>
      </c>
      <c r="Y2187" t="str">
        <f>_xlfn.CONCAT(cards[[#This Row],[set]],"_",TEXT(cards[[#This Row],[cardNumber]], "000"))</f>
        <v>SHD_516</v>
      </c>
      <c r="Z2187" t="str" cm="1">
        <f t="array" ref="Z21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7" t="s">
        <v>1061</v>
      </c>
      <c r="AB2187">
        <v>29</v>
      </c>
    </row>
    <row r="2188" spans="1:28" x14ac:dyDescent="0.2">
      <c r="A2188">
        <v>13905</v>
      </c>
      <c r="B2188" t="s">
        <v>4004</v>
      </c>
      <c r="C2188">
        <v>516</v>
      </c>
      <c r="F2188" t="b">
        <f>IF(ISBLANK(AC2188), FALSE, TRUE)</f>
        <v>0</v>
      </c>
      <c r="G2188" t="s">
        <v>80</v>
      </c>
      <c r="H2188" t="s">
        <v>1520</v>
      </c>
      <c r="I2188" t="s">
        <v>1532</v>
      </c>
      <c r="J2188" t="s">
        <v>991</v>
      </c>
      <c r="K2188" t="s">
        <v>991</v>
      </c>
      <c r="L2188" t="s">
        <v>630</v>
      </c>
      <c r="M2188" t="s">
        <v>1709</v>
      </c>
      <c r="N2188" t="str">
        <f>IF(AND(NOT(ISBLANK(cards[[#This Row],[subtitle]])), cards[[#This Row],[subtitle]] &lt;&gt; ""), _xlfn.CONCAT(cards[[#This Row],[title]], " - ", cards[[#This Row],[subtitle]]), cards[[#This Row],[title]])</f>
        <v>Lady Proxima - White Worm Matriarch</v>
      </c>
      <c r="O2188">
        <v>1</v>
      </c>
      <c r="P2188">
        <v>0</v>
      </c>
      <c r="Q2188">
        <v>4</v>
      </c>
      <c r="T2188" t="s">
        <v>83</v>
      </c>
      <c r="U2188" t="s">
        <v>991</v>
      </c>
      <c r="V2188" t="s">
        <v>245</v>
      </c>
      <c r="X2188" t="s">
        <v>266</v>
      </c>
      <c r="Y2188" t="str">
        <f>_xlfn.CONCAT(cards[[#This Row],[set]],"_",TEXT(cards[[#This Row],[cardNumber]], "000"))</f>
        <v>SHD_516</v>
      </c>
      <c r="Z2188" t="str" cm="1">
        <f t="array" ref="Z21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SHD_255</v>
      </c>
      <c r="AA2188" t="s">
        <v>1061</v>
      </c>
      <c r="AB2188">
        <v>29</v>
      </c>
    </row>
    <row r="2189" spans="1:28" x14ac:dyDescent="0.2">
      <c r="A2189">
        <v>12335</v>
      </c>
      <c r="B2189" t="s">
        <v>3527</v>
      </c>
      <c r="C2189">
        <v>256</v>
      </c>
      <c r="F2189" t="b">
        <f>IF(ISBLANK(AC2189), FALSE, TRUE)</f>
        <v>0</v>
      </c>
      <c r="G2189" t="s">
        <v>80</v>
      </c>
      <c r="H2189" t="s">
        <v>1519</v>
      </c>
      <c r="I2189" t="s">
        <v>1532</v>
      </c>
      <c r="J2189" t="s">
        <v>991</v>
      </c>
      <c r="K2189" t="s">
        <v>991</v>
      </c>
      <c r="L2189" t="s">
        <v>631</v>
      </c>
      <c r="M2189" t="s">
        <v>991</v>
      </c>
      <c r="N2189" t="str">
        <f>IF(AND(NOT(ISBLANK(cards[[#This Row],[subtitle]])), cards[[#This Row],[subtitle]] &lt;&gt; ""), _xlfn.CONCAT(cards[[#This Row],[title]], " - ", cards[[#This Row],[subtitle]]), cards[[#This Row],[title]])</f>
        <v>Mercenary Gunship</v>
      </c>
      <c r="O2189">
        <v>2</v>
      </c>
      <c r="P2189">
        <v>3</v>
      </c>
      <c r="Q2189">
        <v>2</v>
      </c>
      <c r="T2189" t="s">
        <v>248</v>
      </c>
      <c r="U2189" t="s">
        <v>991</v>
      </c>
      <c r="V2189" t="s">
        <v>245</v>
      </c>
      <c r="X2189" t="s">
        <v>407</v>
      </c>
      <c r="Y2189" t="str">
        <f>_xlfn.CONCAT(cards[[#This Row],[set]],"_",TEXT(cards[[#This Row],[cardNumber]], "000"))</f>
        <v>SHD_256</v>
      </c>
      <c r="Z2189" t="str" cm="1">
        <f t="array" ref="Z21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SHD_256</v>
      </c>
      <c r="AA2189" t="s">
        <v>1061</v>
      </c>
      <c r="AB2189">
        <v>29</v>
      </c>
    </row>
    <row r="2190" spans="1:28" x14ac:dyDescent="0.2">
      <c r="A2190">
        <v>6561</v>
      </c>
      <c r="B2190" t="s">
        <v>3526</v>
      </c>
      <c r="C2190">
        <v>256</v>
      </c>
      <c r="F2190" t="b">
        <f>IF(ISBLANK(AC2190), FALSE, TRUE)</f>
        <v>0</v>
      </c>
      <c r="G2190" t="s">
        <v>80</v>
      </c>
      <c r="H2190" t="s">
        <v>1515</v>
      </c>
      <c r="I2190" t="s">
        <v>1532</v>
      </c>
      <c r="J2190" t="s">
        <v>991</v>
      </c>
      <c r="K2190" t="s">
        <v>991</v>
      </c>
      <c r="L2190" t="s">
        <v>631</v>
      </c>
      <c r="M2190" t="s">
        <v>991</v>
      </c>
      <c r="N2190" t="str">
        <f>IF(AND(NOT(ISBLANK(cards[[#This Row],[subtitle]])), cards[[#This Row],[subtitle]] &lt;&gt; ""), _xlfn.CONCAT(cards[[#This Row],[title]], " - ", cards[[#This Row],[subtitle]]), cards[[#This Row],[title]])</f>
        <v>Mercenary Gunship</v>
      </c>
      <c r="O2190">
        <v>2</v>
      </c>
      <c r="P2190">
        <v>3</v>
      </c>
      <c r="Q2190">
        <v>2</v>
      </c>
      <c r="T2190" t="s">
        <v>248</v>
      </c>
      <c r="U2190" t="s">
        <v>991</v>
      </c>
      <c r="V2190" t="s">
        <v>245</v>
      </c>
      <c r="X2190" t="s">
        <v>407</v>
      </c>
      <c r="Y2190" t="str">
        <f>_xlfn.CONCAT(cards[[#This Row],[set]],"_",TEXT(cards[[#This Row],[cardNumber]], "000"))</f>
        <v>SHD_256</v>
      </c>
      <c r="Z2190" t="str" cm="1">
        <f t="array" ref="Z21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SHD_256</v>
      </c>
      <c r="AA2190" t="s">
        <v>1061</v>
      </c>
      <c r="AB2190">
        <v>29</v>
      </c>
    </row>
    <row r="2191" spans="1:28" x14ac:dyDescent="0.2">
      <c r="A2191">
        <v>7778</v>
      </c>
      <c r="B2191" t="s">
        <v>4005</v>
      </c>
      <c r="C2191">
        <v>517</v>
      </c>
      <c r="F2191" t="b">
        <f>IF(ISBLANK(AC2191), FALSE, TRUE)</f>
        <v>0</v>
      </c>
      <c r="G2191" t="s">
        <v>80</v>
      </c>
      <c r="H2191" t="s">
        <v>1</v>
      </c>
      <c r="I2191" t="s">
        <v>1532</v>
      </c>
      <c r="J2191" t="s">
        <v>991</v>
      </c>
      <c r="K2191" t="s">
        <v>991</v>
      </c>
      <c r="L2191" t="s">
        <v>631</v>
      </c>
      <c r="M2191" t="s">
        <v>991</v>
      </c>
      <c r="N2191" t="str">
        <f>IF(AND(NOT(ISBLANK(cards[[#This Row],[subtitle]])), cards[[#This Row],[subtitle]] &lt;&gt; ""), _xlfn.CONCAT(cards[[#This Row],[title]], " - ", cards[[#This Row],[subtitle]]), cards[[#This Row],[title]])</f>
        <v>Mercenary Gunship</v>
      </c>
      <c r="O2191">
        <v>2</v>
      </c>
      <c r="P2191">
        <v>3</v>
      </c>
      <c r="Q2191">
        <v>2</v>
      </c>
      <c r="T2191" t="s">
        <v>248</v>
      </c>
      <c r="U2191" t="s">
        <v>991</v>
      </c>
      <c r="V2191" t="s">
        <v>245</v>
      </c>
      <c r="X2191" t="s">
        <v>407</v>
      </c>
      <c r="Y2191" t="str">
        <f>_xlfn.CONCAT(cards[[#This Row],[set]],"_",TEXT(cards[[#This Row],[cardNumber]], "000"))</f>
        <v>SHD_517</v>
      </c>
      <c r="Z2191" t="str" cm="1">
        <f t="array" ref="Z21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SHD_256</v>
      </c>
      <c r="AA2191" t="s">
        <v>1061</v>
      </c>
      <c r="AB2191">
        <v>29</v>
      </c>
    </row>
    <row r="2192" spans="1:28" x14ac:dyDescent="0.2">
      <c r="A2192">
        <v>13160</v>
      </c>
      <c r="B2192" t="s">
        <v>4006</v>
      </c>
      <c r="C2192">
        <v>517</v>
      </c>
      <c r="F2192" t="b">
        <f>IF(ISBLANK(AC2192), FALSE, TRUE)</f>
        <v>0</v>
      </c>
      <c r="G2192" t="s">
        <v>80</v>
      </c>
      <c r="H2192" t="s">
        <v>1520</v>
      </c>
      <c r="I2192" t="s">
        <v>1532</v>
      </c>
      <c r="J2192" t="s">
        <v>991</v>
      </c>
      <c r="K2192" t="s">
        <v>991</v>
      </c>
      <c r="L2192" t="s">
        <v>631</v>
      </c>
      <c r="M2192" t="s">
        <v>991</v>
      </c>
      <c r="N2192" t="str">
        <f>IF(AND(NOT(ISBLANK(cards[[#This Row],[subtitle]])), cards[[#This Row],[subtitle]] &lt;&gt; ""), _xlfn.CONCAT(cards[[#This Row],[title]], " - ", cards[[#This Row],[subtitle]]), cards[[#This Row],[title]])</f>
        <v>Mercenary Gunship</v>
      </c>
      <c r="O2192">
        <v>2</v>
      </c>
      <c r="P2192">
        <v>3</v>
      </c>
      <c r="Q2192">
        <v>2</v>
      </c>
      <c r="T2192" t="s">
        <v>248</v>
      </c>
      <c r="U2192" t="s">
        <v>991</v>
      </c>
      <c r="V2192" t="s">
        <v>245</v>
      </c>
      <c r="X2192" t="s">
        <v>407</v>
      </c>
      <c r="Y2192" t="str">
        <f>_xlfn.CONCAT(cards[[#This Row],[set]],"_",TEXT(cards[[#This Row],[cardNumber]], "000"))</f>
        <v>SHD_517</v>
      </c>
      <c r="Z2192" t="str" cm="1">
        <f t="array" ref="Z21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SHD_256</v>
      </c>
      <c r="AA2192" t="s">
        <v>1061</v>
      </c>
      <c r="AB2192">
        <v>29</v>
      </c>
    </row>
    <row r="2193" spans="1:28" x14ac:dyDescent="0.2">
      <c r="A2193">
        <v>12340</v>
      </c>
      <c r="B2193" t="s">
        <v>3529</v>
      </c>
      <c r="C2193">
        <v>257</v>
      </c>
      <c r="F2193" t="b">
        <f>IF(ISBLANK(AC2193), FALSE, TRUE)</f>
        <v>0</v>
      </c>
      <c r="G2193" t="s">
        <v>80</v>
      </c>
      <c r="H2193" t="s">
        <v>1519</v>
      </c>
      <c r="I2193" t="s">
        <v>1521</v>
      </c>
      <c r="J2193" t="s">
        <v>991</v>
      </c>
      <c r="K2193" t="s">
        <v>991</v>
      </c>
      <c r="L2193" t="s">
        <v>465</v>
      </c>
      <c r="M2193" t="s">
        <v>991</v>
      </c>
      <c r="N2193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3">
        <v>2</v>
      </c>
      <c r="P2193">
        <v>2</v>
      </c>
      <c r="Q2193">
        <v>3</v>
      </c>
      <c r="T2193" t="s">
        <v>83</v>
      </c>
      <c r="U2193" t="s">
        <v>991</v>
      </c>
      <c r="V2193" t="s">
        <v>245</v>
      </c>
      <c r="X2193" t="s">
        <v>266</v>
      </c>
      <c r="Y2193" t="str">
        <f>_xlfn.CONCAT(cards[[#This Row],[set]],"_",TEXT(cards[[#This Row],[cardNumber]], "000"))</f>
        <v>SHD_257</v>
      </c>
      <c r="Z2193" t="str" cm="1">
        <f t="array" ref="Z21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3" t="s">
        <v>1061</v>
      </c>
      <c r="AB2193">
        <v>29</v>
      </c>
    </row>
    <row r="2194" spans="1:28" x14ac:dyDescent="0.2">
      <c r="A2194">
        <v>13165</v>
      </c>
      <c r="B2194" t="s">
        <v>4007</v>
      </c>
      <c r="C2194">
        <v>518</v>
      </c>
      <c r="F2194" t="b">
        <f>IF(ISBLANK(AC2194), FALSE, TRUE)</f>
        <v>0</v>
      </c>
      <c r="G2194" t="s">
        <v>80</v>
      </c>
      <c r="H2194" t="s">
        <v>1520</v>
      </c>
      <c r="I2194" t="s">
        <v>1521</v>
      </c>
      <c r="J2194" t="s">
        <v>991</v>
      </c>
      <c r="K2194" t="s">
        <v>991</v>
      </c>
      <c r="L2194" t="s">
        <v>465</v>
      </c>
      <c r="M2194" t="s">
        <v>991</v>
      </c>
      <c r="N2194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4">
        <v>2</v>
      </c>
      <c r="P2194">
        <v>2</v>
      </c>
      <c r="Q2194">
        <v>3</v>
      </c>
      <c r="T2194" t="s">
        <v>83</v>
      </c>
      <c r="U2194" t="s">
        <v>991</v>
      </c>
      <c r="V2194" t="s">
        <v>245</v>
      </c>
      <c r="X2194" t="s">
        <v>266</v>
      </c>
      <c r="Y2194" t="str">
        <f>_xlfn.CONCAT(cards[[#This Row],[set]],"_",TEXT(cards[[#This Row],[cardNumber]], "000"))</f>
        <v>SHD_518</v>
      </c>
      <c r="Z2194" t="str" cm="1">
        <f t="array" ref="Z21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4" t="s">
        <v>1061</v>
      </c>
      <c r="AB2194">
        <v>29</v>
      </c>
    </row>
    <row r="2195" spans="1:28" x14ac:dyDescent="0.2">
      <c r="A2195">
        <v>7783</v>
      </c>
      <c r="B2195" t="s">
        <v>4008</v>
      </c>
      <c r="C2195">
        <v>518</v>
      </c>
      <c r="F2195" t="b">
        <f>IF(ISBLANK(AC2195), FALSE, TRUE)</f>
        <v>0</v>
      </c>
      <c r="G2195" t="s">
        <v>80</v>
      </c>
      <c r="H2195" t="s">
        <v>1</v>
      </c>
      <c r="I2195" t="s">
        <v>1521</v>
      </c>
      <c r="J2195" t="s">
        <v>991</v>
      </c>
      <c r="K2195" t="s">
        <v>991</v>
      </c>
      <c r="L2195" t="s">
        <v>465</v>
      </c>
      <c r="M2195" t="s">
        <v>991</v>
      </c>
      <c r="N2195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5">
        <v>2</v>
      </c>
      <c r="P2195">
        <v>2</v>
      </c>
      <c r="Q2195">
        <v>3</v>
      </c>
      <c r="T2195" t="s">
        <v>83</v>
      </c>
      <c r="U2195" t="s">
        <v>991</v>
      </c>
      <c r="V2195" t="s">
        <v>245</v>
      </c>
      <c r="X2195" t="s">
        <v>266</v>
      </c>
      <c r="Y2195" t="str">
        <f>_xlfn.CONCAT(cards[[#This Row],[set]],"_",TEXT(cards[[#This Row],[cardNumber]], "000"))</f>
        <v>SHD_518</v>
      </c>
      <c r="Z2195" t="str" cm="1">
        <f t="array" ref="Z21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5" t="s">
        <v>1061</v>
      </c>
      <c r="AB2195">
        <v>29</v>
      </c>
    </row>
    <row r="2196" spans="1:28" x14ac:dyDescent="0.2">
      <c r="A2196">
        <v>10210</v>
      </c>
      <c r="B2196" t="s">
        <v>2533</v>
      </c>
      <c r="C2196">
        <v>247</v>
      </c>
      <c r="F2196" t="b">
        <f>IF(ISBLANK(AC2196), FALSE, TRUE)</f>
        <v>0</v>
      </c>
      <c r="G2196" t="s">
        <v>2</v>
      </c>
      <c r="H2196" t="s">
        <v>1519</v>
      </c>
      <c r="I2196" t="s">
        <v>1521</v>
      </c>
      <c r="J2196" t="s">
        <v>991</v>
      </c>
      <c r="K2196" t="s">
        <v>991</v>
      </c>
      <c r="L2196" t="s">
        <v>465</v>
      </c>
      <c r="N2196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6">
        <v>2</v>
      </c>
      <c r="P2196">
        <v>2</v>
      </c>
      <c r="Q2196">
        <v>3</v>
      </c>
      <c r="T2196" t="s">
        <v>83</v>
      </c>
      <c r="U2196" t="s">
        <v>991</v>
      </c>
      <c r="V2196" t="s">
        <v>245</v>
      </c>
      <c r="X2196" t="s">
        <v>266</v>
      </c>
      <c r="Y2196" t="str">
        <f>_xlfn.CONCAT(cards[[#This Row],[set]],"_",TEXT(cards[[#This Row],[cardNumber]], "000"))</f>
        <v>SOR_247</v>
      </c>
      <c r="Z2196" t="str" cm="1">
        <f t="array" ref="Z21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6" t="s">
        <v>59</v>
      </c>
      <c r="AB2196">
        <v>19</v>
      </c>
    </row>
    <row r="2197" spans="1:28" x14ac:dyDescent="0.2">
      <c r="A2197">
        <v>1512</v>
      </c>
      <c r="B2197" t="s">
        <v>3009</v>
      </c>
      <c r="C2197">
        <v>505</v>
      </c>
      <c r="F2197" t="b">
        <f>IF(ISBLANK(AC2197), FALSE, TRUE)</f>
        <v>0</v>
      </c>
      <c r="G2197" t="s">
        <v>2</v>
      </c>
      <c r="H2197" t="s">
        <v>1</v>
      </c>
      <c r="I2197" t="s">
        <v>1521</v>
      </c>
      <c r="J2197" t="s">
        <v>991</v>
      </c>
      <c r="K2197" t="s">
        <v>991</v>
      </c>
      <c r="L2197" t="s">
        <v>465</v>
      </c>
      <c r="N2197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7">
        <v>2</v>
      </c>
      <c r="P2197">
        <v>2</v>
      </c>
      <c r="Q2197">
        <v>3</v>
      </c>
      <c r="T2197" t="s">
        <v>83</v>
      </c>
      <c r="U2197" t="s">
        <v>991</v>
      </c>
      <c r="V2197" t="s">
        <v>245</v>
      </c>
      <c r="X2197" t="s">
        <v>266</v>
      </c>
      <c r="Y2197" t="str">
        <f>_xlfn.CONCAT(cards[[#This Row],[set]],"_",TEXT(cards[[#This Row],[cardNumber]], "000"))</f>
        <v>SOR_505</v>
      </c>
      <c r="Z2197" t="str" cm="1">
        <f t="array" ref="Z21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7" t="s">
        <v>59</v>
      </c>
      <c r="AB2197">
        <v>19</v>
      </c>
    </row>
    <row r="2198" spans="1:28" x14ac:dyDescent="0.2">
      <c r="A2198">
        <v>10275</v>
      </c>
      <c r="B2198" t="s">
        <v>3010</v>
      </c>
      <c r="C2198">
        <v>505</v>
      </c>
      <c r="F2198" t="b">
        <f>IF(ISBLANK(AC2198), FALSE, TRUE)</f>
        <v>0</v>
      </c>
      <c r="G2198" t="s">
        <v>2</v>
      </c>
      <c r="H2198" t="s">
        <v>1520</v>
      </c>
      <c r="I2198" t="s">
        <v>1521</v>
      </c>
      <c r="J2198" t="s">
        <v>991</v>
      </c>
      <c r="K2198" t="s">
        <v>991</v>
      </c>
      <c r="L2198" t="s">
        <v>465</v>
      </c>
      <c r="N2198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2198">
        <v>2</v>
      </c>
      <c r="P2198">
        <v>2</v>
      </c>
      <c r="Q2198">
        <v>3</v>
      </c>
      <c r="T2198" t="s">
        <v>83</v>
      </c>
      <c r="U2198" t="s">
        <v>991</v>
      </c>
      <c r="V2198" t="s">
        <v>245</v>
      </c>
      <c r="X2198" t="s">
        <v>266</v>
      </c>
      <c r="Y2198" t="str">
        <f>_xlfn.CONCAT(cards[[#This Row],[set]],"_",TEXT(cards[[#This Row],[cardNumber]], "000"))</f>
        <v>SOR_505</v>
      </c>
      <c r="Z2198" t="str" cm="1">
        <f t="array" ref="Z21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SHD_257</v>
      </c>
      <c r="AA2198" t="s">
        <v>59</v>
      </c>
      <c r="AB2198">
        <v>19</v>
      </c>
    </row>
    <row r="2199" spans="1:28" x14ac:dyDescent="0.2">
      <c r="A2199">
        <v>6571</v>
      </c>
      <c r="B2199" t="s">
        <v>3530</v>
      </c>
      <c r="C2199">
        <v>258</v>
      </c>
      <c r="F2199" t="b">
        <f>IF(ISBLANK(AC2199), FALSE, TRUE)</f>
        <v>0</v>
      </c>
      <c r="G2199" t="s">
        <v>80</v>
      </c>
      <c r="H2199" t="s">
        <v>1515</v>
      </c>
      <c r="I2199" t="s">
        <v>1521</v>
      </c>
      <c r="J2199" t="s">
        <v>991</v>
      </c>
      <c r="K2199" t="s">
        <v>991</v>
      </c>
      <c r="L2199" t="s">
        <v>632</v>
      </c>
      <c r="M2199" t="s">
        <v>991</v>
      </c>
      <c r="N2199" t="str">
        <f>IF(AND(NOT(ISBLANK(cards[[#This Row],[subtitle]])), cards[[#This Row],[subtitle]] &lt;&gt; ""), _xlfn.CONCAT(cards[[#This Row],[title]], " - ", cards[[#This Row],[subtitle]]), cards[[#This Row],[title]])</f>
        <v>Mandalorian Warrior</v>
      </c>
      <c r="O2199">
        <v>3</v>
      </c>
      <c r="P2199">
        <v>3</v>
      </c>
      <c r="Q2199">
        <v>3</v>
      </c>
      <c r="T2199" t="s">
        <v>83</v>
      </c>
      <c r="U2199" t="s">
        <v>991</v>
      </c>
      <c r="V2199" t="s">
        <v>245</v>
      </c>
      <c r="X2199" t="s">
        <v>84</v>
      </c>
      <c r="Y2199" t="str">
        <f>_xlfn.CONCAT(cards[[#This Row],[set]],"_",TEXT(cards[[#This Row],[cardNumber]], "000"))</f>
        <v>SHD_258</v>
      </c>
      <c r="Z2199" t="str" cm="1">
        <f t="array" ref="Z21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SHD_258</v>
      </c>
      <c r="AA2199" t="s">
        <v>1061</v>
      </c>
      <c r="AB2199">
        <v>29</v>
      </c>
    </row>
    <row r="2200" spans="1:28" x14ac:dyDescent="0.2">
      <c r="A2200">
        <v>12345</v>
      </c>
      <c r="B2200" t="s">
        <v>3531</v>
      </c>
      <c r="C2200">
        <v>258</v>
      </c>
      <c r="F2200" t="b">
        <f>IF(ISBLANK(AC2200), FALSE, TRUE)</f>
        <v>0</v>
      </c>
      <c r="G2200" t="s">
        <v>80</v>
      </c>
      <c r="H2200" t="s">
        <v>1519</v>
      </c>
      <c r="I2200" t="s">
        <v>1521</v>
      </c>
      <c r="J2200" t="s">
        <v>991</v>
      </c>
      <c r="K2200" t="s">
        <v>991</v>
      </c>
      <c r="L2200" t="s">
        <v>632</v>
      </c>
      <c r="M2200" t="s">
        <v>991</v>
      </c>
      <c r="N2200" t="str">
        <f>IF(AND(NOT(ISBLANK(cards[[#This Row],[subtitle]])), cards[[#This Row],[subtitle]] &lt;&gt; ""), _xlfn.CONCAT(cards[[#This Row],[title]], " - ", cards[[#This Row],[subtitle]]), cards[[#This Row],[title]])</f>
        <v>Mandalorian Warrior</v>
      </c>
      <c r="O2200">
        <v>3</v>
      </c>
      <c r="P2200">
        <v>3</v>
      </c>
      <c r="Q2200">
        <v>3</v>
      </c>
      <c r="T2200" t="s">
        <v>83</v>
      </c>
      <c r="U2200" t="s">
        <v>991</v>
      </c>
      <c r="V2200" t="s">
        <v>245</v>
      </c>
      <c r="X2200" t="s">
        <v>84</v>
      </c>
      <c r="Y2200" t="str">
        <f>_xlfn.CONCAT(cards[[#This Row],[set]],"_",TEXT(cards[[#This Row],[cardNumber]], "000"))</f>
        <v>SHD_258</v>
      </c>
      <c r="Z2200" t="str" cm="1">
        <f t="array" ref="Z22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SHD_258</v>
      </c>
      <c r="AA2200" t="s">
        <v>1061</v>
      </c>
      <c r="AB2200">
        <v>29</v>
      </c>
    </row>
    <row r="2201" spans="1:28" x14ac:dyDescent="0.2">
      <c r="A2201">
        <v>13170</v>
      </c>
      <c r="B2201" t="s">
        <v>4009</v>
      </c>
      <c r="C2201">
        <v>519</v>
      </c>
      <c r="F2201" t="b">
        <f>IF(ISBLANK(AC2201), FALSE, TRUE)</f>
        <v>0</v>
      </c>
      <c r="G2201" t="s">
        <v>80</v>
      </c>
      <c r="H2201" t="s">
        <v>1520</v>
      </c>
      <c r="I2201" t="s">
        <v>1521</v>
      </c>
      <c r="J2201" t="s">
        <v>991</v>
      </c>
      <c r="K2201" t="s">
        <v>991</v>
      </c>
      <c r="L2201" t="s">
        <v>632</v>
      </c>
      <c r="M2201" t="s">
        <v>991</v>
      </c>
      <c r="N2201" t="str">
        <f>IF(AND(NOT(ISBLANK(cards[[#This Row],[subtitle]])), cards[[#This Row],[subtitle]] &lt;&gt; ""), _xlfn.CONCAT(cards[[#This Row],[title]], " - ", cards[[#This Row],[subtitle]]), cards[[#This Row],[title]])</f>
        <v>Mandalorian Warrior</v>
      </c>
      <c r="O2201">
        <v>3</v>
      </c>
      <c r="P2201">
        <v>3</v>
      </c>
      <c r="Q2201">
        <v>3</v>
      </c>
      <c r="T2201" t="s">
        <v>83</v>
      </c>
      <c r="U2201" t="s">
        <v>991</v>
      </c>
      <c r="V2201" t="s">
        <v>245</v>
      </c>
      <c r="X2201" t="s">
        <v>84</v>
      </c>
      <c r="Y2201" t="str">
        <f>_xlfn.CONCAT(cards[[#This Row],[set]],"_",TEXT(cards[[#This Row],[cardNumber]], "000"))</f>
        <v>SHD_519</v>
      </c>
      <c r="Z2201" t="str" cm="1">
        <f t="array" ref="Z22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SHD_258</v>
      </c>
      <c r="AA2201" t="s">
        <v>1061</v>
      </c>
      <c r="AB2201">
        <v>29</v>
      </c>
    </row>
    <row r="2202" spans="1:28" x14ac:dyDescent="0.2">
      <c r="A2202">
        <v>7788</v>
      </c>
      <c r="B2202" t="s">
        <v>4010</v>
      </c>
      <c r="C2202">
        <v>519</v>
      </c>
      <c r="F2202" t="b">
        <f>IF(ISBLANK(AC2202), FALSE, TRUE)</f>
        <v>0</v>
      </c>
      <c r="G2202" t="s">
        <v>80</v>
      </c>
      <c r="H2202" t="s">
        <v>1</v>
      </c>
      <c r="I2202" t="s">
        <v>1521</v>
      </c>
      <c r="J2202" t="s">
        <v>991</v>
      </c>
      <c r="K2202" t="s">
        <v>991</v>
      </c>
      <c r="L2202" t="s">
        <v>632</v>
      </c>
      <c r="M2202" t="s">
        <v>991</v>
      </c>
      <c r="N2202" t="str">
        <f>IF(AND(NOT(ISBLANK(cards[[#This Row],[subtitle]])), cards[[#This Row],[subtitle]] &lt;&gt; ""), _xlfn.CONCAT(cards[[#This Row],[title]], " - ", cards[[#This Row],[subtitle]]), cards[[#This Row],[title]])</f>
        <v>Mandalorian Warrior</v>
      </c>
      <c r="O2202">
        <v>3</v>
      </c>
      <c r="P2202">
        <v>3</v>
      </c>
      <c r="Q2202">
        <v>3</v>
      </c>
      <c r="T2202" t="s">
        <v>83</v>
      </c>
      <c r="U2202" t="s">
        <v>991</v>
      </c>
      <c r="V2202" t="s">
        <v>245</v>
      </c>
      <c r="X2202" t="s">
        <v>84</v>
      </c>
      <c r="Y2202" t="str">
        <f>_xlfn.CONCAT(cards[[#This Row],[set]],"_",TEXT(cards[[#This Row],[cardNumber]], "000"))</f>
        <v>SHD_519</v>
      </c>
      <c r="Z2202" t="str" cm="1">
        <f t="array" ref="Z22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SHD_258</v>
      </c>
      <c r="AA2202" t="s">
        <v>1061</v>
      </c>
      <c r="AB2202">
        <v>29</v>
      </c>
    </row>
    <row r="2203" spans="1:28" x14ac:dyDescent="0.2">
      <c r="A2203">
        <v>12350</v>
      </c>
      <c r="B2203" t="s">
        <v>3532</v>
      </c>
      <c r="C2203">
        <v>259</v>
      </c>
      <c r="F2203" t="b">
        <f>IF(ISBLANK(AC2203), FALSE, TRUE)</f>
        <v>0</v>
      </c>
      <c r="G2203" t="s">
        <v>80</v>
      </c>
      <c r="H2203" t="s">
        <v>1519</v>
      </c>
      <c r="I2203" t="s">
        <v>1521</v>
      </c>
      <c r="J2203" t="s">
        <v>991</v>
      </c>
      <c r="K2203" t="s">
        <v>991</v>
      </c>
      <c r="L2203" t="s">
        <v>633</v>
      </c>
      <c r="M2203" t="s">
        <v>991</v>
      </c>
      <c r="N2203" t="str">
        <f>IF(AND(NOT(ISBLANK(cards[[#This Row],[subtitle]])), cards[[#This Row],[subtitle]] &lt;&gt; ""), _xlfn.CONCAT(cards[[#This Row],[title]], " - ", cards[[#This Row],[subtitle]]), cards[[#This Row],[title]])</f>
        <v>Twin Pod Cloud Car</v>
      </c>
      <c r="O2203">
        <v>3</v>
      </c>
      <c r="P2203">
        <v>2</v>
      </c>
      <c r="Q2203">
        <v>2</v>
      </c>
      <c r="T2203" t="s">
        <v>248</v>
      </c>
      <c r="U2203" t="s">
        <v>150</v>
      </c>
      <c r="V2203" t="s">
        <v>245</v>
      </c>
      <c r="X2203" t="s">
        <v>309</v>
      </c>
      <c r="Y2203" t="str">
        <f>_xlfn.CONCAT(cards[[#This Row],[set]],"_",TEXT(cards[[#This Row],[cardNumber]], "000"))</f>
        <v>SHD_259</v>
      </c>
      <c r="Z2203" t="str" cm="1">
        <f t="array" ref="Z22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SHD_259</v>
      </c>
      <c r="AA2203" t="s">
        <v>1061</v>
      </c>
      <c r="AB2203">
        <v>29</v>
      </c>
    </row>
    <row r="2204" spans="1:28" x14ac:dyDescent="0.2">
      <c r="A2204">
        <v>6576</v>
      </c>
      <c r="B2204" t="s">
        <v>3533</v>
      </c>
      <c r="C2204">
        <v>259</v>
      </c>
      <c r="F2204" t="b">
        <f>IF(ISBLANK(AC2204), FALSE, TRUE)</f>
        <v>0</v>
      </c>
      <c r="G2204" t="s">
        <v>80</v>
      </c>
      <c r="H2204" t="s">
        <v>1515</v>
      </c>
      <c r="I2204" t="s">
        <v>1521</v>
      </c>
      <c r="J2204" t="s">
        <v>991</v>
      </c>
      <c r="K2204" t="s">
        <v>991</v>
      </c>
      <c r="L2204" t="s">
        <v>633</v>
      </c>
      <c r="M2204" t="s">
        <v>991</v>
      </c>
      <c r="N2204" t="str">
        <f>IF(AND(NOT(ISBLANK(cards[[#This Row],[subtitle]])), cards[[#This Row],[subtitle]] &lt;&gt; ""), _xlfn.CONCAT(cards[[#This Row],[title]], " - ", cards[[#This Row],[subtitle]]), cards[[#This Row],[title]])</f>
        <v>Twin Pod Cloud Car</v>
      </c>
      <c r="O2204">
        <v>3</v>
      </c>
      <c r="P2204">
        <v>2</v>
      </c>
      <c r="Q2204">
        <v>2</v>
      </c>
      <c r="T2204" t="s">
        <v>248</v>
      </c>
      <c r="U2204" t="s">
        <v>150</v>
      </c>
      <c r="V2204" t="s">
        <v>245</v>
      </c>
      <c r="X2204" t="s">
        <v>309</v>
      </c>
      <c r="Y2204" t="str">
        <f>_xlfn.CONCAT(cards[[#This Row],[set]],"_",TEXT(cards[[#This Row],[cardNumber]], "000"))</f>
        <v>SHD_259</v>
      </c>
      <c r="Z2204" t="str" cm="1">
        <f t="array" ref="Z22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SHD_259</v>
      </c>
      <c r="AA2204" t="s">
        <v>1061</v>
      </c>
      <c r="AB2204">
        <v>29</v>
      </c>
    </row>
    <row r="2205" spans="1:28" x14ac:dyDescent="0.2">
      <c r="A2205">
        <v>13175</v>
      </c>
      <c r="B2205" t="s">
        <v>4011</v>
      </c>
      <c r="C2205">
        <v>520</v>
      </c>
      <c r="F2205" t="b">
        <f>IF(ISBLANK(AC2205), FALSE, TRUE)</f>
        <v>0</v>
      </c>
      <c r="G2205" t="s">
        <v>80</v>
      </c>
      <c r="H2205" t="s">
        <v>1520</v>
      </c>
      <c r="I2205" t="s">
        <v>1521</v>
      </c>
      <c r="J2205" t="s">
        <v>991</v>
      </c>
      <c r="K2205" t="s">
        <v>991</v>
      </c>
      <c r="L2205" t="s">
        <v>633</v>
      </c>
      <c r="M2205" t="s">
        <v>991</v>
      </c>
      <c r="N2205" t="str">
        <f>IF(AND(NOT(ISBLANK(cards[[#This Row],[subtitle]])), cards[[#This Row],[subtitle]] &lt;&gt; ""), _xlfn.CONCAT(cards[[#This Row],[title]], " - ", cards[[#This Row],[subtitle]]), cards[[#This Row],[title]])</f>
        <v>Twin Pod Cloud Car</v>
      </c>
      <c r="O2205">
        <v>3</v>
      </c>
      <c r="P2205">
        <v>2</v>
      </c>
      <c r="Q2205">
        <v>2</v>
      </c>
      <c r="T2205" t="s">
        <v>248</v>
      </c>
      <c r="U2205" t="s">
        <v>150</v>
      </c>
      <c r="V2205" t="s">
        <v>245</v>
      </c>
      <c r="X2205" t="s">
        <v>309</v>
      </c>
      <c r="Y2205" t="str">
        <f>_xlfn.CONCAT(cards[[#This Row],[set]],"_",TEXT(cards[[#This Row],[cardNumber]], "000"))</f>
        <v>SHD_520</v>
      </c>
      <c r="Z2205" t="str" cm="1">
        <f t="array" ref="Z22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SHD_259</v>
      </c>
      <c r="AA2205" t="s">
        <v>1061</v>
      </c>
      <c r="AB2205">
        <v>29</v>
      </c>
    </row>
    <row r="2206" spans="1:28" x14ac:dyDescent="0.2">
      <c r="A2206">
        <v>7793</v>
      </c>
      <c r="B2206" t="s">
        <v>4012</v>
      </c>
      <c r="C2206">
        <v>520</v>
      </c>
      <c r="F2206" t="b">
        <f>IF(ISBLANK(AC2206), FALSE, TRUE)</f>
        <v>0</v>
      </c>
      <c r="G2206" t="s">
        <v>80</v>
      </c>
      <c r="H2206" t="s">
        <v>1</v>
      </c>
      <c r="I2206" t="s">
        <v>1521</v>
      </c>
      <c r="J2206" t="s">
        <v>991</v>
      </c>
      <c r="K2206" t="s">
        <v>991</v>
      </c>
      <c r="L2206" t="s">
        <v>633</v>
      </c>
      <c r="M2206" t="s">
        <v>991</v>
      </c>
      <c r="N2206" t="str">
        <f>IF(AND(NOT(ISBLANK(cards[[#This Row],[subtitle]])), cards[[#This Row],[subtitle]] &lt;&gt; ""), _xlfn.CONCAT(cards[[#This Row],[title]], " - ", cards[[#This Row],[subtitle]]), cards[[#This Row],[title]])</f>
        <v>Twin Pod Cloud Car</v>
      </c>
      <c r="O2206">
        <v>3</v>
      </c>
      <c r="P2206">
        <v>2</v>
      </c>
      <c r="Q2206">
        <v>2</v>
      </c>
      <c r="T2206" t="s">
        <v>248</v>
      </c>
      <c r="U2206" t="s">
        <v>150</v>
      </c>
      <c r="V2206" t="s">
        <v>245</v>
      </c>
      <c r="X2206" t="s">
        <v>309</v>
      </c>
      <c r="Y2206" t="str">
        <f>_xlfn.CONCAT(cards[[#This Row],[set]],"_",TEXT(cards[[#This Row],[cardNumber]], "000"))</f>
        <v>SHD_520</v>
      </c>
      <c r="Z2206" t="str" cm="1">
        <f t="array" ref="Z22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SHD_259</v>
      </c>
      <c r="AA2206" t="s">
        <v>1061</v>
      </c>
      <c r="AB2206">
        <v>29</v>
      </c>
    </row>
    <row r="2207" spans="1:28" x14ac:dyDescent="0.2">
      <c r="A2207">
        <v>6581</v>
      </c>
      <c r="B2207" t="s">
        <v>3534</v>
      </c>
      <c r="C2207">
        <v>260</v>
      </c>
      <c r="F2207" t="b">
        <f>IF(ISBLANK(AC2207), FALSE, TRUE)</f>
        <v>0</v>
      </c>
      <c r="G2207" t="s">
        <v>80</v>
      </c>
      <c r="H2207" t="s">
        <v>1515</v>
      </c>
      <c r="I2207" t="s">
        <v>1521</v>
      </c>
      <c r="J2207" t="s">
        <v>991</v>
      </c>
      <c r="K2207" t="s">
        <v>991</v>
      </c>
      <c r="L2207" t="s">
        <v>634</v>
      </c>
      <c r="M2207" t="s">
        <v>991</v>
      </c>
      <c r="N2207" t="str">
        <f>IF(AND(NOT(ISBLANK(cards[[#This Row],[subtitle]])), cards[[#This Row],[subtitle]] &lt;&gt; ""), _xlfn.CONCAT(cards[[#This Row],[title]], " - ", cards[[#This Row],[subtitle]]), cards[[#This Row],[title]])</f>
        <v>Street Gang Recruiter</v>
      </c>
      <c r="O2207">
        <v>5</v>
      </c>
      <c r="P2207">
        <v>4</v>
      </c>
      <c r="Q2207">
        <v>4</v>
      </c>
      <c r="T2207" t="s">
        <v>83</v>
      </c>
      <c r="U2207" t="s">
        <v>991</v>
      </c>
      <c r="V2207" t="s">
        <v>245</v>
      </c>
      <c r="X2207" t="s">
        <v>266</v>
      </c>
      <c r="Y2207" t="str">
        <f>_xlfn.CONCAT(cards[[#This Row],[set]],"_",TEXT(cards[[#This Row],[cardNumber]], "000"))</f>
        <v>SHD_260</v>
      </c>
      <c r="Z2207" t="str" cm="1">
        <f t="array" ref="Z22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SHD_260</v>
      </c>
      <c r="AA2207" t="s">
        <v>1061</v>
      </c>
      <c r="AB2207">
        <v>29</v>
      </c>
    </row>
    <row r="2208" spans="1:28" x14ac:dyDescent="0.2">
      <c r="A2208">
        <v>12355</v>
      </c>
      <c r="B2208" t="s">
        <v>3535</v>
      </c>
      <c r="C2208">
        <v>260</v>
      </c>
      <c r="F2208" t="b">
        <f>IF(ISBLANK(AC2208), FALSE, TRUE)</f>
        <v>0</v>
      </c>
      <c r="G2208" t="s">
        <v>80</v>
      </c>
      <c r="H2208" t="s">
        <v>1519</v>
      </c>
      <c r="I2208" t="s">
        <v>1521</v>
      </c>
      <c r="J2208" t="s">
        <v>991</v>
      </c>
      <c r="K2208" t="s">
        <v>991</v>
      </c>
      <c r="L2208" t="s">
        <v>634</v>
      </c>
      <c r="M2208" t="s">
        <v>991</v>
      </c>
      <c r="N2208" t="str">
        <f>IF(AND(NOT(ISBLANK(cards[[#This Row],[subtitle]])), cards[[#This Row],[subtitle]] &lt;&gt; ""), _xlfn.CONCAT(cards[[#This Row],[title]], " - ", cards[[#This Row],[subtitle]]), cards[[#This Row],[title]])</f>
        <v>Street Gang Recruiter</v>
      </c>
      <c r="O2208">
        <v>5</v>
      </c>
      <c r="P2208">
        <v>4</v>
      </c>
      <c r="Q2208">
        <v>4</v>
      </c>
      <c r="T2208" t="s">
        <v>83</v>
      </c>
      <c r="U2208" t="s">
        <v>991</v>
      </c>
      <c r="V2208" t="s">
        <v>245</v>
      </c>
      <c r="X2208" t="s">
        <v>266</v>
      </c>
      <c r="Y2208" t="str">
        <f>_xlfn.CONCAT(cards[[#This Row],[set]],"_",TEXT(cards[[#This Row],[cardNumber]], "000"))</f>
        <v>SHD_260</v>
      </c>
      <c r="Z2208" t="str" cm="1">
        <f t="array" ref="Z22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SHD_260</v>
      </c>
      <c r="AA2208" t="s">
        <v>1061</v>
      </c>
      <c r="AB2208">
        <v>29</v>
      </c>
    </row>
    <row r="2209" spans="1:28" x14ac:dyDescent="0.2">
      <c r="A2209">
        <v>13180</v>
      </c>
      <c r="B2209" t="s">
        <v>4013</v>
      </c>
      <c r="C2209">
        <v>521</v>
      </c>
      <c r="F2209" t="b">
        <f>IF(ISBLANK(AC2209), FALSE, TRUE)</f>
        <v>0</v>
      </c>
      <c r="G2209" t="s">
        <v>80</v>
      </c>
      <c r="H2209" t="s">
        <v>1520</v>
      </c>
      <c r="I2209" t="s">
        <v>1521</v>
      </c>
      <c r="J2209" t="s">
        <v>991</v>
      </c>
      <c r="K2209" t="s">
        <v>991</v>
      </c>
      <c r="L2209" t="s">
        <v>634</v>
      </c>
      <c r="M2209" t="s">
        <v>991</v>
      </c>
      <c r="N2209" t="str">
        <f>IF(AND(NOT(ISBLANK(cards[[#This Row],[subtitle]])), cards[[#This Row],[subtitle]] &lt;&gt; ""), _xlfn.CONCAT(cards[[#This Row],[title]], " - ", cards[[#This Row],[subtitle]]), cards[[#This Row],[title]])</f>
        <v>Street Gang Recruiter</v>
      </c>
      <c r="O2209">
        <v>5</v>
      </c>
      <c r="P2209">
        <v>4</v>
      </c>
      <c r="Q2209">
        <v>4</v>
      </c>
      <c r="T2209" t="s">
        <v>83</v>
      </c>
      <c r="U2209" t="s">
        <v>991</v>
      </c>
      <c r="V2209" t="s">
        <v>245</v>
      </c>
      <c r="X2209" t="s">
        <v>266</v>
      </c>
      <c r="Y2209" t="str">
        <f>_xlfn.CONCAT(cards[[#This Row],[set]],"_",TEXT(cards[[#This Row],[cardNumber]], "000"))</f>
        <v>SHD_521</v>
      </c>
      <c r="Z2209" t="str" cm="1">
        <f t="array" ref="Z22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SHD_260</v>
      </c>
      <c r="AA2209" t="s">
        <v>1061</v>
      </c>
      <c r="AB2209">
        <v>29</v>
      </c>
    </row>
    <row r="2210" spans="1:28" x14ac:dyDescent="0.2">
      <c r="A2210">
        <v>7798</v>
      </c>
      <c r="B2210" t="s">
        <v>4014</v>
      </c>
      <c r="C2210">
        <v>521</v>
      </c>
      <c r="F2210" t="b">
        <f>IF(ISBLANK(AC2210), FALSE, TRUE)</f>
        <v>0</v>
      </c>
      <c r="G2210" t="s">
        <v>80</v>
      </c>
      <c r="H2210" t="s">
        <v>1</v>
      </c>
      <c r="I2210" t="s">
        <v>1521</v>
      </c>
      <c r="J2210" t="s">
        <v>991</v>
      </c>
      <c r="K2210" t="s">
        <v>991</v>
      </c>
      <c r="L2210" t="s">
        <v>634</v>
      </c>
      <c r="M2210" t="s">
        <v>991</v>
      </c>
      <c r="N2210" t="str">
        <f>IF(AND(NOT(ISBLANK(cards[[#This Row],[subtitle]])), cards[[#This Row],[subtitle]] &lt;&gt; ""), _xlfn.CONCAT(cards[[#This Row],[title]], " - ", cards[[#This Row],[subtitle]]), cards[[#This Row],[title]])</f>
        <v>Street Gang Recruiter</v>
      </c>
      <c r="O2210">
        <v>5</v>
      </c>
      <c r="P2210">
        <v>4</v>
      </c>
      <c r="Q2210">
        <v>4</v>
      </c>
      <c r="T2210" t="s">
        <v>83</v>
      </c>
      <c r="U2210" t="s">
        <v>991</v>
      </c>
      <c r="V2210" t="s">
        <v>245</v>
      </c>
      <c r="X2210" t="s">
        <v>266</v>
      </c>
      <c r="Y2210" t="str">
        <f>_xlfn.CONCAT(cards[[#This Row],[set]],"_",TEXT(cards[[#This Row],[cardNumber]], "000"))</f>
        <v>SHD_521</v>
      </c>
      <c r="Z2210" t="str" cm="1">
        <f t="array" ref="Z22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SHD_260</v>
      </c>
      <c r="AA2210" t="s">
        <v>1061</v>
      </c>
      <c r="AB2210">
        <v>29</v>
      </c>
    </row>
    <row r="2211" spans="1:28" x14ac:dyDescent="0.2">
      <c r="A2211">
        <v>12360</v>
      </c>
      <c r="B2211" t="s">
        <v>3537</v>
      </c>
      <c r="C2211">
        <v>261</v>
      </c>
      <c r="F2211" t="b">
        <f>IF(ISBLANK(AC2211), FALSE, TRUE)</f>
        <v>0</v>
      </c>
      <c r="G2211" t="s">
        <v>80</v>
      </c>
      <c r="H2211" t="s">
        <v>1519</v>
      </c>
      <c r="I2211" t="s">
        <v>1521</v>
      </c>
      <c r="J2211" t="s">
        <v>991</v>
      </c>
      <c r="K2211" t="s">
        <v>991</v>
      </c>
      <c r="L2211" t="s">
        <v>961</v>
      </c>
      <c r="M2211" t="s">
        <v>991</v>
      </c>
      <c r="N2211" t="str">
        <f>IF(AND(NOT(ISBLANK(cards[[#This Row],[subtitle]])), cards[[#This Row],[subtitle]] &lt;&gt; ""), _xlfn.CONCAT(cards[[#This Row],[title]], " - ", cards[[#This Row],[subtitle]]), cards[[#This Row],[title]])</f>
        <v>Rich Reward</v>
      </c>
      <c r="O2211">
        <v>1</v>
      </c>
      <c r="R2211">
        <v>0</v>
      </c>
      <c r="S2211">
        <v>0</v>
      </c>
      <c r="U2211" t="s">
        <v>501</v>
      </c>
      <c r="V2211" t="s">
        <v>915</v>
      </c>
      <c r="X2211" t="s">
        <v>551</v>
      </c>
      <c r="Y2211" t="str">
        <f>_xlfn.CONCAT(cards[[#This Row],[set]],"_",TEXT(cards[[#This Row],[cardNumber]], "000"))</f>
        <v>SHD_261</v>
      </c>
      <c r="Z2211" t="str" cm="1">
        <f t="array" ref="Z22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SHD_261</v>
      </c>
      <c r="AA2211" t="s">
        <v>1061</v>
      </c>
      <c r="AB2211">
        <v>29</v>
      </c>
    </row>
    <row r="2212" spans="1:28" x14ac:dyDescent="0.2">
      <c r="A2212">
        <v>6586</v>
      </c>
      <c r="B2212" t="s">
        <v>3536</v>
      </c>
      <c r="C2212">
        <v>261</v>
      </c>
      <c r="F2212" t="b">
        <f>IF(ISBLANK(AC2212), FALSE, TRUE)</f>
        <v>0</v>
      </c>
      <c r="G2212" t="s">
        <v>80</v>
      </c>
      <c r="H2212" t="s">
        <v>1515</v>
      </c>
      <c r="I2212" t="s">
        <v>1521</v>
      </c>
      <c r="J2212" t="s">
        <v>991</v>
      </c>
      <c r="K2212" t="s">
        <v>991</v>
      </c>
      <c r="L2212" t="s">
        <v>961</v>
      </c>
      <c r="M2212" t="s">
        <v>991</v>
      </c>
      <c r="N2212" t="str">
        <f>IF(AND(NOT(ISBLANK(cards[[#This Row],[subtitle]])), cards[[#This Row],[subtitle]] &lt;&gt; ""), _xlfn.CONCAT(cards[[#This Row],[title]], " - ", cards[[#This Row],[subtitle]]), cards[[#This Row],[title]])</f>
        <v>Rich Reward</v>
      </c>
      <c r="O2212">
        <v>1</v>
      </c>
      <c r="R2212">
        <v>0</v>
      </c>
      <c r="S2212">
        <v>0</v>
      </c>
      <c r="U2212" t="s">
        <v>501</v>
      </c>
      <c r="V2212" t="s">
        <v>915</v>
      </c>
      <c r="X2212" t="s">
        <v>551</v>
      </c>
      <c r="Y2212" t="str">
        <f>_xlfn.CONCAT(cards[[#This Row],[set]],"_",TEXT(cards[[#This Row],[cardNumber]], "000"))</f>
        <v>SHD_261</v>
      </c>
      <c r="Z2212" t="str" cm="1">
        <f t="array" ref="Z22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SHD_261</v>
      </c>
      <c r="AA2212" t="s">
        <v>1061</v>
      </c>
      <c r="AB2212">
        <v>29</v>
      </c>
    </row>
    <row r="2213" spans="1:28" x14ac:dyDescent="0.2">
      <c r="A2213">
        <v>7803</v>
      </c>
      <c r="B2213" t="s">
        <v>4015</v>
      </c>
      <c r="C2213">
        <v>522</v>
      </c>
      <c r="F2213" t="b">
        <f>IF(ISBLANK(AC2213), FALSE, TRUE)</f>
        <v>0</v>
      </c>
      <c r="G2213" t="s">
        <v>80</v>
      </c>
      <c r="H2213" t="s">
        <v>1</v>
      </c>
      <c r="I2213" t="s">
        <v>1521</v>
      </c>
      <c r="J2213" t="s">
        <v>991</v>
      </c>
      <c r="K2213" t="s">
        <v>991</v>
      </c>
      <c r="L2213" t="s">
        <v>961</v>
      </c>
      <c r="M2213" t="s">
        <v>991</v>
      </c>
      <c r="N2213" t="str">
        <f>IF(AND(NOT(ISBLANK(cards[[#This Row],[subtitle]])), cards[[#This Row],[subtitle]] &lt;&gt; ""), _xlfn.CONCAT(cards[[#This Row],[title]], " - ", cards[[#This Row],[subtitle]]), cards[[#This Row],[title]])</f>
        <v>Rich Reward</v>
      </c>
      <c r="O2213">
        <v>1</v>
      </c>
      <c r="R2213">
        <v>0</v>
      </c>
      <c r="S2213">
        <v>0</v>
      </c>
      <c r="U2213" t="s">
        <v>501</v>
      </c>
      <c r="V2213" t="s">
        <v>915</v>
      </c>
      <c r="X2213" t="s">
        <v>551</v>
      </c>
      <c r="Y2213" t="str">
        <f>_xlfn.CONCAT(cards[[#This Row],[set]],"_",TEXT(cards[[#This Row],[cardNumber]], "000"))</f>
        <v>SHD_522</v>
      </c>
      <c r="Z2213" t="str" cm="1">
        <f t="array" ref="Z22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SHD_261</v>
      </c>
      <c r="AA2213" t="s">
        <v>1061</v>
      </c>
      <c r="AB2213">
        <v>29</v>
      </c>
    </row>
    <row r="2214" spans="1:28" x14ac:dyDescent="0.2">
      <c r="A2214">
        <v>13185</v>
      </c>
      <c r="B2214" t="s">
        <v>4016</v>
      </c>
      <c r="C2214">
        <v>522</v>
      </c>
      <c r="F2214" t="b">
        <f>IF(ISBLANK(AC2214), FALSE, TRUE)</f>
        <v>0</v>
      </c>
      <c r="G2214" t="s">
        <v>80</v>
      </c>
      <c r="H2214" t="s">
        <v>1520</v>
      </c>
      <c r="I2214" t="s">
        <v>1521</v>
      </c>
      <c r="J2214" t="s">
        <v>991</v>
      </c>
      <c r="K2214" t="s">
        <v>991</v>
      </c>
      <c r="L2214" t="s">
        <v>961</v>
      </c>
      <c r="M2214" t="s">
        <v>991</v>
      </c>
      <c r="N2214" t="str">
        <f>IF(AND(NOT(ISBLANK(cards[[#This Row],[subtitle]])), cards[[#This Row],[subtitle]] &lt;&gt; ""), _xlfn.CONCAT(cards[[#This Row],[title]], " - ", cards[[#This Row],[subtitle]]), cards[[#This Row],[title]])</f>
        <v>Rich Reward</v>
      </c>
      <c r="O2214">
        <v>1</v>
      </c>
      <c r="R2214">
        <v>0</v>
      </c>
      <c r="S2214">
        <v>0</v>
      </c>
      <c r="U2214" t="s">
        <v>501</v>
      </c>
      <c r="V2214" t="s">
        <v>915</v>
      </c>
      <c r="X2214" t="s">
        <v>551</v>
      </c>
      <c r="Y2214" t="str">
        <f>_xlfn.CONCAT(cards[[#This Row],[set]],"_",TEXT(cards[[#This Row],[cardNumber]], "000"))</f>
        <v>SHD_522</v>
      </c>
      <c r="Z2214" t="str" cm="1">
        <f t="array" ref="Z22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SHD_261</v>
      </c>
      <c r="AA2214" t="s">
        <v>1061</v>
      </c>
      <c r="AB2214">
        <v>29</v>
      </c>
    </row>
    <row r="2215" spans="1:28" x14ac:dyDescent="0.2">
      <c r="A2215">
        <v>10060</v>
      </c>
      <c r="B2215" t="s">
        <v>2541</v>
      </c>
      <c r="C2215">
        <v>251</v>
      </c>
      <c r="F2215" t="b">
        <f>IF(ISBLANK(AC2215), FALSE, TRUE)</f>
        <v>0</v>
      </c>
      <c r="G2215" t="s">
        <v>2</v>
      </c>
      <c r="H2215" t="s">
        <v>1519</v>
      </c>
      <c r="I2215" t="s">
        <v>1521</v>
      </c>
      <c r="J2215" t="s">
        <v>991</v>
      </c>
      <c r="K2215" t="s">
        <v>991</v>
      </c>
      <c r="L2215" t="s">
        <v>77</v>
      </c>
      <c r="N2215" t="str">
        <f>IF(AND(NOT(ISBLANK(cards[[#This Row],[subtitle]])), cards[[#This Row],[subtitle]] &lt;&gt; ""), _xlfn.CONCAT(cards[[#This Row],[title]], " - ", cards[[#This Row],[subtitle]]), cards[[#This Row],[title]])</f>
        <v>Confiscate</v>
      </c>
      <c r="O2215">
        <v>1</v>
      </c>
      <c r="U2215" t="s">
        <v>991</v>
      </c>
      <c r="V2215" t="s">
        <v>6</v>
      </c>
      <c r="X2215" t="s">
        <v>78</v>
      </c>
      <c r="Y2215" t="str">
        <f>_xlfn.CONCAT(cards[[#This Row],[set]],"_",TEXT(cards[[#This Row],[cardNumber]], "000"))</f>
        <v>SOR_251</v>
      </c>
      <c r="Z2215" t="str" cm="1">
        <f t="array" ref="Z22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SHD_262</v>
      </c>
      <c r="AA2215" t="s">
        <v>59</v>
      </c>
      <c r="AB2215">
        <v>19</v>
      </c>
    </row>
    <row r="2216" spans="1:28" x14ac:dyDescent="0.2">
      <c r="A2216">
        <v>10230</v>
      </c>
      <c r="B2216" t="s">
        <v>3017</v>
      </c>
      <c r="C2216">
        <v>509</v>
      </c>
      <c r="F2216" t="b">
        <f>IF(ISBLANK(AC2216), FALSE, TRUE)</f>
        <v>0</v>
      </c>
      <c r="G2216" t="s">
        <v>2</v>
      </c>
      <c r="H2216" t="s">
        <v>1520</v>
      </c>
      <c r="I2216" t="s">
        <v>1521</v>
      </c>
      <c r="J2216" t="s">
        <v>991</v>
      </c>
      <c r="K2216" t="s">
        <v>991</v>
      </c>
      <c r="L2216" t="s">
        <v>77</v>
      </c>
      <c r="N2216" t="str">
        <f>IF(AND(NOT(ISBLANK(cards[[#This Row],[subtitle]])), cards[[#This Row],[subtitle]] &lt;&gt; ""), _xlfn.CONCAT(cards[[#This Row],[title]], " - ", cards[[#This Row],[subtitle]]), cards[[#This Row],[title]])</f>
        <v>Confiscate</v>
      </c>
      <c r="O2216">
        <v>1</v>
      </c>
      <c r="U2216" t="s">
        <v>991</v>
      </c>
      <c r="V2216" t="s">
        <v>6</v>
      </c>
      <c r="X2216" t="s">
        <v>78</v>
      </c>
      <c r="Y2216" t="str">
        <f>_xlfn.CONCAT(cards[[#This Row],[set]],"_",TEXT(cards[[#This Row],[cardNumber]], "000"))</f>
        <v>SOR_509</v>
      </c>
      <c r="Z2216" t="str" cm="1">
        <f t="array" ref="Z22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SHD_262</v>
      </c>
      <c r="AA2216" t="s">
        <v>59</v>
      </c>
      <c r="AB2216">
        <v>19</v>
      </c>
    </row>
    <row r="2217" spans="1:28" x14ac:dyDescent="0.2">
      <c r="A2217">
        <v>1445</v>
      </c>
      <c r="B2217" t="s">
        <v>3018</v>
      </c>
      <c r="C2217">
        <v>509</v>
      </c>
      <c r="F2217" t="b">
        <f>IF(ISBLANK(AC2217), FALSE, TRUE)</f>
        <v>0</v>
      </c>
      <c r="G2217" t="s">
        <v>2</v>
      </c>
      <c r="H2217" t="s">
        <v>1</v>
      </c>
      <c r="I2217" t="s">
        <v>1521</v>
      </c>
      <c r="J2217" t="s">
        <v>991</v>
      </c>
      <c r="K2217" t="s">
        <v>991</v>
      </c>
      <c r="L2217" t="s">
        <v>77</v>
      </c>
      <c r="N2217" t="str">
        <f>IF(AND(NOT(ISBLANK(cards[[#This Row],[subtitle]])), cards[[#This Row],[subtitle]] &lt;&gt; ""), _xlfn.CONCAT(cards[[#This Row],[title]], " - ", cards[[#This Row],[subtitle]]), cards[[#This Row],[title]])</f>
        <v>Confiscate</v>
      </c>
      <c r="O2217">
        <v>1</v>
      </c>
      <c r="U2217" t="s">
        <v>991</v>
      </c>
      <c r="V2217" t="s">
        <v>6</v>
      </c>
      <c r="X2217" t="s">
        <v>78</v>
      </c>
      <c r="Y2217" t="str">
        <f>_xlfn.CONCAT(cards[[#This Row],[set]],"_",TEXT(cards[[#This Row],[cardNumber]], "000"))</f>
        <v>SOR_509</v>
      </c>
      <c r="Z2217" t="str" cm="1">
        <f t="array" ref="Z22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SHD_262</v>
      </c>
      <c r="AA2217" t="s">
        <v>59</v>
      </c>
      <c r="AB2217">
        <v>19</v>
      </c>
    </row>
    <row r="2218" spans="1:28" x14ac:dyDescent="0.2">
      <c r="A2218">
        <v>60</v>
      </c>
      <c r="B2218" t="s">
        <v>2045</v>
      </c>
      <c r="C2218">
        <v>1</v>
      </c>
      <c r="F2218" t="b">
        <f>IF(ISBLANK(AC2218), FALSE, TRUE)</f>
        <v>0</v>
      </c>
      <c r="G2218" t="s">
        <v>2</v>
      </c>
      <c r="H2218" t="s">
        <v>1515</v>
      </c>
      <c r="I2218" t="s">
        <v>1521</v>
      </c>
      <c r="J2218" t="s">
        <v>3</v>
      </c>
      <c r="K2218" t="s">
        <v>1526</v>
      </c>
      <c r="L2218" t="s">
        <v>778</v>
      </c>
      <c r="M2218" t="s">
        <v>1529</v>
      </c>
      <c r="N2218" t="str">
        <f>IF(AND(NOT(ISBLANK(cards[[#This Row],[subtitle]])), cards[[#This Row],[subtitle]] &lt;&gt; ""), _xlfn.CONCAT(cards[[#This Row],[title]], " - ", cards[[#This Row],[subtitle]]), cards[[#This Row],[title]])</f>
        <v>Director Krennic - Aspiring to Authority</v>
      </c>
      <c r="O2218">
        <v>5</v>
      </c>
      <c r="P2218">
        <v>2</v>
      </c>
      <c r="Q2218">
        <v>7</v>
      </c>
      <c r="T2218" t="s">
        <v>83</v>
      </c>
      <c r="U2218" t="s">
        <v>150</v>
      </c>
      <c r="V2218" t="s">
        <v>1512</v>
      </c>
      <c r="W2218" t="s">
        <v>1513</v>
      </c>
      <c r="X2218" t="s">
        <v>280</v>
      </c>
      <c r="Y2218" t="str">
        <f>_xlfn.CONCAT(cards[[#This Row],[set]],"_",TEXT(cards[[#This Row],[cardNumber]], "000"))</f>
        <v>SOR_001</v>
      </c>
      <c r="Z2218" t="str" cm="1">
        <f t="array" ref="Z22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SOR_001</v>
      </c>
      <c r="AA2218" t="s">
        <v>59</v>
      </c>
      <c r="AB2218">
        <v>19</v>
      </c>
    </row>
    <row r="2219" spans="1:28" x14ac:dyDescent="0.2">
      <c r="A2219">
        <v>1359</v>
      </c>
      <c r="B2219" t="s">
        <v>2545</v>
      </c>
      <c r="C2219">
        <v>253</v>
      </c>
      <c r="F2219" t="b">
        <f>IF(ISBLANK(AC2219), FALSE, TRUE)</f>
        <v>0</v>
      </c>
      <c r="G2219" t="s">
        <v>2</v>
      </c>
      <c r="H2219" t="s">
        <v>1523</v>
      </c>
      <c r="I2219" t="s">
        <v>1521</v>
      </c>
      <c r="J2219" t="s">
        <v>3</v>
      </c>
      <c r="K2219" t="s">
        <v>1526</v>
      </c>
      <c r="L2219" t="s">
        <v>778</v>
      </c>
      <c r="M2219" t="s">
        <v>1529</v>
      </c>
      <c r="N2219" t="str">
        <f>IF(AND(NOT(ISBLANK(cards[[#This Row],[subtitle]])), cards[[#This Row],[subtitle]] &lt;&gt; ""), _xlfn.CONCAT(cards[[#This Row],[title]], " - ", cards[[#This Row],[subtitle]]), cards[[#This Row],[title]])</f>
        <v>Director Krennic - Aspiring to Authority</v>
      </c>
      <c r="O2219">
        <v>5</v>
      </c>
      <c r="P2219">
        <v>2</v>
      </c>
      <c r="Q2219">
        <v>7</v>
      </c>
      <c r="T2219" t="s">
        <v>83</v>
      </c>
      <c r="U2219" t="s">
        <v>150</v>
      </c>
      <c r="V2219" t="s">
        <v>1512</v>
      </c>
      <c r="W2219" t="s">
        <v>1513</v>
      </c>
      <c r="X2219" t="s">
        <v>280</v>
      </c>
      <c r="Y2219" t="str">
        <f>_xlfn.CONCAT(cards[[#This Row],[set]],"_",TEXT(cards[[#This Row],[cardNumber]], "000"))</f>
        <v>SOR_253</v>
      </c>
      <c r="Z2219" t="str" cm="1">
        <f t="array" ref="Z22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SOR_001</v>
      </c>
      <c r="AA2219" t="s">
        <v>59</v>
      </c>
      <c r="AB2219">
        <v>19</v>
      </c>
    </row>
    <row r="2220" spans="1:28" x14ac:dyDescent="0.2">
      <c r="A2220">
        <v>1364</v>
      </c>
      <c r="B2220" t="s">
        <v>2561</v>
      </c>
      <c r="C2220">
        <v>269</v>
      </c>
      <c r="F2220" t="b">
        <f>IF(ISBLANK(AC2220), FALSE, TRUE)</f>
        <v>0</v>
      </c>
      <c r="G2220" t="s">
        <v>2</v>
      </c>
      <c r="H2220" t="s">
        <v>1</v>
      </c>
      <c r="I2220" t="s">
        <v>1521</v>
      </c>
      <c r="J2220" t="s">
        <v>3</v>
      </c>
      <c r="K2220" t="s">
        <v>1526</v>
      </c>
      <c r="L2220" t="s">
        <v>778</v>
      </c>
      <c r="M2220" t="s">
        <v>1529</v>
      </c>
      <c r="N2220" t="str">
        <f>IF(AND(NOT(ISBLANK(cards[[#This Row],[subtitle]])), cards[[#This Row],[subtitle]] &lt;&gt; ""), _xlfn.CONCAT(cards[[#This Row],[title]], " - ", cards[[#This Row],[subtitle]]), cards[[#This Row],[title]])</f>
        <v>Director Krennic - Aspiring to Authority</v>
      </c>
      <c r="O2220">
        <v>5</v>
      </c>
      <c r="P2220">
        <v>2</v>
      </c>
      <c r="Q2220">
        <v>7</v>
      </c>
      <c r="T2220" t="s">
        <v>83</v>
      </c>
      <c r="U2220" t="s">
        <v>150</v>
      </c>
      <c r="V2220" t="s">
        <v>1512</v>
      </c>
      <c r="W2220" t="s">
        <v>1513</v>
      </c>
      <c r="X2220" t="s">
        <v>280</v>
      </c>
      <c r="Y2220" t="str">
        <f>_xlfn.CONCAT(cards[[#This Row],[set]],"_",TEXT(cards[[#This Row],[cardNumber]], "000"))</f>
        <v>SOR_269</v>
      </c>
      <c r="Z2220" t="str" cm="1">
        <f t="array" ref="Z22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SOR_001</v>
      </c>
      <c r="AA2220" t="s">
        <v>59</v>
      </c>
      <c r="AB2220">
        <v>19</v>
      </c>
    </row>
    <row r="2221" spans="1:28" x14ac:dyDescent="0.2">
      <c r="A2221">
        <v>385</v>
      </c>
      <c r="B2221" t="s">
        <v>2050</v>
      </c>
      <c r="C2221">
        <v>2</v>
      </c>
      <c r="F2221" t="b">
        <f>IF(ISBLANK(AC2221), FALSE, TRUE)</f>
        <v>0</v>
      </c>
      <c r="G2221" t="s">
        <v>2</v>
      </c>
      <c r="H2221" t="s">
        <v>1515</v>
      </c>
      <c r="I2221" t="s">
        <v>1522</v>
      </c>
      <c r="J2221" t="s">
        <v>3</v>
      </c>
      <c r="K2221" t="s">
        <v>1526</v>
      </c>
      <c r="L2221" t="s">
        <v>781</v>
      </c>
      <c r="M2221" t="s">
        <v>1575</v>
      </c>
      <c r="N2221" t="str">
        <f>IF(AND(NOT(ISBLANK(cards[[#This Row],[subtitle]])), cards[[#This Row],[subtitle]] &lt;&gt; ""), _xlfn.CONCAT(cards[[#This Row],[title]], " - ", cards[[#This Row],[subtitle]]), cards[[#This Row],[title]])</f>
        <v>Iden Versio - Inferno Squad Commander</v>
      </c>
      <c r="O2221">
        <v>6</v>
      </c>
      <c r="P2221">
        <v>4</v>
      </c>
      <c r="Q2221">
        <v>4</v>
      </c>
      <c r="T2221" t="s">
        <v>83</v>
      </c>
      <c r="U2221" t="s">
        <v>285</v>
      </c>
      <c r="V2221" t="s">
        <v>1512</v>
      </c>
      <c r="W2221" t="s">
        <v>1513</v>
      </c>
      <c r="X2221" t="s">
        <v>276</v>
      </c>
      <c r="Y2221" t="str">
        <f>_xlfn.CONCAT(cards[[#This Row],[set]],"_",TEXT(cards[[#This Row],[cardNumber]], "000"))</f>
        <v>SOR_002</v>
      </c>
      <c r="Z2221" t="str" cm="1">
        <f t="array" ref="Z22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SOR_002</v>
      </c>
      <c r="AA2221" t="s">
        <v>59</v>
      </c>
      <c r="AB2221">
        <v>19</v>
      </c>
    </row>
    <row r="2222" spans="1:28" x14ac:dyDescent="0.2">
      <c r="A2222">
        <v>1389</v>
      </c>
      <c r="B2222" t="s">
        <v>2546</v>
      </c>
      <c r="C2222">
        <v>254</v>
      </c>
      <c r="F2222" t="b">
        <f>IF(ISBLANK(AC2222), FALSE, TRUE)</f>
        <v>0</v>
      </c>
      <c r="G2222" t="s">
        <v>2</v>
      </c>
      <c r="H2222" t="s">
        <v>1523</v>
      </c>
      <c r="I2222" t="s">
        <v>1522</v>
      </c>
      <c r="J2222" t="s">
        <v>3</v>
      </c>
      <c r="K2222" t="s">
        <v>1526</v>
      </c>
      <c r="L2222" t="s">
        <v>781</v>
      </c>
      <c r="M2222" t="s">
        <v>1575</v>
      </c>
      <c r="N2222" t="str">
        <f>IF(AND(NOT(ISBLANK(cards[[#This Row],[subtitle]])), cards[[#This Row],[subtitle]] &lt;&gt; ""), _xlfn.CONCAT(cards[[#This Row],[title]], " - ", cards[[#This Row],[subtitle]]), cards[[#This Row],[title]])</f>
        <v>Iden Versio - Inferno Squad Commander</v>
      </c>
      <c r="O2222">
        <v>6</v>
      </c>
      <c r="P2222">
        <v>4</v>
      </c>
      <c r="Q2222">
        <v>4</v>
      </c>
      <c r="T2222" t="s">
        <v>83</v>
      </c>
      <c r="U2222" t="s">
        <v>285</v>
      </c>
      <c r="V2222" t="s">
        <v>1512</v>
      </c>
      <c r="W2222" t="s">
        <v>1513</v>
      </c>
      <c r="X2222" t="s">
        <v>276</v>
      </c>
      <c r="Y2222" t="str">
        <f>_xlfn.CONCAT(cards[[#This Row],[set]],"_",TEXT(cards[[#This Row],[cardNumber]], "000"))</f>
        <v>SOR_254</v>
      </c>
      <c r="Z2222" t="str" cm="1">
        <f t="array" ref="Z22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SOR_002</v>
      </c>
      <c r="AA2222" t="s">
        <v>59</v>
      </c>
      <c r="AB2222">
        <v>19</v>
      </c>
    </row>
    <row r="2223" spans="1:28" x14ac:dyDescent="0.2">
      <c r="A2223">
        <v>1404</v>
      </c>
      <c r="B2223" t="s">
        <v>2562</v>
      </c>
      <c r="C2223">
        <v>270</v>
      </c>
      <c r="F2223" t="b">
        <f>IF(ISBLANK(AC2223), FALSE, TRUE)</f>
        <v>0</v>
      </c>
      <c r="G2223" t="s">
        <v>2</v>
      </c>
      <c r="H2223" t="s">
        <v>1</v>
      </c>
      <c r="I2223" t="s">
        <v>1522</v>
      </c>
      <c r="J2223" t="s">
        <v>3</v>
      </c>
      <c r="K2223" t="s">
        <v>1526</v>
      </c>
      <c r="L2223" t="s">
        <v>781</v>
      </c>
      <c r="M2223" t="s">
        <v>1575</v>
      </c>
      <c r="N2223" t="str">
        <f>IF(AND(NOT(ISBLANK(cards[[#This Row],[subtitle]])), cards[[#This Row],[subtitle]] &lt;&gt; ""), _xlfn.CONCAT(cards[[#This Row],[title]], " - ", cards[[#This Row],[subtitle]]), cards[[#This Row],[title]])</f>
        <v>Iden Versio - Inferno Squad Commander</v>
      </c>
      <c r="O2223">
        <v>6</v>
      </c>
      <c r="P2223">
        <v>4</v>
      </c>
      <c r="Q2223">
        <v>4</v>
      </c>
      <c r="T2223" t="s">
        <v>83</v>
      </c>
      <c r="U2223" t="s">
        <v>285</v>
      </c>
      <c r="V2223" t="s">
        <v>1512</v>
      </c>
      <c r="W2223" t="s">
        <v>1513</v>
      </c>
      <c r="X2223" t="s">
        <v>276</v>
      </c>
      <c r="Y2223" t="str">
        <f>_xlfn.CONCAT(cards[[#This Row],[set]],"_",TEXT(cards[[#This Row],[cardNumber]], "000"))</f>
        <v>SOR_270</v>
      </c>
      <c r="Z2223" t="str" cm="1">
        <f t="array" ref="Z22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SOR_002</v>
      </c>
      <c r="AA2223" t="s">
        <v>59</v>
      </c>
      <c r="AB2223">
        <v>19</v>
      </c>
    </row>
    <row r="2224" spans="1:28" x14ac:dyDescent="0.2">
      <c r="A2224">
        <v>65</v>
      </c>
      <c r="B2224" t="s">
        <v>2059</v>
      </c>
      <c r="C2224">
        <v>3</v>
      </c>
      <c r="F2224" t="b">
        <f>IF(ISBLANK(AC2224), FALSE, TRUE)</f>
        <v>0</v>
      </c>
      <c r="G2224" t="s">
        <v>2</v>
      </c>
      <c r="H2224" t="s">
        <v>1515</v>
      </c>
      <c r="I2224" t="s">
        <v>1521</v>
      </c>
      <c r="J2224" t="s">
        <v>3</v>
      </c>
      <c r="K2224" t="s">
        <v>1524</v>
      </c>
      <c r="L2224" t="s">
        <v>428</v>
      </c>
      <c r="M2224" t="s">
        <v>1530</v>
      </c>
      <c r="N2224" t="str">
        <f>IF(AND(NOT(ISBLANK(cards[[#This Row],[subtitle]])), cards[[#This Row],[subtitle]] &lt;&gt; ""), _xlfn.CONCAT(cards[[#This Row],[title]], " - ", cards[[#This Row],[subtitle]]), cards[[#This Row],[title]])</f>
        <v>Chewbacca - Walking Carpet</v>
      </c>
      <c r="O2224">
        <v>7</v>
      </c>
      <c r="P2224">
        <v>2</v>
      </c>
      <c r="Q2224">
        <v>9</v>
      </c>
      <c r="T2224" t="s">
        <v>83</v>
      </c>
      <c r="U2224" t="s">
        <v>992</v>
      </c>
      <c r="V2224" t="s">
        <v>1512</v>
      </c>
      <c r="W2224" t="s">
        <v>1513</v>
      </c>
      <c r="X2224" t="s">
        <v>429</v>
      </c>
      <c r="Y2224" t="str">
        <f>_xlfn.CONCAT(cards[[#This Row],[set]],"_",TEXT(cards[[#This Row],[cardNumber]], "000"))</f>
        <v>SOR_003</v>
      </c>
      <c r="Z2224" t="str" cm="1">
        <f t="array" ref="Z22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SOR_003</v>
      </c>
      <c r="AA2224" t="s">
        <v>59</v>
      </c>
      <c r="AB2224">
        <v>19</v>
      </c>
    </row>
    <row r="2225" spans="1:28" x14ac:dyDescent="0.2">
      <c r="A2225">
        <v>1294</v>
      </c>
      <c r="B2225" t="s">
        <v>2547</v>
      </c>
      <c r="C2225">
        <v>255</v>
      </c>
      <c r="F2225" t="b">
        <f>IF(ISBLANK(AC2225), FALSE, TRUE)</f>
        <v>0</v>
      </c>
      <c r="G2225" t="s">
        <v>2</v>
      </c>
      <c r="H2225" t="s">
        <v>1523</v>
      </c>
      <c r="I2225" t="s">
        <v>1521</v>
      </c>
      <c r="J2225" t="s">
        <v>3</v>
      </c>
      <c r="K2225" t="s">
        <v>1524</v>
      </c>
      <c r="L2225" t="s">
        <v>428</v>
      </c>
      <c r="M2225" t="s">
        <v>1530</v>
      </c>
      <c r="N2225" t="str">
        <f>IF(AND(NOT(ISBLANK(cards[[#This Row],[subtitle]])), cards[[#This Row],[subtitle]] &lt;&gt; ""), _xlfn.CONCAT(cards[[#This Row],[title]], " - ", cards[[#This Row],[subtitle]]), cards[[#This Row],[title]])</f>
        <v>Chewbacca - Walking Carpet</v>
      </c>
      <c r="O2225">
        <v>7</v>
      </c>
      <c r="P2225">
        <v>2</v>
      </c>
      <c r="Q2225">
        <v>9</v>
      </c>
      <c r="T2225" t="s">
        <v>83</v>
      </c>
      <c r="U2225" t="s">
        <v>992</v>
      </c>
      <c r="V2225" t="s">
        <v>1512</v>
      </c>
      <c r="W2225" t="s">
        <v>1513</v>
      </c>
      <c r="X2225" t="s">
        <v>429</v>
      </c>
      <c r="Y2225" t="str">
        <f>_xlfn.CONCAT(cards[[#This Row],[set]],"_",TEXT(cards[[#This Row],[cardNumber]], "000"))</f>
        <v>SOR_255</v>
      </c>
      <c r="Z2225" t="str" cm="1">
        <f t="array" ref="Z22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SOR_003</v>
      </c>
      <c r="AA2225" t="s">
        <v>59</v>
      </c>
      <c r="AB2225">
        <v>19</v>
      </c>
    </row>
    <row r="2226" spans="1:28" x14ac:dyDescent="0.2">
      <c r="A2226">
        <v>1324</v>
      </c>
      <c r="B2226" t="s">
        <v>2563</v>
      </c>
      <c r="C2226">
        <v>271</v>
      </c>
      <c r="F2226" t="b">
        <f>IF(ISBLANK(AC2226), FALSE, TRUE)</f>
        <v>0</v>
      </c>
      <c r="G2226" t="s">
        <v>2</v>
      </c>
      <c r="H2226" t="s">
        <v>1</v>
      </c>
      <c r="I2226" t="s">
        <v>1521</v>
      </c>
      <c r="J2226" t="s">
        <v>3</v>
      </c>
      <c r="K2226" t="s">
        <v>1524</v>
      </c>
      <c r="L2226" t="s">
        <v>428</v>
      </c>
      <c r="M2226" t="s">
        <v>1530</v>
      </c>
      <c r="N2226" t="str">
        <f>IF(AND(NOT(ISBLANK(cards[[#This Row],[subtitle]])), cards[[#This Row],[subtitle]] &lt;&gt; ""), _xlfn.CONCAT(cards[[#This Row],[title]], " - ", cards[[#This Row],[subtitle]]), cards[[#This Row],[title]])</f>
        <v>Chewbacca - Walking Carpet</v>
      </c>
      <c r="O2226">
        <v>7</v>
      </c>
      <c r="P2226">
        <v>2</v>
      </c>
      <c r="Q2226">
        <v>9</v>
      </c>
      <c r="T2226" t="s">
        <v>83</v>
      </c>
      <c r="U2226" t="s">
        <v>992</v>
      </c>
      <c r="V2226" t="s">
        <v>1512</v>
      </c>
      <c r="W2226" t="s">
        <v>1513</v>
      </c>
      <c r="X2226" t="s">
        <v>429</v>
      </c>
      <c r="Y2226" t="str">
        <f>_xlfn.CONCAT(cards[[#This Row],[set]],"_",TEXT(cards[[#This Row],[cardNumber]], "000"))</f>
        <v>SOR_271</v>
      </c>
      <c r="Z2226" t="str" cm="1">
        <f t="array" ref="Z22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SOR_003</v>
      </c>
      <c r="AA2226" t="s">
        <v>59</v>
      </c>
      <c r="AB2226">
        <v>19</v>
      </c>
    </row>
    <row r="2227" spans="1:28" x14ac:dyDescent="0.2">
      <c r="A2227">
        <v>386</v>
      </c>
      <c r="B2227" t="s">
        <v>2061</v>
      </c>
      <c r="C2227">
        <v>4</v>
      </c>
      <c r="F2227" t="b">
        <f>IF(ISBLANK(AC2227), FALSE, TRUE)</f>
        <v>0</v>
      </c>
      <c r="G2227" t="s">
        <v>2</v>
      </c>
      <c r="H2227" t="s">
        <v>1515</v>
      </c>
      <c r="I2227" t="s">
        <v>1522</v>
      </c>
      <c r="J2227" t="s">
        <v>3</v>
      </c>
      <c r="K2227" t="s">
        <v>1524</v>
      </c>
      <c r="L2227" t="s">
        <v>993</v>
      </c>
      <c r="M2227" t="s">
        <v>1576</v>
      </c>
      <c r="N2227" t="str">
        <f>IF(AND(NOT(ISBLANK(cards[[#This Row],[subtitle]])), cards[[#This Row],[subtitle]] &lt;&gt; ""), _xlfn.CONCAT(cards[[#This Row],[title]], " - ", cards[[#This Row],[subtitle]]), cards[[#This Row],[title]])</f>
        <v>Chirrut Îmwe - One With The Force</v>
      </c>
      <c r="O2227">
        <v>5</v>
      </c>
      <c r="P2227">
        <v>3</v>
      </c>
      <c r="Q2227">
        <v>5</v>
      </c>
      <c r="T2227" t="s">
        <v>83</v>
      </c>
      <c r="U2227" t="s">
        <v>991</v>
      </c>
      <c r="V2227" t="s">
        <v>1512</v>
      </c>
      <c r="W2227" t="s">
        <v>1513</v>
      </c>
      <c r="X2227" t="s">
        <v>994</v>
      </c>
      <c r="Y2227" t="str">
        <f>_xlfn.CONCAT(cards[[#This Row],[set]],"_",TEXT(cards[[#This Row],[cardNumber]], "000"))</f>
        <v>SOR_004</v>
      </c>
      <c r="Z2227" t="str" cm="1">
        <f t="array" ref="Z22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SOR_004</v>
      </c>
      <c r="AA2227" t="s">
        <v>59</v>
      </c>
      <c r="AB2227">
        <v>19</v>
      </c>
    </row>
    <row r="2228" spans="1:28" x14ac:dyDescent="0.2">
      <c r="A2228">
        <v>1454</v>
      </c>
      <c r="B2228" t="s">
        <v>2548</v>
      </c>
      <c r="C2228">
        <v>256</v>
      </c>
      <c r="F2228" t="b">
        <f>IF(ISBLANK(AC2228), FALSE, TRUE)</f>
        <v>0</v>
      </c>
      <c r="G2228" t="s">
        <v>2</v>
      </c>
      <c r="H2228" t="s">
        <v>1523</v>
      </c>
      <c r="I2228" t="s">
        <v>1522</v>
      </c>
      <c r="J2228" t="s">
        <v>3</v>
      </c>
      <c r="K2228" t="s">
        <v>1524</v>
      </c>
      <c r="L2228" t="s">
        <v>993</v>
      </c>
      <c r="M2228" t="s">
        <v>1576</v>
      </c>
      <c r="N2228" t="str">
        <f>IF(AND(NOT(ISBLANK(cards[[#This Row],[subtitle]])), cards[[#This Row],[subtitle]] &lt;&gt; ""), _xlfn.CONCAT(cards[[#This Row],[title]], " - ", cards[[#This Row],[subtitle]]), cards[[#This Row],[title]])</f>
        <v>Chirrut Îmwe - One With The Force</v>
      </c>
      <c r="O2228">
        <v>5</v>
      </c>
      <c r="P2228">
        <v>3</v>
      </c>
      <c r="Q2228">
        <v>5</v>
      </c>
      <c r="T2228" t="s">
        <v>83</v>
      </c>
      <c r="U2228" t="s">
        <v>991</v>
      </c>
      <c r="V2228" t="s">
        <v>1512</v>
      </c>
      <c r="W2228" t="s">
        <v>1513</v>
      </c>
      <c r="X2228" t="s">
        <v>994</v>
      </c>
      <c r="Y2228" t="str">
        <f>_xlfn.CONCAT(cards[[#This Row],[set]],"_",TEXT(cards[[#This Row],[cardNumber]], "000"))</f>
        <v>SOR_256</v>
      </c>
      <c r="Z2228" t="str" cm="1">
        <f t="array" ref="Z22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SOR_004</v>
      </c>
      <c r="AA2228" t="s">
        <v>59</v>
      </c>
      <c r="AB2228">
        <v>19</v>
      </c>
    </row>
    <row r="2229" spans="1:28" x14ac:dyDescent="0.2">
      <c r="A2229">
        <v>1459</v>
      </c>
      <c r="B2229" t="s">
        <v>2564</v>
      </c>
      <c r="C2229">
        <v>272</v>
      </c>
      <c r="F2229" t="b">
        <f>IF(ISBLANK(AC2229), FALSE, TRUE)</f>
        <v>0</v>
      </c>
      <c r="G2229" t="s">
        <v>2</v>
      </c>
      <c r="H2229" t="s">
        <v>1</v>
      </c>
      <c r="I2229" t="s">
        <v>1522</v>
      </c>
      <c r="J2229" t="s">
        <v>3</v>
      </c>
      <c r="K2229" t="s">
        <v>1524</v>
      </c>
      <c r="L2229" t="s">
        <v>993</v>
      </c>
      <c r="M2229" t="s">
        <v>1576</v>
      </c>
      <c r="N2229" t="str">
        <f>IF(AND(NOT(ISBLANK(cards[[#This Row],[subtitle]])), cards[[#This Row],[subtitle]] &lt;&gt; ""), _xlfn.CONCAT(cards[[#This Row],[title]], " - ", cards[[#This Row],[subtitle]]), cards[[#This Row],[title]])</f>
        <v>Chirrut Îmwe - One With The Force</v>
      </c>
      <c r="O2229">
        <v>5</v>
      </c>
      <c r="P2229">
        <v>3</v>
      </c>
      <c r="Q2229">
        <v>5</v>
      </c>
      <c r="T2229" t="s">
        <v>83</v>
      </c>
      <c r="U2229" t="s">
        <v>991</v>
      </c>
      <c r="V2229" t="s">
        <v>1512</v>
      </c>
      <c r="W2229" t="s">
        <v>1513</v>
      </c>
      <c r="X2229" t="s">
        <v>994</v>
      </c>
      <c r="Y2229" t="str">
        <f>_xlfn.CONCAT(cards[[#This Row],[set]],"_",TEXT(cards[[#This Row],[cardNumber]], "000"))</f>
        <v>SOR_272</v>
      </c>
      <c r="Z2229" t="str" cm="1">
        <f t="array" ref="Z22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SOR_004</v>
      </c>
      <c r="AA2229" t="s">
        <v>59</v>
      </c>
      <c r="AB2229">
        <v>19</v>
      </c>
    </row>
    <row r="2230" spans="1:28" x14ac:dyDescent="0.2">
      <c r="A2230">
        <v>981</v>
      </c>
      <c r="B2230" t="s">
        <v>2049</v>
      </c>
      <c r="C2230">
        <v>1</v>
      </c>
      <c r="F2230" t="b">
        <f>IF(ISBLANK(AC2230), FALSE, TRUE)</f>
        <v>0</v>
      </c>
      <c r="G2230" t="s">
        <v>2</v>
      </c>
      <c r="H2230" t="s">
        <v>1</v>
      </c>
      <c r="I2230" t="s">
        <v>1514</v>
      </c>
      <c r="J2230" t="s">
        <v>3</v>
      </c>
      <c r="K2230" t="s">
        <v>1524</v>
      </c>
      <c r="L2230" t="s">
        <v>300</v>
      </c>
      <c r="M2230" t="s">
        <v>1508</v>
      </c>
      <c r="N2230" t="str">
        <f>IF(AND(NOT(ISBLANK(cards[[#This Row],[subtitle]])), cards[[#This Row],[subtitle]] &lt;&gt; ""), _xlfn.CONCAT(cards[[#This Row],[title]], " - ", cards[[#This Row],[subtitle]]), cards[[#This Row],[title]])</f>
        <v>Luke Skywalker - Faithful Friend</v>
      </c>
      <c r="O2230">
        <v>6</v>
      </c>
      <c r="P2230">
        <v>4</v>
      </c>
      <c r="Q2230">
        <v>7</v>
      </c>
      <c r="T2230" t="s">
        <v>83</v>
      </c>
      <c r="U2230" t="s">
        <v>991</v>
      </c>
      <c r="V2230" t="s">
        <v>1512</v>
      </c>
      <c r="W2230" t="s">
        <v>1513</v>
      </c>
      <c r="X2230" t="s">
        <v>994</v>
      </c>
      <c r="Y2230" t="str">
        <f>_xlfn.CONCAT(cards[[#This Row],[set]],"_",TEXT(cards[[#This Row],[cardNumber]], "000"))</f>
        <v>SOR_001</v>
      </c>
      <c r="Z2230" t="str" cm="1">
        <f t="array" ref="Z22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SOR_005</v>
      </c>
      <c r="AA2230" t="s">
        <v>59</v>
      </c>
      <c r="AB2230">
        <v>19</v>
      </c>
    </row>
    <row r="2231" spans="1:28" x14ac:dyDescent="0.2">
      <c r="A2231">
        <v>2752</v>
      </c>
      <c r="B2231" t="s">
        <v>2058</v>
      </c>
      <c r="C2231">
        <v>2</v>
      </c>
      <c r="F2231" t="b">
        <f>IF(ISBLANK(AC2231), FALSE, TRUE)</f>
        <v>0</v>
      </c>
      <c r="G2231" t="s">
        <v>2</v>
      </c>
      <c r="H2231" t="s">
        <v>1518</v>
      </c>
      <c r="I2231" t="s">
        <v>1514</v>
      </c>
      <c r="J2231" t="s">
        <v>3</v>
      </c>
      <c r="K2231" t="s">
        <v>1524</v>
      </c>
      <c r="L2231" t="s">
        <v>300</v>
      </c>
      <c r="M2231" t="s">
        <v>1508</v>
      </c>
      <c r="N2231" t="str">
        <f>IF(AND(NOT(ISBLANK(cards[[#This Row],[subtitle]])), cards[[#This Row],[subtitle]] &lt;&gt; ""), _xlfn.CONCAT(cards[[#This Row],[title]], " - ", cards[[#This Row],[subtitle]]), cards[[#This Row],[title]])</f>
        <v>Luke Skywalker - Faithful Friend</v>
      </c>
      <c r="O2231">
        <v>6</v>
      </c>
      <c r="P2231">
        <v>4</v>
      </c>
      <c r="Q2231">
        <v>7</v>
      </c>
      <c r="T2231" t="s">
        <v>83</v>
      </c>
      <c r="U2231" t="s">
        <v>991</v>
      </c>
      <c r="V2231" t="s">
        <v>1512</v>
      </c>
      <c r="W2231" t="s">
        <v>1513</v>
      </c>
      <c r="X2231" t="s">
        <v>994</v>
      </c>
      <c r="Y2231" t="str">
        <f>_xlfn.CONCAT(cards[[#This Row],[set]],"_",TEXT(cards[[#This Row],[cardNumber]], "000"))</f>
        <v>SOR_002</v>
      </c>
      <c r="Z2231" t="str" cm="1">
        <f t="array" ref="Z22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SOR_005</v>
      </c>
      <c r="AA2231" t="s">
        <v>59</v>
      </c>
      <c r="AB2231">
        <v>19</v>
      </c>
    </row>
    <row r="2232" spans="1:28" x14ac:dyDescent="0.2">
      <c r="A2232">
        <v>1016</v>
      </c>
      <c r="B2232" t="s">
        <v>2055</v>
      </c>
      <c r="C2232">
        <v>2</v>
      </c>
      <c r="F2232" t="b">
        <f>IF(ISBLANK(AC2232), FALSE, TRUE)</f>
        <v>0</v>
      </c>
      <c r="G2232" t="s">
        <v>2</v>
      </c>
      <c r="H2232" t="s">
        <v>1517</v>
      </c>
      <c r="I2232" t="s">
        <v>1514</v>
      </c>
      <c r="J2232" t="s">
        <v>3</v>
      </c>
      <c r="K2232" t="s">
        <v>1524</v>
      </c>
      <c r="L2232" t="s">
        <v>300</v>
      </c>
      <c r="M2232" t="s">
        <v>1508</v>
      </c>
      <c r="N2232" t="str">
        <f>IF(AND(NOT(ISBLANK(cards[[#This Row],[subtitle]])), cards[[#This Row],[subtitle]] &lt;&gt; ""), _xlfn.CONCAT(cards[[#This Row],[title]], " - ", cards[[#This Row],[subtitle]]), cards[[#This Row],[title]])</f>
        <v>Luke Skywalker - Faithful Friend</v>
      </c>
      <c r="O2232">
        <v>6</v>
      </c>
      <c r="P2232">
        <v>4</v>
      </c>
      <c r="Q2232">
        <v>7</v>
      </c>
      <c r="T2232" t="s">
        <v>83</v>
      </c>
      <c r="U2232" t="s">
        <v>991</v>
      </c>
      <c r="V2232" t="s">
        <v>1512</v>
      </c>
      <c r="W2232" t="s">
        <v>1513</v>
      </c>
      <c r="X2232" t="s">
        <v>994</v>
      </c>
      <c r="Y2232" t="str">
        <f>_xlfn.CONCAT(cards[[#This Row],[set]],"_",TEXT(cards[[#This Row],[cardNumber]], "000"))</f>
        <v>SOR_002</v>
      </c>
      <c r="Z2232" t="str" cm="1">
        <f t="array" ref="Z22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SOR_005</v>
      </c>
      <c r="AA2232" t="s">
        <v>59</v>
      </c>
      <c r="AB2232">
        <v>19</v>
      </c>
    </row>
    <row r="2233" spans="1:28" x14ac:dyDescent="0.2">
      <c r="A2233">
        <v>5</v>
      </c>
      <c r="B2233" t="s">
        <v>2064</v>
      </c>
      <c r="C2233">
        <v>5</v>
      </c>
      <c r="F2233" t="b">
        <f>IF(ISBLANK(AC2233), FALSE, TRUE)</f>
        <v>0</v>
      </c>
      <c r="G2233" t="s">
        <v>2</v>
      </c>
      <c r="H2233" t="s">
        <v>1515</v>
      </c>
      <c r="I2233" t="s">
        <v>1514</v>
      </c>
      <c r="J2233" t="s">
        <v>3</v>
      </c>
      <c r="K2233" t="s">
        <v>1524</v>
      </c>
      <c r="L2233" t="s">
        <v>300</v>
      </c>
      <c r="M2233" t="s">
        <v>1508</v>
      </c>
      <c r="N2233" t="str">
        <f>IF(AND(NOT(ISBLANK(cards[[#This Row],[subtitle]])), cards[[#This Row],[subtitle]] &lt;&gt; ""), _xlfn.CONCAT(cards[[#This Row],[title]], " - ", cards[[#This Row],[subtitle]]), cards[[#This Row],[title]])</f>
        <v>Luke Skywalker - Faithful Friend</v>
      </c>
      <c r="O2233">
        <v>6</v>
      </c>
      <c r="P2233">
        <v>4</v>
      </c>
      <c r="Q2233">
        <v>7</v>
      </c>
      <c r="T2233" t="s">
        <v>83</v>
      </c>
      <c r="U2233" t="s">
        <v>991</v>
      </c>
      <c r="V2233" t="s">
        <v>1512</v>
      </c>
      <c r="W2233" t="s">
        <v>1513</v>
      </c>
      <c r="X2233" t="s">
        <v>994</v>
      </c>
      <c r="Y2233" t="str">
        <f>_xlfn.CONCAT(cards[[#This Row],[set]],"_",TEXT(cards[[#This Row],[cardNumber]], "000"))</f>
        <v>SOR_005</v>
      </c>
      <c r="Z2233" t="str" cm="1">
        <f t="array" ref="Z22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SOR_005</v>
      </c>
      <c r="AA2233" t="s">
        <v>59</v>
      </c>
      <c r="AB2233">
        <v>19</v>
      </c>
    </row>
    <row r="2234" spans="1:28" x14ac:dyDescent="0.2">
      <c r="A2234">
        <v>387</v>
      </c>
      <c r="B2234" t="s">
        <v>2066</v>
      </c>
      <c r="C2234">
        <v>6</v>
      </c>
      <c r="F2234" t="b">
        <f>IF(ISBLANK(AC2234), FALSE, TRUE)</f>
        <v>0</v>
      </c>
      <c r="G2234" t="s">
        <v>2</v>
      </c>
      <c r="H2234" t="s">
        <v>1515</v>
      </c>
      <c r="I2234" t="s">
        <v>1522</v>
      </c>
      <c r="J2234" t="s">
        <v>22</v>
      </c>
      <c r="K2234" t="s">
        <v>1526</v>
      </c>
      <c r="L2234" t="s">
        <v>372</v>
      </c>
      <c r="M2234" t="s">
        <v>1577</v>
      </c>
      <c r="N2234" t="str">
        <f>IF(AND(NOT(ISBLANK(cards[[#This Row],[subtitle]])), cards[[#This Row],[subtitle]] &lt;&gt; ""), _xlfn.CONCAT(cards[[#This Row],[title]], " - ", cards[[#This Row],[subtitle]]), cards[[#This Row],[title]])</f>
        <v>Emperor Palpatine - Galactic Ruler</v>
      </c>
      <c r="O2234">
        <v>8</v>
      </c>
      <c r="P2234">
        <v>4</v>
      </c>
      <c r="Q2234">
        <v>10</v>
      </c>
      <c r="T2234" t="s">
        <v>83</v>
      </c>
      <c r="U2234" t="s">
        <v>991</v>
      </c>
      <c r="V2234" t="s">
        <v>1512</v>
      </c>
      <c r="W2234" t="s">
        <v>1513</v>
      </c>
      <c r="X2234" t="s">
        <v>373</v>
      </c>
      <c r="Y2234" t="str">
        <f>_xlfn.CONCAT(cards[[#This Row],[set]],"_",TEXT(cards[[#This Row],[cardNumber]], "000"))</f>
        <v>SOR_006</v>
      </c>
      <c r="Z2234" t="str" cm="1">
        <f t="array" ref="Z22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SOR_006</v>
      </c>
      <c r="AA2234" t="s">
        <v>59</v>
      </c>
      <c r="AB2234">
        <v>19</v>
      </c>
    </row>
    <row r="2235" spans="1:28" x14ac:dyDescent="0.2">
      <c r="A2235">
        <v>1464</v>
      </c>
      <c r="B2235" t="s">
        <v>2549</v>
      </c>
      <c r="C2235">
        <v>257</v>
      </c>
      <c r="F2235" t="b">
        <f>IF(ISBLANK(AC2235), FALSE, TRUE)</f>
        <v>0</v>
      </c>
      <c r="G2235" t="s">
        <v>2</v>
      </c>
      <c r="H2235" t="s">
        <v>1523</v>
      </c>
      <c r="I2235" t="s">
        <v>1522</v>
      </c>
      <c r="J2235" t="s">
        <v>22</v>
      </c>
      <c r="K2235" t="s">
        <v>1526</v>
      </c>
      <c r="L2235" t="s">
        <v>372</v>
      </c>
      <c r="M2235" t="s">
        <v>1577</v>
      </c>
      <c r="N2235" t="str">
        <f>IF(AND(NOT(ISBLANK(cards[[#This Row],[subtitle]])), cards[[#This Row],[subtitle]] &lt;&gt; ""), _xlfn.CONCAT(cards[[#This Row],[title]], " - ", cards[[#This Row],[subtitle]]), cards[[#This Row],[title]])</f>
        <v>Emperor Palpatine - Galactic Ruler</v>
      </c>
      <c r="O2235">
        <v>8</v>
      </c>
      <c r="P2235">
        <v>4</v>
      </c>
      <c r="Q2235">
        <v>10</v>
      </c>
      <c r="T2235" t="s">
        <v>83</v>
      </c>
      <c r="U2235" t="s">
        <v>991</v>
      </c>
      <c r="V2235" t="s">
        <v>1512</v>
      </c>
      <c r="W2235" t="s">
        <v>1513</v>
      </c>
      <c r="X2235" t="s">
        <v>373</v>
      </c>
      <c r="Y2235" t="str">
        <f>_xlfn.CONCAT(cards[[#This Row],[set]],"_",TEXT(cards[[#This Row],[cardNumber]], "000"))</f>
        <v>SOR_257</v>
      </c>
      <c r="Z2235" t="str" cm="1">
        <f t="array" ref="Z22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SOR_006</v>
      </c>
      <c r="AA2235" t="s">
        <v>59</v>
      </c>
      <c r="AB2235">
        <v>19</v>
      </c>
    </row>
    <row r="2236" spans="1:28" x14ac:dyDescent="0.2">
      <c r="A2236">
        <v>1469</v>
      </c>
      <c r="B2236" t="s">
        <v>2565</v>
      </c>
      <c r="C2236">
        <v>273</v>
      </c>
      <c r="F2236" t="b">
        <f>IF(ISBLANK(AC2236), FALSE, TRUE)</f>
        <v>0</v>
      </c>
      <c r="G2236" t="s">
        <v>2</v>
      </c>
      <c r="H2236" t="s">
        <v>1</v>
      </c>
      <c r="I2236" t="s">
        <v>1522</v>
      </c>
      <c r="J2236" t="s">
        <v>22</v>
      </c>
      <c r="K2236" t="s">
        <v>1526</v>
      </c>
      <c r="L2236" t="s">
        <v>372</v>
      </c>
      <c r="M2236" t="s">
        <v>1577</v>
      </c>
      <c r="N2236" t="str">
        <f>IF(AND(NOT(ISBLANK(cards[[#This Row],[subtitle]])), cards[[#This Row],[subtitle]] &lt;&gt; ""), _xlfn.CONCAT(cards[[#This Row],[title]], " - ", cards[[#This Row],[subtitle]]), cards[[#This Row],[title]])</f>
        <v>Emperor Palpatine - Galactic Ruler</v>
      </c>
      <c r="O2236">
        <v>8</v>
      </c>
      <c r="P2236">
        <v>4</v>
      </c>
      <c r="Q2236">
        <v>10</v>
      </c>
      <c r="T2236" t="s">
        <v>83</v>
      </c>
      <c r="U2236" t="s">
        <v>991</v>
      </c>
      <c r="V2236" t="s">
        <v>1512</v>
      </c>
      <c r="W2236" t="s">
        <v>1513</v>
      </c>
      <c r="X2236" t="s">
        <v>373</v>
      </c>
      <c r="Y2236" t="str">
        <f>_xlfn.CONCAT(cards[[#This Row],[set]],"_",TEXT(cards[[#This Row],[cardNumber]], "000"))</f>
        <v>SOR_273</v>
      </c>
      <c r="Z2236" t="str" cm="1">
        <f t="array" ref="Z22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SOR_006</v>
      </c>
      <c r="AA2236" t="s">
        <v>59</v>
      </c>
      <c r="AB2236">
        <v>19</v>
      </c>
    </row>
    <row r="2237" spans="1:28" x14ac:dyDescent="0.2">
      <c r="A2237">
        <v>200</v>
      </c>
      <c r="B2237" t="s">
        <v>2067</v>
      </c>
      <c r="C2237">
        <v>7</v>
      </c>
      <c r="F2237" t="b">
        <f>IF(ISBLANK(AC2237), FALSE, TRUE)</f>
        <v>0</v>
      </c>
      <c r="G2237" t="s">
        <v>2</v>
      </c>
      <c r="H2237" t="s">
        <v>1515</v>
      </c>
      <c r="I2237" t="s">
        <v>1521</v>
      </c>
      <c r="J2237" t="s">
        <v>22</v>
      </c>
      <c r="K2237" t="s">
        <v>1526</v>
      </c>
      <c r="L2237" t="s">
        <v>329</v>
      </c>
      <c r="M2237" t="s">
        <v>1540</v>
      </c>
      <c r="N2237" t="str">
        <f>IF(AND(NOT(ISBLANK(cards[[#This Row],[subtitle]])), cards[[#This Row],[subtitle]] &lt;&gt; ""), _xlfn.CONCAT(cards[[#This Row],[title]], " - ", cards[[#This Row],[subtitle]]), cards[[#This Row],[title]])</f>
        <v>Grand Moff Tarkin - Oversector Governor</v>
      </c>
      <c r="O2237">
        <v>5</v>
      </c>
      <c r="P2237">
        <v>2</v>
      </c>
      <c r="Q2237">
        <v>7</v>
      </c>
      <c r="T2237" t="s">
        <v>83</v>
      </c>
      <c r="U2237" t="s">
        <v>991</v>
      </c>
      <c r="V2237" t="s">
        <v>1512</v>
      </c>
      <c r="W2237" t="s">
        <v>1513</v>
      </c>
      <c r="X2237" t="s">
        <v>280</v>
      </c>
      <c r="Y2237" t="str">
        <f>_xlfn.CONCAT(cards[[#This Row],[set]],"_",TEXT(cards[[#This Row],[cardNumber]], "000"))</f>
        <v>SOR_007</v>
      </c>
      <c r="Z2237" t="str" cm="1">
        <f t="array" ref="Z22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SOR_007</v>
      </c>
      <c r="AA2237" t="s">
        <v>59</v>
      </c>
      <c r="AB2237">
        <v>19</v>
      </c>
    </row>
    <row r="2238" spans="1:28" x14ac:dyDescent="0.2">
      <c r="A2238">
        <v>1479</v>
      </c>
      <c r="B2238" t="s">
        <v>2550</v>
      </c>
      <c r="C2238">
        <v>258</v>
      </c>
      <c r="F2238" t="b">
        <f>IF(ISBLANK(AC2238), FALSE, TRUE)</f>
        <v>0</v>
      </c>
      <c r="G2238" t="s">
        <v>2</v>
      </c>
      <c r="H2238" t="s">
        <v>1523</v>
      </c>
      <c r="I2238" t="s">
        <v>1521</v>
      </c>
      <c r="J2238" t="s">
        <v>22</v>
      </c>
      <c r="K2238" t="s">
        <v>1526</v>
      </c>
      <c r="L2238" t="s">
        <v>329</v>
      </c>
      <c r="M2238" t="s">
        <v>1540</v>
      </c>
      <c r="N2238" t="str">
        <f>IF(AND(NOT(ISBLANK(cards[[#This Row],[subtitle]])), cards[[#This Row],[subtitle]] &lt;&gt; ""), _xlfn.CONCAT(cards[[#This Row],[title]], " - ", cards[[#This Row],[subtitle]]), cards[[#This Row],[title]])</f>
        <v>Grand Moff Tarkin - Oversector Governor</v>
      </c>
      <c r="O2238">
        <v>5</v>
      </c>
      <c r="P2238">
        <v>2</v>
      </c>
      <c r="Q2238">
        <v>7</v>
      </c>
      <c r="T2238" t="s">
        <v>83</v>
      </c>
      <c r="U2238" t="s">
        <v>991</v>
      </c>
      <c r="V2238" t="s">
        <v>1512</v>
      </c>
      <c r="W2238" t="s">
        <v>1513</v>
      </c>
      <c r="X2238" t="s">
        <v>280</v>
      </c>
      <c r="Y2238" t="str">
        <f>_xlfn.CONCAT(cards[[#This Row],[set]],"_",TEXT(cards[[#This Row],[cardNumber]], "000"))</f>
        <v>SOR_258</v>
      </c>
      <c r="Z2238" t="str" cm="1">
        <f t="array" ref="Z22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SOR_007</v>
      </c>
      <c r="AA2238" t="s">
        <v>59</v>
      </c>
      <c r="AB2238">
        <v>19</v>
      </c>
    </row>
    <row r="2239" spans="1:28" x14ac:dyDescent="0.2">
      <c r="A2239">
        <v>1488</v>
      </c>
      <c r="B2239" t="s">
        <v>2566</v>
      </c>
      <c r="C2239">
        <v>274</v>
      </c>
      <c r="F2239" t="b">
        <f>IF(ISBLANK(AC2239), FALSE, TRUE)</f>
        <v>0</v>
      </c>
      <c r="G2239" t="s">
        <v>2</v>
      </c>
      <c r="H2239" t="s">
        <v>1</v>
      </c>
      <c r="I2239" t="s">
        <v>1521</v>
      </c>
      <c r="J2239" t="s">
        <v>22</v>
      </c>
      <c r="K2239" t="s">
        <v>1526</v>
      </c>
      <c r="L2239" t="s">
        <v>329</v>
      </c>
      <c r="M2239" t="s">
        <v>1540</v>
      </c>
      <c r="N2239" t="str">
        <f>IF(AND(NOT(ISBLANK(cards[[#This Row],[subtitle]])), cards[[#This Row],[subtitle]] &lt;&gt; ""), _xlfn.CONCAT(cards[[#This Row],[title]], " - ", cards[[#This Row],[subtitle]]), cards[[#This Row],[title]])</f>
        <v>Grand Moff Tarkin - Oversector Governor</v>
      </c>
      <c r="O2239">
        <v>5</v>
      </c>
      <c r="P2239">
        <v>2</v>
      </c>
      <c r="Q2239">
        <v>7</v>
      </c>
      <c r="T2239" t="s">
        <v>83</v>
      </c>
      <c r="U2239" t="s">
        <v>991</v>
      </c>
      <c r="V2239" t="s">
        <v>1512</v>
      </c>
      <c r="W2239" t="s">
        <v>1513</v>
      </c>
      <c r="X2239" t="s">
        <v>280</v>
      </c>
      <c r="Y2239" t="str">
        <f>_xlfn.CONCAT(cards[[#This Row],[set]],"_",TEXT(cards[[#This Row],[cardNumber]], "000"))</f>
        <v>SOR_274</v>
      </c>
      <c r="Z2239" t="str" cm="1">
        <f t="array" ref="Z22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SOR_007</v>
      </c>
      <c r="AA2239" t="s">
        <v>59</v>
      </c>
      <c r="AB2239">
        <v>19</v>
      </c>
    </row>
    <row r="2240" spans="1:28" x14ac:dyDescent="0.2">
      <c r="A2240">
        <v>388</v>
      </c>
      <c r="B2240" t="s">
        <v>2069</v>
      </c>
      <c r="C2240">
        <v>8</v>
      </c>
      <c r="F2240" t="b">
        <f>IF(ISBLANK(AC2240), FALSE, TRUE)</f>
        <v>0</v>
      </c>
      <c r="G2240" t="s">
        <v>2</v>
      </c>
      <c r="H2240" t="s">
        <v>1515</v>
      </c>
      <c r="I2240" t="s">
        <v>1522</v>
      </c>
      <c r="J2240" t="s">
        <v>22</v>
      </c>
      <c r="K2240" t="s">
        <v>1524</v>
      </c>
      <c r="L2240" t="s">
        <v>785</v>
      </c>
      <c r="M2240" t="s">
        <v>1578</v>
      </c>
      <c r="N2240" t="str">
        <f>IF(AND(NOT(ISBLANK(cards[[#This Row],[subtitle]])), cards[[#This Row],[subtitle]] &lt;&gt; ""), _xlfn.CONCAT(cards[[#This Row],[title]], " - ", cards[[#This Row],[subtitle]]), cards[[#This Row],[title]])</f>
        <v>Hera Syndulla - Spectre Two</v>
      </c>
      <c r="O2240">
        <v>6</v>
      </c>
      <c r="P2240">
        <v>4</v>
      </c>
      <c r="Q2240">
        <v>6</v>
      </c>
      <c r="T2240" t="s">
        <v>83</v>
      </c>
      <c r="U2240" t="s">
        <v>991</v>
      </c>
      <c r="V2240" t="s">
        <v>1512</v>
      </c>
      <c r="W2240" t="s">
        <v>1513</v>
      </c>
      <c r="X2240" t="s">
        <v>999</v>
      </c>
      <c r="Y2240" t="str">
        <f>_xlfn.CONCAT(cards[[#This Row],[set]],"_",TEXT(cards[[#This Row],[cardNumber]], "000"))</f>
        <v>SOR_008</v>
      </c>
      <c r="Z2240" t="str" cm="1">
        <f t="array" ref="Z22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SOR_008</v>
      </c>
      <c r="AA2240" t="s">
        <v>59</v>
      </c>
      <c r="AB2240">
        <v>19</v>
      </c>
    </row>
    <row r="2241" spans="1:28" x14ac:dyDescent="0.2">
      <c r="A2241">
        <v>1494</v>
      </c>
      <c r="B2241" t="s">
        <v>2551</v>
      </c>
      <c r="C2241">
        <v>259</v>
      </c>
      <c r="F2241" t="b">
        <f>IF(ISBLANK(AC2241), FALSE, TRUE)</f>
        <v>0</v>
      </c>
      <c r="G2241" t="s">
        <v>2</v>
      </c>
      <c r="H2241" t="s">
        <v>1523</v>
      </c>
      <c r="I2241" t="s">
        <v>1522</v>
      </c>
      <c r="J2241" t="s">
        <v>22</v>
      </c>
      <c r="K2241" t="s">
        <v>1524</v>
      </c>
      <c r="L2241" t="s">
        <v>785</v>
      </c>
      <c r="M2241" t="s">
        <v>1578</v>
      </c>
      <c r="N2241" t="str">
        <f>IF(AND(NOT(ISBLANK(cards[[#This Row],[subtitle]])), cards[[#This Row],[subtitle]] &lt;&gt; ""), _xlfn.CONCAT(cards[[#This Row],[title]], " - ", cards[[#This Row],[subtitle]]), cards[[#This Row],[title]])</f>
        <v>Hera Syndulla - Spectre Two</v>
      </c>
      <c r="O2241">
        <v>6</v>
      </c>
      <c r="P2241">
        <v>4</v>
      </c>
      <c r="Q2241">
        <v>6</v>
      </c>
      <c r="T2241" t="s">
        <v>83</v>
      </c>
      <c r="U2241" t="s">
        <v>991</v>
      </c>
      <c r="V2241" t="s">
        <v>1512</v>
      </c>
      <c r="W2241" t="s">
        <v>1513</v>
      </c>
      <c r="X2241" t="s">
        <v>999</v>
      </c>
      <c r="Y2241" t="str">
        <f>_xlfn.CONCAT(cards[[#This Row],[set]],"_",TEXT(cards[[#This Row],[cardNumber]], "000"))</f>
        <v>SOR_259</v>
      </c>
      <c r="Z2241" t="str" cm="1">
        <f t="array" ref="Z22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SOR_008</v>
      </c>
      <c r="AA2241" t="s">
        <v>59</v>
      </c>
      <c r="AB2241">
        <v>19</v>
      </c>
    </row>
    <row r="2242" spans="1:28" x14ac:dyDescent="0.2">
      <c r="A2242">
        <v>1499</v>
      </c>
      <c r="B2242" t="s">
        <v>2567</v>
      </c>
      <c r="C2242">
        <v>275</v>
      </c>
      <c r="F2242" t="b">
        <f>IF(ISBLANK(AC2242), FALSE, TRUE)</f>
        <v>0</v>
      </c>
      <c r="G2242" t="s">
        <v>2</v>
      </c>
      <c r="H2242" t="s">
        <v>1</v>
      </c>
      <c r="I2242" t="s">
        <v>1522</v>
      </c>
      <c r="J2242" t="s">
        <v>22</v>
      </c>
      <c r="K2242" t="s">
        <v>1524</v>
      </c>
      <c r="L2242" t="s">
        <v>785</v>
      </c>
      <c r="M2242" t="s">
        <v>1578</v>
      </c>
      <c r="N2242" t="str">
        <f>IF(AND(NOT(ISBLANK(cards[[#This Row],[subtitle]])), cards[[#This Row],[subtitle]] &lt;&gt; ""), _xlfn.CONCAT(cards[[#This Row],[title]], " - ", cards[[#This Row],[subtitle]]), cards[[#This Row],[title]])</f>
        <v>Hera Syndulla - Spectre Two</v>
      </c>
      <c r="O2242">
        <v>6</v>
      </c>
      <c r="P2242">
        <v>4</v>
      </c>
      <c r="Q2242">
        <v>6</v>
      </c>
      <c r="T2242" t="s">
        <v>83</v>
      </c>
      <c r="U2242" t="s">
        <v>991</v>
      </c>
      <c r="V2242" t="s">
        <v>1512</v>
      </c>
      <c r="W2242" t="s">
        <v>1513</v>
      </c>
      <c r="X2242" t="s">
        <v>999</v>
      </c>
      <c r="Y2242" t="str">
        <f>_xlfn.CONCAT(cards[[#This Row],[set]],"_",TEXT(cards[[#This Row],[cardNumber]], "000"))</f>
        <v>SOR_275</v>
      </c>
      <c r="Z2242" t="str" cm="1">
        <f t="array" ref="Z22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SOR_008</v>
      </c>
      <c r="AA2242" t="s">
        <v>59</v>
      </c>
      <c r="AB2242">
        <v>19</v>
      </c>
    </row>
    <row r="2243" spans="1:28" x14ac:dyDescent="0.2">
      <c r="A2243">
        <v>205</v>
      </c>
      <c r="B2243" t="s">
        <v>2071</v>
      </c>
      <c r="C2243">
        <v>9</v>
      </c>
      <c r="F2243" t="b">
        <f>IF(ISBLANK(AC2243), FALSE, TRUE)</f>
        <v>0</v>
      </c>
      <c r="G2243" t="s">
        <v>2</v>
      </c>
      <c r="H2243" t="s">
        <v>1515</v>
      </c>
      <c r="I2243" t="s">
        <v>1521</v>
      </c>
      <c r="J2243" t="s">
        <v>22</v>
      </c>
      <c r="K2243" t="s">
        <v>1524</v>
      </c>
      <c r="L2243" t="s">
        <v>419</v>
      </c>
      <c r="M2243" t="s">
        <v>1541</v>
      </c>
      <c r="N2243" t="str">
        <f>IF(AND(NOT(ISBLANK(cards[[#This Row],[subtitle]])), cards[[#This Row],[subtitle]] &lt;&gt; ""), _xlfn.CONCAT(cards[[#This Row],[title]], " - ", cards[[#This Row],[subtitle]]), cards[[#This Row],[title]])</f>
        <v>Leia Organa - Alliance General</v>
      </c>
      <c r="O2243">
        <v>5</v>
      </c>
      <c r="P2243">
        <v>3</v>
      </c>
      <c r="Q2243">
        <v>6</v>
      </c>
      <c r="T2243" t="s">
        <v>83</v>
      </c>
      <c r="U2243" t="s">
        <v>687</v>
      </c>
      <c r="V2243" t="s">
        <v>1512</v>
      </c>
      <c r="W2243" t="s">
        <v>1513</v>
      </c>
      <c r="X2243" t="s">
        <v>252</v>
      </c>
      <c r="Y2243" t="str">
        <f>_xlfn.CONCAT(cards[[#This Row],[set]],"_",TEXT(cards[[#This Row],[cardNumber]], "000"))</f>
        <v>SOR_009</v>
      </c>
      <c r="Z2243" t="str" cm="1">
        <f t="array" ref="Z22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SOR_009</v>
      </c>
      <c r="AA2243" t="s">
        <v>59</v>
      </c>
      <c r="AB2243">
        <v>19</v>
      </c>
    </row>
    <row r="2244" spans="1:28" x14ac:dyDescent="0.2">
      <c r="A2244">
        <v>978</v>
      </c>
      <c r="B2244" t="s">
        <v>2552</v>
      </c>
      <c r="C2244">
        <v>260</v>
      </c>
      <c r="F2244" t="b">
        <f>IF(ISBLANK(AC2244), FALSE, TRUE)</f>
        <v>0</v>
      </c>
      <c r="G2244" t="s">
        <v>2</v>
      </c>
      <c r="H2244" t="s">
        <v>1523</v>
      </c>
      <c r="I2244" t="s">
        <v>1521</v>
      </c>
      <c r="J2244" t="s">
        <v>22</v>
      </c>
      <c r="K2244" t="s">
        <v>1524</v>
      </c>
      <c r="L2244" t="s">
        <v>419</v>
      </c>
      <c r="M2244" t="s">
        <v>1541</v>
      </c>
      <c r="N2244" t="str">
        <f>IF(AND(NOT(ISBLANK(cards[[#This Row],[subtitle]])), cards[[#This Row],[subtitle]] &lt;&gt; ""), _xlfn.CONCAT(cards[[#This Row],[title]], " - ", cards[[#This Row],[subtitle]]), cards[[#This Row],[title]])</f>
        <v>Leia Organa - Alliance General</v>
      </c>
      <c r="O2244">
        <v>5</v>
      </c>
      <c r="P2244">
        <v>3</v>
      </c>
      <c r="Q2244">
        <v>6</v>
      </c>
      <c r="T2244" t="s">
        <v>83</v>
      </c>
      <c r="U2244" t="s">
        <v>687</v>
      </c>
      <c r="V2244" t="s">
        <v>1512</v>
      </c>
      <c r="W2244" t="s">
        <v>1513</v>
      </c>
      <c r="X2244" t="s">
        <v>252</v>
      </c>
      <c r="Y2244" t="str">
        <f>_xlfn.CONCAT(cards[[#This Row],[set]],"_",TEXT(cards[[#This Row],[cardNumber]], "000"))</f>
        <v>SOR_260</v>
      </c>
      <c r="Z2244" t="str" cm="1">
        <f t="array" ref="Z22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SOR_009</v>
      </c>
      <c r="AA2244" t="s">
        <v>59</v>
      </c>
      <c r="AB2244">
        <v>19</v>
      </c>
    </row>
    <row r="2245" spans="1:28" x14ac:dyDescent="0.2">
      <c r="A2245">
        <v>1509</v>
      </c>
      <c r="B2245" t="s">
        <v>2568</v>
      </c>
      <c r="C2245">
        <v>276</v>
      </c>
      <c r="F2245" t="b">
        <f>IF(ISBLANK(AC2245), FALSE, TRUE)</f>
        <v>0</v>
      </c>
      <c r="G2245" t="s">
        <v>2</v>
      </c>
      <c r="H2245" t="s">
        <v>1</v>
      </c>
      <c r="I2245" t="s">
        <v>1521</v>
      </c>
      <c r="J2245" t="s">
        <v>22</v>
      </c>
      <c r="K2245" t="s">
        <v>1524</v>
      </c>
      <c r="L2245" t="s">
        <v>419</v>
      </c>
      <c r="M2245" t="s">
        <v>1541</v>
      </c>
      <c r="N2245" t="str">
        <f>IF(AND(NOT(ISBLANK(cards[[#This Row],[subtitle]])), cards[[#This Row],[subtitle]] &lt;&gt; ""), _xlfn.CONCAT(cards[[#This Row],[title]], " - ", cards[[#This Row],[subtitle]]), cards[[#This Row],[title]])</f>
        <v>Leia Organa - Alliance General</v>
      </c>
      <c r="O2245">
        <v>5</v>
      </c>
      <c r="P2245">
        <v>3</v>
      </c>
      <c r="Q2245">
        <v>6</v>
      </c>
      <c r="T2245" t="s">
        <v>83</v>
      </c>
      <c r="U2245" t="s">
        <v>687</v>
      </c>
      <c r="V2245" t="s">
        <v>1512</v>
      </c>
      <c r="W2245" t="s">
        <v>1513</v>
      </c>
      <c r="X2245" t="s">
        <v>252</v>
      </c>
      <c r="Y2245" t="str">
        <f>_xlfn.CONCAT(cards[[#This Row],[set]],"_",TEXT(cards[[#This Row],[cardNumber]], "000"))</f>
        <v>SOR_276</v>
      </c>
      <c r="Z2245" t="str" cm="1">
        <f t="array" ref="Z22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SOR_009</v>
      </c>
      <c r="AA2245" t="s">
        <v>59</v>
      </c>
      <c r="AB2245">
        <v>19</v>
      </c>
    </row>
    <row r="2246" spans="1:28" x14ac:dyDescent="0.2">
      <c r="A2246">
        <v>1017</v>
      </c>
      <c r="B2246" t="s">
        <v>2047</v>
      </c>
      <c r="C2246">
        <v>1</v>
      </c>
      <c r="F2246" t="b">
        <f>IF(ISBLANK(AC2246), FALSE, TRUE)</f>
        <v>0</v>
      </c>
      <c r="G2246" t="s">
        <v>2</v>
      </c>
      <c r="H2246" t="s">
        <v>1517</v>
      </c>
      <c r="I2246" t="s">
        <v>1514</v>
      </c>
      <c r="J2246" t="s">
        <v>36</v>
      </c>
      <c r="K2246" t="s">
        <v>1526</v>
      </c>
      <c r="L2246" t="s">
        <v>332</v>
      </c>
      <c r="M2246" t="s">
        <v>1525</v>
      </c>
      <c r="N2246" t="str">
        <f>IF(AND(NOT(ISBLANK(cards[[#This Row],[subtitle]])), cards[[#This Row],[subtitle]] &lt;&gt; ""), _xlfn.CONCAT(cards[[#This Row],[title]], " - ", cards[[#This Row],[subtitle]]), cards[[#This Row],[title]])</f>
        <v>Darth Vader - Dark Lord of the Sith</v>
      </c>
      <c r="O2246">
        <v>7</v>
      </c>
      <c r="P2246">
        <v>5</v>
      </c>
      <c r="Q2246">
        <v>8</v>
      </c>
      <c r="T2246" t="s">
        <v>83</v>
      </c>
      <c r="U2246" t="s">
        <v>991</v>
      </c>
      <c r="V2246" t="s">
        <v>1512</v>
      </c>
      <c r="W2246" t="s">
        <v>1513</v>
      </c>
      <c r="X2246" t="s">
        <v>333</v>
      </c>
      <c r="Y2246" t="str">
        <f>_xlfn.CONCAT(cards[[#This Row],[set]],"_",TEXT(cards[[#This Row],[cardNumber]], "000"))</f>
        <v>SOR_001</v>
      </c>
      <c r="Z2246" t="str" cm="1">
        <f t="array" ref="Z22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SOR_010</v>
      </c>
      <c r="AA2246" t="s">
        <v>59</v>
      </c>
      <c r="AB2246">
        <v>19</v>
      </c>
    </row>
    <row r="2247" spans="1:28" x14ac:dyDescent="0.2">
      <c r="A2247">
        <v>2753</v>
      </c>
      <c r="B2247" t="s">
        <v>2044</v>
      </c>
      <c r="C2247">
        <v>1</v>
      </c>
      <c r="F2247" t="b">
        <f>IF(ISBLANK(AC2247), FALSE, TRUE)</f>
        <v>0</v>
      </c>
      <c r="G2247" t="s">
        <v>2</v>
      </c>
      <c r="H2247" t="s">
        <v>1518</v>
      </c>
      <c r="I2247" t="s">
        <v>1514</v>
      </c>
      <c r="J2247" t="s">
        <v>36</v>
      </c>
      <c r="K2247" t="s">
        <v>1526</v>
      </c>
      <c r="L2247" t="s">
        <v>332</v>
      </c>
      <c r="M2247" t="s">
        <v>1525</v>
      </c>
      <c r="N2247" t="str">
        <f>IF(AND(NOT(ISBLANK(cards[[#This Row],[subtitle]])), cards[[#This Row],[subtitle]] &lt;&gt; ""), _xlfn.CONCAT(cards[[#This Row],[title]], " - ", cards[[#This Row],[subtitle]]), cards[[#This Row],[title]])</f>
        <v>Darth Vader - Dark Lord of the Sith</v>
      </c>
      <c r="O2247">
        <v>7</v>
      </c>
      <c r="P2247">
        <v>5</v>
      </c>
      <c r="Q2247">
        <v>8</v>
      </c>
      <c r="T2247" t="s">
        <v>83</v>
      </c>
      <c r="U2247" t="s">
        <v>991</v>
      </c>
      <c r="V2247" t="s">
        <v>1512</v>
      </c>
      <c r="W2247" t="s">
        <v>1513</v>
      </c>
      <c r="X2247" t="s">
        <v>333</v>
      </c>
      <c r="Y2247" t="str">
        <f>_xlfn.CONCAT(cards[[#This Row],[set]],"_",TEXT(cards[[#This Row],[cardNumber]], "000"))</f>
        <v>SOR_001</v>
      </c>
      <c r="Z2247" t="str" cm="1">
        <f t="array" ref="Z22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SOR_010</v>
      </c>
      <c r="AA2247" t="s">
        <v>59</v>
      </c>
      <c r="AB2247">
        <v>19</v>
      </c>
    </row>
    <row r="2248" spans="1:28" x14ac:dyDescent="0.2">
      <c r="A2248">
        <v>982</v>
      </c>
      <c r="B2248" t="s">
        <v>2057</v>
      </c>
      <c r="C2248">
        <v>2</v>
      </c>
      <c r="F2248" t="b">
        <f>IF(ISBLANK(AC2248), FALSE, TRUE)</f>
        <v>0</v>
      </c>
      <c r="G2248" t="s">
        <v>2</v>
      </c>
      <c r="H2248" t="s">
        <v>1</v>
      </c>
      <c r="I2248" t="s">
        <v>1514</v>
      </c>
      <c r="J2248" t="s">
        <v>36</v>
      </c>
      <c r="K2248" t="s">
        <v>1526</v>
      </c>
      <c r="L2248" t="s">
        <v>332</v>
      </c>
      <c r="M2248" t="s">
        <v>1525</v>
      </c>
      <c r="N2248" t="str">
        <f>IF(AND(NOT(ISBLANK(cards[[#This Row],[subtitle]])), cards[[#This Row],[subtitle]] &lt;&gt; ""), _xlfn.CONCAT(cards[[#This Row],[title]], " - ", cards[[#This Row],[subtitle]]), cards[[#This Row],[title]])</f>
        <v>Darth Vader - Dark Lord of the Sith</v>
      </c>
      <c r="O2248">
        <v>7</v>
      </c>
      <c r="P2248">
        <v>5</v>
      </c>
      <c r="Q2248">
        <v>8</v>
      </c>
      <c r="T2248" t="s">
        <v>83</v>
      </c>
      <c r="U2248" t="s">
        <v>991</v>
      </c>
      <c r="V2248" t="s">
        <v>1512</v>
      </c>
      <c r="W2248" t="s">
        <v>1513</v>
      </c>
      <c r="X2248" t="s">
        <v>333</v>
      </c>
      <c r="Y2248" t="str">
        <f>_xlfn.CONCAT(cards[[#This Row],[set]],"_",TEXT(cards[[#This Row],[cardNumber]], "000"))</f>
        <v>SOR_002</v>
      </c>
      <c r="Z2248" t="str" cm="1">
        <f t="array" ref="Z22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SOR_010</v>
      </c>
      <c r="AA2248" t="s">
        <v>59</v>
      </c>
      <c r="AB2248">
        <v>19</v>
      </c>
    </row>
    <row r="2249" spans="1:28" x14ac:dyDescent="0.2">
      <c r="A2249">
        <v>6</v>
      </c>
      <c r="B2249" t="s">
        <v>2073</v>
      </c>
      <c r="C2249">
        <v>10</v>
      </c>
      <c r="F2249" t="b">
        <f>IF(ISBLANK(AC2249), FALSE, TRUE)</f>
        <v>0</v>
      </c>
      <c r="G2249" t="s">
        <v>2</v>
      </c>
      <c r="H2249" t="s">
        <v>1515</v>
      </c>
      <c r="I2249" t="s">
        <v>1514</v>
      </c>
      <c r="J2249" t="s">
        <v>36</v>
      </c>
      <c r="K2249" t="s">
        <v>1526</v>
      </c>
      <c r="L2249" t="s">
        <v>332</v>
      </c>
      <c r="M2249" t="s">
        <v>1525</v>
      </c>
      <c r="N2249" t="str">
        <f>IF(AND(NOT(ISBLANK(cards[[#This Row],[subtitle]])), cards[[#This Row],[subtitle]] &lt;&gt; ""), _xlfn.CONCAT(cards[[#This Row],[title]], " - ", cards[[#This Row],[subtitle]]), cards[[#This Row],[title]])</f>
        <v>Darth Vader - Dark Lord of the Sith</v>
      </c>
      <c r="O2249">
        <v>7</v>
      </c>
      <c r="P2249">
        <v>5</v>
      </c>
      <c r="Q2249">
        <v>8</v>
      </c>
      <c r="T2249" t="s">
        <v>83</v>
      </c>
      <c r="U2249" t="s">
        <v>991</v>
      </c>
      <c r="V2249" t="s">
        <v>1512</v>
      </c>
      <c r="W2249" t="s">
        <v>1513</v>
      </c>
      <c r="X2249" t="s">
        <v>333</v>
      </c>
      <c r="Y2249" t="str">
        <f>_xlfn.CONCAT(cards[[#This Row],[set]],"_",TEXT(cards[[#This Row],[cardNumber]], "000"))</f>
        <v>SOR_010</v>
      </c>
      <c r="Z2249" t="str" cm="1">
        <f t="array" ref="Z22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SOR_010</v>
      </c>
      <c r="AA2249" t="s">
        <v>59</v>
      </c>
      <c r="AB2249">
        <v>19</v>
      </c>
    </row>
    <row r="2250" spans="1:28" x14ac:dyDescent="0.2">
      <c r="A2250">
        <v>230</v>
      </c>
      <c r="B2250" t="s">
        <v>2076</v>
      </c>
      <c r="C2250">
        <v>11</v>
      </c>
      <c r="F2250" t="b">
        <f>IF(ISBLANK(AC2250), FALSE, TRUE)</f>
        <v>0</v>
      </c>
      <c r="G2250" t="s">
        <v>2</v>
      </c>
      <c r="H2250" t="s">
        <v>1515</v>
      </c>
      <c r="I2250" t="s">
        <v>1522</v>
      </c>
      <c r="J2250" t="s">
        <v>36</v>
      </c>
      <c r="K2250" t="s">
        <v>1526</v>
      </c>
      <c r="L2250" t="s">
        <v>998</v>
      </c>
      <c r="M2250" t="s">
        <v>1543</v>
      </c>
      <c r="N2250" t="str">
        <f>IF(AND(NOT(ISBLANK(cards[[#This Row],[subtitle]])), cards[[#This Row],[subtitle]] &lt;&gt; ""), _xlfn.CONCAT(cards[[#This Row],[title]], " - ", cards[[#This Row],[subtitle]]), cards[[#This Row],[title]])</f>
        <v>Grand Inquisitor - Hunting the Jedi</v>
      </c>
      <c r="O2250">
        <v>6</v>
      </c>
      <c r="P2250">
        <v>3</v>
      </c>
      <c r="Q2250">
        <v>6</v>
      </c>
      <c r="T2250" t="s">
        <v>83</v>
      </c>
      <c r="U2250" t="s">
        <v>991</v>
      </c>
      <c r="V2250" t="s">
        <v>1512</v>
      </c>
      <c r="W2250" t="s">
        <v>1513</v>
      </c>
      <c r="X2250" t="s">
        <v>368</v>
      </c>
      <c r="Y2250" t="str">
        <f>_xlfn.CONCAT(cards[[#This Row],[set]],"_",TEXT(cards[[#This Row],[cardNumber]], "000"))</f>
        <v>SOR_011</v>
      </c>
      <c r="Z2250" t="str" cm="1">
        <f t="array" ref="Z22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SOR_011</v>
      </c>
      <c r="AA2250" t="s">
        <v>59</v>
      </c>
      <c r="AB2250">
        <v>19</v>
      </c>
    </row>
    <row r="2251" spans="1:28" x14ac:dyDescent="0.2">
      <c r="A2251">
        <v>1518</v>
      </c>
      <c r="B2251" t="s">
        <v>2553</v>
      </c>
      <c r="C2251">
        <v>261</v>
      </c>
      <c r="F2251" t="b">
        <f>IF(ISBLANK(AC2251), FALSE, TRUE)</f>
        <v>0</v>
      </c>
      <c r="G2251" t="s">
        <v>2</v>
      </c>
      <c r="H2251" t="s">
        <v>1523</v>
      </c>
      <c r="I2251" t="s">
        <v>1522</v>
      </c>
      <c r="J2251" t="s">
        <v>36</v>
      </c>
      <c r="K2251" t="s">
        <v>1526</v>
      </c>
      <c r="L2251" t="s">
        <v>998</v>
      </c>
      <c r="M2251" t="s">
        <v>1543</v>
      </c>
      <c r="N2251" t="str">
        <f>IF(AND(NOT(ISBLANK(cards[[#This Row],[subtitle]])), cards[[#This Row],[subtitle]] &lt;&gt; ""), _xlfn.CONCAT(cards[[#This Row],[title]], " - ", cards[[#This Row],[subtitle]]), cards[[#This Row],[title]])</f>
        <v>Grand Inquisitor - Hunting the Jedi</v>
      </c>
      <c r="O2251">
        <v>6</v>
      </c>
      <c r="P2251">
        <v>3</v>
      </c>
      <c r="Q2251">
        <v>6</v>
      </c>
      <c r="T2251" t="s">
        <v>83</v>
      </c>
      <c r="U2251" t="s">
        <v>991</v>
      </c>
      <c r="V2251" t="s">
        <v>1512</v>
      </c>
      <c r="W2251" t="s">
        <v>1513</v>
      </c>
      <c r="X2251" t="s">
        <v>368</v>
      </c>
      <c r="Y2251" t="str">
        <f>_xlfn.CONCAT(cards[[#This Row],[set]],"_",TEXT(cards[[#This Row],[cardNumber]], "000"))</f>
        <v>SOR_261</v>
      </c>
      <c r="Z2251" t="str" cm="1">
        <f t="array" ref="Z22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SOR_011</v>
      </c>
      <c r="AA2251" t="s">
        <v>59</v>
      </c>
      <c r="AB2251">
        <v>19</v>
      </c>
    </row>
    <row r="2252" spans="1:28" x14ac:dyDescent="0.2">
      <c r="A2252">
        <v>1533</v>
      </c>
      <c r="B2252" t="s">
        <v>2569</v>
      </c>
      <c r="C2252">
        <v>277</v>
      </c>
      <c r="F2252" t="b">
        <f>IF(ISBLANK(AC2252), FALSE, TRUE)</f>
        <v>0</v>
      </c>
      <c r="G2252" t="s">
        <v>2</v>
      </c>
      <c r="H2252" t="s">
        <v>1</v>
      </c>
      <c r="I2252" t="s">
        <v>1522</v>
      </c>
      <c r="J2252" t="s">
        <v>36</v>
      </c>
      <c r="K2252" t="s">
        <v>1526</v>
      </c>
      <c r="L2252" t="s">
        <v>998</v>
      </c>
      <c r="M2252" t="s">
        <v>1543</v>
      </c>
      <c r="N2252" t="str">
        <f>IF(AND(NOT(ISBLANK(cards[[#This Row],[subtitle]])), cards[[#This Row],[subtitle]] &lt;&gt; ""), _xlfn.CONCAT(cards[[#This Row],[title]], " - ", cards[[#This Row],[subtitle]]), cards[[#This Row],[title]])</f>
        <v>Grand Inquisitor - Hunting the Jedi</v>
      </c>
      <c r="O2252">
        <v>6</v>
      </c>
      <c r="P2252">
        <v>3</v>
      </c>
      <c r="Q2252">
        <v>6</v>
      </c>
      <c r="T2252" t="s">
        <v>83</v>
      </c>
      <c r="U2252" t="s">
        <v>991</v>
      </c>
      <c r="V2252" t="s">
        <v>1512</v>
      </c>
      <c r="W2252" t="s">
        <v>1513</v>
      </c>
      <c r="X2252" t="s">
        <v>368</v>
      </c>
      <c r="Y2252" t="str">
        <f>_xlfn.CONCAT(cards[[#This Row],[set]],"_",TEXT(cards[[#This Row],[cardNumber]], "000"))</f>
        <v>SOR_277</v>
      </c>
      <c r="Z2252" t="str" cm="1">
        <f t="array" ref="Z22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SOR_011</v>
      </c>
      <c r="AA2252" t="s">
        <v>59</v>
      </c>
      <c r="AB2252">
        <v>19</v>
      </c>
    </row>
    <row r="2253" spans="1:28" x14ac:dyDescent="0.2">
      <c r="A2253">
        <v>389</v>
      </c>
      <c r="B2253" t="s">
        <v>2078</v>
      </c>
      <c r="C2253">
        <v>12</v>
      </c>
      <c r="F2253" t="b">
        <f>IF(ISBLANK(AC2253), FALSE, TRUE)</f>
        <v>0</v>
      </c>
      <c r="G2253" t="s">
        <v>2</v>
      </c>
      <c r="H2253" t="s">
        <v>1515</v>
      </c>
      <c r="I2253" t="s">
        <v>1521</v>
      </c>
      <c r="J2253" t="s">
        <v>36</v>
      </c>
      <c r="K2253" t="s">
        <v>1526</v>
      </c>
      <c r="L2253" t="s">
        <v>805</v>
      </c>
      <c r="M2253" t="s">
        <v>1579</v>
      </c>
      <c r="N2253" t="str">
        <f>IF(AND(NOT(ISBLANK(cards[[#This Row],[subtitle]])), cards[[#This Row],[subtitle]] &lt;&gt; ""), _xlfn.CONCAT(cards[[#This Row],[title]], " - ", cards[[#This Row],[subtitle]]), cards[[#This Row],[title]])</f>
        <v>IG-88 - Ruthless Bounty Hunter</v>
      </c>
      <c r="O2253">
        <v>5</v>
      </c>
      <c r="P2253">
        <v>5</v>
      </c>
      <c r="Q2253">
        <v>4</v>
      </c>
      <c r="T2253" t="s">
        <v>83</v>
      </c>
      <c r="U2253" t="s">
        <v>687</v>
      </c>
      <c r="V2253" t="s">
        <v>1512</v>
      </c>
      <c r="W2253" t="s">
        <v>1513</v>
      </c>
      <c r="X2253" t="s">
        <v>591</v>
      </c>
      <c r="Y2253" t="str">
        <f>_xlfn.CONCAT(cards[[#This Row],[set]],"_",TEXT(cards[[#This Row],[cardNumber]], "000"))</f>
        <v>SOR_012</v>
      </c>
      <c r="Z2253" t="str" cm="1">
        <f t="array" ref="Z22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SOR_012</v>
      </c>
      <c r="AA2253" t="s">
        <v>59</v>
      </c>
      <c r="AB2253">
        <v>19</v>
      </c>
    </row>
    <row r="2254" spans="1:28" x14ac:dyDescent="0.2">
      <c r="A2254">
        <v>1544</v>
      </c>
      <c r="B2254" t="s">
        <v>2554</v>
      </c>
      <c r="C2254">
        <v>262</v>
      </c>
      <c r="F2254" t="b">
        <f>IF(ISBLANK(AC2254), FALSE, TRUE)</f>
        <v>0</v>
      </c>
      <c r="G2254" t="s">
        <v>2</v>
      </c>
      <c r="H2254" t="s">
        <v>1523</v>
      </c>
      <c r="I2254" t="s">
        <v>1521</v>
      </c>
      <c r="J2254" t="s">
        <v>36</v>
      </c>
      <c r="K2254" t="s">
        <v>1526</v>
      </c>
      <c r="L2254" t="s">
        <v>805</v>
      </c>
      <c r="M2254" t="s">
        <v>1579</v>
      </c>
      <c r="N2254" t="str">
        <f>IF(AND(NOT(ISBLANK(cards[[#This Row],[subtitle]])), cards[[#This Row],[subtitle]] &lt;&gt; ""), _xlfn.CONCAT(cards[[#This Row],[title]], " - ", cards[[#This Row],[subtitle]]), cards[[#This Row],[title]])</f>
        <v>IG-88 - Ruthless Bounty Hunter</v>
      </c>
      <c r="O2254">
        <v>5</v>
      </c>
      <c r="P2254">
        <v>5</v>
      </c>
      <c r="Q2254">
        <v>4</v>
      </c>
      <c r="T2254" t="s">
        <v>83</v>
      </c>
      <c r="U2254" t="s">
        <v>687</v>
      </c>
      <c r="V2254" t="s">
        <v>1512</v>
      </c>
      <c r="W2254" t="s">
        <v>1513</v>
      </c>
      <c r="X2254" t="s">
        <v>591</v>
      </c>
      <c r="Y2254" t="str">
        <f>_xlfn.CONCAT(cards[[#This Row],[set]],"_",TEXT(cards[[#This Row],[cardNumber]], "000"))</f>
        <v>SOR_262</v>
      </c>
      <c r="Z2254" t="str" cm="1">
        <f t="array" ref="Z22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SOR_012</v>
      </c>
      <c r="AA2254" t="s">
        <v>59</v>
      </c>
      <c r="AB2254">
        <v>19</v>
      </c>
    </row>
    <row r="2255" spans="1:28" x14ac:dyDescent="0.2">
      <c r="A2255">
        <v>964</v>
      </c>
      <c r="B2255" t="s">
        <v>2570</v>
      </c>
      <c r="C2255">
        <v>278</v>
      </c>
      <c r="F2255" t="b">
        <f>IF(ISBLANK(AC2255), FALSE, TRUE)</f>
        <v>0</v>
      </c>
      <c r="G2255" t="s">
        <v>2</v>
      </c>
      <c r="H2255" t="s">
        <v>1</v>
      </c>
      <c r="I2255" t="s">
        <v>1521</v>
      </c>
      <c r="J2255" t="s">
        <v>36</v>
      </c>
      <c r="K2255" t="s">
        <v>1526</v>
      </c>
      <c r="L2255" t="s">
        <v>805</v>
      </c>
      <c r="M2255" t="s">
        <v>1579</v>
      </c>
      <c r="N2255" t="str">
        <f>IF(AND(NOT(ISBLANK(cards[[#This Row],[subtitle]])), cards[[#This Row],[subtitle]] &lt;&gt; ""), _xlfn.CONCAT(cards[[#This Row],[title]], " - ", cards[[#This Row],[subtitle]]), cards[[#This Row],[title]])</f>
        <v>IG-88 - Ruthless Bounty Hunter</v>
      </c>
      <c r="O2255">
        <v>5</v>
      </c>
      <c r="P2255">
        <v>5</v>
      </c>
      <c r="Q2255">
        <v>4</v>
      </c>
      <c r="T2255" t="s">
        <v>83</v>
      </c>
      <c r="U2255" t="s">
        <v>687</v>
      </c>
      <c r="V2255" t="s">
        <v>1512</v>
      </c>
      <c r="W2255" t="s">
        <v>1513</v>
      </c>
      <c r="X2255" t="s">
        <v>591</v>
      </c>
      <c r="Y2255" t="str">
        <f>_xlfn.CONCAT(cards[[#This Row],[set]],"_",TEXT(cards[[#This Row],[cardNumber]], "000"))</f>
        <v>SOR_278</v>
      </c>
      <c r="Z2255" t="str" cm="1">
        <f t="array" ref="Z22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SOR_012</v>
      </c>
      <c r="AA2255" t="s">
        <v>59</v>
      </c>
      <c r="AB2255">
        <v>19</v>
      </c>
    </row>
    <row r="2256" spans="1:28" x14ac:dyDescent="0.2">
      <c r="A2256">
        <v>390</v>
      </c>
      <c r="B2256" t="s">
        <v>2080</v>
      </c>
      <c r="C2256">
        <v>13</v>
      </c>
      <c r="F2256" t="b">
        <f>IF(ISBLANK(AC2256), FALSE, TRUE)</f>
        <v>0</v>
      </c>
      <c r="G2256" t="s">
        <v>2</v>
      </c>
      <c r="H2256" t="s">
        <v>1515</v>
      </c>
      <c r="I2256" t="s">
        <v>1522</v>
      </c>
      <c r="J2256" t="s">
        <v>36</v>
      </c>
      <c r="K2256" t="s">
        <v>1524</v>
      </c>
      <c r="L2256" t="s">
        <v>568</v>
      </c>
      <c r="M2256" t="s">
        <v>1580</v>
      </c>
      <c r="N2256" t="str">
        <f>IF(AND(NOT(ISBLANK(cards[[#This Row],[subtitle]])), cards[[#This Row],[subtitle]] &lt;&gt; ""), _xlfn.CONCAT(cards[[#This Row],[title]], " - ", cards[[#This Row],[subtitle]]), cards[[#This Row],[title]])</f>
        <v>Cassian Andor - Dedicated to the Rebellion</v>
      </c>
      <c r="O2256">
        <v>6</v>
      </c>
      <c r="P2256">
        <v>4</v>
      </c>
      <c r="Q2256">
        <v>6</v>
      </c>
      <c r="T2256" t="s">
        <v>83</v>
      </c>
      <c r="U2256" t="s">
        <v>177</v>
      </c>
      <c r="V2256" t="s">
        <v>1512</v>
      </c>
      <c r="W2256" t="s">
        <v>1513</v>
      </c>
      <c r="X2256" t="s">
        <v>75</v>
      </c>
      <c r="Y2256" t="str">
        <f>_xlfn.CONCAT(cards[[#This Row],[set]],"_",TEXT(cards[[#This Row],[cardNumber]], "000"))</f>
        <v>SOR_013</v>
      </c>
      <c r="Z2256" t="str" cm="1">
        <f t="array" ref="Z22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SOR_013</v>
      </c>
      <c r="AA2256" t="s">
        <v>59</v>
      </c>
      <c r="AB2256">
        <v>19</v>
      </c>
    </row>
    <row r="2257" spans="1:28" x14ac:dyDescent="0.2">
      <c r="A2257">
        <v>1549</v>
      </c>
      <c r="B2257" t="s">
        <v>2555</v>
      </c>
      <c r="C2257">
        <v>263</v>
      </c>
      <c r="F2257" t="b">
        <f>IF(ISBLANK(AC2257), FALSE, TRUE)</f>
        <v>0</v>
      </c>
      <c r="G2257" t="s">
        <v>2</v>
      </c>
      <c r="H2257" t="s">
        <v>1523</v>
      </c>
      <c r="I2257" t="s">
        <v>1522</v>
      </c>
      <c r="J2257" t="s">
        <v>36</v>
      </c>
      <c r="K2257" t="s">
        <v>1524</v>
      </c>
      <c r="L2257" t="s">
        <v>568</v>
      </c>
      <c r="M2257" t="s">
        <v>1580</v>
      </c>
      <c r="N2257" t="str">
        <f>IF(AND(NOT(ISBLANK(cards[[#This Row],[subtitle]])), cards[[#This Row],[subtitle]] &lt;&gt; ""), _xlfn.CONCAT(cards[[#This Row],[title]], " - ", cards[[#This Row],[subtitle]]), cards[[#This Row],[title]])</f>
        <v>Cassian Andor - Dedicated to the Rebellion</v>
      </c>
      <c r="O2257">
        <v>6</v>
      </c>
      <c r="P2257">
        <v>4</v>
      </c>
      <c r="Q2257">
        <v>6</v>
      </c>
      <c r="T2257" t="s">
        <v>83</v>
      </c>
      <c r="U2257" t="s">
        <v>177</v>
      </c>
      <c r="V2257" t="s">
        <v>1512</v>
      </c>
      <c r="W2257" t="s">
        <v>1513</v>
      </c>
      <c r="X2257" t="s">
        <v>75</v>
      </c>
      <c r="Y2257" t="str">
        <f>_xlfn.CONCAT(cards[[#This Row],[set]],"_",TEXT(cards[[#This Row],[cardNumber]], "000"))</f>
        <v>SOR_263</v>
      </c>
      <c r="Z2257" t="str" cm="1">
        <f t="array" ref="Z22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SOR_013</v>
      </c>
      <c r="AA2257" t="s">
        <v>59</v>
      </c>
      <c r="AB2257">
        <v>19</v>
      </c>
    </row>
    <row r="2258" spans="1:28" x14ac:dyDescent="0.2">
      <c r="A2258">
        <v>1554</v>
      </c>
      <c r="B2258" t="s">
        <v>2571</v>
      </c>
      <c r="C2258">
        <v>279</v>
      </c>
      <c r="F2258" t="b">
        <f>IF(ISBLANK(AC2258), FALSE, TRUE)</f>
        <v>0</v>
      </c>
      <c r="G2258" t="s">
        <v>2</v>
      </c>
      <c r="H2258" t="s">
        <v>1</v>
      </c>
      <c r="I2258" t="s">
        <v>1522</v>
      </c>
      <c r="J2258" t="s">
        <v>36</v>
      </c>
      <c r="K2258" t="s">
        <v>1524</v>
      </c>
      <c r="L2258" t="s">
        <v>568</v>
      </c>
      <c r="M2258" t="s">
        <v>1580</v>
      </c>
      <c r="N2258" t="str">
        <f>IF(AND(NOT(ISBLANK(cards[[#This Row],[subtitle]])), cards[[#This Row],[subtitle]] &lt;&gt; ""), _xlfn.CONCAT(cards[[#This Row],[title]], " - ", cards[[#This Row],[subtitle]]), cards[[#This Row],[title]])</f>
        <v>Cassian Andor - Dedicated to the Rebellion</v>
      </c>
      <c r="O2258">
        <v>6</v>
      </c>
      <c r="P2258">
        <v>4</v>
      </c>
      <c r="Q2258">
        <v>6</v>
      </c>
      <c r="T2258" t="s">
        <v>83</v>
      </c>
      <c r="U2258" t="s">
        <v>177</v>
      </c>
      <c r="V2258" t="s">
        <v>1512</v>
      </c>
      <c r="W2258" t="s">
        <v>1513</v>
      </c>
      <c r="X2258" t="s">
        <v>75</v>
      </c>
      <c r="Y2258" t="str">
        <f>_xlfn.CONCAT(cards[[#This Row],[set]],"_",TEXT(cards[[#This Row],[cardNumber]], "000"))</f>
        <v>SOR_279</v>
      </c>
      <c r="Z2258" t="str" cm="1">
        <f t="array" ref="Z22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SOR_013</v>
      </c>
      <c r="AA2258" t="s">
        <v>59</v>
      </c>
      <c r="AB2258">
        <v>19</v>
      </c>
    </row>
    <row r="2259" spans="1:28" x14ac:dyDescent="0.2">
      <c r="A2259">
        <v>235</v>
      </c>
      <c r="B2259" t="s">
        <v>2082</v>
      </c>
      <c r="C2259">
        <v>14</v>
      </c>
      <c r="F2259" t="b">
        <f>IF(ISBLANK(AC2259), FALSE, TRUE)</f>
        <v>0</v>
      </c>
      <c r="G2259" t="s">
        <v>2</v>
      </c>
      <c r="H2259" t="s">
        <v>1515</v>
      </c>
      <c r="I2259" t="s">
        <v>1521</v>
      </c>
      <c r="J2259" t="s">
        <v>36</v>
      </c>
      <c r="K2259" t="s">
        <v>1524</v>
      </c>
      <c r="L2259" t="s">
        <v>376</v>
      </c>
      <c r="M2259" t="s">
        <v>1544</v>
      </c>
      <c r="N2259" t="str">
        <f>IF(AND(NOT(ISBLANK(cards[[#This Row],[subtitle]])), cards[[#This Row],[subtitle]] &lt;&gt; ""), _xlfn.CONCAT(cards[[#This Row],[title]], " - ", cards[[#This Row],[subtitle]]), cards[[#This Row],[title]])</f>
        <v>Sabine Wren - Galvanized Revolutionary</v>
      </c>
      <c r="O2259">
        <v>4</v>
      </c>
      <c r="P2259">
        <v>2</v>
      </c>
      <c r="Q2259">
        <v>5</v>
      </c>
      <c r="T2259" t="s">
        <v>83</v>
      </c>
      <c r="U2259" t="s">
        <v>991</v>
      </c>
      <c r="V2259" t="s">
        <v>1512</v>
      </c>
      <c r="W2259" t="s">
        <v>1513</v>
      </c>
      <c r="X2259" t="s">
        <v>377</v>
      </c>
      <c r="Y2259" t="str">
        <f>_xlfn.CONCAT(cards[[#This Row],[set]],"_",TEXT(cards[[#This Row],[cardNumber]], "000"))</f>
        <v>SOR_014</v>
      </c>
      <c r="Z2259" t="str" cm="1">
        <f t="array" ref="Z22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SOR_014</v>
      </c>
      <c r="AA2259" t="s">
        <v>59</v>
      </c>
      <c r="AB2259">
        <v>19</v>
      </c>
    </row>
    <row r="2260" spans="1:28" x14ac:dyDescent="0.2">
      <c r="A2260">
        <v>1567</v>
      </c>
      <c r="B2260" t="s">
        <v>2556</v>
      </c>
      <c r="C2260">
        <v>264</v>
      </c>
      <c r="F2260" t="b">
        <f>IF(ISBLANK(AC2260), FALSE, TRUE)</f>
        <v>0</v>
      </c>
      <c r="G2260" t="s">
        <v>2</v>
      </c>
      <c r="H2260" t="s">
        <v>1523</v>
      </c>
      <c r="I2260" t="s">
        <v>1521</v>
      </c>
      <c r="J2260" t="s">
        <v>36</v>
      </c>
      <c r="K2260" t="s">
        <v>1524</v>
      </c>
      <c r="L2260" t="s">
        <v>376</v>
      </c>
      <c r="M2260" t="s">
        <v>1544</v>
      </c>
      <c r="N2260" t="str">
        <f>IF(AND(NOT(ISBLANK(cards[[#This Row],[subtitle]])), cards[[#This Row],[subtitle]] &lt;&gt; ""), _xlfn.CONCAT(cards[[#This Row],[title]], " - ", cards[[#This Row],[subtitle]]), cards[[#This Row],[title]])</f>
        <v>Sabine Wren - Galvanized Revolutionary</v>
      </c>
      <c r="O2260">
        <v>4</v>
      </c>
      <c r="P2260">
        <v>2</v>
      </c>
      <c r="Q2260">
        <v>5</v>
      </c>
      <c r="T2260" t="s">
        <v>83</v>
      </c>
      <c r="U2260" t="s">
        <v>991</v>
      </c>
      <c r="V2260" t="s">
        <v>1512</v>
      </c>
      <c r="W2260" t="s">
        <v>1513</v>
      </c>
      <c r="X2260" t="s">
        <v>377</v>
      </c>
      <c r="Y2260" t="str">
        <f>_xlfn.CONCAT(cards[[#This Row],[set]],"_",TEXT(cards[[#This Row],[cardNumber]], "000"))</f>
        <v>SOR_264</v>
      </c>
      <c r="Z2260" t="str" cm="1">
        <f t="array" ref="Z22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SOR_014</v>
      </c>
      <c r="AA2260" t="s">
        <v>59</v>
      </c>
      <c r="AB2260">
        <v>19</v>
      </c>
    </row>
    <row r="2261" spans="1:28" x14ac:dyDescent="0.2">
      <c r="A2261">
        <v>1578</v>
      </c>
      <c r="B2261" t="s">
        <v>2572</v>
      </c>
      <c r="C2261">
        <v>280</v>
      </c>
      <c r="F2261" t="b">
        <f>IF(ISBLANK(AC2261), FALSE, TRUE)</f>
        <v>0</v>
      </c>
      <c r="G2261" t="s">
        <v>2</v>
      </c>
      <c r="H2261" t="s">
        <v>1</v>
      </c>
      <c r="I2261" t="s">
        <v>1521</v>
      </c>
      <c r="J2261" t="s">
        <v>36</v>
      </c>
      <c r="K2261" t="s">
        <v>1524</v>
      </c>
      <c r="L2261" t="s">
        <v>376</v>
      </c>
      <c r="M2261" t="s">
        <v>1544</v>
      </c>
      <c r="N2261" t="str">
        <f>IF(AND(NOT(ISBLANK(cards[[#This Row],[subtitle]])), cards[[#This Row],[subtitle]] &lt;&gt; ""), _xlfn.CONCAT(cards[[#This Row],[title]], " - ", cards[[#This Row],[subtitle]]), cards[[#This Row],[title]])</f>
        <v>Sabine Wren - Galvanized Revolutionary</v>
      </c>
      <c r="O2261">
        <v>4</v>
      </c>
      <c r="P2261">
        <v>2</v>
      </c>
      <c r="Q2261">
        <v>5</v>
      </c>
      <c r="T2261" t="s">
        <v>83</v>
      </c>
      <c r="U2261" t="s">
        <v>991</v>
      </c>
      <c r="V2261" t="s">
        <v>1512</v>
      </c>
      <c r="W2261" t="s">
        <v>1513</v>
      </c>
      <c r="X2261" t="s">
        <v>377</v>
      </c>
      <c r="Y2261" t="str">
        <f>_xlfn.CONCAT(cards[[#This Row],[set]],"_",TEXT(cards[[#This Row],[cardNumber]], "000"))</f>
        <v>SOR_280</v>
      </c>
      <c r="Z2261" t="str" cm="1">
        <f t="array" ref="Z22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SOR_014</v>
      </c>
      <c r="AA2261" t="s">
        <v>59</v>
      </c>
      <c r="AB2261">
        <v>19</v>
      </c>
    </row>
    <row r="2262" spans="1:28" x14ac:dyDescent="0.2">
      <c r="A2262">
        <v>271</v>
      </c>
      <c r="B2262" t="s">
        <v>2083</v>
      </c>
      <c r="C2262">
        <v>15</v>
      </c>
      <c r="F2262" t="b">
        <f>IF(ISBLANK(AC2262), FALSE, TRUE)</f>
        <v>0</v>
      </c>
      <c r="G2262" t="s">
        <v>2</v>
      </c>
      <c r="H2262" t="s">
        <v>1515</v>
      </c>
      <c r="I2262" t="s">
        <v>1521</v>
      </c>
      <c r="J2262" t="s">
        <v>54</v>
      </c>
      <c r="K2262" t="s">
        <v>1526</v>
      </c>
      <c r="L2262" t="s">
        <v>408</v>
      </c>
      <c r="M2262" t="s">
        <v>1546</v>
      </c>
      <c r="N2262" t="str">
        <f>IF(AND(NOT(ISBLANK(cards[[#This Row],[subtitle]])), cards[[#This Row],[subtitle]] &lt;&gt; ""), _xlfn.CONCAT(cards[[#This Row],[title]], " - ", cards[[#This Row],[subtitle]]), cards[[#This Row],[title]])</f>
        <v>Boba Fett - Collecting the Bounty</v>
      </c>
      <c r="O2262">
        <v>5</v>
      </c>
      <c r="P2262">
        <v>4</v>
      </c>
      <c r="Q2262">
        <v>7</v>
      </c>
      <c r="T2262" t="s">
        <v>83</v>
      </c>
      <c r="U2262" t="s">
        <v>991</v>
      </c>
      <c r="V2262" t="s">
        <v>1512</v>
      </c>
      <c r="W2262" t="s">
        <v>1513</v>
      </c>
      <c r="X2262" t="s">
        <v>268</v>
      </c>
      <c r="Y2262" t="str">
        <f>_xlfn.CONCAT(cards[[#This Row],[set]],"_",TEXT(cards[[#This Row],[cardNumber]], "000"))</f>
        <v>SOR_015</v>
      </c>
      <c r="Z2262" t="str" cm="1">
        <f t="array" ref="Z22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SOR_015</v>
      </c>
      <c r="AA2262" t="s">
        <v>59</v>
      </c>
      <c r="AB2262">
        <v>19</v>
      </c>
    </row>
    <row r="2263" spans="1:28" x14ac:dyDescent="0.2">
      <c r="A2263">
        <v>1589</v>
      </c>
      <c r="B2263" t="s">
        <v>2557</v>
      </c>
      <c r="C2263">
        <v>265</v>
      </c>
      <c r="F2263" t="b">
        <f>IF(ISBLANK(AC2263), FALSE, TRUE)</f>
        <v>0</v>
      </c>
      <c r="G2263" t="s">
        <v>2</v>
      </c>
      <c r="H2263" t="s">
        <v>1523</v>
      </c>
      <c r="I2263" t="s">
        <v>1521</v>
      </c>
      <c r="J2263" t="s">
        <v>3</v>
      </c>
      <c r="K2263" t="s">
        <v>1566</v>
      </c>
      <c r="L2263" t="s">
        <v>408</v>
      </c>
      <c r="M2263" t="s">
        <v>1546</v>
      </c>
      <c r="N2263" t="str">
        <f>IF(AND(NOT(ISBLANK(cards[[#This Row],[subtitle]])), cards[[#This Row],[subtitle]] &lt;&gt; ""), _xlfn.CONCAT(cards[[#This Row],[title]], " - ", cards[[#This Row],[subtitle]]), cards[[#This Row],[title]])</f>
        <v>Boba Fett - Collecting the Bounty</v>
      </c>
      <c r="O2263">
        <v>5</v>
      </c>
      <c r="P2263">
        <v>4</v>
      </c>
      <c r="Q2263">
        <v>7</v>
      </c>
      <c r="T2263" t="s">
        <v>83</v>
      </c>
      <c r="U2263" t="s">
        <v>991</v>
      </c>
      <c r="V2263" t="s">
        <v>1512</v>
      </c>
      <c r="W2263" t="s">
        <v>1513</v>
      </c>
      <c r="X2263" t="s">
        <v>268</v>
      </c>
      <c r="Y2263" t="str">
        <f>_xlfn.CONCAT(cards[[#This Row],[set]],"_",TEXT(cards[[#This Row],[cardNumber]], "000"))</f>
        <v>SOR_265</v>
      </c>
      <c r="Z2263" t="str" cm="1">
        <f t="array" ref="Z22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SOR_015</v>
      </c>
      <c r="AA2263" t="s">
        <v>59</v>
      </c>
      <c r="AB2263">
        <v>19</v>
      </c>
    </row>
    <row r="2264" spans="1:28" x14ac:dyDescent="0.2">
      <c r="A2264">
        <v>1594</v>
      </c>
      <c r="B2264" t="s">
        <v>2573</v>
      </c>
      <c r="C2264">
        <v>281</v>
      </c>
      <c r="F2264" t="b">
        <f>IF(ISBLANK(AC2264), FALSE, TRUE)</f>
        <v>0</v>
      </c>
      <c r="G2264" t="s">
        <v>2</v>
      </c>
      <c r="H2264" t="s">
        <v>1</v>
      </c>
      <c r="I2264" t="s">
        <v>1521</v>
      </c>
      <c r="J2264" t="s">
        <v>54</v>
      </c>
      <c r="K2264" t="s">
        <v>1526</v>
      </c>
      <c r="L2264" t="s">
        <v>408</v>
      </c>
      <c r="M2264" t="s">
        <v>1546</v>
      </c>
      <c r="N2264" t="str">
        <f>IF(AND(NOT(ISBLANK(cards[[#This Row],[subtitle]])), cards[[#This Row],[subtitle]] &lt;&gt; ""), _xlfn.CONCAT(cards[[#This Row],[title]], " - ", cards[[#This Row],[subtitle]]), cards[[#This Row],[title]])</f>
        <v>Boba Fett - Collecting the Bounty</v>
      </c>
      <c r="O2264">
        <v>5</v>
      </c>
      <c r="P2264">
        <v>4</v>
      </c>
      <c r="Q2264">
        <v>7</v>
      </c>
      <c r="T2264" t="s">
        <v>83</v>
      </c>
      <c r="U2264" t="s">
        <v>991</v>
      </c>
      <c r="V2264" t="s">
        <v>1512</v>
      </c>
      <c r="W2264" t="s">
        <v>1513</v>
      </c>
      <c r="X2264" t="s">
        <v>268</v>
      </c>
      <c r="Y2264" t="str">
        <f>_xlfn.CONCAT(cards[[#This Row],[set]],"_",TEXT(cards[[#This Row],[cardNumber]], "000"))</f>
        <v>SOR_281</v>
      </c>
      <c r="Z2264" t="str" cm="1">
        <f t="array" ref="Z22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SOR_015</v>
      </c>
      <c r="AA2264" t="s">
        <v>59</v>
      </c>
      <c r="AB2264">
        <v>19</v>
      </c>
    </row>
    <row r="2265" spans="1:28" x14ac:dyDescent="0.2">
      <c r="A2265">
        <v>305</v>
      </c>
      <c r="B2265" t="s">
        <v>2086</v>
      </c>
      <c r="C2265">
        <v>16</v>
      </c>
      <c r="F2265" t="b">
        <f>IF(ISBLANK(AC2265), FALSE, TRUE)</f>
        <v>0</v>
      </c>
      <c r="G2265" t="s">
        <v>2</v>
      </c>
      <c r="H2265" t="s">
        <v>1515</v>
      </c>
      <c r="I2265" t="s">
        <v>1522</v>
      </c>
      <c r="J2265" t="s">
        <v>54</v>
      </c>
      <c r="K2265" t="s">
        <v>1526</v>
      </c>
      <c r="L2265" t="s">
        <v>997</v>
      </c>
      <c r="M2265" t="s">
        <v>1548</v>
      </c>
      <c r="N2265" t="str">
        <f>IF(AND(NOT(ISBLANK(cards[[#This Row],[subtitle]])), cards[[#This Row],[subtitle]] &lt;&gt; ""), _xlfn.CONCAT(cards[[#This Row],[title]], " - ", cards[[#This Row],[subtitle]]), cards[[#This Row],[title]])</f>
        <v>Grand Admiral Thrawn - Patient and Insightful</v>
      </c>
      <c r="O2265">
        <v>6</v>
      </c>
      <c r="P2265">
        <v>3</v>
      </c>
      <c r="Q2265">
        <v>9</v>
      </c>
      <c r="T2265" t="s">
        <v>83</v>
      </c>
      <c r="U2265" t="s">
        <v>991</v>
      </c>
      <c r="V2265" t="s">
        <v>1512</v>
      </c>
      <c r="W2265" t="s">
        <v>1513</v>
      </c>
      <c r="X2265" t="s">
        <v>280</v>
      </c>
      <c r="Y2265" t="str">
        <f>_xlfn.CONCAT(cards[[#This Row],[set]],"_",TEXT(cards[[#This Row],[cardNumber]], "000"))</f>
        <v>SOR_016</v>
      </c>
      <c r="Z2265" t="str" cm="1">
        <f t="array" ref="Z22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SOR_016</v>
      </c>
      <c r="AA2265" t="s">
        <v>59</v>
      </c>
      <c r="AB2265">
        <v>19</v>
      </c>
    </row>
    <row r="2266" spans="1:28" x14ac:dyDescent="0.2">
      <c r="A2266">
        <v>1602</v>
      </c>
      <c r="B2266" t="s">
        <v>2558</v>
      </c>
      <c r="C2266">
        <v>266</v>
      </c>
      <c r="F2266" t="b">
        <f>IF(ISBLANK(AC2266), FALSE, TRUE)</f>
        <v>0</v>
      </c>
      <c r="G2266" t="s">
        <v>2</v>
      </c>
      <c r="H2266" t="s">
        <v>1523</v>
      </c>
      <c r="I2266" t="s">
        <v>1522</v>
      </c>
      <c r="J2266" t="s">
        <v>54</v>
      </c>
      <c r="K2266" t="s">
        <v>1526</v>
      </c>
      <c r="L2266" t="s">
        <v>997</v>
      </c>
      <c r="M2266" t="s">
        <v>1548</v>
      </c>
      <c r="N2266" t="str">
        <f>IF(AND(NOT(ISBLANK(cards[[#This Row],[subtitle]])), cards[[#This Row],[subtitle]] &lt;&gt; ""), _xlfn.CONCAT(cards[[#This Row],[title]], " - ", cards[[#This Row],[subtitle]]), cards[[#This Row],[title]])</f>
        <v>Grand Admiral Thrawn - Patient and Insightful</v>
      </c>
      <c r="O2266">
        <v>6</v>
      </c>
      <c r="P2266">
        <v>3</v>
      </c>
      <c r="Q2266">
        <v>9</v>
      </c>
      <c r="T2266" t="s">
        <v>83</v>
      </c>
      <c r="U2266" t="s">
        <v>991</v>
      </c>
      <c r="V2266" t="s">
        <v>1512</v>
      </c>
      <c r="W2266" t="s">
        <v>1513</v>
      </c>
      <c r="X2266" t="s">
        <v>280</v>
      </c>
      <c r="Y2266" t="str">
        <f>_xlfn.CONCAT(cards[[#This Row],[set]],"_",TEXT(cards[[#This Row],[cardNumber]], "000"))</f>
        <v>SOR_266</v>
      </c>
      <c r="Z2266" t="str" cm="1">
        <f t="array" ref="Z22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SOR_016</v>
      </c>
      <c r="AA2266" t="s">
        <v>59</v>
      </c>
      <c r="AB2266">
        <v>19</v>
      </c>
    </row>
    <row r="2267" spans="1:28" x14ac:dyDescent="0.2">
      <c r="A2267">
        <v>1609</v>
      </c>
      <c r="B2267" t="s">
        <v>2574</v>
      </c>
      <c r="C2267">
        <v>282</v>
      </c>
      <c r="F2267" t="b">
        <f>IF(ISBLANK(AC2267), FALSE, TRUE)</f>
        <v>0</v>
      </c>
      <c r="G2267" t="s">
        <v>2</v>
      </c>
      <c r="H2267" t="s">
        <v>1</v>
      </c>
      <c r="I2267" t="s">
        <v>1522</v>
      </c>
      <c r="J2267" t="s">
        <v>54</v>
      </c>
      <c r="K2267" t="s">
        <v>1526</v>
      </c>
      <c r="L2267" t="s">
        <v>997</v>
      </c>
      <c r="M2267" t="s">
        <v>1548</v>
      </c>
      <c r="N2267" t="str">
        <f>IF(AND(NOT(ISBLANK(cards[[#This Row],[subtitle]])), cards[[#This Row],[subtitle]] &lt;&gt; ""), _xlfn.CONCAT(cards[[#This Row],[title]], " - ", cards[[#This Row],[subtitle]]), cards[[#This Row],[title]])</f>
        <v>Grand Admiral Thrawn - Patient and Insightful</v>
      </c>
      <c r="O2267">
        <v>6</v>
      </c>
      <c r="P2267">
        <v>3</v>
      </c>
      <c r="Q2267">
        <v>9</v>
      </c>
      <c r="T2267" t="s">
        <v>83</v>
      </c>
      <c r="U2267" t="s">
        <v>991</v>
      </c>
      <c r="V2267" t="s">
        <v>1512</v>
      </c>
      <c r="W2267" t="s">
        <v>1513</v>
      </c>
      <c r="X2267" t="s">
        <v>280</v>
      </c>
      <c r="Y2267" t="str">
        <f>_xlfn.CONCAT(cards[[#This Row],[set]],"_",TEXT(cards[[#This Row],[cardNumber]], "000"))</f>
        <v>SOR_282</v>
      </c>
      <c r="Z2267" t="str" cm="1">
        <f t="array" ref="Z22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SOR_016</v>
      </c>
      <c r="AA2267" t="s">
        <v>59</v>
      </c>
      <c r="AB2267">
        <v>19</v>
      </c>
    </row>
    <row r="2268" spans="1:28" x14ac:dyDescent="0.2">
      <c r="A2268">
        <v>273</v>
      </c>
      <c r="B2268" t="s">
        <v>2087</v>
      </c>
      <c r="C2268">
        <v>17</v>
      </c>
      <c r="F2268" t="b">
        <f>IF(ISBLANK(AC2268), FALSE, TRUE)</f>
        <v>0</v>
      </c>
      <c r="G2268" t="s">
        <v>2</v>
      </c>
      <c r="H2268" t="s">
        <v>1515</v>
      </c>
      <c r="I2268" t="s">
        <v>1522</v>
      </c>
      <c r="J2268" t="s">
        <v>54</v>
      </c>
      <c r="K2268" t="s">
        <v>1524</v>
      </c>
      <c r="L2268" t="s">
        <v>432</v>
      </c>
      <c r="M2268" t="s">
        <v>1547</v>
      </c>
      <c r="N2268" t="str">
        <f>IF(AND(NOT(ISBLANK(cards[[#This Row],[subtitle]])), cards[[#This Row],[subtitle]] &lt;&gt; ""), _xlfn.CONCAT(cards[[#This Row],[title]], " - ", cards[[#This Row],[subtitle]]), cards[[#This Row],[title]])</f>
        <v>Han Solo - Audacious Smuggler</v>
      </c>
      <c r="O2268">
        <v>6</v>
      </c>
      <c r="P2268">
        <v>4</v>
      </c>
      <c r="Q2268">
        <v>6</v>
      </c>
      <c r="T2268" t="s">
        <v>83</v>
      </c>
      <c r="U2268" t="s">
        <v>991</v>
      </c>
      <c r="V2268" t="s">
        <v>1512</v>
      </c>
      <c r="W2268" t="s">
        <v>1513</v>
      </c>
      <c r="X2268" t="s">
        <v>266</v>
      </c>
      <c r="Y2268" t="str">
        <f>_xlfn.CONCAT(cards[[#This Row],[set]],"_",TEXT(cards[[#This Row],[cardNumber]], "000"))</f>
        <v>SOR_017</v>
      </c>
      <c r="Z2268" t="str" cm="1">
        <f t="array" ref="Z22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SOR_017</v>
      </c>
      <c r="AA2268" t="s">
        <v>59</v>
      </c>
      <c r="AB2268">
        <v>19</v>
      </c>
    </row>
    <row r="2269" spans="1:28" x14ac:dyDescent="0.2">
      <c r="A2269">
        <v>1614</v>
      </c>
      <c r="B2269" t="s">
        <v>2559</v>
      </c>
      <c r="C2269">
        <v>267</v>
      </c>
      <c r="F2269" t="b">
        <f>IF(ISBLANK(AC2269), FALSE, TRUE)</f>
        <v>0</v>
      </c>
      <c r="G2269" t="s">
        <v>2</v>
      </c>
      <c r="H2269" t="s">
        <v>1523</v>
      </c>
      <c r="I2269" t="s">
        <v>1522</v>
      </c>
      <c r="J2269" t="s">
        <v>54</v>
      </c>
      <c r="K2269" t="s">
        <v>1524</v>
      </c>
      <c r="L2269" t="s">
        <v>432</v>
      </c>
      <c r="M2269" t="s">
        <v>1547</v>
      </c>
      <c r="N2269" t="str">
        <f>IF(AND(NOT(ISBLANK(cards[[#This Row],[subtitle]])), cards[[#This Row],[subtitle]] &lt;&gt; ""), _xlfn.CONCAT(cards[[#This Row],[title]], " - ", cards[[#This Row],[subtitle]]), cards[[#This Row],[title]])</f>
        <v>Han Solo - Audacious Smuggler</v>
      </c>
      <c r="O2269">
        <v>6</v>
      </c>
      <c r="P2269">
        <v>4</v>
      </c>
      <c r="Q2269">
        <v>6</v>
      </c>
      <c r="T2269" t="s">
        <v>83</v>
      </c>
      <c r="U2269" t="s">
        <v>991</v>
      </c>
      <c r="V2269" t="s">
        <v>1512</v>
      </c>
      <c r="W2269" t="s">
        <v>1513</v>
      </c>
      <c r="X2269" t="s">
        <v>266</v>
      </c>
      <c r="Y2269" t="str">
        <f>_xlfn.CONCAT(cards[[#This Row],[set]],"_",TEXT(cards[[#This Row],[cardNumber]], "000"))</f>
        <v>SOR_267</v>
      </c>
      <c r="Z2269" t="str" cm="1">
        <f t="array" ref="Z22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SOR_017</v>
      </c>
      <c r="AA2269" t="s">
        <v>59</v>
      </c>
      <c r="AB2269">
        <v>19</v>
      </c>
    </row>
    <row r="2270" spans="1:28" x14ac:dyDescent="0.2">
      <c r="A2270">
        <v>1619</v>
      </c>
      <c r="B2270" t="s">
        <v>2575</v>
      </c>
      <c r="C2270">
        <v>283</v>
      </c>
      <c r="F2270" t="b">
        <f>IF(ISBLANK(AC2270), FALSE, TRUE)</f>
        <v>0</v>
      </c>
      <c r="G2270" t="s">
        <v>2</v>
      </c>
      <c r="H2270" t="s">
        <v>1</v>
      </c>
      <c r="I2270" t="s">
        <v>1522</v>
      </c>
      <c r="J2270" t="s">
        <v>54</v>
      </c>
      <c r="K2270" t="s">
        <v>1524</v>
      </c>
      <c r="L2270" t="s">
        <v>432</v>
      </c>
      <c r="M2270" t="s">
        <v>1547</v>
      </c>
      <c r="N2270" t="str">
        <f>IF(AND(NOT(ISBLANK(cards[[#This Row],[subtitle]])), cards[[#This Row],[subtitle]] &lt;&gt; ""), _xlfn.CONCAT(cards[[#This Row],[title]], " - ", cards[[#This Row],[subtitle]]), cards[[#This Row],[title]])</f>
        <v>Han Solo - Audacious Smuggler</v>
      </c>
      <c r="O2270">
        <v>6</v>
      </c>
      <c r="P2270">
        <v>4</v>
      </c>
      <c r="Q2270">
        <v>6</v>
      </c>
      <c r="T2270" t="s">
        <v>83</v>
      </c>
      <c r="U2270" t="s">
        <v>991</v>
      </c>
      <c r="V2270" t="s">
        <v>1512</v>
      </c>
      <c r="W2270" t="s">
        <v>1513</v>
      </c>
      <c r="X2270" t="s">
        <v>266</v>
      </c>
      <c r="Y2270" t="str">
        <f>_xlfn.CONCAT(cards[[#This Row],[set]],"_",TEXT(cards[[#This Row],[cardNumber]], "000"))</f>
        <v>SOR_283</v>
      </c>
      <c r="Z2270" t="str" cm="1">
        <f t="array" ref="Z22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SOR_017</v>
      </c>
      <c r="AA2270" t="s">
        <v>59</v>
      </c>
      <c r="AB2270">
        <v>19</v>
      </c>
    </row>
    <row r="2271" spans="1:28" x14ac:dyDescent="0.2">
      <c r="A2271">
        <v>391</v>
      </c>
      <c r="B2271" t="s">
        <v>2090</v>
      </c>
      <c r="C2271">
        <v>18</v>
      </c>
      <c r="F2271" t="b">
        <f>IF(ISBLANK(AC2271), FALSE, TRUE)</f>
        <v>0</v>
      </c>
      <c r="G2271" t="s">
        <v>2</v>
      </c>
      <c r="H2271" t="s">
        <v>1515</v>
      </c>
      <c r="I2271" t="s">
        <v>1521</v>
      </c>
      <c r="J2271" t="s">
        <v>54</v>
      </c>
      <c r="K2271" t="s">
        <v>1524</v>
      </c>
      <c r="L2271" t="s">
        <v>710</v>
      </c>
      <c r="M2271" t="s">
        <v>1581</v>
      </c>
      <c r="N2271" t="str">
        <f>IF(AND(NOT(ISBLANK(cards[[#This Row],[subtitle]])), cards[[#This Row],[subtitle]] &lt;&gt; ""), _xlfn.CONCAT(cards[[#This Row],[title]], " - ", cards[[#This Row],[subtitle]]), cards[[#This Row],[title]])</f>
        <v>Jyn Erso - Resisting Oppression</v>
      </c>
      <c r="O2271">
        <v>6</v>
      </c>
      <c r="P2271">
        <v>4</v>
      </c>
      <c r="Q2271">
        <v>7</v>
      </c>
      <c r="T2271" t="s">
        <v>83</v>
      </c>
      <c r="U2271" t="s">
        <v>991</v>
      </c>
      <c r="V2271" t="s">
        <v>1512</v>
      </c>
      <c r="W2271" t="s">
        <v>1513</v>
      </c>
      <c r="X2271" t="s">
        <v>75</v>
      </c>
      <c r="Y2271" t="str">
        <f>_xlfn.CONCAT(cards[[#This Row],[set]],"_",TEXT(cards[[#This Row],[cardNumber]], "000"))</f>
        <v>SOR_018</v>
      </c>
      <c r="Z2271" t="str" cm="1">
        <f t="array" ref="Z22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SOR_018</v>
      </c>
      <c r="AA2271" t="s">
        <v>59</v>
      </c>
      <c r="AB2271">
        <v>19</v>
      </c>
    </row>
    <row r="2272" spans="1:28" x14ac:dyDescent="0.2">
      <c r="A2272">
        <v>1624</v>
      </c>
      <c r="B2272" t="s">
        <v>2560</v>
      </c>
      <c r="C2272">
        <v>268</v>
      </c>
      <c r="F2272" t="b">
        <f>IF(ISBLANK(AC2272), FALSE, TRUE)</f>
        <v>0</v>
      </c>
      <c r="G2272" t="s">
        <v>2</v>
      </c>
      <c r="H2272" t="s">
        <v>1523</v>
      </c>
      <c r="I2272" t="s">
        <v>1521</v>
      </c>
      <c r="J2272" t="s">
        <v>54</v>
      </c>
      <c r="K2272" t="s">
        <v>1524</v>
      </c>
      <c r="L2272" t="s">
        <v>710</v>
      </c>
      <c r="M2272" t="s">
        <v>1581</v>
      </c>
      <c r="N2272" t="str">
        <f>IF(AND(NOT(ISBLANK(cards[[#This Row],[subtitle]])), cards[[#This Row],[subtitle]] &lt;&gt; ""), _xlfn.CONCAT(cards[[#This Row],[title]], " - ", cards[[#This Row],[subtitle]]), cards[[#This Row],[title]])</f>
        <v>Jyn Erso - Resisting Oppression</v>
      </c>
      <c r="O2272">
        <v>6</v>
      </c>
      <c r="P2272">
        <v>4</v>
      </c>
      <c r="Q2272">
        <v>7</v>
      </c>
      <c r="T2272" t="s">
        <v>83</v>
      </c>
      <c r="U2272" t="s">
        <v>991</v>
      </c>
      <c r="V2272" t="s">
        <v>1512</v>
      </c>
      <c r="W2272" t="s">
        <v>1513</v>
      </c>
      <c r="X2272" t="s">
        <v>75</v>
      </c>
      <c r="Y2272" t="str">
        <f>_xlfn.CONCAT(cards[[#This Row],[set]],"_",TEXT(cards[[#This Row],[cardNumber]], "000"))</f>
        <v>SOR_268</v>
      </c>
      <c r="Z2272" t="str" cm="1">
        <f t="array" ref="Z22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SOR_018</v>
      </c>
      <c r="AA2272" t="s">
        <v>59</v>
      </c>
      <c r="AB2272">
        <v>19</v>
      </c>
    </row>
    <row r="2273" spans="1:29" x14ac:dyDescent="0.2">
      <c r="A2273">
        <v>1629</v>
      </c>
      <c r="B2273" t="s">
        <v>2576</v>
      </c>
      <c r="C2273">
        <v>284</v>
      </c>
      <c r="F2273" t="b">
        <f>IF(ISBLANK(AC2273), FALSE, TRUE)</f>
        <v>0</v>
      </c>
      <c r="G2273" t="s">
        <v>2</v>
      </c>
      <c r="H2273" t="s">
        <v>1</v>
      </c>
      <c r="I2273" t="s">
        <v>1521</v>
      </c>
      <c r="J2273" t="s">
        <v>54</v>
      </c>
      <c r="K2273" t="s">
        <v>1524</v>
      </c>
      <c r="L2273" t="s">
        <v>710</v>
      </c>
      <c r="M2273" t="s">
        <v>1581</v>
      </c>
      <c r="N2273" t="str">
        <f>IF(AND(NOT(ISBLANK(cards[[#This Row],[subtitle]])), cards[[#This Row],[subtitle]] &lt;&gt; ""), _xlfn.CONCAT(cards[[#This Row],[title]], " - ", cards[[#This Row],[subtitle]]), cards[[#This Row],[title]])</f>
        <v>Jyn Erso - Resisting Oppression</v>
      </c>
      <c r="O2273">
        <v>6</v>
      </c>
      <c r="P2273">
        <v>4</v>
      </c>
      <c r="Q2273">
        <v>7</v>
      </c>
      <c r="T2273" t="s">
        <v>83</v>
      </c>
      <c r="U2273" t="s">
        <v>991</v>
      </c>
      <c r="V2273" t="s">
        <v>1512</v>
      </c>
      <c r="W2273" t="s">
        <v>1513</v>
      </c>
      <c r="X2273" t="s">
        <v>75</v>
      </c>
      <c r="Y2273" t="str">
        <f>_xlfn.CONCAT(cards[[#This Row],[set]],"_",TEXT(cards[[#This Row],[cardNumber]], "000"))</f>
        <v>SOR_284</v>
      </c>
      <c r="Z2273" t="str" cm="1">
        <f t="array" ref="Z22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SOR_018</v>
      </c>
      <c r="AA2273" t="s">
        <v>59</v>
      </c>
      <c r="AB2273">
        <v>19</v>
      </c>
    </row>
    <row r="2274" spans="1:29" x14ac:dyDescent="0.2">
      <c r="A2274">
        <v>9155</v>
      </c>
      <c r="B2274" t="s">
        <v>2091</v>
      </c>
      <c r="C2274">
        <v>19</v>
      </c>
      <c r="F2274" t="b">
        <f>IF(ISBLANK(AC2274), FALSE, TRUE)</f>
        <v>0</v>
      </c>
      <c r="G2274" t="s">
        <v>2</v>
      </c>
      <c r="H2274" t="s">
        <v>1519</v>
      </c>
      <c r="I2274" t="s">
        <v>1522</v>
      </c>
      <c r="J2274" t="s">
        <v>3</v>
      </c>
      <c r="K2274" t="s">
        <v>991</v>
      </c>
      <c r="L2274" t="s">
        <v>1039</v>
      </c>
      <c r="N2274" t="str">
        <f>IF(AND(NOT(ISBLANK(cards[[#This Row],[subtitle]])), cards[[#This Row],[subtitle]] &lt;&gt; ""), _xlfn.CONCAT(cards[[#This Row],[title]], " - ", cards[[#This Row],[subtitle]]), cards[[#This Row],[title]])</f>
        <v>Security Complex</v>
      </c>
      <c r="Q2274">
        <v>25</v>
      </c>
      <c r="U2274" t="s">
        <v>991</v>
      </c>
      <c r="V2274" t="s">
        <v>1006</v>
      </c>
      <c r="X2274" t="s">
        <v>991</v>
      </c>
      <c r="Y2274" t="str">
        <f>_xlfn.CONCAT(cards[[#This Row],[set]],"_",TEXT(cards[[#This Row],[cardNumber]], "000"))</f>
        <v>SOR_019</v>
      </c>
      <c r="Z2274" t="str" cm="1">
        <f t="array" ref="Z22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SOR_019</v>
      </c>
      <c r="AA2274" t="s">
        <v>59</v>
      </c>
      <c r="AB2274">
        <v>19</v>
      </c>
    </row>
    <row r="2275" spans="1:29" x14ac:dyDescent="0.2">
      <c r="A2275">
        <v>306</v>
      </c>
      <c r="B2275" t="s">
        <v>2093</v>
      </c>
      <c r="C2275">
        <v>19</v>
      </c>
      <c r="F2275" t="b">
        <f>IF(ISBLANK(AC2275), FALSE, TRUE)</f>
        <v>0</v>
      </c>
      <c r="G2275" t="s">
        <v>2</v>
      </c>
      <c r="H2275" t="s">
        <v>1515</v>
      </c>
      <c r="I2275" t="s">
        <v>1522</v>
      </c>
      <c r="J2275" t="s">
        <v>3</v>
      </c>
      <c r="K2275" t="s">
        <v>991</v>
      </c>
      <c r="L2275" t="s">
        <v>1039</v>
      </c>
      <c r="N2275" t="str">
        <f>IF(AND(NOT(ISBLANK(cards[[#This Row],[subtitle]])), cards[[#This Row],[subtitle]] &lt;&gt; ""), _xlfn.CONCAT(cards[[#This Row],[title]], " - ", cards[[#This Row],[subtitle]]), cards[[#This Row],[title]])</f>
        <v>Security Complex</v>
      </c>
      <c r="Q2275">
        <v>25</v>
      </c>
      <c r="U2275" t="s">
        <v>991</v>
      </c>
      <c r="V2275" t="s">
        <v>1006</v>
      </c>
      <c r="X2275" t="s">
        <v>991</v>
      </c>
      <c r="Y2275" t="str">
        <f>_xlfn.CONCAT(cards[[#This Row],[set]],"_",TEXT(cards[[#This Row],[cardNumber]], "000"))</f>
        <v>SOR_019</v>
      </c>
      <c r="Z2275" t="str" cm="1">
        <f t="array" ref="Z22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SOR_019</v>
      </c>
      <c r="AA2275" t="s">
        <v>59</v>
      </c>
      <c r="AB2275">
        <v>19</v>
      </c>
    </row>
    <row r="2276" spans="1:29" x14ac:dyDescent="0.2">
      <c r="A2276">
        <v>10350</v>
      </c>
      <c r="B2276" t="s">
        <v>2577</v>
      </c>
      <c r="C2276">
        <v>285</v>
      </c>
      <c r="F2276" t="b">
        <f>IF(ISBLANK(AC2276), FALSE, TRUE)</f>
        <v>0</v>
      </c>
      <c r="G2276" t="s">
        <v>2</v>
      </c>
      <c r="H2276" t="s">
        <v>1520</v>
      </c>
      <c r="I2276" t="s">
        <v>1522</v>
      </c>
      <c r="J2276" t="s">
        <v>3</v>
      </c>
      <c r="K2276" t="s">
        <v>991</v>
      </c>
      <c r="L2276" t="s">
        <v>1039</v>
      </c>
      <c r="N2276" t="str">
        <f>IF(AND(NOT(ISBLANK(cards[[#This Row],[subtitle]])), cards[[#This Row],[subtitle]] &lt;&gt; ""), _xlfn.CONCAT(cards[[#This Row],[title]], " - ", cards[[#This Row],[subtitle]]), cards[[#This Row],[title]])</f>
        <v>Security Complex</v>
      </c>
      <c r="Q2276">
        <v>25</v>
      </c>
      <c r="U2276" t="s">
        <v>991</v>
      </c>
      <c r="V2276" t="s">
        <v>1006</v>
      </c>
      <c r="X2276" t="s">
        <v>991</v>
      </c>
      <c r="Y2276" t="str">
        <f>_xlfn.CONCAT(cards[[#This Row],[set]],"_",TEXT(cards[[#This Row],[cardNumber]], "000"))</f>
        <v>SOR_285</v>
      </c>
      <c r="Z2276" t="str" cm="1">
        <f t="array" ref="Z22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SOR_019</v>
      </c>
      <c r="AA2276" t="s">
        <v>59</v>
      </c>
      <c r="AB2276">
        <v>19</v>
      </c>
    </row>
    <row r="2277" spans="1:29" x14ac:dyDescent="0.2">
      <c r="A2277">
        <v>1634</v>
      </c>
      <c r="B2277" t="s">
        <v>2578</v>
      </c>
      <c r="C2277">
        <v>285</v>
      </c>
      <c r="F2277" t="b">
        <f>IF(ISBLANK(AC2277), FALSE, TRUE)</f>
        <v>0</v>
      </c>
      <c r="G2277" t="s">
        <v>2</v>
      </c>
      <c r="H2277" t="s">
        <v>1</v>
      </c>
      <c r="I2277" t="s">
        <v>1522</v>
      </c>
      <c r="J2277" t="s">
        <v>3</v>
      </c>
      <c r="K2277" t="s">
        <v>991</v>
      </c>
      <c r="L2277" t="s">
        <v>1039</v>
      </c>
      <c r="N2277" t="str">
        <f>IF(AND(NOT(ISBLANK(cards[[#This Row],[subtitle]])), cards[[#This Row],[subtitle]] &lt;&gt; ""), _xlfn.CONCAT(cards[[#This Row],[title]], " - ", cards[[#This Row],[subtitle]]), cards[[#This Row],[title]])</f>
        <v>Security Complex</v>
      </c>
      <c r="Q2277">
        <v>25</v>
      </c>
      <c r="U2277" t="s">
        <v>991</v>
      </c>
      <c r="V2277" t="s">
        <v>1006</v>
      </c>
      <c r="X2277" t="s">
        <v>991</v>
      </c>
      <c r="Y2277" t="str">
        <f>_xlfn.CONCAT(cards[[#This Row],[set]],"_",TEXT(cards[[#This Row],[cardNumber]], "000"))</f>
        <v>SOR_285</v>
      </c>
      <c r="Z2277" t="str" cm="1">
        <f t="array" ref="Z22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SOR_019</v>
      </c>
      <c r="AA2277" t="s">
        <v>59</v>
      </c>
      <c r="AB2277">
        <v>19</v>
      </c>
    </row>
    <row r="2278" spans="1:29" x14ac:dyDescent="0.2">
      <c r="A2278">
        <v>925</v>
      </c>
      <c r="B2278" t="s">
        <v>2094</v>
      </c>
      <c r="C2278">
        <v>20</v>
      </c>
      <c r="F2278" t="b">
        <f>IF(ISBLANK(AC2278), FALSE, TRUE)</f>
        <v>0</v>
      </c>
      <c r="G2278" t="s">
        <v>2</v>
      </c>
      <c r="H2278" t="s">
        <v>1515</v>
      </c>
      <c r="I2278" t="s">
        <v>1521</v>
      </c>
      <c r="J2278" t="s">
        <v>3</v>
      </c>
      <c r="K2278" t="s">
        <v>991</v>
      </c>
      <c r="L2278" t="s">
        <v>1007</v>
      </c>
      <c r="N2278" t="str">
        <f>IF(AND(NOT(ISBLANK(cards[[#This Row],[subtitle]])), cards[[#This Row],[subtitle]] &lt;&gt; ""), _xlfn.CONCAT(cards[[#This Row],[title]], " - ", cards[[#This Row],[subtitle]]), cards[[#This Row],[title]])</f>
        <v>Capital City</v>
      </c>
      <c r="Q2278">
        <v>30</v>
      </c>
      <c r="U2278" t="s">
        <v>991</v>
      </c>
      <c r="V2278" t="s">
        <v>1006</v>
      </c>
      <c r="X2278" t="s">
        <v>991</v>
      </c>
      <c r="Y2278" t="str">
        <f>_xlfn.CONCAT(cards[[#This Row],[set]],"_",TEXT(cards[[#This Row],[cardNumber]], "000"))</f>
        <v>SOR_020</v>
      </c>
      <c r="Z2278" t="str" cm="1">
        <f t="array" ref="Z22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SOR_020</v>
      </c>
      <c r="AA2278" t="s">
        <v>59</v>
      </c>
      <c r="AB2278">
        <v>19</v>
      </c>
    </row>
    <row r="2279" spans="1:29" x14ac:dyDescent="0.2">
      <c r="A2279">
        <v>1639</v>
      </c>
      <c r="B2279" t="s">
        <v>2579</v>
      </c>
      <c r="C2279">
        <v>286</v>
      </c>
      <c r="F2279" t="b">
        <f>IF(ISBLANK(AC2279), FALSE, TRUE)</f>
        <v>0</v>
      </c>
      <c r="G2279" t="s">
        <v>2</v>
      </c>
      <c r="H2279" t="s">
        <v>1</v>
      </c>
      <c r="I2279" t="s">
        <v>1521</v>
      </c>
      <c r="J2279" t="s">
        <v>3</v>
      </c>
      <c r="K2279" t="s">
        <v>991</v>
      </c>
      <c r="L2279" t="s">
        <v>1007</v>
      </c>
      <c r="N2279" t="str">
        <f>IF(AND(NOT(ISBLANK(cards[[#This Row],[subtitle]])), cards[[#This Row],[subtitle]] &lt;&gt; ""), _xlfn.CONCAT(cards[[#This Row],[title]], " - ", cards[[#This Row],[subtitle]]), cards[[#This Row],[title]])</f>
        <v>Capital City</v>
      </c>
      <c r="Q2279">
        <v>30</v>
      </c>
      <c r="U2279" t="s">
        <v>991</v>
      </c>
      <c r="V2279" t="s">
        <v>1006</v>
      </c>
      <c r="X2279" t="s">
        <v>991</v>
      </c>
      <c r="Y2279" t="str">
        <f>_xlfn.CONCAT(cards[[#This Row],[set]],"_",TEXT(cards[[#This Row],[cardNumber]], "000"))</f>
        <v>SOR_286</v>
      </c>
      <c r="Z2279" t="str" cm="1">
        <f t="array" ref="Z22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SOR_020</v>
      </c>
      <c r="AA2279" t="s">
        <v>59</v>
      </c>
      <c r="AB2279">
        <v>19</v>
      </c>
    </row>
    <row r="2280" spans="1:29" x14ac:dyDescent="0.2">
      <c r="A2280">
        <v>25486</v>
      </c>
      <c r="B2280" t="s">
        <v>5017</v>
      </c>
      <c r="C2280">
        <v>1</v>
      </c>
      <c r="F2280" t="b">
        <f>IF(ISBLANK(AC2280), FALSE, TRUE)</f>
        <v>1</v>
      </c>
      <c r="G2280" t="s">
        <v>1979</v>
      </c>
      <c r="H2280" t="s">
        <v>1520</v>
      </c>
      <c r="I2280" t="s">
        <v>1521</v>
      </c>
      <c r="J2280" t="s">
        <v>3</v>
      </c>
      <c r="K2280" t="s">
        <v>991</v>
      </c>
      <c r="L2280" t="s">
        <v>1014</v>
      </c>
      <c r="N2280" t="str">
        <f>IF(AND(NOT(ISBLANK(cards[[#This Row],[subtitle]])), cards[[#This Row],[subtitle]] &lt;&gt; ""), _xlfn.CONCAT(cards[[#This Row],[title]], " - ", cards[[#This Row],[subtitle]]), cards[[#This Row],[title]])</f>
        <v>Dagobah Swamp</v>
      </c>
      <c r="Q2280">
        <v>30</v>
      </c>
      <c r="U2280" t="s">
        <v>991</v>
      </c>
      <c r="V2280" t="s">
        <v>1006</v>
      </c>
      <c r="X2280" t="s">
        <v>991</v>
      </c>
      <c r="Y2280" t="str">
        <f>_xlfn.CONCAT(cards[[#This Row],[set]],"_",TEXT(cards[[#This Row],[cardNumber]], "000"))</f>
        <v>GG_001</v>
      </c>
      <c r="Z2280" t="str" cm="1">
        <f t="array" ref="Z22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SOR_021</v>
      </c>
      <c r="AA2280" t="s">
        <v>1978</v>
      </c>
      <c r="AB2280">
        <v>44</v>
      </c>
      <c r="AC2280">
        <v>926</v>
      </c>
    </row>
    <row r="2281" spans="1:29" x14ac:dyDescent="0.2">
      <c r="A2281">
        <v>926</v>
      </c>
      <c r="B2281" t="s">
        <v>2096</v>
      </c>
      <c r="C2281">
        <v>21</v>
      </c>
      <c r="F2281" t="b">
        <f>IF(ISBLANK(AC2281), FALSE, TRUE)</f>
        <v>0</v>
      </c>
      <c r="G2281" t="s">
        <v>2</v>
      </c>
      <c r="H2281" t="s">
        <v>1515</v>
      </c>
      <c r="I2281" t="s">
        <v>1521</v>
      </c>
      <c r="J2281" t="s">
        <v>3</v>
      </c>
      <c r="K2281" t="s">
        <v>991</v>
      </c>
      <c r="L2281" t="s">
        <v>1014</v>
      </c>
      <c r="N2281" t="str">
        <f>IF(AND(NOT(ISBLANK(cards[[#This Row],[subtitle]])), cards[[#This Row],[subtitle]] &lt;&gt; ""), _xlfn.CONCAT(cards[[#This Row],[title]], " - ", cards[[#This Row],[subtitle]]), cards[[#This Row],[title]])</f>
        <v>Dagobah Swamp</v>
      </c>
      <c r="Q2281">
        <v>30</v>
      </c>
      <c r="U2281" t="s">
        <v>991</v>
      </c>
      <c r="V2281" t="s">
        <v>1006</v>
      </c>
      <c r="X2281" t="s">
        <v>991</v>
      </c>
      <c r="Y2281" t="str">
        <f>_xlfn.CONCAT(cards[[#This Row],[set]],"_",TEXT(cards[[#This Row],[cardNumber]], "000"))</f>
        <v>SOR_021</v>
      </c>
      <c r="Z2281" t="str" cm="1">
        <f t="array" ref="Z22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SOR_021</v>
      </c>
      <c r="AA2281" t="s">
        <v>59</v>
      </c>
      <c r="AB2281">
        <v>19</v>
      </c>
    </row>
    <row r="2282" spans="1:29" x14ac:dyDescent="0.2">
      <c r="A2282">
        <v>966</v>
      </c>
      <c r="B2282" t="s">
        <v>2580</v>
      </c>
      <c r="C2282">
        <v>287</v>
      </c>
      <c r="F2282" t="b">
        <f>IF(ISBLANK(AC2282), FALSE, TRUE)</f>
        <v>0</v>
      </c>
      <c r="G2282" t="s">
        <v>2</v>
      </c>
      <c r="H2282" t="s">
        <v>1</v>
      </c>
      <c r="I2282" t="s">
        <v>1521</v>
      </c>
      <c r="J2282" t="s">
        <v>3</v>
      </c>
      <c r="K2282" t="s">
        <v>991</v>
      </c>
      <c r="L2282" t="s">
        <v>1014</v>
      </c>
      <c r="N2282" t="str">
        <f>IF(AND(NOT(ISBLANK(cards[[#This Row],[subtitle]])), cards[[#This Row],[subtitle]] &lt;&gt; ""), _xlfn.CONCAT(cards[[#This Row],[title]], " - ", cards[[#This Row],[subtitle]]), cards[[#This Row],[title]])</f>
        <v>Dagobah Swamp</v>
      </c>
      <c r="Q2282">
        <v>30</v>
      </c>
      <c r="U2282" t="s">
        <v>991</v>
      </c>
      <c r="V2282" t="s">
        <v>1006</v>
      </c>
      <c r="X2282" t="s">
        <v>991</v>
      </c>
      <c r="Y2282" t="str">
        <f>_xlfn.CONCAT(cards[[#This Row],[set]],"_",TEXT(cards[[#This Row],[cardNumber]], "000"))</f>
        <v>SOR_287</v>
      </c>
      <c r="Z2282" t="str" cm="1">
        <f t="array" ref="Z22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SOR_021</v>
      </c>
      <c r="AA2282" t="s">
        <v>59</v>
      </c>
      <c r="AB2282">
        <v>19</v>
      </c>
    </row>
    <row r="2283" spans="1:29" x14ac:dyDescent="0.2">
      <c r="A2283">
        <v>9160</v>
      </c>
      <c r="B2283" t="s">
        <v>2098</v>
      </c>
      <c r="C2283">
        <v>22</v>
      </c>
      <c r="F2283" t="b">
        <f>IF(ISBLANK(AC2283), FALSE, TRUE)</f>
        <v>0</v>
      </c>
      <c r="G2283" t="s">
        <v>2</v>
      </c>
      <c r="H2283" t="s">
        <v>1519</v>
      </c>
      <c r="I2283" t="s">
        <v>1522</v>
      </c>
      <c r="J2283" t="s">
        <v>22</v>
      </c>
      <c r="K2283" t="s">
        <v>991</v>
      </c>
      <c r="L2283" t="s">
        <v>1019</v>
      </c>
      <c r="N2283" t="str">
        <f>IF(AND(NOT(ISBLANK(cards[[#This Row],[subtitle]])), cards[[#This Row],[subtitle]] &lt;&gt; ""), _xlfn.CONCAT(cards[[#This Row],[title]], " - ", cards[[#This Row],[subtitle]]), cards[[#This Row],[title]])</f>
        <v>Energy Conversion Lab</v>
      </c>
      <c r="Q2283">
        <v>25</v>
      </c>
      <c r="U2283" t="s">
        <v>250</v>
      </c>
      <c r="V2283" t="s">
        <v>1006</v>
      </c>
      <c r="X2283" t="s">
        <v>991</v>
      </c>
      <c r="Y2283" t="str">
        <f>_xlfn.CONCAT(cards[[#This Row],[set]],"_",TEXT(cards[[#This Row],[cardNumber]], "000"))</f>
        <v>SOR_022</v>
      </c>
      <c r="Z2283" t="str" cm="1">
        <f t="array" ref="Z22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SOR_022</v>
      </c>
      <c r="AA2283" t="s">
        <v>59</v>
      </c>
      <c r="AB2283">
        <v>19</v>
      </c>
    </row>
    <row r="2284" spans="1:29" x14ac:dyDescent="0.2">
      <c r="A2284">
        <v>307</v>
      </c>
      <c r="B2284" t="s">
        <v>2097</v>
      </c>
      <c r="C2284">
        <v>22</v>
      </c>
      <c r="F2284" t="b">
        <f>IF(ISBLANK(AC2284), FALSE, TRUE)</f>
        <v>0</v>
      </c>
      <c r="G2284" t="s">
        <v>2</v>
      </c>
      <c r="H2284" t="s">
        <v>1515</v>
      </c>
      <c r="I2284" t="s">
        <v>1522</v>
      </c>
      <c r="J2284" t="s">
        <v>22</v>
      </c>
      <c r="K2284" t="s">
        <v>991</v>
      </c>
      <c r="L2284" t="s">
        <v>1019</v>
      </c>
      <c r="N2284" t="str">
        <f>IF(AND(NOT(ISBLANK(cards[[#This Row],[subtitle]])), cards[[#This Row],[subtitle]] &lt;&gt; ""), _xlfn.CONCAT(cards[[#This Row],[title]], " - ", cards[[#This Row],[subtitle]]), cards[[#This Row],[title]])</f>
        <v>Energy Conversion Lab</v>
      </c>
      <c r="Q2284">
        <v>25</v>
      </c>
      <c r="U2284" t="s">
        <v>250</v>
      </c>
      <c r="V2284" t="s">
        <v>1006</v>
      </c>
      <c r="X2284" t="s">
        <v>991</v>
      </c>
      <c r="Y2284" t="str">
        <f>_xlfn.CONCAT(cards[[#This Row],[set]],"_",TEXT(cards[[#This Row],[cardNumber]], "000"))</f>
        <v>SOR_022</v>
      </c>
      <c r="Z2284" t="str" cm="1">
        <f t="array" ref="Z22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SOR_022</v>
      </c>
      <c r="AA2284" t="s">
        <v>59</v>
      </c>
      <c r="AB2284">
        <v>19</v>
      </c>
    </row>
    <row r="2285" spans="1:29" x14ac:dyDescent="0.2">
      <c r="A2285">
        <v>1649</v>
      </c>
      <c r="B2285" t="s">
        <v>2582</v>
      </c>
      <c r="C2285">
        <v>288</v>
      </c>
      <c r="F2285" t="b">
        <f>IF(ISBLANK(AC2285), FALSE, TRUE)</f>
        <v>0</v>
      </c>
      <c r="G2285" t="s">
        <v>2</v>
      </c>
      <c r="H2285" t="s">
        <v>1</v>
      </c>
      <c r="I2285" t="s">
        <v>1522</v>
      </c>
      <c r="J2285" t="s">
        <v>22</v>
      </c>
      <c r="K2285" t="s">
        <v>991</v>
      </c>
      <c r="L2285" t="s">
        <v>1019</v>
      </c>
      <c r="N2285" t="str">
        <f>IF(AND(NOT(ISBLANK(cards[[#This Row],[subtitle]])), cards[[#This Row],[subtitle]] &lt;&gt; ""), _xlfn.CONCAT(cards[[#This Row],[title]], " - ", cards[[#This Row],[subtitle]]), cards[[#This Row],[title]])</f>
        <v>Energy Conversion Lab</v>
      </c>
      <c r="Q2285">
        <v>25</v>
      </c>
      <c r="U2285" t="s">
        <v>250</v>
      </c>
      <c r="V2285" t="s">
        <v>1006</v>
      </c>
      <c r="X2285" t="s">
        <v>991</v>
      </c>
      <c r="Y2285" t="str">
        <f>_xlfn.CONCAT(cards[[#This Row],[set]],"_",TEXT(cards[[#This Row],[cardNumber]], "000"))</f>
        <v>SOR_288</v>
      </c>
      <c r="Z2285" t="str" cm="1">
        <f t="array" ref="Z22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SOR_022</v>
      </c>
      <c r="AA2285" t="s">
        <v>59</v>
      </c>
      <c r="AB2285">
        <v>19</v>
      </c>
    </row>
    <row r="2286" spans="1:29" x14ac:dyDescent="0.2">
      <c r="A2286">
        <v>10360</v>
      </c>
      <c r="B2286" t="s">
        <v>2581</v>
      </c>
      <c r="C2286">
        <v>288</v>
      </c>
      <c r="F2286" t="b">
        <f>IF(ISBLANK(AC2286), FALSE, TRUE)</f>
        <v>0</v>
      </c>
      <c r="G2286" t="s">
        <v>2</v>
      </c>
      <c r="H2286" t="s">
        <v>1520</v>
      </c>
      <c r="I2286" t="s">
        <v>1522</v>
      </c>
      <c r="J2286" t="s">
        <v>22</v>
      </c>
      <c r="K2286" t="s">
        <v>991</v>
      </c>
      <c r="L2286" t="s">
        <v>1019</v>
      </c>
      <c r="N2286" t="str">
        <f>IF(AND(NOT(ISBLANK(cards[[#This Row],[subtitle]])), cards[[#This Row],[subtitle]] &lt;&gt; ""), _xlfn.CONCAT(cards[[#This Row],[title]], " - ", cards[[#This Row],[subtitle]]), cards[[#This Row],[title]])</f>
        <v>Energy Conversion Lab</v>
      </c>
      <c r="Q2286">
        <v>25</v>
      </c>
      <c r="U2286" t="s">
        <v>250</v>
      </c>
      <c r="V2286" t="s">
        <v>1006</v>
      </c>
      <c r="X2286" t="s">
        <v>991</v>
      </c>
      <c r="Y2286" t="str">
        <f>_xlfn.CONCAT(cards[[#This Row],[set]],"_",TEXT(cards[[#This Row],[cardNumber]], "000"))</f>
        <v>SOR_288</v>
      </c>
      <c r="Z2286" t="str" cm="1">
        <f t="array" ref="Z22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SOR_022</v>
      </c>
      <c r="AA2286" t="s">
        <v>59</v>
      </c>
      <c r="AB2286">
        <v>19</v>
      </c>
    </row>
    <row r="2287" spans="1:29" x14ac:dyDescent="0.2">
      <c r="A2287">
        <v>95</v>
      </c>
      <c r="B2287" t="s">
        <v>2099</v>
      </c>
      <c r="C2287">
        <v>23</v>
      </c>
      <c r="F2287" t="b">
        <f>IF(ISBLANK(AC2287), FALSE, TRUE)</f>
        <v>0</v>
      </c>
      <c r="G2287" t="s">
        <v>2</v>
      </c>
      <c r="H2287" t="s">
        <v>1515</v>
      </c>
      <c r="I2287" t="s">
        <v>1521</v>
      </c>
      <c r="J2287" t="s">
        <v>22</v>
      </c>
      <c r="K2287" t="s">
        <v>991</v>
      </c>
      <c r="L2287" t="s">
        <v>1012</v>
      </c>
      <c r="N2287" t="str">
        <f>IF(AND(NOT(ISBLANK(cards[[#This Row],[subtitle]])), cards[[#This Row],[subtitle]] &lt;&gt; ""), _xlfn.CONCAT(cards[[#This Row],[title]], " - ", cards[[#This Row],[subtitle]]), cards[[#This Row],[title]])</f>
        <v>Command Center</v>
      </c>
      <c r="Q2287">
        <v>30</v>
      </c>
      <c r="U2287" t="s">
        <v>991</v>
      </c>
      <c r="V2287" t="s">
        <v>1006</v>
      </c>
      <c r="X2287" t="s">
        <v>991</v>
      </c>
      <c r="Y2287" t="str">
        <f>_xlfn.CONCAT(cards[[#This Row],[set]],"_",TEXT(cards[[#This Row],[cardNumber]], "000"))</f>
        <v>SOR_023</v>
      </c>
      <c r="Z2287" t="str" cm="1">
        <f t="array" ref="Z22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SOR_023</v>
      </c>
      <c r="AA2287" t="s">
        <v>59</v>
      </c>
      <c r="AB2287">
        <v>19</v>
      </c>
    </row>
    <row r="2288" spans="1:29" x14ac:dyDescent="0.2">
      <c r="A2288">
        <v>967</v>
      </c>
      <c r="B2288" t="s">
        <v>2583</v>
      </c>
      <c r="C2288">
        <v>289</v>
      </c>
      <c r="F2288" t="b">
        <f>IF(ISBLANK(AC2288), FALSE, TRUE)</f>
        <v>0</v>
      </c>
      <c r="G2288" t="s">
        <v>2</v>
      </c>
      <c r="H2288" t="s">
        <v>1</v>
      </c>
      <c r="I2288" t="s">
        <v>1521</v>
      </c>
      <c r="J2288" t="s">
        <v>22</v>
      </c>
      <c r="K2288" t="s">
        <v>991</v>
      </c>
      <c r="L2288" t="s">
        <v>1012</v>
      </c>
      <c r="N2288" t="str">
        <f>IF(AND(NOT(ISBLANK(cards[[#This Row],[subtitle]])), cards[[#This Row],[subtitle]] &lt;&gt; ""), _xlfn.CONCAT(cards[[#This Row],[title]], " - ", cards[[#This Row],[subtitle]]), cards[[#This Row],[title]])</f>
        <v>Command Center</v>
      </c>
      <c r="Q2288">
        <v>30</v>
      </c>
      <c r="U2288" t="s">
        <v>991</v>
      </c>
      <c r="V2288" t="s">
        <v>1006</v>
      </c>
      <c r="X2288" t="s">
        <v>991</v>
      </c>
      <c r="Y2288" t="str">
        <f>_xlfn.CONCAT(cards[[#This Row],[set]],"_",TEXT(cards[[#This Row],[cardNumber]], "000"))</f>
        <v>SOR_289</v>
      </c>
      <c r="Z2288" t="str" cm="1">
        <f t="array" ref="Z22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SOR_023</v>
      </c>
      <c r="AA2288" t="s">
        <v>59</v>
      </c>
      <c r="AB2288">
        <v>19</v>
      </c>
    </row>
    <row r="2289" spans="1:29" x14ac:dyDescent="0.2">
      <c r="A2289">
        <v>25496</v>
      </c>
      <c r="B2289" t="s">
        <v>5018</v>
      </c>
      <c r="C2289">
        <v>2</v>
      </c>
      <c r="F2289" t="b">
        <f>IF(ISBLANK(AC2289), FALSE, TRUE)</f>
        <v>1</v>
      </c>
      <c r="G2289" t="s">
        <v>1979</v>
      </c>
      <c r="H2289" t="s">
        <v>1520</v>
      </c>
      <c r="I2289" t="s">
        <v>1521</v>
      </c>
      <c r="J2289" t="s">
        <v>22</v>
      </c>
      <c r="K2289" t="s">
        <v>991</v>
      </c>
      <c r="L2289" t="s">
        <v>1018</v>
      </c>
      <c r="N2289" t="str">
        <f>IF(AND(NOT(ISBLANK(cards[[#This Row],[subtitle]])), cards[[#This Row],[subtitle]] &lt;&gt; ""), _xlfn.CONCAT(cards[[#This Row],[title]], " - ", cards[[#This Row],[subtitle]]), cards[[#This Row],[title]])</f>
        <v>Echo Base</v>
      </c>
      <c r="Q2289">
        <v>30</v>
      </c>
      <c r="U2289" t="s">
        <v>991</v>
      </c>
      <c r="V2289" t="s">
        <v>1006</v>
      </c>
      <c r="X2289" t="s">
        <v>991</v>
      </c>
      <c r="Y2289" t="str">
        <f>_xlfn.CONCAT(cards[[#This Row],[set]],"_",TEXT(cards[[#This Row],[cardNumber]], "000"))</f>
        <v>GG_002</v>
      </c>
      <c r="Z2289" t="str" cm="1">
        <f t="array" ref="Z22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SOR_024</v>
      </c>
      <c r="AA2289" t="s">
        <v>1978</v>
      </c>
      <c r="AB2289">
        <v>44</v>
      </c>
      <c r="AC2289">
        <v>308</v>
      </c>
    </row>
    <row r="2290" spans="1:29" x14ac:dyDescent="0.2">
      <c r="A2290">
        <v>308</v>
      </c>
      <c r="B2290" t="s">
        <v>2100</v>
      </c>
      <c r="C2290">
        <v>24</v>
      </c>
      <c r="F2290" t="b">
        <f>IF(ISBLANK(AC2290), FALSE, TRUE)</f>
        <v>0</v>
      </c>
      <c r="G2290" t="s">
        <v>2</v>
      </c>
      <c r="H2290" t="s">
        <v>1515</v>
      </c>
      <c r="I2290" t="s">
        <v>1521</v>
      </c>
      <c r="J2290" t="s">
        <v>22</v>
      </c>
      <c r="K2290" t="s">
        <v>991</v>
      </c>
      <c r="L2290" t="s">
        <v>1018</v>
      </c>
      <c r="N2290" t="str">
        <f>IF(AND(NOT(ISBLANK(cards[[#This Row],[subtitle]])), cards[[#This Row],[subtitle]] &lt;&gt; ""), _xlfn.CONCAT(cards[[#This Row],[title]], " - ", cards[[#This Row],[subtitle]]), cards[[#This Row],[title]])</f>
        <v>Echo Base</v>
      </c>
      <c r="Q2290">
        <v>30</v>
      </c>
      <c r="U2290" t="s">
        <v>991</v>
      </c>
      <c r="V2290" t="s">
        <v>1006</v>
      </c>
      <c r="X2290" t="s">
        <v>991</v>
      </c>
      <c r="Y2290" t="str">
        <f>_xlfn.CONCAT(cards[[#This Row],[set]],"_",TEXT(cards[[#This Row],[cardNumber]], "000"))</f>
        <v>SOR_024</v>
      </c>
      <c r="Z2290" t="str" cm="1">
        <f t="array" ref="Z22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SOR_024</v>
      </c>
      <c r="AA2290" t="s">
        <v>59</v>
      </c>
      <c r="AB2290">
        <v>19</v>
      </c>
    </row>
    <row r="2291" spans="1:29" x14ac:dyDescent="0.2">
      <c r="A2291">
        <v>1654</v>
      </c>
      <c r="B2291" t="s">
        <v>2584</v>
      </c>
      <c r="C2291">
        <v>290</v>
      </c>
      <c r="F2291" t="b">
        <f>IF(ISBLANK(AC2291), FALSE, TRUE)</f>
        <v>0</v>
      </c>
      <c r="G2291" t="s">
        <v>2</v>
      </c>
      <c r="H2291" t="s">
        <v>1</v>
      </c>
      <c r="I2291" t="s">
        <v>1521</v>
      </c>
      <c r="J2291" t="s">
        <v>22</v>
      </c>
      <c r="K2291" t="s">
        <v>991</v>
      </c>
      <c r="L2291" t="s">
        <v>1018</v>
      </c>
      <c r="N2291" t="str">
        <f>IF(AND(NOT(ISBLANK(cards[[#This Row],[subtitle]])), cards[[#This Row],[subtitle]] &lt;&gt; ""), _xlfn.CONCAT(cards[[#This Row],[title]], " - ", cards[[#This Row],[subtitle]]), cards[[#This Row],[title]])</f>
        <v>Echo Base</v>
      </c>
      <c r="Q2291">
        <v>30</v>
      </c>
      <c r="U2291" t="s">
        <v>991</v>
      </c>
      <c r="V2291" t="s">
        <v>1006</v>
      </c>
      <c r="X2291" t="s">
        <v>991</v>
      </c>
      <c r="Y2291" t="str">
        <f>_xlfn.CONCAT(cards[[#This Row],[set]],"_",TEXT(cards[[#This Row],[cardNumber]], "000"))</f>
        <v>SOR_290</v>
      </c>
      <c r="Z2291" t="str" cm="1">
        <f t="array" ref="Z22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SOR_024</v>
      </c>
      <c r="AA2291" t="s">
        <v>59</v>
      </c>
      <c r="AB2291">
        <v>19</v>
      </c>
    </row>
    <row r="2292" spans="1:29" x14ac:dyDescent="0.2">
      <c r="A2292">
        <v>9170</v>
      </c>
      <c r="B2292" t="s">
        <v>2102</v>
      </c>
      <c r="C2292">
        <v>25</v>
      </c>
      <c r="F2292" t="b">
        <f>IF(ISBLANK(AC2292), FALSE, TRUE)</f>
        <v>0</v>
      </c>
      <c r="G2292" t="s">
        <v>2</v>
      </c>
      <c r="H2292" t="s">
        <v>1519</v>
      </c>
      <c r="I2292" t="s">
        <v>1522</v>
      </c>
      <c r="J2292" t="s">
        <v>36</v>
      </c>
      <c r="K2292" t="s">
        <v>991</v>
      </c>
      <c r="L2292" t="s">
        <v>1044</v>
      </c>
      <c r="N2292" t="str">
        <f>IF(AND(NOT(ISBLANK(cards[[#This Row],[subtitle]])), cards[[#This Row],[subtitle]] &lt;&gt; ""), _xlfn.CONCAT(cards[[#This Row],[title]], " - ", cards[[#This Row],[subtitle]]), cards[[#This Row],[title]])</f>
        <v>Tarkintown</v>
      </c>
      <c r="Q2292">
        <v>25</v>
      </c>
      <c r="U2292" t="s">
        <v>991</v>
      </c>
      <c r="V2292" t="s">
        <v>1006</v>
      </c>
      <c r="X2292" t="s">
        <v>991</v>
      </c>
      <c r="Y2292" t="str">
        <f>_xlfn.CONCAT(cards[[#This Row],[set]],"_",TEXT(cards[[#This Row],[cardNumber]], "000"))</f>
        <v>SOR_025</v>
      </c>
      <c r="Z2292" t="str" cm="1">
        <f t="array" ref="Z22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SOR_025</v>
      </c>
      <c r="AA2292" t="s">
        <v>59</v>
      </c>
      <c r="AB2292">
        <v>19</v>
      </c>
    </row>
    <row r="2293" spans="1:29" x14ac:dyDescent="0.2">
      <c r="A2293">
        <v>309</v>
      </c>
      <c r="B2293" t="s">
        <v>2101</v>
      </c>
      <c r="C2293">
        <v>25</v>
      </c>
      <c r="F2293" t="b">
        <f>IF(ISBLANK(AC2293), FALSE, TRUE)</f>
        <v>0</v>
      </c>
      <c r="G2293" t="s">
        <v>2</v>
      </c>
      <c r="H2293" t="s">
        <v>1515</v>
      </c>
      <c r="I2293" t="s">
        <v>1522</v>
      </c>
      <c r="J2293" t="s">
        <v>36</v>
      </c>
      <c r="K2293" t="s">
        <v>991</v>
      </c>
      <c r="L2293" t="s">
        <v>1044</v>
      </c>
      <c r="N2293" t="str">
        <f>IF(AND(NOT(ISBLANK(cards[[#This Row],[subtitle]])), cards[[#This Row],[subtitle]] &lt;&gt; ""), _xlfn.CONCAT(cards[[#This Row],[title]], " - ", cards[[#This Row],[subtitle]]), cards[[#This Row],[title]])</f>
        <v>Tarkintown</v>
      </c>
      <c r="Q2293">
        <v>25</v>
      </c>
      <c r="U2293" t="s">
        <v>991</v>
      </c>
      <c r="V2293" t="s">
        <v>1006</v>
      </c>
      <c r="X2293" t="s">
        <v>991</v>
      </c>
      <c r="Y2293" t="str">
        <f>_xlfn.CONCAT(cards[[#This Row],[set]],"_",TEXT(cards[[#This Row],[cardNumber]], "000"))</f>
        <v>SOR_025</v>
      </c>
      <c r="Z2293" t="str" cm="1">
        <f t="array" ref="Z22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SOR_025</v>
      </c>
      <c r="AA2293" t="s">
        <v>59</v>
      </c>
      <c r="AB2293">
        <v>19</v>
      </c>
    </row>
    <row r="2294" spans="1:29" x14ac:dyDescent="0.2">
      <c r="A2294">
        <v>10370</v>
      </c>
      <c r="B2294" t="s">
        <v>2586</v>
      </c>
      <c r="C2294">
        <v>291</v>
      </c>
      <c r="F2294" t="b">
        <f>IF(ISBLANK(AC2294), FALSE, TRUE)</f>
        <v>0</v>
      </c>
      <c r="G2294" t="s">
        <v>2</v>
      </c>
      <c r="H2294" t="s">
        <v>1520</v>
      </c>
      <c r="I2294" t="s">
        <v>1522</v>
      </c>
      <c r="J2294" t="s">
        <v>36</v>
      </c>
      <c r="K2294" t="s">
        <v>991</v>
      </c>
      <c r="L2294" t="s">
        <v>1044</v>
      </c>
      <c r="N2294" t="str">
        <f>IF(AND(NOT(ISBLANK(cards[[#This Row],[subtitle]])), cards[[#This Row],[subtitle]] &lt;&gt; ""), _xlfn.CONCAT(cards[[#This Row],[title]], " - ", cards[[#This Row],[subtitle]]), cards[[#This Row],[title]])</f>
        <v>Tarkintown</v>
      </c>
      <c r="Q2294">
        <v>25</v>
      </c>
      <c r="U2294" t="s">
        <v>991</v>
      </c>
      <c r="V2294" t="s">
        <v>1006</v>
      </c>
      <c r="X2294" t="s">
        <v>991</v>
      </c>
      <c r="Y2294" t="str">
        <f>_xlfn.CONCAT(cards[[#This Row],[set]],"_",TEXT(cards[[#This Row],[cardNumber]], "000"))</f>
        <v>SOR_291</v>
      </c>
      <c r="Z2294" t="str" cm="1">
        <f t="array" ref="Z22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SOR_025</v>
      </c>
      <c r="AA2294" t="s">
        <v>59</v>
      </c>
      <c r="AB2294">
        <v>19</v>
      </c>
    </row>
    <row r="2295" spans="1:29" x14ac:dyDescent="0.2">
      <c r="A2295">
        <v>1659</v>
      </c>
      <c r="B2295" t="s">
        <v>2585</v>
      </c>
      <c r="C2295">
        <v>291</v>
      </c>
      <c r="F2295" t="b">
        <f>IF(ISBLANK(AC2295), FALSE, TRUE)</f>
        <v>0</v>
      </c>
      <c r="G2295" t="s">
        <v>2</v>
      </c>
      <c r="H2295" t="s">
        <v>1</v>
      </c>
      <c r="I2295" t="s">
        <v>1522</v>
      </c>
      <c r="J2295" t="s">
        <v>36</v>
      </c>
      <c r="K2295" t="s">
        <v>991</v>
      </c>
      <c r="L2295" t="s">
        <v>1044</v>
      </c>
      <c r="N2295" t="str">
        <f>IF(AND(NOT(ISBLANK(cards[[#This Row],[subtitle]])), cards[[#This Row],[subtitle]] &lt;&gt; ""), _xlfn.CONCAT(cards[[#This Row],[title]], " - ", cards[[#This Row],[subtitle]]), cards[[#This Row],[title]])</f>
        <v>Tarkintown</v>
      </c>
      <c r="Q2295">
        <v>25</v>
      </c>
      <c r="U2295" t="s">
        <v>991</v>
      </c>
      <c r="V2295" t="s">
        <v>1006</v>
      </c>
      <c r="X2295" t="s">
        <v>991</v>
      </c>
      <c r="Y2295" t="str">
        <f>_xlfn.CONCAT(cards[[#This Row],[set]],"_",TEXT(cards[[#This Row],[cardNumber]], "000"))</f>
        <v>SOR_291</v>
      </c>
      <c r="Z2295" t="str" cm="1">
        <f t="array" ref="Z22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SOR_025</v>
      </c>
      <c r="AA2295" t="s">
        <v>59</v>
      </c>
      <c r="AB2295">
        <v>19</v>
      </c>
    </row>
    <row r="2296" spans="1:29" x14ac:dyDescent="0.2">
      <c r="A2296">
        <v>25511</v>
      </c>
      <c r="B2296" t="s">
        <v>5019</v>
      </c>
      <c r="C2296">
        <v>3</v>
      </c>
      <c r="F2296" t="b">
        <f>IF(ISBLANK(AC2296), FALSE, TRUE)</f>
        <v>1</v>
      </c>
      <c r="G2296" t="s">
        <v>1979</v>
      </c>
      <c r="H2296" t="s">
        <v>1520</v>
      </c>
      <c r="I2296" t="s">
        <v>1521</v>
      </c>
      <c r="J2296" t="s">
        <v>36</v>
      </c>
      <c r="K2296" t="s">
        <v>991</v>
      </c>
      <c r="L2296" t="s">
        <v>1008</v>
      </c>
      <c r="N2296" t="str">
        <f>IF(AND(NOT(ISBLANK(cards[[#This Row],[subtitle]])), cards[[#This Row],[subtitle]] &lt;&gt; ""), _xlfn.CONCAT(cards[[#This Row],[title]], " - ", cards[[#This Row],[subtitle]]), cards[[#This Row],[title]])</f>
        <v>Catacombs of Cadera</v>
      </c>
      <c r="Q2296">
        <v>30</v>
      </c>
      <c r="U2296" t="s">
        <v>991</v>
      </c>
      <c r="V2296" t="s">
        <v>1006</v>
      </c>
      <c r="X2296" t="s">
        <v>991</v>
      </c>
      <c r="Y2296" t="str">
        <f>_xlfn.CONCAT(cards[[#This Row],[set]],"_",TEXT(cards[[#This Row],[cardNumber]], "000"))</f>
        <v>GG_003</v>
      </c>
      <c r="Z2296" t="str" cm="1">
        <f t="array" ref="Z22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SOR_026</v>
      </c>
      <c r="AA2296" t="s">
        <v>1978</v>
      </c>
      <c r="AB2296">
        <v>44</v>
      </c>
      <c r="AC2296">
        <v>310</v>
      </c>
    </row>
    <row r="2297" spans="1:29" x14ac:dyDescent="0.2">
      <c r="A2297">
        <v>310</v>
      </c>
      <c r="B2297" t="s">
        <v>2103</v>
      </c>
      <c r="C2297">
        <v>26</v>
      </c>
      <c r="F2297" t="b">
        <f>IF(ISBLANK(AC2297), FALSE, TRUE)</f>
        <v>0</v>
      </c>
      <c r="G2297" t="s">
        <v>2</v>
      </c>
      <c r="H2297" t="s">
        <v>1515</v>
      </c>
      <c r="I2297" t="s">
        <v>1521</v>
      </c>
      <c r="J2297" t="s">
        <v>36</v>
      </c>
      <c r="K2297" t="s">
        <v>991</v>
      </c>
      <c r="L2297" t="s">
        <v>1008</v>
      </c>
      <c r="N2297" t="str">
        <f>IF(AND(NOT(ISBLANK(cards[[#This Row],[subtitle]])), cards[[#This Row],[subtitle]] &lt;&gt; ""), _xlfn.CONCAT(cards[[#This Row],[title]], " - ", cards[[#This Row],[subtitle]]), cards[[#This Row],[title]])</f>
        <v>Catacombs of Cadera</v>
      </c>
      <c r="Q2297">
        <v>30</v>
      </c>
      <c r="U2297" t="s">
        <v>991</v>
      </c>
      <c r="V2297" t="s">
        <v>1006</v>
      </c>
      <c r="X2297" t="s">
        <v>991</v>
      </c>
      <c r="Y2297" t="str">
        <f>_xlfn.CONCAT(cards[[#This Row],[set]],"_",TEXT(cards[[#This Row],[cardNumber]], "000"))</f>
        <v>SOR_026</v>
      </c>
      <c r="Z2297" t="str" cm="1">
        <f t="array" ref="Z22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SOR_026</v>
      </c>
      <c r="AA2297" t="s">
        <v>59</v>
      </c>
      <c r="AB2297">
        <v>19</v>
      </c>
    </row>
    <row r="2298" spans="1:29" x14ac:dyDescent="0.2">
      <c r="A2298">
        <v>968</v>
      </c>
      <c r="B2298" t="s">
        <v>2587</v>
      </c>
      <c r="C2298">
        <v>292</v>
      </c>
      <c r="F2298" t="b">
        <f>IF(ISBLANK(AC2298), FALSE, TRUE)</f>
        <v>0</v>
      </c>
      <c r="G2298" t="s">
        <v>2</v>
      </c>
      <c r="H2298" t="s">
        <v>1</v>
      </c>
      <c r="I2298" t="s">
        <v>1521</v>
      </c>
      <c r="J2298" t="s">
        <v>36</v>
      </c>
      <c r="K2298" t="s">
        <v>991</v>
      </c>
      <c r="L2298" t="s">
        <v>1008</v>
      </c>
      <c r="N2298" t="str">
        <f>IF(AND(NOT(ISBLANK(cards[[#This Row],[subtitle]])), cards[[#This Row],[subtitle]] &lt;&gt; ""), _xlfn.CONCAT(cards[[#This Row],[title]], " - ", cards[[#This Row],[subtitle]]), cards[[#This Row],[title]])</f>
        <v>Catacombs of Cadera</v>
      </c>
      <c r="Q2298">
        <v>30</v>
      </c>
      <c r="U2298" t="s">
        <v>991</v>
      </c>
      <c r="V2298" t="s">
        <v>1006</v>
      </c>
      <c r="X2298" t="s">
        <v>991</v>
      </c>
      <c r="Y2298" t="str">
        <f>_xlfn.CONCAT(cards[[#This Row],[set]],"_",TEXT(cards[[#This Row],[cardNumber]], "000"))</f>
        <v>SOR_292</v>
      </c>
      <c r="Z2298" t="str" cm="1">
        <f t="array" ref="Z22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SOR_026</v>
      </c>
      <c r="AA2298" t="s">
        <v>59</v>
      </c>
      <c r="AB2298">
        <v>19</v>
      </c>
    </row>
    <row r="2299" spans="1:29" x14ac:dyDescent="0.2">
      <c r="A2299">
        <v>927</v>
      </c>
      <c r="B2299" t="s">
        <v>2104</v>
      </c>
      <c r="C2299">
        <v>27</v>
      </c>
      <c r="F2299" t="b">
        <f>IF(ISBLANK(AC2299), FALSE, TRUE)</f>
        <v>0</v>
      </c>
      <c r="G2299" t="s">
        <v>2</v>
      </c>
      <c r="H2299" t="s">
        <v>1515</v>
      </c>
      <c r="I2299" t="s">
        <v>1521</v>
      </c>
      <c r="J2299" t="s">
        <v>36</v>
      </c>
      <c r="K2299" t="s">
        <v>991</v>
      </c>
      <c r="L2299" t="s">
        <v>1023</v>
      </c>
      <c r="N2299" t="str">
        <f>IF(AND(NOT(ISBLANK(cards[[#This Row],[subtitle]])), cards[[#This Row],[subtitle]] &lt;&gt; ""), _xlfn.CONCAT(cards[[#This Row],[title]], " - ", cards[[#This Row],[subtitle]]), cards[[#This Row],[title]])</f>
        <v>Kestro City</v>
      </c>
      <c r="Q2299">
        <v>30</v>
      </c>
      <c r="U2299" t="s">
        <v>991</v>
      </c>
      <c r="V2299" t="s">
        <v>1006</v>
      </c>
      <c r="X2299" t="s">
        <v>991</v>
      </c>
      <c r="Y2299" t="str">
        <f>_xlfn.CONCAT(cards[[#This Row],[set]],"_",TEXT(cards[[#This Row],[cardNumber]], "000"))</f>
        <v>SOR_027</v>
      </c>
      <c r="Z2299" t="str" cm="1">
        <f t="array" ref="Z22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SOR_027</v>
      </c>
      <c r="AA2299" t="s">
        <v>59</v>
      </c>
      <c r="AB2299">
        <v>19</v>
      </c>
    </row>
    <row r="2300" spans="1:29" x14ac:dyDescent="0.2">
      <c r="A2300">
        <v>1664</v>
      </c>
      <c r="B2300" t="s">
        <v>2588</v>
      </c>
      <c r="C2300">
        <v>293</v>
      </c>
      <c r="F2300" t="b">
        <f>IF(ISBLANK(AC2300), FALSE, TRUE)</f>
        <v>0</v>
      </c>
      <c r="G2300" t="s">
        <v>2</v>
      </c>
      <c r="H2300" t="s">
        <v>1</v>
      </c>
      <c r="I2300" t="s">
        <v>1521</v>
      </c>
      <c r="J2300" t="s">
        <v>36</v>
      </c>
      <c r="K2300" t="s">
        <v>991</v>
      </c>
      <c r="L2300" t="s">
        <v>1023</v>
      </c>
      <c r="N2300" t="str">
        <f>IF(AND(NOT(ISBLANK(cards[[#This Row],[subtitle]])), cards[[#This Row],[subtitle]] &lt;&gt; ""), _xlfn.CONCAT(cards[[#This Row],[title]], " - ", cards[[#This Row],[subtitle]]), cards[[#This Row],[title]])</f>
        <v>Kestro City</v>
      </c>
      <c r="Q2300">
        <v>30</v>
      </c>
      <c r="U2300" t="s">
        <v>991</v>
      </c>
      <c r="V2300" t="s">
        <v>1006</v>
      </c>
      <c r="X2300" t="s">
        <v>991</v>
      </c>
      <c r="Y2300" t="str">
        <f>_xlfn.CONCAT(cards[[#This Row],[set]],"_",TEXT(cards[[#This Row],[cardNumber]], "000"))</f>
        <v>SOR_293</v>
      </c>
      <c r="Z2300" t="str" cm="1">
        <f t="array" ref="Z23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SOR_027</v>
      </c>
      <c r="AA2300" t="s">
        <v>59</v>
      </c>
      <c r="AB2300">
        <v>19</v>
      </c>
    </row>
    <row r="2301" spans="1:29" x14ac:dyDescent="0.2">
      <c r="A2301">
        <v>9180</v>
      </c>
      <c r="B2301" t="s">
        <v>2105</v>
      </c>
      <c r="C2301">
        <v>28</v>
      </c>
      <c r="F2301" t="b">
        <f>IF(ISBLANK(AC2301), FALSE, TRUE)</f>
        <v>0</v>
      </c>
      <c r="G2301" t="s">
        <v>2</v>
      </c>
      <c r="H2301" t="s">
        <v>1519</v>
      </c>
      <c r="I2301" t="s">
        <v>1522</v>
      </c>
      <c r="J2301" t="s">
        <v>54</v>
      </c>
      <c r="K2301" t="s">
        <v>991</v>
      </c>
      <c r="L2301" t="s">
        <v>1021</v>
      </c>
      <c r="N2301" t="str">
        <f>IF(AND(NOT(ISBLANK(cards[[#This Row],[subtitle]])), cards[[#This Row],[subtitle]] &lt;&gt; ""), _xlfn.CONCAT(cards[[#This Row],[title]], " - ", cards[[#This Row],[subtitle]]), cards[[#This Row],[title]])</f>
        <v>Jedha City</v>
      </c>
      <c r="Q2301">
        <v>25</v>
      </c>
      <c r="U2301" t="s">
        <v>991</v>
      </c>
      <c r="V2301" t="s">
        <v>1006</v>
      </c>
      <c r="X2301" t="s">
        <v>991</v>
      </c>
      <c r="Y2301" t="str">
        <f>_xlfn.CONCAT(cards[[#This Row],[set]],"_",TEXT(cards[[#This Row],[cardNumber]], "000"))</f>
        <v>SOR_028</v>
      </c>
      <c r="Z2301" t="str" cm="1">
        <f t="array" ref="Z23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SOR_028</v>
      </c>
      <c r="AA2301" t="s">
        <v>59</v>
      </c>
      <c r="AB2301">
        <v>19</v>
      </c>
    </row>
    <row r="2302" spans="1:29" x14ac:dyDescent="0.2">
      <c r="A2302">
        <v>311</v>
      </c>
      <c r="B2302" t="s">
        <v>2106</v>
      </c>
      <c r="C2302">
        <v>28</v>
      </c>
      <c r="F2302" t="b">
        <f>IF(ISBLANK(AC2302), FALSE, TRUE)</f>
        <v>0</v>
      </c>
      <c r="G2302" t="s">
        <v>2</v>
      </c>
      <c r="H2302" t="s">
        <v>1515</v>
      </c>
      <c r="I2302" t="s">
        <v>1522</v>
      </c>
      <c r="J2302" t="s">
        <v>54</v>
      </c>
      <c r="K2302" t="s">
        <v>991</v>
      </c>
      <c r="L2302" t="s">
        <v>1021</v>
      </c>
      <c r="N2302" t="str">
        <f>IF(AND(NOT(ISBLANK(cards[[#This Row],[subtitle]])), cards[[#This Row],[subtitle]] &lt;&gt; ""), _xlfn.CONCAT(cards[[#This Row],[title]], " - ", cards[[#This Row],[subtitle]]), cards[[#This Row],[title]])</f>
        <v>Jedha City</v>
      </c>
      <c r="Q2302">
        <v>25</v>
      </c>
      <c r="U2302" t="s">
        <v>991</v>
      </c>
      <c r="V2302" t="s">
        <v>1006</v>
      </c>
      <c r="X2302" t="s">
        <v>991</v>
      </c>
      <c r="Y2302" t="str">
        <f>_xlfn.CONCAT(cards[[#This Row],[set]],"_",TEXT(cards[[#This Row],[cardNumber]], "000"))</f>
        <v>SOR_028</v>
      </c>
      <c r="Z2302" t="str" cm="1">
        <f t="array" ref="Z23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SOR_028</v>
      </c>
      <c r="AA2302" t="s">
        <v>59</v>
      </c>
      <c r="AB2302">
        <v>19</v>
      </c>
    </row>
    <row r="2303" spans="1:29" x14ac:dyDescent="0.2">
      <c r="A2303">
        <v>1672</v>
      </c>
      <c r="B2303" t="s">
        <v>2589</v>
      </c>
      <c r="C2303">
        <v>294</v>
      </c>
      <c r="F2303" t="b">
        <f>IF(ISBLANK(AC2303), FALSE, TRUE)</f>
        <v>0</v>
      </c>
      <c r="G2303" t="s">
        <v>2</v>
      </c>
      <c r="H2303" t="s">
        <v>1</v>
      </c>
      <c r="I2303" t="s">
        <v>1522</v>
      </c>
      <c r="J2303" t="s">
        <v>54</v>
      </c>
      <c r="K2303" t="s">
        <v>991</v>
      </c>
      <c r="L2303" t="s">
        <v>1021</v>
      </c>
      <c r="N2303" t="str">
        <f>IF(AND(NOT(ISBLANK(cards[[#This Row],[subtitle]])), cards[[#This Row],[subtitle]] &lt;&gt; ""), _xlfn.CONCAT(cards[[#This Row],[title]], " - ", cards[[#This Row],[subtitle]]), cards[[#This Row],[title]])</f>
        <v>Jedha City</v>
      </c>
      <c r="Q2303">
        <v>25</v>
      </c>
      <c r="U2303" t="s">
        <v>991</v>
      </c>
      <c r="V2303" t="s">
        <v>1006</v>
      </c>
      <c r="X2303" t="s">
        <v>991</v>
      </c>
      <c r="Y2303" t="str">
        <f>_xlfn.CONCAT(cards[[#This Row],[set]],"_",TEXT(cards[[#This Row],[cardNumber]], "000"))</f>
        <v>SOR_294</v>
      </c>
      <c r="Z2303" t="str" cm="1">
        <f t="array" ref="Z23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SOR_028</v>
      </c>
      <c r="AA2303" t="s">
        <v>59</v>
      </c>
      <c r="AB2303">
        <v>19</v>
      </c>
    </row>
    <row r="2304" spans="1:29" x14ac:dyDescent="0.2">
      <c r="A2304">
        <v>10385</v>
      </c>
      <c r="B2304" t="s">
        <v>2590</v>
      </c>
      <c r="C2304">
        <v>294</v>
      </c>
      <c r="F2304" t="b">
        <f>IF(ISBLANK(AC2304), FALSE, TRUE)</f>
        <v>0</v>
      </c>
      <c r="G2304" t="s">
        <v>2</v>
      </c>
      <c r="H2304" t="s">
        <v>1520</v>
      </c>
      <c r="I2304" t="s">
        <v>1522</v>
      </c>
      <c r="J2304" t="s">
        <v>54</v>
      </c>
      <c r="K2304" t="s">
        <v>991</v>
      </c>
      <c r="L2304" t="s">
        <v>1021</v>
      </c>
      <c r="N2304" t="str">
        <f>IF(AND(NOT(ISBLANK(cards[[#This Row],[subtitle]])), cards[[#This Row],[subtitle]] &lt;&gt; ""), _xlfn.CONCAT(cards[[#This Row],[title]], " - ", cards[[#This Row],[subtitle]]), cards[[#This Row],[title]])</f>
        <v>Jedha City</v>
      </c>
      <c r="Q2304">
        <v>25</v>
      </c>
      <c r="U2304" t="s">
        <v>991</v>
      </c>
      <c r="V2304" t="s">
        <v>1006</v>
      </c>
      <c r="X2304" t="s">
        <v>991</v>
      </c>
      <c r="Y2304" t="str">
        <f>_xlfn.CONCAT(cards[[#This Row],[set]],"_",TEXT(cards[[#This Row],[cardNumber]], "000"))</f>
        <v>SOR_294</v>
      </c>
      <c r="Z2304" t="str" cm="1">
        <f t="array" ref="Z23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SOR_028</v>
      </c>
      <c r="AA2304" t="s">
        <v>59</v>
      </c>
      <c r="AB2304">
        <v>19</v>
      </c>
    </row>
    <row r="2305" spans="1:29" x14ac:dyDescent="0.2">
      <c r="A2305">
        <v>55</v>
      </c>
      <c r="B2305" t="s">
        <v>2107</v>
      </c>
      <c r="C2305">
        <v>29</v>
      </c>
      <c r="F2305" t="b">
        <f>IF(ISBLANK(AC2305), FALSE, TRUE)</f>
        <v>0</v>
      </c>
      <c r="G2305" t="s">
        <v>2</v>
      </c>
      <c r="H2305" t="s">
        <v>1515</v>
      </c>
      <c r="I2305" t="s">
        <v>1521</v>
      </c>
      <c r="J2305" t="s">
        <v>54</v>
      </c>
      <c r="K2305" t="s">
        <v>991</v>
      </c>
      <c r="L2305" t="s">
        <v>1005</v>
      </c>
      <c r="N2305" t="str">
        <f>IF(AND(NOT(ISBLANK(cards[[#This Row],[subtitle]])), cards[[#This Row],[subtitle]] &lt;&gt; ""), _xlfn.CONCAT(cards[[#This Row],[title]], " - ", cards[[#This Row],[subtitle]]), cards[[#This Row],[title]])</f>
        <v>Administrator's Tower</v>
      </c>
      <c r="Q2305">
        <v>30</v>
      </c>
      <c r="U2305" t="s">
        <v>991</v>
      </c>
      <c r="V2305" t="s">
        <v>1006</v>
      </c>
      <c r="X2305" t="s">
        <v>991</v>
      </c>
      <c r="Y2305" t="str">
        <f>_xlfn.CONCAT(cards[[#This Row],[set]],"_",TEXT(cards[[#This Row],[cardNumber]], "000"))</f>
        <v>SOR_029</v>
      </c>
      <c r="Z2305" t="str" cm="1">
        <f t="array" ref="Z23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SOR_029</v>
      </c>
      <c r="AA2305" t="s">
        <v>59</v>
      </c>
      <c r="AB2305">
        <v>19</v>
      </c>
    </row>
    <row r="2306" spans="1:29" x14ac:dyDescent="0.2">
      <c r="A2306">
        <v>1689</v>
      </c>
      <c r="B2306" t="s">
        <v>2591</v>
      </c>
      <c r="C2306">
        <v>295</v>
      </c>
      <c r="F2306" t="b">
        <f>IF(ISBLANK(AC2306), FALSE, TRUE)</f>
        <v>0</v>
      </c>
      <c r="G2306" t="s">
        <v>2</v>
      </c>
      <c r="H2306" t="s">
        <v>1</v>
      </c>
      <c r="I2306" t="s">
        <v>1521</v>
      </c>
      <c r="J2306" t="s">
        <v>54</v>
      </c>
      <c r="K2306" t="s">
        <v>991</v>
      </c>
      <c r="L2306" t="s">
        <v>1005</v>
      </c>
      <c r="N2306" t="str">
        <f>IF(AND(NOT(ISBLANK(cards[[#This Row],[subtitle]])), cards[[#This Row],[subtitle]] &lt;&gt; ""), _xlfn.CONCAT(cards[[#This Row],[title]], " - ", cards[[#This Row],[subtitle]]), cards[[#This Row],[title]])</f>
        <v>Administrator's Tower</v>
      </c>
      <c r="Q2306">
        <v>30</v>
      </c>
      <c r="U2306" t="s">
        <v>991</v>
      </c>
      <c r="V2306" t="s">
        <v>1006</v>
      </c>
      <c r="X2306" t="s">
        <v>991</v>
      </c>
      <c r="Y2306" t="str">
        <f>_xlfn.CONCAT(cards[[#This Row],[set]],"_",TEXT(cards[[#This Row],[cardNumber]], "000"))</f>
        <v>SOR_295</v>
      </c>
      <c r="Z2306" t="str" cm="1">
        <f t="array" ref="Z23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SOR_029</v>
      </c>
      <c r="AA2306" t="s">
        <v>59</v>
      </c>
      <c r="AB2306">
        <v>19</v>
      </c>
    </row>
    <row r="2307" spans="1:29" x14ac:dyDescent="0.2">
      <c r="A2307">
        <v>312</v>
      </c>
      <c r="B2307" t="s">
        <v>2108</v>
      </c>
      <c r="C2307">
        <v>30</v>
      </c>
      <c r="F2307" t="b">
        <f>IF(ISBLANK(AC2307), FALSE, TRUE)</f>
        <v>0</v>
      </c>
      <c r="G2307" t="s">
        <v>2</v>
      </c>
      <c r="H2307" t="s">
        <v>1515</v>
      </c>
      <c r="I2307" t="s">
        <v>1521</v>
      </c>
      <c r="J2307" t="s">
        <v>54</v>
      </c>
      <c r="K2307" t="s">
        <v>991</v>
      </c>
      <c r="L2307" t="s">
        <v>1009</v>
      </c>
      <c r="N2307" t="str">
        <f>IF(AND(NOT(ISBLANK(cards[[#This Row],[subtitle]])), cards[[#This Row],[subtitle]] &lt;&gt; ""), _xlfn.CONCAT(cards[[#This Row],[title]], " - ", cards[[#This Row],[subtitle]]), cards[[#This Row],[title]])</f>
        <v>Chopper Base</v>
      </c>
      <c r="Q2307">
        <v>30</v>
      </c>
      <c r="U2307" t="s">
        <v>991</v>
      </c>
      <c r="V2307" t="s">
        <v>1006</v>
      </c>
      <c r="X2307" t="s">
        <v>991</v>
      </c>
      <c r="Y2307" t="str">
        <f>_xlfn.CONCAT(cards[[#This Row],[set]],"_",TEXT(cards[[#This Row],[cardNumber]], "000"))</f>
        <v>SOR_030</v>
      </c>
      <c r="Z2307" t="str" cm="1">
        <f t="array" ref="Z23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SOR_030</v>
      </c>
      <c r="AA2307" t="s">
        <v>59</v>
      </c>
      <c r="AB2307">
        <v>19</v>
      </c>
    </row>
    <row r="2308" spans="1:29" x14ac:dyDescent="0.2">
      <c r="A2308">
        <v>392</v>
      </c>
      <c r="B2308" t="s">
        <v>2109</v>
      </c>
      <c r="C2308">
        <v>31</v>
      </c>
      <c r="F2308" t="b">
        <f>IF(ISBLANK(AC2308), FALSE, TRUE)</f>
        <v>0</v>
      </c>
      <c r="G2308" t="s">
        <v>2</v>
      </c>
      <c r="H2308" t="s">
        <v>1515</v>
      </c>
      <c r="I2308" t="s">
        <v>1532</v>
      </c>
      <c r="J2308" t="s">
        <v>3</v>
      </c>
      <c r="K2308" t="s">
        <v>1526</v>
      </c>
      <c r="L2308" t="s">
        <v>273</v>
      </c>
      <c r="M2308" t="s">
        <v>1582</v>
      </c>
      <c r="N2308" t="str">
        <f>IF(AND(NOT(ISBLANK(cards[[#This Row],[subtitle]])), cards[[#This Row],[subtitle]] &lt;&gt; ""), _xlfn.CONCAT(cards[[#This Row],[title]], " - ", cards[[#This Row],[subtitle]]), cards[[#This Row],[title]])</f>
        <v>Inferno Four - Unforgetting</v>
      </c>
      <c r="O2308">
        <v>2</v>
      </c>
      <c r="P2308">
        <v>2</v>
      </c>
      <c r="Q2308">
        <v>3</v>
      </c>
      <c r="T2308" t="s">
        <v>248</v>
      </c>
      <c r="U2308" t="s">
        <v>991</v>
      </c>
      <c r="V2308" t="s">
        <v>245</v>
      </c>
      <c r="X2308" t="s">
        <v>274</v>
      </c>
      <c r="Y2308" t="str">
        <f>_xlfn.CONCAT(cards[[#This Row],[set]],"_",TEXT(cards[[#This Row],[cardNumber]], "000"))</f>
        <v>SOR_031</v>
      </c>
      <c r="Z2308" t="str" cm="1">
        <f t="array" ref="Z23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SOR_031</v>
      </c>
      <c r="AA2308" t="s">
        <v>59</v>
      </c>
      <c r="AB2308">
        <v>19</v>
      </c>
    </row>
    <row r="2309" spans="1:29" x14ac:dyDescent="0.2">
      <c r="A2309">
        <v>9585</v>
      </c>
      <c r="B2309" t="s">
        <v>2110</v>
      </c>
      <c r="C2309">
        <v>31</v>
      </c>
      <c r="F2309" t="b">
        <f>IF(ISBLANK(AC2309), FALSE, TRUE)</f>
        <v>0</v>
      </c>
      <c r="G2309" t="s">
        <v>2</v>
      </c>
      <c r="H2309" t="s">
        <v>1519</v>
      </c>
      <c r="I2309" t="s">
        <v>1532</v>
      </c>
      <c r="J2309" t="s">
        <v>3</v>
      </c>
      <c r="K2309" t="s">
        <v>1526</v>
      </c>
      <c r="L2309" t="s">
        <v>273</v>
      </c>
      <c r="M2309" t="s">
        <v>1582</v>
      </c>
      <c r="N2309" t="str">
        <f>IF(AND(NOT(ISBLANK(cards[[#This Row],[subtitle]])), cards[[#This Row],[subtitle]] &lt;&gt; ""), _xlfn.CONCAT(cards[[#This Row],[title]], " - ", cards[[#This Row],[subtitle]]), cards[[#This Row],[title]])</f>
        <v>Inferno Four - Unforgetting</v>
      </c>
      <c r="O2309">
        <v>2</v>
      </c>
      <c r="P2309">
        <v>2</v>
      </c>
      <c r="Q2309">
        <v>3</v>
      </c>
      <c r="T2309" t="s">
        <v>248</v>
      </c>
      <c r="U2309" t="s">
        <v>991</v>
      </c>
      <c r="V2309" t="s">
        <v>245</v>
      </c>
      <c r="X2309" t="s">
        <v>274</v>
      </c>
      <c r="Y2309" t="str">
        <f>_xlfn.CONCAT(cards[[#This Row],[set]],"_",TEXT(cards[[#This Row],[cardNumber]], "000"))</f>
        <v>SOR_031</v>
      </c>
      <c r="Z2309" t="str" cm="1">
        <f t="array" ref="Z23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SOR_031</v>
      </c>
      <c r="AA2309" t="s">
        <v>59</v>
      </c>
      <c r="AB2309">
        <v>19</v>
      </c>
    </row>
    <row r="2310" spans="1:29" x14ac:dyDescent="0.2">
      <c r="A2310">
        <v>10410</v>
      </c>
      <c r="B2310" t="s">
        <v>2593</v>
      </c>
      <c r="C2310">
        <v>297</v>
      </c>
      <c r="F2310" t="b">
        <f>IF(ISBLANK(AC2310), FALSE, TRUE)</f>
        <v>0</v>
      </c>
      <c r="G2310" t="s">
        <v>2</v>
      </c>
      <c r="H2310" t="s">
        <v>1520</v>
      </c>
      <c r="I2310" t="s">
        <v>1532</v>
      </c>
      <c r="J2310" t="s">
        <v>3</v>
      </c>
      <c r="K2310" t="s">
        <v>1526</v>
      </c>
      <c r="L2310" t="s">
        <v>273</v>
      </c>
      <c r="M2310" t="s">
        <v>1582</v>
      </c>
      <c r="N2310" t="str">
        <f>IF(AND(NOT(ISBLANK(cards[[#This Row],[subtitle]])), cards[[#This Row],[subtitle]] &lt;&gt; ""), _xlfn.CONCAT(cards[[#This Row],[title]], " - ", cards[[#This Row],[subtitle]]), cards[[#This Row],[title]])</f>
        <v>Inferno Four - Unforgetting</v>
      </c>
      <c r="O2310">
        <v>2</v>
      </c>
      <c r="P2310">
        <v>2</v>
      </c>
      <c r="Q2310">
        <v>3</v>
      </c>
      <c r="T2310" t="s">
        <v>248</v>
      </c>
      <c r="U2310" t="s">
        <v>991</v>
      </c>
      <c r="V2310" t="s">
        <v>245</v>
      </c>
      <c r="X2310" t="s">
        <v>274</v>
      </c>
      <c r="Y2310" t="str">
        <f>_xlfn.CONCAT(cards[[#This Row],[set]],"_",TEXT(cards[[#This Row],[cardNumber]], "000"))</f>
        <v>SOR_297</v>
      </c>
      <c r="Z2310" t="str" cm="1">
        <f t="array" ref="Z23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SOR_031</v>
      </c>
      <c r="AA2310" t="s">
        <v>59</v>
      </c>
      <c r="AB2310">
        <v>19</v>
      </c>
    </row>
    <row r="2311" spans="1:29" x14ac:dyDescent="0.2">
      <c r="A2311">
        <v>1699</v>
      </c>
      <c r="B2311" t="s">
        <v>2594</v>
      </c>
      <c r="C2311">
        <v>297</v>
      </c>
      <c r="F2311" t="b">
        <f>IF(ISBLANK(AC2311), FALSE, TRUE)</f>
        <v>0</v>
      </c>
      <c r="G2311" t="s">
        <v>2</v>
      </c>
      <c r="H2311" t="s">
        <v>1</v>
      </c>
      <c r="I2311" t="s">
        <v>1532</v>
      </c>
      <c r="J2311" t="s">
        <v>3</v>
      </c>
      <c r="K2311" t="s">
        <v>1526</v>
      </c>
      <c r="L2311" t="s">
        <v>273</v>
      </c>
      <c r="M2311" t="s">
        <v>1582</v>
      </c>
      <c r="N2311" t="str">
        <f>IF(AND(NOT(ISBLANK(cards[[#This Row],[subtitle]])), cards[[#This Row],[subtitle]] &lt;&gt; ""), _xlfn.CONCAT(cards[[#This Row],[title]], " - ", cards[[#This Row],[subtitle]]), cards[[#This Row],[title]])</f>
        <v>Inferno Four - Unforgetting</v>
      </c>
      <c r="O2311">
        <v>2</v>
      </c>
      <c r="P2311">
        <v>2</v>
      </c>
      <c r="Q2311">
        <v>3</v>
      </c>
      <c r="T2311" t="s">
        <v>248</v>
      </c>
      <c r="U2311" t="s">
        <v>991</v>
      </c>
      <c r="V2311" t="s">
        <v>245</v>
      </c>
      <c r="X2311" t="s">
        <v>274</v>
      </c>
      <c r="Y2311" t="str">
        <f>_xlfn.CONCAT(cards[[#This Row],[set]],"_",TEXT(cards[[#This Row],[cardNumber]], "000"))</f>
        <v>SOR_297</v>
      </c>
      <c r="Z2311" t="str" cm="1">
        <f t="array" ref="Z23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SOR_031</v>
      </c>
      <c r="AA2311" t="s">
        <v>59</v>
      </c>
      <c r="AB2311">
        <v>19</v>
      </c>
    </row>
    <row r="2312" spans="1:29" x14ac:dyDescent="0.2">
      <c r="A2312">
        <v>928</v>
      </c>
      <c r="B2312" t="s">
        <v>2112</v>
      </c>
      <c r="C2312">
        <v>32</v>
      </c>
      <c r="F2312" t="b">
        <f>IF(ISBLANK(AC2312), FALSE, TRUE)</f>
        <v>0</v>
      </c>
      <c r="G2312" t="s">
        <v>2</v>
      </c>
      <c r="H2312" t="s">
        <v>1515</v>
      </c>
      <c r="I2312" t="s">
        <v>1521</v>
      </c>
      <c r="J2312" t="s">
        <v>3</v>
      </c>
      <c r="K2312" t="s">
        <v>1526</v>
      </c>
      <c r="L2312" t="s">
        <v>275</v>
      </c>
      <c r="N2312" t="str">
        <f>IF(AND(NOT(ISBLANK(cards[[#This Row],[subtitle]])), cards[[#This Row],[subtitle]] &lt;&gt; ""), _xlfn.CONCAT(cards[[#This Row],[title]], " - ", cards[[#This Row],[subtitle]]), cards[[#This Row],[title]])</f>
        <v>Scout Bike Pursuer</v>
      </c>
      <c r="O2312">
        <v>2</v>
      </c>
      <c r="P2312">
        <v>1</v>
      </c>
      <c r="Q2312">
        <v>4</v>
      </c>
      <c r="T2312" t="s">
        <v>83</v>
      </c>
      <c r="U2312" t="s">
        <v>158</v>
      </c>
      <c r="V2312" t="s">
        <v>245</v>
      </c>
      <c r="X2312" t="s">
        <v>276</v>
      </c>
      <c r="Y2312" t="str">
        <f>_xlfn.CONCAT(cards[[#This Row],[set]],"_",TEXT(cards[[#This Row],[cardNumber]], "000"))</f>
        <v>SOR_032</v>
      </c>
      <c r="Z2312" t="str" cm="1">
        <f t="array" ref="Z23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SOR_032</v>
      </c>
      <c r="AA2312" t="s">
        <v>59</v>
      </c>
      <c r="AB2312">
        <v>19</v>
      </c>
    </row>
    <row r="2313" spans="1:29" x14ac:dyDescent="0.2">
      <c r="A2313">
        <v>9785</v>
      </c>
      <c r="B2313" t="s">
        <v>2111</v>
      </c>
      <c r="C2313">
        <v>32</v>
      </c>
      <c r="F2313" t="b">
        <f>IF(ISBLANK(AC2313), FALSE, TRUE)</f>
        <v>0</v>
      </c>
      <c r="G2313" t="s">
        <v>2</v>
      </c>
      <c r="H2313" t="s">
        <v>1519</v>
      </c>
      <c r="I2313" t="s">
        <v>1521</v>
      </c>
      <c r="J2313" t="s">
        <v>3</v>
      </c>
      <c r="K2313" t="s">
        <v>1526</v>
      </c>
      <c r="L2313" t="s">
        <v>275</v>
      </c>
      <c r="N2313" t="str">
        <f>IF(AND(NOT(ISBLANK(cards[[#This Row],[subtitle]])), cards[[#This Row],[subtitle]] &lt;&gt; ""), _xlfn.CONCAT(cards[[#This Row],[title]], " - ", cards[[#This Row],[subtitle]]), cards[[#This Row],[title]])</f>
        <v>Scout Bike Pursuer</v>
      </c>
      <c r="O2313">
        <v>2</v>
      </c>
      <c r="P2313">
        <v>1</v>
      </c>
      <c r="Q2313">
        <v>4</v>
      </c>
      <c r="T2313" t="s">
        <v>83</v>
      </c>
      <c r="U2313" t="s">
        <v>158</v>
      </c>
      <c r="V2313" t="s">
        <v>245</v>
      </c>
      <c r="X2313" t="s">
        <v>276</v>
      </c>
      <c r="Y2313" t="str">
        <f>_xlfn.CONCAT(cards[[#This Row],[set]],"_",TEXT(cards[[#This Row],[cardNumber]], "000"))</f>
        <v>SOR_032</v>
      </c>
      <c r="Z2313" t="str" cm="1">
        <f t="array" ref="Z23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SOR_032</v>
      </c>
      <c r="AA2313" t="s">
        <v>59</v>
      </c>
      <c r="AB2313">
        <v>19</v>
      </c>
    </row>
    <row r="2314" spans="1:29" x14ac:dyDescent="0.2">
      <c r="A2314">
        <v>1704</v>
      </c>
      <c r="B2314" t="s">
        <v>2596</v>
      </c>
      <c r="C2314">
        <v>298</v>
      </c>
      <c r="F2314" t="b">
        <f>IF(ISBLANK(AC2314), FALSE, TRUE)</f>
        <v>0</v>
      </c>
      <c r="G2314" t="s">
        <v>2</v>
      </c>
      <c r="H2314" t="s">
        <v>1</v>
      </c>
      <c r="I2314" t="s">
        <v>1521</v>
      </c>
      <c r="J2314" t="s">
        <v>3</v>
      </c>
      <c r="K2314" t="s">
        <v>1526</v>
      </c>
      <c r="L2314" t="s">
        <v>275</v>
      </c>
      <c r="N2314" t="str">
        <f>IF(AND(NOT(ISBLANK(cards[[#This Row],[subtitle]])), cards[[#This Row],[subtitle]] &lt;&gt; ""), _xlfn.CONCAT(cards[[#This Row],[title]], " - ", cards[[#This Row],[subtitle]]), cards[[#This Row],[title]])</f>
        <v>Scout Bike Pursuer</v>
      </c>
      <c r="O2314">
        <v>2</v>
      </c>
      <c r="P2314">
        <v>1</v>
      </c>
      <c r="Q2314">
        <v>4</v>
      </c>
      <c r="T2314" t="s">
        <v>83</v>
      </c>
      <c r="U2314" t="s">
        <v>158</v>
      </c>
      <c r="V2314" t="s">
        <v>245</v>
      </c>
      <c r="X2314" t="s">
        <v>276</v>
      </c>
      <c r="Y2314" t="str">
        <f>_xlfn.CONCAT(cards[[#This Row],[set]],"_",TEXT(cards[[#This Row],[cardNumber]], "000"))</f>
        <v>SOR_298</v>
      </c>
      <c r="Z2314" t="str" cm="1">
        <f t="array" ref="Z23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SOR_032</v>
      </c>
      <c r="AA2314" t="s">
        <v>59</v>
      </c>
      <c r="AB2314">
        <v>19</v>
      </c>
    </row>
    <row r="2315" spans="1:29" x14ac:dyDescent="0.2">
      <c r="A2315">
        <v>10415</v>
      </c>
      <c r="B2315" t="s">
        <v>2595</v>
      </c>
      <c r="C2315">
        <v>298</v>
      </c>
      <c r="F2315" t="b">
        <f>IF(ISBLANK(AC2315), FALSE, TRUE)</f>
        <v>0</v>
      </c>
      <c r="G2315" t="s">
        <v>2</v>
      </c>
      <c r="H2315" t="s">
        <v>1520</v>
      </c>
      <c r="I2315" t="s">
        <v>1521</v>
      </c>
      <c r="J2315" t="s">
        <v>3</v>
      </c>
      <c r="K2315" t="s">
        <v>1526</v>
      </c>
      <c r="L2315" t="s">
        <v>275</v>
      </c>
      <c r="N2315" t="str">
        <f>IF(AND(NOT(ISBLANK(cards[[#This Row],[subtitle]])), cards[[#This Row],[subtitle]] &lt;&gt; ""), _xlfn.CONCAT(cards[[#This Row],[title]], " - ", cards[[#This Row],[subtitle]]), cards[[#This Row],[title]])</f>
        <v>Scout Bike Pursuer</v>
      </c>
      <c r="O2315">
        <v>2</v>
      </c>
      <c r="P2315">
        <v>1</v>
      </c>
      <c r="Q2315">
        <v>4</v>
      </c>
      <c r="T2315" t="s">
        <v>83</v>
      </c>
      <c r="U2315" t="s">
        <v>158</v>
      </c>
      <c r="V2315" t="s">
        <v>245</v>
      </c>
      <c r="X2315" t="s">
        <v>276</v>
      </c>
      <c r="Y2315" t="str">
        <f>_xlfn.CONCAT(cards[[#This Row],[set]],"_",TEXT(cards[[#This Row],[cardNumber]], "000"))</f>
        <v>SOR_298</v>
      </c>
      <c r="Z2315" t="str" cm="1">
        <f t="array" ref="Z23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SOR_032</v>
      </c>
      <c r="AA2315" t="s">
        <v>59</v>
      </c>
      <c r="AB2315">
        <v>19</v>
      </c>
    </row>
    <row r="2316" spans="1:29" x14ac:dyDescent="0.2">
      <c r="A2316">
        <v>5491</v>
      </c>
      <c r="B2316" t="s">
        <v>3091</v>
      </c>
      <c r="C2316">
        <v>30</v>
      </c>
      <c r="F2316" t="b">
        <f>IF(ISBLANK(AC2316), FALSE, TRUE)</f>
        <v>1</v>
      </c>
      <c r="G2316" t="s">
        <v>80</v>
      </c>
      <c r="H2316" t="s">
        <v>1515</v>
      </c>
      <c r="I2316" t="s">
        <v>1514</v>
      </c>
      <c r="J2316" t="s">
        <v>3</v>
      </c>
      <c r="K2316" t="s">
        <v>1526</v>
      </c>
      <c r="L2316" t="s">
        <v>277</v>
      </c>
      <c r="M2316" t="s">
        <v>991</v>
      </c>
      <c r="N2316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2316">
        <v>3</v>
      </c>
      <c r="P2316">
        <v>3</v>
      </c>
      <c r="Q2316">
        <v>3</v>
      </c>
      <c r="T2316" t="s">
        <v>83</v>
      </c>
      <c r="U2316" t="s">
        <v>991</v>
      </c>
      <c r="V2316" t="s">
        <v>245</v>
      </c>
      <c r="X2316" t="s">
        <v>276</v>
      </c>
      <c r="Y2316" t="str">
        <f>_xlfn.CONCAT(cards[[#This Row],[set]],"_",TEXT(cards[[#This Row],[cardNumber]], "000"))</f>
        <v>SHD_030</v>
      </c>
      <c r="Z2316" t="str" cm="1">
        <f t="array" ref="Z23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SOR_033</v>
      </c>
      <c r="AA2316" t="s">
        <v>1061</v>
      </c>
      <c r="AB2316">
        <v>29</v>
      </c>
      <c r="AC2316">
        <v>313</v>
      </c>
    </row>
    <row r="2317" spans="1:29" x14ac:dyDescent="0.2">
      <c r="A2317">
        <v>313</v>
      </c>
      <c r="B2317" t="s">
        <v>2113</v>
      </c>
      <c r="C2317">
        <v>33</v>
      </c>
      <c r="F2317" t="b">
        <f>IF(ISBLANK(AC2317), FALSE, TRUE)</f>
        <v>0</v>
      </c>
      <c r="G2317" t="s">
        <v>2</v>
      </c>
      <c r="H2317" t="s">
        <v>1515</v>
      </c>
      <c r="I2317" t="s">
        <v>1521</v>
      </c>
      <c r="J2317" t="s">
        <v>3</v>
      </c>
      <c r="K2317" t="s">
        <v>1526</v>
      </c>
      <c r="L2317" t="s">
        <v>277</v>
      </c>
      <c r="N2317" t="str">
        <f>IF(AND(NOT(ISBLANK(cards[[#This Row],[subtitle]])), cards[[#This Row],[subtitle]] &lt;&gt; ""), _xlfn.CONCAT(cards[[#This Row],[title]], " - ", cards[[#This Row],[subtitle]]), cards[[#This Row],[title]])</f>
        <v>Death Trooper</v>
      </c>
      <c r="O2317">
        <v>3</v>
      </c>
      <c r="P2317">
        <v>3</v>
      </c>
      <c r="Q2317">
        <v>3</v>
      </c>
      <c r="T2317" t="s">
        <v>83</v>
      </c>
      <c r="U2317" t="s">
        <v>991</v>
      </c>
      <c r="V2317" t="s">
        <v>245</v>
      </c>
      <c r="X2317" t="s">
        <v>276</v>
      </c>
      <c r="Y2317" t="str">
        <f>_xlfn.CONCAT(cards[[#This Row],[set]],"_",TEXT(cards[[#This Row],[cardNumber]], "000"))</f>
        <v>SOR_033</v>
      </c>
      <c r="Z2317" t="str" cm="1">
        <f t="array" ref="Z23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SOR_033</v>
      </c>
      <c r="AA2317" t="s">
        <v>59</v>
      </c>
      <c r="AB2317">
        <v>19</v>
      </c>
    </row>
    <row r="2318" spans="1:29" x14ac:dyDescent="0.2">
      <c r="A2318">
        <v>9590</v>
      </c>
      <c r="B2318" t="s">
        <v>2116</v>
      </c>
      <c r="C2318">
        <v>34</v>
      </c>
      <c r="F2318" t="b">
        <f>IF(ISBLANK(AC2318), FALSE, TRUE)</f>
        <v>0</v>
      </c>
      <c r="G2318" t="s">
        <v>2</v>
      </c>
      <c r="H2318" t="s">
        <v>1519</v>
      </c>
      <c r="I2318" t="s">
        <v>1522</v>
      </c>
      <c r="J2318" t="s">
        <v>3</v>
      </c>
      <c r="K2318" t="s">
        <v>1526</v>
      </c>
      <c r="L2318" t="s">
        <v>278</v>
      </c>
      <c r="M2318" t="s">
        <v>1583</v>
      </c>
      <c r="N2318" t="str">
        <f>IF(AND(NOT(ISBLANK(cards[[#This Row],[subtitle]])), cards[[#This Row],[subtitle]] &lt;&gt; ""), _xlfn.CONCAT(cards[[#This Row],[title]], " - ", cards[[#This Row],[subtitle]]), cards[[#This Row],[title]])</f>
        <v>Del Meeko - Providing Overwatch</v>
      </c>
      <c r="O2318">
        <v>3</v>
      </c>
      <c r="P2318">
        <v>3</v>
      </c>
      <c r="Q2318">
        <v>3</v>
      </c>
      <c r="T2318" t="s">
        <v>83</v>
      </c>
      <c r="U2318" t="s">
        <v>150</v>
      </c>
      <c r="V2318" t="s">
        <v>245</v>
      </c>
      <c r="X2318" t="s">
        <v>276</v>
      </c>
      <c r="Y2318" t="str">
        <f>_xlfn.CONCAT(cards[[#This Row],[set]],"_",TEXT(cards[[#This Row],[cardNumber]], "000"))</f>
        <v>SOR_034</v>
      </c>
      <c r="Z2318" t="str" cm="1">
        <f t="array" ref="Z23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SOR_034</v>
      </c>
      <c r="AA2318" t="s">
        <v>59</v>
      </c>
      <c r="AB2318">
        <v>19</v>
      </c>
    </row>
    <row r="2319" spans="1:29" x14ac:dyDescent="0.2">
      <c r="A2319">
        <v>393</v>
      </c>
      <c r="B2319" t="s">
        <v>2115</v>
      </c>
      <c r="C2319">
        <v>34</v>
      </c>
      <c r="F2319" t="b">
        <f>IF(ISBLANK(AC2319), FALSE, TRUE)</f>
        <v>0</v>
      </c>
      <c r="G2319" t="s">
        <v>2</v>
      </c>
      <c r="H2319" t="s">
        <v>1515</v>
      </c>
      <c r="I2319" t="s">
        <v>1522</v>
      </c>
      <c r="J2319" t="s">
        <v>3</v>
      </c>
      <c r="K2319" t="s">
        <v>1526</v>
      </c>
      <c r="L2319" t="s">
        <v>278</v>
      </c>
      <c r="M2319" t="s">
        <v>1583</v>
      </c>
      <c r="N2319" t="str">
        <f>IF(AND(NOT(ISBLANK(cards[[#This Row],[subtitle]])), cards[[#This Row],[subtitle]] &lt;&gt; ""), _xlfn.CONCAT(cards[[#This Row],[title]], " - ", cards[[#This Row],[subtitle]]), cards[[#This Row],[title]])</f>
        <v>Del Meeko - Providing Overwatch</v>
      </c>
      <c r="O2319">
        <v>3</v>
      </c>
      <c r="P2319">
        <v>3</v>
      </c>
      <c r="Q2319">
        <v>3</v>
      </c>
      <c r="T2319" t="s">
        <v>83</v>
      </c>
      <c r="U2319" t="s">
        <v>150</v>
      </c>
      <c r="V2319" t="s">
        <v>245</v>
      </c>
      <c r="X2319" t="s">
        <v>276</v>
      </c>
      <c r="Y2319" t="str">
        <f>_xlfn.CONCAT(cards[[#This Row],[set]],"_",TEXT(cards[[#This Row],[cardNumber]], "000"))</f>
        <v>SOR_034</v>
      </c>
      <c r="Z2319" t="str" cm="1">
        <f t="array" ref="Z23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SOR_034</v>
      </c>
      <c r="AA2319" t="s">
        <v>59</v>
      </c>
      <c r="AB2319">
        <v>19</v>
      </c>
    </row>
    <row r="2320" spans="1:29" x14ac:dyDescent="0.2">
      <c r="A2320">
        <v>1714</v>
      </c>
      <c r="B2320" t="s">
        <v>2599</v>
      </c>
      <c r="C2320">
        <v>300</v>
      </c>
      <c r="F2320" t="b">
        <f>IF(ISBLANK(AC2320), FALSE, TRUE)</f>
        <v>0</v>
      </c>
      <c r="G2320" t="s">
        <v>2</v>
      </c>
      <c r="H2320" t="s">
        <v>1</v>
      </c>
      <c r="I2320" t="s">
        <v>1522</v>
      </c>
      <c r="J2320" t="s">
        <v>3</v>
      </c>
      <c r="K2320" t="s">
        <v>1526</v>
      </c>
      <c r="L2320" t="s">
        <v>278</v>
      </c>
      <c r="M2320" t="s">
        <v>1583</v>
      </c>
      <c r="N2320" t="str">
        <f>IF(AND(NOT(ISBLANK(cards[[#This Row],[subtitle]])), cards[[#This Row],[subtitle]] &lt;&gt; ""), _xlfn.CONCAT(cards[[#This Row],[title]], " - ", cards[[#This Row],[subtitle]]), cards[[#This Row],[title]])</f>
        <v>Del Meeko - Providing Overwatch</v>
      </c>
      <c r="O2320">
        <v>3</v>
      </c>
      <c r="P2320">
        <v>3</v>
      </c>
      <c r="Q2320">
        <v>3</v>
      </c>
      <c r="T2320" t="s">
        <v>83</v>
      </c>
      <c r="U2320" t="s">
        <v>150</v>
      </c>
      <c r="V2320" t="s">
        <v>245</v>
      </c>
      <c r="X2320" t="s">
        <v>276</v>
      </c>
      <c r="Y2320" t="str">
        <f>_xlfn.CONCAT(cards[[#This Row],[set]],"_",TEXT(cards[[#This Row],[cardNumber]], "000"))</f>
        <v>SOR_300</v>
      </c>
      <c r="Z2320" t="str" cm="1">
        <f t="array" ref="Z23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SOR_034</v>
      </c>
      <c r="AA2320" t="s">
        <v>59</v>
      </c>
      <c r="AB2320">
        <v>19</v>
      </c>
    </row>
    <row r="2321" spans="1:29" x14ac:dyDescent="0.2">
      <c r="A2321">
        <v>10425</v>
      </c>
      <c r="B2321" t="s">
        <v>2600</v>
      </c>
      <c r="C2321">
        <v>300</v>
      </c>
      <c r="F2321" t="b">
        <f>IF(ISBLANK(AC2321), FALSE, TRUE)</f>
        <v>0</v>
      </c>
      <c r="G2321" t="s">
        <v>2</v>
      </c>
      <c r="H2321" t="s">
        <v>1520</v>
      </c>
      <c r="I2321" t="s">
        <v>1522</v>
      </c>
      <c r="J2321" t="s">
        <v>3</v>
      </c>
      <c r="K2321" t="s">
        <v>1526</v>
      </c>
      <c r="L2321" t="s">
        <v>278</v>
      </c>
      <c r="M2321" t="s">
        <v>1583</v>
      </c>
      <c r="N2321" t="str">
        <f>IF(AND(NOT(ISBLANK(cards[[#This Row],[subtitle]])), cards[[#This Row],[subtitle]] &lt;&gt; ""), _xlfn.CONCAT(cards[[#This Row],[title]], " - ", cards[[#This Row],[subtitle]]), cards[[#This Row],[title]])</f>
        <v>Del Meeko - Providing Overwatch</v>
      </c>
      <c r="O2321">
        <v>3</v>
      </c>
      <c r="P2321">
        <v>3</v>
      </c>
      <c r="Q2321">
        <v>3</v>
      </c>
      <c r="T2321" t="s">
        <v>83</v>
      </c>
      <c r="U2321" t="s">
        <v>150</v>
      </c>
      <c r="V2321" t="s">
        <v>245</v>
      </c>
      <c r="X2321" t="s">
        <v>276</v>
      </c>
      <c r="Y2321" t="str">
        <f>_xlfn.CONCAT(cards[[#This Row],[set]],"_",TEXT(cards[[#This Row],[cardNumber]], "000"))</f>
        <v>SOR_300</v>
      </c>
      <c r="Z2321" t="str" cm="1">
        <f t="array" ref="Z23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SOR_034</v>
      </c>
      <c r="AA2321" t="s">
        <v>59</v>
      </c>
      <c r="AB2321">
        <v>19</v>
      </c>
    </row>
    <row r="2322" spans="1:29" x14ac:dyDescent="0.2">
      <c r="A2322">
        <v>70</v>
      </c>
      <c r="B2322" t="s">
        <v>2118</v>
      </c>
      <c r="C2322">
        <v>35</v>
      </c>
      <c r="F2322" t="b">
        <f>IF(ISBLANK(AC2322), FALSE, TRUE)</f>
        <v>0</v>
      </c>
      <c r="G2322" t="s">
        <v>2</v>
      </c>
      <c r="H2322" t="s">
        <v>1515</v>
      </c>
      <c r="I2322" t="s">
        <v>1532</v>
      </c>
      <c r="J2322" t="s">
        <v>3</v>
      </c>
      <c r="K2322" t="s">
        <v>1526</v>
      </c>
      <c r="L2322" t="s">
        <v>279</v>
      </c>
      <c r="M2322" t="s">
        <v>1531</v>
      </c>
      <c r="N2322" t="str">
        <f>IF(AND(NOT(ISBLANK(cards[[#This Row],[subtitle]])), cards[[#This Row],[subtitle]] &lt;&gt; ""), _xlfn.CONCAT(cards[[#This Row],[title]], " - ", cards[[#This Row],[subtitle]]), cards[[#This Row],[title]])</f>
        <v>Lieutenant Childsen - Death Star Prison Warden</v>
      </c>
      <c r="O2322">
        <v>4</v>
      </c>
      <c r="P2322">
        <v>2</v>
      </c>
      <c r="Q2322">
        <v>2</v>
      </c>
      <c r="T2322" t="s">
        <v>83</v>
      </c>
      <c r="U2322" t="s">
        <v>135</v>
      </c>
      <c r="V2322" t="s">
        <v>245</v>
      </c>
      <c r="X2322" t="s">
        <v>280</v>
      </c>
      <c r="Y2322" t="str">
        <f>_xlfn.CONCAT(cards[[#This Row],[set]],"_",TEXT(cards[[#This Row],[cardNumber]], "000"))</f>
        <v>SOR_035</v>
      </c>
      <c r="Z2322" t="str" cm="1">
        <f t="array" ref="Z23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SOR_035</v>
      </c>
      <c r="AA2322" t="s">
        <v>59</v>
      </c>
      <c r="AB2322">
        <v>19</v>
      </c>
    </row>
    <row r="2323" spans="1:29" x14ac:dyDescent="0.2">
      <c r="A2323">
        <v>8915</v>
      </c>
      <c r="B2323" t="s">
        <v>2117</v>
      </c>
      <c r="C2323">
        <v>35</v>
      </c>
      <c r="F2323" t="b">
        <f>IF(ISBLANK(AC2323), FALSE, TRUE)</f>
        <v>0</v>
      </c>
      <c r="G2323" t="s">
        <v>2</v>
      </c>
      <c r="H2323" t="s">
        <v>1519</v>
      </c>
      <c r="I2323" t="s">
        <v>1532</v>
      </c>
      <c r="J2323" t="s">
        <v>3</v>
      </c>
      <c r="K2323" t="s">
        <v>1526</v>
      </c>
      <c r="L2323" t="s">
        <v>279</v>
      </c>
      <c r="M2323" t="s">
        <v>1531</v>
      </c>
      <c r="N2323" t="str">
        <f>IF(AND(NOT(ISBLANK(cards[[#This Row],[subtitle]])), cards[[#This Row],[subtitle]] &lt;&gt; ""), _xlfn.CONCAT(cards[[#This Row],[title]], " - ", cards[[#This Row],[subtitle]]), cards[[#This Row],[title]])</f>
        <v>Lieutenant Childsen - Death Star Prison Warden</v>
      </c>
      <c r="O2323">
        <v>4</v>
      </c>
      <c r="P2323">
        <v>2</v>
      </c>
      <c r="Q2323">
        <v>2</v>
      </c>
      <c r="T2323" t="s">
        <v>83</v>
      </c>
      <c r="U2323" t="s">
        <v>135</v>
      </c>
      <c r="V2323" t="s">
        <v>245</v>
      </c>
      <c r="X2323" t="s">
        <v>280</v>
      </c>
      <c r="Y2323" t="str">
        <f>_xlfn.CONCAT(cards[[#This Row],[set]],"_",TEXT(cards[[#This Row],[cardNumber]], "000"))</f>
        <v>SOR_035</v>
      </c>
      <c r="Z2323" t="str" cm="1">
        <f t="array" ref="Z23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SOR_035</v>
      </c>
      <c r="AA2323" t="s">
        <v>59</v>
      </c>
      <c r="AB2323">
        <v>19</v>
      </c>
    </row>
    <row r="2324" spans="1:29" x14ac:dyDescent="0.2">
      <c r="A2324">
        <v>10430</v>
      </c>
      <c r="B2324" t="s">
        <v>2601</v>
      </c>
      <c r="C2324">
        <v>301</v>
      </c>
      <c r="F2324" t="b">
        <f>IF(ISBLANK(AC2324), FALSE, TRUE)</f>
        <v>0</v>
      </c>
      <c r="G2324" t="s">
        <v>2</v>
      </c>
      <c r="H2324" t="s">
        <v>1520</v>
      </c>
      <c r="I2324" t="s">
        <v>1532</v>
      </c>
      <c r="J2324" t="s">
        <v>3</v>
      </c>
      <c r="K2324" t="s">
        <v>1526</v>
      </c>
      <c r="L2324" t="s">
        <v>279</v>
      </c>
      <c r="M2324" t="s">
        <v>1531</v>
      </c>
      <c r="N2324" t="str">
        <f>IF(AND(NOT(ISBLANK(cards[[#This Row],[subtitle]])), cards[[#This Row],[subtitle]] &lt;&gt; ""), _xlfn.CONCAT(cards[[#This Row],[title]], " - ", cards[[#This Row],[subtitle]]), cards[[#This Row],[title]])</f>
        <v>Lieutenant Childsen - Death Star Prison Warden</v>
      </c>
      <c r="O2324">
        <v>4</v>
      </c>
      <c r="P2324">
        <v>2</v>
      </c>
      <c r="Q2324">
        <v>2</v>
      </c>
      <c r="T2324" t="s">
        <v>83</v>
      </c>
      <c r="U2324" t="s">
        <v>135</v>
      </c>
      <c r="V2324" t="s">
        <v>245</v>
      </c>
      <c r="X2324" t="s">
        <v>280</v>
      </c>
      <c r="Y2324" t="str">
        <f>_xlfn.CONCAT(cards[[#This Row],[set]],"_",TEXT(cards[[#This Row],[cardNumber]], "000"))</f>
        <v>SOR_301</v>
      </c>
      <c r="Z2324" t="str" cm="1">
        <f t="array" ref="Z23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SOR_035</v>
      </c>
      <c r="AA2324" t="s">
        <v>59</v>
      </c>
      <c r="AB2324">
        <v>19</v>
      </c>
    </row>
    <row r="2325" spans="1:29" x14ac:dyDescent="0.2">
      <c r="A2325">
        <v>1719</v>
      </c>
      <c r="B2325" t="s">
        <v>2602</v>
      </c>
      <c r="C2325">
        <v>301</v>
      </c>
      <c r="F2325" t="b">
        <f>IF(ISBLANK(AC2325), FALSE, TRUE)</f>
        <v>0</v>
      </c>
      <c r="G2325" t="s">
        <v>2</v>
      </c>
      <c r="H2325" t="s">
        <v>1</v>
      </c>
      <c r="I2325" t="s">
        <v>1532</v>
      </c>
      <c r="J2325" t="s">
        <v>3</v>
      </c>
      <c r="K2325" t="s">
        <v>1526</v>
      </c>
      <c r="L2325" t="s">
        <v>279</v>
      </c>
      <c r="M2325" t="s">
        <v>1531</v>
      </c>
      <c r="N2325" t="str">
        <f>IF(AND(NOT(ISBLANK(cards[[#This Row],[subtitle]])), cards[[#This Row],[subtitle]] &lt;&gt; ""), _xlfn.CONCAT(cards[[#This Row],[title]], " - ", cards[[#This Row],[subtitle]]), cards[[#This Row],[title]])</f>
        <v>Lieutenant Childsen - Death Star Prison Warden</v>
      </c>
      <c r="O2325">
        <v>4</v>
      </c>
      <c r="P2325">
        <v>2</v>
      </c>
      <c r="Q2325">
        <v>2</v>
      </c>
      <c r="T2325" t="s">
        <v>83</v>
      </c>
      <c r="U2325" t="s">
        <v>135</v>
      </c>
      <c r="V2325" t="s">
        <v>245</v>
      </c>
      <c r="X2325" t="s">
        <v>280</v>
      </c>
      <c r="Y2325" t="str">
        <f>_xlfn.CONCAT(cards[[#This Row],[set]],"_",TEXT(cards[[#This Row],[cardNumber]], "000"))</f>
        <v>SOR_301</v>
      </c>
      <c r="Z2325" t="str" cm="1">
        <f t="array" ref="Z23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SOR_035</v>
      </c>
      <c r="AA2325" t="s">
        <v>59</v>
      </c>
      <c r="AB2325">
        <v>19</v>
      </c>
    </row>
    <row r="2326" spans="1:29" x14ac:dyDescent="0.2">
      <c r="A2326">
        <v>394</v>
      </c>
      <c r="B2326" t="s">
        <v>2119</v>
      </c>
      <c r="C2326">
        <v>36</v>
      </c>
      <c r="F2326" t="b">
        <f>IF(ISBLANK(AC2326), FALSE, TRUE)</f>
        <v>0</v>
      </c>
      <c r="G2326" t="s">
        <v>2</v>
      </c>
      <c r="H2326" t="s">
        <v>1515</v>
      </c>
      <c r="I2326" t="s">
        <v>1522</v>
      </c>
      <c r="J2326" t="s">
        <v>3</v>
      </c>
      <c r="K2326" t="s">
        <v>1526</v>
      </c>
      <c r="L2326" t="s">
        <v>281</v>
      </c>
      <c r="M2326" t="s">
        <v>1584</v>
      </c>
      <c r="N2326" t="str">
        <f>IF(AND(NOT(ISBLANK(cards[[#This Row],[subtitle]])), cards[[#This Row],[subtitle]] &lt;&gt; ""), _xlfn.CONCAT(cards[[#This Row],[title]], " - ", cards[[#This Row],[subtitle]]), cards[[#This Row],[title]])</f>
        <v>Gideon Hask - Ruthless Loyalist</v>
      </c>
      <c r="O2326">
        <v>5</v>
      </c>
      <c r="P2326">
        <v>5</v>
      </c>
      <c r="Q2326">
        <v>5</v>
      </c>
      <c r="T2326" t="s">
        <v>83</v>
      </c>
      <c r="U2326" t="s">
        <v>991</v>
      </c>
      <c r="V2326" t="s">
        <v>245</v>
      </c>
      <c r="X2326" t="s">
        <v>276</v>
      </c>
      <c r="Y2326" t="str">
        <f>_xlfn.CONCAT(cards[[#This Row],[set]],"_",TEXT(cards[[#This Row],[cardNumber]], "000"))</f>
        <v>SOR_036</v>
      </c>
      <c r="Z2326" t="str" cm="1">
        <f t="array" ref="Z23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SOR_036</v>
      </c>
      <c r="AA2326" t="s">
        <v>59</v>
      </c>
      <c r="AB2326">
        <v>19</v>
      </c>
    </row>
    <row r="2327" spans="1:29" x14ac:dyDescent="0.2">
      <c r="A2327">
        <v>9595</v>
      </c>
      <c r="B2327" t="s">
        <v>2120</v>
      </c>
      <c r="C2327">
        <v>36</v>
      </c>
      <c r="F2327" t="b">
        <f>IF(ISBLANK(AC2327), FALSE, TRUE)</f>
        <v>0</v>
      </c>
      <c r="G2327" t="s">
        <v>2</v>
      </c>
      <c r="H2327" t="s">
        <v>1519</v>
      </c>
      <c r="I2327" t="s">
        <v>1522</v>
      </c>
      <c r="J2327" t="s">
        <v>3</v>
      </c>
      <c r="K2327" t="s">
        <v>1526</v>
      </c>
      <c r="L2327" t="s">
        <v>281</v>
      </c>
      <c r="M2327" t="s">
        <v>1584</v>
      </c>
      <c r="N2327" t="str">
        <f>IF(AND(NOT(ISBLANK(cards[[#This Row],[subtitle]])), cards[[#This Row],[subtitle]] &lt;&gt; ""), _xlfn.CONCAT(cards[[#This Row],[title]], " - ", cards[[#This Row],[subtitle]]), cards[[#This Row],[title]])</f>
        <v>Gideon Hask - Ruthless Loyalist</v>
      </c>
      <c r="O2327">
        <v>5</v>
      </c>
      <c r="P2327">
        <v>5</v>
      </c>
      <c r="Q2327">
        <v>5</v>
      </c>
      <c r="T2327" t="s">
        <v>83</v>
      </c>
      <c r="U2327" t="s">
        <v>991</v>
      </c>
      <c r="V2327" t="s">
        <v>245</v>
      </c>
      <c r="X2327" t="s">
        <v>276</v>
      </c>
      <c r="Y2327" t="str">
        <f>_xlfn.CONCAT(cards[[#This Row],[set]],"_",TEXT(cards[[#This Row],[cardNumber]], "000"))</f>
        <v>SOR_036</v>
      </c>
      <c r="Z2327" t="str" cm="1">
        <f t="array" ref="Z23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SOR_036</v>
      </c>
      <c r="AA2327" t="s">
        <v>59</v>
      </c>
      <c r="AB2327">
        <v>19</v>
      </c>
    </row>
    <row r="2328" spans="1:29" x14ac:dyDescent="0.2">
      <c r="A2328">
        <v>1724</v>
      </c>
      <c r="B2328" t="s">
        <v>2604</v>
      </c>
      <c r="C2328">
        <v>302</v>
      </c>
      <c r="F2328" t="b">
        <f>IF(ISBLANK(AC2328), FALSE, TRUE)</f>
        <v>0</v>
      </c>
      <c r="G2328" t="s">
        <v>2</v>
      </c>
      <c r="H2328" t="s">
        <v>1</v>
      </c>
      <c r="I2328" t="s">
        <v>1522</v>
      </c>
      <c r="J2328" t="s">
        <v>3</v>
      </c>
      <c r="K2328" t="s">
        <v>1526</v>
      </c>
      <c r="L2328" t="s">
        <v>281</v>
      </c>
      <c r="M2328" t="s">
        <v>1584</v>
      </c>
      <c r="N2328" t="str">
        <f>IF(AND(NOT(ISBLANK(cards[[#This Row],[subtitle]])), cards[[#This Row],[subtitle]] &lt;&gt; ""), _xlfn.CONCAT(cards[[#This Row],[title]], " - ", cards[[#This Row],[subtitle]]), cards[[#This Row],[title]])</f>
        <v>Gideon Hask - Ruthless Loyalist</v>
      </c>
      <c r="O2328">
        <v>5</v>
      </c>
      <c r="P2328">
        <v>5</v>
      </c>
      <c r="Q2328">
        <v>5</v>
      </c>
      <c r="T2328" t="s">
        <v>83</v>
      </c>
      <c r="U2328" t="s">
        <v>991</v>
      </c>
      <c r="V2328" t="s">
        <v>245</v>
      </c>
      <c r="X2328" t="s">
        <v>276</v>
      </c>
      <c r="Y2328" t="str">
        <f>_xlfn.CONCAT(cards[[#This Row],[set]],"_",TEXT(cards[[#This Row],[cardNumber]], "000"))</f>
        <v>SOR_302</v>
      </c>
      <c r="Z2328" t="str" cm="1">
        <f t="array" ref="Z23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SOR_036</v>
      </c>
      <c r="AA2328" t="s">
        <v>59</v>
      </c>
      <c r="AB2328">
        <v>19</v>
      </c>
    </row>
    <row r="2329" spans="1:29" x14ac:dyDescent="0.2">
      <c r="A2329">
        <v>10435</v>
      </c>
      <c r="B2329" t="s">
        <v>2603</v>
      </c>
      <c r="C2329">
        <v>302</v>
      </c>
      <c r="F2329" t="b">
        <f>IF(ISBLANK(AC2329), FALSE, TRUE)</f>
        <v>0</v>
      </c>
      <c r="G2329" t="s">
        <v>2</v>
      </c>
      <c r="H2329" t="s">
        <v>1520</v>
      </c>
      <c r="I2329" t="s">
        <v>1522</v>
      </c>
      <c r="J2329" t="s">
        <v>3</v>
      </c>
      <c r="K2329" t="s">
        <v>1526</v>
      </c>
      <c r="L2329" t="s">
        <v>281</v>
      </c>
      <c r="M2329" t="s">
        <v>1584</v>
      </c>
      <c r="N2329" t="str">
        <f>IF(AND(NOT(ISBLANK(cards[[#This Row],[subtitle]])), cards[[#This Row],[subtitle]] &lt;&gt; ""), _xlfn.CONCAT(cards[[#This Row],[title]], " - ", cards[[#This Row],[subtitle]]), cards[[#This Row],[title]])</f>
        <v>Gideon Hask - Ruthless Loyalist</v>
      </c>
      <c r="O2329">
        <v>5</v>
      </c>
      <c r="P2329">
        <v>5</v>
      </c>
      <c r="Q2329">
        <v>5</v>
      </c>
      <c r="T2329" t="s">
        <v>83</v>
      </c>
      <c r="U2329" t="s">
        <v>991</v>
      </c>
      <c r="V2329" t="s">
        <v>245</v>
      </c>
      <c r="X2329" t="s">
        <v>276</v>
      </c>
      <c r="Y2329" t="str">
        <f>_xlfn.CONCAT(cards[[#This Row],[set]],"_",TEXT(cards[[#This Row],[cardNumber]], "000"))</f>
        <v>SOR_302</v>
      </c>
      <c r="Z2329" t="str" cm="1">
        <f t="array" ref="Z23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SOR_036</v>
      </c>
      <c r="AA2329" t="s">
        <v>59</v>
      </c>
      <c r="AB2329">
        <v>19</v>
      </c>
    </row>
    <row r="2330" spans="1:29" x14ac:dyDescent="0.2">
      <c r="A2330">
        <v>9195</v>
      </c>
      <c r="B2330" t="s">
        <v>2121</v>
      </c>
      <c r="C2330">
        <v>37</v>
      </c>
      <c r="F2330" t="b">
        <f>IF(ISBLANK(AC2330), FALSE, TRUE)</f>
        <v>0</v>
      </c>
      <c r="G2330" t="s">
        <v>2</v>
      </c>
      <c r="H2330" t="s">
        <v>1519</v>
      </c>
      <c r="I2330" t="s">
        <v>1521</v>
      </c>
      <c r="J2330" t="s">
        <v>3</v>
      </c>
      <c r="K2330" t="s">
        <v>1526</v>
      </c>
      <c r="L2330" t="s">
        <v>282</v>
      </c>
      <c r="N2330" t="str">
        <f>IF(AND(NOT(ISBLANK(cards[[#This Row],[subtitle]])), cards[[#This Row],[subtitle]] &lt;&gt; ""), _xlfn.CONCAT(cards[[#This Row],[title]], " - ", cards[[#This Row],[subtitle]]), cards[[#This Row],[title]])</f>
        <v>Academy Defense Walker</v>
      </c>
      <c r="O2330">
        <v>6</v>
      </c>
      <c r="P2330">
        <v>5</v>
      </c>
      <c r="Q2330">
        <v>5</v>
      </c>
      <c r="T2330" t="s">
        <v>83</v>
      </c>
      <c r="U2330" t="s">
        <v>135</v>
      </c>
      <c r="V2330" t="s">
        <v>245</v>
      </c>
      <c r="X2330" t="s">
        <v>283</v>
      </c>
      <c r="Y2330" t="str">
        <f>_xlfn.CONCAT(cards[[#This Row],[set]],"_",TEXT(cards[[#This Row],[cardNumber]], "000"))</f>
        <v>SOR_037</v>
      </c>
      <c r="Z2330" t="str" cm="1">
        <f t="array" ref="Z23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SOR_037</v>
      </c>
      <c r="AA2330" t="s">
        <v>59</v>
      </c>
      <c r="AB2330">
        <v>19</v>
      </c>
    </row>
    <row r="2331" spans="1:29" x14ac:dyDescent="0.2">
      <c r="A2331">
        <v>314</v>
      </c>
      <c r="B2331" t="s">
        <v>2122</v>
      </c>
      <c r="C2331">
        <v>37</v>
      </c>
      <c r="F2331" t="b">
        <f>IF(ISBLANK(AC2331), FALSE, TRUE)</f>
        <v>0</v>
      </c>
      <c r="G2331" t="s">
        <v>2</v>
      </c>
      <c r="H2331" t="s">
        <v>1515</v>
      </c>
      <c r="I2331" t="s">
        <v>1521</v>
      </c>
      <c r="J2331" t="s">
        <v>3</v>
      </c>
      <c r="K2331" t="s">
        <v>1526</v>
      </c>
      <c r="L2331" t="s">
        <v>282</v>
      </c>
      <c r="N2331" t="str">
        <f>IF(AND(NOT(ISBLANK(cards[[#This Row],[subtitle]])), cards[[#This Row],[subtitle]] &lt;&gt; ""), _xlfn.CONCAT(cards[[#This Row],[title]], " - ", cards[[#This Row],[subtitle]]), cards[[#This Row],[title]])</f>
        <v>Academy Defense Walker</v>
      </c>
      <c r="O2331">
        <v>6</v>
      </c>
      <c r="P2331">
        <v>5</v>
      </c>
      <c r="Q2331">
        <v>5</v>
      </c>
      <c r="T2331" t="s">
        <v>83</v>
      </c>
      <c r="U2331" t="s">
        <v>135</v>
      </c>
      <c r="V2331" t="s">
        <v>245</v>
      </c>
      <c r="X2331" t="s">
        <v>283</v>
      </c>
      <c r="Y2331" t="str">
        <f>_xlfn.CONCAT(cards[[#This Row],[set]],"_",TEXT(cards[[#This Row],[cardNumber]], "000"))</f>
        <v>SOR_037</v>
      </c>
      <c r="Z2331" t="str" cm="1">
        <f t="array" ref="Z23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SOR_037</v>
      </c>
      <c r="AA2331" t="s">
        <v>59</v>
      </c>
      <c r="AB2331">
        <v>19</v>
      </c>
    </row>
    <row r="2332" spans="1:29" x14ac:dyDescent="0.2">
      <c r="A2332">
        <v>10440</v>
      </c>
      <c r="B2332" t="s">
        <v>2606</v>
      </c>
      <c r="C2332">
        <v>303</v>
      </c>
      <c r="F2332" t="b">
        <f>IF(ISBLANK(AC2332), FALSE, TRUE)</f>
        <v>0</v>
      </c>
      <c r="G2332" t="s">
        <v>2</v>
      </c>
      <c r="H2332" t="s">
        <v>1520</v>
      </c>
      <c r="I2332" t="s">
        <v>1521</v>
      </c>
      <c r="J2332" t="s">
        <v>3</v>
      </c>
      <c r="K2332" t="s">
        <v>1526</v>
      </c>
      <c r="L2332" t="s">
        <v>282</v>
      </c>
      <c r="N2332" t="str">
        <f>IF(AND(NOT(ISBLANK(cards[[#This Row],[subtitle]])), cards[[#This Row],[subtitle]] &lt;&gt; ""), _xlfn.CONCAT(cards[[#This Row],[title]], " - ", cards[[#This Row],[subtitle]]), cards[[#This Row],[title]])</f>
        <v>Academy Defense Walker</v>
      </c>
      <c r="O2332">
        <v>6</v>
      </c>
      <c r="P2332">
        <v>5</v>
      </c>
      <c r="Q2332">
        <v>5</v>
      </c>
      <c r="T2332" t="s">
        <v>83</v>
      </c>
      <c r="U2332" t="s">
        <v>135</v>
      </c>
      <c r="V2332" t="s">
        <v>245</v>
      </c>
      <c r="X2332" t="s">
        <v>283</v>
      </c>
      <c r="Y2332" t="str">
        <f>_xlfn.CONCAT(cards[[#This Row],[set]],"_",TEXT(cards[[#This Row],[cardNumber]], "000"))</f>
        <v>SOR_303</v>
      </c>
      <c r="Z2332" t="str" cm="1">
        <f t="array" ref="Z23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SOR_037</v>
      </c>
      <c r="AA2332" t="s">
        <v>59</v>
      </c>
      <c r="AB2332">
        <v>19</v>
      </c>
    </row>
    <row r="2333" spans="1:29" x14ac:dyDescent="0.2">
      <c r="A2333">
        <v>1729</v>
      </c>
      <c r="B2333" t="s">
        <v>2605</v>
      </c>
      <c r="C2333">
        <v>303</v>
      </c>
      <c r="F2333" t="b">
        <f>IF(ISBLANK(AC2333), FALSE, TRUE)</f>
        <v>0</v>
      </c>
      <c r="G2333" t="s">
        <v>2</v>
      </c>
      <c r="H2333" t="s">
        <v>1</v>
      </c>
      <c r="I2333" t="s">
        <v>1521</v>
      </c>
      <c r="J2333" t="s">
        <v>3</v>
      </c>
      <c r="K2333" t="s">
        <v>1526</v>
      </c>
      <c r="L2333" t="s">
        <v>282</v>
      </c>
      <c r="N2333" t="str">
        <f>IF(AND(NOT(ISBLANK(cards[[#This Row],[subtitle]])), cards[[#This Row],[subtitle]] &lt;&gt; ""), _xlfn.CONCAT(cards[[#This Row],[title]], " - ", cards[[#This Row],[subtitle]]), cards[[#This Row],[title]])</f>
        <v>Academy Defense Walker</v>
      </c>
      <c r="O2333">
        <v>6</v>
      </c>
      <c r="P2333">
        <v>5</v>
      </c>
      <c r="Q2333">
        <v>5</v>
      </c>
      <c r="T2333" t="s">
        <v>83</v>
      </c>
      <c r="U2333" t="s">
        <v>135</v>
      </c>
      <c r="V2333" t="s">
        <v>245</v>
      </c>
      <c r="X2333" t="s">
        <v>283</v>
      </c>
      <c r="Y2333" t="str">
        <f>_xlfn.CONCAT(cards[[#This Row],[set]],"_",TEXT(cards[[#This Row],[cardNumber]], "000"))</f>
        <v>SOR_303</v>
      </c>
      <c r="Z2333" t="str" cm="1">
        <f t="array" ref="Z23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SOR_037</v>
      </c>
      <c r="AA2333" t="s">
        <v>59</v>
      </c>
      <c r="AB2333">
        <v>19</v>
      </c>
    </row>
    <row r="2334" spans="1:29" x14ac:dyDescent="0.2">
      <c r="A2334">
        <v>8634</v>
      </c>
      <c r="B2334" t="s">
        <v>4018</v>
      </c>
      <c r="C2334">
        <v>1</v>
      </c>
      <c r="F2334" t="b">
        <f>IF(ISBLANK(AC2334), FALSE, TRUE)</f>
        <v>1</v>
      </c>
      <c r="G2334" t="s">
        <v>1711</v>
      </c>
      <c r="H2334" t="s">
        <v>1712</v>
      </c>
      <c r="I2334" t="s">
        <v>1514</v>
      </c>
      <c r="J2334" t="s">
        <v>3</v>
      </c>
      <c r="K2334" t="s">
        <v>1526</v>
      </c>
      <c r="L2334" t="s">
        <v>284</v>
      </c>
      <c r="M2334" t="s">
        <v>1549</v>
      </c>
      <c r="N2334" t="str">
        <f>IF(AND(NOT(ISBLANK(cards[[#This Row],[subtitle]])), cards[[#This Row],[subtitle]] &lt;&gt; ""), _xlfn.CONCAT(cards[[#This Row],[title]], " - ", cards[[#This Row],[subtitle]]), cards[[#This Row],[title]])</f>
        <v>Count Dooku - Darth Tyranus</v>
      </c>
      <c r="O2334">
        <v>7</v>
      </c>
      <c r="P2334">
        <v>5</v>
      </c>
      <c r="Q2334">
        <v>4</v>
      </c>
      <c r="T2334" t="s">
        <v>83</v>
      </c>
      <c r="U2334" t="s">
        <v>285</v>
      </c>
      <c r="V2334" t="s">
        <v>245</v>
      </c>
      <c r="X2334" t="s">
        <v>286</v>
      </c>
      <c r="Y2334" t="str">
        <f>_xlfn.CONCAT(cards[[#This Row],[set]],"_",TEXT(cards[[#This Row],[cardNumber]], "000"))</f>
        <v>C24_001</v>
      </c>
      <c r="Z2334" t="str" cm="1">
        <f t="array" ref="Z23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SOR_038</v>
      </c>
      <c r="AA2334" t="s">
        <v>1710</v>
      </c>
      <c r="AB2334">
        <v>38</v>
      </c>
      <c r="AC2334">
        <v>315</v>
      </c>
    </row>
    <row r="2335" spans="1:29" x14ac:dyDescent="0.2">
      <c r="A2335">
        <v>9200</v>
      </c>
      <c r="B2335" t="s">
        <v>2124</v>
      </c>
      <c r="C2335">
        <v>38</v>
      </c>
      <c r="F2335" t="b">
        <f>IF(ISBLANK(AC2335), FALSE, TRUE)</f>
        <v>0</v>
      </c>
      <c r="G2335" t="s">
        <v>2</v>
      </c>
      <c r="H2335" t="s">
        <v>1519</v>
      </c>
      <c r="I2335" t="s">
        <v>1522</v>
      </c>
      <c r="J2335" t="s">
        <v>3</v>
      </c>
      <c r="K2335" t="s">
        <v>1526</v>
      </c>
      <c r="L2335" t="s">
        <v>284</v>
      </c>
      <c r="M2335" t="s">
        <v>1549</v>
      </c>
      <c r="N2335" t="str">
        <f>IF(AND(NOT(ISBLANK(cards[[#This Row],[subtitle]])), cards[[#This Row],[subtitle]] &lt;&gt; ""), _xlfn.CONCAT(cards[[#This Row],[title]], " - ", cards[[#This Row],[subtitle]]), cards[[#This Row],[title]])</f>
        <v>Count Dooku - Darth Tyranus</v>
      </c>
      <c r="O2335">
        <v>7</v>
      </c>
      <c r="P2335">
        <v>5</v>
      </c>
      <c r="Q2335">
        <v>4</v>
      </c>
      <c r="T2335" t="s">
        <v>83</v>
      </c>
      <c r="U2335" t="s">
        <v>285</v>
      </c>
      <c r="V2335" t="s">
        <v>245</v>
      </c>
      <c r="X2335" t="s">
        <v>286</v>
      </c>
      <c r="Y2335" t="str">
        <f>_xlfn.CONCAT(cards[[#This Row],[set]],"_",TEXT(cards[[#This Row],[cardNumber]], "000"))</f>
        <v>SOR_038</v>
      </c>
      <c r="Z2335" t="str" cm="1">
        <f t="array" ref="Z23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SOR_038</v>
      </c>
      <c r="AA2335" t="s">
        <v>59</v>
      </c>
      <c r="AB2335">
        <v>19</v>
      </c>
    </row>
    <row r="2336" spans="1:29" x14ac:dyDescent="0.2">
      <c r="A2336">
        <v>315</v>
      </c>
      <c r="B2336" t="s">
        <v>2123</v>
      </c>
      <c r="C2336">
        <v>38</v>
      </c>
      <c r="F2336" t="b">
        <f>IF(ISBLANK(AC2336), FALSE, TRUE)</f>
        <v>0</v>
      </c>
      <c r="G2336" t="s">
        <v>2</v>
      </c>
      <c r="H2336" t="s">
        <v>1515</v>
      </c>
      <c r="I2336" t="s">
        <v>1522</v>
      </c>
      <c r="J2336" t="s">
        <v>3</v>
      </c>
      <c r="K2336" t="s">
        <v>1526</v>
      </c>
      <c r="L2336" t="s">
        <v>284</v>
      </c>
      <c r="M2336" t="s">
        <v>1549</v>
      </c>
      <c r="N2336" t="str">
        <f>IF(AND(NOT(ISBLANK(cards[[#This Row],[subtitle]])), cards[[#This Row],[subtitle]] &lt;&gt; ""), _xlfn.CONCAT(cards[[#This Row],[title]], " - ", cards[[#This Row],[subtitle]]), cards[[#This Row],[title]])</f>
        <v>Count Dooku - Darth Tyranus</v>
      </c>
      <c r="O2336">
        <v>7</v>
      </c>
      <c r="P2336">
        <v>5</v>
      </c>
      <c r="Q2336">
        <v>4</v>
      </c>
      <c r="T2336" t="s">
        <v>83</v>
      </c>
      <c r="U2336" t="s">
        <v>285</v>
      </c>
      <c r="V2336" t="s">
        <v>245</v>
      </c>
      <c r="X2336" t="s">
        <v>286</v>
      </c>
      <c r="Y2336" t="str">
        <f>_xlfn.CONCAT(cards[[#This Row],[set]],"_",TEXT(cards[[#This Row],[cardNumber]], "000"))</f>
        <v>SOR_038</v>
      </c>
      <c r="Z2336" t="str" cm="1">
        <f t="array" ref="Z23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SOR_038</v>
      </c>
      <c r="AA2336" t="s">
        <v>59</v>
      </c>
      <c r="AB2336">
        <v>19</v>
      </c>
    </row>
    <row r="2337" spans="1:29" x14ac:dyDescent="0.2">
      <c r="A2337">
        <v>10445</v>
      </c>
      <c r="B2337" t="s">
        <v>2607</v>
      </c>
      <c r="C2337">
        <v>304</v>
      </c>
      <c r="F2337" t="b">
        <f>IF(ISBLANK(AC2337), FALSE, TRUE)</f>
        <v>0</v>
      </c>
      <c r="G2337" t="s">
        <v>2</v>
      </c>
      <c r="H2337" t="s">
        <v>1520</v>
      </c>
      <c r="I2337" t="s">
        <v>1522</v>
      </c>
      <c r="J2337" t="s">
        <v>3</v>
      </c>
      <c r="K2337" t="s">
        <v>1526</v>
      </c>
      <c r="L2337" t="s">
        <v>284</v>
      </c>
      <c r="M2337" t="s">
        <v>1549</v>
      </c>
      <c r="N2337" t="str">
        <f>IF(AND(NOT(ISBLANK(cards[[#This Row],[subtitle]])), cards[[#This Row],[subtitle]] &lt;&gt; ""), _xlfn.CONCAT(cards[[#This Row],[title]], " - ", cards[[#This Row],[subtitle]]), cards[[#This Row],[title]])</f>
        <v>Count Dooku - Darth Tyranus</v>
      </c>
      <c r="O2337">
        <v>7</v>
      </c>
      <c r="P2337">
        <v>5</v>
      </c>
      <c r="Q2337">
        <v>4</v>
      </c>
      <c r="T2337" t="s">
        <v>83</v>
      </c>
      <c r="U2337" t="s">
        <v>285</v>
      </c>
      <c r="V2337" t="s">
        <v>245</v>
      </c>
      <c r="X2337" t="s">
        <v>286</v>
      </c>
      <c r="Y2337" t="str">
        <f>_xlfn.CONCAT(cards[[#This Row],[set]],"_",TEXT(cards[[#This Row],[cardNumber]], "000"))</f>
        <v>SOR_304</v>
      </c>
      <c r="Z2337" t="str" cm="1">
        <f t="array" ref="Z23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SOR_038</v>
      </c>
      <c r="AA2337" t="s">
        <v>59</v>
      </c>
      <c r="AB2337">
        <v>19</v>
      </c>
    </row>
    <row r="2338" spans="1:29" x14ac:dyDescent="0.2">
      <c r="A2338">
        <v>1734</v>
      </c>
      <c r="B2338" t="s">
        <v>2608</v>
      </c>
      <c r="C2338">
        <v>304</v>
      </c>
      <c r="F2338" t="b">
        <f>IF(ISBLANK(AC2338), FALSE, TRUE)</f>
        <v>0</v>
      </c>
      <c r="G2338" t="s">
        <v>2</v>
      </c>
      <c r="H2338" t="s">
        <v>1</v>
      </c>
      <c r="I2338" t="s">
        <v>1522</v>
      </c>
      <c r="J2338" t="s">
        <v>3</v>
      </c>
      <c r="K2338" t="s">
        <v>1526</v>
      </c>
      <c r="L2338" t="s">
        <v>284</v>
      </c>
      <c r="M2338" t="s">
        <v>1549</v>
      </c>
      <c r="N2338" t="str">
        <f>IF(AND(NOT(ISBLANK(cards[[#This Row],[subtitle]])), cards[[#This Row],[subtitle]] &lt;&gt; ""), _xlfn.CONCAT(cards[[#This Row],[title]], " - ", cards[[#This Row],[subtitle]]), cards[[#This Row],[title]])</f>
        <v>Count Dooku - Darth Tyranus</v>
      </c>
      <c r="O2338">
        <v>7</v>
      </c>
      <c r="P2338">
        <v>5</v>
      </c>
      <c r="Q2338">
        <v>4</v>
      </c>
      <c r="T2338" t="s">
        <v>83</v>
      </c>
      <c r="U2338" t="s">
        <v>285</v>
      </c>
      <c r="V2338" t="s">
        <v>245</v>
      </c>
      <c r="X2338" t="s">
        <v>286</v>
      </c>
      <c r="Y2338" t="str">
        <f>_xlfn.CONCAT(cards[[#This Row],[set]],"_",TEXT(cards[[#This Row],[cardNumber]], "000"))</f>
        <v>SOR_304</v>
      </c>
      <c r="Z2338" t="str" cm="1">
        <f t="array" ref="Z23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SOR_038</v>
      </c>
      <c r="AA2338" t="s">
        <v>59</v>
      </c>
      <c r="AB2338">
        <v>19</v>
      </c>
    </row>
    <row r="2339" spans="1:29" x14ac:dyDescent="0.2">
      <c r="A2339">
        <v>9790</v>
      </c>
      <c r="B2339" t="s">
        <v>2126</v>
      </c>
      <c r="C2339">
        <v>39</v>
      </c>
      <c r="F2339" t="b">
        <f>IF(ISBLANK(AC2339), FALSE, TRUE)</f>
        <v>0</v>
      </c>
      <c r="G2339" t="s">
        <v>2</v>
      </c>
      <c r="H2339" t="s">
        <v>1519</v>
      </c>
      <c r="I2339" t="s">
        <v>1532</v>
      </c>
      <c r="J2339" t="s">
        <v>3</v>
      </c>
      <c r="K2339" t="s">
        <v>1526</v>
      </c>
      <c r="L2339" t="s">
        <v>287</v>
      </c>
      <c r="N2339" t="str">
        <f>IF(AND(NOT(ISBLANK(cards[[#This Row],[subtitle]])), cards[[#This Row],[subtitle]] &lt;&gt; ""), _xlfn.CONCAT(cards[[#This Row],[title]], " - ", cards[[#This Row],[subtitle]]), cards[[#This Row],[title]])</f>
        <v>AT-AT Suppressor</v>
      </c>
      <c r="O2339">
        <v>8</v>
      </c>
      <c r="P2339">
        <v>8</v>
      </c>
      <c r="Q2339">
        <v>8</v>
      </c>
      <c r="T2339" t="s">
        <v>83</v>
      </c>
      <c r="U2339" t="s">
        <v>991</v>
      </c>
      <c r="V2339" t="s">
        <v>245</v>
      </c>
      <c r="X2339" t="s">
        <v>283</v>
      </c>
      <c r="Y2339" t="str">
        <f>_xlfn.CONCAT(cards[[#This Row],[set]],"_",TEXT(cards[[#This Row],[cardNumber]], "000"))</f>
        <v>SOR_039</v>
      </c>
      <c r="Z2339" t="str" cm="1">
        <f t="array" ref="Z23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SOR_039</v>
      </c>
      <c r="AA2339" t="s">
        <v>59</v>
      </c>
      <c r="AB2339">
        <v>19</v>
      </c>
    </row>
    <row r="2340" spans="1:29" x14ac:dyDescent="0.2">
      <c r="A2340">
        <v>929</v>
      </c>
      <c r="B2340" t="s">
        <v>2125</v>
      </c>
      <c r="C2340">
        <v>39</v>
      </c>
      <c r="F2340" t="b">
        <f>IF(ISBLANK(AC2340), FALSE, TRUE)</f>
        <v>0</v>
      </c>
      <c r="G2340" t="s">
        <v>2</v>
      </c>
      <c r="H2340" t="s">
        <v>1515</v>
      </c>
      <c r="I2340" t="s">
        <v>1532</v>
      </c>
      <c r="J2340" t="s">
        <v>3</v>
      </c>
      <c r="K2340" t="s">
        <v>1526</v>
      </c>
      <c r="L2340" t="s">
        <v>287</v>
      </c>
      <c r="N2340" t="str">
        <f>IF(AND(NOT(ISBLANK(cards[[#This Row],[subtitle]])), cards[[#This Row],[subtitle]] &lt;&gt; ""), _xlfn.CONCAT(cards[[#This Row],[title]], " - ", cards[[#This Row],[subtitle]]), cards[[#This Row],[title]])</f>
        <v>AT-AT Suppressor</v>
      </c>
      <c r="O2340">
        <v>8</v>
      </c>
      <c r="P2340">
        <v>8</v>
      </c>
      <c r="Q2340">
        <v>8</v>
      </c>
      <c r="T2340" t="s">
        <v>83</v>
      </c>
      <c r="U2340" t="s">
        <v>991</v>
      </c>
      <c r="V2340" t="s">
        <v>245</v>
      </c>
      <c r="X2340" t="s">
        <v>283</v>
      </c>
      <c r="Y2340" t="str">
        <f>_xlfn.CONCAT(cards[[#This Row],[set]],"_",TEXT(cards[[#This Row],[cardNumber]], "000"))</f>
        <v>SOR_039</v>
      </c>
      <c r="Z2340" t="str" cm="1">
        <f t="array" ref="Z23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SOR_039</v>
      </c>
      <c r="AA2340" t="s">
        <v>59</v>
      </c>
      <c r="AB2340">
        <v>19</v>
      </c>
    </row>
    <row r="2341" spans="1:29" x14ac:dyDescent="0.2">
      <c r="A2341">
        <v>10455</v>
      </c>
      <c r="B2341" t="s">
        <v>2609</v>
      </c>
      <c r="C2341">
        <v>305</v>
      </c>
      <c r="F2341" t="b">
        <f>IF(ISBLANK(AC2341), FALSE, TRUE)</f>
        <v>0</v>
      </c>
      <c r="G2341" t="s">
        <v>2</v>
      </c>
      <c r="H2341" t="s">
        <v>1520</v>
      </c>
      <c r="I2341" t="s">
        <v>1532</v>
      </c>
      <c r="J2341" t="s">
        <v>3</v>
      </c>
      <c r="K2341" t="s">
        <v>1526</v>
      </c>
      <c r="L2341" t="s">
        <v>287</v>
      </c>
      <c r="N2341" t="str">
        <f>IF(AND(NOT(ISBLANK(cards[[#This Row],[subtitle]])), cards[[#This Row],[subtitle]] &lt;&gt; ""), _xlfn.CONCAT(cards[[#This Row],[title]], " - ", cards[[#This Row],[subtitle]]), cards[[#This Row],[title]])</f>
        <v>AT-AT Suppressor</v>
      </c>
      <c r="O2341">
        <v>8</v>
      </c>
      <c r="P2341">
        <v>8</v>
      </c>
      <c r="Q2341">
        <v>8</v>
      </c>
      <c r="T2341" t="s">
        <v>83</v>
      </c>
      <c r="U2341" t="s">
        <v>991</v>
      </c>
      <c r="V2341" t="s">
        <v>245</v>
      </c>
      <c r="X2341" t="s">
        <v>283</v>
      </c>
      <c r="Y2341" t="str">
        <f>_xlfn.CONCAT(cards[[#This Row],[set]],"_",TEXT(cards[[#This Row],[cardNumber]], "000"))</f>
        <v>SOR_305</v>
      </c>
      <c r="Z2341" t="str" cm="1">
        <f t="array" ref="Z23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SOR_039</v>
      </c>
      <c r="AA2341" t="s">
        <v>59</v>
      </c>
      <c r="AB2341">
        <v>19</v>
      </c>
    </row>
    <row r="2342" spans="1:29" x14ac:dyDescent="0.2">
      <c r="A2342">
        <v>1744</v>
      </c>
      <c r="B2342" t="s">
        <v>2610</v>
      </c>
      <c r="C2342">
        <v>305</v>
      </c>
      <c r="F2342" t="b">
        <f>IF(ISBLANK(AC2342), FALSE, TRUE)</f>
        <v>0</v>
      </c>
      <c r="G2342" t="s">
        <v>2</v>
      </c>
      <c r="H2342" t="s">
        <v>1</v>
      </c>
      <c r="I2342" t="s">
        <v>1532</v>
      </c>
      <c r="J2342" t="s">
        <v>3</v>
      </c>
      <c r="K2342" t="s">
        <v>1526</v>
      </c>
      <c r="L2342" t="s">
        <v>287</v>
      </c>
      <c r="N2342" t="str">
        <f>IF(AND(NOT(ISBLANK(cards[[#This Row],[subtitle]])), cards[[#This Row],[subtitle]] &lt;&gt; ""), _xlfn.CONCAT(cards[[#This Row],[title]], " - ", cards[[#This Row],[subtitle]]), cards[[#This Row],[title]])</f>
        <v>AT-AT Suppressor</v>
      </c>
      <c r="O2342">
        <v>8</v>
      </c>
      <c r="P2342">
        <v>8</v>
      </c>
      <c r="Q2342">
        <v>8</v>
      </c>
      <c r="T2342" t="s">
        <v>83</v>
      </c>
      <c r="U2342" t="s">
        <v>991</v>
      </c>
      <c r="V2342" t="s">
        <v>245</v>
      </c>
      <c r="X2342" t="s">
        <v>283</v>
      </c>
      <c r="Y2342" t="str">
        <f>_xlfn.CONCAT(cards[[#This Row],[set]],"_",TEXT(cards[[#This Row],[cardNumber]], "000"))</f>
        <v>SOR_305</v>
      </c>
      <c r="Z2342" t="str" cm="1">
        <f t="array" ref="Z23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SOR_039</v>
      </c>
      <c r="AA2342" t="s">
        <v>59</v>
      </c>
      <c r="AB2342">
        <v>19</v>
      </c>
    </row>
    <row r="2343" spans="1:29" x14ac:dyDescent="0.2">
      <c r="A2343">
        <v>25586</v>
      </c>
      <c r="B2343" t="s">
        <v>5021</v>
      </c>
      <c r="C2343">
        <v>1</v>
      </c>
      <c r="F2343" t="b">
        <f>IF(ISBLANK(AC2343), FALSE, TRUE)</f>
        <v>1</v>
      </c>
      <c r="G2343" t="s">
        <v>1981</v>
      </c>
      <c r="H2343" t="s">
        <v>1982</v>
      </c>
      <c r="I2343" t="s">
        <v>1516</v>
      </c>
      <c r="J2343" t="s">
        <v>3</v>
      </c>
      <c r="K2343" t="s">
        <v>1526</v>
      </c>
      <c r="L2343" t="s">
        <v>288</v>
      </c>
      <c r="M2343" t="s">
        <v>1596</v>
      </c>
      <c r="N2343" t="str">
        <f>IF(AND(NOT(ISBLANK(cards[[#This Row],[subtitle]])), cards[[#This Row],[subtitle]] &lt;&gt; ""), _xlfn.CONCAT(cards[[#This Row],[title]], " - ", cards[[#This Row],[subtitle]]), cards[[#This Row],[title]])</f>
        <v>Avenger - Hunting Star Destroyer</v>
      </c>
      <c r="O2343">
        <v>9</v>
      </c>
      <c r="P2343">
        <v>8</v>
      </c>
      <c r="Q2343">
        <v>8</v>
      </c>
      <c r="T2343" t="s">
        <v>248</v>
      </c>
      <c r="U2343" t="s">
        <v>991</v>
      </c>
      <c r="V2343" t="s">
        <v>245</v>
      </c>
      <c r="X2343" t="s">
        <v>257</v>
      </c>
      <c r="Y2343" t="str">
        <f>_xlfn.CONCAT(cards[[#This Row],[set]],"_",TEXT(cards[[#This Row],[cardNumber]], "000"))</f>
        <v>J24_001</v>
      </c>
      <c r="Z2343" t="str" cm="1">
        <f t="array" ref="Z23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SOR_040</v>
      </c>
      <c r="AA2343" t="s">
        <v>1980</v>
      </c>
      <c r="AB2343">
        <v>45</v>
      </c>
      <c r="AC2343">
        <v>930</v>
      </c>
    </row>
    <row r="2344" spans="1:29" x14ac:dyDescent="0.2">
      <c r="A2344">
        <v>9795</v>
      </c>
      <c r="B2344" t="s">
        <v>2128</v>
      </c>
      <c r="C2344">
        <v>40</v>
      </c>
      <c r="F2344" t="b">
        <f>IF(ISBLANK(AC2344), FALSE, TRUE)</f>
        <v>0</v>
      </c>
      <c r="G2344" t="s">
        <v>2</v>
      </c>
      <c r="H2344" t="s">
        <v>1519</v>
      </c>
      <c r="I2344" t="s">
        <v>1516</v>
      </c>
      <c r="J2344" t="s">
        <v>3</v>
      </c>
      <c r="K2344" t="s">
        <v>1526</v>
      </c>
      <c r="L2344" t="s">
        <v>288</v>
      </c>
      <c r="M2344" t="s">
        <v>1596</v>
      </c>
      <c r="N2344" t="str">
        <f>IF(AND(NOT(ISBLANK(cards[[#This Row],[subtitle]])), cards[[#This Row],[subtitle]] &lt;&gt; ""), _xlfn.CONCAT(cards[[#This Row],[title]], " - ", cards[[#This Row],[subtitle]]), cards[[#This Row],[title]])</f>
        <v>Avenger - Hunting Star Destroyer</v>
      </c>
      <c r="O2344">
        <v>9</v>
      </c>
      <c r="P2344">
        <v>8</v>
      </c>
      <c r="Q2344">
        <v>8</v>
      </c>
      <c r="T2344" t="s">
        <v>248</v>
      </c>
      <c r="U2344" t="s">
        <v>991</v>
      </c>
      <c r="V2344" t="s">
        <v>245</v>
      </c>
      <c r="X2344" t="s">
        <v>257</v>
      </c>
      <c r="Y2344" t="str">
        <f>_xlfn.CONCAT(cards[[#This Row],[set]],"_",TEXT(cards[[#This Row],[cardNumber]], "000"))</f>
        <v>SOR_040</v>
      </c>
      <c r="Z2344" t="str" cm="1">
        <f t="array" ref="Z23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SOR_040</v>
      </c>
      <c r="AA2344" t="s">
        <v>59</v>
      </c>
      <c r="AB2344">
        <v>19</v>
      </c>
    </row>
    <row r="2345" spans="1:29" x14ac:dyDescent="0.2">
      <c r="A2345">
        <v>930</v>
      </c>
      <c r="B2345" t="s">
        <v>2127</v>
      </c>
      <c r="C2345">
        <v>40</v>
      </c>
      <c r="F2345" t="b">
        <f>IF(ISBLANK(AC2345), FALSE, TRUE)</f>
        <v>0</v>
      </c>
      <c r="G2345" t="s">
        <v>2</v>
      </c>
      <c r="H2345" t="s">
        <v>1515</v>
      </c>
      <c r="I2345" t="s">
        <v>1516</v>
      </c>
      <c r="J2345" t="s">
        <v>3</v>
      </c>
      <c r="K2345" t="s">
        <v>1526</v>
      </c>
      <c r="L2345" t="s">
        <v>288</v>
      </c>
      <c r="M2345" t="s">
        <v>1596</v>
      </c>
      <c r="N2345" t="str">
        <f>IF(AND(NOT(ISBLANK(cards[[#This Row],[subtitle]])), cards[[#This Row],[subtitle]] &lt;&gt; ""), _xlfn.CONCAT(cards[[#This Row],[title]], " - ", cards[[#This Row],[subtitle]]), cards[[#This Row],[title]])</f>
        <v>Avenger - Hunting Star Destroyer</v>
      </c>
      <c r="O2345">
        <v>9</v>
      </c>
      <c r="P2345">
        <v>8</v>
      </c>
      <c r="Q2345">
        <v>8</v>
      </c>
      <c r="T2345" t="s">
        <v>248</v>
      </c>
      <c r="U2345" t="s">
        <v>991</v>
      </c>
      <c r="V2345" t="s">
        <v>245</v>
      </c>
      <c r="X2345" t="s">
        <v>257</v>
      </c>
      <c r="Y2345" t="str">
        <f>_xlfn.CONCAT(cards[[#This Row],[set]],"_",TEXT(cards[[#This Row],[cardNumber]], "000"))</f>
        <v>SOR_040</v>
      </c>
      <c r="Z2345" t="str" cm="1">
        <f t="array" ref="Z23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SOR_040</v>
      </c>
      <c r="AA2345" t="s">
        <v>59</v>
      </c>
      <c r="AB2345">
        <v>19</v>
      </c>
    </row>
    <row r="2346" spans="1:29" x14ac:dyDescent="0.2">
      <c r="A2346">
        <v>1749</v>
      </c>
      <c r="B2346" t="s">
        <v>2612</v>
      </c>
      <c r="C2346">
        <v>306</v>
      </c>
      <c r="F2346" t="b">
        <f>IF(ISBLANK(AC2346), FALSE, TRUE)</f>
        <v>0</v>
      </c>
      <c r="G2346" t="s">
        <v>2</v>
      </c>
      <c r="H2346" t="s">
        <v>1</v>
      </c>
      <c r="I2346" t="s">
        <v>1516</v>
      </c>
      <c r="J2346" t="s">
        <v>3</v>
      </c>
      <c r="K2346" t="s">
        <v>1526</v>
      </c>
      <c r="L2346" t="s">
        <v>288</v>
      </c>
      <c r="M2346" t="s">
        <v>1596</v>
      </c>
      <c r="N2346" t="str">
        <f>IF(AND(NOT(ISBLANK(cards[[#This Row],[subtitle]])), cards[[#This Row],[subtitle]] &lt;&gt; ""), _xlfn.CONCAT(cards[[#This Row],[title]], " - ", cards[[#This Row],[subtitle]]), cards[[#This Row],[title]])</f>
        <v>Avenger - Hunting Star Destroyer</v>
      </c>
      <c r="O2346">
        <v>9</v>
      </c>
      <c r="P2346">
        <v>8</v>
      </c>
      <c r="Q2346">
        <v>8</v>
      </c>
      <c r="T2346" t="s">
        <v>248</v>
      </c>
      <c r="U2346" t="s">
        <v>991</v>
      </c>
      <c r="V2346" t="s">
        <v>245</v>
      </c>
      <c r="X2346" t="s">
        <v>257</v>
      </c>
      <c r="Y2346" t="str">
        <f>_xlfn.CONCAT(cards[[#This Row],[set]],"_",TEXT(cards[[#This Row],[cardNumber]], "000"))</f>
        <v>SOR_306</v>
      </c>
      <c r="Z2346" t="str" cm="1">
        <f t="array" ref="Z23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SOR_040</v>
      </c>
      <c r="AA2346" t="s">
        <v>59</v>
      </c>
      <c r="AB2346">
        <v>19</v>
      </c>
    </row>
    <row r="2347" spans="1:29" x14ac:dyDescent="0.2">
      <c r="A2347">
        <v>10460</v>
      </c>
      <c r="B2347" t="s">
        <v>2611</v>
      </c>
      <c r="C2347">
        <v>306</v>
      </c>
      <c r="F2347" t="b">
        <f>IF(ISBLANK(AC2347), FALSE, TRUE)</f>
        <v>0</v>
      </c>
      <c r="G2347" t="s">
        <v>2</v>
      </c>
      <c r="H2347" t="s">
        <v>1520</v>
      </c>
      <c r="I2347" t="s">
        <v>1516</v>
      </c>
      <c r="J2347" t="s">
        <v>3</v>
      </c>
      <c r="K2347" t="s">
        <v>1526</v>
      </c>
      <c r="L2347" t="s">
        <v>288</v>
      </c>
      <c r="M2347" t="s">
        <v>1596</v>
      </c>
      <c r="N2347" t="str">
        <f>IF(AND(NOT(ISBLANK(cards[[#This Row],[subtitle]])), cards[[#This Row],[subtitle]] &lt;&gt; ""), _xlfn.CONCAT(cards[[#This Row],[title]], " - ", cards[[#This Row],[subtitle]]), cards[[#This Row],[title]])</f>
        <v>Avenger - Hunting Star Destroyer</v>
      </c>
      <c r="O2347">
        <v>9</v>
      </c>
      <c r="P2347">
        <v>8</v>
      </c>
      <c r="Q2347">
        <v>8</v>
      </c>
      <c r="T2347" t="s">
        <v>248</v>
      </c>
      <c r="U2347" t="s">
        <v>991</v>
      </c>
      <c r="V2347" t="s">
        <v>245</v>
      </c>
      <c r="X2347" t="s">
        <v>257</v>
      </c>
      <c r="Y2347" t="str">
        <f>_xlfn.CONCAT(cards[[#This Row],[set]],"_",TEXT(cards[[#This Row],[cardNumber]], "000"))</f>
        <v>SOR_306</v>
      </c>
      <c r="Z2347" t="str" cm="1">
        <f t="array" ref="Z23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SOR_040</v>
      </c>
      <c r="AA2347" t="s">
        <v>59</v>
      </c>
      <c r="AB2347">
        <v>19</v>
      </c>
    </row>
    <row r="2348" spans="1:29" x14ac:dyDescent="0.2">
      <c r="A2348">
        <v>9600</v>
      </c>
      <c r="B2348" t="s">
        <v>2129</v>
      </c>
      <c r="C2348">
        <v>41</v>
      </c>
      <c r="F2348" t="b">
        <f>IF(ISBLANK(AC2348), FALSE, TRUE)</f>
        <v>0</v>
      </c>
      <c r="G2348" t="s">
        <v>2</v>
      </c>
      <c r="H2348" t="s">
        <v>1519</v>
      </c>
      <c r="I2348" t="s">
        <v>1532</v>
      </c>
      <c r="J2348" t="s">
        <v>3</v>
      </c>
      <c r="K2348" t="s">
        <v>1526</v>
      </c>
      <c r="L2348" t="s">
        <v>5</v>
      </c>
      <c r="N2348" t="str">
        <f>IF(AND(NOT(ISBLANK(cards[[#This Row],[subtitle]])), cards[[#This Row],[subtitle]] &lt;&gt; ""), _xlfn.CONCAT(cards[[#This Row],[title]], " - ", cards[[#This Row],[subtitle]]), cards[[#This Row],[title]])</f>
        <v>Power of the Dark Side</v>
      </c>
      <c r="O2348">
        <v>3</v>
      </c>
      <c r="U2348" t="s">
        <v>991</v>
      </c>
      <c r="V2348" t="s">
        <v>6</v>
      </c>
      <c r="X2348" t="s">
        <v>7</v>
      </c>
      <c r="Y2348" t="str">
        <f>_xlfn.CONCAT(cards[[#This Row],[set]],"_",TEXT(cards[[#This Row],[cardNumber]], "000"))</f>
        <v>SOR_041</v>
      </c>
      <c r="Z2348" t="str" cm="1">
        <f t="array" ref="Z23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SOR_041</v>
      </c>
      <c r="AA2348" t="s">
        <v>59</v>
      </c>
      <c r="AB2348">
        <v>19</v>
      </c>
    </row>
    <row r="2349" spans="1:29" x14ac:dyDescent="0.2">
      <c r="A2349">
        <v>395</v>
      </c>
      <c r="B2349" t="s">
        <v>2130</v>
      </c>
      <c r="C2349">
        <v>41</v>
      </c>
      <c r="F2349" t="b">
        <f>IF(ISBLANK(AC2349), FALSE, TRUE)</f>
        <v>0</v>
      </c>
      <c r="G2349" t="s">
        <v>2</v>
      </c>
      <c r="H2349" t="s">
        <v>1515</v>
      </c>
      <c r="I2349" t="s">
        <v>1532</v>
      </c>
      <c r="J2349" t="s">
        <v>3</v>
      </c>
      <c r="K2349" t="s">
        <v>1526</v>
      </c>
      <c r="L2349" t="s">
        <v>5</v>
      </c>
      <c r="N2349" t="str">
        <f>IF(AND(NOT(ISBLANK(cards[[#This Row],[subtitle]])), cards[[#This Row],[subtitle]] &lt;&gt; ""), _xlfn.CONCAT(cards[[#This Row],[title]], " - ", cards[[#This Row],[subtitle]]), cards[[#This Row],[title]])</f>
        <v>Power of the Dark Side</v>
      </c>
      <c r="O2349">
        <v>3</v>
      </c>
      <c r="U2349" t="s">
        <v>991</v>
      </c>
      <c r="V2349" t="s">
        <v>6</v>
      </c>
      <c r="X2349" t="s">
        <v>7</v>
      </c>
      <c r="Y2349" t="str">
        <f>_xlfn.CONCAT(cards[[#This Row],[set]],"_",TEXT(cards[[#This Row],[cardNumber]], "000"))</f>
        <v>SOR_041</v>
      </c>
      <c r="Z2349" t="str" cm="1">
        <f t="array" ref="Z23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SOR_041</v>
      </c>
      <c r="AA2349" t="s">
        <v>59</v>
      </c>
      <c r="AB2349">
        <v>19</v>
      </c>
    </row>
    <row r="2350" spans="1:29" x14ac:dyDescent="0.2">
      <c r="A2350">
        <v>10465</v>
      </c>
      <c r="B2350" t="s">
        <v>2614</v>
      </c>
      <c r="C2350">
        <v>307</v>
      </c>
      <c r="F2350" t="b">
        <f>IF(ISBLANK(AC2350), FALSE, TRUE)</f>
        <v>0</v>
      </c>
      <c r="G2350" t="s">
        <v>2</v>
      </c>
      <c r="H2350" t="s">
        <v>1520</v>
      </c>
      <c r="I2350" t="s">
        <v>1532</v>
      </c>
      <c r="J2350" t="s">
        <v>3</v>
      </c>
      <c r="K2350" t="s">
        <v>1526</v>
      </c>
      <c r="L2350" t="s">
        <v>5</v>
      </c>
      <c r="N2350" t="str">
        <f>IF(AND(NOT(ISBLANK(cards[[#This Row],[subtitle]])), cards[[#This Row],[subtitle]] &lt;&gt; ""), _xlfn.CONCAT(cards[[#This Row],[title]], " - ", cards[[#This Row],[subtitle]]), cards[[#This Row],[title]])</f>
        <v>Power of the Dark Side</v>
      </c>
      <c r="O2350">
        <v>3</v>
      </c>
      <c r="U2350" t="s">
        <v>991</v>
      </c>
      <c r="V2350" t="s">
        <v>6</v>
      </c>
      <c r="X2350" t="s">
        <v>7</v>
      </c>
      <c r="Y2350" t="str">
        <f>_xlfn.CONCAT(cards[[#This Row],[set]],"_",TEXT(cards[[#This Row],[cardNumber]], "000"))</f>
        <v>SOR_307</v>
      </c>
      <c r="Z2350" t="str" cm="1">
        <f t="array" ref="Z23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SOR_041</v>
      </c>
      <c r="AA2350" t="s">
        <v>59</v>
      </c>
      <c r="AB2350">
        <v>19</v>
      </c>
    </row>
    <row r="2351" spans="1:29" x14ac:dyDescent="0.2">
      <c r="A2351">
        <v>1754</v>
      </c>
      <c r="B2351" t="s">
        <v>2613</v>
      </c>
      <c r="C2351">
        <v>307</v>
      </c>
      <c r="F2351" t="b">
        <f>IF(ISBLANK(AC2351), FALSE, TRUE)</f>
        <v>0</v>
      </c>
      <c r="G2351" t="s">
        <v>2</v>
      </c>
      <c r="H2351" t="s">
        <v>1</v>
      </c>
      <c r="I2351" t="s">
        <v>1532</v>
      </c>
      <c r="J2351" t="s">
        <v>3</v>
      </c>
      <c r="K2351" t="s">
        <v>1526</v>
      </c>
      <c r="L2351" t="s">
        <v>5</v>
      </c>
      <c r="N2351" t="str">
        <f>IF(AND(NOT(ISBLANK(cards[[#This Row],[subtitle]])), cards[[#This Row],[subtitle]] &lt;&gt; ""), _xlfn.CONCAT(cards[[#This Row],[title]], " - ", cards[[#This Row],[subtitle]]), cards[[#This Row],[title]])</f>
        <v>Power of the Dark Side</v>
      </c>
      <c r="O2351">
        <v>3</v>
      </c>
      <c r="U2351" t="s">
        <v>991</v>
      </c>
      <c r="V2351" t="s">
        <v>6</v>
      </c>
      <c r="X2351" t="s">
        <v>7</v>
      </c>
      <c r="Y2351" t="str">
        <f>_xlfn.CONCAT(cards[[#This Row],[set]],"_",TEXT(cards[[#This Row],[cardNumber]], "000"))</f>
        <v>SOR_307</v>
      </c>
      <c r="Z2351" t="str" cm="1">
        <f t="array" ref="Z23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SOR_041</v>
      </c>
      <c r="AA2351" t="s">
        <v>59</v>
      </c>
      <c r="AB2351">
        <v>19</v>
      </c>
    </row>
    <row r="2352" spans="1:29" x14ac:dyDescent="0.2">
      <c r="A2352">
        <v>316</v>
      </c>
      <c r="B2352" t="s">
        <v>2131</v>
      </c>
      <c r="C2352">
        <v>42</v>
      </c>
      <c r="F2352" t="b">
        <f>IF(ISBLANK(AC2352), FALSE, TRUE)</f>
        <v>0</v>
      </c>
      <c r="G2352" t="s">
        <v>2</v>
      </c>
      <c r="H2352" t="s">
        <v>1515</v>
      </c>
      <c r="I2352" t="s">
        <v>1522</v>
      </c>
      <c r="J2352" t="s">
        <v>3</v>
      </c>
      <c r="K2352" t="s">
        <v>1526</v>
      </c>
      <c r="L2352" t="s">
        <v>8</v>
      </c>
      <c r="N2352" t="str">
        <f>IF(AND(NOT(ISBLANK(cards[[#This Row],[subtitle]])), cards[[#This Row],[subtitle]] &lt;&gt; ""), _xlfn.CONCAT(cards[[#This Row],[title]], " - ", cards[[#This Row],[subtitle]]), cards[[#This Row],[title]])</f>
        <v>Search Your Feelings</v>
      </c>
      <c r="O2352">
        <v>4</v>
      </c>
      <c r="U2352" t="s">
        <v>991</v>
      </c>
      <c r="V2352" t="s">
        <v>6</v>
      </c>
      <c r="X2352" t="s">
        <v>7</v>
      </c>
      <c r="Y2352" t="str">
        <f>_xlfn.CONCAT(cards[[#This Row],[set]],"_",TEXT(cards[[#This Row],[cardNumber]], "000"))</f>
        <v>SOR_042</v>
      </c>
      <c r="Z2352" t="str" cm="1">
        <f t="array" ref="Z23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SOR_042</v>
      </c>
      <c r="AA2352" t="s">
        <v>59</v>
      </c>
      <c r="AB2352">
        <v>19</v>
      </c>
    </row>
    <row r="2353" spans="1:28" x14ac:dyDescent="0.2">
      <c r="A2353">
        <v>9205</v>
      </c>
      <c r="B2353" t="s">
        <v>2132</v>
      </c>
      <c r="C2353">
        <v>42</v>
      </c>
      <c r="F2353" t="b">
        <f>IF(ISBLANK(AC2353), FALSE, TRUE)</f>
        <v>0</v>
      </c>
      <c r="G2353" t="s">
        <v>2</v>
      </c>
      <c r="H2353" t="s">
        <v>1519</v>
      </c>
      <c r="I2353" t="s">
        <v>1522</v>
      </c>
      <c r="J2353" t="s">
        <v>3</v>
      </c>
      <c r="K2353" t="s">
        <v>1526</v>
      </c>
      <c r="L2353" t="s">
        <v>8</v>
      </c>
      <c r="N2353" t="str">
        <f>IF(AND(NOT(ISBLANK(cards[[#This Row],[subtitle]])), cards[[#This Row],[subtitle]] &lt;&gt; ""), _xlfn.CONCAT(cards[[#This Row],[title]], " - ", cards[[#This Row],[subtitle]]), cards[[#This Row],[title]])</f>
        <v>Search Your Feelings</v>
      </c>
      <c r="O2353">
        <v>4</v>
      </c>
      <c r="U2353" t="s">
        <v>991</v>
      </c>
      <c r="V2353" t="s">
        <v>6</v>
      </c>
      <c r="X2353" t="s">
        <v>7</v>
      </c>
      <c r="Y2353" t="str">
        <f>_xlfn.CONCAT(cards[[#This Row],[set]],"_",TEXT(cards[[#This Row],[cardNumber]], "000"))</f>
        <v>SOR_042</v>
      </c>
      <c r="Z2353" t="str" cm="1">
        <f t="array" ref="Z23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SOR_042</v>
      </c>
      <c r="AA2353" t="s">
        <v>59</v>
      </c>
      <c r="AB2353">
        <v>19</v>
      </c>
    </row>
    <row r="2354" spans="1:28" x14ac:dyDescent="0.2">
      <c r="A2354">
        <v>10470</v>
      </c>
      <c r="B2354" t="s">
        <v>2615</v>
      </c>
      <c r="C2354">
        <v>308</v>
      </c>
      <c r="F2354" t="b">
        <f>IF(ISBLANK(AC2354), FALSE, TRUE)</f>
        <v>0</v>
      </c>
      <c r="G2354" t="s">
        <v>2</v>
      </c>
      <c r="H2354" t="s">
        <v>1520</v>
      </c>
      <c r="I2354" t="s">
        <v>1522</v>
      </c>
      <c r="J2354" t="s">
        <v>3</v>
      </c>
      <c r="K2354" t="s">
        <v>1526</v>
      </c>
      <c r="L2354" t="s">
        <v>8</v>
      </c>
      <c r="N2354" t="str">
        <f>IF(AND(NOT(ISBLANK(cards[[#This Row],[subtitle]])), cards[[#This Row],[subtitle]] &lt;&gt; ""), _xlfn.CONCAT(cards[[#This Row],[title]], " - ", cards[[#This Row],[subtitle]]), cards[[#This Row],[title]])</f>
        <v>Search Your Feelings</v>
      </c>
      <c r="O2354">
        <v>4</v>
      </c>
      <c r="U2354" t="s">
        <v>991</v>
      </c>
      <c r="V2354" t="s">
        <v>6</v>
      </c>
      <c r="X2354" t="s">
        <v>7</v>
      </c>
      <c r="Y2354" t="str">
        <f>_xlfn.CONCAT(cards[[#This Row],[set]],"_",TEXT(cards[[#This Row],[cardNumber]], "000"))</f>
        <v>SOR_308</v>
      </c>
      <c r="Z2354" t="str" cm="1">
        <f t="array" ref="Z23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SOR_042</v>
      </c>
      <c r="AA2354" t="s">
        <v>59</v>
      </c>
      <c r="AB2354">
        <v>19</v>
      </c>
    </row>
    <row r="2355" spans="1:28" x14ac:dyDescent="0.2">
      <c r="A2355">
        <v>1759</v>
      </c>
      <c r="B2355" t="s">
        <v>2616</v>
      </c>
      <c r="C2355">
        <v>308</v>
      </c>
      <c r="F2355" t="b">
        <f>IF(ISBLANK(AC2355), FALSE, TRUE)</f>
        <v>0</v>
      </c>
      <c r="G2355" t="s">
        <v>2</v>
      </c>
      <c r="H2355" t="s">
        <v>1</v>
      </c>
      <c r="I2355" t="s">
        <v>1522</v>
      </c>
      <c r="J2355" t="s">
        <v>3</v>
      </c>
      <c r="K2355" t="s">
        <v>1526</v>
      </c>
      <c r="L2355" t="s">
        <v>8</v>
      </c>
      <c r="N2355" t="str">
        <f>IF(AND(NOT(ISBLANK(cards[[#This Row],[subtitle]])), cards[[#This Row],[subtitle]] &lt;&gt; ""), _xlfn.CONCAT(cards[[#This Row],[title]], " - ", cards[[#This Row],[subtitle]]), cards[[#This Row],[title]])</f>
        <v>Search Your Feelings</v>
      </c>
      <c r="O2355">
        <v>4</v>
      </c>
      <c r="U2355" t="s">
        <v>991</v>
      </c>
      <c r="V2355" t="s">
        <v>6</v>
      </c>
      <c r="X2355" t="s">
        <v>7</v>
      </c>
      <c r="Y2355" t="str">
        <f>_xlfn.CONCAT(cards[[#This Row],[set]],"_",TEXT(cards[[#This Row],[cardNumber]], "000"))</f>
        <v>SOR_308</v>
      </c>
      <c r="Z2355" t="str" cm="1">
        <f t="array" ref="Z23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SOR_042</v>
      </c>
      <c r="AA2355" t="s">
        <v>59</v>
      </c>
      <c r="AB2355">
        <v>19</v>
      </c>
    </row>
    <row r="2356" spans="1:28" x14ac:dyDescent="0.2">
      <c r="A2356">
        <v>1339</v>
      </c>
      <c r="B2356" t="s">
        <v>2134</v>
      </c>
      <c r="C2356">
        <v>43</v>
      </c>
      <c r="F2356" t="b">
        <f>IF(ISBLANK(AC2356), FALSE, TRUE)</f>
        <v>0</v>
      </c>
      <c r="G2356" t="s">
        <v>2</v>
      </c>
      <c r="H2356" t="s">
        <v>1515</v>
      </c>
      <c r="I2356" t="s">
        <v>1516</v>
      </c>
      <c r="J2356" t="s">
        <v>3</v>
      </c>
      <c r="K2356" t="s">
        <v>1526</v>
      </c>
      <c r="L2356" t="s">
        <v>9</v>
      </c>
      <c r="N2356" t="str">
        <f>IF(AND(NOT(ISBLANK(cards[[#This Row],[subtitle]])), cards[[#This Row],[subtitle]] &lt;&gt; ""), _xlfn.CONCAT(cards[[#This Row],[title]], " - ", cards[[#This Row],[subtitle]]), cards[[#This Row],[title]])</f>
        <v>Superlaser Blast</v>
      </c>
      <c r="O2356">
        <v>8</v>
      </c>
      <c r="U2356" t="s">
        <v>991</v>
      </c>
      <c r="V2356" t="s">
        <v>6</v>
      </c>
      <c r="X2356" t="s">
        <v>10</v>
      </c>
      <c r="Y2356" t="str">
        <f>_xlfn.CONCAT(cards[[#This Row],[set]],"_",TEXT(cards[[#This Row],[cardNumber]], "000"))</f>
        <v>SOR_043</v>
      </c>
      <c r="Z2356" t="str" cm="1">
        <f t="array" ref="Z23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SOR_043</v>
      </c>
      <c r="AA2356" t="s">
        <v>59</v>
      </c>
      <c r="AB2356">
        <v>19</v>
      </c>
    </row>
    <row r="2357" spans="1:28" x14ac:dyDescent="0.2">
      <c r="A2357">
        <v>10130</v>
      </c>
      <c r="B2357" t="s">
        <v>2133</v>
      </c>
      <c r="C2357">
        <v>43</v>
      </c>
      <c r="F2357" t="b">
        <f>IF(ISBLANK(AC2357), FALSE, TRUE)</f>
        <v>0</v>
      </c>
      <c r="G2357" t="s">
        <v>2</v>
      </c>
      <c r="H2357" t="s">
        <v>1519</v>
      </c>
      <c r="I2357" t="s">
        <v>1516</v>
      </c>
      <c r="J2357" t="s">
        <v>3</v>
      </c>
      <c r="K2357" t="s">
        <v>1526</v>
      </c>
      <c r="L2357" t="s">
        <v>9</v>
      </c>
      <c r="N2357" t="str">
        <f>IF(AND(NOT(ISBLANK(cards[[#This Row],[subtitle]])), cards[[#This Row],[subtitle]] &lt;&gt; ""), _xlfn.CONCAT(cards[[#This Row],[title]], " - ", cards[[#This Row],[subtitle]]), cards[[#This Row],[title]])</f>
        <v>Superlaser Blast</v>
      </c>
      <c r="O2357">
        <v>8</v>
      </c>
      <c r="U2357" t="s">
        <v>991</v>
      </c>
      <c r="V2357" t="s">
        <v>6</v>
      </c>
      <c r="X2357" t="s">
        <v>10</v>
      </c>
      <c r="Y2357" t="str">
        <f>_xlfn.CONCAT(cards[[#This Row],[set]],"_",TEXT(cards[[#This Row],[cardNumber]], "000"))</f>
        <v>SOR_043</v>
      </c>
      <c r="Z2357" t="str" cm="1">
        <f t="array" ref="Z23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SOR_043</v>
      </c>
      <c r="AA2357" t="s">
        <v>59</v>
      </c>
      <c r="AB2357">
        <v>19</v>
      </c>
    </row>
    <row r="2358" spans="1:28" x14ac:dyDescent="0.2">
      <c r="A2358">
        <v>1764</v>
      </c>
      <c r="B2358" t="s">
        <v>2618</v>
      </c>
      <c r="C2358">
        <v>309</v>
      </c>
      <c r="F2358" t="b">
        <f>IF(ISBLANK(AC2358), FALSE, TRUE)</f>
        <v>0</v>
      </c>
      <c r="G2358" t="s">
        <v>2</v>
      </c>
      <c r="H2358" t="s">
        <v>1</v>
      </c>
      <c r="I2358" t="s">
        <v>1516</v>
      </c>
      <c r="J2358" t="s">
        <v>3</v>
      </c>
      <c r="K2358" t="s">
        <v>1526</v>
      </c>
      <c r="L2358" t="s">
        <v>9</v>
      </c>
      <c r="N2358" t="str">
        <f>IF(AND(NOT(ISBLANK(cards[[#This Row],[subtitle]])), cards[[#This Row],[subtitle]] &lt;&gt; ""), _xlfn.CONCAT(cards[[#This Row],[title]], " - ", cards[[#This Row],[subtitle]]), cards[[#This Row],[title]])</f>
        <v>Superlaser Blast</v>
      </c>
      <c r="O2358">
        <v>8</v>
      </c>
      <c r="U2358" t="s">
        <v>991</v>
      </c>
      <c r="V2358" t="s">
        <v>6</v>
      </c>
      <c r="X2358" t="s">
        <v>10</v>
      </c>
      <c r="Y2358" t="str">
        <f>_xlfn.CONCAT(cards[[#This Row],[set]],"_",TEXT(cards[[#This Row],[cardNumber]], "000"))</f>
        <v>SOR_309</v>
      </c>
      <c r="Z2358" t="str" cm="1">
        <f t="array" ref="Z23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SOR_043</v>
      </c>
      <c r="AA2358" t="s">
        <v>59</v>
      </c>
      <c r="AB2358">
        <v>19</v>
      </c>
    </row>
    <row r="2359" spans="1:28" x14ac:dyDescent="0.2">
      <c r="A2359">
        <v>10475</v>
      </c>
      <c r="B2359" t="s">
        <v>2617</v>
      </c>
      <c r="C2359">
        <v>309</v>
      </c>
      <c r="F2359" t="b">
        <f>IF(ISBLANK(AC2359), FALSE, TRUE)</f>
        <v>0</v>
      </c>
      <c r="G2359" t="s">
        <v>2</v>
      </c>
      <c r="H2359" t="s">
        <v>1520</v>
      </c>
      <c r="I2359" t="s">
        <v>1516</v>
      </c>
      <c r="J2359" t="s">
        <v>3</v>
      </c>
      <c r="K2359" t="s">
        <v>1526</v>
      </c>
      <c r="L2359" t="s">
        <v>9</v>
      </c>
      <c r="N2359" t="str">
        <f>IF(AND(NOT(ISBLANK(cards[[#This Row],[subtitle]])), cards[[#This Row],[subtitle]] &lt;&gt; ""), _xlfn.CONCAT(cards[[#This Row],[title]], " - ", cards[[#This Row],[subtitle]]), cards[[#This Row],[title]])</f>
        <v>Superlaser Blast</v>
      </c>
      <c r="O2359">
        <v>8</v>
      </c>
      <c r="U2359" t="s">
        <v>991</v>
      </c>
      <c r="V2359" t="s">
        <v>6</v>
      </c>
      <c r="X2359" t="s">
        <v>10</v>
      </c>
      <c r="Y2359" t="str">
        <f>_xlfn.CONCAT(cards[[#This Row],[set]],"_",TEXT(cards[[#This Row],[cardNumber]], "000"))</f>
        <v>SOR_309</v>
      </c>
      <c r="Z2359" t="str" cm="1">
        <f t="array" ref="Z23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SOR_043</v>
      </c>
      <c r="AA2359" t="s">
        <v>59</v>
      </c>
      <c r="AB2359">
        <v>19</v>
      </c>
    </row>
    <row r="2360" spans="1:28" x14ac:dyDescent="0.2">
      <c r="A2360">
        <v>317</v>
      </c>
      <c r="B2360" t="s">
        <v>2135</v>
      </c>
      <c r="C2360">
        <v>44</v>
      </c>
      <c r="F2360" t="b">
        <f>IF(ISBLANK(AC2360), FALSE, TRUE)</f>
        <v>0</v>
      </c>
      <c r="G2360" t="s">
        <v>2</v>
      </c>
      <c r="H2360" t="s">
        <v>1515</v>
      </c>
      <c r="I2360" t="s">
        <v>1521</v>
      </c>
      <c r="J2360" t="s">
        <v>3</v>
      </c>
      <c r="K2360" t="s">
        <v>1524</v>
      </c>
      <c r="L2360" t="s">
        <v>289</v>
      </c>
      <c r="N2360" t="str">
        <f>IF(AND(NOT(ISBLANK(cards[[#This Row],[subtitle]])), cards[[#This Row],[subtitle]] &lt;&gt; ""), _xlfn.CONCAT(cards[[#This Row],[title]], " - ", cards[[#This Row],[subtitle]]), cards[[#This Row],[title]])</f>
        <v>Restored ARC-170</v>
      </c>
      <c r="O2360">
        <v>2</v>
      </c>
      <c r="P2360">
        <v>2</v>
      </c>
      <c r="Q2360">
        <v>3</v>
      </c>
      <c r="T2360" t="s">
        <v>248</v>
      </c>
      <c r="U2360" t="s">
        <v>150</v>
      </c>
      <c r="V2360" t="s">
        <v>245</v>
      </c>
      <c r="X2360" t="s">
        <v>290</v>
      </c>
      <c r="Y2360" t="str">
        <f>_xlfn.CONCAT(cards[[#This Row],[set]],"_",TEXT(cards[[#This Row],[cardNumber]], "000"))</f>
        <v>SOR_044</v>
      </c>
      <c r="Z2360" t="str" cm="1">
        <f t="array" ref="Z23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SOR_044</v>
      </c>
      <c r="AA2360" t="s">
        <v>59</v>
      </c>
      <c r="AB2360">
        <v>19</v>
      </c>
    </row>
    <row r="2361" spans="1:28" x14ac:dyDescent="0.2">
      <c r="A2361">
        <v>9210</v>
      </c>
      <c r="B2361" t="s">
        <v>2136</v>
      </c>
      <c r="C2361">
        <v>44</v>
      </c>
      <c r="F2361" t="b">
        <f>IF(ISBLANK(AC2361), FALSE, TRUE)</f>
        <v>0</v>
      </c>
      <c r="G2361" t="s">
        <v>2</v>
      </c>
      <c r="H2361" t="s">
        <v>1519</v>
      </c>
      <c r="I2361" t="s">
        <v>1521</v>
      </c>
      <c r="J2361" t="s">
        <v>3</v>
      </c>
      <c r="K2361" t="s">
        <v>1524</v>
      </c>
      <c r="L2361" t="s">
        <v>289</v>
      </c>
      <c r="N2361" t="str">
        <f>IF(AND(NOT(ISBLANK(cards[[#This Row],[subtitle]])), cards[[#This Row],[subtitle]] &lt;&gt; ""), _xlfn.CONCAT(cards[[#This Row],[title]], " - ", cards[[#This Row],[subtitle]]), cards[[#This Row],[title]])</f>
        <v>Restored ARC-170</v>
      </c>
      <c r="O2361">
        <v>2</v>
      </c>
      <c r="P2361">
        <v>2</v>
      </c>
      <c r="Q2361">
        <v>3</v>
      </c>
      <c r="T2361" t="s">
        <v>248</v>
      </c>
      <c r="U2361" t="s">
        <v>150</v>
      </c>
      <c r="V2361" t="s">
        <v>245</v>
      </c>
      <c r="X2361" t="s">
        <v>290</v>
      </c>
      <c r="Y2361" t="str">
        <f>_xlfn.CONCAT(cards[[#This Row],[set]],"_",TEXT(cards[[#This Row],[cardNumber]], "000"))</f>
        <v>SOR_044</v>
      </c>
      <c r="Z2361" t="str" cm="1">
        <f t="array" ref="Z23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SOR_044</v>
      </c>
      <c r="AA2361" t="s">
        <v>59</v>
      </c>
      <c r="AB2361">
        <v>19</v>
      </c>
    </row>
    <row r="2362" spans="1:28" x14ac:dyDescent="0.2">
      <c r="A2362">
        <v>10480</v>
      </c>
      <c r="B2362" t="s">
        <v>2620</v>
      </c>
      <c r="C2362">
        <v>310</v>
      </c>
      <c r="F2362" t="b">
        <f>IF(ISBLANK(AC2362), FALSE, TRUE)</f>
        <v>0</v>
      </c>
      <c r="G2362" t="s">
        <v>2</v>
      </c>
      <c r="H2362" t="s">
        <v>1520</v>
      </c>
      <c r="I2362" t="s">
        <v>1521</v>
      </c>
      <c r="J2362" t="s">
        <v>3</v>
      </c>
      <c r="K2362" t="s">
        <v>1524</v>
      </c>
      <c r="L2362" t="s">
        <v>289</v>
      </c>
      <c r="N2362" t="str">
        <f>IF(AND(NOT(ISBLANK(cards[[#This Row],[subtitle]])), cards[[#This Row],[subtitle]] &lt;&gt; ""), _xlfn.CONCAT(cards[[#This Row],[title]], " - ", cards[[#This Row],[subtitle]]), cards[[#This Row],[title]])</f>
        <v>Restored ARC-170</v>
      </c>
      <c r="O2362">
        <v>2</v>
      </c>
      <c r="P2362">
        <v>2</v>
      </c>
      <c r="Q2362">
        <v>3</v>
      </c>
      <c r="T2362" t="s">
        <v>248</v>
      </c>
      <c r="U2362" t="s">
        <v>150</v>
      </c>
      <c r="V2362" t="s">
        <v>245</v>
      </c>
      <c r="X2362" t="s">
        <v>290</v>
      </c>
      <c r="Y2362" t="str">
        <f>_xlfn.CONCAT(cards[[#This Row],[set]],"_",TEXT(cards[[#This Row],[cardNumber]], "000"))</f>
        <v>SOR_310</v>
      </c>
      <c r="Z2362" t="str" cm="1">
        <f t="array" ref="Z23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SOR_044</v>
      </c>
      <c r="AA2362" t="s">
        <v>59</v>
      </c>
      <c r="AB2362">
        <v>19</v>
      </c>
    </row>
    <row r="2363" spans="1:28" x14ac:dyDescent="0.2">
      <c r="A2363">
        <v>1769</v>
      </c>
      <c r="B2363" t="s">
        <v>2619</v>
      </c>
      <c r="C2363">
        <v>310</v>
      </c>
      <c r="F2363" t="b">
        <f>IF(ISBLANK(AC2363), FALSE, TRUE)</f>
        <v>0</v>
      </c>
      <c r="G2363" t="s">
        <v>2</v>
      </c>
      <c r="H2363" t="s">
        <v>1</v>
      </c>
      <c r="I2363" t="s">
        <v>1521</v>
      </c>
      <c r="J2363" t="s">
        <v>3</v>
      </c>
      <c r="K2363" t="s">
        <v>1524</v>
      </c>
      <c r="L2363" t="s">
        <v>289</v>
      </c>
      <c r="N2363" t="str">
        <f>IF(AND(NOT(ISBLANK(cards[[#This Row],[subtitle]])), cards[[#This Row],[subtitle]] &lt;&gt; ""), _xlfn.CONCAT(cards[[#This Row],[title]], " - ", cards[[#This Row],[subtitle]]), cards[[#This Row],[title]])</f>
        <v>Restored ARC-170</v>
      </c>
      <c r="O2363">
        <v>2</v>
      </c>
      <c r="P2363">
        <v>2</v>
      </c>
      <c r="Q2363">
        <v>3</v>
      </c>
      <c r="T2363" t="s">
        <v>248</v>
      </c>
      <c r="U2363" t="s">
        <v>150</v>
      </c>
      <c r="V2363" t="s">
        <v>245</v>
      </c>
      <c r="X2363" t="s">
        <v>290</v>
      </c>
      <c r="Y2363" t="str">
        <f>_xlfn.CONCAT(cards[[#This Row],[set]],"_",TEXT(cards[[#This Row],[cardNumber]], "000"))</f>
        <v>SOR_310</v>
      </c>
      <c r="Z2363" t="str" cm="1">
        <f t="array" ref="Z23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SOR_044</v>
      </c>
      <c r="AA2363" t="s">
        <v>59</v>
      </c>
      <c r="AB2363">
        <v>19</v>
      </c>
    </row>
    <row r="2364" spans="1:28" x14ac:dyDescent="0.2">
      <c r="A2364">
        <v>2691</v>
      </c>
      <c r="B2364" t="s">
        <v>2085</v>
      </c>
      <c r="C2364">
        <v>16</v>
      </c>
      <c r="F2364" t="b">
        <f>IF(ISBLANK(AC2364), FALSE, TRUE)</f>
        <v>0</v>
      </c>
      <c r="G2364" t="s">
        <v>2</v>
      </c>
      <c r="H2364" t="s">
        <v>1602</v>
      </c>
      <c r="I2364" t="s">
        <v>1522</v>
      </c>
      <c r="J2364" t="s">
        <v>3</v>
      </c>
      <c r="K2364" t="s">
        <v>1524</v>
      </c>
      <c r="L2364" t="s">
        <v>291</v>
      </c>
      <c r="M2364" t="s">
        <v>1550</v>
      </c>
      <c r="N2364" t="str">
        <f>IF(AND(NOT(ISBLANK(cards[[#This Row],[subtitle]])), cards[[#This Row],[subtitle]] &lt;&gt; ""), _xlfn.CONCAT(cards[[#This Row],[title]], " - ", cards[[#This Row],[subtitle]]), cards[[#This Row],[title]])</f>
        <v>Yoda - Old Master</v>
      </c>
      <c r="O2364">
        <v>3</v>
      </c>
      <c r="P2364">
        <v>2</v>
      </c>
      <c r="Q2364">
        <v>4</v>
      </c>
      <c r="T2364" t="s">
        <v>83</v>
      </c>
      <c r="U2364" t="s">
        <v>150</v>
      </c>
      <c r="V2364" t="s">
        <v>245</v>
      </c>
      <c r="X2364" t="s">
        <v>292</v>
      </c>
      <c r="Y2364" t="str">
        <f>_xlfn.CONCAT(cards[[#This Row],[set]],"_",TEXT(cards[[#This Row],[cardNumber]], "000"))</f>
        <v>SOR_016</v>
      </c>
      <c r="Z2364" t="str" cm="1">
        <f t="array" ref="Z23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SOR_045</v>
      </c>
      <c r="AA2364" t="s">
        <v>59</v>
      </c>
      <c r="AB2364">
        <v>19</v>
      </c>
    </row>
    <row r="2365" spans="1:28" x14ac:dyDescent="0.2">
      <c r="A2365">
        <v>9215</v>
      </c>
      <c r="B2365" t="s">
        <v>2137</v>
      </c>
      <c r="C2365">
        <v>45</v>
      </c>
      <c r="F2365" t="b">
        <f>IF(ISBLANK(AC2365), FALSE, TRUE)</f>
        <v>0</v>
      </c>
      <c r="G2365" t="s">
        <v>2</v>
      </c>
      <c r="H2365" t="s">
        <v>1519</v>
      </c>
      <c r="I2365" t="s">
        <v>1532</v>
      </c>
      <c r="J2365" t="s">
        <v>3</v>
      </c>
      <c r="K2365" t="s">
        <v>1524</v>
      </c>
      <c r="L2365" t="s">
        <v>291</v>
      </c>
      <c r="M2365" t="s">
        <v>1550</v>
      </c>
      <c r="N2365" t="str">
        <f>IF(AND(NOT(ISBLANK(cards[[#This Row],[subtitle]])), cards[[#This Row],[subtitle]] &lt;&gt; ""), _xlfn.CONCAT(cards[[#This Row],[title]], " - ", cards[[#This Row],[subtitle]]), cards[[#This Row],[title]])</f>
        <v>Yoda - Old Master</v>
      </c>
      <c r="O2365">
        <v>3</v>
      </c>
      <c r="P2365">
        <v>2</v>
      </c>
      <c r="Q2365">
        <v>4</v>
      </c>
      <c r="T2365" t="s">
        <v>83</v>
      </c>
      <c r="U2365" t="s">
        <v>150</v>
      </c>
      <c r="V2365" t="s">
        <v>245</v>
      </c>
      <c r="X2365" t="s">
        <v>292</v>
      </c>
      <c r="Y2365" t="str">
        <f>_xlfn.CONCAT(cards[[#This Row],[set]],"_",TEXT(cards[[#This Row],[cardNumber]], "000"))</f>
        <v>SOR_045</v>
      </c>
      <c r="Z2365" t="str" cm="1">
        <f t="array" ref="Z23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SOR_045</v>
      </c>
      <c r="AA2365" t="s">
        <v>59</v>
      </c>
      <c r="AB2365">
        <v>19</v>
      </c>
    </row>
    <row r="2366" spans="1:28" x14ac:dyDescent="0.2">
      <c r="A2366">
        <v>318</v>
      </c>
      <c r="B2366" t="s">
        <v>2138</v>
      </c>
      <c r="C2366">
        <v>45</v>
      </c>
      <c r="F2366" t="b">
        <f>IF(ISBLANK(AC2366), FALSE, TRUE)</f>
        <v>0</v>
      </c>
      <c r="G2366" t="s">
        <v>2</v>
      </c>
      <c r="H2366" t="s">
        <v>1515</v>
      </c>
      <c r="I2366" t="s">
        <v>1532</v>
      </c>
      <c r="J2366" t="s">
        <v>3</v>
      </c>
      <c r="K2366" t="s">
        <v>1524</v>
      </c>
      <c r="L2366" t="s">
        <v>291</v>
      </c>
      <c r="M2366" t="s">
        <v>1550</v>
      </c>
      <c r="N2366" t="str">
        <f>IF(AND(NOT(ISBLANK(cards[[#This Row],[subtitle]])), cards[[#This Row],[subtitle]] &lt;&gt; ""), _xlfn.CONCAT(cards[[#This Row],[title]], " - ", cards[[#This Row],[subtitle]]), cards[[#This Row],[title]])</f>
        <v>Yoda - Old Master</v>
      </c>
      <c r="O2366">
        <v>3</v>
      </c>
      <c r="P2366">
        <v>2</v>
      </c>
      <c r="Q2366">
        <v>4</v>
      </c>
      <c r="T2366" t="s">
        <v>83</v>
      </c>
      <c r="U2366" t="s">
        <v>150</v>
      </c>
      <c r="V2366" t="s">
        <v>245</v>
      </c>
      <c r="X2366" t="s">
        <v>292</v>
      </c>
      <c r="Y2366" t="str">
        <f>_xlfn.CONCAT(cards[[#This Row],[set]],"_",TEXT(cards[[#This Row],[cardNumber]], "000"))</f>
        <v>SOR_045</v>
      </c>
      <c r="Z2366" t="str" cm="1">
        <f t="array" ref="Z23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SOR_045</v>
      </c>
      <c r="AA2366" t="s">
        <v>59</v>
      </c>
      <c r="AB2366">
        <v>19</v>
      </c>
    </row>
    <row r="2367" spans="1:28" x14ac:dyDescent="0.2">
      <c r="A2367">
        <v>1774</v>
      </c>
      <c r="B2367" t="s">
        <v>2621</v>
      </c>
      <c r="C2367">
        <v>311</v>
      </c>
      <c r="F2367" t="b">
        <f>IF(ISBLANK(AC2367), FALSE, TRUE)</f>
        <v>0</v>
      </c>
      <c r="G2367" t="s">
        <v>2</v>
      </c>
      <c r="H2367" t="s">
        <v>1</v>
      </c>
      <c r="I2367" t="s">
        <v>1532</v>
      </c>
      <c r="J2367" t="s">
        <v>3</v>
      </c>
      <c r="K2367" t="s">
        <v>1524</v>
      </c>
      <c r="L2367" t="s">
        <v>291</v>
      </c>
      <c r="M2367" t="s">
        <v>1550</v>
      </c>
      <c r="N2367" t="str">
        <f>IF(AND(NOT(ISBLANK(cards[[#This Row],[subtitle]])), cards[[#This Row],[subtitle]] &lt;&gt; ""), _xlfn.CONCAT(cards[[#This Row],[title]], " - ", cards[[#This Row],[subtitle]]), cards[[#This Row],[title]])</f>
        <v>Yoda - Old Master</v>
      </c>
      <c r="O2367">
        <v>3</v>
      </c>
      <c r="P2367">
        <v>2</v>
      </c>
      <c r="Q2367">
        <v>4</v>
      </c>
      <c r="T2367" t="s">
        <v>83</v>
      </c>
      <c r="U2367" t="s">
        <v>150</v>
      </c>
      <c r="V2367" t="s">
        <v>245</v>
      </c>
      <c r="X2367" t="s">
        <v>292</v>
      </c>
      <c r="Y2367" t="str">
        <f>_xlfn.CONCAT(cards[[#This Row],[set]],"_",TEXT(cards[[#This Row],[cardNumber]], "000"))</f>
        <v>SOR_311</v>
      </c>
      <c r="Z2367" t="str" cm="1">
        <f t="array" ref="Z23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SOR_045</v>
      </c>
      <c r="AA2367" t="s">
        <v>59</v>
      </c>
      <c r="AB2367">
        <v>19</v>
      </c>
    </row>
    <row r="2368" spans="1:28" x14ac:dyDescent="0.2">
      <c r="A2368">
        <v>10485</v>
      </c>
      <c r="B2368" t="s">
        <v>2622</v>
      </c>
      <c r="C2368">
        <v>311</v>
      </c>
      <c r="F2368" t="b">
        <f>IF(ISBLANK(AC2368), FALSE, TRUE)</f>
        <v>0</v>
      </c>
      <c r="G2368" t="s">
        <v>2</v>
      </c>
      <c r="H2368" t="s">
        <v>1520</v>
      </c>
      <c r="I2368" t="s">
        <v>1532</v>
      </c>
      <c r="J2368" t="s">
        <v>3</v>
      </c>
      <c r="K2368" t="s">
        <v>1524</v>
      </c>
      <c r="L2368" t="s">
        <v>291</v>
      </c>
      <c r="M2368" t="s">
        <v>1550</v>
      </c>
      <c r="N2368" t="str">
        <f>IF(AND(NOT(ISBLANK(cards[[#This Row],[subtitle]])), cards[[#This Row],[subtitle]] &lt;&gt; ""), _xlfn.CONCAT(cards[[#This Row],[title]], " - ", cards[[#This Row],[subtitle]]), cards[[#This Row],[title]])</f>
        <v>Yoda - Old Master</v>
      </c>
      <c r="O2368">
        <v>3</v>
      </c>
      <c r="P2368">
        <v>2</v>
      </c>
      <c r="Q2368">
        <v>4</v>
      </c>
      <c r="T2368" t="s">
        <v>83</v>
      </c>
      <c r="U2368" t="s">
        <v>150</v>
      </c>
      <c r="V2368" t="s">
        <v>245</v>
      </c>
      <c r="X2368" t="s">
        <v>292</v>
      </c>
      <c r="Y2368" t="str">
        <f>_xlfn.CONCAT(cards[[#This Row],[set]],"_",TEXT(cards[[#This Row],[cardNumber]], "000"))</f>
        <v>SOR_311</v>
      </c>
      <c r="Z2368" t="str" cm="1">
        <f t="array" ref="Z23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SOR_045</v>
      </c>
      <c r="AA2368" t="s">
        <v>59</v>
      </c>
      <c r="AB2368">
        <v>19</v>
      </c>
    </row>
    <row r="2369" spans="1:28" x14ac:dyDescent="0.2">
      <c r="A2369">
        <v>9240</v>
      </c>
      <c r="B2369" t="s">
        <v>2140</v>
      </c>
      <c r="C2369">
        <v>46</v>
      </c>
      <c r="F2369" t="b">
        <f>IF(ISBLANK(AC2369), FALSE, TRUE)</f>
        <v>0</v>
      </c>
      <c r="G2369" t="s">
        <v>2</v>
      </c>
      <c r="H2369" t="s">
        <v>1519</v>
      </c>
      <c r="I2369" t="s">
        <v>1521</v>
      </c>
      <c r="J2369" t="s">
        <v>3</v>
      </c>
      <c r="K2369" t="s">
        <v>1524</v>
      </c>
      <c r="L2369" t="s">
        <v>293</v>
      </c>
      <c r="N2369" t="str">
        <f>IF(AND(NOT(ISBLANK(cards[[#This Row],[subtitle]])), cards[[#This Row],[subtitle]] &lt;&gt; ""), _xlfn.CONCAT(cards[[#This Row],[title]], " - ", cards[[#This Row],[subtitle]]), cards[[#This Row],[title]])</f>
        <v>Consular Security Force</v>
      </c>
      <c r="O2369">
        <v>4</v>
      </c>
      <c r="P2369">
        <v>3</v>
      </c>
      <c r="Q2369">
        <v>7</v>
      </c>
      <c r="T2369" t="s">
        <v>83</v>
      </c>
      <c r="U2369" t="s">
        <v>991</v>
      </c>
      <c r="V2369" t="s">
        <v>245</v>
      </c>
      <c r="X2369" t="s">
        <v>254</v>
      </c>
      <c r="Y2369" t="str">
        <f>_xlfn.CONCAT(cards[[#This Row],[set]],"_",TEXT(cards[[#This Row],[cardNumber]], "000"))</f>
        <v>SOR_046</v>
      </c>
      <c r="Z2369" t="str" cm="1">
        <f t="array" ref="Z23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SOR_046</v>
      </c>
      <c r="AA2369" t="s">
        <v>59</v>
      </c>
      <c r="AB2369">
        <v>19</v>
      </c>
    </row>
    <row r="2370" spans="1:28" x14ac:dyDescent="0.2">
      <c r="A2370">
        <v>323</v>
      </c>
      <c r="B2370" t="s">
        <v>2139</v>
      </c>
      <c r="C2370">
        <v>46</v>
      </c>
      <c r="F2370" t="b">
        <f>IF(ISBLANK(AC2370), FALSE, TRUE)</f>
        <v>0</v>
      </c>
      <c r="G2370" t="s">
        <v>2</v>
      </c>
      <c r="H2370" t="s">
        <v>1515</v>
      </c>
      <c r="I2370" t="s">
        <v>1521</v>
      </c>
      <c r="J2370" t="s">
        <v>3</v>
      </c>
      <c r="K2370" t="s">
        <v>1524</v>
      </c>
      <c r="L2370" t="s">
        <v>293</v>
      </c>
      <c r="N2370" t="str">
        <f>IF(AND(NOT(ISBLANK(cards[[#This Row],[subtitle]])), cards[[#This Row],[subtitle]] &lt;&gt; ""), _xlfn.CONCAT(cards[[#This Row],[title]], " - ", cards[[#This Row],[subtitle]]), cards[[#This Row],[title]])</f>
        <v>Consular Security Force</v>
      </c>
      <c r="O2370">
        <v>4</v>
      </c>
      <c r="P2370">
        <v>3</v>
      </c>
      <c r="Q2370">
        <v>7</v>
      </c>
      <c r="T2370" t="s">
        <v>83</v>
      </c>
      <c r="U2370" t="s">
        <v>991</v>
      </c>
      <c r="V2370" t="s">
        <v>245</v>
      </c>
      <c r="X2370" t="s">
        <v>254</v>
      </c>
      <c r="Y2370" t="str">
        <f>_xlfn.CONCAT(cards[[#This Row],[set]],"_",TEXT(cards[[#This Row],[cardNumber]], "000"))</f>
        <v>SOR_046</v>
      </c>
      <c r="Z2370" t="str" cm="1">
        <f t="array" ref="Z23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SOR_046</v>
      </c>
      <c r="AA2370" t="s">
        <v>59</v>
      </c>
      <c r="AB2370">
        <v>19</v>
      </c>
    </row>
    <row r="2371" spans="1:28" x14ac:dyDescent="0.2">
      <c r="A2371">
        <v>10490</v>
      </c>
      <c r="B2371" t="s">
        <v>2624</v>
      </c>
      <c r="C2371">
        <v>312</v>
      </c>
      <c r="F2371" t="b">
        <f>IF(ISBLANK(AC2371), FALSE, TRUE)</f>
        <v>0</v>
      </c>
      <c r="G2371" t="s">
        <v>2</v>
      </c>
      <c r="H2371" t="s">
        <v>1520</v>
      </c>
      <c r="I2371" t="s">
        <v>1521</v>
      </c>
      <c r="J2371" t="s">
        <v>3</v>
      </c>
      <c r="K2371" t="s">
        <v>1524</v>
      </c>
      <c r="L2371" t="s">
        <v>293</v>
      </c>
      <c r="N2371" t="str">
        <f>IF(AND(NOT(ISBLANK(cards[[#This Row],[subtitle]])), cards[[#This Row],[subtitle]] &lt;&gt; ""), _xlfn.CONCAT(cards[[#This Row],[title]], " - ", cards[[#This Row],[subtitle]]), cards[[#This Row],[title]])</f>
        <v>Consular Security Force</v>
      </c>
      <c r="O2371">
        <v>4</v>
      </c>
      <c r="P2371">
        <v>3</v>
      </c>
      <c r="Q2371">
        <v>7</v>
      </c>
      <c r="T2371" t="s">
        <v>83</v>
      </c>
      <c r="U2371" t="s">
        <v>991</v>
      </c>
      <c r="V2371" t="s">
        <v>245</v>
      </c>
      <c r="X2371" t="s">
        <v>254</v>
      </c>
      <c r="Y2371" t="str">
        <f>_xlfn.CONCAT(cards[[#This Row],[set]],"_",TEXT(cards[[#This Row],[cardNumber]], "000"))</f>
        <v>SOR_312</v>
      </c>
      <c r="Z2371" t="str" cm="1">
        <f t="array" ref="Z23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SOR_046</v>
      </c>
      <c r="AA2371" t="s">
        <v>59</v>
      </c>
      <c r="AB2371">
        <v>19</v>
      </c>
    </row>
    <row r="2372" spans="1:28" x14ac:dyDescent="0.2">
      <c r="A2372">
        <v>1779</v>
      </c>
      <c r="B2372" t="s">
        <v>2623</v>
      </c>
      <c r="C2372">
        <v>312</v>
      </c>
      <c r="F2372" t="b">
        <f>IF(ISBLANK(AC2372), FALSE, TRUE)</f>
        <v>0</v>
      </c>
      <c r="G2372" t="s">
        <v>2</v>
      </c>
      <c r="H2372" t="s">
        <v>1</v>
      </c>
      <c r="I2372" t="s">
        <v>1521</v>
      </c>
      <c r="J2372" t="s">
        <v>3</v>
      </c>
      <c r="K2372" t="s">
        <v>1524</v>
      </c>
      <c r="L2372" t="s">
        <v>293</v>
      </c>
      <c r="N2372" t="str">
        <f>IF(AND(NOT(ISBLANK(cards[[#This Row],[subtitle]])), cards[[#This Row],[subtitle]] &lt;&gt; ""), _xlfn.CONCAT(cards[[#This Row],[title]], " - ", cards[[#This Row],[subtitle]]), cards[[#This Row],[title]])</f>
        <v>Consular Security Force</v>
      </c>
      <c r="O2372">
        <v>4</v>
      </c>
      <c r="P2372">
        <v>3</v>
      </c>
      <c r="Q2372">
        <v>7</v>
      </c>
      <c r="T2372" t="s">
        <v>83</v>
      </c>
      <c r="U2372" t="s">
        <v>991</v>
      </c>
      <c r="V2372" t="s">
        <v>245</v>
      </c>
      <c r="X2372" t="s">
        <v>254</v>
      </c>
      <c r="Y2372" t="str">
        <f>_xlfn.CONCAT(cards[[#This Row],[set]],"_",TEXT(cards[[#This Row],[cardNumber]], "000"))</f>
        <v>SOR_312</v>
      </c>
      <c r="Z2372" t="str" cm="1">
        <f t="array" ref="Z23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SOR_046</v>
      </c>
      <c r="AA2372" t="s">
        <v>59</v>
      </c>
      <c r="AB2372">
        <v>19</v>
      </c>
    </row>
    <row r="2373" spans="1:28" x14ac:dyDescent="0.2">
      <c r="A2373">
        <v>324</v>
      </c>
      <c r="B2373" t="s">
        <v>2142</v>
      </c>
      <c r="C2373">
        <v>47</v>
      </c>
      <c r="F2373" t="b">
        <f>IF(ISBLANK(AC2373), FALSE, TRUE)</f>
        <v>0</v>
      </c>
      <c r="G2373" t="s">
        <v>2</v>
      </c>
      <c r="H2373" t="s">
        <v>1515</v>
      </c>
      <c r="I2373" t="s">
        <v>1532</v>
      </c>
      <c r="J2373" t="s">
        <v>3</v>
      </c>
      <c r="K2373" t="s">
        <v>1524</v>
      </c>
      <c r="L2373" t="s">
        <v>294</v>
      </c>
      <c r="M2373" t="s">
        <v>1551</v>
      </c>
      <c r="N2373" t="str">
        <f>IF(AND(NOT(ISBLANK(cards[[#This Row],[subtitle]])), cards[[#This Row],[subtitle]] &lt;&gt; ""), _xlfn.CONCAT(cards[[#This Row],[title]], " - ", cards[[#This Row],[subtitle]]), cards[[#This Row],[title]])</f>
        <v>Kanan Jarrus - Revealed Jedi</v>
      </c>
      <c r="O2373">
        <v>4</v>
      </c>
      <c r="P2373">
        <v>4</v>
      </c>
      <c r="Q2373">
        <v>5</v>
      </c>
      <c r="T2373" t="s">
        <v>83</v>
      </c>
      <c r="U2373" t="s">
        <v>991</v>
      </c>
      <c r="V2373" t="s">
        <v>245</v>
      </c>
      <c r="X2373" t="s">
        <v>295</v>
      </c>
      <c r="Y2373" t="str">
        <f>_xlfn.CONCAT(cards[[#This Row],[set]],"_",TEXT(cards[[#This Row],[cardNumber]], "000"))</f>
        <v>SOR_047</v>
      </c>
      <c r="Z2373" t="str" cm="1">
        <f t="array" ref="Z23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SOR_047</v>
      </c>
      <c r="AA2373" t="s">
        <v>59</v>
      </c>
      <c r="AB2373">
        <v>19</v>
      </c>
    </row>
    <row r="2374" spans="1:28" x14ac:dyDescent="0.2">
      <c r="A2374">
        <v>9245</v>
      </c>
      <c r="B2374" t="s">
        <v>2141</v>
      </c>
      <c r="C2374">
        <v>47</v>
      </c>
      <c r="F2374" t="b">
        <f>IF(ISBLANK(AC2374), FALSE, TRUE)</f>
        <v>0</v>
      </c>
      <c r="G2374" t="s">
        <v>2</v>
      </c>
      <c r="H2374" t="s">
        <v>1519</v>
      </c>
      <c r="I2374" t="s">
        <v>1532</v>
      </c>
      <c r="J2374" t="s">
        <v>3</v>
      </c>
      <c r="K2374" t="s">
        <v>1524</v>
      </c>
      <c r="L2374" t="s">
        <v>294</v>
      </c>
      <c r="M2374" t="s">
        <v>1551</v>
      </c>
      <c r="N2374" t="str">
        <f>IF(AND(NOT(ISBLANK(cards[[#This Row],[subtitle]])), cards[[#This Row],[subtitle]] &lt;&gt; ""), _xlfn.CONCAT(cards[[#This Row],[title]], " - ", cards[[#This Row],[subtitle]]), cards[[#This Row],[title]])</f>
        <v>Kanan Jarrus - Revealed Jedi</v>
      </c>
      <c r="O2374">
        <v>4</v>
      </c>
      <c r="P2374">
        <v>4</v>
      </c>
      <c r="Q2374">
        <v>5</v>
      </c>
      <c r="T2374" t="s">
        <v>83</v>
      </c>
      <c r="U2374" t="s">
        <v>991</v>
      </c>
      <c r="V2374" t="s">
        <v>245</v>
      </c>
      <c r="X2374" t="s">
        <v>295</v>
      </c>
      <c r="Y2374" t="str">
        <f>_xlfn.CONCAT(cards[[#This Row],[set]],"_",TEXT(cards[[#This Row],[cardNumber]], "000"))</f>
        <v>SOR_047</v>
      </c>
      <c r="Z2374" t="str" cm="1">
        <f t="array" ref="Z23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SOR_047</v>
      </c>
      <c r="AA2374" t="s">
        <v>59</v>
      </c>
      <c r="AB2374">
        <v>19</v>
      </c>
    </row>
    <row r="2375" spans="1:28" x14ac:dyDescent="0.2">
      <c r="A2375">
        <v>10015</v>
      </c>
      <c r="B2375" t="s">
        <v>2625</v>
      </c>
      <c r="C2375">
        <v>313</v>
      </c>
      <c r="F2375" t="b">
        <f>IF(ISBLANK(AC2375), FALSE, TRUE)</f>
        <v>0</v>
      </c>
      <c r="G2375" t="s">
        <v>2</v>
      </c>
      <c r="H2375" t="s">
        <v>1520</v>
      </c>
      <c r="I2375" t="s">
        <v>1532</v>
      </c>
      <c r="J2375" t="s">
        <v>3</v>
      </c>
      <c r="K2375" t="s">
        <v>1524</v>
      </c>
      <c r="L2375" t="s">
        <v>294</v>
      </c>
      <c r="M2375" t="s">
        <v>1551</v>
      </c>
      <c r="N2375" t="str">
        <f>IF(AND(NOT(ISBLANK(cards[[#This Row],[subtitle]])), cards[[#This Row],[subtitle]] &lt;&gt; ""), _xlfn.CONCAT(cards[[#This Row],[title]], " - ", cards[[#This Row],[subtitle]]), cards[[#This Row],[title]])</f>
        <v>Kanan Jarrus - Revealed Jedi</v>
      </c>
      <c r="O2375">
        <v>4</v>
      </c>
      <c r="P2375">
        <v>4</v>
      </c>
      <c r="Q2375">
        <v>5</v>
      </c>
      <c r="T2375" t="s">
        <v>83</v>
      </c>
      <c r="U2375" t="s">
        <v>991</v>
      </c>
      <c r="V2375" t="s">
        <v>245</v>
      </c>
      <c r="X2375" t="s">
        <v>295</v>
      </c>
      <c r="Y2375" t="str">
        <f>_xlfn.CONCAT(cards[[#This Row],[set]],"_",TEXT(cards[[#This Row],[cardNumber]], "000"))</f>
        <v>SOR_313</v>
      </c>
      <c r="Z2375" t="str" cm="1">
        <f t="array" ref="Z23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SOR_047</v>
      </c>
      <c r="AA2375" t="s">
        <v>59</v>
      </c>
      <c r="AB2375">
        <v>19</v>
      </c>
    </row>
    <row r="2376" spans="1:28" x14ac:dyDescent="0.2">
      <c r="A2376">
        <v>975</v>
      </c>
      <c r="B2376" t="s">
        <v>2626</v>
      </c>
      <c r="C2376">
        <v>313</v>
      </c>
      <c r="F2376" t="b">
        <f>IF(ISBLANK(AC2376), FALSE, TRUE)</f>
        <v>0</v>
      </c>
      <c r="G2376" t="s">
        <v>2</v>
      </c>
      <c r="H2376" t="s">
        <v>1</v>
      </c>
      <c r="I2376" t="s">
        <v>1532</v>
      </c>
      <c r="J2376" t="s">
        <v>3</v>
      </c>
      <c r="K2376" t="s">
        <v>1524</v>
      </c>
      <c r="L2376" t="s">
        <v>294</v>
      </c>
      <c r="M2376" t="s">
        <v>1551</v>
      </c>
      <c r="N2376" t="str">
        <f>IF(AND(NOT(ISBLANK(cards[[#This Row],[subtitle]])), cards[[#This Row],[subtitle]] &lt;&gt; ""), _xlfn.CONCAT(cards[[#This Row],[title]], " - ", cards[[#This Row],[subtitle]]), cards[[#This Row],[title]])</f>
        <v>Kanan Jarrus - Revealed Jedi</v>
      </c>
      <c r="O2376">
        <v>4</v>
      </c>
      <c r="P2376">
        <v>4</v>
      </c>
      <c r="Q2376">
        <v>5</v>
      </c>
      <c r="T2376" t="s">
        <v>83</v>
      </c>
      <c r="U2376" t="s">
        <v>991</v>
      </c>
      <c r="V2376" t="s">
        <v>245</v>
      </c>
      <c r="X2376" t="s">
        <v>295</v>
      </c>
      <c r="Y2376" t="str">
        <f>_xlfn.CONCAT(cards[[#This Row],[set]],"_",TEXT(cards[[#This Row],[cardNumber]], "000"))</f>
        <v>SOR_313</v>
      </c>
      <c r="Z2376" t="str" cm="1">
        <f t="array" ref="Z23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SOR_047</v>
      </c>
      <c r="AA2376" t="s">
        <v>59</v>
      </c>
      <c r="AB2376">
        <v>19</v>
      </c>
    </row>
    <row r="2377" spans="1:28" x14ac:dyDescent="0.2">
      <c r="A2377">
        <v>325</v>
      </c>
      <c r="B2377" t="s">
        <v>2144</v>
      </c>
      <c r="C2377">
        <v>48</v>
      </c>
      <c r="F2377" t="b">
        <f>IF(ISBLANK(AC2377), FALSE, TRUE)</f>
        <v>0</v>
      </c>
      <c r="G2377" t="s">
        <v>2</v>
      </c>
      <c r="H2377" t="s">
        <v>1515</v>
      </c>
      <c r="I2377" t="s">
        <v>1521</v>
      </c>
      <c r="J2377" t="s">
        <v>3</v>
      </c>
      <c r="K2377" t="s">
        <v>1524</v>
      </c>
      <c r="L2377" t="s">
        <v>296</v>
      </c>
      <c r="N2377" t="str">
        <f>IF(AND(NOT(ISBLANK(cards[[#This Row],[subtitle]])), cards[[#This Row],[subtitle]] &lt;&gt; ""), _xlfn.CONCAT(cards[[#This Row],[title]], " - ", cards[[#This Row],[subtitle]]), cards[[#This Row],[title]])</f>
        <v>Vigilant Honor Guards</v>
      </c>
      <c r="O2377">
        <v>5</v>
      </c>
      <c r="P2377">
        <v>4</v>
      </c>
      <c r="Q2377">
        <v>6</v>
      </c>
      <c r="T2377" t="s">
        <v>83</v>
      </c>
      <c r="U2377" t="s">
        <v>135</v>
      </c>
      <c r="V2377" t="s">
        <v>245</v>
      </c>
      <c r="X2377" t="s">
        <v>75</v>
      </c>
      <c r="Y2377" t="str">
        <f>_xlfn.CONCAT(cards[[#This Row],[set]],"_",TEXT(cards[[#This Row],[cardNumber]], "000"))</f>
        <v>SOR_048</v>
      </c>
      <c r="Z2377" t="str" cm="1">
        <f t="array" ref="Z23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SOR_048</v>
      </c>
      <c r="AA2377" t="s">
        <v>59</v>
      </c>
      <c r="AB2377">
        <v>19</v>
      </c>
    </row>
    <row r="2378" spans="1:28" x14ac:dyDescent="0.2">
      <c r="A2378">
        <v>9250</v>
      </c>
      <c r="B2378" t="s">
        <v>2143</v>
      </c>
      <c r="C2378">
        <v>48</v>
      </c>
      <c r="F2378" t="b">
        <f>IF(ISBLANK(AC2378), FALSE, TRUE)</f>
        <v>0</v>
      </c>
      <c r="G2378" t="s">
        <v>2</v>
      </c>
      <c r="H2378" t="s">
        <v>1519</v>
      </c>
      <c r="I2378" t="s">
        <v>1521</v>
      </c>
      <c r="J2378" t="s">
        <v>3</v>
      </c>
      <c r="K2378" t="s">
        <v>1524</v>
      </c>
      <c r="L2378" t="s">
        <v>296</v>
      </c>
      <c r="N2378" t="str">
        <f>IF(AND(NOT(ISBLANK(cards[[#This Row],[subtitle]])), cards[[#This Row],[subtitle]] &lt;&gt; ""), _xlfn.CONCAT(cards[[#This Row],[title]], " - ", cards[[#This Row],[subtitle]]), cards[[#This Row],[title]])</f>
        <v>Vigilant Honor Guards</v>
      </c>
      <c r="O2378">
        <v>5</v>
      </c>
      <c r="P2378">
        <v>4</v>
      </c>
      <c r="Q2378">
        <v>6</v>
      </c>
      <c r="T2378" t="s">
        <v>83</v>
      </c>
      <c r="U2378" t="s">
        <v>135</v>
      </c>
      <c r="V2378" t="s">
        <v>245</v>
      </c>
      <c r="X2378" t="s">
        <v>75</v>
      </c>
      <c r="Y2378" t="str">
        <f>_xlfn.CONCAT(cards[[#This Row],[set]],"_",TEXT(cards[[#This Row],[cardNumber]], "000"))</f>
        <v>SOR_048</v>
      </c>
      <c r="Z2378" t="str" cm="1">
        <f t="array" ref="Z23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SOR_048</v>
      </c>
      <c r="AA2378" t="s">
        <v>59</v>
      </c>
      <c r="AB2378">
        <v>19</v>
      </c>
    </row>
    <row r="2379" spans="1:28" x14ac:dyDescent="0.2">
      <c r="A2379">
        <v>10495</v>
      </c>
      <c r="B2379" t="s">
        <v>2628</v>
      </c>
      <c r="C2379">
        <v>314</v>
      </c>
      <c r="F2379" t="b">
        <f>IF(ISBLANK(AC2379), FALSE, TRUE)</f>
        <v>0</v>
      </c>
      <c r="G2379" t="s">
        <v>2</v>
      </c>
      <c r="H2379" t="s">
        <v>1520</v>
      </c>
      <c r="I2379" t="s">
        <v>1521</v>
      </c>
      <c r="J2379" t="s">
        <v>3</v>
      </c>
      <c r="K2379" t="s">
        <v>1524</v>
      </c>
      <c r="L2379" t="s">
        <v>296</v>
      </c>
      <c r="N2379" t="str">
        <f>IF(AND(NOT(ISBLANK(cards[[#This Row],[subtitle]])), cards[[#This Row],[subtitle]] &lt;&gt; ""), _xlfn.CONCAT(cards[[#This Row],[title]], " - ", cards[[#This Row],[subtitle]]), cards[[#This Row],[title]])</f>
        <v>Vigilant Honor Guards</v>
      </c>
      <c r="O2379">
        <v>5</v>
      </c>
      <c r="P2379">
        <v>4</v>
      </c>
      <c r="Q2379">
        <v>6</v>
      </c>
      <c r="T2379" t="s">
        <v>83</v>
      </c>
      <c r="U2379" t="s">
        <v>135</v>
      </c>
      <c r="V2379" t="s">
        <v>245</v>
      </c>
      <c r="X2379" t="s">
        <v>75</v>
      </c>
      <c r="Y2379" t="str">
        <f>_xlfn.CONCAT(cards[[#This Row],[set]],"_",TEXT(cards[[#This Row],[cardNumber]], "000"))</f>
        <v>SOR_314</v>
      </c>
      <c r="Z2379" t="str" cm="1">
        <f t="array" ref="Z23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SOR_048</v>
      </c>
      <c r="AA2379" t="s">
        <v>59</v>
      </c>
      <c r="AB2379">
        <v>19</v>
      </c>
    </row>
    <row r="2380" spans="1:28" x14ac:dyDescent="0.2">
      <c r="A2380">
        <v>1784</v>
      </c>
      <c r="B2380" t="s">
        <v>2627</v>
      </c>
      <c r="C2380">
        <v>314</v>
      </c>
      <c r="F2380" t="b">
        <f>IF(ISBLANK(AC2380), FALSE, TRUE)</f>
        <v>0</v>
      </c>
      <c r="G2380" t="s">
        <v>2</v>
      </c>
      <c r="H2380" t="s">
        <v>1</v>
      </c>
      <c r="I2380" t="s">
        <v>1521</v>
      </c>
      <c r="J2380" t="s">
        <v>3</v>
      </c>
      <c r="K2380" t="s">
        <v>1524</v>
      </c>
      <c r="L2380" t="s">
        <v>296</v>
      </c>
      <c r="N2380" t="str">
        <f>IF(AND(NOT(ISBLANK(cards[[#This Row],[subtitle]])), cards[[#This Row],[subtitle]] &lt;&gt; ""), _xlfn.CONCAT(cards[[#This Row],[title]], " - ", cards[[#This Row],[subtitle]]), cards[[#This Row],[title]])</f>
        <v>Vigilant Honor Guards</v>
      </c>
      <c r="O2380">
        <v>5</v>
      </c>
      <c r="P2380">
        <v>4</v>
      </c>
      <c r="Q2380">
        <v>6</v>
      </c>
      <c r="T2380" t="s">
        <v>83</v>
      </c>
      <c r="U2380" t="s">
        <v>135</v>
      </c>
      <c r="V2380" t="s">
        <v>245</v>
      </c>
      <c r="X2380" t="s">
        <v>75</v>
      </c>
      <c r="Y2380" t="str">
        <f>_xlfn.CONCAT(cards[[#This Row],[set]],"_",TEXT(cards[[#This Row],[cardNumber]], "000"))</f>
        <v>SOR_314</v>
      </c>
      <c r="Z2380" t="str" cm="1">
        <f t="array" ref="Z23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SOR_048</v>
      </c>
      <c r="AA2380" t="s">
        <v>59</v>
      </c>
      <c r="AB2380">
        <v>19</v>
      </c>
    </row>
    <row r="2381" spans="1:28" x14ac:dyDescent="0.2">
      <c r="A2381">
        <v>75</v>
      </c>
      <c r="B2381" t="s">
        <v>2145</v>
      </c>
      <c r="C2381">
        <v>49</v>
      </c>
      <c r="F2381" t="b">
        <f>IF(ISBLANK(AC2381), FALSE, TRUE)</f>
        <v>0</v>
      </c>
      <c r="G2381" t="s">
        <v>2</v>
      </c>
      <c r="H2381" t="s">
        <v>1515</v>
      </c>
      <c r="I2381" t="s">
        <v>1522</v>
      </c>
      <c r="J2381" t="s">
        <v>3</v>
      </c>
      <c r="K2381" t="s">
        <v>1524</v>
      </c>
      <c r="L2381" t="s">
        <v>297</v>
      </c>
      <c r="M2381" t="s">
        <v>1533</v>
      </c>
      <c r="N2381" t="str">
        <f>IF(AND(NOT(ISBLANK(cards[[#This Row],[subtitle]])), cards[[#This Row],[subtitle]] &lt;&gt; ""), _xlfn.CONCAT(cards[[#This Row],[title]], " - ", cards[[#This Row],[subtitle]]), cards[[#This Row],[title]])</f>
        <v>Obi-Wan Kenobi - Following Fate</v>
      </c>
      <c r="O2381">
        <v>6</v>
      </c>
      <c r="P2381">
        <v>4</v>
      </c>
      <c r="Q2381">
        <v>6</v>
      </c>
      <c r="T2381" t="s">
        <v>83</v>
      </c>
      <c r="U2381" t="s">
        <v>135</v>
      </c>
      <c r="V2381" t="s">
        <v>245</v>
      </c>
      <c r="X2381" t="s">
        <v>292</v>
      </c>
      <c r="Y2381" t="str">
        <f>_xlfn.CONCAT(cards[[#This Row],[set]],"_",TEXT(cards[[#This Row],[cardNumber]], "000"))</f>
        <v>SOR_049</v>
      </c>
      <c r="Z2381" t="str" cm="1">
        <f t="array" ref="Z23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SOR_049</v>
      </c>
      <c r="AA2381" t="s">
        <v>59</v>
      </c>
      <c r="AB2381">
        <v>19</v>
      </c>
    </row>
    <row r="2382" spans="1:28" x14ac:dyDescent="0.2">
      <c r="A2382">
        <v>8920</v>
      </c>
      <c r="B2382" t="s">
        <v>2146</v>
      </c>
      <c r="C2382">
        <v>49</v>
      </c>
      <c r="F2382" t="b">
        <f>IF(ISBLANK(AC2382), FALSE, TRUE)</f>
        <v>0</v>
      </c>
      <c r="G2382" t="s">
        <v>2</v>
      </c>
      <c r="H2382" t="s">
        <v>1519</v>
      </c>
      <c r="I2382" t="s">
        <v>1522</v>
      </c>
      <c r="J2382" t="s">
        <v>3</v>
      </c>
      <c r="K2382" t="s">
        <v>1524</v>
      </c>
      <c r="L2382" t="s">
        <v>297</v>
      </c>
      <c r="M2382" t="s">
        <v>1533</v>
      </c>
      <c r="N2382" t="str">
        <f>IF(AND(NOT(ISBLANK(cards[[#This Row],[subtitle]])), cards[[#This Row],[subtitle]] &lt;&gt; ""), _xlfn.CONCAT(cards[[#This Row],[title]], " - ", cards[[#This Row],[subtitle]]), cards[[#This Row],[title]])</f>
        <v>Obi-Wan Kenobi - Following Fate</v>
      </c>
      <c r="O2382">
        <v>6</v>
      </c>
      <c r="P2382">
        <v>4</v>
      </c>
      <c r="Q2382">
        <v>6</v>
      </c>
      <c r="T2382" t="s">
        <v>83</v>
      </c>
      <c r="U2382" t="s">
        <v>135</v>
      </c>
      <c r="V2382" t="s">
        <v>245</v>
      </c>
      <c r="X2382" t="s">
        <v>292</v>
      </c>
      <c r="Y2382" t="str">
        <f>_xlfn.CONCAT(cards[[#This Row],[set]],"_",TEXT(cards[[#This Row],[cardNumber]], "000"))</f>
        <v>SOR_049</v>
      </c>
      <c r="Z2382" t="str" cm="1">
        <f t="array" ref="Z23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SOR_049</v>
      </c>
      <c r="AA2382" t="s">
        <v>59</v>
      </c>
      <c r="AB2382">
        <v>19</v>
      </c>
    </row>
    <row r="2383" spans="1:28" x14ac:dyDescent="0.2">
      <c r="A2383">
        <v>1789</v>
      </c>
      <c r="B2383" t="s">
        <v>2629</v>
      </c>
      <c r="C2383">
        <v>315</v>
      </c>
      <c r="F2383" t="b">
        <f>IF(ISBLANK(AC2383), FALSE, TRUE)</f>
        <v>0</v>
      </c>
      <c r="G2383" t="s">
        <v>2</v>
      </c>
      <c r="H2383" t="s">
        <v>1</v>
      </c>
      <c r="I2383" t="s">
        <v>1522</v>
      </c>
      <c r="J2383" t="s">
        <v>3</v>
      </c>
      <c r="K2383" t="s">
        <v>1524</v>
      </c>
      <c r="L2383" t="s">
        <v>297</v>
      </c>
      <c r="M2383" t="s">
        <v>1533</v>
      </c>
      <c r="N2383" t="str">
        <f>IF(AND(NOT(ISBLANK(cards[[#This Row],[subtitle]])), cards[[#This Row],[subtitle]] &lt;&gt; ""), _xlfn.CONCAT(cards[[#This Row],[title]], " - ", cards[[#This Row],[subtitle]]), cards[[#This Row],[title]])</f>
        <v>Obi-Wan Kenobi - Following Fate</v>
      </c>
      <c r="O2383">
        <v>6</v>
      </c>
      <c r="P2383">
        <v>4</v>
      </c>
      <c r="Q2383">
        <v>6</v>
      </c>
      <c r="T2383" t="s">
        <v>83</v>
      </c>
      <c r="U2383" t="s">
        <v>135</v>
      </c>
      <c r="V2383" t="s">
        <v>245</v>
      </c>
      <c r="X2383" t="s">
        <v>292</v>
      </c>
      <c r="Y2383" t="str">
        <f>_xlfn.CONCAT(cards[[#This Row],[set]],"_",TEXT(cards[[#This Row],[cardNumber]], "000"))</f>
        <v>SOR_315</v>
      </c>
      <c r="Z2383" t="str" cm="1">
        <f t="array" ref="Z23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SOR_049</v>
      </c>
      <c r="AA2383" t="s">
        <v>59</v>
      </c>
      <c r="AB2383">
        <v>19</v>
      </c>
    </row>
    <row r="2384" spans="1:28" x14ac:dyDescent="0.2">
      <c r="A2384">
        <v>10500</v>
      </c>
      <c r="B2384" t="s">
        <v>2630</v>
      </c>
      <c r="C2384">
        <v>315</v>
      </c>
      <c r="F2384" t="b">
        <f>IF(ISBLANK(AC2384), FALSE, TRUE)</f>
        <v>0</v>
      </c>
      <c r="G2384" t="s">
        <v>2</v>
      </c>
      <c r="H2384" t="s">
        <v>1520</v>
      </c>
      <c r="I2384" t="s">
        <v>1522</v>
      </c>
      <c r="J2384" t="s">
        <v>3</v>
      </c>
      <c r="K2384" t="s">
        <v>1524</v>
      </c>
      <c r="L2384" t="s">
        <v>297</v>
      </c>
      <c r="M2384" t="s">
        <v>1533</v>
      </c>
      <c r="N2384" t="str">
        <f>IF(AND(NOT(ISBLANK(cards[[#This Row],[subtitle]])), cards[[#This Row],[subtitle]] &lt;&gt; ""), _xlfn.CONCAT(cards[[#This Row],[title]], " - ", cards[[#This Row],[subtitle]]), cards[[#This Row],[title]])</f>
        <v>Obi-Wan Kenobi - Following Fate</v>
      </c>
      <c r="O2384">
        <v>6</v>
      </c>
      <c r="P2384">
        <v>4</v>
      </c>
      <c r="Q2384">
        <v>6</v>
      </c>
      <c r="T2384" t="s">
        <v>83</v>
      </c>
      <c r="U2384" t="s">
        <v>135</v>
      </c>
      <c r="V2384" t="s">
        <v>245</v>
      </c>
      <c r="X2384" t="s">
        <v>292</v>
      </c>
      <c r="Y2384" t="str">
        <f>_xlfn.CONCAT(cards[[#This Row],[set]],"_",TEXT(cards[[#This Row],[cardNumber]], "000"))</f>
        <v>SOR_315</v>
      </c>
      <c r="Z2384" t="str" cm="1">
        <f t="array" ref="Z23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SOR_049</v>
      </c>
      <c r="AA2384" t="s">
        <v>59</v>
      </c>
      <c r="AB2384">
        <v>19</v>
      </c>
    </row>
    <row r="2385" spans="1:28" x14ac:dyDescent="0.2">
      <c r="A2385">
        <v>396</v>
      </c>
      <c r="B2385" t="s">
        <v>2148</v>
      </c>
      <c r="C2385">
        <v>50</v>
      </c>
      <c r="F2385" t="b">
        <f>IF(ISBLANK(AC2385), FALSE, TRUE)</f>
        <v>0</v>
      </c>
      <c r="G2385" t="s">
        <v>2</v>
      </c>
      <c r="H2385" t="s">
        <v>1515</v>
      </c>
      <c r="I2385" t="s">
        <v>1532</v>
      </c>
      <c r="J2385" t="s">
        <v>3</v>
      </c>
      <c r="K2385" t="s">
        <v>1524</v>
      </c>
      <c r="L2385" t="s">
        <v>298</v>
      </c>
      <c r="M2385" t="s">
        <v>1585</v>
      </c>
      <c r="N2385" t="str">
        <f>IF(AND(NOT(ISBLANK(cards[[#This Row],[subtitle]])), cards[[#This Row],[subtitle]] &lt;&gt; ""), _xlfn.CONCAT(cards[[#This Row],[title]], " - ", cards[[#This Row],[subtitle]]), cards[[#This Row],[title]])</f>
        <v>The Ghost - Spectre Home Base</v>
      </c>
      <c r="O2385">
        <v>6</v>
      </c>
      <c r="P2385">
        <v>5</v>
      </c>
      <c r="Q2385">
        <v>5</v>
      </c>
      <c r="T2385" t="s">
        <v>248</v>
      </c>
      <c r="U2385" t="s">
        <v>285</v>
      </c>
      <c r="V2385" t="s">
        <v>245</v>
      </c>
      <c r="X2385" t="s">
        <v>299</v>
      </c>
      <c r="Y2385" t="str">
        <f>_xlfn.CONCAT(cards[[#This Row],[set]],"_",TEXT(cards[[#This Row],[cardNumber]], "000"))</f>
        <v>SOR_050</v>
      </c>
      <c r="Z2385" t="str" cm="1">
        <f t="array" ref="Z23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SOR_050</v>
      </c>
      <c r="AA2385" t="s">
        <v>59</v>
      </c>
      <c r="AB2385">
        <v>19</v>
      </c>
    </row>
    <row r="2386" spans="1:28" x14ac:dyDescent="0.2">
      <c r="A2386">
        <v>9605</v>
      </c>
      <c r="B2386" t="s">
        <v>2147</v>
      </c>
      <c r="C2386">
        <v>50</v>
      </c>
      <c r="F2386" t="b">
        <f>IF(ISBLANK(AC2386), FALSE, TRUE)</f>
        <v>0</v>
      </c>
      <c r="G2386" t="s">
        <v>2</v>
      </c>
      <c r="H2386" t="s">
        <v>1519</v>
      </c>
      <c r="I2386" t="s">
        <v>1532</v>
      </c>
      <c r="J2386" t="s">
        <v>3</v>
      </c>
      <c r="K2386" t="s">
        <v>1524</v>
      </c>
      <c r="L2386" t="s">
        <v>298</v>
      </c>
      <c r="M2386" t="s">
        <v>1585</v>
      </c>
      <c r="N2386" t="str">
        <f>IF(AND(NOT(ISBLANK(cards[[#This Row],[subtitle]])), cards[[#This Row],[subtitle]] &lt;&gt; ""), _xlfn.CONCAT(cards[[#This Row],[title]], " - ", cards[[#This Row],[subtitle]]), cards[[#This Row],[title]])</f>
        <v>The Ghost - Spectre Home Base</v>
      </c>
      <c r="O2386">
        <v>6</v>
      </c>
      <c r="P2386">
        <v>5</v>
      </c>
      <c r="Q2386">
        <v>5</v>
      </c>
      <c r="T2386" t="s">
        <v>248</v>
      </c>
      <c r="U2386" t="s">
        <v>285</v>
      </c>
      <c r="V2386" t="s">
        <v>245</v>
      </c>
      <c r="X2386" t="s">
        <v>299</v>
      </c>
      <c r="Y2386" t="str">
        <f>_xlfn.CONCAT(cards[[#This Row],[set]],"_",TEXT(cards[[#This Row],[cardNumber]], "000"))</f>
        <v>SOR_050</v>
      </c>
      <c r="Z2386" t="str" cm="1">
        <f t="array" ref="Z23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SOR_050</v>
      </c>
      <c r="AA2386" t="s">
        <v>59</v>
      </c>
      <c r="AB2386">
        <v>19</v>
      </c>
    </row>
    <row r="2387" spans="1:28" x14ac:dyDescent="0.2">
      <c r="A2387">
        <v>10505</v>
      </c>
      <c r="B2387" t="s">
        <v>2631</v>
      </c>
      <c r="C2387">
        <v>316</v>
      </c>
      <c r="F2387" t="b">
        <f>IF(ISBLANK(AC2387), FALSE, TRUE)</f>
        <v>0</v>
      </c>
      <c r="G2387" t="s">
        <v>2</v>
      </c>
      <c r="H2387" t="s">
        <v>1520</v>
      </c>
      <c r="I2387" t="s">
        <v>1532</v>
      </c>
      <c r="J2387" t="s">
        <v>3</v>
      </c>
      <c r="K2387" t="s">
        <v>1524</v>
      </c>
      <c r="L2387" t="s">
        <v>298</v>
      </c>
      <c r="M2387" t="s">
        <v>1585</v>
      </c>
      <c r="N2387" t="str">
        <f>IF(AND(NOT(ISBLANK(cards[[#This Row],[subtitle]])), cards[[#This Row],[subtitle]] &lt;&gt; ""), _xlfn.CONCAT(cards[[#This Row],[title]], " - ", cards[[#This Row],[subtitle]]), cards[[#This Row],[title]])</f>
        <v>The Ghost - Spectre Home Base</v>
      </c>
      <c r="O2387">
        <v>6</v>
      </c>
      <c r="P2387">
        <v>5</v>
      </c>
      <c r="Q2387">
        <v>5</v>
      </c>
      <c r="T2387" t="s">
        <v>248</v>
      </c>
      <c r="U2387" t="s">
        <v>285</v>
      </c>
      <c r="V2387" t="s">
        <v>245</v>
      </c>
      <c r="X2387" t="s">
        <v>299</v>
      </c>
      <c r="Y2387" t="str">
        <f>_xlfn.CONCAT(cards[[#This Row],[set]],"_",TEXT(cards[[#This Row],[cardNumber]], "000"))</f>
        <v>SOR_316</v>
      </c>
      <c r="Z2387" t="str" cm="1">
        <f t="array" ref="Z23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SOR_050</v>
      </c>
      <c r="AA2387" t="s">
        <v>59</v>
      </c>
      <c r="AB2387">
        <v>19</v>
      </c>
    </row>
    <row r="2388" spans="1:28" x14ac:dyDescent="0.2">
      <c r="A2388">
        <v>1794</v>
      </c>
      <c r="B2388" t="s">
        <v>2632</v>
      </c>
      <c r="C2388">
        <v>316</v>
      </c>
      <c r="F2388" t="b">
        <f>IF(ISBLANK(AC2388), FALSE, TRUE)</f>
        <v>0</v>
      </c>
      <c r="G2388" t="s">
        <v>2</v>
      </c>
      <c r="H2388" t="s">
        <v>1</v>
      </c>
      <c r="I2388" t="s">
        <v>1532</v>
      </c>
      <c r="J2388" t="s">
        <v>3</v>
      </c>
      <c r="K2388" t="s">
        <v>1524</v>
      </c>
      <c r="L2388" t="s">
        <v>298</v>
      </c>
      <c r="M2388" t="s">
        <v>1585</v>
      </c>
      <c r="N2388" t="str">
        <f>IF(AND(NOT(ISBLANK(cards[[#This Row],[subtitle]])), cards[[#This Row],[subtitle]] &lt;&gt; ""), _xlfn.CONCAT(cards[[#This Row],[title]], " - ", cards[[#This Row],[subtitle]]), cards[[#This Row],[title]])</f>
        <v>The Ghost - Spectre Home Base</v>
      </c>
      <c r="O2388">
        <v>6</v>
      </c>
      <c r="P2388">
        <v>5</v>
      </c>
      <c r="Q2388">
        <v>5</v>
      </c>
      <c r="T2388" t="s">
        <v>248</v>
      </c>
      <c r="U2388" t="s">
        <v>285</v>
      </c>
      <c r="V2388" t="s">
        <v>245</v>
      </c>
      <c r="X2388" t="s">
        <v>299</v>
      </c>
      <c r="Y2388" t="str">
        <f>_xlfn.CONCAT(cards[[#This Row],[set]],"_",TEXT(cards[[#This Row],[cardNumber]], "000"))</f>
        <v>SOR_316</v>
      </c>
      <c r="Z2388" t="str" cm="1">
        <f t="array" ref="Z23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SOR_050</v>
      </c>
      <c r="AA2388" t="s">
        <v>59</v>
      </c>
      <c r="AB2388">
        <v>19</v>
      </c>
    </row>
    <row r="2389" spans="1:28" x14ac:dyDescent="0.2">
      <c r="A2389">
        <v>536</v>
      </c>
      <c r="B2389" t="s">
        <v>2150</v>
      </c>
      <c r="C2389">
        <v>51</v>
      </c>
      <c r="D2389">
        <v>2</v>
      </c>
      <c r="F2389" t="b">
        <f>IF(ISBLANK(AC2389), FALSE, TRUE)</f>
        <v>0</v>
      </c>
      <c r="G2389" t="s">
        <v>2</v>
      </c>
      <c r="H2389" t="s">
        <v>1515</v>
      </c>
      <c r="I2389" t="s">
        <v>1516</v>
      </c>
      <c r="J2389" t="s">
        <v>3</v>
      </c>
      <c r="K2389" t="s">
        <v>1524</v>
      </c>
      <c r="L2389" t="s">
        <v>300</v>
      </c>
      <c r="M2389" t="s">
        <v>1509</v>
      </c>
      <c r="N2389" t="str">
        <f>IF(AND(NOT(ISBLANK(cards[[#This Row],[subtitle]])), cards[[#This Row],[subtitle]] &lt;&gt; ""), _xlfn.CONCAT(cards[[#This Row],[title]], " - ", cards[[#This Row],[subtitle]]), cards[[#This Row],[title]])</f>
        <v>Luke Skywalker - Jedi Knight</v>
      </c>
      <c r="O2389">
        <v>7</v>
      </c>
      <c r="P2389">
        <v>6</v>
      </c>
      <c r="Q2389">
        <v>7</v>
      </c>
      <c r="T2389" t="s">
        <v>83</v>
      </c>
      <c r="U2389" t="s">
        <v>150</v>
      </c>
      <c r="V2389" t="s">
        <v>245</v>
      </c>
      <c r="X2389" t="s">
        <v>301</v>
      </c>
      <c r="Y2389" t="str">
        <f>_xlfn.CONCAT(cards[[#This Row],[set]],"_",TEXT(cards[[#This Row],[cardNumber]], "000"))</f>
        <v>SOR_051</v>
      </c>
      <c r="Z2389" t="str" cm="1">
        <f t="array" ref="Z23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SOR_051</v>
      </c>
      <c r="AA2389" t="s">
        <v>59</v>
      </c>
      <c r="AB2389">
        <v>19</v>
      </c>
    </row>
    <row r="2390" spans="1:28" x14ac:dyDescent="0.2">
      <c r="A2390">
        <v>9745</v>
      </c>
      <c r="B2390" t="s">
        <v>2149</v>
      </c>
      <c r="C2390">
        <v>51</v>
      </c>
      <c r="D2390">
        <v>1</v>
      </c>
      <c r="F2390" t="b">
        <f>IF(ISBLANK(AC2390), FALSE, TRUE)</f>
        <v>0</v>
      </c>
      <c r="G2390" t="s">
        <v>2</v>
      </c>
      <c r="H2390" t="s">
        <v>1519</v>
      </c>
      <c r="I2390" t="s">
        <v>1516</v>
      </c>
      <c r="J2390" t="s">
        <v>3</v>
      </c>
      <c r="K2390" t="s">
        <v>1524</v>
      </c>
      <c r="L2390" t="s">
        <v>300</v>
      </c>
      <c r="M2390" t="s">
        <v>1509</v>
      </c>
      <c r="N2390" t="str">
        <f>IF(AND(NOT(ISBLANK(cards[[#This Row],[subtitle]])), cards[[#This Row],[subtitle]] &lt;&gt; ""), _xlfn.CONCAT(cards[[#This Row],[title]], " - ", cards[[#This Row],[subtitle]]), cards[[#This Row],[title]])</f>
        <v>Luke Skywalker - Jedi Knight</v>
      </c>
      <c r="O2390">
        <v>7</v>
      </c>
      <c r="P2390">
        <v>6</v>
      </c>
      <c r="Q2390">
        <v>7</v>
      </c>
      <c r="T2390" t="s">
        <v>83</v>
      </c>
      <c r="U2390" t="s">
        <v>150</v>
      </c>
      <c r="V2390" t="s">
        <v>245</v>
      </c>
      <c r="X2390" t="s">
        <v>301</v>
      </c>
      <c r="Y2390" t="str">
        <f>_xlfn.CONCAT(cards[[#This Row],[set]],"_",TEXT(cards[[#This Row],[cardNumber]], "000"))</f>
        <v>SOR_051</v>
      </c>
      <c r="Z2390" t="str" cm="1">
        <f t="array" ref="Z23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SOR_051</v>
      </c>
      <c r="AA2390" t="s">
        <v>59</v>
      </c>
      <c r="AB2390">
        <v>19</v>
      </c>
    </row>
    <row r="2391" spans="1:28" x14ac:dyDescent="0.2">
      <c r="A2391">
        <v>1799</v>
      </c>
      <c r="B2391" t="s">
        <v>2633</v>
      </c>
      <c r="C2391">
        <v>317</v>
      </c>
      <c r="D2391">
        <v>3</v>
      </c>
      <c r="F2391" t="b">
        <f>IF(ISBLANK(AC2391), FALSE, TRUE)</f>
        <v>0</v>
      </c>
      <c r="G2391" t="s">
        <v>2</v>
      </c>
      <c r="H2391" t="s">
        <v>1</v>
      </c>
      <c r="I2391" t="s">
        <v>1516</v>
      </c>
      <c r="J2391" t="s">
        <v>3</v>
      </c>
      <c r="K2391" t="s">
        <v>1524</v>
      </c>
      <c r="L2391" t="s">
        <v>300</v>
      </c>
      <c r="M2391" t="s">
        <v>1509</v>
      </c>
      <c r="N2391" t="str">
        <f>IF(AND(NOT(ISBLANK(cards[[#This Row],[subtitle]])), cards[[#This Row],[subtitle]] &lt;&gt; ""), _xlfn.CONCAT(cards[[#This Row],[title]], " - ", cards[[#This Row],[subtitle]]), cards[[#This Row],[title]])</f>
        <v>Luke Skywalker - Jedi Knight</v>
      </c>
      <c r="O2391">
        <v>7</v>
      </c>
      <c r="P2391">
        <v>6</v>
      </c>
      <c r="Q2391">
        <v>7</v>
      </c>
      <c r="T2391" t="s">
        <v>83</v>
      </c>
      <c r="U2391" t="s">
        <v>150</v>
      </c>
      <c r="V2391" t="s">
        <v>245</v>
      </c>
      <c r="X2391" t="s">
        <v>301</v>
      </c>
      <c r="Y2391" t="str">
        <f>_xlfn.CONCAT(cards[[#This Row],[set]],"_",TEXT(cards[[#This Row],[cardNumber]], "000"))</f>
        <v>SOR_317</v>
      </c>
      <c r="Z2391" t="str" cm="1">
        <f t="array" ref="Z23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SOR_051</v>
      </c>
      <c r="AA2391" t="s">
        <v>59</v>
      </c>
      <c r="AB2391">
        <v>19</v>
      </c>
    </row>
    <row r="2392" spans="1:28" x14ac:dyDescent="0.2">
      <c r="A2392">
        <v>10510</v>
      </c>
      <c r="B2392" t="s">
        <v>2634</v>
      </c>
      <c r="C2392">
        <v>317</v>
      </c>
      <c r="D2392">
        <v>2</v>
      </c>
      <c r="F2392" t="b">
        <f>IF(ISBLANK(AC2392), FALSE, TRUE)</f>
        <v>0</v>
      </c>
      <c r="G2392" t="s">
        <v>2</v>
      </c>
      <c r="H2392" t="s">
        <v>1520</v>
      </c>
      <c r="I2392" t="s">
        <v>1516</v>
      </c>
      <c r="J2392" t="s">
        <v>3</v>
      </c>
      <c r="K2392" t="s">
        <v>1524</v>
      </c>
      <c r="L2392" t="s">
        <v>300</v>
      </c>
      <c r="M2392" t="s">
        <v>1509</v>
      </c>
      <c r="N2392" t="str">
        <f>IF(AND(NOT(ISBLANK(cards[[#This Row],[subtitle]])), cards[[#This Row],[subtitle]] &lt;&gt; ""), _xlfn.CONCAT(cards[[#This Row],[title]], " - ", cards[[#This Row],[subtitle]]), cards[[#This Row],[title]])</f>
        <v>Luke Skywalker - Jedi Knight</v>
      </c>
      <c r="O2392">
        <v>7</v>
      </c>
      <c r="P2392">
        <v>6</v>
      </c>
      <c r="Q2392">
        <v>7</v>
      </c>
      <c r="T2392" t="s">
        <v>83</v>
      </c>
      <c r="U2392" t="s">
        <v>150</v>
      </c>
      <c r="V2392" t="s">
        <v>245</v>
      </c>
      <c r="X2392" t="s">
        <v>301</v>
      </c>
      <c r="Y2392" t="str">
        <f>_xlfn.CONCAT(cards[[#This Row],[set]],"_",TEXT(cards[[#This Row],[cardNumber]], "000"))</f>
        <v>SOR_317</v>
      </c>
      <c r="Z2392" t="str" cm="1">
        <f t="array" ref="Z23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SOR_051</v>
      </c>
      <c r="AA2392" t="s">
        <v>59</v>
      </c>
      <c r="AB2392">
        <v>19</v>
      </c>
    </row>
    <row r="2393" spans="1:28" x14ac:dyDescent="0.2">
      <c r="A2393">
        <v>326</v>
      </c>
      <c r="B2393" t="s">
        <v>2151</v>
      </c>
      <c r="C2393">
        <v>52</v>
      </c>
      <c r="F2393" t="b">
        <f>IF(ISBLANK(AC2393), FALSE, TRUE)</f>
        <v>0</v>
      </c>
      <c r="G2393" t="s">
        <v>2</v>
      </c>
      <c r="H2393" t="s">
        <v>1515</v>
      </c>
      <c r="I2393" t="s">
        <v>1522</v>
      </c>
      <c r="J2393" t="s">
        <v>3</v>
      </c>
      <c r="K2393" t="s">
        <v>1524</v>
      </c>
      <c r="L2393" t="s">
        <v>302</v>
      </c>
      <c r="M2393" t="s">
        <v>1552</v>
      </c>
      <c r="N2393" t="str">
        <f>IF(AND(NOT(ISBLANK(cards[[#This Row],[subtitle]])), cards[[#This Row],[subtitle]] &lt;&gt; ""), _xlfn.CONCAT(cards[[#This Row],[title]], " - ", cards[[#This Row],[subtitle]]), cards[[#This Row],[title]])</f>
        <v>Redemption - Medical Frigate</v>
      </c>
      <c r="O2393">
        <v>8</v>
      </c>
      <c r="P2393">
        <v>6</v>
      </c>
      <c r="Q2393">
        <v>9</v>
      </c>
      <c r="T2393" t="s">
        <v>248</v>
      </c>
      <c r="U2393" t="s">
        <v>135</v>
      </c>
      <c r="V2393" t="s">
        <v>245</v>
      </c>
      <c r="X2393" t="s">
        <v>303</v>
      </c>
      <c r="Y2393" t="str">
        <f>_xlfn.CONCAT(cards[[#This Row],[set]],"_",TEXT(cards[[#This Row],[cardNumber]], "000"))</f>
        <v>SOR_052</v>
      </c>
      <c r="Z2393" t="str" cm="1">
        <f t="array" ref="Z23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SOR_052</v>
      </c>
      <c r="AA2393" t="s">
        <v>59</v>
      </c>
      <c r="AB2393">
        <v>19</v>
      </c>
    </row>
    <row r="2394" spans="1:28" x14ac:dyDescent="0.2">
      <c r="A2394">
        <v>9255</v>
      </c>
      <c r="B2394" t="s">
        <v>2152</v>
      </c>
      <c r="C2394">
        <v>52</v>
      </c>
      <c r="F2394" t="b">
        <f>IF(ISBLANK(AC2394), FALSE, TRUE)</f>
        <v>0</v>
      </c>
      <c r="G2394" t="s">
        <v>2</v>
      </c>
      <c r="H2394" t="s">
        <v>1519</v>
      </c>
      <c r="I2394" t="s">
        <v>1522</v>
      </c>
      <c r="J2394" t="s">
        <v>3</v>
      </c>
      <c r="K2394" t="s">
        <v>1524</v>
      </c>
      <c r="L2394" t="s">
        <v>302</v>
      </c>
      <c r="M2394" t="s">
        <v>1552</v>
      </c>
      <c r="N2394" t="str">
        <f>IF(AND(NOT(ISBLANK(cards[[#This Row],[subtitle]])), cards[[#This Row],[subtitle]] &lt;&gt; ""), _xlfn.CONCAT(cards[[#This Row],[title]], " - ", cards[[#This Row],[subtitle]]), cards[[#This Row],[title]])</f>
        <v>Redemption - Medical Frigate</v>
      </c>
      <c r="O2394">
        <v>8</v>
      </c>
      <c r="P2394">
        <v>6</v>
      </c>
      <c r="Q2394">
        <v>9</v>
      </c>
      <c r="T2394" t="s">
        <v>248</v>
      </c>
      <c r="U2394" t="s">
        <v>135</v>
      </c>
      <c r="V2394" t="s">
        <v>245</v>
      </c>
      <c r="X2394" t="s">
        <v>303</v>
      </c>
      <c r="Y2394" t="str">
        <f>_xlfn.CONCAT(cards[[#This Row],[set]],"_",TEXT(cards[[#This Row],[cardNumber]], "000"))</f>
        <v>SOR_052</v>
      </c>
      <c r="Z2394" t="str" cm="1">
        <f t="array" ref="Z23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SOR_052</v>
      </c>
      <c r="AA2394" t="s">
        <v>59</v>
      </c>
      <c r="AB2394">
        <v>19</v>
      </c>
    </row>
    <row r="2395" spans="1:28" x14ac:dyDescent="0.2">
      <c r="A2395">
        <v>10515</v>
      </c>
      <c r="B2395" t="s">
        <v>2636</v>
      </c>
      <c r="C2395">
        <v>318</v>
      </c>
      <c r="F2395" t="b">
        <f>IF(ISBLANK(AC2395), FALSE, TRUE)</f>
        <v>0</v>
      </c>
      <c r="G2395" t="s">
        <v>2</v>
      </c>
      <c r="H2395" t="s">
        <v>1520</v>
      </c>
      <c r="I2395" t="s">
        <v>1522</v>
      </c>
      <c r="J2395" t="s">
        <v>3</v>
      </c>
      <c r="K2395" t="s">
        <v>1524</v>
      </c>
      <c r="L2395" t="s">
        <v>302</v>
      </c>
      <c r="M2395" t="s">
        <v>1552</v>
      </c>
      <c r="N2395" t="str">
        <f>IF(AND(NOT(ISBLANK(cards[[#This Row],[subtitle]])), cards[[#This Row],[subtitle]] &lt;&gt; ""), _xlfn.CONCAT(cards[[#This Row],[title]], " - ", cards[[#This Row],[subtitle]]), cards[[#This Row],[title]])</f>
        <v>Redemption - Medical Frigate</v>
      </c>
      <c r="O2395">
        <v>8</v>
      </c>
      <c r="P2395">
        <v>6</v>
      </c>
      <c r="Q2395">
        <v>9</v>
      </c>
      <c r="T2395" t="s">
        <v>248</v>
      </c>
      <c r="U2395" t="s">
        <v>135</v>
      </c>
      <c r="V2395" t="s">
        <v>245</v>
      </c>
      <c r="X2395" t="s">
        <v>303</v>
      </c>
      <c r="Y2395" t="str">
        <f>_xlfn.CONCAT(cards[[#This Row],[set]],"_",TEXT(cards[[#This Row],[cardNumber]], "000"))</f>
        <v>SOR_318</v>
      </c>
      <c r="Z2395" t="str" cm="1">
        <f t="array" ref="Z23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SOR_052</v>
      </c>
      <c r="AA2395" t="s">
        <v>59</v>
      </c>
      <c r="AB2395">
        <v>19</v>
      </c>
    </row>
    <row r="2396" spans="1:28" x14ac:dyDescent="0.2">
      <c r="A2396">
        <v>1804</v>
      </c>
      <c r="B2396" t="s">
        <v>2635</v>
      </c>
      <c r="C2396">
        <v>318</v>
      </c>
      <c r="F2396" t="b">
        <f>IF(ISBLANK(AC2396), FALSE, TRUE)</f>
        <v>0</v>
      </c>
      <c r="G2396" t="s">
        <v>2</v>
      </c>
      <c r="H2396" t="s">
        <v>1</v>
      </c>
      <c r="I2396" t="s">
        <v>1522</v>
      </c>
      <c r="J2396" t="s">
        <v>3</v>
      </c>
      <c r="K2396" t="s">
        <v>1524</v>
      </c>
      <c r="L2396" t="s">
        <v>302</v>
      </c>
      <c r="M2396" t="s">
        <v>1552</v>
      </c>
      <c r="N2396" t="str">
        <f>IF(AND(NOT(ISBLANK(cards[[#This Row],[subtitle]])), cards[[#This Row],[subtitle]] &lt;&gt; ""), _xlfn.CONCAT(cards[[#This Row],[title]], " - ", cards[[#This Row],[subtitle]]), cards[[#This Row],[title]])</f>
        <v>Redemption - Medical Frigate</v>
      </c>
      <c r="O2396">
        <v>8</v>
      </c>
      <c r="P2396">
        <v>6</v>
      </c>
      <c r="Q2396">
        <v>9</v>
      </c>
      <c r="T2396" t="s">
        <v>248</v>
      </c>
      <c r="U2396" t="s">
        <v>135</v>
      </c>
      <c r="V2396" t="s">
        <v>245</v>
      </c>
      <c r="X2396" t="s">
        <v>303</v>
      </c>
      <c r="Y2396" t="str">
        <f>_xlfn.CONCAT(cards[[#This Row],[set]],"_",TEXT(cards[[#This Row],[cardNumber]], "000"))</f>
        <v>SOR_318</v>
      </c>
      <c r="Z2396" t="str" cm="1">
        <f t="array" ref="Z23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SOR_052</v>
      </c>
      <c r="AA2396" t="s">
        <v>59</v>
      </c>
      <c r="AB2396">
        <v>19</v>
      </c>
    </row>
    <row r="2397" spans="1:28" x14ac:dyDescent="0.2">
      <c r="A2397">
        <v>2681</v>
      </c>
      <c r="B2397" t="s">
        <v>2070</v>
      </c>
      <c r="C2397">
        <v>8</v>
      </c>
      <c r="F2397" t="b">
        <f>IF(ISBLANK(AC2397), FALSE, TRUE)</f>
        <v>0</v>
      </c>
      <c r="G2397" t="s">
        <v>2</v>
      </c>
      <c r="H2397" t="s">
        <v>1</v>
      </c>
      <c r="I2397" t="s">
        <v>1521</v>
      </c>
      <c r="J2397" t="s">
        <v>3</v>
      </c>
      <c r="K2397" t="s">
        <v>1524</v>
      </c>
      <c r="L2397" t="s">
        <v>914</v>
      </c>
      <c r="N2397" t="str">
        <f>IF(AND(NOT(ISBLANK(cards[[#This Row],[subtitle]])), cards[[#This Row],[subtitle]] &lt;&gt; ""), _xlfn.CONCAT(cards[[#This Row],[title]], " - ", cards[[#This Row],[subtitle]]), cards[[#This Row],[title]])</f>
        <v>Luke's Lightsaber</v>
      </c>
      <c r="O2397">
        <v>2</v>
      </c>
      <c r="R2397">
        <v>3</v>
      </c>
      <c r="S2397">
        <v>1</v>
      </c>
      <c r="U2397" t="s">
        <v>991</v>
      </c>
      <c r="V2397" t="s">
        <v>915</v>
      </c>
      <c r="X2397" t="s">
        <v>916</v>
      </c>
      <c r="Y2397" t="str">
        <f>_xlfn.CONCAT(cards[[#This Row],[set]],"_",TEXT(cards[[#This Row],[cardNumber]], "000"))</f>
        <v>SOR_008</v>
      </c>
      <c r="Z2397" t="str" cm="1">
        <f t="array" ref="Z23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SOR_053</v>
      </c>
      <c r="AA2397" t="s">
        <v>59</v>
      </c>
      <c r="AB2397">
        <v>19</v>
      </c>
    </row>
    <row r="2398" spans="1:28" x14ac:dyDescent="0.2">
      <c r="A2398">
        <v>100</v>
      </c>
      <c r="B2398" t="s">
        <v>2153</v>
      </c>
      <c r="C2398">
        <v>53</v>
      </c>
      <c r="F2398" t="b">
        <f>IF(ISBLANK(AC2398), FALSE, TRUE)</f>
        <v>0</v>
      </c>
      <c r="G2398" t="s">
        <v>2</v>
      </c>
      <c r="H2398" t="s">
        <v>1515</v>
      </c>
      <c r="I2398" t="s">
        <v>1514</v>
      </c>
      <c r="J2398" t="s">
        <v>3</v>
      </c>
      <c r="K2398" t="s">
        <v>1524</v>
      </c>
      <c r="L2398" t="s">
        <v>914</v>
      </c>
      <c r="N2398" t="str">
        <f>IF(AND(NOT(ISBLANK(cards[[#This Row],[subtitle]])), cards[[#This Row],[subtitle]] &lt;&gt; ""), _xlfn.CONCAT(cards[[#This Row],[title]], " - ", cards[[#This Row],[subtitle]]), cards[[#This Row],[title]])</f>
        <v>Luke's Lightsaber</v>
      </c>
      <c r="O2398">
        <v>2</v>
      </c>
      <c r="R2398">
        <v>3</v>
      </c>
      <c r="S2398">
        <v>1</v>
      </c>
      <c r="U2398" t="s">
        <v>991</v>
      </c>
      <c r="V2398" t="s">
        <v>915</v>
      </c>
      <c r="X2398" t="s">
        <v>916</v>
      </c>
      <c r="Y2398" t="str">
        <f>_xlfn.CONCAT(cards[[#This Row],[set]],"_",TEXT(cards[[#This Row],[cardNumber]], "000"))</f>
        <v>SOR_053</v>
      </c>
      <c r="Z2398" t="str" cm="1">
        <f t="array" ref="Z23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SOR_053</v>
      </c>
      <c r="AA2398" t="s">
        <v>59</v>
      </c>
      <c r="AB2398">
        <v>19</v>
      </c>
    </row>
    <row r="2399" spans="1:28" x14ac:dyDescent="0.2">
      <c r="A2399">
        <v>932</v>
      </c>
      <c r="B2399" t="s">
        <v>2154</v>
      </c>
      <c r="C2399">
        <v>54</v>
      </c>
      <c r="F2399" t="b">
        <f>IF(ISBLANK(AC2399), FALSE, TRUE)</f>
        <v>0</v>
      </c>
      <c r="G2399" t="s">
        <v>2</v>
      </c>
      <c r="H2399" t="s">
        <v>1515</v>
      </c>
      <c r="I2399" t="s">
        <v>1522</v>
      </c>
      <c r="J2399" t="s">
        <v>3</v>
      </c>
      <c r="K2399" t="s">
        <v>1524</v>
      </c>
      <c r="L2399" t="s">
        <v>917</v>
      </c>
      <c r="N2399" t="str">
        <f>IF(AND(NOT(ISBLANK(cards[[#This Row],[subtitle]])), cards[[#This Row],[subtitle]] &lt;&gt; ""), _xlfn.CONCAT(cards[[#This Row],[title]], " - ", cards[[#This Row],[subtitle]]), cards[[#This Row],[title]])</f>
        <v>Jedi Lightsaber</v>
      </c>
      <c r="O2399">
        <v>3</v>
      </c>
      <c r="R2399">
        <v>3</v>
      </c>
      <c r="S2399">
        <v>3</v>
      </c>
      <c r="U2399" t="s">
        <v>991</v>
      </c>
      <c r="V2399" t="s">
        <v>915</v>
      </c>
      <c r="X2399" t="s">
        <v>916</v>
      </c>
      <c r="Y2399" t="str">
        <f>_xlfn.CONCAT(cards[[#This Row],[set]],"_",TEXT(cards[[#This Row],[cardNumber]], "000"))</f>
        <v>SOR_054</v>
      </c>
      <c r="Z2399" t="str" cm="1">
        <f t="array" ref="Z23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SOR_054</v>
      </c>
      <c r="AA2399" t="s">
        <v>59</v>
      </c>
      <c r="AB2399">
        <v>19</v>
      </c>
    </row>
    <row r="2400" spans="1:28" x14ac:dyDescent="0.2">
      <c r="A2400">
        <v>9800</v>
      </c>
      <c r="B2400" t="s">
        <v>2155</v>
      </c>
      <c r="C2400">
        <v>54</v>
      </c>
      <c r="F2400" t="b">
        <f>IF(ISBLANK(AC2400), FALSE, TRUE)</f>
        <v>0</v>
      </c>
      <c r="G2400" t="s">
        <v>2</v>
      </c>
      <c r="H2400" t="s">
        <v>1519</v>
      </c>
      <c r="I2400" t="s">
        <v>1522</v>
      </c>
      <c r="J2400" t="s">
        <v>3</v>
      </c>
      <c r="K2400" t="s">
        <v>1524</v>
      </c>
      <c r="L2400" t="s">
        <v>917</v>
      </c>
      <c r="N2400" t="str">
        <f>IF(AND(NOT(ISBLANK(cards[[#This Row],[subtitle]])), cards[[#This Row],[subtitle]] &lt;&gt; ""), _xlfn.CONCAT(cards[[#This Row],[title]], " - ", cards[[#This Row],[subtitle]]), cards[[#This Row],[title]])</f>
        <v>Jedi Lightsaber</v>
      </c>
      <c r="O2400">
        <v>3</v>
      </c>
      <c r="R2400">
        <v>3</v>
      </c>
      <c r="S2400">
        <v>3</v>
      </c>
      <c r="U2400" t="s">
        <v>991</v>
      </c>
      <c r="V2400" t="s">
        <v>915</v>
      </c>
      <c r="X2400" t="s">
        <v>916</v>
      </c>
      <c r="Y2400" t="str">
        <f>_xlfn.CONCAT(cards[[#This Row],[set]],"_",TEXT(cards[[#This Row],[cardNumber]], "000"))</f>
        <v>SOR_054</v>
      </c>
      <c r="Z2400" t="str" cm="1">
        <f t="array" ref="Z24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SOR_054</v>
      </c>
      <c r="AA2400" t="s">
        <v>59</v>
      </c>
      <c r="AB2400">
        <v>19</v>
      </c>
    </row>
    <row r="2401" spans="1:28" x14ac:dyDescent="0.2">
      <c r="A2401">
        <v>10520</v>
      </c>
      <c r="B2401" t="s">
        <v>2638</v>
      </c>
      <c r="C2401">
        <v>319</v>
      </c>
      <c r="F2401" t="b">
        <f>IF(ISBLANK(AC2401), FALSE, TRUE)</f>
        <v>0</v>
      </c>
      <c r="G2401" t="s">
        <v>2</v>
      </c>
      <c r="H2401" t="s">
        <v>1520</v>
      </c>
      <c r="I2401" t="s">
        <v>1522</v>
      </c>
      <c r="J2401" t="s">
        <v>3</v>
      </c>
      <c r="K2401" t="s">
        <v>1524</v>
      </c>
      <c r="L2401" t="s">
        <v>917</v>
      </c>
      <c r="N2401" t="str">
        <f>IF(AND(NOT(ISBLANK(cards[[#This Row],[subtitle]])), cards[[#This Row],[subtitle]] &lt;&gt; ""), _xlfn.CONCAT(cards[[#This Row],[title]], " - ", cards[[#This Row],[subtitle]]), cards[[#This Row],[title]])</f>
        <v>Jedi Lightsaber</v>
      </c>
      <c r="O2401">
        <v>3</v>
      </c>
      <c r="R2401">
        <v>3</v>
      </c>
      <c r="S2401">
        <v>3</v>
      </c>
      <c r="U2401" t="s">
        <v>991</v>
      </c>
      <c r="V2401" t="s">
        <v>915</v>
      </c>
      <c r="X2401" t="s">
        <v>916</v>
      </c>
      <c r="Y2401" t="str">
        <f>_xlfn.CONCAT(cards[[#This Row],[set]],"_",TEXT(cards[[#This Row],[cardNumber]], "000"))</f>
        <v>SOR_319</v>
      </c>
      <c r="Z2401" t="str" cm="1">
        <f t="array" ref="Z24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SOR_054</v>
      </c>
      <c r="AA2401" t="s">
        <v>59</v>
      </c>
      <c r="AB2401">
        <v>19</v>
      </c>
    </row>
    <row r="2402" spans="1:28" x14ac:dyDescent="0.2">
      <c r="A2402">
        <v>1809</v>
      </c>
      <c r="B2402" t="s">
        <v>2637</v>
      </c>
      <c r="C2402">
        <v>319</v>
      </c>
      <c r="F2402" t="b">
        <f>IF(ISBLANK(AC2402), FALSE, TRUE)</f>
        <v>0</v>
      </c>
      <c r="G2402" t="s">
        <v>2</v>
      </c>
      <c r="H2402" t="s">
        <v>1</v>
      </c>
      <c r="I2402" t="s">
        <v>1522</v>
      </c>
      <c r="J2402" t="s">
        <v>3</v>
      </c>
      <c r="K2402" t="s">
        <v>1524</v>
      </c>
      <c r="L2402" t="s">
        <v>917</v>
      </c>
      <c r="N2402" t="str">
        <f>IF(AND(NOT(ISBLANK(cards[[#This Row],[subtitle]])), cards[[#This Row],[subtitle]] &lt;&gt; ""), _xlfn.CONCAT(cards[[#This Row],[title]], " - ", cards[[#This Row],[subtitle]]), cards[[#This Row],[title]])</f>
        <v>Jedi Lightsaber</v>
      </c>
      <c r="O2402">
        <v>3</v>
      </c>
      <c r="R2402">
        <v>3</v>
      </c>
      <c r="S2402">
        <v>3</v>
      </c>
      <c r="U2402" t="s">
        <v>991</v>
      </c>
      <c r="V2402" t="s">
        <v>915</v>
      </c>
      <c r="X2402" t="s">
        <v>916</v>
      </c>
      <c r="Y2402" t="str">
        <f>_xlfn.CONCAT(cards[[#This Row],[set]],"_",TEXT(cards[[#This Row],[cardNumber]], "000"))</f>
        <v>SOR_319</v>
      </c>
      <c r="Z2402" t="str" cm="1">
        <f t="array" ref="Z24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SOR_054</v>
      </c>
      <c r="AA2402" t="s">
        <v>59</v>
      </c>
      <c r="AB2402">
        <v>19</v>
      </c>
    </row>
    <row r="2403" spans="1:28" x14ac:dyDescent="0.2">
      <c r="A2403">
        <v>1260</v>
      </c>
      <c r="B2403" t="s">
        <v>2156</v>
      </c>
      <c r="C2403">
        <v>55</v>
      </c>
      <c r="F2403" t="b">
        <f>IF(ISBLANK(AC2403), FALSE, TRUE)</f>
        <v>0</v>
      </c>
      <c r="G2403" t="s">
        <v>2</v>
      </c>
      <c r="H2403" t="s">
        <v>1515</v>
      </c>
      <c r="I2403" t="s">
        <v>1532</v>
      </c>
      <c r="J2403" t="s">
        <v>3</v>
      </c>
      <c r="K2403" t="s">
        <v>1524</v>
      </c>
      <c r="L2403" t="s">
        <v>12</v>
      </c>
      <c r="N2403" t="str">
        <f>IF(AND(NOT(ISBLANK(cards[[#This Row],[subtitle]])), cards[[#This Row],[subtitle]] &lt;&gt; ""), _xlfn.CONCAT(cards[[#This Row],[title]], " - ", cards[[#This Row],[subtitle]]), cards[[#This Row],[title]])</f>
        <v>The Force Is With Me</v>
      </c>
      <c r="O2403">
        <v>4</v>
      </c>
      <c r="U2403" t="s">
        <v>991</v>
      </c>
      <c r="V2403" t="s">
        <v>6</v>
      </c>
      <c r="X2403" t="s">
        <v>13</v>
      </c>
      <c r="Y2403" t="str">
        <f>_xlfn.CONCAT(cards[[#This Row],[set]],"_",TEXT(cards[[#This Row],[cardNumber]], "000"))</f>
        <v>SOR_055</v>
      </c>
      <c r="Z2403" t="str" cm="1">
        <f t="array" ref="Z24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SOR_055</v>
      </c>
      <c r="AA2403" t="s">
        <v>59</v>
      </c>
      <c r="AB2403">
        <v>19</v>
      </c>
    </row>
    <row r="2404" spans="1:28" x14ac:dyDescent="0.2">
      <c r="A2404">
        <v>10070</v>
      </c>
      <c r="B2404" t="s">
        <v>2157</v>
      </c>
      <c r="C2404">
        <v>55</v>
      </c>
      <c r="F2404" t="b">
        <f>IF(ISBLANK(AC2404), FALSE, TRUE)</f>
        <v>0</v>
      </c>
      <c r="G2404" t="s">
        <v>2</v>
      </c>
      <c r="H2404" t="s">
        <v>1519</v>
      </c>
      <c r="I2404" t="s">
        <v>1532</v>
      </c>
      <c r="J2404" t="s">
        <v>3</v>
      </c>
      <c r="K2404" t="s">
        <v>1524</v>
      </c>
      <c r="L2404" t="s">
        <v>12</v>
      </c>
      <c r="N2404" t="str">
        <f>IF(AND(NOT(ISBLANK(cards[[#This Row],[subtitle]])), cards[[#This Row],[subtitle]] &lt;&gt; ""), _xlfn.CONCAT(cards[[#This Row],[title]], " - ", cards[[#This Row],[subtitle]]), cards[[#This Row],[title]])</f>
        <v>The Force Is With Me</v>
      </c>
      <c r="O2404">
        <v>4</v>
      </c>
      <c r="U2404" t="s">
        <v>991</v>
      </c>
      <c r="V2404" t="s">
        <v>6</v>
      </c>
      <c r="X2404" t="s">
        <v>13</v>
      </c>
      <c r="Y2404" t="str">
        <f>_xlfn.CONCAT(cards[[#This Row],[set]],"_",TEXT(cards[[#This Row],[cardNumber]], "000"))</f>
        <v>SOR_055</v>
      </c>
      <c r="Z2404" t="str" cm="1">
        <f t="array" ref="Z24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SOR_055</v>
      </c>
      <c r="AA2404" t="s">
        <v>59</v>
      </c>
      <c r="AB2404">
        <v>19</v>
      </c>
    </row>
    <row r="2405" spans="1:28" x14ac:dyDescent="0.2">
      <c r="A2405">
        <v>10525</v>
      </c>
      <c r="B2405" t="s">
        <v>2640</v>
      </c>
      <c r="C2405">
        <v>320</v>
      </c>
      <c r="F2405" t="b">
        <f>IF(ISBLANK(AC2405), FALSE, TRUE)</f>
        <v>0</v>
      </c>
      <c r="G2405" t="s">
        <v>2</v>
      </c>
      <c r="H2405" t="s">
        <v>1520</v>
      </c>
      <c r="I2405" t="s">
        <v>1532</v>
      </c>
      <c r="J2405" t="s">
        <v>3</v>
      </c>
      <c r="K2405" t="s">
        <v>1524</v>
      </c>
      <c r="L2405" t="s">
        <v>12</v>
      </c>
      <c r="N2405" t="str">
        <f>IF(AND(NOT(ISBLANK(cards[[#This Row],[subtitle]])), cards[[#This Row],[subtitle]] &lt;&gt; ""), _xlfn.CONCAT(cards[[#This Row],[title]], " - ", cards[[#This Row],[subtitle]]), cards[[#This Row],[title]])</f>
        <v>The Force Is With Me</v>
      </c>
      <c r="O2405">
        <v>4</v>
      </c>
      <c r="U2405" t="s">
        <v>991</v>
      </c>
      <c r="V2405" t="s">
        <v>6</v>
      </c>
      <c r="X2405" t="s">
        <v>13</v>
      </c>
      <c r="Y2405" t="str">
        <f>_xlfn.CONCAT(cards[[#This Row],[set]],"_",TEXT(cards[[#This Row],[cardNumber]], "000"))</f>
        <v>SOR_320</v>
      </c>
      <c r="Z2405" t="str" cm="1">
        <f t="array" ref="Z24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SOR_055</v>
      </c>
      <c r="AA2405" t="s">
        <v>59</v>
      </c>
      <c r="AB2405">
        <v>19</v>
      </c>
    </row>
    <row r="2406" spans="1:28" x14ac:dyDescent="0.2">
      <c r="A2406">
        <v>1814</v>
      </c>
      <c r="B2406" t="s">
        <v>2639</v>
      </c>
      <c r="C2406">
        <v>320</v>
      </c>
      <c r="F2406" t="b">
        <f>IF(ISBLANK(AC2406), FALSE, TRUE)</f>
        <v>0</v>
      </c>
      <c r="G2406" t="s">
        <v>2</v>
      </c>
      <c r="H2406" t="s">
        <v>1</v>
      </c>
      <c r="I2406" t="s">
        <v>1532</v>
      </c>
      <c r="J2406" t="s">
        <v>3</v>
      </c>
      <c r="K2406" t="s">
        <v>1524</v>
      </c>
      <c r="L2406" t="s">
        <v>12</v>
      </c>
      <c r="N2406" t="str">
        <f>IF(AND(NOT(ISBLANK(cards[[#This Row],[subtitle]])), cards[[#This Row],[subtitle]] &lt;&gt; ""), _xlfn.CONCAT(cards[[#This Row],[title]], " - ", cards[[#This Row],[subtitle]]), cards[[#This Row],[title]])</f>
        <v>The Force Is With Me</v>
      </c>
      <c r="O2406">
        <v>4</v>
      </c>
      <c r="U2406" t="s">
        <v>991</v>
      </c>
      <c r="V2406" t="s">
        <v>6</v>
      </c>
      <c r="X2406" t="s">
        <v>13</v>
      </c>
      <c r="Y2406" t="str">
        <f>_xlfn.CONCAT(cards[[#This Row],[set]],"_",TEXT(cards[[#This Row],[cardNumber]], "000"))</f>
        <v>SOR_320</v>
      </c>
      <c r="Z2406" t="str" cm="1">
        <f t="array" ref="Z24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SOR_055</v>
      </c>
      <c r="AA2406" t="s">
        <v>59</v>
      </c>
      <c r="AB2406">
        <v>19</v>
      </c>
    </row>
    <row r="2407" spans="1:28" x14ac:dyDescent="0.2">
      <c r="A2407">
        <v>10065</v>
      </c>
      <c r="B2407" t="s">
        <v>2159</v>
      </c>
      <c r="C2407">
        <v>56</v>
      </c>
      <c r="F2407" t="b">
        <f>IF(ISBLANK(AC2407), FALSE, TRUE)</f>
        <v>0</v>
      </c>
      <c r="G2407" t="s">
        <v>2</v>
      </c>
      <c r="H2407" t="s">
        <v>1519</v>
      </c>
      <c r="I2407" t="s">
        <v>1522</v>
      </c>
      <c r="J2407" t="s">
        <v>3</v>
      </c>
      <c r="K2407" t="s">
        <v>3</v>
      </c>
      <c r="L2407" t="s">
        <v>304</v>
      </c>
      <c r="M2407" t="s">
        <v>1603</v>
      </c>
      <c r="N2407" t="str">
        <f>IF(AND(NOT(ISBLANK(cards[[#This Row],[subtitle]])), cards[[#This Row],[subtitle]] &lt;&gt; ""), _xlfn.CONCAT(cards[[#This Row],[title]], " - ", cards[[#This Row],[subtitle]]), cards[[#This Row],[title]])</f>
        <v>Bendu - The One in the Middle</v>
      </c>
      <c r="O2407">
        <v>6</v>
      </c>
      <c r="P2407">
        <v>4</v>
      </c>
      <c r="Q2407">
        <v>7</v>
      </c>
      <c r="T2407" t="s">
        <v>83</v>
      </c>
      <c r="U2407" t="s">
        <v>135</v>
      </c>
      <c r="V2407" t="s">
        <v>245</v>
      </c>
      <c r="X2407" t="s">
        <v>305</v>
      </c>
      <c r="Y2407" t="str">
        <f>_xlfn.CONCAT(cards[[#This Row],[set]],"_",TEXT(cards[[#This Row],[cardNumber]], "000"))</f>
        <v>SOR_056</v>
      </c>
      <c r="Z2407" t="str" cm="1">
        <f t="array" ref="Z24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SOR_056</v>
      </c>
      <c r="AA2407" t="s">
        <v>59</v>
      </c>
      <c r="AB2407">
        <v>19</v>
      </c>
    </row>
    <row r="2408" spans="1:28" x14ac:dyDescent="0.2">
      <c r="A2408">
        <v>1253</v>
      </c>
      <c r="B2408" t="s">
        <v>2158</v>
      </c>
      <c r="C2408">
        <v>56</v>
      </c>
      <c r="F2408" t="b">
        <f>IF(ISBLANK(AC2408), FALSE, TRUE)</f>
        <v>0</v>
      </c>
      <c r="G2408" t="s">
        <v>2</v>
      </c>
      <c r="H2408" t="s">
        <v>1515</v>
      </c>
      <c r="I2408" t="s">
        <v>1522</v>
      </c>
      <c r="J2408" t="s">
        <v>3</v>
      </c>
      <c r="K2408" t="s">
        <v>3</v>
      </c>
      <c r="L2408" t="s">
        <v>304</v>
      </c>
      <c r="M2408" t="s">
        <v>1603</v>
      </c>
      <c r="N2408" t="str">
        <f>IF(AND(NOT(ISBLANK(cards[[#This Row],[subtitle]])), cards[[#This Row],[subtitle]] &lt;&gt; ""), _xlfn.CONCAT(cards[[#This Row],[title]], " - ", cards[[#This Row],[subtitle]]), cards[[#This Row],[title]])</f>
        <v>Bendu - The One in the Middle</v>
      </c>
      <c r="O2408">
        <v>6</v>
      </c>
      <c r="P2408">
        <v>4</v>
      </c>
      <c r="Q2408">
        <v>7</v>
      </c>
      <c r="T2408" t="s">
        <v>83</v>
      </c>
      <c r="U2408" t="s">
        <v>135</v>
      </c>
      <c r="V2408" t="s">
        <v>245</v>
      </c>
      <c r="X2408" t="s">
        <v>305</v>
      </c>
      <c r="Y2408" t="str">
        <f>_xlfn.CONCAT(cards[[#This Row],[set]],"_",TEXT(cards[[#This Row],[cardNumber]], "000"))</f>
        <v>SOR_056</v>
      </c>
      <c r="Z2408" t="str" cm="1">
        <f t="array" ref="Z24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SOR_056</v>
      </c>
      <c r="AA2408" t="s">
        <v>59</v>
      </c>
      <c r="AB2408">
        <v>19</v>
      </c>
    </row>
    <row r="2409" spans="1:28" x14ac:dyDescent="0.2">
      <c r="A2409">
        <v>10535</v>
      </c>
      <c r="B2409" t="s">
        <v>2642</v>
      </c>
      <c r="C2409">
        <v>321</v>
      </c>
      <c r="F2409" t="b">
        <f>IF(ISBLANK(AC2409), FALSE, TRUE)</f>
        <v>0</v>
      </c>
      <c r="G2409" t="s">
        <v>2</v>
      </c>
      <c r="H2409" t="s">
        <v>1520</v>
      </c>
      <c r="I2409" t="s">
        <v>1522</v>
      </c>
      <c r="J2409" t="s">
        <v>3</v>
      </c>
      <c r="K2409" t="s">
        <v>3</v>
      </c>
      <c r="L2409" t="s">
        <v>304</v>
      </c>
      <c r="M2409" t="s">
        <v>1603</v>
      </c>
      <c r="N2409" t="str">
        <f>IF(AND(NOT(ISBLANK(cards[[#This Row],[subtitle]])), cards[[#This Row],[subtitle]] &lt;&gt; ""), _xlfn.CONCAT(cards[[#This Row],[title]], " - ", cards[[#This Row],[subtitle]]), cards[[#This Row],[title]])</f>
        <v>Bendu - The One in the Middle</v>
      </c>
      <c r="O2409">
        <v>6</v>
      </c>
      <c r="P2409">
        <v>4</v>
      </c>
      <c r="Q2409">
        <v>7</v>
      </c>
      <c r="T2409" t="s">
        <v>83</v>
      </c>
      <c r="U2409" t="s">
        <v>135</v>
      </c>
      <c r="V2409" t="s">
        <v>245</v>
      </c>
      <c r="X2409" t="s">
        <v>305</v>
      </c>
      <c r="Y2409" t="str">
        <f>_xlfn.CONCAT(cards[[#This Row],[set]],"_",TEXT(cards[[#This Row],[cardNumber]], "000"))</f>
        <v>SOR_321</v>
      </c>
      <c r="Z2409" t="str" cm="1">
        <f t="array" ref="Z24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SOR_056</v>
      </c>
      <c r="AA2409" t="s">
        <v>59</v>
      </c>
      <c r="AB2409">
        <v>19</v>
      </c>
    </row>
    <row r="2410" spans="1:28" x14ac:dyDescent="0.2">
      <c r="A2410">
        <v>1824</v>
      </c>
      <c r="B2410" t="s">
        <v>2641</v>
      </c>
      <c r="C2410">
        <v>321</v>
      </c>
      <c r="F2410" t="b">
        <f>IF(ISBLANK(AC2410), FALSE, TRUE)</f>
        <v>0</v>
      </c>
      <c r="G2410" t="s">
        <v>2</v>
      </c>
      <c r="H2410" t="s">
        <v>1</v>
      </c>
      <c r="I2410" t="s">
        <v>1522</v>
      </c>
      <c r="J2410" t="s">
        <v>3</v>
      </c>
      <c r="K2410" t="s">
        <v>3</v>
      </c>
      <c r="L2410" t="s">
        <v>304</v>
      </c>
      <c r="M2410" t="s">
        <v>1603</v>
      </c>
      <c r="N2410" t="str">
        <f>IF(AND(NOT(ISBLANK(cards[[#This Row],[subtitle]])), cards[[#This Row],[subtitle]] &lt;&gt; ""), _xlfn.CONCAT(cards[[#This Row],[title]], " - ", cards[[#This Row],[subtitle]]), cards[[#This Row],[title]])</f>
        <v>Bendu - The One in the Middle</v>
      </c>
      <c r="O2410">
        <v>6</v>
      </c>
      <c r="P2410">
        <v>4</v>
      </c>
      <c r="Q2410">
        <v>7</v>
      </c>
      <c r="T2410" t="s">
        <v>83</v>
      </c>
      <c r="U2410" t="s">
        <v>135</v>
      </c>
      <c r="V2410" t="s">
        <v>245</v>
      </c>
      <c r="X2410" t="s">
        <v>305</v>
      </c>
      <c r="Y2410" t="str">
        <f>_xlfn.CONCAT(cards[[#This Row],[set]],"_",TEXT(cards[[#This Row],[cardNumber]], "000"))</f>
        <v>SOR_321</v>
      </c>
      <c r="Z2410" t="str" cm="1">
        <f t="array" ref="Z24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SOR_056</v>
      </c>
      <c r="AA2410" t="s">
        <v>59</v>
      </c>
      <c r="AB2410">
        <v>19</v>
      </c>
    </row>
    <row r="2411" spans="1:28" x14ac:dyDescent="0.2">
      <c r="A2411">
        <v>10040</v>
      </c>
      <c r="B2411" t="s">
        <v>2160</v>
      </c>
      <c r="C2411">
        <v>57</v>
      </c>
      <c r="F2411" t="b">
        <f>IF(ISBLANK(AC2411), FALSE, TRUE)</f>
        <v>0</v>
      </c>
      <c r="G2411" t="s">
        <v>2</v>
      </c>
      <c r="H2411" t="s">
        <v>1519</v>
      </c>
      <c r="I2411" t="s">
        <v>1532</v>
      </c>
      <c r="J2411" t="s">
        <v>3</v>
      </c>
      <c r="K2411" t="s">
        <v>3</v>
      </c>
      <c r="L2411" t="s">
        <v>918</v>
      </c>
      <c r="N2411" t="str">
        <f>IF(AND(NOT(ISBLANK(cards[[#This Row],[subtitle]])), cards[[#This Row],[subtitle]] &lt;&gt; ""), _xlfn.CONCAT(cards[[#This Row],[title]], " - ", cards[[#This Row],[subtitle]]), cards[[#This Row],[title]])</f>
        <v>Protector</v>
      </c>
      <c r="O2411">
        <v>1</v>
      </c>
      <c r="R2411">
        <v>1</v>
      </c>
      <c r="S2411">
        <v>1</v>
      </c>
      <c r="U2411" t="s">
        <v>135</v>
      </c>
      <c r="V2411" t="s">
        <v>915</v>
      </c>
      <c r="X2411" t="s">
        <v>7</v>
      </c>
      <c r="Y2411" t="str">
        <f>_xlfn.CONCAT(cards[[#This Row],[set]],"_",TEXT(cards[[#This Row],[cardNumber]], "000"))</f>
        <v>SOR_057</v>
      </c>
      <c r="Z2411" t="str" cm="1">
        <f t="array" ref="Z24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SOR_057</v>
      </c>
      <c r="AA2411" t="s">
        <v>59</v>
      </c>
      <c r="AB2411">
        <v>19</v>
      </c>
    </row>
    <row r="2412" spans="1:28" x14ac:dyDescent="0.2">
      <c r="A2412">
        <v>1228</v>
      </c>
      <c r="B2412" t="s">
        <v>2161</v>
      </c>
      <c r="C2412">
        <v>57</v>
      </c>
      <c r="F2412" t="b">
        <f>IF(ISBLANK(AC2412), FALSE, TRUE)</f>
        <v>0</v>
      </c>
      <c r="G2412" t="s">
        <v>2</v>
      </c>
      <c r="H2412" t="s">
        <v>1515</v>
      </c>
      <c r="I2412" t="s">
        <v>1532</v>
      </c>
      <c r="J2412" t="s">
        <v>3</v>
      </c>
      <c r="K2412" t="s">
        <v>3</v>
      </c>
      <c r="L2412" t="s">
        <v>918</v>
      </c>
      <c r="N2412" t="str">
        <f>IF(AND(NOT(ISBLANK(cards[[#This Row],[subtitle]])), cards[[#This Row],[subtitle]] &lt;&gt; ""), _xlfn.CONCAT(cards[[#This Row],[title]], " - ", cards[[#This Row],[subtitle]]), cards[[#This Row],[title]])</f>
        <v>Protector</v>
      </c>
      <c r="O2412">
        <v>1</v>
      </c>
      <c r="R2412">
        <v>1</v>
      </c>
      <c r="S2412">
        <v>1</v>
      </c>
      <c r="U2412" t="s">
        <v>135</v>
      </c>
      <c r="V2412" t="s">
        <v>915</v>
      </c>
      <c r="X2412" t="s">
        <v>7</v>
      </c>
      <c r="Y2412" t="str">
        <f>_xlfn.CONCAT(cards[[#This Row],[set]],"_",TEXT(cards[[#This Row],[cardNumber]], "000"))</f>
        <v>SOR_057</v>
      </c>
      <c r="Z2412" t="str" cm="1">
        <f t="array" ref="Z24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SOR_057</v>
      </c>
      <c r="AA2412" t="s">
        <v>59</v>
      </c>
      <c r="AB2412">
        <v>19</v>
      </c>
    </row>
    <row r="2413" spans="1:28" x14ac:dyDescent="0.2">
      <c r="A2413">
        <v>10545</v>
      </c>
      <c r="B2413" t="s">
        <v>2643</v>
      </c>
      <c r="C2413">
        <v>322</v>
      </c>
      <c r="F2413" t="b">
        <f>IF(ISBLANK(AC2413), FALSE, TRUE)</f>
        <v>0</v>
      </c>
      <c r="G2413" t="s">
        <v>2</v>
      </c>
      <c r="H2413" t="s">
        <v>1520</v>
      </c>
      <c r="I2413" t="s">
        <v>1532</v>
      </c>
      <c r="J2413" t="s">
        <v>3</v>
      </c>
      <c r="K2413" t="s">
        <v>3</v>
      </c>
      <c r="L2413" t="s">
        <v>918</v>
      </c>
      <c r="N2413" t="str">
        <f>IF(AND(NOT(ISBLANK(cards[[#This Row],[subtitle]])), cards[[#This Row],[subtitle]] &lt;&gt; ""), _xlfn.CONCAT(cards[[#This Row],[title]], " - ", cards[[#This Row],[subtitle]]), cards[[#This Row],[title]])</f>
        <v>Protector</v>
      </c>
      <c r="O2413">
        <v>1</v>
      </c>
      <c r="R2413">
        <v>1</v>
      </c>
      <c r="S2413">
        <v>1</v>
      </c>
      <c r="U2413" t="s">
        <v>135</v>
      </c>
      <c r="V2413" t="s">
        <v>915</v>
      </c>
      <c r="X2413" t="s">
        <v>7</v>
      </c>
      <c r="Y2413" t="str">
        <f>_xlfn.CONCAT(cards[[#This Row],[set]],"_",TEXT(cards[[#This Row],[cardNumber]], "000"))</f>
        <v>SOR_322</v>
      </c>
      <c r="Z2413" t="str" cm="1">
        <f t="array" ref="Z24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SOR_057</v>
      </c>
      <c r="AA2413" t="s">
        <v>59</v>
      </c>
      <c r="AB2413">
        <v>19</v>
      </c>
    </row>
    <row r="2414" spans="1:28" x14ac:dyDescent="0.2">
      <c r="A2414">
        <v>1832</v>
      </c>
      <c r="B2414" t="s">
        <v>2644</v>
      </c>
      <c r="C2414">
        <v>322</v>
      </c>
      <c r="F2414" t="b">
        <f>IF(ISBLANK(AC2414), FALSE, TRUE)</f>
        <v>0</v>
      </c>
      <c r="G2414" t="s">
        <v>2</v>
      </c>
      <c r="H2414" t="s">
        <v>1</v>
      </c>
      <c r="I2414" t="s">
        <v>1532</v>
      </c>
      <c r="J2414" t="s">
        <v>3</v>
      </c>
      <c r="K2414" t="s">
        <v>3</v>
      </c>
      <c r="L2414" t="s">
        <v>918</v>
      </c>
      <c r="N2414" t="str">
        <f>IF(AND(NOT(ISBLANK(cards[[#This Row],[subtitle]])), cards[[#This Row],[subtitle]] &lt;&gt; ""), _xlfn.CONCAT(cards[[#This Row],[title]], " - ", cards[[#This Row],[subtitle]]), cards[[#This Row],[title]])</f>
        <v>Protector</v>
      </c>
      <c r="O2414">
        <v>1</v>
      </c>
      <c r="R2414">
        <v>1</v>
      </c>
      <c r="S2414">
        <v>1</v>
      </c>
      <c r="U2414" t="s">
        <v>135</v>
      </c>
      <c r="V2414" t="s">
        <v>915</v>
      </c>
      <c r="X2414" t="s">
        <v>7</v>
      </c>
      <c r="Y2414" t="str">
        <f>_xlfn.CONCAT(cards[[#This Row],[set]],"_",TEXT(cards[[#This Row],[cardNumber]], "000"))</f>
        <v>SOR_322</v>
      </c>
      <c r="Z2414" t="str" cm="1">
        <f t="array" ref="Z24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SOR_057</v>
      </c>
      <c r="AA2414" t="s">
        <v>59</v>
      </c>
      <c r="AB2414">
        <v>19</v>
      </c>
    </row>
    <row r="2415" spans="1:28" x14ac:dyDescent="0.2">
      <c r="A2415">
        <v>80</v>
      </c>
      <c r="B2415" t="s">
        <v>2162</v>
      </c>
      <c r="C2415">
        <v>58</v>
      </c>
      <c r="F2415" t="b">
        <f>IF(ISBLANK(AC2415), FALSE, TRUE)</f>
        <v>0</v>
      </c>
      <c r="G2415" t="s">
        <v>2</v>
      </c>
      <c r="H2415" t="s">
        <v>1515</v>
      </c>
      <c r="I2415" t="s">
        <v>1516</v>
      </c>
      <c r="J2415" t="s">
        <v>3</v>
      </c>
      <c r="K2415" t="s">
        <v>3</v>
      </c>
      <c r="L2415" t="s">
        <v>3</v>
      </c>
      <c r="N2415" t="str">
        <f>IF(AND(NOT(ISBLANK(cards[[#This Row],[subtitle]])), cards[[#This Row],[subtitle]] &lt;&gt; ""), _xlfn.CONCAT(cards[[#This Row],[title]], " - ", cards[[#This Row],[subtitle]]), cards[[#This Row],[title]])</f>
        <v>Vigilance</v>
      </c>
      <c r="O2415">
        <v>4</v>
      </c>
      <c r="U2415" t="s">
        <v>991</v>
      </c>
      <c r="V2415" t="s">
        <v>6</v>
      </c>
      <c r="X2415" t="s">
        <v>7</v>
      </c>
      <c r="Y2415" t="str">
        <f>_xlfn.CONCAT(cards[[#This Row],[set]],"_",TEXT(cards[[#This Row],[cardNumber]], "000"))</f>
        <v>SOR_058</v>
      </c>
      <c r="Z2415" t="str" cm="1">
        <f t="array" ref="Z24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SOR_058</v>
      </c>
      <c r="AA2415" t="s">
        <v>59</v>
      </c>
      <c r="AB2415">
        <v>19</v>
      </c>
    </row>
    <row r="2416" spans="1:28" x14ac:dyDescent="0.2">
      <c r="A2416">
        <v>8925</v>
      </c>
      <c r="B2416" t="s">
        <v>2163</v>
      </c>
      <c r="C2416">
        <v>58</v>
      </c>
      <c r="F2416" t="b">
        <f>IF(ISBLANK(AC2416), FALSE, TRUE)</f>
        <v>0</v>
      </c>
      <c r="G2416" t="s">
        <v>2</v>
      </c>
      <c r="H2416" t="s">
        <v>1519</v>
      </c>
      <c r="I2416" t="s">
        <v>1516</v>
      </c>
      <c r="J2416" t="s">
        <v>3</v>
      </c>
      <c r="K2416" t="s">
        <v>3</v>
      </c>
      <c r="L2416" t="s">
        <v>3</v>
      </c>
      <c r="N2416" t="str">
        <f>IF(AND(NOT(ISBLANK(cards[[#This Row],[subtitle]])), cards[[#This Row],[subtitle]] &lt;&gt; ""), _xlfn.CONCAT(cards[[#This Row],[title]], " - ", cards[[#This Row],[subtitle]]), cards[[#This Row],[title]])</f>
        <v>Vigilance</v>
      </c>
      <c r="O2416">
        <v>4</v>
      </c>
      <c r="U2416" t="s">
        <v>991</v>
      </c>
      <c r="V2416" t="s">
        <v>6</v>
      </c>
      <c r="X2416" t="s">
        <v>7</v>
      </c>
      <c r="Y2416" t="str">
        <f>_xlfn.CONCAT(cards[[#This Row],[set]],"_",TEXT(cards[[#This Row],[cardNumber]], "000"))</f>
        <v>SOR_058</v>
      </c>
      <c r="Z2416" t="str" cm="1">
        <f t="array" ref="Z24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SOR_058</v>
      </c>
      <c r="AA2416" t="s">
        <v>59</v>
      </c>
      <c r="AB2416">
        <v>19</v>
      </c>
    </row>
    <row r="2417" spans="1:28" x14ac:dyDescent="0.2">
      <c r="A2417">
        <v>10010</v>
      </c>
      <c r="B2417" t="s">
        <v>2646</v>
      </c>
      <c r="C2417">
        <v>323</v>
      </c>
      <c r="F2417" t="b">
        <f>IF(ISBLANK(AC2417), FALSE, TRUE)</f>
        <v>0</v>
      </c>
      <c r="G2417" t="s">
        <v>2</v>
      </c>
      <c r="H2417" t="s">
        <v>1520</v>
      </c>
      <c r="I2417" t="s">
        <v>1516</v>
      </c>
      <c r="J2417" t="s">
        <v>3</v>
      </c>
      <c r="K2417" t="s">
        <v>3</v>
      </c>
      <c r="L2417" t="s">
        <v>3</v>
      </c>
      <c r="N2417" t="str">
        <f>IF(AND(NOT(ISBLANK(cards[[#This Row],[subtitle]])), cards[[#This Row],[subtitle]] &lt;&gt; ""), _xlfn.CONCAT(cards[[#This Row],[title]], " - ", cards[[#This Row],[subtitle]]), cards[[#This Row],[title]])</f>
        <v>Vigilance</v>
      </c>
      <c r="O2417">
        <v>4</v>
      </c>
      <c r="U2417" t="s">
        <v>991</v>
      </c>
      <c r="V2417" t="s">
        <v>6</v>
      </c>
      <c r="X2417" t="s">
        <v>7</v>
      </c>
      <c r="Y2417" t="str">
        <f>_xlfn.CONCAT(cards[[#This Row],[set]],"_",TEXT(cards[[#This Row],[cardNumber]], "000"))</f>
        <v>SOR_323</v>
      </c>
      <c r="Z2417" t="str" cm="1">
        <f t="array" ref="Z24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SOR_058</v>
      </c>
      <c r="AA2417" t="s">
        <v>59</v>
      </c>
      <c r="AB2417">
        <v>19</v>
      </c>
    </row>
    <row r="2418" spans="1:28" x14ac:dyDescent="0.2">
      <c r="A2418">
        <v>974</v>
      </c>
      <c r="B2418" t="s">
        <v>2645</v>
      </c>
      <c r="C2418">
        <v>323</v>
      </c>
      <c r="F2418" t="b">
        <f>IF(ISBLANK(AC2418), FALSE, TRUE)</f>
        <v>0</v>
      </c>
      <c r="G2418" t="s">
        <v>2</v>
      </c>
      <c r="H2418" t="s">
        <v>1</v>
      </c>
      <c r="I2418" t="s">
        <v>1516</v>
      </c>
      <c r="J2418" t="s">
        <v>3</v>
      </c>
      <c r="K2418" t="s">
        <v>3</v>
      </c>
      <c r="L2418" t="s">
        <v>3</v>
      </c>
      <c r="N2418" t="str">
        <f>IF(AND(NOT(ISBLANK(cards[[#This Row],[subtitle]])), cards[[#This Row],[subtitle]] &lt;&gt; ""), _xlfn.CONCAT(cards[[#This Row],[title]], " - ", cards[[#This Row],[subtitle]]), cards[[#This Row],[title]])</f>
        <v>Vigilance</v>
      </c>
      <c r="O2418">
        <v>4</v>
      </c>
      <c r="U2418" t="s">
        <v>991</v>
      </c>
      <c r="V2418" t="s">
        <v>6</v>
      </c>
      <c r="X2418" t="s">
        <v>7</v>
      </c>
      <c r="Y2418" t="str">
        <f>_xlfn.CONCAT(cards[[#This Row],[set]],"_",TEXT(cards[[#This Row],[cardNumber]], "000"))</f>
        <v>SOR_323</v>
      </c>
      <c r="Z2418" t="str" cm="1">
        <f t="array" ref="Z24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SOR_058</v>
      </c>
      <c r="AA2418" t="s">
        <v>59</v>
      </c>
      <c r="AB2418">
        <v>19</v>
      </c>
    </row>
    <row r="2419" spans="1:28" x14ac:dyDescent="0.2">
      <c r="A2419">
        <v>9220</v>
      </c>
      <c r="B2419" t="s">
        <v>2165</v>
      </c>
      <c r="C2419">
        <v>59</v>
      </c>
      <c r="F2419" t="b">
        <f>IF(ISBLANK(AC2419), FALSE, TRUE)</f>
        <v>0</v>
      </c>
      <c r="G2419" t="s">
        <v>2</v>
      </c>
      <c r="H2419" t="s">
        <v>1519</v>
      </c>
      <c r="I2419" t="s">
        <v>1521</v>
      </c>
      <c r="J2419" t="s">
        <v>3</v>
      </c>
      <c r="K2419" t="s">
        <v>991</v>
      </c>
      <c r="L2419" t="s">
        <v>306</v>
      </c>
      <c r="N2419" t="str">
        <f>IF(AND(NOT(ISBLANK(cards[[#This Row],[subtitle]])), cards[[#This Row],[subtitle]] &lt;&gt; ""), _xlfn.CONCAT(cards[[#This Row],[title]], " - ", cards[[#This Row],[subtitle]]), cards[[#This Row],[title]])</f>
        <v>2-1B Surgical Droid</v>
      </c>
      <c r="O2419">
        <v>1</v>
      </c>
      <c r="P2419">
        <v>1</v>
      </c>
      <c r="Q2419">
        <v>3</v>
      </c>
      <c r="T2419" t="s">
        <v>83</v>
      </c>
      <c r="U2419" t="s">
        <v>991</v>
      </c>
      <c r="V2419" t="s">
        <v>245</v>
      </c>
      <c r="X2419" t="s">
        <v>307</v>
      </c>
      <c r="Y2419" t="str">
        <f>_xlfn.CONCAT(cards[[#This Row],[set]],"_",TEXT(cards[[#This Row],[cardNumber]], "000"))</f>
        <v>SOR_059</v>
      </c>
      <c r="Z2419" t="str" cm="1">
        <f t="array" ref="Z24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SOR_059</v>
      </c>
      <c r="AA2419" t="s">
        <v>59</v>
      </c>
      <c r="AB2419">
        <v>19</v>
      </c>
    </row>
    <row r="2420" spans="1:28" x14ac:dyDescent="0.2">
      <c r="A2420">
        <v>319</v>
      </c>
      <c r="B2420" t="s">
        <v>2164</v>
      </c>
      <c r="C2420">
        <v>59</v>
      </c>
      <c r="F2420" t="b">
        <f>IF(ISBLANK(AC2420), FALSE, TRUE)</f>
        <v>0</v>
      </c>
      <c r="G2420" t="s">
        <v>2</v>
      </c>
      <c r="H2420" t="s">
        <v>1515</v>
      </c>
      <c r="I2420" t="s">
        <v>1521</v>
      </c>
      <c r="J2420" t="s">
        <v>3</v>
      </c>
      <c r="K2420" t="s">
        <v>991</v>
      </c>
      <c r="L2420" t="s">
        <v>306</v>
      </c>
      <c r="N2420" t="str">
        <f>IF(AND(NOT(ISBLANK(cards[[#This Row],[subtitle]])), cards[[#This Row],[subtitle]] &lt;&gt; ""), _xlfn.CONCAT(cards[[#This Row],[title]], " - ", cards[[#This Row],[subtitle]]), cards[[#This Row],[title]])</f>
        <v>2-1B Surgical Droid</v>
      </c>
      <c r="O2420">
        <v>1</v>
      </c>
      <c r="P2420">
        <v>1</v>
      </c>
      <c r="Q2420">
        <v>3</v>
      </c>
      <c r="T2420" t="s">
        <v>83</v>
      </c>
      <c r="U2420" t="s">
        <v>991</v>
      </c>
      <c r="V2420" t="s">
        <v>245</v>
      </c>
      <c r="X2420" t="s">
        <v>307</v>
      </c>
      <c r="Y2420" t="str">
        <f>_xlfn.CONCAT(cards[[#This Row],[set]],"_",TEXT(cards[[#This Row],[cardNumber]], "000"))</f>
        <v>SOR_059</v>
      </c>
      <c r="Z2420" t="str" cm="1">
        <f t="array" ref="Z24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SOR_059</v>
      </c>
      <c r="AA2420" t="s">
        <v>59</v>
      </c>
      <c r="AB2420">
        <v>19</v>
      </c>
    </row>
    <row r="2421" spans="1:28" x14ac:dyDescent="0.2">
      <c r="A2421">
        <v>1839</v>
      </c>
      <c r="B2421" t="s">
        <v>2647</v>
      </c>
      <c r="C2421">
        <v>324</v>
      </c>
      <c r="F2421" t="b">
        <f>IF(ISBLANK(AC2421), FALSE, TRUE)</f>
        <v>0</v>
      </c>
      <c r="G2421" t="s">
        <v>2</v>
      </c>
      <c r="H2421" t="s">
        <v>1</v>
      </c>
      <c r="I2421" t="s">
        <v>1521</v>
      </c>
      <c r="J2421" t="s">
        <v>3</v>
      </c>
      <c r="K2421" t="s">
        <v>991</v>
      </c>
      <c r="L2421" t="s">
        <v>306</v>
      </c>
      <c r="N2421" t="str">
        <f>IF(AND(NOT(ISBLANK(cards[[#This Row],[subtitle]])), cards[[#This Row],[subtitle]] &lt;&gt; ""), _xlfn.CONCAT(cards[[#This Row],[title]], " - ", cards[[#This Row],[subtitle]]), cards[[#This Row],[title]])</f>
        <v>2-1B Surgical Droid</v>
      </c>
      <c r="O2421">
        <v>1</v>
      </c>
      <c r="P2421">
        <v>1</v>
      </c>
      <c r="Q2421">
        <v>3</v>
      </c>
      <c r="T2421" t="s">
        <v>83</v>
      </c>
      <c r="U2421" t="s">
        <v>991</v>
      </c>
      <c r="V2421" t="s">
        <v>245</v>
      </c>
      <c r="X2421" t="s">
        <v>307</v>
      </c>
      <c r="Y2421" t="str">
        <f>_xlfn.CONCAT(cards[[#This Row],[set]],"_",TEXT(cards[[#This Row],[cardNumber]], "000"))</f>
        <v>SOR_324</v>
      </c>
      <c r="Z2421" t="str" cm="1">
        <f t="array" ref="Z24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SOR_059</v>
      </c>
      <c r="AA2421" t="s">
        <v>59</v>
      </c>
      <c r="AB2421">
        <v>19</v>
      </c>
    </row>
    <row r="2422" spans="1:28" x14ac:dyDescent="0.2">
      <c r="A2422">
        <v>10550</v>
      </c>
      <c r="B2422" t="s">
        <v>2648</v>
      </c>
      <c r="C2422">
        <v>324</v>
      </c>
      <c r="F2422" t="b">
        <f>IF(ISBLANK(AC2422), FALSE, TRUE)</f>
        <v>0</v>
      </c>
      <c r="G2422" t="s">
        <v>2</v>
      </c>
      <c r="H2422" t="s">
        <v>1520</v>
      </c>
      <c r="I2422" t="s">
        <v>1521</v>
      </c>
      <c r="J2422" t="s">
        <v>3</v>
      </c>
      <c r="K2422" t="s">
        <v>991</v>
      </c>
      <c r="L2422" t="s">
        <v>306</v>
      </c>
      <c r="N2422" t="str">
        <f>IF(AND(NOT(ISBLANK(cards[[#This Row],[subtitle]])), cards[[#This Row],[subtitle]] &lt;&gt; ""), _xlfn.CONCAT(cards[[#This Row],[title]], " - ", cards[[#This Row],[subtitle]]), cards[[#This Row],[title]])</f>
        <v>2-1B Surgical Droid</v>
      </c>
      <c r="O2422">
        <v>1</v>
      </c>
      <c r="P2422">
        <v>1</v>
      </c>
      <c r="Q2422">
        <v>3</v>
      </c>
      <c r="T2422" t="s">
        <v>83</v>
      </c>
      <c r="U2422" t="s">
        <v>991</v>
      </c>
      <c r="V2422" t="s">
        <v>245</v>
      </c>
      <c r="X2422" t="s">
        <v>307</v>
      </c>
      <c r="Y2422" t="str">
        <f>_xlfn.CONCAT(cards[[#This Row],[set]],"_",TEXT(cards[[#This Row],[cardNumber]], "000"))</f>
        <v>SOR_324</v>
      </c>
      <c r="Z2422" t="str" cm="1">
        <f t="array" ref="Z24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SOR_059</v>
      </c>
      <c r="AA2422" t="s">
        <v>59</v>
      </c>
      <c r="AB2422">
        <v>19</v>
      </c>
    </row>
    <row r="2423" spans="1:28" x14ac:dyDescent="0.2">
      <c r="A2423">
        <v>320</v>
      </c>
      <c r="B2423" t="s">
        <v>2166</v>
      </c>
      <c r="C2423">
        <v>60</v>
      </c>
      <c r="F2423" t="b">
        <f>IF(ISBLANK(AC2423), FALSE, TRUE)</f>
        <v>0</v>
      </c>
      <c r="G2423" t="s">
        <v>2</v>
      </c>
      <c r="H2423" t="s">
        <v>1515</v>
      </c>
      <c r="I2423" t="s">
        <v>1532</v>
      </c>
      <c r="J2423" t="s">
        <v>3</v>
      </c>
      <c r="K2423" t="s">
        <v>991</v>
      </c>
      <c r="L2423" t="s">
        <v>308</v>
      </c>
      <c r="N2423" t="str">
        <f>IF(AND(NOT(ISBLANK(cards[[#This Row],[subtitle]])), cards[[#This Row],[subtitle]] &lt;&gt; ""), _xlfn.CONCAT(cards[[#This Row],[title]], " - ", cards[[#This Row],[subtitle]]), cards[[#This Row],[title]])</f>
        <v>Distant Patroller</v>
      </c>
      <c r="O2423">
        <v>2</v>
      </c>
      <c r="P2423">
        <v>2</v>
      </c>
      <c r="Q2423">
        <v>1</v>
      </c>
      <c r="T2423" t="s">
        <v>248</v>
      </c>
      <c r="U2423" t="s">
        <v>991</v>
      </c>
      <c r="V2423" t="s">
        <v>245</v>
      </c>
      <c r="X2423" t="s">
        <v>309</v>
      </c>
      <c r="Y2423" t="str">
        <f>_xlfn.CONCAT(cards[[#This Row],[set]],"_",TEXT(cards[[#This Row],[cardNumber]], "000"))</f>
        <v>SOR_060</v>
      </c>
      <c r="Z2423" t="str" cm="1">
        <f t="array" ref="Z24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SOR_060</v>
      </c>
      <c r="AA2423" t="s">
        <v>59</v>
      </c>
      <c r="AB2423">
        <v>19</v>
      </c>
    </row>
    <row r="2424" spans="1:28" x14ac:dyDescent="0.2">
      <c r="A2424">
        <v>9225</v>
      </c>
      <c r="B2424" t="s">
        <v>2167</v>
      </c>
      <c r="C2424">
        <v>60</v>
      </c>
      <c r="F2424" t="b">
        <f>IF(ISBLANK(AC2424), FALSE, TRUE)</f>
        <v>0</v>
      </c>
      <c r="G2424" t="s">
        <v>2</v>
      </c>
      <c r="H2424" t="s">
        <v>1519</v>
      </c>
      <c r="I2424" t="s">
        <v>1532</v>
      </c>
      <c r="J2424" t="s">
        <v>3</v>
      </c>
      <c r="K2424" t="s">
        <v>991</v>
      </c>
      <c r="L2424" t="s">
        <v>308</v>
      </c>
      <c r="N2424" t="str">
        <f>IF(AND(NOT(ISBLANK(cards[[#This Row],[subtitle]])), cards[[#This Row],[subtitle]] &lt;&gt; ""), _xlfn.CONCAT(cards[[#This Row],[title]], " - ", cards[[#This Row],[subtitle]]), cards[[#This Row],[title]])</f>
        <v>Distant Patroller</v>
      </c>
      <c r="O2424">
        <v>2</v>
      </c>
      <c r="P2424">
        <v>2</v>
      </c>
      <c r="Q2424">
        <v>1</v>
      </c>
      <c r="T2424" t="s">
        <v>248</v>
      </c>
      <c r="U2424" t="s">
        <v>991</v>
      </c>
      <c r="V2424" t="s">
        <v>245</v>
      </c>
      <c r="X2424" t="s">
        <v>309</v>
      </c>
      <c r="Y2424" t="str">
        <f>_xlfn.CONCAT(cards[[#This Row],[set]],"_",TEXT(cards[[#This Row],[cardNumber]], "000"))</f>
        <v>SOR_060</v>
      </c>
      <c r="Z2424" t="str" cm="1">
        <f t="array" ref="Z24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SOR_060</v>
      </c>
      <c r="AA2424" t="s">
        <v>59</v>
      </c>
      <c r="AB2424">
        <v>19</v>
      </c>
    </row>
    <row r="2425" spans="1:28" x14ac:dyDescent="0.2">
      <c r="A2425">
        <v>1844</v>
      </c>
      <c r="B2425" t="s">
        <v>2650</v>
      </c>
      <c r="C2425">
        <v>325</v>
      </c>
      <c r="F2425" t="b">
        <f>IF(ISBLANK(AC2425), FALSE, TRUE)</f>
        <v>0</v>
      </c>
      <c r="G2425" t="s">
        <v>2</v>
      </c>
      <c r="H2425" t="s">
        <v>1</v>
      </c>
      <c r="I2425" t="s">
        <v>1532</v>
      </c>
      <c r="J2425" t="s">
        <v>3</v>
      </c>
      <c r="K2425" t="s">
        <v>991</v>
      </c>
      <c r="L2425" t="s">
        <v>308</v>
      </c>
      <c r="N2425" t="str">
        <f>IF(AND(NOT(ISBLANK(cards[[#This Row],[subtitle]])), cards[[#This Row],[subtitle]] &lt;&gt; ""), _xlfn.CONCAT(cards[[#This Row],[title]], " - ", cards[[#This Row],[subtitle]]), cards[[#This Row],[title]])</f>
        <v>Distant Patroller</v>
      </c>
      <c r="O2425">
        <v>2</v>
      </c>
      <c r="P2425">
        <v>2</v>
      </c>
      <c r="Q2425">
        <v>1</v>
      </c>
      <c r="T2425" t="s">
        <v>248</v>
      </c>
      <c r="U2425" t="s">
        <v>991</v>
      </c>
      <c r="V2425" t="s">
        <v>245</v>
      </c>
      <c r="X2425" t="s">
        <v>309</v>
      </c>
      <c r="Y2425" t="str">
        <f>_xlfn.CONCAT(cards[[#This Row],[set]],"_",TEXT(cards[[#This Row],[cardNumber]], "000"))</f>
        <v>SOR_325</v>
      </c>
      <c r="Z2425" t="str" cm="1">
        <f t="array" ref="Z24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SOR_060</v>
      </c>
      <c r="AA2425" t="s">
        <v>59</v>
      </c>
      <c r="AB2425">
        <v>19</v>
      </c>
    </row>
    <row r="2426" spans="1:28" x14ac:dyDescent="0.2">
      <c r="A2426">
        <v>10555</v>
      </c>
      <c r="B2426" t="s">
        <v>2649</v>
      </c>
      <c r="C2426">
        <v>325</v>
      </c>
      <c r="F2426" t="b">
        <f>IF(ISBLANK(AC2426), FALSE, TRUE)</f>
        <v>0</v>
      </c>
      <c r="G2426" t="s">
        <v>2</v>
      </c>
      <c r="H2426" t="s">
        <v>1520</v>
      </c>
      <c r="I2426" t="s">
        <v>1532</v>
      </c>
      <c r="J2426" t="s">
        <v>3</v>
      </c>
      <c r="K2426" t="s">
        <v>991</v>
      </c>
      <c r="L2426" t="s">
        <v>308</v>
      </c>
      <c r="N2426" t="str">
        <f>IF(AND(NOT(ISBLANK(cards[[#This Row],[subtitle]])), cards[[#This Row],[subtitle]] &lt;&gt; ""), _xlfn.CONCAT(cards[[#This Row],[title]], " - ", cards[[#This Row],[subtitle]]), cards[[#This Row],[title]])</f>
        <v>Distant Patroller</v>
      </c>
      <c r="O2426">
        <v>2</v>
      </c>
      <c r="P2426">
        <v>2</v>
      </c>
      <c r="Q2426">
        <v>1</v>
      </c>
      <c r="T2426" t="s">
        <v>248</v>
      </c>
      <c r="U2426" t="s">
        <v>991</v>
      </c>
      <c r="V2426" t="s">
        <v>245</v>
      </c>
      <c r="X2426" t="s">
        <v>309</v>
      </c>
      <c r="Y2426" t="str">
        <f>_xlfn.CONCAT(cards[[#This Row],[set]],"_",TEXT(cards[[#This Row],[cardNumber]], "000"))</f>
        <v>SOR_325</v>
      </c>
      <c r="Z2426" t="str" cm="1">
        <f t="array" ref="Z24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SOR_060</v>
      </c>
      <c r="AA2426" t="s">
        <v>59</v>
      </c>
      <c r="AB2426">
        <v>19</v>
      </c>
    </row>
    <row r="2427" spans="1:28" x14ac:dyDescent="0.2">
      <c r="A2427">
        <v>1309</v>
      </c>
      <c r="B2427" t="s">
        <v>2169</v>
      </c>
      <c r="C2427">
        <v>61</v>
      </c>
      <c r="F2427" t="b">
        <f>IF(ISBLANK(AC2427), FALSE, TRUE)</f>
        <v>0</v>
      </c>
      <c r="G2427" t="s">
        <v>2</v>
      </c>
      <c r="H2427" t="s">
        <v>1515</v>
      </c>
      <c r="I2427" t="s">
        <v>1521</v>
      </c>
      <c r="J2427" t="s">
        <v>3</v>
      </c>
      <c r="K2427" t="s">
        <v>991</v>
      </c>
      <c r="L2427" t="s">
        <v>310</v>
      </c>
      <c r="N2427" t="str">
        <f>IF(AND(NOT(ISBLANK(cards[[#This Row],[subtitle]])), cards[[#This Row],[subtitle]] &lt;&gt; ""), _xlfn.CONCAT(cards[[#This Row],[title]], " - ", cards[[#This Row],[subtitle]]), cards[[#This Row],[title]])</f>
        <v>Guardian of the Whills</v>
      </c>
      <c r="O2427">
        <v>2</v>
      </c>
      <c r="P2427">
        <v>2</v>
      </c>
      <c r="Q2427">
        <v>2</v>
      </c>
      <c r="T2427" t="s">
        <v>83</v>
      </c>
      <c r="U2427" t="s">
        <v>991</v>
      </c>
      <c r="V2427" t="s">
        <v>245</v>
      </c>
      <c r="X2427" t="s">
        <v>311</v>
      </c>
      <c r="Y2427" t="str">
        <f>_xlfn.CONCAT(cards[[#This Row],[set]],"_",TEXT(cards[[#This Row],[cardNumber]], "000"))</f>
        <v>SOR_061</v>
      </c>
      <c r="Z2427" t="str" cm="1">
        <f t="array" ref="Z24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SOR_061</v>
      </c>
      <c r="AA2427" t="s">
        <v>59</v>
      </c>
      <c r="AB2427">
        <v>19</v>
      </c>
    </row>
    <row r="2428" spans="1:28" x14ac:dyDescent="0.2">
      <c r="A2428">
        <v>10100</v>
      </c>
      <c r="B2428" t="s">
        <v>2168</v>
      </c>
      <c r="C2428">
        <v>61</v>
      </c>
      <c r="F2428" t="b">
        <f>IF(ISBLANK(AC2428), FALSE, TRUE)</f>
        <v>0</v>
      </c>
      <c r="G2428" t="s">
        <v>2</v>
      </c>
      <c r="H2428" t="s">
        <v>1519</v>
      </c>
      <c r="I2428" t="s">
        <v>1521</v>
      </c>
      <c r="J2428" t="s">
        <v>3</v>
      </c>
      <c r="K2428" t="s">
        <v>991</v>
      </c>
      <c r="L2428" t="s">
        <v>310</v>
      </c>
      <c r="N2428" t="str">
        <f>IF(AND(NOT(ISBLANK(cards[[#This Row],[subtitle]])), cards[[#This Row],[subtitle]] &lt;&gt; ""), _xlfn.CONCAT(cards[[#This Row],[title]], " - ", cards[[#This Row],[subtitle]]), cards[[#This Row],[title]])</f>
        <v>Guardian of the Whills</v>
      </c>
      <c r="O2428">
        <v>2</v>
      </c>
      <c r="P2428">
        <v>2</v>
      </c>
      <c r="Q2428">
        <v>2</v>
      </c>
      <c r="T2428" t="s">
        <v>83</v>
      </c>
      <c r="U2428" t="s">
        <v>991</v>
      </c>
      <c r="V2428" t="s">
        <v>245</v>
      </c>
      <c r="X2428" t="s">
        <v>311</v>
      </c>
      <c r="Y2428" t="str">
        <f>_xlfn.CONCAT(cards[[#This Row],[set]],"_",TEXT(cards[[#This Row],[cardNumber]], "000"))</f>
        <v>SOR_061</v>
      </c>
      <c r="Z2428" t="str" cm="1">
        <f t="array" ref="Z24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SOR_061</v>
      </c>
      <c r="AA2428" t="s">
        <v>59</v>
      </c>
      <c r="AB2428">
        <v>19</v>
      </c>
    </row>
    <row r="2429" spans="1:28" x14ac:dyDescent="0.2">
      <c r="A2429">
        <v>1852</v>
      </c>
      <c r="B2429" t="s">
        <v>2651</v>
      </c>
      <c r="C2429">
        <v>326</v>
      </c>
      <c r="F2429" t="b">
        <f>IF(ISBLANK(AC2429), FALSE, TRUE)</f>
        <v>0</v>
      </c>
      <c r="G2429" t="s">
        <v>2</v>
      </c>
      <c r="H2429" t="s">
        <v>1</v>
      </c>
      <c r="I2429" t="s">
        <v>1521</v>
      </c>
      <c r="J2429" t="s">
        <v>3</v>
      </c>
      <c r="K2429" t="s">
        <v>991</v>
      </c>
      <c r="L2429" t="s">
        <v>310</v>
      </c>
      <c r="N2429" t="str">
        <f>IF(AND(NOT(ISBLANK(cards[[#This Row],[subtitle]])), cards[[#This Row],[subtitle]] &lt;&gt; ""), _xlfn.CONCAT(cards[[#This Row],[title]], " - ", cards[[#This Row],[subtitle]]), cards[[#This Row],[title]])</f>
        <v>Guardian of the Whills</v>
      </c>
      <c r="O2429">
        <v>2</v>
      </c>
      <c r="P2429">
        <v>2</v>
      </c>
      <c r="Q2429">
        <v>2</v>
      </c>
      <c r="T2429" t="s">
        <v>83</v>
      </c>
      <c r="U2429" t="s">
        <v>991</v>
      </c>
      <c r="V2429" t="s">
        <v>245</v>
      </c>
      <c r="X2429" t="s">
        <v>311</v>
      </c>
      <c r="Y2429" t="str">
        <f>_xlfn.CONCAT(cards[[#This Row],[set]],"_",TEXT(cards[[#This Row],[cardNumber]], "000"))</f>
        <v>SOR_326</v>
      </c>
      <c r="Z2429" t="str" cm="1">
        <f t="array" ref="Z24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SOR_061</v>
      </c>
      <c r="AA2429" t="s">
        <v>59</v>
      </c>
      <c r="AB2429">
        <v>19</v>
      </c>
    </row>
    <row r="2430" spans="1:28" x14ac:dyDescent="0.2">
      <c r="A2430">
        <v>10565</v>
      </c>
      <c r="B2430" t="s">
        <v>2652</v>
      </c>
      <c r="C2430">
        <v>326</v>
      </c>
      <c r="F2430" t="b">
        <f>IF(ISBLANK(AC2430), FALSE, TRUE)</f>
        <v>0</v>
      </c>
      <c r="G2430" t="s">
        <v>2</v>
      </c>
      <c r="H2430" t="s">
        <v>1520</v>
      </c>
      <c r="I2430" t="s">
        <v>1521</v>
      </c>
      <c r="J2430" t="s">
        <v>3</v>
      </c>
      <c r="K2430" t="s">
        <v>991</v>
      </c>
      <c r="L2430" t="s">
        <v>310</v>
      </c>
      <c r="N2430" t="str">
        <f>IF(AND(NOT(ISBLANK(cards[[#This Row],[subtitle]])), cards[[#This Row],[subtitle]] &lt;&gt; ""), _xlfn.CONCAT(cards[[#This Row],[title]], " - ", cards[[#This Row],[subtitle]]), cards[[#This Row],[title]])</f>
        <v>Guardian of the Whills</v>
      </c>
      <c r="O2430">
        <v>2</v>
      </c>
      <c r="P2430">
        <v>2</v>
      </c>
      <c r="Q2430">
        <v>2</v>
      </c>
      <c r="T2430" t="s">
        <v>83</v>
      </c>
      <c r="U2430" t="s">
        <v>991</v>
      </c>
      <c r="V2430" t="s">
        <v>245</v>
      </c>
      <c r="X2430" t="s">
        <v>311</v>
      </c>
      <c r="Y2430" t="str">
        <f>_xlfn.CONCAT(cards[[#This Row],[set]],"_",TEXT(cards[[#This Row],[cardNumber]], "000"))</f>
        <v>SOR_326</v>
      </c>
      <c r="Z2430" t="str" cm="1">
        <f t="array" ref="Z24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SOR_061</v>
      </c>
      <c r="AA2430" t="s">
        <v>59</v>
      </c>
      <c r="AB2430">
        <v>19</v>
      </c>
    </row>
    <row r="2431" spans="1:28" x14ac:dyDescent="0.2">
      <c r="A2431">
        <v>9610</v>
      </c>
      <c r="B2431" t="s">
        <v>2171</v>
      </c>
      <c r="C2431">
        <v>62</v>
      </c>
      <c r="F2431" t="b">
        <f>IF(ISBLANK(AC2431), FALSE, TRUE)</f>
        <v>0</v>
      </c>
      <c r="G2431" t="s">
        <v>2</v>
      </c>
      <c r="H2431" t="s">
        <v>1519</v>
      </c>
      <c r="I2431" t="s">
        <v>1522</v>
      </c>
      <c r="J2431" t="s">
        <v>3</v>
      </c>
      <c r="K2431" t="s">
        <v>991</v>
      </c>
      <c r="L2431" t="s">
        <v>312</v>
      </c>
      <c r="N2431" t="str">
        <f>IF(AND(NOT(ISBLANK(cards[[#This Row],[subtitle]])), cards[[#This Row],[subtitle]] &lt;&gt; ""), _xlfn.CONCAT(cards[[#This Row],[title]], " - ", cards[[#This Row],[subtitle]]), cards[[#This Row],[title]])</f>
        <v>Regional Governor</v>
      </c>
      <c r="O2431">
        <v>2</v>
      </c>
      <c r="P2431">
        <v>1</v>
      </c>
      <c r="Q2431">
        <v>4</v>
      </c>
      <c r="T2431" t="s">
        <v>83</v>
      </c>
      <c r="U2431" t="s">
        <v>991</v>
      </c>
      <c r="V2431" t="s">
        <v>245</v>
      </c>
      <c r="X2431" t="s">
        <v>280</v>
      </c>
      <c r="Y2431" t="str">
        <f>_xlfn.CONCAT(cards[[#This Row],[set]],"_",TEXT(cards[[#This Row],[cardNumber]], "000"))</f>
        <v>SOR_062</v>
      </c>
      <c r="Z2431" t="str" cm="1">
        <f t="array" ref="Z24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SOR_062</v>
      </c>
      <c r="AA2431" t="s">
        <v>59</v>
      </c>
      <c r="AB2431">
        <v>19</v>
      </c>
    </row>
    <row r="2432" spans="1:28" x14ac:dyDescent="0.2">
      <c r="A2432">
        <v>397</v>
      </c>
      <c r="B2432" t="s">
        <v>2170</v>
      </c>
      <c r="C2432">
        <v>62</v>
      </c>
      <c r="F2432" t="b">
        <f>IF(ISBLANK(AC2432), FALSE, TRUE)</f>
        <v>0</v>
      </c>
      <c r="G2432" t="s">
        <v>2</v>
      </c>
      <c r="H2432" t="s">
        <v>1515</v>
      </c>
      <c r="I2432" t="s">
        <v>1522</v>
      </c>
      <c r="J2432" t="s">
        <v>3</v>
      </c>
      <c r="K2432" t="s">
        <v>991</v>
      </c>
      <c r="L2432" t="s">
        <v>312</v>
      </c>
      <c r="N2432" t="str">
        <f>IF(AND(NOT(ISBLANK(cards[[#This Row],[subtitle]])), cards[[#This Row],[subtitle]] &lt;&gt; ""), _xlfn.CONCAT(cards[[#This Row],[title]], " - ", cards[[#This Row],[subtitle]]), cards[[#This Row],[title]])</f>
        <v>Regional Governor</v>
      </c>
      <c r="O2432">
        <v>2</v>
      </c>
      <c r="P2432">
        <v>1</v>
      </c>
      <c r="Q2432">
        <v>4</v>
      </c>
      <c r="T2432" t="s">
        <v>83</v>
      </c>
      <c r="U2432" t="s">
        <v>991</v>
      </c>
      <c r="V2432" t="s">
        <v>245</v>
      </c>
      <c r="X2432" t="s">
        <v>280</v>
      </c>
      <c r="Y2432" t="str">
        <f>_xlfn.CONCAT(cards[[#This Row],[set]],"_",TEXT(cards[[#This Row],[cardNumber]], "000"))</f>
        <v>SOR_062</v>
      </c>
      <c r="Z2432" t="str" cm="1">
        <f t="array" ref="Z24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SOR_062</v>
      </c>
      <c r="AA2432" t="s">
        <v>59</v>
      </c>
      <c r="AB2432">
        <v>19</v>
      </c>
    </row>
    <row r="2433" spans="1:29" x14ac:dyDescent="0.2">
      <c r="A2433">
        <v>10580</v>
      </c>
      <c r="B2433" t="s">
        <v>2653</v>
      </c>
      <c r="C2433">
        <v>327</v>
      </c>
      <c r="F2433" t="b">
        <f>IF(ISBLANK(AC2433), FALSE, TRUE)</f>
        <v>0</v>
      </c>
      <c r="G2433" t="s">
        <v>2</v>
      </c>
      <c r="H2433" t="s">
        <v>1520</v>
      </c>
      <c r="I2433" t="s">
        <v>1522</v>
      </c>
      <c r="J2433" t="s">
        <v>3</v>
      </c>
      <c r="K2433" t="s">
        <v>991</v>
      </c>
      <c r="L2433" t="s">
        <v>312</v>
      </c>
      <c r="N2433" t="str">
        <f>IF(AND(NOT(ISBLANK(cards[[#This Row],[subtitle]])), cards[[#This Row],[subtitle]] &lt;&gt; ""), _xlfn.CONCAT(cards[[#This Row],[title]], " - ", cards[[#This Row],[subtitle]]), cards[[#This Row],[title]])</f>
        <v>Regional Governor</v>
      </c>
      <c r="O2433">
        <v>2</v>
      </c>
      <c r="P2433">
        <v>1</v>
      </c>
      <c r="Q2433">
        <v>4</v>
      </c>
      <c r="T2433" t="s">
        <v>83</v>
      </c>
      <c r="U2433" t="s">
        <v>991</v>
      </c>
      <c r="V2433" t="s">
        <v>245</v>
      </c>
      <c r="X2433" t="s">
        <v>280</v>
      </c>
      <c r="Y2433" t="str">
        <f>_xlfn.CONCAT(cards[[#This Row],[set]],"_",TEXT(cards[[#This Row],[cardNumber]], "000"))</f>
        <v>SOR_327</v>
      </c>
      <c r="Z2433" t="str" cm="1">
        <f t="array" ref="Z24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SOR_062</v>
      </c>
      <c r="AA2433" t="s">
        <v>59</v>
      </c>
      <c r="AB2433">
        <v>19</v>
      </c>
    </row>
    <row r="2434" spans="1:29" x14ac:dyDescent="0.2">
      <c r="A2434">
        <v>1866</v>
      </c>
      <c r="B2434" t="s">
        <v>2654</v>
      </c>
      <c r="C2434">
        <v>327</v>
      </c>
      <c r="F2434" t="b">
        <f>IF(ISBLANK(AC2434), FALSE, TRUE)</f>
        <v>0</v>
      </c>
      <c r="G2434" t="s">
        <v>2</v>
      </c>
      <c r="H2434" t="s">
        <v>1</v>
      </c>
      <c r="I2434" t="s">
        <v>1522</v>
      </c>
      <c r="J2434" t="s">
        <v>3</v>
      </c>
      <c r="K2434" t="s">
        <v>991</v>
      </c>
      <c r="L2434" t="s">
        <v>312</v>
      </c>
      <c r="N2434" t="str">
        <f>IF(AND(NOT(ISBLANK(cards[[#This Row],[subtitle]])), cards[[#This Row],[subtitle]] &lt;&gt; ""), _xlfn.CONCAT(cards[[#This Row],[title]], " - ", cards[[#This Row],[subtitle]]), cards[[#This Row],[title]])</f>
        <v>Regional Governor</v>
      </c>
      <c r="O2434">
        <v>2</v>
      </c>
      <c r="P2434">
        <v>1</v>
      </c>
      <c r="Q2434">
        <v>4</v>
      </c>
      <c r="T2434" t="s">
        <v>83</v>
      </c>
      <c r="U2434" t="s">
        <v>991</v>
      </c>
      <c r="V2434" t="s">
        <v>245</v>
      </c>
      <c r="X2434" t="s">
        <v>280</v>
      </c>
      <c r="Y2434" t="str">
        <f>_xlfn.CONCAT(cards[[#This Row],[set]],"_",TEXT(cards[[#This Row],[cardNumber]], "000"))</f>
        <v>SOR_327</v>
      </c>
      <c r="Z2434" t="str" cm="1">
        <f t="array" ref="Z24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SOR_062</v>
      </c>
      <c r="AA2434" t="s">
        <v>59</v>
      </c>
      <c r="AB2434">
        <v>19</v>
      </c>
    </row>
    <row r="2435" spans="1:29" x14ac:dyDescent="0.2">
      <c r="A2435">
        <v>321</v>
      </c>
      <c r="B2435" t="s">
        <v>2172</v>
      </c>
      <c r="C2435">
        <v>63</v>
      </c>
      <c r="F2435" t="b">
        <f>IF(ISBLANK(AC2435), FALSE, TRUE)</f>
        <v>0</v>
      </c>
      <c r="G2435" t="s">
        <v>2</v>
      </c>
      <c r="H2435" t="s">
        <v>1515</v>
      </c>
      <c r="I2435" t="s">
        <v>1521</v>
      </c>
      <c r="J2435" t="s">
        <v>3</v>
      </c>
      <c r="K2435" t="s">
        <v>991</v>
      </c>
      <c r="L2435" t="s">
        <v>313</v>
      </c>
      <c r="N2435" t="str">
        <f>IF(AND(NOT(ISBLANK(cards[[#This Row],[subtitle]])), cards[[#This Row],[subtitle]] &lt;&gt; ""), _xlfn.CONCAT(cards[[#This Row],[title]], " - ", cards[[#This Row],[subtitle]]), cards[[#This Row],[title]])</f>
        <v>Cloud City Wing Guard</v>
      </c>
      <c r="O2435">
        <v>3</v>
      </c>
      <c r="P2435">
        <v>2</v>
      </c>
      <c r="Q2435">
        <v>4</v>
      </c>
      <c r="T2435" t="s">
        <v>83</v>
      </c>
      <c r="U2435" t="s">
        <v>135</v>
      </c>
      <c r="V2435" t="s">
        <v>245</v>
      </c>
      <c r="X2435" t="s">
        <v>314</v>
      </c>
      <c r="Y2435" t="str">
        <f>_xlfn.CONCAT(cards[[#This Row],[set]],"_",TEXT(cards[[#This Row],[cardNumber]], "000"))</f>
        <v>SOR_063</v>
      </c>
      <c r="Z2435" t="str" cm="1">
        <f t="array" ref="Z24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SOR_063</v>
      </c>
      <c r="AA2435" t="s">
        <v>59</v>
      </c>
      <c r="AB2435">
        <v>19</v>
      </c>
    </row>
    <row r="2436" spans="1:29" x14ac:dyDescent="0.2">
      <c r="A2436">
        <v>9230</v>
      </c>
      <c r="B2436" t="s">
        <v>2173</v>
      </c>
      <c r="C2436">
        <v>63</v>
      </c>
      <c r="F2436" t="b">
        <f>IF(ISBLANK(AC2436), FALSE, TRUE)</f>
        <v>0</v>
      </c>
      <c r="G2436" t="s">
        <v>2</v>
      </c>
      <c r="H2436" t="s">
        <v>1519</v>
      </c>
      <c r="I2436" t="s">
        <v>1521</v>
      </c>
      <c r="J2436" t="s">
        <v>3</v>
      </c>
      <c r="K2436" t="s">
        <v>991</v>
      </c>
      <c r="L2436" t="s">
        <v>313</v>
      </c>
      <c r="N2436" t="str">
        <f>IF(AND(NOT(ISBLANK(cards[[#This Row],[subtitle]])), cards[[#This Row],[subtitle]] &lt;&gt; ""), _xlfn.CONCAT(cards[[#This Row],[title]], " - ", cards[[#This Row],[subtitle]]), cards[[#This Row],[title]])</f>
        <v>Cloud City Wing Guard</v>
      </c>
      <c r="O2436">
        <v>3</v>
      </c>
      <c r="P2436">
        <v>2</v>
      </c>
      <c r="Q2436">
        <v>4</v>
      </c>
      <c r="T2436" t="s">
        <v>83</v>
      </c>
      <c r="U2436" t="s">
        <v>135</v>
      </c>
      <c r="V2436" t="s">
        <v>245</v>
      </c>
      <c r="X2436" t="s">
        <v>314</v>
      </c>
      <c r="Y2436" t="str">
        <f>_xlfn.CONCAT(cards[[#This Row],[set]],"_",TEXT(cards[[#This Row],[cardNumber]], "000"))</f>
        <v>SOR_063</v>
      </c>
      <c r="Z2436" t="str" cm="1">
        <f t="array" ref="Z24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SOR_063</v>
      </c>
      <c r="AA2436" t="s">
        <v>59</v>
      </c>
      <c r="AB2436">
        <v>19</v>
      </c>
    </row>
    <row r="2437" spans="1:29" x14ac:dyDescent="0.2">
      <c r="A2437">
        <v>10585</v>
      </c>
      <c r="B2437" t="s">
        <v>2655</v>
      </c>
      <c r="C2437">
        <v>328</v>
      </c>
      <c r="F2437" t="b">
        <f>IF(ISBLANK(AC2437), FALSE, TRUE)</f>
        <v>0</v>
      </c>
      <c r="G2437" t="s">
        <v>2</v>
      </c>
      <c r="H2437" t="s">
        <v>1520</v>
      </c>
      <c r="I2437" t="s">
        <v>1521</v>
      </c>
      <c r="J2437" t="s">
        <v>3</v>
      </c>
      <c r="K2437" t="s">
        <v>991</v>
      </c>
      <c r="L2437" t="s">
        <v>313</v>
      </c>
      <c r="N2437" t="str">
        <f>IF(AND(NOT(ISBLANK(cards[[#This Row],[subtitle]])), cards[[#This Row],[subtitle]] &lt;&gt; ""), _xlfn.CONCAT(cards[[#This Row],[title]], " - ", cards[[#This Row],[subtitle]]), cards[[#This Row],[title]])</f>
        <v>Cloud City Wing Guard</v>
      </c>
      <c r="O2437">
        <v>3</v>
      </c>
      <c r="P2437">
        <v>2</v>
      </c>
      <c r="Q2437">
        <v>4</v>
      </c>
      <c r="T2437" t="s">
        <v>83</v>
      </c>
      <c r="U2437" t="s">
        <v>135</v>
      </c>
      <c r="V2437" t="s">
        <v>245</v>
      </c>
      <c r="X2437" t="s">
        <v>314</v>
      </c>
      <c r="Y2437" t="str">
        <f>_xlfn.CONCAT(cards[[#This Row],[set]],"_",TEXT(cards[[#This Row],[cardNumber]], "000"))</f>
        <v>SOR_328</v>
      </c>
      <c r="Z2437" t="str" cm="1">
        <f t="array" ref="Z24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SOR_063</v>
      </c>
      <c r="AA2437" t="s">
        <v>59</v>
      </c>
      <c r="AB2437">
        <v>19</v>
      </c>
    </row>
    <row r="2438" spans="1:29" x14ac:dyDescent="0.2">
      <c r="A2438">
        <v>1872</v>
      </c>
      <c r="B2438" t="s">
        <v>2656</v>
      </c>
      <c r="C2438">
        <v>328</v>
      </c>
      <c r="F2438" t="b">
        <f>IF(ISBLANK(AC2438), FALSE, TRUE)</f>
        <v>0</v>
      </c>
      <c r="G2438" t="s">
        <v>2</v>
      </c>
      <c r="H2438" t="s">
        <v>1</v>
      </c>
      <c r="I2438" t="s">
        <v>1521</v>
      </c>
      <c r="J2438" t="s">
        <v>3</v>
      </c>
      <c r="K2438" t="s">
        <v>991</v>
      </c>
      <c r="L2438" t="s">
        <v>313</v>
      </c>
      <c r="N2438" t="str">
        <f>IF(AND(NOT(ISBLANK(cards[[#This Row],[subtitle]])), cards[[#This Row],[subtitle]] &lt;&gt; ""), _xlfn.CONCAT(cards[[#This Row],[title]], " - ", cards[[#This Row],[subtitle]]), cards[[#This Row],[title]])</f>
        <v>Cloud City Wing Guard</v>
      </c>
      <c r="O2438">
        <v>3</v>
      </c>
      <c r="P2438">
        <v>2</v>
      </c>
      <c r="Q2438">
        <v>4</v>
      </c>
      <c r="T2438" t="s">
        <v>83</v>
      </c>
      <c r="U2438" t="s">
        <v>135</v>
      </c>
      <c r="V2438" t="s">
        <v>245</v>
      </c>
      <c r="X2438" t="s">
        <v>314</v>
      </c>
      <c r="Y2438" t="str">
        <f>_xlfn.CONCAT(cards[[#This Row],[set]],"_",TEXT(cards[[#This Row],[cardNumber]], "000"))</f>
        <v>SOR_328</v>
      </c>
      <c r="Z2438" t="str" cm="1">
        <f t="array" ref="Z24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SOR_063</v>
      </c>
      <c r="AA2438" t="s">
        <v>59</v>
      </c>
      <c r="AB2438">
        <v>19</v>
      </c>
    </row>
    <row r="2439" spans="1:29" x14ac:dyDescent="0.2">
      <c r="A2439">
        <v>9805</v>
      </c>
      <c r="B2439" t="s">
        <v>2175</v>
      </c>
      <c r="C2439">
        <v>64</v>
      </c>
      <c r="F2439" t="b">
        <f>IF(ISBLANK(AC2439), FALSE, TRUE)</f>
        <v>0</v>
      </c>
      <c r="G2439" t="s">
        <v>2</v>
      </c>
      <c r="H2439" t="s">
        <v>1519</v>
      </c>
      <c r="I2439" t="s">
        <v>1521</v>
      </c>
      <c r="J2439" t="s">
        <v>3</v>
      </c>
      <c r="K2439" t="s">
        <v>991</v>
      </c>
      <c r="L2439" t="s">
        <v>315</v>
      </c>
      <c r="N2439" t="str">
        <f>IF(AND(NOT(ISBLANK(cards[[#This Row],[subtitle]])), cards[[#This Row],[subtitle]] &lt;&gt; ""), _xlfn.CONCAT(cards[[#This Row],[title]], " - ", cards[[#This Row],[subtitle]]), cards[[#This Row],[title]])</f>
        <v>Wilderness Fighter</v>
      </c>
      <c r="O2439">
        <v>3</v>
      </c>
      <c r="P2439">
        <v>2</v>
      </c>
      <c r="Q2439">
        <v>4</v>
      </c>
      <c r="T2439" t="s">
        <v>83</v>
      </c>
      <c r="U2439" t="s">
        <v>285</v>
      </c>
      <c r="V2439" t="s">
        <v>245</v>
      </c>
      <c r="X2439" t="s">
        <v>316</v>
      </c>
      <c r="Y2439" t="str">
        <f>_xlfn.CONCAT(cards[[#This Row],[set]],"_",TEXT(cards[[#This Row],[cardNumber]], "000"))</f>
        <v>SOR_064</v>
      </c>
      <c r="Z2439" t="str" cm="1">
        <f t="array" ref="Z24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SOR_064</v>
      </c>
      <c r="AA2439" t="s">
        <v>59</v>
      </c>
      <c r="AB2439">
        <v>19</v>
      </c>
    </row>
    <row r="2440" spans="1:29" x14ac:dyDescent="0.2">
      <c r="A2440">
        <v>933</v>
      </c>
      <c r="B2440" t="s">
        <v>2174</v>
      </c>
      <c r="C2440">
        <v>64</v>
      </c>
      <c r="F2440" t="b">
        <f>IF(ISBLANK(AC2440), FALSE, TRUE)</f>
        <v>0</v>
      </c>
      <c r="G2440" t="s">
        <v>2</v>
      </c>
      <c r="H2440" t="s">
        <v>1515</v>
      </c>
      <c r="I2440" t="s">
        <v>1521</v>
      </c>
      <c r="J2440" t="s">
        <v>3</v>
      </c>
      <c r="K2440" t="s">
        <v>991</v>
      </c>
      <c r="L2440" t="s">
        <v>315</v>
      </c>
      <c r="N2440" t="str">
        <f>IF(AND(NOT(ISBLANK(cards[[#This Row],[subtitle]])), cards[[#This Row],[subtitle]] &lt;&gt; ""), _xlfn.CONCAT(cards[[#This Row],[title]], " - ", cards[[#This Row],[subtitle]]), cards[[#This Row],[title]])</f>
        <v>Wilderness Fighter</v>
      </c>
      <c r="O2440">
        <v>3</v>
      </c>
      <c r="P2440">
        <v>2</v>
      </c>
      <c r="Q2440">
        <v>4</v>
      </c>
      <c r="T2440" t="s">
        <v>83</v>
      </c>
      <c r="U2440" t="s">
        <v>285</v>
      </c>
      <c r="V2440" t="s">
        <v>245</v>
      </c>
      <c r="X2440" t="s">
        <v>316</v>
      </c>
      <c r="Y2440" t="str">
        <f>_xlfn.CONCAT(cards[[#This Row],[set]],"_",TEXT(cards[[#This Row],[cardNumber]], "000"))</f>
        <v>SOR_064</v>
      </c>
      <c r="Z2440" t="str" cm="1">
        <f t="array" ref="Z24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SOR_064</v>
      </c>
      <c r="AA2440" t="s">
        <v>59</v>
      </c>
      <c r="AB2440">
        <v>19</v>
      </c>
    </row>
    <row r="2441" spans="1:29" x14ac:dyDescent="0.2">
      <c r="A2441">
        <v>10590</v>
      </c>
      <c r="B2441" t="s">
        <v>2657</v>
      </c>
      <c r="C2441">
        <v>329</v>
      </c>
      <c r="F2441" t="b">
        <f>IF(ISBLANK(AC2441), FALSE, TRUE)</f>
        <v>0</v>
      </c>
      <c r="G2441" t="s">
        <v>2</v>
      </c>
      <c r="H2441" t="s">
        <v>1520</v>
      </c>
      <c r="I2441" t="s">
        <v>1521</v>
      </c>
      <c r="J2441" t="s">
        <v>3</v>
      </c>
      <c r="K2441" t="s">
        <v>991</v>
      </c>
      <c r="L2441" t="s">
        <v>315</v>
      </c>
      <c r="N2441" t="str">
        <f>IF(AND(NOT(ISBLANK(cards[[#This Row],[subtitle]])), cards[[#This Row],[subtitle]] &lt;&gt; ""), _xlfn.CONCAT(cards[[#This Row],[title]], " - ", cards[[#This Row],[subtitle]]), cards[[#This Row],[title]])</f>
        <v>Wilderness Fighter</v>
      </c>
      <c r="O2441">
        <v>3</v>
      </c>
      <c r="P2441">
        <v>2</v>
      </c>
      <c r="Q2441">
        <v>4</v>
      </c>
      <c r="T2441" t="s">
        <v>83</v>
      </c>
      <c r="U2441" t="s">
        <v>285</v>
      </c>
      <c r="V2441" t="s">
        <v>245</v>
      </c>
      <c r="X2441" t="s">
        <v>316</v>
      </c>
      <c r="Y2441" t="str">
        <f>_xlfn.CONCAT(cards[[#This Row],[set]],"_",TEXT(cards[[#This Row],[cardNumber]], "000"))</f>
        <v>SOR_329</v>
      </c>
      <c r="Z2441" t="str" cm="1">
        <f t="array" ref="Z24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SOR_064</v>
      </c>
      <c r="AA2441" t="s">
        <v>59</v>
      </c>
      <c r="AB2441">
        <v>19</v>
      </c>
    </row>
    <row r="2442" spans="1:29" x14ac:dyDescent="0.2">
      <c r="A2442">
        <v>1879</v>
      </c>
      <c r="B2442" t="s">
        <v>2658</v>
      </c>
      <c r="C2442">
        <v>329</v>
      </c>
      <c r="F2442" t="b">
        <f>IF(ISBLANK(AC2442), FALSE, TRUE)</f>
        <v>0</v>
      </c>
      <c r="G2442" t="s">
        <v>2</v>
      </c>
      <c r="H2442" t="s">
        <v>1</v>
      </c>
      <c r="I2442" t="s">
        <v>1521</v>
      </c>
      <c r="J2442" t="s">
        <v>3</v>
      </c>
      <c r="K2442" t="s">
        <v>991</v>
      </c>
      <c r="L2442" t="s">
        <v>315</v>
      </c>
      <c r="N2442" t="str">
        <f>IF(AND(NOT(ISBLANK(cards[[#This Row],[subtitle]])), cards[[#This Row],[subtitle]] &lt;&gt; ""), _xlfn.CONCAT(cards[[#This Row],[title]], " - ", cards[[#This Row],[subtitle]]), cards[[#This Row],[title]])</f>
        <v>Wilderness Fighter</v>
      </c>
      <c r="O2442">
        <v>3</v>
      </c>
      <c r="P2442">
        <v>2</v>
      </c>
      <c r="Q2442">
        <v>4</v>
      </c>
      <c r="T2442" t="s">
        <v>83</v>
      </c>
      <c r="U2442" t="s">
        <v>285</v>
      </c>
      <c r="V2442" t="s">
        <v>245</v>
      </c>
      <c r="X2442" t="s">
        <v>316</v>
      </c>
      <c r="Y2442" t="str">
        <f>_xlfn.CONCAT(cards[[#This Row],[set]],"_",TEXT(cards[[#This Row],[cardNumber]], "000"))</f>
        <v>SOR_329</v>
      </c>
      <c r="Z2442" t="str" cm="1">
        <f t="array" ref="Z24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SOR_064</v>
      </c>
      <c r="AA2442" t="s">
        <v>59</v>
      </c>
      <c r="AB2442">
        <v>19</v>
      </c>
    </row>
    <row r="2443" spans="1:29" x14ac:dyDescent="0.2">
      <c r="A2443">
        <v>10095</v>
      </c>
      <c r="B2443" t="s">
        <v>2177</v>
      </c>
      <c r="C2443">
        <v>65</v>
      </c>
      <c r="F2443" t="b">
        <f>IF(ISBLANK(AC2443), FALSE, TRUE)</f>
        <v>0</v>
      </c>
      <c r="G2443" t="s">
        <v>2</v>
      </c>
      <c r="H2443" t="s">
        <v>1519</v>
      </c>
      <c r="I2443" t="s">
        <v>1532</v>
      </c>
      <c r="J2443" t="s">
        <v>3</v>
      </c>
      <c r="K2443" t="s">
        <v>991</v>
      </c>
      <c r="L2443" t="s">
        <v>317</v>
      </c>
      <c r="M2443" t="s">
        <v>1606</v>
      </c>
      <c r="N2443" t="str">
        <f>IF(AND(NOT(ISBLANK(cards[[#This Row],[subtitle]])), cards[[#This Row],[subtitle]] &lt;&gt; ""), _xlfn.CONCAT(cards[[#This Row],[title]], " - ", cards[[#This Row],[subtitle]]), cards[[#This Row],[title]])</f>
        <v>Baze Malbus - Temple Guardian</v>
      </c>
      <c r="O2443">
        <v>4</v>
      </c>
      <c r="P2443">
        <v>2</v>
      </c>
      <c r="Q2443">
        <v>5</v>
      </c>
      <c r="T2443" t="s">
        <v>83</v>
      </c>
      <c r="U2443" t="s">
        <v>1984</v>
      </c>
      <c r="V2443" t="s">
        <v>245</v>
      </c>
      <c r="X2443" t="s">
        <v>160</v>
      </c>
      <c r="Y2443" t="str">
        <f>_xlfn.CONCAT(cards[[#This Row],[set]],"_",TEXT(cards[[#This Row],[cardNumber]], "000"))</f>
        <v>SOR_065</v>
      </c>
      <c r="Z2443" t="str" cm="1">
        <f t="array" ref="Z24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SOR_065</v>
      </c>
      <c r="AA2443" t="s">
        <v>59</v>
      </c>
      <c r="AB2443">
        <v>19</v>
      </c>
    </row>
    <row r="2444" spans="1:29" x14ac:dyDescent="0.2">
      <c r="A2444">
        <v>1304</v>
      </c>
      <c r="B2444" t="s">
        <v>2176</v>
      </c>
      <c r="C2444">
        <v>65</v>
      </c>
      <c r="F2444" t="b">
        <f>IF(ISBLANK(AC2444), FALSE, TRUE)</f>
        <v>0</v>
      </c>
      <c r="G2444" t="s">
        <v>2</v>
      </c>
      <c r="H2444" t="s">
        <v>1515</v>
      </c>
      <c r="I2444" t="s">
        <v>1532</v>
      </c>
      <c r="J2444" t="s">
        <v>3</v>
      </c>
      <c r="K2444" t="s">
        <v>991</v>
      </c>
      <c r="L2444" t="s">
        <v>317</v>
      </c>
      <c r="M2444" t="s">
        <v>1606</v>
      </c>
      <c r="N2444" t="str">
        <f>IF(AND(NOT(ISBLANK(cards[[#This Row],[subtitle]])), cards[[#This Row],[subtitle]] &lt;&gt; ""), _xlfn.CONCAT(cards[[#This Row],[title]], " - ", cards[[#This Row],[subtitle]]), cards[[#This Row],[title]])</f>
        <v>Baze Malbus - Temple Guardian</v>
      </c>
      <c r="O2444">
        <v>4</v>
      </c>
      <c r="P2444">
        <v>2</v>
      </c>
      <c r="Q2444">
        <v>5</v>
      </c>
      <c r="T2444" t="s">
        <v>83</v>
      </c>
      <c r="U2444" t="s">
        <v>1984</v>
      </c>
      <c r="V2444" t="s">
        <v>245</v>
      </c>
      <c r="X2444" t="s">
        <v>160</v>
      </c>
      <c r="Y2444" t="str">
        <f>_xlfn.CONCAT(cards[[#This Row],[set]],"_",TEXT(cards[[#This Row],[cardNumber]], "000"))</f>
        <v>SOR_065</v>
      </c>
      <c r="Z2444" t="str" cm="1">
        <f t="array" ref="Z24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SOR_065</v>
      </c>
      <c r="AA2444" t="s">
        <v>59</v>
      </c>
      <c r="AB2444">
        <v>19</v>
      </c>
    </row>
    <row r="2445" spans="1:29" x14ac:dyDescent="0.2">
      <c r="A2445">
        <v>10595</v>
      </c>
      <c r="B2445" t="s">
        <v>2660</v>
      </c>
      <c r="C2445">
        <v>330</v>
      </c>
      <c r="F2445" t="b">
        <f>IF(ISBLANK(AC2445), FALSE, TRUE)</f>
        <v>0</v>
      </c>
      <c r="G2445" t="s">
        <v>2</v>
      </c>
      <c r="H2445" t="s">
        <v>1520</v>
      </c>
      <c r="I2445" t="s">
        <v>1532</v>
      </c>
      <c r="J2445" t="s">
        <v>3</v>
      </c>
      <c r="K2445" t="s">
        <v>991</v>
      </c>
      <c r="L2445" t="s">
        <v>317</v>
      </c>
      <c r="M2445" t="s">
        <v>1606</v>
      </c>
      <c r="N2445" t="str">
        <f>IF(AND(NOT(ISBLANK(cards[[#This Row],[subtitle]])), cards[[#This Row],[subtitle]] &lt;&gt; ""), _xlfn.CONCAT(cards[[#This Row],[title]], " - ", cards[[#This Row],[subtitle]]), cards[[#This Row],[title]])</f>
        <v>Baze Malbus - Temple Guardian</v>
      </c>
      <c r="O2445">
        <v>4</v>
      </c>
      <c r="P2445">
        <v>2</v>
      </c>
      <c r="Q2445">
        <v>5</v>
      </c>
      <c r="T2445" t="s">
        <v>83</v>
      </c>
      <c r="U2445" t="s">
        <v>1984</v>
      </c>
      <c r="V2445" t="s">
        <v>245</v>
      </c>
      <c r="X2445" t="s">
        <v>160</v>
      </c>
      <c r="Y2445" t="str">
        <f>_xlfn.CONCAT(cards[[#This Row],[set]],"_",TEXT(cards[[#This Row],[cardNumber]], "000"))</f>
        <v>SOR_330</v>
      </c>
      <c r="Z2445" t="str" cm="1">
        <f t="array" ref="Z24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SOR_065</v>
      </c>
      <c r="AA2445" t="s">
        <v>59</v>
      </c>
      <c r="AB2445">
        <v>19</v>
      </c>
    </row>
    <row r="2446" spans="1:29" x14ac:dyDescent="0.2">
      <c r="A2446">
        <v>1884</v>
      </c>
      <c r="B2446" t="s">
        <v>2659</v>
      </c>
      <c r="C2446">
        <v>330</v>
      </c>
      <c r="F2446" t="b">
        <f>IF(ISBLANK(AC2446), FALSE, TRUE)</f>
        <v>0</v>
      </c>
      <c r="G2446" t="s">
        <v>2</v>
      </c>
      <c r="H2446" t="s">
        <v>1</v>
      </c>
      <c r="I2446" t="s">
        <v>1532</v>
      </c>
      <c r="J2446" t="s">
        <v>3</v>
      </c>
      <c r="K2446" t="s">
        <v>991</v>
      </c>
      <c r="L2446" t="s">
        <v>317</v>
      </c>
      <c r="M2446" t="s">
        <v>1606</v>
      </c>
      <c r="N2446" t="str">
        <f>IF(AND(NOT(ISBLANK(cards[[#This Row],[subtitle]])), cards[[#This Row],[subtitle]] &lt;&gt; ""), _xlfn.CONCAT(cards[[#This Row],[title]], " - ", cards[[#This Row],[subtitle]]), cards[[#This Row],[title]])</f>
        <v>Baze Malbus - Temple Guardian</v>
      </c>
      <c r="O2446">
        <v>4</v>
      </c>
      <c r="P2446">
        <v>2</v>
      </c>
      <c r="Q2446">
        <v>5</v>
      </c>
      <c r="T2446" t="s">
        <v>83</v>
      </c>
      <c r="U2446" t="s">
        <v>1984</v>
      </c>
      <c r="V2446" t="s">
        <v>245</v>
      </c>
      <c r="X2446" t="s">
        <v>160</v>
      </c>
      <c r="Y2446" t="str">
        <f>_xlfn.CONCAT(cards[[#This Row],[set]],"_",TEXT(cards[[#This Row],[cardNumber]], "000"))</f>
        <v>SOR_330</v>
      </c>
      <c r="Z2446" t="str" cm="1">
        <f t="array" ref="Z24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SOR_065</v>
      </c>
      <c r="AA2446" t="s">
        <v>59</v>
      </c>
      <c r="AB2446">
        <v>19</v>
      </c>
    </row>
    <row r="2447" spans="1:29" x14ac:dyDescent="0.2">
      <c r="A2447">
        <v>5641</v>
      </c>
      <c r="B2447" t="s">
        <v>3154</v>
      </c>
      <c r="C2447">
        <v>63</v>
      </c>
      <c r="F2447" t="b">
        <f>IF(ISBLANK(AC2447), FALSE, TRUE)</f>
        <v>1</v>
      </c>
      <c r="G2447" t="s">
        <v>80</v>
      </c>
      <c r="H2447" t="s">
        <v>1515</v>
      </c>
      <c r="I2447" t="s">
        <v>1514</v>
      </c>
      <c r="J2447" t="s">
        <v>3</v>
      </c>
      <c r="K2447" t="s">
        <v>991</v>
      </c>
      <c r="L2447" t="s">
        <v>318</v>
      </c>
      <c r="M2447" t="s">
        <v>991</v>
      </c>
      <c r="N2447" t="str">
        <f>IF(AND(NOT(ISBLANK(cards[[#This Row],[subtitle]])), cards[[#This Row],[subtitle]] &lt;&gt; ""), _xlfn.CONCAT(cards[[#This Row],[title]], " - ", cards[[#This Row],[subtitle]]), cards[[#This Row],[title]])</f>
        <v>System Patrol Craft</v>
      </c>
      <c r="O2447">
        <v>4</v>
      </c>
      <c r="P2447">
        <v>3</v>
      </c>
      <c r="Q2447">
        <v>4</v>
      </c>
      <c r="T2447" t="s">
        <v>248</v>
      </c>
      <c r="U2447" t="s">
        <v>135</v>
      </c>
      <c r="V2447" t="s">
        <v>245</v>
      </c>
      <c r="X2447" t="s">
        <v>319</v>
      </c>
      <c r="Y2447" t="str">
        <f>_xlfn.CONCAT(cards[[#This Row],[set]],"_",TEXT(cards[[#This Row],[cardNumber]], "000"))</f>
        <v>SHD_063</v>
      </c>
      <c r="Z2447" t="str" cm="1">
        <f t="array" ref="Z24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SOR_066</v>
      </c>
      <c r="AA2447" t="s">
        <v>1061</v>
      </c>
      <c r="AB2447">
        <v>29</v>
      </c>
      <c r="AC2447">
        <v>322</v>
      </c>
    </row>
    <row r="2448" spans="1:29" x14ac:dyDescent="0.2">
      <c r="A2448">
        <v>322</v>
      </c>
      <c r="B2448" t="s">
        <v>2178</v>
      </c>
      <c r="C2448">
        <v>66</v>
      </c>
      <c r="F2448" t="b">
        <f>IF(ISBLANK(AC2448), FALSE, TRUE)</f>
        <v>0</v>
      </c>
      <c r="G2448" t="s">
        <v>2</v>
      </c>
      <c r="H2448" t="s">
        <v>1515</v>
      </c>
      <c r="I2448" t="s">
        <v>1521</v>
      </c>
      <c r="J2448" t="s">
        <v>3</v>
      </c>
      <c r="K2448" t="s">
        <v>991</v>
      </c>
      <c r="L2448" t="s">
        <v>318</v>
      </c>
      <c r="N2448" t="str">
        <f>IF(AND(NOT(ISBLANK(cards[[#This Row],[subtitle]])), cards[[#This Row],[subtitle]] &lt;&gt; ""), _xlfn.CONCAT(cards[[#This Row],[title]], " - ", cards[[#This Row],[subtitle]]), cards[[#This Row],[title]])</f>
        <v>System Patrol Craft</v>
      </c>
      <c r="O2448">
        <v>4</v>
      </c>
      <c r="P2448">
        <v>3</v>
      </c>
      <c r="Q2448">
        <v>4</v>
      </c>
      <c r="T2448" t="s">
        <v>248</v>
      </c>
      <c r="U2448" t="s">
        <v>135</v>
      </c>
      <c r="V2448" t="s">
        <v>245</v>
      </c>
      <c r="X2448" t="s">
        <v>319</v>
      </c>
      <c r="Y2448" t="str">
        <f>_xlfn.CONCAT(cards[[#This Row],[set]],"_",TEXT(cards[[#This Row],[cardNumber]], "000"))</f>
        <v>SOR_066</v>
      </c>
      <c r="Z2448" t="str" cm="1">
        <f t="array" ref="Z24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SOR_066</v>
      </c>
      <c r="AA2448" t="s">
        <v>59</v>
      </c>
      <c r="AB2448">
        <v>19</v>
      </c>
    </row>
    <row r="2449" spans="1:29" x14ac:dyDescent="0.2">
      <c r="A2449">
        <v>327</v>
      </c>
      <c r="B2449" t="s">
        <v>2181</v>
      </c>
      <c r="C2449">
        <v>67</v>
      </c>
      <c r="F2449" t="b">
        <f>IF(ISBLANK(AC2449), FALSE, TRUE)</f>
        <v>0</v>
      </c>
      <c r="G2449" t="s">
        <v>2</v>
      </c>
      <c r="H2449" t="s">
        <v>1515</v>
      </c>
      <c r="I2449" t="s">
        <v>1521</v>
      </c>
      <c r="J2449" t="s">
        <v>3</v>
      </c>
      <c r="K2449" t="s">
        <v>991</v>
      </c>
      <c r="L2449" t="s">
        <v>320</v>
      </c>
      <c r="N2449" t="str">
        <f>IF(AND(NOT(ISBLANK(cards[[#This Row],[subtitle]])), cards[[#This Row],[subtitle]] &lt;&gt; ""), _xlfn.CONCAT(cards[[#This Row],[title]], " - ", cards[[#This Row],[subtitle]]), cards[[#This Row],[title]])</f>
        <v>Rugged Survivors</v>
      </c>
      <c r="O2449">
        <v>5</v>
      </c>
      <c r="P2449">
        <v>3</v>
      </c>
      <c r="Q2449">
        <v>5</v>
      </c>
      <c r="T2449" t="s">
        <v>83</v>
      </c>
      <c r="U2449" t="s">
        <v>158</v>
      </c>
      <c r="V2449" t="s">
        <v>245</v>
      </c>
      <c r="X2449" t="s">
        <v>160</v>
      </c>
      <c r="Y2449" t="str">
        <f>_xlfn.CONCAT(cards[[#This Row],[set]],"_",TEXT(cards[[#This Row],[cardNumber]], "000"))</f>
        <v>SOR_067</v>
      </c>
      <c r="Z2449" t="str" cm="1">
        <f t="array" ref="Z24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SOR_067</v>
      </c>
      <c r="AA2449" t="s">
        <v>59</v>
      </c>
      <c r="AB2449">
        <v>19</v>
      </c>
    </row>
    <row r="2450" spans="1:29" x14ac:dyDescent="0.2">
      <c r="A2450">
        <v>9260</v>
      </c>
      <c r="B2450" t="s">
        <v>2180</v>
      </c>
      <c r="C2450">
        <v>67</v>
      </c>
      <c r="F2450" t="b">
        <f>IF(ISBLANK(AC2450), FALSE, TRUE)</f>
        <v>0</v>
      </c>
      <c r="G2450" t="s">
        <v>2</v>
      </c>
      <c r="H2450" t="s">
        <v>1519</v>
      </c>
      <c r="I2450" t="s">
        <v>1521</v>
      </c>
      <c r="J2450" t="s">
        <v>3</v>
      </c>
      <c r="K2450" t="s">
        <v>991</v>
      </c>
      <c r="L2450" t="s">
        <v>320</v>
      </c>
      <c r="N2450" t="str">
        <f>IF(AND(NOT(ISBLANK(cards[[#This Row],[subtitle]])), cards[[#This Row],[subtitle]] &lt;&gt; ""), _xlfn.CONCAT(cards[[#This Row],[title]], " - ", cards[[#This Row],[subtitle]]), cards[[#This Row],[title]])</f>
        <v>Rugged Survivors</v>
      </c>
      <c r="O2450">
        <v>5</v>
      </c>
      <c r="P2450">
        <v>3</v>
      </c>
      <c r="Q2450">
        <v>5</v>
      </c>
      <c r="T2450" t="s">
        <v>83</v>
      </c>
      <c r="U2450" t="s">
        <v>158</v>
      </c>
      <c r="V2450" t="s">
        <v>245</v>
      </c>
      <c r="X2450" t="s">
        <v>160</v>
      </c>
      <c r="Y2450" t="str">
        <f>_xlfn.CONCAT(cards[[#This Row],[set]],"_",TEXT(cards[[#This Row],[cardNumber]], "000"))</f>
        <v>SOR_067</v>
      </c>
      <c r="Z2450" t="str" cm="1">
        <f t="array" ref="Z24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SOR_067</v>
      </c>
      <c r="AA2450" t="s">
        <v>59</v>
      </c>
      <c r="AB2450">
        <v>19</v>
      </c>
    </row>
    <row r="2451" spans="1:29" x14ac:dyDescent="0.2">
      <c r="A2451">
        <v>10615</v>
      </c>
      <c r="B2451" t="s">
        <v>2663</v>
      </c>
      <c r="C2451">
        <v>332</v>
      </c>
      <c r="F2451" t="b">
        <f>IF(ISBLANK(AC2451), FALSE, TRUE)</f>
        <v>0</v>
      </c>
      <c r="G2451" t="s">
        <v>2</v>
      </c>
      <c r="H2451" t="s">
        <v>1520</v>
      </c>
      <c r="I2451" t="s">
        <v>1521</v>
      </c>
      <c r="J2451" t="s">
        <v>3</v>
      </c>
      <c r="K2451" t="s">
        <v>991</v>
      </c>
      <c r="L2451" t="s">
        <v>320</v>
      </c>
      <c r="N2451" t="str">
        <f>IF(AND(NOT(ISBLANK(cards[[#This Row],[subtitle]])), cards[[#This Row],[subtitle]] &lt;&gt; ""), _xlfn.CONCAT(cards[[#This Row],[title]], " - ", cards[[#This Row],[subtitle]]), cards[[#This Row],[title]])</f>
        <v>Rugged Survivors</v>
      </c>
      <c r="O2451">
        <v>5</v>
      </c>
      <c r="P2451">
        <v>3</v>
      </c>
      <c r="Q2451">
        <v>5</v>
      </c>
      <c r="T2451" t="s">
        <v>83</v>
      </c>
      <c r="U2451" t="s">
        <v>158</v>
      </c>
      <c r="V2451" t="s">
        <v>245</v>
      </c>
      <c r="X2451" t="s">
        <v>160</v>
      </c>
      <c r="Y2451" t="str">
        <f>_xlfn.CONCAT(cards[[#This Row],[set]],"_",TEXT(cards[[#This Row],[cardNumber]], "000"))</f>
        <v>SOR_332</v>
      </c>
      <c r="Z2451" t="str" cm="1">
        <f t="array" ref="Z24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SOR_067</v>
      </c>
      <c r="AA2451" t="s">
        <v>59</v>
      </c>
      <c r="AB2451">
        <v>19</v>
      </c>
    </row>
    <row r="2452" spans="1:29" x14ac:dyDescent="0.2">
      <c r="A2452">
        <v>1904</v>
      </c>
      <c r="B2452" t="s">
        <v>2664</v>
      </c>
      <c r="C2452">
        <v>332</v>
      </c>
      <c r="F2452" t="b">
        <f>IF(ISBLANK(AC2452), FALSE, TRUE)</f>
        <v>0</v>
      </c>
      <c r="G2452" t="s">
        <v>2</v>
      </c>
      <c r="H2452" t="s">
        <v>1</v>
      </c>
      <c r="I2452" t="s">
        <v>1521</v>
      </c>
      <c r="J2452" t="s">
        <v>3</v>
      </c>
      <c r="K2452" t="s">
        <v>991</v>
      </c>
      <c r="L2452" t="s">
        <v>320</v>
      </c>
      <c r="N2452" t="str">
        <f>IF(AND(NOT(ISBLANK(cards[[#This Row],[subtitle]])), cards[[#This Row],[subtitle]] &lt;&gt; ""), _xlfn.CONCAT(cards[[#This Row],[title]], " - ", cards[[#This Row],[subtitle]]), cards[[#This Row],[title]])</f>
        <v>Rugged Survivors</v>
      </c>
      <c r="O2452">
        <v>5</v>
      </c>
      <c r="P2452">
        <v>3</v>
      </c>
      <c r="Q2452">
        <v>5</v>
      </c>
      <c r="T2452" t="s">
        <v>83</v>
      </c>
      <c r="U2452" t="s">
        <v>158</v>
      </c>
      <c r="V2452" t="s">
        <v>245</v>
      </c>
      <c r="X2452" t="s">
        <v>160</v>
      </c>
      <c r="Y2452" t="str">
        <f>_xlfn.CONCAT(cards[[#This Row],[set]],"_",TEXT(cards[[#This Row],[cardNumber]], "000"))</f>
        <v>SOR_332</v>
      </c>
      <c r="Z2452" t="str" cm="1">
        <f t="array" ref="Z24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SOR_067</v>
      </c>
      <c r="AA2452" t="s">
        <v>59</v>
      </c>
      <c r="AB2452">
        <v>19</v>
      </c>
    </row>
    <row r="2453" spans="1:29" x14ac:dyDescent="0.2">
      <c r="A2453">
        <v>5651</v>
      </c>
      <c r="B2453" t="s">
        <v>3160</v>
      </c>
      <c r="C2453">
        <v>66</v>
      </c>
      <c r="F2453" t="b">
        <f>IF(ISBLANK(AC2453), FALSE, TRUE)</f>
        <v>1</v>
      </c>
      <c r="G2453" t="s">
        <v>80</v>
      </c>
      <c r="H2453" t="s">
        <v>1515</v>
      </c>
      <c r="I2453" t="s">
        <v>1521</v>
      </c>
      <c r="J2453" t="s">
        <v>3</v>
      </c>
      <c r="K2453" t="s">
        <v>991</v>
      </c>
      <c r="L2453" t="s">
        <v>321</v>
      </c>
      <c r="M2453" t="s">
        <v>991</v>
      </c>
      <c r="N2453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2453">
        <v>6</v>
      </c>
      <c r="P2453">
        <v>4</v>
      </c>
      <c r="Q2453">
        <v>6</v>
      </c>
      <c r="T2453" t="s">
        <v>83</v>
      </c>
      <c r="U2453" t="s">
        <v>285</v>
      </c>
      <c r="V2453" t="s">
        <v>245</v>
      </c>
      <c r="X2453" t="s">
        <v>322</v>
      </c>
      <c r="Y2453" t="str">
        <f>_xlfn.CONCAT(cards[[#This Row],[set]],"_",TEXT(cards[[#This Row],[cardNumber]], "000"))</f>
        <v>SHD_066</v>
      </c>
      <c r="Z2453" t="str" cm="1">
        <f t="array" ref="Z24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SOR_068</v>
      </c>
      <c r="AA2453" t="s">
        <v>1061</v>
      </c>
      <c r="AB2453">
        <v>29</v>
      </c>
      <c r="AC2453">
        <v>934</v>
      </c>
    </row>
    <row r="2454" spans="1:29" x14ac:dyDescent="0.2">
      <c r="A2454">
        <v>934</v>
      </c>
      <c r="B2454" t="s">
        <v>2182</v>
      </c>
      <c r="C2454">
        <v>68</v>
      </c>
      <c r="F2454" t="b">
        <f>IF(ISBLANK(AC2454), FALSE, TRUE)</f>
        <v>0</v>
      </c>
      <c r="G2454" t="s">
        <v>2</v>
      </c>
      <c r="H2454" t="s">
        <v>1515</v>
      </c>
      <c r="I2454" t="s">
        <v>1521</v>
      </c>
      <c r="J2454" t="s">
        <v>3</v>
      </c>
      <c r="K2454" t="s">
        <v>991</v>
      </c>
      <c r="L2454" t="s">
        <v>321</v>
      </c>
      <c r="N2454" t="str">
        <f>IF(AND(NOT(ISBLANK(cards[[#This Row],[subtitle]])), cards[[#This Row],[subtitle]] &lt;&gt; ""), _xlfn.CONCAT(cards[[#This Row],[title]], " - ", cards[[#This Row],[subtitle]]), cards[[#This Row],[title]])</f>
        <v>Cargo Juggernaut</v>
      </c>
      <c r="O2454">
        <v>6</v>
      </c>
      <c r="P2454">
        <v>4</v>
      </c>
      <c r="Q2454">
        <v>6</v>
      </c>
      <c r="T2454" t="s">
        <v>83</v>
      </c>
      <c r="U2454" t="s">
        <v>285</v>
      </c>
      <c r="V2454" t="s">
        <v>245</v>
      </c>
      <c r="X2454" t="s">
        <v>322</v>
      </c>
      <c r="Y2454" t="str">
        <f>_xlfn.CONCAT(cards[[#This Row],[set]],"_",TEXT(cards[[#This Row],[cardNumber]], "000"))</f>
        <v>SOR_068</v>
      </c>
      <c r="Z2454" t="str" cm="1">
        <f t="array" ref="Z24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SOR_068</v>
      </c>
      <c r="AA2454" t="s">
        <v>59</v>
      </c>
      <c r="AB2454">
        <v>19</v>
      </c>
    </row>
    <row r="2455" spans="1:29" x14ac:dyDescent="0.2">
      <c r="A2455">
        <v>5671</v>
      </c>
      <c r="B2455" t="s">
        <v>3167</v>
      </c>
      <c r="C2455">
        <v>70</v>
      </c>
      <c r="F2455" t="b">
        <f>IF(ISBLANK(AC2455), FALSE, TRUE)</f>
        <v>1</v>
      </c>
      <c r="G2455" t="s">
        <v>80</v>
      </c>
      <c r="H2455" t="s">
        <v>1515</v>
      </c>
      <c r="I2455" t="s">
        <v>1514</v>
      </c>
      <c r="J2455" t="s">
        <v>3</v>
      </c>
      <c r="K2455" t="s">
        <v>991</v>
      </c>
      <c r="L2455" t="s">
        <v>919</v>
      </c>
      <c r="M2455" t="s">
        <v>991</v>
      </c>
      <c r="N2455" t="str">
        <f>IF(AND(NOT(ISBLANK(cards[[#This Row],[subtitle]])), cards[[#This Row],[subtitle]] &lt;&gt; ""), _xlfn.CONCAT(cards[[#This Row],[title]], " - ", cards[[#This Row],[subtitle]]), cards[[#This Row],[title]])</f>
        <v>Resilient</v>
      </c>
      <c r="O2455">
        <v>1</v>
      </c>
      <c r="R2455">
        <v>0</v>
      </c>
      <c r="S2455">
        <v>3</v>
      </c>
      <c r="U2455" t="s">
        <v>991</v>
      </c>
      <c r="V2455" t="s">
        <v>915</v>
      </c>
      <c r="X2455" t="s">
        <v>7</v>
      </c>
      <c r="Y2455" t="str">
        <f>_xlfn.CONCAT(cards[[#This Row],[set]],"_",TEXT(cards[[#This Row],[cardNumber]], "000"))</f>
        <v>SHD_070</v>
      </c>
      <c r="Z2455" t="str" cm="1">
        <f t="array" ref="Z24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SOR_069</v>
      </c>
      <c r="AA2455" t="s">
        <v>1061</v>
      </c>
      <c r="AB2455">
        <v>29</v>
      </c>
      <c r="AC2455">
        <v>328</v>
      </c>
    </row>
    <row r="2456" spans="1:29" x14ac:dyDescent="0.2">
      <c r="A2456">
        <v>328</v>
      </c>
      <c r="B2456" t="s">
        <v>2185</v>
      </c>
      <c r="C2456">
        <v>69</v>
      </c>
      <c r="F2456" t="b">
        <f>IF(ISBLANK(AC2456), FALSE, TRUE)</f>
        <v>0</v>
      </c>
      <c r="G2456" t="s">
        <v>2</v>
      </c>
      <c r="H2456" t="s">
        <v>1515</v>
      </c>
      <c r="I2456" t="s">
        <v>1521</v>
      </c>
      <c r="J2456" t="s">
        <v>3</v>
      </c>
      <c r="K2456" t="s">
        <v>991</v>
      </c>
      <c r="L2456" t="s">
        <v>919</v>
      </c>
      <c r="N2456" t="str">
        <f>IF(AND(NOT(ISBLANK(cards[[#This Row],[subtitle]])), cards[[#This Row],[subtitle]] &lt;&gt; ""), _xlfn.CONCAT(cards[[#This Row],[title]], " - ", cards[[#This Row],[subtitle]]), cards[[#This Row],[title]])</f>
        <v>Resilient</v>
      </c>
      <c r="O2456">
        <v>1</v>
      </c>
      <c r="R2456">
        <v>0</v>
      </c>
      <c r="S2456">
        <v>3</v>
      </c>
      <c r="U2456" t="s">
        <v>991</v>
      </c>
      <c r="V2456" t="s">
        <v>915</v>
      </c>
      <c r="X2456" t="s">
        <v>7</v>
      </c>
      <c r="Y2456" t="str">
        <f>_xlfn.CONCAT(cards[[#This Row],[set]],"_",TEXT(cards[[#This Row],[cardNumber]], "000"))</f>
        <v>SOR_069</v>
      </c>
      <c r="Z2456" t="str" cm="1">
        <f t="array" ref="Z24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SOR_069</v>
      </c>
      <c r="AA2456" t="s">
        <v>59</v>
      </c>
      <c r="AB2456">
        <v>19</v>
      </c>
    </row>
    <row r="2457" spans="1:29" x14ac:dyDescent="0.2">
      <c r="A2457">
        <v>9815</v>
      </c>
      <c r="B2457" t="s">
        <v>2187</v>
      </c>
      <c r="C2457">
        <v>70</v>
      </c>
      <c r="F2457" t="b">
        <f>IF(ISBLANK(AC2457), FALSE, TRUE)</f>
        <v>0</v>
      </c>
      <c r="G2457" t="s">
        <v>2</v>
      </c>
      <c r="H2457" t="s">
        <v>1519</v>
      </c>
      <c r="I2457" t="s">
        <v>1532</v>
      </c>
      <c r="J2457" t="s">
        <v>3</v>
      </c>
      <c r="K2457" t="s">
        <v>991</v>
      </c>
      <c r="L2457" t="s">
        <v>920</v>
      </c>
      <c r="N2457" t="str">
        <f>IF(AND(NOT(ISBLANK(cards[[#This Row],[subtitle]])), cards[[#This Row],[subtitle]] &lt;&gt; ""), _xlfn.CONCAT(cards[[#This Row],[title]], " - ", cards[[#This Row],[subtitle]]), cards[[#This Row],[title]])</f>
        <v>Devotion</v>
      </c>
      <c r="O2457">
        <v>2</v>
      </c>
      <c r="R2457">
        <v>1</v>
      </c>
      <c r="S2457">
        <v>1</v>
      </c>
      <c r="U2457" t="s">
        <v>150</v>
      </c>
      <c r="V2457" t="s">
        <v>915</v>
      </c>
      <c r="X2457" t="s">
        <v>7</v>
      </c>
      <c r="Y2457" t="str">
        <f>_xlfn.CONCAT(cards[[#This Row],[set]],"_",TEXT(cards[[#This Row],[cardNumber]], "000"))</f>
        <v>SOR_070</v>
      </c>
      <c r="Z2457" t="str" cm="1">
        <f t="array" ref="Z24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SOR_070</v>
      </c>
      <c r="AA2457" t="s">
        <v>59</v>
      </c>
      <c r="AB2457">
        <v>19</v>
      </c>
    </row>
    <row r="2458" spans="1:29" x14ac:dyDescent="0.2">
      <c r="A2458">
        <v>935</v>
      </c>
      <c r="B2458" t="s">
        <v>2186</v>
      </c>
      <c r="C2458">
        <v>70</v>
      </c>
      <c r="F2458" t="b">
        <f>IF(ISBLANK(AC2458), FALSE, TRUE)</f>
        <v>0</v>
      </c>
      <c r="G2458" t="s">
        <v>2</v>
      </c>
      <c r="H2458" t="s">
        <v>1515</v>
      </c>
      <c r="I2458" t="s">
        <v>1532</v>
      </c>
      <c r="J2458" t="s">
        <v>3</v>
      </c>
      <c r="K2458" t="s">
        <v>991</v>
      </c>
      <c r="L2458" t="s">
        <v>920</v>
      </c>
      <c r="N2458" t="str">
        <f>IF(AND(NOT(ISBLANK(cards[[#This Row],[subtitle]])), cards[[#This Row],[subtitle]] &lt;&gt; ""), _xlfn.CONCAT(cards[[#This Row],[title]], " - ", cards[[#This Row],[subtitle]]), cards[[#This Row],[title]])</f>
        <v>Devotion</v>
      </c>
      <c r="O2458">
        <v>2</v>
      </c>
      <c r="R2458">
        <v>1</v>
      </c>
      <c r="S2458">
        <v>1</v>
      </c>
      <c r="U2458" t="s">
        <v>150</v>
      </c>
      <c r="V2458" t="s">
        <v>915</v>
      </c>
      <c r="X2458" t="s">
        <v>7</v>
      </c>
      <c r="Y2458" t="str">
        <f>_xlfn.CONCAT(cards[[#This Row],[set]],"_",TEXT(cards[[#This Row],[cardNumber]], "000"))</f>
        <v>SOR_070</v>
      </c>
      <c r="Z2458" t="str" cm="1">
        <f t="array" ref="Z24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SOR_070</v>
      </c>
      <c r="AA2458" t="s">
        <v>59</v>
      </c>
      <c r="AB2458">
        <v>19</v>
      </c>
    </row>
    <row r="2459" spans="1:29" x14ac:dyDescent="0.2">
      <c r="A2459">
        <v>10630</v>
      </c>
      <c r="B2459" t="s">
        <v>2670</v>
      </c>
      <c r="C2459">
        <v>335</v>
      </c>
      <c r="F2459" t="b">
        <f>IF(ISBLANK(AC2459), FALSE, TRUE)</f>
        <v>0</v>
      </c>
      <c r="G2459" t="s">
        <v>2</v>
      </c>
      <c r="H2459" t="s">
        <v>1520</v>
      </c>
      <c r="I2459" t="s">
        <v>1532</v>
      </c>
      <c r="J2459" t="s">
        <v>3</v>
      </c>
      <c r="K2459" t="s">
        <v>991</v>
      </c>
      <c r="L2459" t="s">
        <v>920</v>
      </c>
      <c r="N2459" t="str">
        <f>IF(AND(NOT(ISBLANK(cards[[#This Row],[subtitle]])), cards[[#This Row],[subtitle]] &lt;&gt; ""), _xlfn.CONCAT(cards[[#This Row],[title]], " - ", cards[[#This Row],[subtitle]]), cards[[#This Row],[title]])</f>
        <v>Devotion</v>
      </c>
      <c r="O2459">
        <v>2</v>
      </c>
      <c r="R2459">
        <v>1</v>
      </c>
      <c r="S2459">
        <v>1</v>
      </c>
      <c r="U2459" t="s">
        <v>150</v>
      </c>
      <c r="V2459" t="s">
        <v>915</v>
      </c>
      <c r="X2459" t="s">
        <v>7</v>
      </c>
      <c r="Y2459" t="str">
        <f>_xlfn.CONCAT(cards[[#This Row],[set]],"_",TEXT(cards[[#This Row],[cardNumber]], "000"))</f>
        <v>SOR_335</v>
      </c>
      <c r="Z2459" t="str" cm="1">
        <f t="array" ref="Z24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SOR_070</v>
      </c>
      <c r="AA2459" t="s">
        <v>59</v>
      </c>
      <c r="AB2459">
        <v>19</v>
      </c>
    </row>
    <row r="2460" spans="1:29" x14ac:dyDescent="0.2">
      <c r="A2460">
        <v>1919</v>
      </c>
      <c r="B2460" t="s">
        <v>2669</v>
      </c>
      <c r="C2460">
        <v>335</v>
      </c>
      <c r="F2460" t="b">
        <f>IF(ISBLANK(AC2460), FALSE, TRUE)</f>
        <v>0</v>
      </c>
      <c r="G2460" t="s">
        <v>2</v>
      </c>
      <c r="H2460" t="s">
        <v>1</v>
      </c>
      <c r="I2460" t="s">
        <v>1532</v>
      </c>
      <c r="J2460" t="s">
        <v>3</v>
      </c>
      <c r="K2460" t="s">
        <v>991</v>
      </c>
      <c r="L2460" t="s">
        <v>920</v>
      </c>
      <c r="N2460" t="str">
        <f>IF(AND(NOT(ISBLANK(cards[[#This Row],[subtitle]])), cards[[#This Row],[subtitle]] &lt;&gt; ""), _xlfn.CONCAT(cards[[#This Row],[title]], " - ", cards[[#This Row],[subtitle]]), cards[[#This Row],[title]])</f>
        <v>Devotion</v>
      </c>
      <c r="O2460">
        <v>2</v>
      </c>
      <c r="R2460">
        <v>1</v>
      </c>
      <c r="S2460">
        <v>1</v>
      </c>
      <c r="U2460" t="s">
        <v>150</v>
      </c>
      <c r="V2460" t="s">
        <v>915</v>
      </c>
      <c r="X2460" t="s">
        <v>7</v>
      </c>
      <c r="Y2460" t="str">
        <f>_xlfn.CONCAT(cards[[#This Row],[set]],"_",TEXT(cards[[#This Row],[cardNumber]], "000"))</f>
        <v>SOR_335</v>
      </c>
      <c r="Z2460" t="str" cm="1">
        <f t="array" ref="Z24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SOR_070</v>
      </c>
      <c r="AA2460" t="s">
        <v>59</v>
      </c>
      <c r="AB2460">
        <v>19</v>
      </c>
    </row>
    <row r="2461" spans="1:29" x14ac:dyDescent="0.2">
      <c r="A2461">
        <v>1344</v>
      </c>
      <c r="B2461" t="s">
        <v>2189</v>
      </c>
      <c r="C2461">
        <v>71</v>
      </c>
      <c r="F2461" t="b">
        <f>IF(ISBLANK(AC2461), FALSE, TRUE)</f>
        <v>0</v>
      </c>
      <c r="G2461" t="s">
        <v>2</v>
      </c>
      <c r="H2461" t="s">
        <v>1515</v>
      </c>
      <c r="I2461" t="s">
        <v>1522</v>
      </c>
      <c r="J2461" t="s">
        <v>3</v>
      </c>
      <c r="K2461" t="s">
        <v>991</v>
      </c>
      <c r="L2461" t="s">
        <v>921</v>
      </c>
      <c r="N2461" t="str">
        <f>IF(AND(NOT(ISBLANK(cards[[#This Row],[subtitle]])), cards[[#This Row],[subtitle]] &lt;&gt; ""), _xlfn.CONCAT(cards[[#This Row],[title]], " - ", cards[[#This Row],[subtitle]]), cards[[#This Row],[title]])</f>
        <v>Electrostaff</v>
      </c>
      <c r="O2461">
        <v>2</v>
      </c>
      <c r="R2461">
        <v>2</v>
      </c>
      <c r="S2461">
        <v>2</v>
      </c>
      <c r="U2461" t="s">
        <v>991</v>
      </c>
      <c r="V2461" t="s">
        <v>915</v>
      </c>
      <c r="X2461" t="s">
        <v>922</v>
      </c>
      <c r="Y2461" t="str">
        <f>_xlfn.CONCAT(cards[[#This Row],[set]],"_",TEXT(cards[[#This Row],[cardNumber]], "000"))</f>
        <v>SOR_071</v>
      </c>
      <c r="Z2461" t="str" cm="1">
        <f t="array" ref="Z24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SOR_071</v>
      </c>
      <c r="AA2461" t="s">
        <v>59</v>
      </c>
      <c r="AB2461">
        <v>19</v>
      </c>
    </row>
    <row r="2462" spans="1:29" x14ac:dyDescent="0.2">
      <c r="A2462">
        <v>10135</v>
      </c>
      <c r="B2462" t="s">
        <v>2188</v>
      </c>
      <c r="C2462">
        <v>71</v>
      </c>
      <c r="F2462" t="b">
        <f>IF(ISBLANK(AC2462), FALSE, TRUE)</f>
        <v>0</v>
      </c>
      <c r="G2462" t="s">
        <v>2</v>
      </c>
      <c r="H2462" t="s">
        <v>1519</v>
      </c>
      <c r="I2462" t="s">
        <v>1522</v>
      </c>
      <c r="J2462" t="s">
        <v>3</v>
      </c>
      <c r="K2462" t="s">
        <v>991</v>
      </c>
      <c r="L2462" t="s">
        <v>921</v>
      </c>
      <c r="N2462" t="str">
        <f>IF(AND(NOT(ISBLANK(cards[[#This Row],[subtitle]])), cards[[#This Row],[subtitle]] &lt;&gt; ""), _xlfn.CONCAT(cards[[#This Row],[title]], " - ", cards[[#This Row],[subtitle]]), cards[[#This Row],[title]])</f>
        <v>Electrostaff</v>
      </c>
      <c r="O2462">
        <v>2</v>
      </c>
      <c r="R2462">
        <v>2</v>
      </c>
      <c r="S2462">
        <v>2</v>
      </c>
      <c r="U2462" t="s">
        <v>991</v>
      </c>
      <c r="V2462" t="s">
        <v>915</v>
      </c>
      <c r="X2462" t="s">
        <v>922</v>
      </c>
      <c r="Y2462" t="str">
        <f>_xlfn.CONCAT(cards[[#This Row],[set]],"_",TEXT(cards[[#This Row],[cardNumber]], "000"))</f>
        <v>SOR_071</v>
      </c>
      <c r="Z2462" t="str" cm="1">
        <f t="array" ref="Z24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SOR_071</v>
      </c>
      <c r="AA2462" t="s">
        <v>59</v>
      </c>
      <c r="AB2462">
        <v>19</v>
      </c>
    </row>
    <row r="2463" spans="1:29" x14ac:dyDescent="0.2">
      <c r="A2463">
        <v>1924</v>
      </c>
      <c r="B2463" t="s">
        <v>2671</v>
      </c>
      <c r="C2463">
        <v>336</v>
      </c>
      <c r="F2463" t="b">
        <f>IF(ISBLANK(AC2463), FALSE, TRUE)</f>
        <v>0</v>
      </c>
      <c r="G2463" t="s">
        <v>2</v>
      </c>
      <c r="H2463" t="s">
        <v>1</v>
      </c>
      <c r="I2463" t="s">
        <v>1522</v>
      </c>
      <c r="J2463" t="s">
        <v>3</v>
      </c>
      <c r="K2463" t="s">
        <v>991</v>
      </c>
      <c r="L2463" t="s">
        <v>921</v>
      </c>
      <c r="N2463" t="str">
        <f>IF(AND(NOT(ISBLANK(cards[[#This Row],[subtitle]])), cards[[#This Row],[subtitle]] &lt;&gt; ""), _xlfn.CONCAT(cards[[#This Row],[title]], " - ", cards[[#This Row],[subtitle]]), cards[[#This Row],[title]])</f>
        <v>Electrostaff</v>
      </c>
      <c r="O2463">
        <v>2</v>
      </c>
      <c r="R2463">
        <v>2</v>
      </c>
      <c r="S2463">
        <v>2</v>
      </c>
      <c r="U2463" t="s">
        <v>991</v>
      </c>
      <c r="V2463" t="s">
        <v>915</v>
      </c>
      <c r="X2463" t="s">
        <v>922</v>
      </c>
      <c r="Y2463" t="str">
        <f>_xlfn.CONCAT(cards[[#This Row],[set]],"_",TEXT(cards[[#This Row],[cardNumber]], "000"))</f>
        <v>SOR_336</v>
      </c>
      <c r="Z2463" t="str" cm="1">
        <f t="array" ref="Z24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SOR_071</v>
      </c>
      <c r="AA2463" t="s">
        <v>59</v>
      </c>
      <c r="AB2463">
        <v>19</v>
      </c>
    </row>
    <row r="2464" spans="1:29" x14ac:dyDescent="0.2">
      <c r="A2464">
        <v>10635</v>
      </c>
      <c r="B2464" t="s">
        <v>2672</v>
      </c>
      <c r="C2464">
        <v>336</v>
      </c>
      <c r="F2464" t="b">
        <f>IF(ISBLANK(AC2464), FALSE, TRUE)</f>
        <v>0</v>
      </c>
      <c r="G2464" t="s">
        <v>2</v>
      </c>
      <c r="H2464" t="s">
        <v>1520</v>
      </c>
      <c r="I2464" t="s">
        <v>1522</v>
      </c>
      <c r="J2464" t="s">
        <v>3</v>
      </c>
      <c r="K2464" t="s">
        <v>991</v>
      </c>
      <c r="L2464" t="s">
        <v>921</v>
      </c>
      <c r="N2464" t="str">
        <f>IF(AND(NOT(ISBLANK(cards[[#This Row],[subtitle]])), cards[[#This Row],[subtitle]] &lt;&gt; ""), _xlfn.CONCAT(cards[[#This Row],[title]], " - ", cards[[#This Row],[subtitle]]), cards[[#This Row],[title]])</f>
        <v>Electrostaff</v>
      </c>
      <c r="O2464">
        <v>2</v>
      </c>
      <c r="R2464">
        <v>2</v>
      </c>
      <c r="S2464">
        <v>2</v>
      </c>
      <c r="U2464" t="s">
        <v>991</v>
      </c>
      <c r="V2464" t="s">
        <v>915</v>
      </c>
      <c r="X2464" t="s">
        <v>922</v>
      </c>
      <c r="Y2464" t="str">
        <f>_xlfn.CONCAT(cards[[#This Row],[set]],"_",TEXT(cards[[#This Row],[cardNumber]], "000"))</f>
        <v>SOR_336</v>
      </c>
      <c r="Z2464" t="str" cm="1">
        <f t="array" ref="Z24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SOR_071</v>
      </c>
      <c r="AA2464" t="s">
        <v>59</v>
      </c>
      <c r="AB2464">
        <v>19</v>
      </c>
    </row>
    <row r="2465" spans="1:29" x14ac:dyDescent="0.2">
      <c r="A2465">
        <v>329</v>
      </c>
      <c r="B2465" t="s">
        <v>2190</v>
      </c>
      <c r="C2465">
        <v>72</v>
      </c>
      <c r="F2465" t="b">
        <f>IF(ISBLANK(AC2465), FALSE, TRUE)</f>
        <v>0</v>
      </c>
      <c r="G2465" t="s">
        <v>2</v>
      </c>
      <c r="H2465" t="s">
        <v>1515</v>
      </c>
      <c r="I2465" t="s">
        <v>1532</v>
      </c>
      <c r="J2465" t="s">
        <v>3</v>
      </c>
      <c r="K2465" t="s">
        <v>991</v>
      </c>
      <c r="L2465" t="s">
        <v>923</v>
      </c>
      <c r="N2465" t="str">
        <f>IF(AND(NOT(ISBLANK(cards[[#This Row],[subtitle]])), cards[[#This Row],[subtitle]] &lt;&gt; ""), _xlfn.CONCAT(cards[[#This Row],[title]], " - ", cards[[#This Row],[subtitle]]), cards[[#This Row],[title]])</f>
        <v>Entrenched</v>
      </c>
      <c r="O2465">
        <v>2</v>
      </c>
      <c r="R2465">
        <v>3</v>
      </c>
      <c r="S2465">
        <v>3</v>
      </c>
      <c r="U2465" t="s">
        <v>991</v>
      </c>
      <c r="V2465" t="s">
        <v>915</v>
      </c>
      <c r="X2465" t="s">
        <v>924</v>
      </c>
      <c r="Y2465" t="str">
        <f>_xlfn.CONCAT(cards[[#This Row],[set]],"_",TEXT(cards[[#This Row],[cardNumber]], "000"))</f>
        <v>SOR_072</v>
      </c>
      <c r="Z2465" t="str" cm="1">
        <f t="array" ref="Z24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SOR_072</v>
      </c>
      <c r="AA2465" t="s">
        <v>59</v>
      </c>
      <c r="AB2465">
        <v>19</v>
      </c>
    </row>
    <row r="2466" spans="1:29" x14ac:dyDescent="0.2">
      <c r="A2466">
        <v>9270</v>
      </c>
      <c r="B2466" t="s">
        <v>2191</v>
      </c>
      <c r="C2466">
        <v>72</v>
      </c>
      <c r="F2466" t="b">
        <f>IF(ISBLANK(AC2466), FALSE, TRUE)</f>
        <v>0</v>
      </c>
      <c r="G2466" t="s">
        <v>2</v>
      </c>
      <c r="H2466" t="s">
        <v>1519</v>
      </c>
      <c r="I2466" t="s">
        <v>1532</v>
      </c>
      <c r="J2466" t="s">
        <v>3</v>
      </c>
      <c r="K2466" t="s">
        <v>991</v>
      </c>
      <c r="L2466" t="s">
        <v>923</v>
      </c>
      <c r="N2466" t="str">
        <f>IF(AND(NOT(ISBLANK(cards[[#This Row],[subtitle]])), cards[[#This Row],[subtitle]] &lt;&gt; ""), _xlfn.CONCAT(cards[[#This Row],[title]], " - ", cards[[#This Row],[subtitle]]), cards[[#This Row],[title]])</f>
        <v>Entrenched</v>
      </c>
      <c r="O2466">
        <v>2</v>
      </c>
      <c r="R2466">
        <v>3</v>
      </c>
      <c r="S2466">
        <v>3</v>
      </c>
      <c r="U2466" t="s">
        <v>991</v>
      </c>
      <c r="V2466" t="s">
        <v>915</v>
      </c>
      <c r="X2466" t="s">
        <v>924</v>
      </c>
      <c r="Y2466" t="str">
        <f>_xlfn.CONCAT(cards[[#This Row],[set]],"_",TEXT(cards[[#This Row],[cardNumber]], "000"))</f>
        <v>SOR_072</v>
      </c>
      <c r="Z2466" t="str" cm="1">
        <f t="array" ref="Z24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SOR_072</v>
      </c>
      <c r="AA2466" t="s">
        <v>59</v>
      </c>
      <c r="AB2466">
        <v>19</v>
      </c>
    </row>
    <row r="2467" spans="1:29" x14ac:dyDescent="0.2">
      <c r="A2467">
        <v>1929</v>
      </c>
      <c r="B2467" t="s">
        <v>2674</v>
      </c>
      <c r="C2467">
        <v>337</v>
      </c>
      <c r="F2467" t="b">
        <f>IF(ISBLANK(AC2467), FALSE, TRUE)</f>
        <v>0</v>
      </c>
      <c r="G2467" t="s">
        <v>2</v>
      </c>
      <c r="H2467" t="s">
        <v>1</v>
      </c>
      <c r="I2467" t="s">
        <v>1532</v>
      </c>
      <c r="J2467" t="s">
        <v>3</v>
      </c>
      <c r="K2467" t="s">
        <v>991</v>
      </c>
      <c r="L2467" t="s">
        <v>923</v>
      </c>
      <c r="N2467" t="str">
        <f>IF(AND(NOT(ISBLANK(cards[[#This Row],[subtitle]])), cards[[#This Row],[subtitle]] &lt;&gt; ""), _xlfn.CONCAT(cards[[#This Row],[title]], " - ", cards[[#This Row],[subtitle]]), cards[[#This Row],[title]])</f>
        <v>Entrenched</v>
      </c>
      <c r="O2467">
        <v>2</v>
      </c>
      <c r="R2467">
        <v>3</v>
      </c>
      <c r="S2467">
        <v>3</v>
      </c>
      <c r="U2467" t="s">
        <v>991</v>
      </c>
      <c r="V2467" t="s">
        <v>915</v>
      </c>
      <c r="X2467" t="s">
        <v>924</v>
      </c>
      <c r="Y2467" t="str">
        <f>_xlfn.CONCAT(cards[[#This Row],[set]],"_",TEXT(cards[[#This Row],[cardNumber]], "000"))</f>
        <v>SOR_337</v>
      </c>
      <c r="Z2467" t="str" cm="1">
        <f t="array" ref="Z24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SOR_072</v>
      </c>
      <c r="AA2467" t="s">
        <v>59</v>
      </c>
      <c r="AB2467">
        <v>19</v>
      </c>
    </row>
    <row r="2468" spans="1:29" x14ac:dyDescent="0.2">
      <c r="A2468">
        <v>10640</v>
      </c>
      <c r="B2468" t="s">
        <v>2673</v>
      </c>
      <c r="C2468">
        <v>337</v>
      </c>
      <c r="F2468" t="b">
        <f>IF(ISBLANK(AC2468), FALSE, TRUE)</f>
        <v>0</v>
      </c>
      <c r="G2468" t="s">
        <v>2</v>
      </c>
      <c r="H2468" t="s">
        <v>1520</v>
      </c>
      <c r="I2468" t="s">
        <v>1532</v>
      </c>
      <c r="J2468" t="s">
        <v>3</v>
      </c>
      <c r="K2468" t="s">
        <v>991</v>
      </c>
      <c r="L2468" t="s">
        <v>923</v>
      </c>
      <c r="N2468" t="str">
        <f>IF(AND(NOT(ISBLANK(cards[[#This Row],[subtitle]])), cards[[#This Row],[subtitle]] &lt;&gt; ""), _xlfn.CONCAT(cards[[#This Row],[title]], " - ", cards[[#This Row],[subtitle]]), cards[[#This Row],[title]])</f>
        <v>Entrenched</v>
      </c>
      <c r="O2468">
        <v>2</v>
      </c>
      <c r="R2468">
        <v>3</v>
      </c>
      <c r="S2468">
        <v>3</v>
      </c>
      <c r="U2468" t="s">
        <v>991</v>
      </c>
      <c r="V2468" t="s">
        <v>915</v>
      </c>
      <c r="X2468" t="s">
        <v>924</v>
      </c>
      <c r="Y2468" t="str">
        <f>_xlfn.CONCAT(cards[[#This Row],[set]],"_",TEXT(cards[[#This Row],[cardNumber]], "000"))</f>
        <v>SOR_337</v>
      </c>
      <c r="Z2468" t="str" cm="1">
        <f t="array" ref="Z24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SOR_072</v>
      </c>
      <c r="AA2468" t="s">
        <v>59</v>
      </c>
      <c r="AB2468">
        <v>19</v>
      </c>
    </row>
    <row r="2469" spans="1:29" x14ac:dyDescent="0.2">
      <c r="A2469">
        <v>9820</v>
      </c>
      <c r="B2469" t="s">
        <v>2192</v>
      </c>
      <c r="C2469">
        <v>73</v>
      </c>
      <c r="F2469" t="b">
        <f>IF(ISBLANK(AC2469), FALSE, TRUE)</f>
        <v>0</v>
      </c>
      <c r="G2469" t="s">
        <v>2</v>
      </c>
      <c r="H2469" t="s">
        <v>1519</v>
      </c>
      <c r="I2469" t="s">
        <v>1521</v>
      </c>
      <c r="J2469" t="s">
        <v>3</v>
      </c>
      <c r="K2469" t="s">
        <v>991</v>
      </c>
      <c r="L2469" t="s">
        <v>14</v>
      </c>
      <c r="N2469" t="str">
        <f>IF(AND(NOT(ISBLANK(cards[[#This Row],[subtitle]])), cards[[#This Row],[subtitle]] &lt;&gt; ""), _xlfn.CONCAT(cards[[#This Row],[title]], " - ", cards[[#This Row],[subtitle]]), cards[[#This Row],[title]])</f>
        <v>Moment of Peace</v>
      </c>
      <c r="O2469">
        <v>1</v>
      </c>
      <c r="U2469" t="s">
        <v>991</v>
      </c>
      <c r="V2469" t="s">
        <v>6</v>
      </c>
      <c r="X2469" t="s">
        <v>7</v>
      </c>
      <c r="Y2469" t="str">
        <f>_xlfn.CONCAT(cards[[#This Row],[set]],"_",TEXT(cards[[#This Row],[cardNumber]], "000"))</f>
        <v>SOR_073</v>
      </c>
      <c r="Z2469" t="str" cm="1">
        <f t="array" ref="Z24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SOR_073</v>
      </c>
      <c r="AA2469" t="s">
        <v>59</v>
      </c>
      <c r="AB2469">
        <v>19</v>
      </c>
    </row>
    <row r="2470" spans="1:29" x14ac:dyDescent="0.2">
      <c r="A2470">
        <v>936</v>
      </c>
      <c r="B2470" t="s">
        <v>2193</v>
      </c>
      <c r="C2470">
        <v>73</v>
      </c>
      <c r="F2470" t="b">
        <f>IF(ISBLANK(AC2470), FALSE, TRUE)</f>
        <v>0</v>
      </c>
      <c r="G2470" t="s">
        <v>2</v>
      </c>
      <c r="H2470" t="s">
        <v>1515</v>
      </c>
      <c r="I2470" t="s">
        <v>1521</v>
      </c>
      <c r="J2470" t="s">
        <v>3</v>
      </c>
      <c r="K2470" t="s">
        <v>991</v>
      </c>
      <c r="L2470" t="s">
        <v>14</v>
      </c>
      <c r="N2470" t="str">
        <f>IF(AND(NOT(ISBLANK(cards[[#This Row],[subtitle]])), cards[[#This Row],[subtitle]] &lt;&gt; ""), _xlfn.CONCAT(cards[[#This Row],[title]], " - ", cards[[#This Row],[subtitle]]), cards[[#This Row],[title]])</f>
        <v>Moment of Peace</v>
      </c>
      <c r="O2470">
        <v>1</v>
      </c>
      <c r="U2470" t="s">
        <v>991</v>
      </c>
      <c r="V2470" t="s">
        <v>6</v>
      </c>
      <c r="X2470" t="s">
        <v>7</v>
      </c>
      <c r="Y2470" t="str">
        <f>_xlfn.CONCAT(cards[[#This Row],[set]],"_",TEXT(cards[[#This Row],[cardNumber]], "000"))</f>
        <v>SOR_073</v>
      </c>
      <c r="Z2470" t="str" cm="1">
        <f t="array" ref="Z24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SOR_073</v>
      </c>
      <c r="AA2470" t="s">
        <v>59</v>
      </c>
      <c r="AB2470">
        <v>19</v>
      </c>
    </row>
    <row r="2471" spans="1:29" x14ac:dyDescent="0.2">
      <c r="A2471">
        <v>10645</v>
      </c>
      <c r="B2471" t="s">
        <v>2676</v>
      </c>
      <c r="C2471">
        <v>338</v>
      </c>
      <c r="F2471" t="b">
        <f>IF(ISBLANK(AC2471), FALSE, TRUE)</f>
        <v>0</v>
      </c>
      <c r="G2471" t="s">
        <v>2</v>
      </c>
      <c r="H2471" t="s">
        <v>1520</v>
      </c>
      <c r="I2471" t="s">
        <v>1521</v>
      </c>
      <c r="J2471" t="s">
        <v>3</v>
      </c>
      <c r="K2471" t="s">
        <v>991</v>
      </c>
      <c r="L2471" t="s">
        <v>14</v>
      </c>
      <c r="N2471" t="str">
        <f>IF(AND(NOT(ISBLANK(cards[[#This Row],[subtitle]])), cards[[#This Row],[subtitle]] &lt;&gt; ""), _xlfn.CONCAT(cards[[#This Row],[title]], " - ", cards[[#This Row],[subtitle]]), cards[[#This Row],[title]])</f>
        <v>Moment of Peace</v>
      </c>
      <c r="O2471">
        <v>1</v>
      </c>
      <c r="U2471" t="s">
        <v>991</v>
      </c>
      <c r="V2471" t="s">
        <v>6</v>
      </c>
      <c r="X2471" t="s">
        <v>7</v>
      </c>
      <c r="Y2471" t="str">
        <f>_xlfn.CONCAT(cards[[#This Row],[set]],"_",TEXT(cards[[#This Row],[cardNumber]], "000"))</f>
        <v>SOR_338</v>
      </c>
      <c r="Z2471" t="str" cm="1">
        <f t="array" ref="Z24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SOR_073</v>
      </c>
      <c r="AA2471" t="s">
        <v>59</v>
      </c>
      <c r="AB2471">
        <v>19</v>
      </c>
    </row>
    <row r="2472" spans="1:29" x14ac:dyDescent="0.2">
      <c r="A2472">
        <v>1934</v>
      </c>
      <c r="B2472" t="s">
        <v>2675</v>
      </c>
      <c r="C2472">
        <v>338</v>
      </c>
      <c r="F2472" t="b">
        <f>IF(ISBLANK(AC2472), FALSE, TRUE)</f>
        <v>0</v>
      </c>
      <c r="G2472" t="s">
        <v>2</v>
      </c>
      <c r="H2472" t="s">
        <v>1</v>
      </c>
      <c r="I2472" t="s">
        <v>1521</v>
      </c>
      <c r="J2472" t="s">
        <v>3</v>
      </c>
      <c r="K2472" t="s">
        <v>991</v>
      </c>
      <c r="L2472" t="s">
        <v>14</v>
      </c>
      <c r="N2472" t="str">
        <f>IF(AND(NOT(ISBLANK(cards[[#This Row],[subtitle]])), cards[[#This Row],[subtitle]] &lt;&gt; ""), _xlfn.CONCAT(cards[[#This Row],[title]], " - ", cards[[#This Row],[subtitle]]), cards[[#This Row],[title]])</f>
        <v>Moment of Peace</v>
      </c>
      <c r="O2472">
        <v>1</v>
      </c>
      <c r="U2472" t="s">
        <v>991</v>
      </c>
      <c r="V2472" t="s">
        <v>6</v>
      </c>
      <c r="X2472" t="s">
        <v>7</v>
      </c>
      <c r="Y2472" t="str">
        <f>_xlfn.CONCAT(cards[[#This Row],[set]],"_",TEXT(cards[[#This Row],[cardNumber]], "000"))</f>
        <v>SOR_338</v>
      </c>
      <c r="Z2472" t="str" cm="1">
        <f t="array" ref="Z24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SOR_073</v>
      </c>
      <c r="AA2472" t="s">
        <v>59</v>
      </c>
      <c r="AB2472">
        <v>19</v>
      </c>
    </row>
    <row r="2473" spans="1:29" x14ac:dyDescent="0.2">
      <c r="A2473">
        <v>19846</v>
      </c>
      <c r="B2473" t="s">
        <v>5141</v>
      </c>
      <c r="C2473">
        <v>75</v>
      </c>
      <c r="F2473" t="b">
        <f>IF(ISBLANK(AC2473), FALSE, TRUE)</f>
        <v>1</v>
      </c>
      <c r="G2473" t="s">
        <v>187</v>
      </c>
      <c r="H2473" t="s">
        <v>1515</v>
      </c>
      <c r="I2473" t="s">
        <v>1521</v>
      </c>
      <c r="J2473" t="s">
        <v>3</v>
      </c>
      <c r="K2473" t="s">
        <v>991</v>
      </c>
      <c r="L2473" t="s">
        <v>15</v>
      </c>
      <c r="M2473" t="s">
        <v>991</v>
      </c>
      <c r="N2473" t="str">
        <f>IF(AND(NOT(ISBLANK(cards[[#This Row],[subtitle]])), cards[[#This Row],[subtitle]] &lt;&gt; ""), _xlfn.CONCAT(cards[[#This Row],[title]], " - ", cards[[#This Row],[subtitle]]), cards[[#This Row],[title]])</f>
        <v>Repair</v>
      </c>
      <c r="O2473">
        <v>1</v>
      </c>
      <c r="U2473" t="s">
        <v>991</v>
      </c>
      <c r="V2473" t="s">
        <v>6</v>
      </c>
      <c r="X2473" t="s">
        <v>16</v>
      </c>
      <c r="Y2473" t="str">
        <f>_xlfn.CONCAT(cards[[#This Row],[set]],"_",TEXT(cards[[#This Row],[cardNumber]], "000"))</f>
        <v>JTL_075</v>
      </c>
      <c r="Z2473" t="str" cm="1">
        <f t="array" ref="Z24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SOR_074</v>
      </c>
      <c r="AA2473" t="s">
        <v>234</v>
      </c>
      <c r="AB2473">
        <v>49</v>
      </c>
      <c r="AC2473">
        <v>85</v>
      </c>
    </row>
    <row r="2474" spans="1:29" x14ac:dyDescent="0.2">
      <c r="A2474">
        <v>85</v>
      </c>
      <c r="B2474" t="s">
        <v>2194</v>
      </c>
      <c r="C2474">
        <v>74</v>
      </c>
      <c r="F2474" t="b">
        <f>IF(ISBLANK(AC2474), FALSE, TRUE)</f>
        <v>0</v>
      </c>
      <c r="G2474" t="s">
        <v>2</v>
      </c>
      <c r="H2474" t="s">
        <v>1515</v>
      </c>
      <c r="I2474" t="s">
        <v>1521</v>
      </c>
      <c r="J2474" t="s">
        <v>3</v>
      </c>
      <c r="K2474" t="s">
        <v>991</v>
      </c>
      <c r="L2474" t="s">
        <v>15</v>
      </c>
      <c r="N2474" t="str">
        <f>IF(AND(NOT(ISBLANK(cards[[#This Row],[subtitle]])), cards[[#This Row],[subtitle]] &lt;&gt; ""), _xlfn.CONCAT(cards[[#This Row],[title]], " - ", cards[[#This Row],[subtitle]]), cards[[#This Row],[title]])</f>
        <v>Repair</v>
      </c>
      <c r="O2474">
        <v>1</v>
      </c>
      <c r="U2474" t="s">
        <v>991</v>
      </c>
      <c r="V2474" t="s">
        <v>6</v>
      </c>
      <c r="X2474" t="s">
        <v>16</v>
      </c>
      <c r="Y2474" t="str">
        <f>_xlfn.CONCAT(cards[[#This Row],[set]],"_",TEXT(cards[[#This Row],[cardNumber]], "000"))</f>
        <v>SOR_074</v>
      </c>
      <c r="Z2474" t="str" cm="1">
        <f t="array" ref="Z24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SOR_074</v>
      </c>
      <c r="AA2474" t="s">
        <v>59</v>
      </c>
      <c r="AB2474">
        <v>19</v>
      </c>
    </row>
    <row r="2475" spans="1:29" x14ac:dyDescent="0.2">
      <c r="A2475">
        <v>9275</v>
      </c>
      <c r="B2475" t="s">
        <v>2197</v>
      </c>
      <c r="C2475">
        <v>75</v>
      </c>
      <c r="F2475" t="b">
        <f>IF(ISBLANK(AC2475), FALSE, TRUE)</f>
        <v>0</v>
      </c>
      <c r="G2475" t="s">
        <v>2</v>
      </c>
      <c r="H2475" t="s">
        <v>1519</v>
      </c>
      <c r="I2475" t="s">
        <v>1522</v>
      </c>
      <c r="J2475" t="s">
        <v>3</v>
      </c>
      <c r="K2475" t="s">
        <v>991</v>
      </c>
      <c r="L2475" t="s">
        <v>17</v>
      </c>
      <c r="N2475" t="str">
        <f>IF(AND(NOT(ISBLANK(cards[[#This Row],[subtitle]])), cards[[#This Row],[subtitle]] &lt;&gt; ""), _xlfn.CONCAT(cards[[#This Row],[title]], " - ", cards[[#This Row],[subtitle]]), cards[[#This Row],[title]])</f>
        <v>It Binds All Things</v>
      </c>
      <c r="O2475">
        <v>2</v>
      </c>
      <c r="U2475" t="s">
        <v>991</v>
      </c>
      <c r="V2475" t="s">
        <v>6</v>
      </c>
      <c r="X2475" t="s">
        <v>13</v>
      </c>
      <c r="Y2475" t="str">
        <f>_xlfn.CONCAT(cards[[#This Row],[set]],"_",TEXT(cards[[#This Row],[cardNumber]], "000"))</f>
        <v>SOR_075</v>
      </c>
      <c r="Z2475" t="str" cm="1">
        <f t="array" ref="Z24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SOR_075</v>
      </c>
      <c r="AA2475" t="s">
        <v>59</v>
      </c>
      <c r="AB2475">
        <v>19</v>
      </c>
    </row>
    <row r="2476" spans="1:29" x14ac:dyDescent="0.2">
      <c r="A2476">
        <v>330</v>
      </c>
      <c r="B2476" t="s">
        <v>2196</v>
      </c>
      <c r="C2476">
        <v>75</v>
      </c>
      <c r="F2476" t="b">
        <f>IF(ISBLANK(AC2476), FALSE, TRUE)</f>
        <v>0</v>
      </c>
      <c r="G2476" t="s">
        <v>2</v>
      </c>
      <c r="H2476" t="s">
        <v>1515</v>
      </c>
      <c r="I2476" t="s">
        <v>1522</v>
      </c>
      <c r="J2476" t="s">
        <v>3</v>
      </c>
      <c r="K2476" t="s">
        <v>991</v>
      </c>
      <c r="L2476" t="s">
        <v>17</v>
      </c>
      <c r="N2476" t="str">
        <f>IF(AND(NOT(ISBLANK(cards[[#This Row],[subtitle]])), cards[[#This Row],[subtitle]] &lt;&gt; ""), _xlfn.CONCAT(cards[[#This Row],[title]], " - ", cards[[#This Row],[subtitle]]), cards[[#This Row],[title]])</f>
        <v>It Binds All Things</v>
      </c>
      <c r="O2476">
        <v>2</v>
      </c>
      <c r="U2476" t="s">
        <v>991</v>
      </c>
      <c r="V2476" t="s">
        <v>6</v>
      </c>
      <c r="X2476" t="s">
        <v>13</v>
      </c>
      <c r="Y2476" t="str">
        <f>_xlfn.CONCAT(cards[[#This Row],[set]],"_",TEXT(cards[[#This Row],[cardNumber]], "000"))</f>
        <v>SOR_075</v>
      </c>
      <c r="Z2476" t="str" cm="1">
        <f t="array" ref="Z24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SOR_075</v>
      </c>
      <c r="AA2476" t="s">
        <v>59</v>
      </c>
      <c r="AB2476">
        <v>19</v>
      </c>
    </row>
    <row r="2477" spans="1:29" x14ac:dyDescent="0.2">
      <c r="A2477">
        <v>1944</v>
      </c>
      <c r="B2477" t="s">
        <v>2679</v>
      </c>
      <c r="C2477">
        <v>340</v>
      </c>
      <c r="F2477" t="b">
        <f>IF(ISBLANK(AC2477), FALSE, TRUE)</f>
        <v>0</v>
      </c>
      <c r="G2477" t="s">
        <v>2</v>
      </c>
      <c r="H2477" t="s">
        <v>1</v>
      </c>
      <c r="I2477" t="s">
        <v>1522</v>
      </c>
      <c r="J2477" t="s">
        <v>4</v>
      </c>
      <c r="K2477" t="s">
        <v>991</v>
      </c>
      <c r="L2477" t="s">
        <v>17</v>
      </c>
      <c r="N2477" t="str">
        <f>IF(AND(NOT(ISBLANK(cards[[#This Row],[subtitle]])), cards[[#This Row],[subtitle]] &lt;&gt; ""), _xlfn.CONCAT(cards[[#This Row],[title]], " - ", cards[[#This Row],[subtitle]]), cards[[#This Row],[title]])</f>
        <v>It Binds All Things</v>
      </c>
      <c r="O2477">
        <v>2</v>
      </c>
      <c r="U2477" t="s">
        <v>991</v>
      </c>
      <c r="V2477" t="s">
        <v>6</v>
      </c>
      <c r="X2477" t="s">
        <v>13</v>
      </c>
      <c r="Y2477" t="str">
        <f>_xlfn.CONCAT(cards[[#This Row],[set]],"_",TEXT(cards[[#This Row],[cardNumber]], "000"))</f>
        <v>SOR_340</v>
      </c>
      <c r="Z2477" t="str" cm="1">
        <f t="array" ref="Z24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SOR_075</v>
      </c>
      <c r="AA2477" t="s">
        <v>59</v>
      </c>
      <c r="AB2477">
        <v>19</v>
      </c>
    </row>
    <row r="2478" spans="1:29" x14ac:dyDescent="0.2">
      <c r="A2478">
        <v>10655</v>
      </c>
      <c r="B2478" t="s">
        <v>2680</v>
      </c>
      <c r="C2478">
        <v>340</v>
      </c>
      <c r="F2478" t="b">
        <f>IF(ISBLANK(AC2478), FALSE, TRUE)</f>
        <v>0</v>
      </c>
      <c r="G2478" t="s">
        <v>2</v>
      </c>
      <c r="H2478" t="s">
        <v>1520</v>
      </c>
      <c r="I2478" t="s">
        <v>1522</v>
      </c>
      <c r="J2478" t="s">
        <v>4</v>
      </c>
      <c r="K2478" t="s">
        <v>991</v>
      </c>
      <c r="L2478" t="s">
        <v>17</v>
      </c>
      <c r="N2478" t="str">
        <f>IF(AND(NOT(ISBLANK(cards[[#This Row],[subtitle]])), cards[[#This Row],[subtitle]] &lt;&gt; ""), _xlfn.CONCAT(cards[[#This Row],[title]], " - ", cards[[#This Row],[subtitle]]), cards[[#This Row],[title]])</f>
        <v>It Binds All Things</v>
      </c>
      <c r="O2478">
        <v>2</v>
      </c>
      <c r="U2478" t="s">
        <v>991</v>
      </c>
      <c r="V2478" t="s">
        <v>6</v>
      </c>
      <c r="X2478" t="s">
        <v>13</v>
      </c>
      <c r="Y2478" t="str">
        <f>_xlfn.CONCAT(cards[[#This Row],[set]],"_",TEXT(cards[[#This Row],[cardNumber]], "000"))</f>
        <v>SOR_340</v>
      </c>
      <c r="Z2478" t="str" cm="1">
        <f t="array" ref="Z24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SOR_075</v>
      </c>
      <c r="AA2478" t="s">
        <v>59</v>
      </c>
      <c r="AB2478">
        <v>19</v>
      </c>
    </row>
    <row r="2479" spans="1:29" x14ac:dyDescent="0.2">
      <c r="A2479">
        <v>937</v>
      </c>
      <c r="B2479" t="s">
        <v>2198</v>
      </c>
      <c r="C2479">
        <v>76</v>
      </c>
      <c r="F2479" t="b">
        <f>IF(ISBLANK(AC2479), FALSE, TRUE)</f>
        <v>0</v>
      </c>
      <c r="G2479" t="s">
        <v>2</v>
      </c>
      <c r="H2479" t="s">
        <v>1515</v>
      </c>
      <c r="I2479" t="s">
        <v>1521</v>
      </c>
      <c r="J2479" t="s">
        <v>3</v>
      </c>
      <c r="K2479" t="s">
        <v>991</v>
      </c>
      <c r="L2479" t="s">
        <v>18</v>
      </c>
      <c r="N2479" t="str">
        <f>IF(AND(NOT(ISBLANK(cards[[#This Row],[subtitle]])), cards[[#This Row],[subtitle]] &lt;&gt; ""), _xlfn.CONCAT(cards[[#This Row],[title]], " - ", cards[[#This Row],[subtitle]]), cards[[#This Row],[title]])</f>
        <v>Make an Opening</v>
      </c>
      <c r="O2479">
        <v>3</v>
      </c>
      <c r="U2479" t="s">
        <v>991</v>
      </c>
      <c r="V2479" t="s">
        <v>6</v>
      </c>
      <c r="X2479" t="s">
        <v>19</v>
      </c>
      <c r="Y2479" t="str">
        <f>_xlfn.CONCAT(cards[[#This Row],[set]],"_",TEXT(cards[[#This Row],[cardNumber]], "000"))</f>
        <v>SOR_076</v>
      </c>
      <c r="Z2479" t="str" cm="1">
        <f t="array" ref="Z24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SOR_076</v>
      </c>
      <c r="AA2479" t="s">
        <v>59</v>
      </c>
      <c r="AB2479">
        <v>19</v>
      </c>
    </row>
    <row r="2480" spans="1:29" x14ac:dyDescent="0.2">
      <c r="A2480">
        <v>9825</v>
      </c>
      <c r="B2480" t="s">
        <v>2199</v>
      </c>
      <c r="C2480">
        <v>76</v>
      </c>
      <c r="F2480" t="b">
        <f>IF(ISBLANK(AC2480), FALSE, TRUE)</f>
        <v>0</v>
      </c>
      <c r="G2480" t="s">
        <v>2</v>
      </c>
      <c r="H2480" t="s">
        <v>1519</v>
      </c>
      <c r="I2480" t="s">
        <v>1521</v>
      </c>
      <c r="J2480" t="s">
        <v>3</v>
      </c>
      <c r="K2480" t="s">
        <v>991</v>
      </c>
      <c r="L2480" t="s">
        <v>18</v>
      </c>
      <c r="N2480" t="str">
        <f>IF(AND(NOT(ISBLANK(cards[[#This Row],[subtitle]])), cards[[#This Row],[subtitle]] &lt;&gt; ""), _xlfn.CONCAT(cards[[#This Row],[title]], " - ", cards[[#This Row],[subtitle]]), cards[[#This Row],[title]])</f>
        <v>Make an Opening</v>
      </c>
      <c r="O2480">
        <v>3</v>
      </c>
      <c r="U2480" t="s">
        <v>991</v>
      </c>
      <c r="V2480" t="s">
        <v>6</v>
      </c>
      <c r="X2480" t="s">
        <v>19</v>
      </c>
      <c r="Y2480" t="str">
        <f>_xlfn.CONCAT(cards[[#This Row],[set]],"_",TEXT(cards[[#This Row],[cardNumber]], "000"))</f>
        <v>SOR_076</v>
      </c>
      <c r="Z2480" t="str" cm="1">
        <f t="array" ref="Z24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SOR_076</v>
      </c>
      <c r="AA2480" t="s">
        <v>59</v>
      </c>
      <c r="AB2480">
        <v>19</v>
      </c>
    </row>
    <row r="2481" spans="1:29" x14ac:dyDescent="0.2">
      <c r="A2481">
        <v>10660</v>
      </c>
      <c r="B2481" t="s">
        <v>2681</v>
      </c>
      <c r="C2481">
        <v>341</v>
      </c>
      <c r="F2481" t="b">
        <f>IF(ISBLANK(AC2481), FALSE, TRUE)</f>
        <v>0</v>
      </c>
      <c r="G2481" t="s">
        <v>2</v>
      </c>
      <c r="H2481" t="s">
        <v>1520</v>
      </c>
      <c r="I2481" t="s">
        <v>1521</v>
      </c>
      <c r="J2481" t="s">
        <v>3</v>
      </c>
      <c r="K2481" t="s">
        <v>991</v>
      </c>
      <c r="L2481" t="s">
        <v>18</v>
      </c>
      <c r="N2481" t="str">
        <f>IF(AND(NOT(ISBLANK(cards[[#This Row],[subtitle]])), cards[[#This Row],[subtitle]] &lt;&gt; ""), _xlfn.CONCAT(cards[[#This Row],[title]], " - ", cards[[#This Row],[subtitle]]), cards[[#This Row],[title]])</f>
        <v>Make an Opening</v>
      </c>
      <c r="O2481">
        <v>3</v>
      </c>
      <c r="U2481" t="s">
        <v>991</v>
      </c>
      <c r="V2481" t="s">
        <v>6</v>
      </c>
      <c r="X2481" t="s">
        <v>19</v>
      </c>
      <c r="Y2481" t="str">
        <f>_xlfn.CONCAT(cards[[#This Row],[set]],"_",TEXT(cards[[#This Row],[cardNumber]], "000"))</f>
        <v>SOR_341</v>
      </c>
      <c r="Z2481" t="str" cm="1">
        <f t="array" ref="Z24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SOR_076</v>
      </c>
      <c r="AA2481" t="s">
        <v>59</v>
      </c>
      <c r="AB2481">
        <v>19</v>
      </c>
    </row>
    <row r="2482" spans="1:29" x14ac:dyDescent="0.2">
      <c r="A2482">
        <v>1949</v>
      </c>
      <c r="B2482" t="s">
        <v>2682</v>
      </c>
      <c r="C2482">
        <v>341</v>
      </c>
      <c r="F2482" t="b">
        <f>IF(ISBLANK(AC2482), FALSE, TRUE)</f>
        <v>0</v>
      </c>
      <c r="G2482" t="s">
        <v>2</v>
      </c>
      <c r="H2482" t="s">
        <v>1</v>
      </c>
      <c r="I2482" t="s">
        <v>1521</v>
      </c>
      <c r="J2482" t="s">
        <v>3</v>
      </c>
      <c r="K2482" t="s">
        <v>991</v>
      </c>
      <c r="L2482" t="s">
        <v>18</v>
      </c>
      <c r="N2482" t="str">
        <f>IF(AND(NOT(ISBLANK(cards[[#This Row],[subtitle]])), cards[[#This Row],[subtitle]] &lt;&gt; ""), _xlfn.CONCAT(cards[[#This Row],[title]], " - ", cards[[#This Row],[subtitle]]), cards[[#This Row],[title]])</f>
        <v>Make an Opening</v>
      </c>
      <c r="O2482">
        <v>3</v>
      </c>
      <c r="U2482" t="s">
        <v>991</v>
      </c>
      <c r="V2482" t="s">
        <v>6</v>
      </c>
      <c r="X2482" t="s">
        <v>19</v>
      </c>
      <c r="Y2482" t="str">
        <f>_xlfn.CONCAT(cards[[#This Row],[set]],"_",TEXT(cards[[#This Row],[cardNumber]], "000"))</f>
        <v>SOR_341</v>
      </c>
      <c r="Z2482" t="str" cm="1">
        <f t="array" ref="Z24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SOR_076</v>
      </c>
      <c r="AA2482" t="s">
        <v>59</v>
      </c>
      <c r="AB2482">
        <v>19</v>
      </c>
    </row>
    <row r="2483" spans="1:29" x14ac:dyDescent="0.2">
      <c r="A2483">
        <v>2726</v>
      </c>
      <c r="B2483" t="s">
        <v>2043</v>
      </c>
      <c r="C2483">
        <v>1</v>
      </c>
      <c r="F2483" t="b">
        <f>IF(ISBLANK(AC2483), FALSE, TRUE)</f>
        <v>0</v>
      </c>
      <c r="G2483" t="s">
        <v>2</v>
      </c>
      <c r="H2483" t="s">
        <v>1518</v>
      </c>
      <c r="I2483" t="s">
        <v>1532</v>
      </c>
      <c r="J2483" t="s">
        <v>3</v>
      </c>
      <c r="K2483" t="s">
        <v>991</v>
      </c>
      <c r="L2483" t="s">
        <v>20</v>
      </c>
      <c r="N2483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3">
        <v>4</v>
      </c>
      <c r="U2483" t="s">
        <v>991</v>
      </c>
      <c r="V2483" t="s">
        <v>6</v>
      </c>
      <c r="X2483" t="s">
        <v>19</v>
      </c>
      <c r="Y2483" t="str">
        <f>_xlfn.CONCAT(cards[[#This Row],[set]],"_",TEXT(cards[[#This Row],[cardNumber]], "000"))</f>
        <v>SOR_001</v>
      </c>
      <c r="Z2483" t="str" cm="1">
        <f t="array" ref="Z24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3" t="s">
        <v>59</v>
      </c>
      <c r="AB2483">
        <v>19</v>
      </c>
    </row>
    <row r="2484" spans="1:29" x14ac:dyDescent="0.2">
      <c r="A2484">
        <v>1015</v>
      </c>
      <c r="B2484" t="s">
        <v>2046</v>
      </c>
      <c r="C2484">
        <v>1</v>
      </c>
      <c r="F2484" t="b">
        <f>IF(ISBLANK(AC2484), FALSE, TRUE)</f>
        <v>0</v>
      </c>
      <c r="G2484" t="s">
        <v>2</v>
      </c>
      <c r="H2484" t="s">
        <v>1602</v>
      </c>
      <c r="I2484" t="s">
        <v>1532</v>
      </c>
      <c r="J2484" t="s">
        <v>3</v>
      </c>
      <c r="K2484" t="s">
        <v>991</v>
      </c>
      <c r="L2484" t="s">
        <v>20</v>
      </c>
      <c r="N2484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4">
        <v>4</v>
      </c>
      <c r="U2484" t="s">
        <v>991</v>
      </c>
      <c r="V2484" t="s">
        <v>6</v>
      </c>
      <c r="X2484" t="s">
        <v>19</v>
      </c>
      <c r="Y2484" t="str">
        <f>_xlfn.CONCAT(cards[[#This Row],[set]],"_",TEXT(cards[[#This Row],[cardNumber]], "000"))</f>
        <v>SOR_001</v>
      </c>
      <c r="Z2484" t="str" cm="1">
        <f t="array" ref="Z24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4" t="s">
        <v>59</v>
      </c>
      <c r="AB2484">
        <v>19</v>
      </c>
    </row>
    <row r="2485" spans="1:29" x14ac:dyDescent="0.2">
      <c r="A2485">
        <v>9280</v>
      </c>
      <c r="B2485" t="s">
        <v>2201</v>
      </c>
      <c r="C2485">
        <v>77</v>
      </c>
      <c r="F2485" t="b">
        <f>IF(ISBLANK(AC2485), FALSE, TRUE)</f>
        <v>0</v>
      </c>
      <c r="G2485" t="s">
        <v>2</v>
      </c>
      <c r="H2485" t="s">
        <v>1519</v>
      </c>
      <c r="I2485" t="s">
        <v>1532</v>
      </c>
      <c r="J2485" t="s">
        <v>3</v>
      </c>
      <c r="K2485" t="s">
        <v>991</v>
      </c>
      <c r="L2485" t="s">
        <v>20</v>
      </c>
      <c r="N2485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5">
        <v>4</v>
      </c>
      <c r="U2485" t="s">
        <v>991</v>
      </c>
      <c r="V2485" t="s">
        <v>6</v>
      </c>
      <c r="X2485" t="s">
        <v>19</v>
      </c>
      <c r="Y2485" t="str">
        <f>_xlfn.CONCAT(cards[[#This Row],[set]],"_",TEXT(cards[[#This Row],[cardNumber]], "000"))</f>
        <v>SOR_077</v>
      </c>
      <c r="Z2485" t="str" cm="1">
        <f t="array" ref="Z24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5" t="s">
        <v>59</v>
      </c>
      <c r="AB2485">
        <v>19</v>
      </c>
    </row>
    <row r="2486" spans="1:29" x14ac:dyDescent="0.2">
      <c r="A2486">
        <v>331</v>
      </c>
      <c r="B2486" t="s">
        <v>2200</v>
      </c>
      <c r="C2486">
        <v>77</v>
      </c>
      <c r="F2486" t="b">
        <f>IF(ISBLANK(AC2486), FALSE, TRUE)</f>
        <v>0</v>
      </c>
      <c r="G2486" t="s">
        <v>2</v>
      </c>
      <c r="H2486" t="s">
        <v>1515</v>
      </c>
      <c r="I2486" t="s">
        <v>1532</v>
      </c>
      <c r="J2486" t="s">
        <v>3</v>
      </c>
      <c r="K2486" t="s">
        <v>991</v>
      </c>
      <c r="L2486" t="s">
        <v>20</v>
      </c>
      <c r="N2486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6">
        <v>4</v>
      </c>
      <c r="U2486" t="s">
        <v>991</v>
      </c>
      <c r="V2486" t="s">
        <v>6</v>
      </c>
      <c r="X2486" t="s">
        <v>19</v>
      </c>
      <c r="Y2486" t="str">
        <f>_xlfn.CONCAT(cards[[#This Row],[set]],"_",TEXT(cards[[#This Row],[cardNumber]], "000"))</f>
        <v>SOR_077</v>
      </c>
      <c r="Z2486" t="str" cm="1">
        <f t="array" ref="Z24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6" t="s">
        <v>59</v>
      </c>
      <c r="AB2486">
        <v>19</v>
      </c>
    </row>
    <row r="2487" spans="1:29" x14ac:dyDescent="0.2">
      <c r="A2487">
        <v>10665</v>
      </c>
      <c r="B2487" t="s">
        <v>2683</v>
      </c>
      <c r="C2487">
        <v>342</v>
      </c>
      <c r="F2487" t="b">
        <f>IF(ISBLANK(AC2487), FALSE, TRUE)</f>
        <v>0</v>
      </c>
      <c r="G2487" t="s">
        <v>2</v>
      </c>
      <c r="H2487" t="s">
        <v>1520</v>
      </c>
      <c r="I2487" t="s">
        <v>1532</v>
      </c>
      <c r="J2487" t="s">
        <v>3</v>
      </c>
      <c r="K2487" t="s">
        <v>991</v>
      </c>
      <c r="L2487" t="s">
        <v>20</v>
      </c>
      <c r="N2487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7">
        <v>4</v>
      </c>
      <c r="U2487" t="s">
        <v>991</v>
      </c>
      <c r="V2487" t="s">
        <v>6</v>
      </c>
      <c r="X2487" t="s">
        <v>19</v>
      </c>
      <c r="Y2487" t="str">
        <f>_xlfn.CONCAT(cards[[#This Row],[set]],"_",TEXT(cards[[#This Row],[cardNumber]], "000"))</f>
        <v>SOR_342</v>
      </c>
      <c r="Z2487" t="str" cm="1">
        <f t="array" ref="Z24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7" t="s">
        <v>59</v>
      </c>
      <c r="AB2487">
        <v>19</v>
      </c>
    </row>
    <row r="2488" spans="1:29" x14ac:dyDescent="0.2">
      <c r="A2488">
        <v>1954</v>
      </c>
      <c r="B2488" t="s">
        <v>2684</v>
      </c>
      <c r="C2488">
        <v>342</v>
      </c>
      <c r="F2488" t="b">
        <f>IF(ISBLANK(AC2488), FALSE, TRUE)</f>
        <v>0</v>
      </c>
      <c r="G2488" t="s">
        <v>2</v>
      </c>
      <c r="H2488" t="s">
        <v>1</v>
      </c>
      <c r="I2488" t="s">
        <v>1532</v>
      </c>
      <c r="J2488" t="s">
        <v>3</v>
      </c>
      <c r="K2488" t="s">
        <v>991</v>
      </c>
      <c r="L2488" t="s">
        <v>20</v>
      </c>
      <c r="N2488" t="str">
        <f>IF(AND(NOT(ISBLANK(cards[[#This Row],[subtitle]])), cards[[#This Row],[subtitle]] &lt;&gt; ""), _xlfn.CONCAT(cards[[#This Row],[title]], " - ", cards[[#This Row],[subtitle]]), cards[[#This Row],[title]])</f>
        <v>Takedown</v>
      </c>
      <c r="O2488">
        <v>4</v>
      </c>
      <c r="U2488" t="s">
        <v>991</v>
      </c>
      <c r="V2488" t="s">
        <v>6</v>
      </c>
      <c r="X2488" t="s">
        <v>19</v>
      </c>
      <c r="Y2488" t="str">
        <f>_xlfn.CONCAT(cards[[#This Row],[set]],"_",TEXT(cards[[#This Row],[cardNumber]], "000"))</f>
        <v>SOR_342</v>
      </c>
      <c r="Z2488" t="str" cm="1">
        <f t="array" ref="Z24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SOR_077</v>
      </c>
      <c r="AA2488" t="s">
        <v>59</v>
      </c>
      <c r="AB2488">
        <v>19</v>
      </c>
    </row>
    <row r="2489" spans="1:29" x14ac:dyDescent="0.2">
      <c r="A2489">
        <v>8935</v>
      </c>
      <c r="B2489" t="s">
        <v>2202</v>
      </c>
      <c r="C2489">
        <v>78</v>
      </c>
      <c r="F2489" t="b">
        <f>IF(ISBLANK(AC2489), FALSE, TRUE)</f>
        <v>0</v>
      </c>
      <c r="G2489" t="s">
        <v>2</v>
      </c>
      <c r="H2489" t="s">
        <v>1519</v>
      </c>
      <c r="I2489" t="s">
        <v>1521</v>
      </c>
      <c r="J2489" t="s">
        <v>3</v>
      </c>
      <c r="K2489" t="s">
        <v>991</v>
      </c>
      <c r="L2489" t="s">
        <v>21</v>
      </c>
      <c r="N2489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89">
        <v>5</v>
      </c>
      <c r="U2489" t="s">
        <v>991</v>
      </c>
      <c r="V2489" t="s">
        <v>6</v>
      </c>
      <c r="X2489" t="s">
        <v>19</v>
      </c>
      <c r="Y2489" t="str">
        <f>_xlfn.CONCAT(cards[[#This Row],[set]],"_",TEXT(cards[[#This Row],[cardNumber]], "000"))</f>
        <v>SOR_078</v>
      </c>
      <c r="Z2489" t="str" cm="1">
        <f t="array" ref="Z24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89" t="s">
        <v>59</v>
      </c>
      <c r="AB2489">
        <v>19</v>
      </c>
    </row>
    <row r="2490" spans="1:29" x14ac:dyDescent="0.2">
      <c r="A2490">
        <v>90</v>
      </c>
      <c r="B2490" t="s">
        <v>2203</v>
      </c>
      <c r="C2490">
        <v>78</v>
      </c>
      <c r="F2490" t="b">
        <f>IF(ISBLANK(AC2490), FALSE, TRUE)</f>
        <v>0</v>
      </c>
      <c r="G2490" t="s">
        <v>2</v>
      </c>
      <c r="H2490" t="s">
        <v>1515</v>
      </c>
      <c r="I2490" t="s">
        <v>1521</v>
      </c>
      <c r="J2490" t="s">
        <v>3</v>
      </c>
      <c r="K2490" t="s">
        <v>991</v>
      </c>
      <c r="L2490" t="s">
        <v>21</v>
      </c>
      <c r="N2490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0">
        <v>5</v>
      </c>
      <c r="U2490" t="s">
        <v>991</v>
      </c>
      <c r="V2490" t="s">
        <v>6</v>
      </c>
      <c r="X2490" t="s">
        <v>19</v>
      </c>
      <c r="Y2490" t="str">
        <f>_xlfn.CONCAT(cards[[#This Row],[set]],"_",TEXT(cards[[#This Row],[cardNumber]], "000"))</f>
        <v>SOR_078</v>
      </c>
      <c r="Z2490" t="str" cm="1">
        <f t="array" ref="Z24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0" t="s">
        <v>59</v>
      </c>
      <c r="AB2490">
        <v>19</v>
      </c>
    </row>
    <row r="2491" spans="1:29" x14ac:dyDescent="0.2">
      <c r="A2491">
        <v>10675</v>
      </c>
      <c r="B2491" t="s">
        <v>2686</v>
      </c>
      <c r="C2491">
        <v>343</v>
      </c>
      <c r="F2491" t="b">
        <f>IF(ISBLANK(AC2491), FALSE, TRUE)</f>
        <v>0</v>
      </c>
      <c r="G2491" t="s">
        <v>2</v>
      </c>
      <c r="H2491" t="s">
        <v>1520</v>
      </c>
      <c r="I2491" t="s">
        <v>1521</v>
      </c>
      <c r="J2491" t="s">
        <v>3</v>
      </c>
      <c r="K2491" t="s">
        <v>991</v>
      </c>
      <c r="L2491" t="s">
        <v>21</v>
      </c>
      <c r="N2491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1">
        <v>5</v>
      </c>
      <c r="U2491" t="s">
        <v>991</v>
      </c>
      <c r="V2491" t="s">
        <v>6</v>
      </c>
      <c r="X2491" t="s">
        <v>19</v>
      </c>
      <c r="Y2491" t="str">
        <f>_xlfn.CONCAT(cards[[#This Row],[set]],"_",TEXT(cards[[#This Row],[cardNumber]], "000"))</f>
        <v>SOR_343</v>
      </c>
      <c r="Z2491" t="str" cm="1">
        <f t="array" ref="Z24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1" t="s">
        <v>59</v>
      </c>
      <c r="AB2491">
        <v>19</v>
      </c>
    </row>
    <row r="2492" spans="1:29" x14ac:dyDescent="0.2">
      <c r="A2492">
        <v>1963</v>
      </c>
      <c r="B2492" t="s">
        <v>2685</v>
      </c>
      <c r="C2492">
        <v>343</v>
      </c>
      <c r="F2492" t="b">
        <f>IF(ISBLANK(AC2492), FALSE, TRUE)</f>
        <v>0</v>
      </c>
      <c r="G2492" t="s">
        <v>2</v>
      </c>
      <c r="H2492" t="s">
        <v>1</v>
      </c>
      <c r="I2492" t="s">
        <v>1521</v>
      </c>
      <c r="J2492" t="s">
        <v>3</v>
      </c>
      <c r="K2492" t="s">
        <v>991</v>
      </c>
      <c r="L2492" t="s">
        <v>21</v>
      </c>
      <c r="N2492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2">
        <v>5</v>
      </c>
      <c r="U2492" t="s">
        <v>991</v>
      </c>
      <c r="V2492" t="s">
        <v>6</v>
      </c>
      <c r="X2492" t="s">
        <v>19</v>
      </c>
      <c r="Y2492" t="str">
        <f>_xlfn.CONCAT(cards[[#This Row],[set]],"_",TEXT(cards[[#This Row],[cardNumber]], "000"))</f>
        <v>SOR_343</v>
      </c>
      <c r="Z2492" t="str" cm="1">
        <f t="array" ref="Z24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2" t="s">
        <v>59</v>
      </c>
      <c r="AB2492">
        <v>19</v>
      </c>
    </row>
    <row r="2493" spans="1:29" x14ac:dyDescent="0.2">
      <c r="A2493">
        <v>14586</v>
      </c>
      <c r="B2493" t="s">
        <v>4191</v>
      </c>
      <c r="C2493">
        <v>77</v>
      </c>
      <c r="F2493" t="b">
        <f>IF(ISBLANK(AC2493), FALSE, TRUE)</f>
        <v>1</v>
      </c>
      <c r="G2493" t="s">
        <v>127</v>
      </c>
      <c r="H2493" t="s">
        <v>1515</v>
      </c>
      <c r="I2493" t="s">
        <v>1521</v>
      </c>
      <c r="J2493" t="s">
        <v>3</v>
      </c>
      <c r="K2493" t="s">
        <v>991</v>
      </c>
      <c r="L2493" t="s">
        <v>21</v>
      </c>
      <c r="M2493" t="s">
        <v>991</v>
      </c>
      <c r="N2493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3">
        <v>5</v>
      </c>
      <c r="U2493" t="s">
        <v>991</v>
      </c>
      <c r="V2493" t="s">
        <v>6</v>
      </c>
      <c r="X2493" t="s">
        <v>19</v>
      </c>
      <c r="Y2493" t="str">
        <f>_xlfn.CONCAT(cards[[#This Row],[set]],"_",TEXT(cards[[#This Row],[cardNumber]], "000"))</f>
        <v>TWI_077</v>
      </c>
      <c r="Z2493" t="str" cm="1">
        <f t="array" ref="Z24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3" t="s">
        <v>1062</v>
      </c>
      <c r="AB2493">
        <v>39</v>
      </c>
      <c r="AC2493">
        <v>90</v>
      </c>
    </row>
    <row r="2494" spans="1:29" x14ac:dyDescent="0.2">
      <c r="A2494">
        <v>17292</v>
      </c>
      <c r="B2494" t="s">
        <v>4190</v>
      </c>
      <c r="C2494">
        <v>77</v>
      </c>
      <c r="F2494" t="b">
        <f>IF(ISBLANK(AC2494), FALSE, TRUE)</f>
        <v>0</v>
      </c>
      <c r="G2494" t="s">
        <v>127</v>
      </c>
      <c r="H2494" t="s">
        <v>1519</v>
      </c>
      <c r="I2494" t="s">
        <v>1521</v>
      </c>
      <c r="J2494" t="s">
        <v>3</v>
      </c>
      <c r="K2494" t="s">
        <v>991</v>
      </c>
      <c r="L2494" t="s">
        <v>21</v>
      </c>
      <c r="M2494" t="s">
        <v>991</v>
      </c>
      <c r="N2494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4">
        <v>5</v>
      </c>
      <c r="U2494" t="s">
        <v>991</v>
      </c>
      <c r="V2494" t="s">
        <v>6</v>
      </c>
      <c r="X2494" t="s">
        <v>19</v>
      </c>
      <c r="Y2494" t="str">
        <f>_xlfn.CONCAT(cards[[#This Row],[set]],"_",TEXT(cards[[#This Row],[cardNumber]], "000"))</f>
        <v>TWI_077</v>
      </c>
      <c r="Z2494" t="str" cm="1">
        <f t="array" ref="Z24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4" t="s">
        <v>1062</v>
      </c>
      <c r="AB2494">
        <v>39</v>
      </c>
    </row>
    <row r="2495" spans="1:29" x14ac:dyDescent="0.2">
      <c r="A2495">
        <v>16006</v>
      </c>
      <c r="B2495" t="s">
        <v>4679</v>
      </c>
      <c r="C2495">
        <v>350</v>
      </c>
      <c r="F2495" t="b">
        <f>IF(ISBLANK(AC2495), FALSE, TRUE)</f>
        <v>0</v>
      </c>
      <c r="G2495" t="s">
        <v>127</v>
      </c>
      <c r="H2495" t="s">
        <v>1</v>
      </c>
      <c r="I2495" t="s">
        <v>1521</v>
      </c>
      <c r="J2495" t="s">
        <v>3</v>
      </c>
      <c r="K2495" t="s">
        <v>991</v>
      </c>
      <c r="L2495" t="s">
        <v>21</v>
      </c>
      <c r="M2495" t="s">
        <v>991</v>
      </c>
      <c r="N2495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5">
        <v>5</v>
      </c>
      <c r="U2495" t="s">
        <v>991</v>
      </c>
      <c r="V2495" t="s">
        <v>6</v>
      </c>
      <c r="X2495" t="s">
        <v>19</v>
      </c>
      <c r="Y2495" t="str">
        <f>_xlfn.CONCAT(cards[[#This Row],[set]],"_",TEXT(cards[[#This Row],[cardNumber]], "000"))</f>
        <v>TWI_350</v>
      </c>
      <c r="Z2495" t="str" cm="1">
        <f t="array" ref="Z24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5" t="s">
        <v>1062</v>
      </c>
      <c r="AB2495">
        <v>39</v>
      </c>
    </row>
    <row r="2496" spans="1:29" x14ac:dyDescent="0.2">
      <c r="A2496">
        <v>18484</v>
      </c>
      <c r="B2496" t="s">
        <v>4680</v>
      </c>
      <c r="C2496">
        <v>350</v>
      </c>
      <c r="F2496" t="b">
        <f>IF(ISBLANK(AC2496), FALSE, TRUE)</f>
        <v>0</v>
      </c>
      <c r="G2496" t="s">
        <v>127</v>
      </c>
      <c r="H2496" t="s">
        <v>1520</v>
      </c>
      <c r="I2496" t="s">
        <v>1521</v>
      </c>
      <c r="J2496" t="s">
        <v>3</v>
      </c>
      <c r="K2496" t="s">
        <v>991</v>
      </c>
      <c r="L2496" t="s">
        <v>21</v>
      </c>
      <c r="M2496" t="s">
        <v>991</v>
      </c>
      <c r="N2496" t="str">
        <f>IF(AND(NOT(ISBLANK(cards[[#This Row],[subtitle]])), cards[[#This Row],[subtitle]] &lt;&gt; ""), _xlfn.CONCAT(cards[[#This Row],[title]], " - ", cards[[#This Row],[subtitle]]), cards[[#This Row],[title]])</f>
        <v>Vanquish</v>
      </c>
      <c r="O2496">
        <v>5</v>
      </c>
      <c r="U2496" t="s">
        <v>991</v>
      </c>
      <c r="V2496" t="s">
        <v>6</v>
      </c>
      <c r="X2496" t="s">
        <v>19</v>
      </c>
      <c r="Y2496" t="str">
        <f>_xlfn.CONCAT(cards[[#This Row],[set]],"_",TEXT(cards[[#This Row],[cardNumber]], "000"))</f>
        <v>TWI_350</v>
      </c>
      <c r="Z2496" t="str" cm="1">
        <f t="array" ref="Z24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SOR_078</v>
      </c>
      <c r="AA2496" t="s">
        <v>1062</v>
      </c>
      <c r="AB2496">
        <v>39</v>
      </c>
    </row>
    <row r="2497" spans="1:29" x14ac:dyDescent="0.2">
      <c r="A2497">
        <v>332</v>
      </c>
      <c r="B2497" t="s">
        <v>2205</v>
      </c>
      <c r="C2497">
        <v>79</v>
      </c>
      <c r="F2497" t="b">
        <f>IF(ISBLANK(AC2497), FALSE, TRUE)</f>
        <v>0</v>
      </c>
      <c r="G2497" t="s">
        <v>2</v>
      </c>
      <c r="H2497" t="s">
        <v>1515</v>
      </c>
      <c r="I2497" t="s">
        <v>1532</v>
      </c>
      <c r="J2497" t="s">
        <v>22</v>
      </c>
      <c r="K2497" t="s">
        <v>1526</v>
      </c>
      <c r="L2497" t="s">
        <v>323</v>
      </c>
      <c r="M2497" t="s">
        <v>1553</v>
      </c>
      <c r="N2497" t="str">
        <f>IF(AND(NOT(ISBLANK(cards[[#This Row],[subtitle]])), cards[[#This Row],[subtitle]] &lt;&gt; ""), _xlfn.CONCAT(cards[[#This Row],[title]], " - ", cards[[#This Row],[subtitle]]), cards[[#This Row],[title]])</f>
        <v>Admiral Piett - Captain of the Executor</v>
      </c>
      <c r="O2497">
        <v>2</v>
      </c>
      <c r="P2497">
        <v>1</v>
      </c>
      <c r="Q2497">
        <v>4</v>
      </c>
      <c r="T2497" t="s">
        <v>83</v>
      </c>
      <c r="U2497" t="s">
        <v>250</v>
      </c>
      <c r="V2497" t="s">
        <v>245</v>
      </c>
      <c r="X2497" t="s">
        <v>280</v>
      </c>
      <c r="Y2497" t="str">
        <f>_xlfn.CONCAT(cards[[#This Row],[set]],"_",TEXT(cards[[#This Row],[cardNumber]], "000"))</f>
        <v>SOR_079</v>
      </c>
      <c r="Z2497" t="str" cm="1">
        <f t="array" ref="Z24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SOR_079</v>
      </c>
      <c r="AA2497" t="s">
        <v>59</v>
      </c>
      <c r="AB2497">
        <v>19</v>
      </c>
    </row>
    <row r="2498" spans="1:29" x14ac:dyDescent="0.2">
      <c r="A2498">
        <v>9285</v>
      </c>
      <c r="B2498" t="s">
        <v>2204</v>
      </c>
      <c r="C2498">
        <v>79</v>
      </c>
      <c r="F2498" t="b">
        <f>IF(ISBLANK(AC2498), FALSE, TRUE)</f>
        <v>0</v>
      </c>
      <c r="G2498" t="s">
        <v>2</v>
      </c>
      <c r="H2498" t="s">
        <v>1519</v>
      </c>
      <c r="I2498" t="s">
        <v>1532</v>
      </c>
      <c r="J2498" t="s">
        <v>22</v>
      </c>
      <c r="K2498" t="s">
        <v>1526</v>
      </c>
      <c r="L2498" t="s">
        <v>323</v>
      </c>
      <c r="M2498" t="s">
        <v>1553</v>
      </c>
      <c r="N2498" t="str">
        <f>IF(AND(NOT(ISBLANK(cards[[#This Row],[subtitle]])), cards[[#This Row],[subtitle]] &lt;&gt; ""), _xlfn.CONCAT(cards[[#This Row],[title]], " - ", cards[[#This Row],[subtitle]]), cards[[#This Row],[title]])</f>
        <v>Admiral Piett - Captain of the Executor</v>
      </c>
      <c r="O2498">
        <v>2</v>
      </c>
      <c r="P2498">
        <v>1</v>
      </c>
      <c r="Q2498">
        <v>4</v>
      </c>
      <c r="T2498" t="s">
        <v>83</v>
      </c>
      <c r="U2498" t="s">
        <v>250</v>
      </c>
      <c r="V2498" t="s">
        <v>245</v>
      </c>
      <c r="X2498" t="s">
        <v>280</v>
      </c>
      <c r="Y2498" t="str">
        <f>_xlfn.CONCAT(cards[[#This Row],[set]],"_",TEXT(cards[[#This Row],[cardNumber]], "000"))</f>
        <v>SOR_079</v>
      </c>
      <c r="Z2498" t="str" cm="1">
        <f t="array" ref="Z24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SOR_079</v>
      </c>
      <c r="AA2498" t="s">
        <v>59</v>
      </c>
      <c r="AB2498">
        <v>19</v>
      </c>
    </row>
    <row r="2499" spans="1:29" x14ac:dyDescent="0.2">
      <c r="A2499">
        <v>10685</v>
      </c>
      <c r="B2499" t="s">
        <v>2688</v>
      </c>
      <c r="C2499">
        <v>344</v>
      </c>
      <c r="F2499" t="b">
        <f>IF(ISBLANK(AC2499), FALSE, TRUE)</f>
        <v>0</v>
      </c>
      <c r="G2499" t="s">
        <v>2</v>
      </c>
      <c r="H2499" t="s">
        <v>1520</v>
      </c>
      <c r="I2499" t="s">
        <v>1532</v>
      </c>
      <c r="J2499" t="s">
        <v>22</v>
      </c>
      <c r="K2499" t="s">
        <v>1526</v>
      </c>
      <c r="L2499" t="s">
        <v>323</v>
      </c>
      <c r="M2499" t="s">
        <v>1553</v>
      </c>
      <c r="N2499" t="str">
        <f>IF(AND(NOT(ISBLANK(cards[[#This Row],[subtitle]])), cards[[#This Row],[subtitle]] &lt;&gt; ""), _xlfn.CONCAT(cards[[#This Row],[title]], " - ", cards[[#This Row],[subtitle]]), cards[[#This Row],[title]])</f>
        <v>Admiral Piett - Captain of the Executor</v>
      </c>
      <c r="O2499">
        <v>2</v>
      </c>
      <c r="P2499">
        <v>1</v>
      </c>
      <c r="Q2499">
        <v>4</v>
      </c>
      <c r="T2499" t="s">
        <v>83</v>
      </c>
      <c r="U2499" t="s">
        <v>250</v>
      </c>
      <c r="V2499" t="s">
        <v>245</v>
      </c>
      <c r="X2499" t="s">
        <v>280</v>
      </c>
      <c r="Y2499" t="str">
        <f>_xlfn.CONCAT(cards[[#This Row],[set]],"_",TEXT(cards[[#This Row],[cardNumber]], "000"))</f>
        <v>SOR_344</v>
      </c>
      <c r="Z2499" t="str" cm="1">
        <f t="array" ref="Z24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SOR_079</v>
      </c>
      <c r="AA2499" t="s">
        <v>59</v>
      </c>
      <c r="AB2499">
        <v>19</v>
      </c>
    </row>
    <row r="2500" spans="1:29" x14ac:dyDescent="0.2">
      <c r="A2500">
        <v>1970</v>
      </c>
      <c r="B2500" t="s">
        <v>2687</v>
      </c>
      <c r="C2500">
        <v>344</v>
      </c>
      <c r="F2500" t="b">
        <f>IF(ISBLANK(AC2500), FALSE, TRUE)</f>
        <v>0</v>
      </c>
      <c r="G2500" t="s">
        <v>2</v>
      </c>
      <c r="H2500" t="s">
        <v>1</v>
      </c>
      <c r="I2500" t="s">
        <v>1532</v>
      </c>
      <c r="J2500" t="s">
        <v>22</v>
      </c>
      <c r="K2500" t="s">
        <v>1526</v>
      </c>
      <c r="L2500" t="s">
        <v>323</v>
      </c>
      <c r="M2500" t="s">
        <v>1553</v>
      </c>
      <c r="N2500" t="str">
        <f>IF(AND(NOT(ISBLANK(cards[[#This Row],[subtitle]])), cards[[#This Row],[subtitle]] &lt;&gt; ""), _xlfn.CONCAT(cards[[#This Row],[title]], " - ", cards[[#This Row],[subtitle]]), cards[[#This Row],[title]])</f>
        <v>Admiral Piett - Captain of the Executor</v>
      </c>
      <c r="O2500">
        <v>2</v>
      </c>
      <c r="P2500">
        <v>1</v>
      </c>
      <c r="Q2500">
        <v>4</v>
      </c>
      <c r="T2500" t="s">
        <v>83</v>
      </c>
      <c r="U2500" t="s">
        <v>250</v>
      </c>
      <c r="V2500" t="s">
        <v>245</v>
      </c>
      <c r="X2500" t="s">
        <v>280</v>
      </c>
      <c r="Y2500" t="str">
        <f>_xlfn.CONCAT(cards[[#This Row],[set]],"_",TEXT(cards[[#This Row],[cardNumber]], "000"))</f>
        <v>SOR_344</v>
      </c>
      <c r="Z2500" t="str" cm="1">
        <f t="array" ref="Z25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SOR_079</v>
      </c>
      <c r="AA2500" t="s">
        <v>59</v>
      </c>
      <c r="AB2500">
        <v>19</v>
      </c>
    </row>
    <row r="2501" spans="1:29" x14ac:dyDescent="0.2">
      <c r="A2501">
        <v>8028</v>
      </c>
      <c r="B2501" t="s">
        <v>3188</v>
      </c>
      <c r="C2501">
        <v>81</v>
      </c>
      <c r="F2501" t="b">
        <f>IF(ISBLANK(AC2501), FALSE, TRUE)</f>
        <v>1</v>
      </c>
      <c r="G2501" t="s">
        <v>80</v>
      </c>
      <c r="H2501" t="s">
        <v>1515</v>
      </c>
      <c r="I2501" t="s">
        <v>1514</v>
      </c>
      <c r="J2501" t="s">
        <v>22</v>
      </c>
      <c r="K2501" t="s">
        <v>1526</v>
      </c>
      <c r="L2501" t="s">
        <v>324</v>
      </c>
      <c r="M2501" t="s">
        <v>1554</v>
      </c>
      <c r="N2501" t="str">
        <f>IF(AND(NOT(ISBLANK(cards[[#This Row],[subtitle]])), cards[[#This Row],[subtitle]] &lt;&gt; ""), _xlfn.CONCAT(cards[[#This Row],[title]], " - ", cards[[#This Row],[subtitle]]), cards[[#This Row],[title]])</f>
        <v>General Tagge - Concerned Commander</v>
      </c>
      <c r="O2501">
        <v>2</v>
      </c>
      <c r="P2501">
        <v>2</v>
      </c>
      <c r="Q2501">
        <v>2</v>
      </c>
      <c r="T2501" t="s">
        <v>83</v>
      </c>
      <c r="U2501" t="s">
        <v>991</v>
      </c>
      <c r="V2501" t="s">
        <v>245</v>
      </c>
      <c r="X2501" t="s">
        <v>280</v>
      </c>
      <c r="Y2501" t="str">
        <f>_xlfn.CONCAT(cards[[#This Row],[set]],"_",TEXT(cards[[#This Row],[cardNumber]], "000"))</f>
        <v>SHD_081</v>
      </c>
      <c r="Z2501" t="str" cm="1">
        <f t="array" ref="Z25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SOR_080</v>
      </c>
      <c r="AA2501" t="s">
        <v>1061</v>
      </c>
      <c r="AB2501">
        <v>29</v>
      </c>
      <c r="AC2501">
        <v>333</v>
      </c>
    </row>
    <row r="2502" spans="1:29" x14ac:dyDescent="0.2">
      <c r="A2502">
        <v>333</v>
      </c>
      <c r="B2502" t="s">
        <v>2207</v>
      </c>
      <c r="C2502">
        <v>80</v>
      </c>
      <c r="F2502" t="b">
        <f>IF(ISBLANK(AC2502), FALSE, TRUE)</f>
        <v>0</v>
      </c>
      <c r="G2502" t="s">
        <v>2</v>
      </c>
      <c r="H2502" t="s">
        <v>1515</v>
      </c>
      <c r="I2502" t="s">
        <v>1532</v>
      </c>
      <c r="J2502" t="s">
        <v>22</v>
      </c>
      <c r="K2502" t="s">
        <v>1526</v>
      </c>
      <c r="L2502" t="s">
        <v>324</v>
      </c>
      <c r="M2502" t="s">
        <v>1554</v>
      </c>
      <c r="N2502" t="str">
        <f>IF(AND(NOT(ISBLANK(cards[[#This Row],[subtitle]])), cards[[#This Row],[subtitle]] &lt;&gt; ""), _xlfn.CONCAT(cards[[#This Row],[title]], " - ", cards[[#This Row],[subtitle]]), cards[[#This Row],[title]])</f>
        <v>General Tagge - Concerned Commander</v>
      </c>
      <c r="O2502">
        <v>2</v>
      </c>
      <c r="P2502">
        <v>2</v>
      </c>
      <c r="Q2502">
        <v>2</v>
      </c>
      <c r="T2502" t="s">
        <v>83</v>
      </c>
      <c r="U2502" t="s">
        <v>991</v>
      </c>
      <c r="V2502" t="s">
        <v>245</v>
      </c>
      <c r="X2502" t="s">
        <v>280</v>
      </c>
      <c r="Y2502" t="str">
        <f>_xlfn.CONCAT(cards[[#This Row],[set]],"_",TEXT(cards[[#This Row],[cardNumber]], "000"))</f>
        <v>SOR_080</v>
      </c>
      <c r="Z2502" t="str" cm="1">
        <f t="array" ref="Z25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SOR_080</v>
      </c>
      <c r="AA2502" t="s">
        <v>59</v>
      </c>
      <c r="AB2502">
        <v>19</v>
      </c>
    </row>
    <row r="2503" spans="1:29" x14ac:dyDescent="0.2">
      <c r="A2503">
        <v>5736</v>
      </c>
      <c r="B2503" t="s">
        <v>3191</v>
      </c>
      <c r="C2503">
        <v>83</v>
      </c>
      <c r="F2503" t="b">
        <f>IF(ISBLANK(AC2503), FALSE, TRUE)</f>
        <v>1</v>
      </c>
      <c r="G2503" t="s">
        <v>80</v>
      </c>
      <c r="H2503" t="s">
        <v>1515</v>
      </c>
      <c r="I2503" t="s">
        <v>1514</v>
      </c>
      <c r="J2503" t="s">
        <v>22</v>
      </c>
      <c r="K2503" t="s">
        <v>1526</v>
      </c>
      <c r="L2503" t="s">
        <v>325</v>
      </c>
      <c r="M2503" t="s">
        <v>991</v>
      </c>
      <c r="N2503" t="str">
        <f>IF(AND(NOT(ISBLANK(cards[[#This Row],[subtitle]])), cards[[#This Row],[subtitle]] &lt;&gt; ""), _xlfn.CONCAT(cards[[#This Row],[title]], " - ", cards[[#This Row],[subtitle]]), cards[[#This Row],[title]])</f>
        <v>Seasoned Shoretrooper</v>
      </c>
      <c r="O2503">
        <v>2</v>
      </c>
      <c r="P2503">
        <v>2</v>
      </c>
      <c r="Q2503">
        <v>3</v>
      </c>
      <c r="T2503" t="s">
        <v>83</v>
      </c>
      <c r="U2503" t="s">
        <v>991</v>
      </c>
      <c r="V2503" t="s">
        <v>245</v>
      </c>
      <c r="X2503" t="s">
        <v>276</v>
      </c>
      <c r="Y2503" t="str">
        <f>_xlfn.CONCAT(cards[[#This Row],[set]],"_",TEXT(cards[[#This Row],[cardNumber]], "000"))</f>
        <v>SHD_083</v>
      </c>
      <c r="Z2503" t="str" cm="1">
        <f t="array" ref="Z25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SOR_081</v>
      </c>
      <c r="AA2503" t="s">
        <v>1061</v>
      </c>
      <c r="AB2503">
        <v>29</v>
      </c>
      <c r="AC2503">
        <v>334</v>
      </c>
    </row>
    <row r="2504" spans="1:29" x14ac:dyDescent="0.2">
      <c r="A2504">
        <v>334</v>
      </c>
      <c r="B2504" t="s">
        <v>2209</v>
      </c>
      <c r="C2504">
        <v>81</v>
      </c>
      <c r="F2504" t="b">
        <f>IF(ISBLANK(AC2504), FALSE, TRUE)</f>
        <v>0</v>
      </c>
      <c r="G2504" t="s">
        <v>2</v>
      </c>
      <c r="H2504" t="s">
        <v>1515</v>
      </c>
      <c r="I2504" t="s">
        <v>1521</v>
      </c>
      <c r="J2504" t="s">
        <v>22</v>
      </c>
      <c r="K2504" t="s">
        <v>1526</v>
      </c>
      <c r="L2504" t="s">
        <v>325</v>
      </c>
      <c r="N2504" t="str">
        <f>IF(AND(NOT(ISBLANK(cards[[#This Row],[subtitle]])), cards[[#This Row],[subtitle]] &lt;&gt; ""), _xlfn.CONCAT(cards[[#This Row],[title]], " - ", cards[[#This Row],[subtitle]]), cards[[#This Row],[title]])</f>
        <v>Seasoned Shoretrooper</v>
      </c>
      <c r="O2504">
        <v>2</v>
      </c>
      <c r="P2504">
        <v>2</v>
      </c>
      <c r="Q2504">
        <v>3</v>
      </c>
      <c r="T2504" t="s">
        <v>83</v>
      </c>
      <c r="U2504" t="s">
        <v>991</v>
      </c>
      <c r="V2504" t="s">
        <v>245</v>
      </c>
      <c r="X2504" t="s">
        <v>276</v>
      </c>
      <c r="Y2504" t="str">
        <f>_xlfn.CONCAT(cards[[#This Row],[set]],"_",TEXT(cards[[#This Row],[cardNumber]], "000"))</f>
        <v>SOR_081</v>
      </c>
      <c r="Z2504" t="str" cm="1">
        <f t="array" ref="Z25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SOR_081</v>
      </c>
      <c r="AA2504" t="s">
        <v>59</v>
      </c>
      <c r="AB2504">
        <v>19</v>
      </c>
    </row>
    <row r="2505" spans="1:29" x14ac:dyDescent="0.2">
      <c r="A2505">
        <v>9300</v>
      </c>
      <c r="B2505" t="s">
        <v>2210</v>
      </c>
      <c r="C2505">
        <v>82</v>
      </c>
      <c r="F2505" t="b">
        <f>IF(ISBLANK(AC2505), FALSE, TRUE)</f>
        <v>0</v>
      </c>
      <c r="G2505" t="s">
        <v>2</v>
      </c>
      <c r="H2505" t="s">
        <v>1519</v>
      </c>
      <c r="I2505" t="s">
        <v>1522</v>
      </c>
      <c r="J2505" t="s">
        <v>22</v>
      </c>
      <c r="K2505" t="s">
        <v>1526</v>
      </c>
      <c r="L2505" t="s">
        <v>326</v>
      </c>
      <c r="N2505" t="str">
        <f>IF(AND(NOT(ISBLANK(cards[[#This Row],[subtitle]])), cards[[#This Row],[subtitle]] &lt;&gt; ""), _xlfn.CONCAT(cards[[#This Row],[title]], " - ", cards[[#This Row],[subtitle]]), cards[[#This Row],[title]])</f>
        <v>Emperor's Royal Guard</v>
      </c>
      <c r="O2505">
        <v>3</v>
      </c>
      <c r="P2505">
        <v>3</v>
      </c>
      <c r="Q2505">
        <v>4</v>
      </c>
      <c r="T2505" t="s">
        <v>83</v>
      </c>
      <c r="U2505" t="s">
        <v>135</v>
      </c>
      <c r="V2505" t="s">
        <v>245</v>
      </c>
      <c r="X2505" t="s">
        <v>327</v>
      </c>
      <c r="Y2505" t="str">
        <f>_xlfn.CONCAT(cards[[#This Row],[set]],"_",TEXT(cards[[#This Row],[cardNumber]], "000"))</f>
        <v>SOR_082</v>
      </c>
      <c r="Z2505" t="str" cm="1">
        <f t="array" ref="Z25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SOR_082</v>
      </c>
      <c r="AA2505" t="s">
        <v>59</v>
      </c>
      <c r="AB2505">
        <v>19</v>
      </c>
    </row>
    <row r="2506" spans="1:29" x14ac:dyDescent="0.2">
      <c r="A2506">
        <v>335</v>
      </c>
      <c r="B2506" t="s">
        <v>2211</v>
      </c>
      <c r="C2506">
        <v>82</v>
      </c>
      <c r="F2506" t="b">
        <f>IF(ISBLANK(AC2506), FALSE, TRUE)</f>
        <v>0</v>
      </c>
      <c r="G2506" t="s">
        <v>2</v>
      </c>
      <c r="H2506" t="s">
        <v>1515</v>
      </c>
      <c r="I2506" t="s">
        <v>1522</v>
      </c>
      <c r="J2506" t="s">
        <v>22</v>
      </c>
      <c r="K2506" t="s">
        <v>1526</v>
      </c>
      <c r="L2506" t="s">
        <v>326</v>
      </c>
      <c r="N2506" t="str">
        <f>IF(AND(NOT(ISBLANK(cards[[#This Row],[subtitle]])), cards[[#This Row],[subtitle]] &lt;&gt; ""), _xlfn.CONCAT(cards[[#This Row],[title]], " - ", cards[[#This Row],[subtitle]]), cards[[#This Row],[title]])</f>
        <v>Emperor's Royal Guard</v>
      </c>
      <c r="O2506">
        <v>3</v>
      </c>
      <c r="P2506">
        <v>3</v>
      </c>
      <c r="Q2506">
        <v>4</v>
      </c>
      <c r="T2506" t="s">
        <v>83</v>
      </c>
      <c r="U2506" t="s">
        <v>135</v>
      </c>
      <c r="V2506" t="s">
        <v>245</v>
      </c>
      <c r="X2506" t="s">
        <v>327</v>
      </c>
      <c r="Y2506" t="str">
        <f>_xlfn.CONCAT(cards[[#This Row],[set]],"_",TEXT(cards[[#This Row],[cardNumber]], "000"))</f>
        <v>SOR_082</v>
      </c>
      <c r="Z2506" t="str" cm="1">
        <f t="array" ref="Z25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SOR_082</v>
      </c>
      <c r="AA2506" t="s">
        <v>59</v>
      </c>
      <c r="AB2506">
        <v>19</v>
      </c>
    </row>
    <row r="2507" spans="1:29" x14ac:dyDescent="0.2">
      <c r="A2507">
        <v>1996</v>
      </c>
      <c r="B2507" t="s">
        <v>2693</v>
      </c>
      <c r="C2507">
        <v>347</v>
      </c>
      <c r="F2507" t="b">
        <f>IF(ISBLANK(AC2507), FALSE, TRUE)</f>
        <v>0</v>
      </c>
      <c r="G2507" t="s">
        <v>2</v>
      </c>
      <c r="H2507" t="s">
        <v>1</v>
      </c>
      <c r="I2507" t="s">
        <v>1522</v>
      </c>
      <c r="J2507" t="s">
        <v>22</v>
      </c>
      <c r="K2507" t="s">
        <v>1526</v>
      </c>
      <c r="L2507" t="s">
        <v>326</v>
      </c>
      <c r="N2507" t="str">
        <f>IF(AND(NOT(ISBLANK(cards[[#This Row],[subtitle]])), cards[[#This Row],[subtitle]] &lt;&gt; ""), _xlfn.CONCAT(cards[[#This Row],[title]], " - ", cards[[#This Row],[subtitle]]), cards[[#This Row],[title]])</f>
        <v>Emperor's Royal Guard</v>
      </c>
      <c r="O2507">
        <v>3</v>
      </c>
      <c r="P2507">
        <v>3</v>
      </c>
      <c r="Q2507">
        <v>4</v>
      </c>
      <c r="T2507" t="s">
        <v>83</v>
      </c>
      <c r="U2507" t="s">
        <v>135</v>
      </c>
      <c r="V2507" t="s">
        <v>245</v>
      </c>
      <c r="X2507" t="s">
        <v>327</v>
      </c>
      <c r="Y2507" t="str">
        <f>_xlfn.CONCAT(cards[[#This Row],[set]],"_",TEXT(cards[[#This Row],[cardNumber]], "000"))</f>
        <v>SOR_347</v>
      </c>
      <c r="Z2507" t="str" cm="1">
        <f t="array" ref="Z25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SOR_082</v>
      </c>
      <c r="AA2507" t="s">
        <v>59</v>
      </c>
      <c r="AB2507">
        <v>19</v>
      </c>
    </row>
    <row r="2508" spans="1:29" x14ac:dyDescent="0.2">
      <c r="A2508">
        <v>10710</v>
      </c>
      <c r="B2508" t="s">
        <v>2694</v>
      </c>
      <c r="C2508">
        <v>347</v>
      </c>
      <c r="F2508" t="b">
        <f>IF(ISBLANK(AC2508), FALSE, TRUE)</f>
        <v>0</v>
      </c>
      <c r="G2508" t="s">
        <v>2</v>
      </c>
      <c r="H2508" t="s">
        <v>1520</v>
      </c>
      <c r="I2508" t="s">
        <v>1522</v>
      </c>
      <c r="J2508" t="s">
        <v>22</v>
      </c>
      <c r="K2508" t="s">
        <v>1526</v>
      </c>
      <c r="L2508" t="s">
        <v>326</v>
      </c>
      <c r="N2508" t="str">
        <f>IF(AND(NOT(ISBLANK(cards[[#This Row],[subtitle]])), cards[[#This Row],[subtitle]] &lt;&gt; ""), _xlfn.CONCAT(cards[[#This Row],[title]], " - ", cards[[#This Row],[subtitle]]), cards[[#This Row],[title]])</f>
        <v>Emperor's Royal Guard</v>
      </c>
      <c r="O2508">
        <v>3</v>
      </c>
      <c r="P2508">
        <v>3</v>
      </c>
      <c r="Q2508">
        <v>4</v>
      </c>
      <c r="T2508" t="s">
        <v>83</v>
      </c>
      <c r="U2508" t="s">
        <v>135</v>
      </c>
      <c r="V2508" t="s">
        <v>245</v>
      </c>
      <c r="X2508" t="s">
        <v>327</v>
      </c>
      <c r="Y2508" t="str">
        <f>_xlfn.CONCAT(cards[[#This Row],[set]],"_",TEXT(cards[[#This Row],[cardNumber]], "000"))</f>
        <v>SOR_347</v>
      </c>
      <c r="Z2508" t="str" cm="1">
        <f t="array" ref="Z25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SOR_082</v>
      </c>
      <c r="AA2508" t="s">
        <v>59</v>
      </c>
      <c r="AB2508">
        <v>19</v>
      </c>
    </row>
    <row r="2509" spans="1:29" x14ac:dyDescent="0.2">
      <c r="A2509">
        <v>5741</v>
      </c>
      <c r="B2509" t="s">
        <v>3193</v>
      </c>
      <c r="C2509">
        <v>85</v>
      </c>
      <c r="F2509" t="b">
        <f>IF(ISBLANK(AC2509), FALSE, TRUE)</f>
        <v>1</v>
      </c>
      <c r="G2509" t="s">
        <v>80</v>
      </c>
      <c r="H2509" t="s">
        <v>1515</v>
      </c>
      <c r="I2509" t="s">
        <v>1514</v>
      </c>
      <c r="J2509" t="s">
        <v>22</v>
      </c>
      <c r="K2509" t="s">
        <v>1526</v>
      </c>
      <c r="L2509" t="s">
        <v>328</v>
      </c>
      <c r="M2509" t="s">
        <v>991</v>
      </c>
      <c r="N2509" t="str">
        <f>IF(AND(NOT(ISBLANK(cards[[#This Row],[subtitle]])), cards[[#This Row],[subtitle]] &lt;&gt; ""), _xlfn.CONCAT(cards[[#This Row],[title]], " - ", cards[[#This Row],[subtitle]]), cards[[#This Row],[title]])</f>
        <v>Superlaser Technician</v>
      </c>
      <c r="O2509">
        <v>3</v>
      </c>
      <c r="P2509">
        <v>2</v>
      </c>
      <c r="Q2509">
        <v>1</v>
      </c>
      <c r="T2509" t="s">
        <v>83</v>
      </c>
      <c r="U2509" t="s">
        <v>991</v>
      </c>
      <c r="V2509" t="s">
        <v>245</v>
      </c>
      <c r="X2509" t="s">
        <v>327</v>
      </c>
      <c r="Y2509" t="str">
        <f>_xlfn.CONCAT(cards[[#This Row],[set]],"_",TEXT(cards[[#This Row],[cardNumber]], "000"))</f>
        <v>SHD_085</v>
      </c>
      <c r="Z2509" t="str" cm="1">
        <f t="array" ref="Z25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SOR_083</v>
      </c>
      <c r="AA2509" t="s">
        <v>1061</v>
      </c>
      <c r="AB2509">
        <v>29</v>
      </c>
      <c r="AC2509">
        <v>105</v>
      </c>
    </row>
    <row r="2510" spans="1:29" x14ac:dyDescent="0.2">
      <c r="A2510">
        <v>105</v>
      </c>
      <c r="B2510" t="s">
        <v>2213</v>
      </c>
      <c r="C2510">
        <v>83</v>
      </c>
      <c r="F2510" t="b">
        <f>IF(ISBLANK(AC2510), FALSE, TRUE)</f>
        <v>0</v>
      </c>
      <c r="G2510" t="s">
        <v>2</v>
      </c>
      <c r="H2510" t="s">
        <v>1515</v>
      </c>
      <c r="I2510" t="s">
        <v>1521</v>
      </c>
      <c r="J2510" t="s">
        <v>22</v>
      </c>
      <c r="K2510" t="s">
        <v>1526</v>
      </c>
      <c r="L2510" t="s">
        <v>328</v>
      </c>
      <c r="N2510" t="str">
        <f>IF(AND(NOT(ISBLANK(cards[[#This Row],[subtitle]])), cards[[#This Row],[subtitle]] &lt;&gt; ""), _xlfn.CONCAT(cards[[#This Row],[title]], " - ", cards[[#This Row],[subtitle]]), cards[[#This Row],[title]])</f>
        <v>Superlaser Technician</v>
      </c>
      <c r="O2510">
        <v>3</v>
      </c>
      <c r="P2510">
        <v>2</v>
      </c>
      <c r="Q2510">
        <v>1</v>
      </c>
      <c r="T2510" t="s">
        <v>83</v>
      </c>
      <c r="U2510" t="s">
        <v>991</v>
      </c>
      <c r="V2510" t="s">
        <v>245</v>
      </c>
      <c r="X2510" t="s">
        <v>327</v>
      </c>
      <c r="Y2510" t="str">
        <f>_xlfn.CONCAT(cards[[#This Row],[set]],"_",TEXT(cards[[#This Row],[cardNumber]], "000"))</f>
        <v>SOR_083</v>
      </c>
      <c r="Z2510" t="str" cm="1">
        <f t="array" ref="Z25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SOR_083</v>
      </c>
      <c r="AA2510" t="s">
        <v>59</v>
      </c>
      <c r="AB2510">
        <v>19</v>
      </c>
    </row>
    <row r="2511" spans="1:29" x14ac:dyDescent="0.2">
      <c r="A2511">
        <v>2673</v>
      </c>
      <c r="B2511" t="s">
        <v>2065</v>
      </c>
      <c r="C2511">
        <v>6</v>
      </c>
      <c r="F2511" t="b">
        <f>IF(ISBLANK(AC2511), FALSE, TRUE)</f>
        <v>0</v>
      </c>
      <c r="G2511" t="s">
        <v>2</v>
      </c>
      <c r="H2511" t="s">
        <v>1</v>
      </c>
      <c r="I2511" t="s">
        <v>1521</v>
      </c>
      <c r="J2511" t="s">
        <v>22</v>
      </c>
      <c r="K2511" t="s">
        <v>1526</v>
      </c>
      <c r="L2511" t="s">
        <v>329</v>
      </c>
      <c r="M2511" t="s">
        <v>1527</v>
      </c>
      <c r="N2511" t="str">
        <f>IF(AND(NOT(ISBLANK(cards[[#This Row],[subtitle]])), cards[[#This Row],[subtitle]] &lt;&gt; ""), _xlfn.CONCAT(cards[[#This Row],[title]], " - ", cards[[#This Row],[subtitle]]), cards[[#This Row],[title]])</f>
        <v>Grand Moff Tarkin - Death Star Overseer</v>
      </c>
      <c r="O2511">
        <v>4</v>
      </c>
      <c r="P2511">
        <v>2</v>
      </c>
      <c r="Q2511">
        <v>3</v>
      </c>
      <c r="T2511" t="s">
        <v>83</v>
      </c>
      <c r="U2511" t="s">
        <v>991</v>
      </c>
      <c r="V2511" t="s">
        <v>245</v>
      </c>
      <c r="X2511" t="s">
        <v>280</v>
      </c>
      <c r="Y2511" t="str">
        <f>_xlfn.CONCAT(cards[[#This Row],[set]],"_",TEXT(cards[[#This Row],[cardNumber]], "000"))</f>
        <v>SOR_006</v>
      </c>
      <c r="Z2511" t="str" cm="1">
        <f t="array" ref="Z25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SOR_084</v>
      </c>
      <c r="AA2511" t="s">
        <v>59</v>
      </c>
      <c r="AB2511">
        <v>19</v>
      </c>
    </row>
    <row r="2512" spans="1:29" x14ac:dyDescent="0.2">
      <c r="A2512">
        <v>25</v>
      </c>
      <c r="B2512" t="s">
        <v>2214</v>
      </c>
      <c r="C2512">
        <v>84</v>
      </c>
      <c r="F2512" t="b">
        <f>IF(ISBLANK(AC2512), FALSE, TRUE)</f>
        <v>0</v>
      </c>
      <c r="G2512" t="s">
        <v>2</v>
      </c>
      <c r="H2512" t="s">
        <v>1515</v>
      </c>
      <c r="I2512" t="s">
        <v>1514</v>
      </c>
      <c r="J2512" t="s">
        <v>22</v>
      </c>
      <c r="K2512" t="s">
        <v>1526</v>
      </c>
      <c r="L2512" t="s">
        <v>329</v>
      </c>
      <c r="M2512" t="s">
        <v>1527</v>
      </c>
      <c r="N2512" t="str">
        <f>IF(AND(NOT(ISBLANK(cards[[#This Row],[subtitle]])), cards[[#This Row],[subtitle]] &lt;&gt; ""), _xlfn.CONCAT(cards[[#This Row],[title]], " - ", cards[[#This Row],[subtitle]]), cards[[#This Row],[title]])</f>
        <v>Grand Moff Tarkin - Death Star Overseer</v>
      </c>
      <c r="O2512">
        <v>4</v>
      </c>
      <c r="P2512">
        <v>2</v>
      </c>
      <c r="Q2512">
        <v>3</v>
      </c>
      <c r="T2512" t="s">
        <v>83</v>
      </c>
      <c r="U2512" t="s">
        <v>991</v>
      </c>
      <c r="V2512" t="s">
        <v>245</v>
      </c>
      <c r="X2512" t="s">
        <v>280</v>
      </c>
      <c r="Y2512" t="str">
        <f>_xlfn.CONCAT(cards[[#This Row],[set]],"_",TEXT(cards[[#This Row],[cardNumber]], "000"))</f>
        <v>SOR_084</v>
      </c>
      <c r="Z2512" t="str" cm="1">
        <f t="array" ref="Z25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SOR_084</v>
      </c>
      <c r="AA2512" t="s">
        <v>59</v>
      </c>
      <c r="AB2512">
        <v>19</v>
      </c>
    </row>
    <row r="2513" spans="1:29" x14ac:dyDescent="0.2">
      <c r="A2513">
        <v>9615</v>
      </c>
      <c r="B2513" t="s">
        <v>2215</v>
      </c>
      <c r="C2513">
        <v>85</v>
      </c>
      <c r="F2513" t="b">
        <f>IF(ISBLANK(AC2513), FALSE, TRUE)</f>
        <v>0</v>
      </c>
      <c r="G2513" t="s">
        <v>2</v>
      </c>
      <c r="H2513" t="s">
        <v>1519</v>
      </c>
      <c r="I2513" t="s">
        <v>1522</v>
      </c>
      <c r="J2513" t="s">
        <v>22</v>
      </c>
      <c r="K2513" t="s">
        <v>1526</v>
      </c>
      <c r="L2513" t="s">
        <v>330</v>
      </c>
      <c r="M2513" t="s">
        <v>1586</v>
      </c>
      <c r="N2513" t="str">
        <f>IF(AND(NOT(ISBLANK(cards[[#This Row],[subtitle]])), cards[[#This Row],[subtitle]] &lt;&gt; ""), _xlfn.CONCAT(cards[[#This Row],[title]], " - ", cards[[#This Row],[subtitle]]), cards[[#This Row],[title]])</f>
        <v>Rukh - Thrawn's Assassin</v>
      </c>
      <c r="O2513">
        <v>5</v>
      </c>
      <c r="P2513">
        <v>3</v>
      </c>
      <c r="Q2513">
        <v>6</v>
      </c>
      <c r="T2513" t="s">
        <v>83</v>
      </c>
      <c r="U2513" t="s">
        <v>285</v>
      </c>
      <c r="V2513" t="s">
        <v>245</v>
      </c>
      <c r="X2513" t="s">
        <v>327</v>
      </c>
      <c r="Y2513" t="str">
        <f>_xlfn.CONCAT(cards[[#This Row],[set]],"_",TEXT(cards[[#This Row],[cardNumber]], "000"))</f>
        <v>SOR_085</v>
      </c>
      <c r="Z2513" t="str" cm="1">
        <f t="array" ref="Z25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SOR_085</v>
      </c>
      <c r="AA2513" t="s">
        <v>59</v>
      </c>
      <c r="AB2513">
        <v>19</v>
      </c>
    </row>
    <row r="2514" spans="1:29" x14ac:dyDescent="0.2">
      <c r="A2514">
        <v>398</v>
      </c>
      <c r="B2514" t="s">
        <v>2216</v>
      </c>
      <c r="C2514">
        <v>85</v>
      </c>
      <c r="F2514" t="b">
        <f>IF(ISBLANK(AC2514), FALSE, TRUE)</f>
        <v>0</v>
      </c>
      <c r="G2514" t="s">
        <v>2</v>
      </c>
      <c r="H2514" t="s">
        <v>1515</v>
      </c>
      <c r="I2514" t="s">
        <v>1522</v>
      </c>
      <c r="J2514" t="s">
        <v>22</v>
      </c>
      <c r="K2514" t="s">
        <v>1526</v>
      </c>
      <c r="L2514" t="s">
        <v>330</v>
      </c>
      <c r="M2514" t="s">
        <v>1586</v>
      </c>
      <c r="N2514" t="str">
        <f>IF(AND(NOT(ISBLANK(cards[[#This Row],[subtitle]])), cards[[#This Row],[subtitle]] &lt;&gt; ""), _xlfn.CONCAT(cards[[#This Row],[title]], " - ", cards[[#This Row],[subtitle]]), cards[[#This Row],[title]])</f>
        <v>Rukh - Thrawn's Assassin</v>
      </c>
      <c r="O2514">
        <v>5</v>
      </c>
      <c r="P2514">
        <v>3</v>
      </c>
      <c r="Q2514">
        <v>6</v>
      </c>
      <c r="T2514" t="s">
        <v>83</v>
      </c>
      <c r="U2514" t="s">
        <v>285</v>
      </c>
      <c r="V2514" t="s">
        <v>245</v>
      </c>
      <c r="X2514" t="s">
        <v>327</v>
      </c>
      <c r="Y2514" t="str">
        <f>_xlfn.CONCAT(cards[[#This Row],[set]],"_",TEXT(cards[[#This Row],[cardNumber]], "000"))</f>
        <v>SOR_085</v>
      </c>
      <c r="Z2514" t="str" cm="1">
        <f t="array" ref="Z25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SOR_085</v>
      </c>
      <c r="AA2514" t="s">
        <v>59</v>
      </c>
      <c r="AB2514">
        <v>19</v>
      </c>
    </row>
    <row r="2515" spans="1:29" x14ac:dyDescent="0.2">
      <c r="A2515">
        <v>2006</v>
      </c>
      <c r="B2515" t="s">
        <v>2698</v>
      </c>
      <c r="C2515">
        <v>349</v>
      </c>
      <c r="F2515" t="b">
        <f>IF(ISBLANK(AC2515), FALSE, TRUE)</f>
        <v>0</v>
      </c>
      <c r="G2515" t="s">
        <v>2</v>
      </c>
      <c r="H2515" t="s">
        <v>1</v>
      </c>
      <c r="I2515" t="s">
        <v>1522</v>
      </c>
      <c r="J2515" t="s">
        <v>22</v>
      </c>
      <c r="K2515" t="s">
        <v>1526</v>
      </c>
      <c r="L2515" t="s">
        <v>330</v>
      </c>
      <c r="M2515" t="s">
        <v>1586</v>
      </c>
      <c r="N2515" t="str">
        <f>IF(AND(NOT(ISBLANK(cards[[#This Row],[subtitle]])), cards[[#This Row],[subtitle]] &lt;&gt; ""), _xlfn.CONCAT(cards[[#This Row],[title]], " - ", cards[[#This Row],[subtitle]]), cards[[#This Row],[title]])</f>
        <v>Rukh - Thrawn's Assassin</v>
      </c>
      <c r="O2515">
        <v>5</v>
      </c>
      <c r="P2515">
        <v>3</v>
      </c>
      <c r="Q2515">
        <v>6</v>
      </c>
      <c r="T2515" t="s">
        <v>83</v>
      </c>
      <c r="U2515" t="s">
        <v>285</v>
      </c>
      <c r="V2515" t="s">
        <v>245</v>
      </c>
      <c r="X2515" t="s">
        <v>327</v>
      </c>
      <c r="Y2515" t="str">
        <f>_xlfn.CONCAT(cards[[#This Row],[set]],"_",TEXT(cards[[#This Row],[cardNumber]], "000"))</f>
        <v>SOR_349</v>
      </c>
      <c r="Z2515" t="str" cm="1">
        <f t="array" ref="Z25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SOR_085</v>
      </c>
      <c r="AA2515" t="s">
        <v>59</v>
      </c>
      <c r="AB2515">
        <v>19</v>
      </c>
    </row>
    <row r="2516" spans="1:29" x14ac:dyDescent="0.2">
      <c r="A2516">
        <v>10720</v>
      </c>
      <c r="B2516" t="s">
        <v>2697</v>
      </c>
      <c r="C2516">
        <v>349</v>
      </c>
      <c r="F2516" t="b">
        <f>IF(ISBLANK(AC2516), FALSE, TRUE)</f>
        <v>0</v>
      </c>
      <c r="G2516" t="s">
        <v>2</v>
      </c>
      <c r="H2516" t="s">
        <v>1520</v>
      </c>
      <c r="I2516" t="s">
        <v>1522</v>
      </c>
      <c r="J2516" t="s">
        <v>22</v>
      </c>
      <c r="K2516" t="s">
        <v>1526</v>
      </c>
      <c r="L2516" t="s">
        <v>330</v>
      </c>
      <c r="M2516" t="s">
        <v>1586</v>
      </c>
      <c r="N2516" t="str">
        <f>IF(AND(NOT(ISBLANK(cards[[#This Row],[subtitle]])), cards[[#This Row],[subtitle]] &lt;&gt; ""), _xlfn.CONCAT(cards[[#This Row],[title]], " - ", cards[[#This Row],[subtitle]]), cards[[#This Row],[title]])</f>
        <v>Rukh - Thrawn's Assassin</v>
      </c>
      <c r="O2516">
        <v>5</v>
      </c>
      <c r="P2516">
        <v>3</v>
      </c>
      <c r="Q2516">
        <v>6</v>
      </c>
      <c r="T2516" t="s">
        <v>83</v>
      </c>
      <c r="U2516" t="s">
        <v>285</v>
      </c>
      <c r="V2516" t="s">
        <v>245</v>
      </c>
      <c r="X2516" t="s">
        <v>327</v>
      </c>
      <c r="Y2516" t="str">
        <f>_xlfn.CONCAT(cards[[#This Row],[set]],"_",TEXT(cards[[#This Row],[cardNumber]], "000"))</f>
        <v>SOR_349</v>
      </c>
      <c r="Z2516" t="str" cm="1">
        <f t="array" ref="Z25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SOR_085</v>
      </c>
      <c r="AA2516" t="s">
        <v>59</v>
      </c>
      <c r="AB2516">
        <v>19</v>
      </c>
    </row>
    <row r="2517" spans="1:29" x14ac:dyDescent="0.2">
      <c r="A2517">
        <v>9305</v>
      </c>
      <c r="B2517" t="s">
        <v>2218</v>
      </c>
      <c r="C2517">
        <v>86</v>
      </c>
      <c r="F2517" t="b">
        <f>IF(ISBLANK(AC2517), FALSE, TRUE)</f>
        <v>0</v>
      </c>
      <c r="G2517" t="s">
        <v>2</v>
      </c>
      <c r="H2517" t="s">
        <v>1519</v>
      </c>
      <c r="I2517" t="s">
        <v>1521</v>
      </c>
      <c r="J2517" t="s">
        <v>22</v>
      </c>
      <c r="K2517" t="s">
        <v>1526</v>
      </c>
      <c r="L2517" t="s">
        <v>331</v>
      </c>
      <c r="N2517" t="str">
        <f>IF(AND(NOT(ISBLANK(cards[[#This Row],[subtitle]])), cards[[#This Row],[subtitle]] &lt;&gt; ""), _xlfn.CONCAT(cards[[#This Row],[title]], " - ", cards[[#This Row],[subtitle]]), cards[[#This Row],[title]])</f>
        <v>Gladiator Star Destroyer</v>
      </c>
      <c r="O2517">
        <v>6</v>
      </c>
      <c r="P2517">
        <v>5</v>
      </c>
      <c r="Q2517">
        <v>6</v>
      </c>
      <c r="T2517" t="s">
        <v>248</v>
      </c>
      <c r="U2517" t="s">
        <v>135</v>
      </c>
      <c r="V2517" t="s">
        <v>245</v>
      </c>
      <c r="X2517" t="s">
        <v>257</v>
      </c>
      <c r="Y2517" t="str">
        <f>_xlfn.CONCAT(cards[[#This Row],[set]],"_",TEXT(cards[[#This Row],[cardNumber]], "000"))</f>
        <v>SOR_086</v>
      </c>
      <c r="Z2517" t="str" cm="1">
        <f t="array" ref="Z25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SOR_086</v>
      </c>
      <c r="AA2517" t="s">
        <v>59</v>
      </c>
      <c r="AB2517">
        <v>19</v>
      </c>
    </row>
    <row r="2518" spans="1:29" x14ac:dyDescent="0.2">
      <c r="A2518">
        <v>336</v>
      </c>
      <c r="B2518" t="s">
        <v>2217</v>
      </c>
      <c r="C2518">
        <v>86</v>
      </c>
      <c r="F2518" t="b">
        <f>IF(ISBLANK(AC2518), FALSE, TRUE)</f>
        <v>0</v>
      </c>
      <c r="G2518" t="s">
        <v>2</v>
      </c>
      <c r="H2518" t="s">
        <v>1515</v>
      </c>
      <c r="I2518" t="s">
        <v>1521</v>
      </c>
      <c r="J2518" t="s">
        <v>22</v>
      </c>
      <c r="K2518" t="s">
        <v>1526</v>
      </c>
      <c r="L2518" t="s">
        <v>331</v>
      </c>
      <c r="N2518" t="str">
        <f>IF(AND(NOT(ISBLANK(cards[[#This Row],[subtitle]])), cards[[#This Row],[subtitle]] &lt;&gt; ""), _xlfn.CONCAT(cards[[#This Row],[title]], " - ", cards[[#This Row],[subtitle]]), cards[[#This Row],[title]])</f>
        <v>Gladiator Star Destroyer</v>
      </c>
      <c r="O2518">
        <v>6</v>
      </c>
      <c r="P2518">
        <v>5</v>
      </c>
      <c r="Q2518">
        <v>6</v>
      </c>
      <c r="T2518" t="s">
        <v>248</v>
      </c>
      <c r="U2518" t="s">
        <v>135</v>
      </c>
      <c r="V2518" t="s">
        <v>245</v>
      </c>
      <c r="X2518" t="s">
        <v>257</v>
      </c>
      <c r="Y2518" t="str">
        <f>_xlfn.CONCAT(cards[[#This Row],[set]],"_",TEXT(cards[[#This Row],[cardNumber]], "000"))</f>
        <v>SOR_086</v>
      </c>
      <c r="Z2518" t="str" cm="1">
        <f t="array" ref="Z25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SOR_086</v>
      </c>
      <c r="AA2518" t="s">
        <v>59</v>
      </c>
      <c r="AB2518">
        <v>19</v>
      </c>
    </row>
    <row r="2519" spans="1:29" x14ac:dyDescent="0.2">
      <c r="A2519">
        <v>2011</v>
      </c>
      <c r="B2519" t="s">
        <v>2700</v>
      </c>
      <c r="C2519">
        <v>350</v>
      </c>
      <c r="F2519" t="b">
        <f>IF(ISBLANK(AC2519), FALSE, TRUE)</f>
        <v>0</v>
      </c>
      <c r="G2519" t="s">
        <v>2</v>
      </c>
      <c r="H2519" t="s">
        <v>1</v>
      </c>
      <c r="I2519" t="s">
        <v>1521</v>
      </c>
      <c r="J2519" t="s">
        <v>22</v>
      </c>
      <c r="K2519" t="s">
        <v>1526</v>
      </c>
      <c r="L2519" t="s">
        <v>331</v>
      </c>
      <c r="N2519" t="str">
        <f>IF(AND(NOT(ISBLANK(cards[[#This Row],[subtitle]])), cards[[#This Row],[subtitle]] &lt;&gt; ""), _xlfn.CONCAT(cards[[#This Row],[title]], " - ", cards[[#This Row],[subtitle]]), cards[[#This Row],[title]])</f>
        <v>Gladiator Star Destroyer</v>
      </c>
      <c r="O2519">
        <v>6</v>
      </c>
      <c r="P2519">
        <v>5</v>
      </c>
      <c r="Q2519">
        <v>6</v>
      </c>
      <c r="T2519" t="s">
        <v>248</v>
      </c>
      <c r="U2519" t="s">
        <v>135</v>
      </c>
      <c r="V2519" t="s">
        <v>245</v>
      </c>
      <c r="X2519" t="s">
        <v>257</v>
      </c>
      <c r="Y2519" t="str">
        <f>_xlfn.CONCAT(cards[[#This Row],[set]],"_",TEXT(cards[[#This Row],[cardNumber]], "000"))</f>
        <v>SOR_350</v>
      </c>
      <c r="Z2519" t="str" cm="1">
        <f t="array" ref="Z25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SOR_086</v>
      </c>
      <c r="AA2519" t="s">
        <v>59</v>
      </c>
      <c r="AB2519">
        <v>19</v>
      </c>
    </row>
    <row r="2520" spans="1:29" x14ac:dyDescent="0.2">
      <c r="A2520">
        <v>10725</v>
      </c>
      <c r="B2520" t="s">
        <v>2699</v>
      </c>
      <c r="C2520">
        <v>350</v>
      </c>
      <c r="F2520" t="b">
        <f>IF(ISBLANK(AC2520), FALSE, TRUE)</f>
        <v>0</v>
      </c>
      <c r="G2520" t="s">
        <v>2</v>
      </c>
      <c r="H2520" t="s">
        <v>1520</v>
      </c>
      <c r="I2520" t="s">
        <v>1521</v>
      </c>
      <c r="J2520" t="s">
        <v>22</v>
      </c>
      <c r="K2520" t="s">
        <v>1526</v>
      </c>
      <c r="L2520" t="s">
        <v>331</v>
      </c>
      <c r="N2520" t="str">
        <f>IF(AND(NOT(ISBLANK(cards[[#This Row],[subtitle]])), cards[[#This Row],[subtitle]] &lt;&gt; ""), _xlfn.CONCAT(cards[[#This Row],[title]], " - ", cards[[#This Row],[subtitle]]), cards[[#This Row],[title]])</f>
        <v>Gladiator Star Destroyer</v>
      </c>
      <c r="O2520">
        <v>6</v>
      </c>
      <c r="P2520">
        <v>5</v>
      </c>
      <c r="Q2520">
        <v>6</v>
      </c>
      <c r="T2520" t="s">
        <v>248</v>
      </c>
      <c r="U2520" t="s">
        <v>135</v>
      </c>
      <c r="V2520" t="s">
        <v>245</v>
      </c>
      <c r="X2520" t="s">
        <v>257</v>
      </c>
      <c r="Y2520" t="str">
        <f>_xlfn.CONCAT(cards[[#This Row],[set]],"_",TEXT(cards[[#This Row],[cardNumber]], "000"))</f>
        <v>SOR_350</v>
      </c>
      <c r="Z2520" t="str" cm="1">
        <f t="array" ref="Z25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SOR_086</v>
      </c>
      <c r="AA2520" t="s">
        <v>59</v>
      </c>
      <c r="AB2520">
        <v>19</v>
      </c>
    </row>
    <row r="2521" spans="1:29" x14ac:dyDescent="0.2">
      <c r="A2521">
        <v>8635</v>
      </c>
      <c r="B2521" t="s">
        <v>4019</v>
      </c>
      <c r="C2521">
        <v>2</v>
      </c>
      <c r="F2521" t="b">
        <f>IF(ISBLANK(AC2521), FALSE, TRUE)</f>
        <v>1</v>
      </c>
      <c r="G2521" t="s">
        <v>1711</v>
      </c>
      <c r="H2521" t="s">
        <v>1712</v>
      </c>
      <c r="I2521" t="s">
        <v>1514</v>
      </c>
      <c r="J2521" t="s">
        <v>22</v>
      </c>
      <c r="K2521" t="s">
        <v>1526</v>
      </c>
      <c r="L2521" t="s">
        <v>332</v>
      </c>
      <c r="M2521" t="s">
        <v>1587</v>
      </c>
      <c r="N2521" t="str">
        <f>IF(AND(NOT(ISBLANK(cards[[#This Row],[subtitle]])), cards[[#This Row],[subtitle]] &lt;&gt; ""), _xlfn.CONCAT(cards[[#This Row],[title]], " - ", cards[[#This Row],[subtitle]]), cards[[#This Row],[title]])</f>
        <v>Darth Vader - Commanding the First Legion</v>
      </c>
      <c r="O2521">
        <v>7</v>
      </c>
      <c r="P2521">
        <v>5</v>
      </c>
      <c r="Q2521">
        <v>7</v>
      </c>
      <c r="T2521" t="s">
        <v>83</v>
      </c>
      <c r="U2521" t="s">
        <v>250</v>
      </c>
      <c r="V2521" t="s">
        <v>245</v>
      </c>
      <c r="X2521" t="s">
        <v>333</v>
      </c>
      <c r="Y2521" t="str">
        <f>_xlfn.CONCAT(cards[[#This Row],[set]],"_",TEXT(cards[[#This Row],[cardNumber]], "000"))</f>
        <v>C24_002</v>
      </c>
      <c r="Z2521" t="str" cm="1">
        <f t="array" ref="Z25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SOR_087</v>
      </c>
      <c r="AA2521" t="s">
        <v>1710</v>
      </c>
      <c r="AB2521">
        <v>38</v>
      </c>
      <c r="AC2521">
        <v>399</v>
      </c>
    </row>
    <row r="2522" spans="1:29" x14ac:dyDescent="0.2">
      <c r="A2522">
        <v>9620</v>
      </c>
      <c r="B2522" t="s">
        <v>2219</v>
      </c>
      <c r="C2522">
        <v>87</v>
      </c>
      <c r="F2522" t="b">
        <f>IF(ISBLANK(AC2522), FALSE, TRUE)</f>
        <v>0</v>
      </c>
      <c r="G2522" t="s">
        <v>2</v>
      </c>
      <c r="H2522" t="s">
        <v>1519</v>
      </c>
      <c r="I2522" t="s">
        <v>1516</v>
      </c>
      <c r="J2522" t="s">
        <v>22</v>
      </c>
      <c r="K2522" t="s">
        <v>1526</v>
      </c>
      <c r="L2522" t="s">
        <v>332</v>
      </c>
      <c r="M2522" t="s">
        <v>1587</v>
      </c>
      <c r="N2522" t="str">
        <f>IF(AND(NOT(ISBLANK(cards[[#This Row],[subtitle]])), cards[[#This Row],[subtitle]] &lt;&gt; ""), _xlfn.CONCAT(cards[[#This Row],[title]], " - ", cards[[#This Row],[subtitle]]), cards[[#This Row],[title]])</f>
        <v>Darth Vader - Commanding the First Legion</v>
      </c>
      <c r="O2522">
        <v>7</v>
      </c>
      <c r="P2522">
        <v>5</v>
      </c>
      <c r="Q2522">
        <v>7</v>
      </c>
      <c r="T2522" t="s">
        <v>83</v>
      </c>
      <c r="U2522" t="s">
        <v>250</v>
      </c>
      <c r="V2522" t="s">
        <v>245</v>
      </c>
      <c r="X2522" t="s">
        <v>333</v>
      </c>
      <c r="Y2522" t="str">
        <f>_xlfn.CONCAT(cards[[#This Row],[set]],"_",TEXT(cards[[#This Row],[cardNumber]], "000"))</f>
        <v>SOR_087</v>
      </c>
      <c r="Z2522" t="str" cm="1">
        <f t="array" ref="Z25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SOR_087</v>
      </c>
      <c r="AA2522" t="s">
        <v>59</v>
      </c>
      <c r="AB2522">
        <v>19</v>
      </c>
    </row>
    <row r="2523" spans="1:29" x14ac:dyDescent="0.2">
      <c r="A2523">
        <v>399</v>
      </c>
      <c r="B2523" t="s">
        <v>2220</v>
      </c>
      <c r="C2523">
        <v>87</v>
      </c>
      <c r="F2523" t="b">
        <f>IF(ISBLANK(AC2523), FALSE, TRUE)</f>
        <v>0</v>
      </c>
      <c r="G2523" t="s">
        <v>2</v>
      </c>
      <c r="H2523" t="s">
        <v>1515</v>
      </c>
      <c r="I2523" t="s">
        <v>1516</v>
      </c>
      <c r="J2523" t="s">
        <v>22</v>
      </c>
      <c r="K2523" t="s">
        <v>1526</v>
      </c>
      <c r="L2523" t="s">
        <v>332</v>
      </c>
      <c r="M2523" t="s">
        <v>1587</v>
      </c>
      <c r="N2523" t="str">
        <f>IF(AND(NOT(ISBLANK(cards[[#This Row],[subtitle]])), cards[[#This Row],[subtitle]] &lt;&gt; ""), _xlfn.CONCAT(cards[[#This Row],[title]], " - ", cards[[#This Row],[subtitle]]), cards[[#This Row],[title]])</f>
        <v>Darth Vader - Commanding the First Legion</v>
      </c>
      <c r="O2523">
        <v>7</v>
      </c>
      <c r="P2523">
        <v>5</v>
      </c>
      <c r="Q2523">
        <v>7</v>
      </c>
      <c r="T2523" t="s">
        <v>83</v>
      </c>
      <c r="U2523" t="s">
        <v>250</v>
      </c>
      <c r="V2523" t="s">
        <v>245</v>
      </c>
      <c r="X2523" t="s">
        <v>333</v>
      </c>
      <c r="Y2523" t="str">
        <f>_xlfn.CONCAT(cards[[#This Row],[set]],"_",TEXT(cards[[#This Row],[cardNumber]], "000"))</f>
        <v>SOR_087</v>
      </c>
      <c r="Z2523" t="str" cm="1">
        <f t="array" ref="Z25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SOR_087</v>
      </c>
      <c r="AA2523" t="s">
        <v>59</v>
      </c>
      <c r="AB2523">
        <v>19</v>
      </c>
    </row>
    <row r="2524" spans="1:29" x14ac:dyDescent="0.2">
      <c r="A2524">
        <v>10730</v>
      </c>
      <c r="B2524" t="s">
        <v>2702</v>
      </c>
      <c r="C2524">
        <v>351</v>
      </c>
      <c r="F2524" t="b">
        <f>IF(ISBLANK(AC2524), FALSE, TRUE)</f>
        <v>0</v>
      </c>
      <c r="G2524" t="s">
        <v>2</v>
      </c>
      <c r="H2524" t="s">
        <v>1520</v>
      </c>
      <c r="I2524" t="s">
        <v>1516</v>
      </c>
      <c r="J2524" t="s">
        <v>22</v>
      </c>
      <c r="K2524" t="s">
        <v>1526</v>
      </c>
      <c r="L2524" t="s">
        <v>332</v>
      </c>
      <c r="M2524" t="s">
        <v>1587</v>
      </c>
      <c r="N2524" t="str">
        <f>IF(AND(NOT(ISBLANK(cards[[#This Row],[subtitle]])), cards[[#This Row],[subtitle]] &lt;&gt; ""), _xlfn.CONCAT(cards[[#This Row],[title]], " - ", cards[[#This Row],[subtitle]]), cards[[#This Row],[title]])</f>
        <v>Darth Vader - Commanding the First Legion</v>
      </c>
      <c r="O2524">
        <v>7</v>
      </c>
      <c r="P2524">
        <v>5</v>
      </c>
      <c r="Q2524">
        <v>7</v>
      </c>
      <c r="T2524" t="s">
        <v>83</v>
      </c>
      <c r="U2524" t="s">
        <v>250</v>
      </c>
      <c r="V2524" t="s">
        <v>245</v>
      </c>
      <c r="X2524" t="s">
        <v>333</v>
      </c>
      <c r="Y2524" t="str">
        <f>_xlfn.CONCAT(cards[[#This Row],[set]],"_",TEXT(cards[[#This Row],[cardNumber]], "000"))</f>
        <v>SOR_351</v>
      </c>
      <c r="Z2524" t="str" cm="1">
        <f t="array" ref="Z25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SOR_087</v>
      </c>
      <c r="AA2524" t="s">
        <v>59</v>
      </c>
      <c r="AB2524">
        <v>19</v>
      </c>
    </row>
    <row r="2525" spans="1:29" x14ac:dyDescent="0.2">
      <c r="A2525">
        <v>2016</v>
      </c>
      <c r="B2525" t="s">
        <v>2701</v>
      </c>
      <c r="C2525">
        <v>351</v>
      </c>
      <c r="F2525" t="b">
        <f>IF(ISBLANK(AC2525), FALSE, TRUE)</f>
        <v>0</v>
      </c>
      <c r="G2525" t="s">
        <v>2</v>
      </c>
      <c r="H2525" t="s">
        <v>1</v>
      </c>
      <c r="I2525" t="s">
        <v>1516</v>
      </c>
      <c r="J2525" t="s">
        <v>22</v>
      </c>
      <c r="K2525" t="s">
        <v>1526</v>
      </c>
      <c r="L2525" t="s">
        <v>332</v>
      </c>
      <c r="M2525" t="s">
        <v>1587</v>
      </c>
      <c r="N2525" t="str">
        <f>IF(AND(NOT(ISBLANK(cards[[#This Row],[subtitle]])), cards[[#This Row],[subtitle]] &lt;&gt; ""), _xlfn.CONCAT(cards[[#This Row],[title]], " - ", cards[[#This Row],[subtitle]]), cards[[#This Row],[title]])</f>
        <v>Darth Vader - Commanding the First Legion</v>
      </c>
      <c r="O2525">
        <v>7</v>
      </c>
      <c r="P2525">
        <v>5</v>
      </c>
      <c r="Q2525">
        <v>7</v>
      </c>
      <c r="T2525" t="s">
        <v>83</v>
      </c>
      <c r="U2525" t="s">
        <v>250</v>
      </c>
      <c r="V2525" t="s">
        <v>245</v>
      </c>
      <c r="X2525" t="s">
        <v>333</v>
      </c>
      <c r="Y2525" t="str">
        <f>_xlfn.CONCAT(cards[[#This Row],[set]],"_",TEXT(cards[[#This Row],[cardNumber]], "000"))</f>
        <v>SOR_351</v>
      </c>
      <c r="Z2525" t="str" cm="1">
        <f t="array" ref="Z25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SOR_087</v>
      </c>
      <c r="AA2525" t="s">
        <v>59</v>
      </c>
      <c r="AB2525">
        <v>19</v>
      </c>
    </row>
    <row r="2526" spans="1:29" x14ac:dyDescent="0.2">
      <c r="A2526">
        <v>337</v>
      </c>
      <c r="B2526" t="s">
        <v>2221</v>
      </c>
      <c r="C2526">
        <v>88</v>
      </c>
      <c r="F2526" t="b">
        <f>IF(ISBLANK(AC2526), FALSE, TRUE)</f>
        <v>0</v>
      </c>
      <c r="G2526" t="s">
        <v>2</v>
      </c>
      <c r="H2526" t="s">
        <v>1515</v>
      </c>
      <c r="I2526" t="s">
        <v>1532</v>
      </c>
      <c r="J2526" t="s">
        <v>22</v>
      </c>
      <c r="K2526" t="s">
        <v>1526</v>
      </c>
      <c r="L2526" t="s">
        <v>334</v>
      </c>
      <c r="N2526" t="str">
        <f>IF(AND(NOT(ISBLANK(cards[[#This Row],[subtitle]])), cards[[#This Row],[subtitle]] &lt;&gt; ""), _xlfn.CONCAT(cards[[#This Row],[title]], " - ", cards[[#This Row],[subtitle]]), cards[[#This Row],[title]])</f>
        <v>Blizzard Assault AT-AT</v>
      </c>
      <c r="O2526">
        <v>8</v>
      </c>
      <c r="P2526">
        <v>9</v>
      </c>
      <c r="Q2526">
        <v>9</v>
      </c>
      <c r="T2526" t="s">
        <v>83</v>
      </c>
      <c r="U2526" t="s">
        <v>991</v>
      </c>
      <c r="V2526" t="s">
        <v>245</v>
      </c>
      <c r="X2526" t="s">
        <v>283</v>
      </c>
      <c r="Y2526" t="str">
        <f>_xlfn.CONCAT(cards[[#This Row],[set]],"_",TEXT(cards[[#This Row],[cardNumber]], "000"))</f>
        <v>SOR_088</v>
      </c>
      <c r="Z2526" t="str" cm="1">
        <f t="array" ref="Z25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SOR_088</v>
      </c>
      <c r="AA2526" t="s">
        <v>59</v>
      </c>
      <c r="AB2526">
        <v>19</v>
      </c>
    </row>
    <row r="2527" spans="1:29" x14ac:dyDescent="0.2">
      <c r="A2527">
        <v>9310</v>
      </c>
      <c r="B2527" t="s">
        <v>2222</v>
      </c>
      <c r="C2527">
        <v>88</v>
      </c>
      <c r="F2527" t="b">
        <f>IF(ISBLANK(AC2527), FALSE, TRUE)</f>
        <v>0</v>
      </c>
      <c r="G2527" t="s">
        <v>2</v>
      </c>
      <c r="H2527" t="s">
        <v>1519</v>
      </c>
      <c r="I2527" t="s">
        <v>1532</v>
      </c>
      <c r="J2527" t="s">
        <v>22</v>
      </c>
      <c r="K2527" t="s">
        <v>1526</v>
      </c>
      <c r="L2527" t="s">
        <v>334</v>
      </c>
      <c r="N2527" t="str">
        <f>IF(AND(NOT(ISBLANK(cards[[#This Row],[subtitle]])), cards[[#This Row],[subtitle]] &lt;&gt; ""), _xlfn.CONCAT(cards[[#This Row],[title]], " - ", cards[[#This Row],[subtitle]]), cards[[#This Row],[title]])</f>
        <v>Blizzard Assault AT-AT</v>
      </c>
      <c r="O2527">
        <v>8</v>
      </c>
      <c r="P2527">
        <v>9</v>
      </c>
      <c r="Q2527">
        <v>9</v>
      </c>
      <c r="T2527" t="s">
        <v>83</v>
      </c>
      <c r="U2527" t="s">
        <v>991</v>
      </c>
      <c r="V2527" t="s">
        <v>245</v>
      </c>
      <c r="X2527" t="s">
        <v>283</v>
      </c>
      <c r="Y2527" t="str">
        <f>_xlfn.CONCAT(cards[[#This Row],[set]],"_",TEXT(cards[[#This Row],[cardNumber]], "000"))</f>
        <v>SOR_088</v>
      </c>
      <c r="Z2527" t="str" cm="1">
        <f t="array" ref="Z25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SOR_088</v>
      </c>
      <c r="AA2527" t="s">
        <v>59</v>
      </c>
      <c r="AB2527">
        <v>19</v>
      </c>
    </row>
    <row r="2528" spans="1:29" x14ac:dyDescent="0.2">
      <c r="A2528">
        <v>2021</v>
      </c>
      <c r="B2528" t="s">
        <v>2703</v>
      </c>
      <c r="C2528">
        <v>352</v>
      </c>
      <c r="F2528" t="b">
        <f>IF(ISBLANK(AC2528), FALSE, TRUE)</f>
        <v>0</v>
      </c>
      <c r="G2528" t="s">
        <v>2</v>
      </c>
      <c r="H2528" t="s">
        <v>1</v>
      </c>
      <c r="I2528" t="s">
        <v>1532</v>
      </c>
      <c r="J2528" t="s">
        <v>22</v>
      </c>
      <c r="K2528" t="s">
        <v>1526</v>
      </c>
      <c r="L2528" t="s">
        <v>334</v>
      </c>
      <c r="N2528" t="str">
        <f>IF(AND(NOT(ISBLANK(cards[[#This Row],[subtitle]])), cards[[#This Row],[subtitle]] &lt;&gt; ""), _xlfn.CONCAT(cards[[#This Row],[title]], " - ", cards[[#This Row],[subtitle]]), cards[[#This Row],[title]])</f>
        <v>Blizzard Assault AT-AT</v>
      </c>
      <c r="O2528">
        <v>8</v>
      </c>
      <c r="P2528">
        <v>9</v>
      </c>
      <c r="Q2528">
        <v>9</v>
      </c>
      <c r="T2528" t="s">
        <v>83</v>
      </c>
      <c r="U2528" t="s">
        <v>991</v>
      </c>
      <c r="V2528" t="s">
        <v>245</v>
      </c>
      <c r="X2528" t="s">
        <v>283</v>
      </c>
      <c r="Y2528" t="str">
        <f>_xlfn.CONCAT(cards[[#This Row],[set]],"_",TEXT(cards[[#This Row],[cardNumber]], "000"))</f>
        <v>SOR_352</v>
      </c>
      <c r="Z2528" t="str" cm="1">
        <f t="array" ref="Z25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SOR_088</v>
      </c>
      <c r="AA2528" t="s">
        <v>59</v>
      </c>
      <c r="AB2528">
        <v>19</v>
      </c>
    </row>
    <row r="2529" spans="1:28" x14ac:dyDescent="0.2">
      <c r="A2529">
        <v>10735</v>
      </c>
      <c r="B2529" t="s">
        <v>2704</v>
      </c>
      <c r="C2529">
        <v>352</v>
      </c>
      <c r="F2529" t="b">
        <f>IF(ISBLANK(AC2529), FALSE, TRUE)</f>
        <v>0</v>
      </c>
      <c r="G2529" t="s">
        <v>2</v>
      </c>
      <c r="H2529" t="s">
        <v>1520</v>
      </c>
      <c r="I2529" t="s">
        <v>1532</v>
      </c>
      <c r="J2529" t="s">
        <v>22</v>
      </c>
      <c r="K2529" t="s">
        <v>1526</v>
      </c>
      <c r="L2529" t="s">
        <v>334</v>
      </c>
      <c r="N2529" t="str">
        <f>IF(AND(NOT(ISBLANK(cards[[#This Row],[subtitle]])), cards[[#This Row],[subtitle]] &lt;&gt; ""), _xlfn.CONCAT(cards[[#This Row],[title]], " - ", cards[[#This Row],[subtitle]]), cards[[#This Row],[title]])</f>
        <v>Blizzard Assault AT-AT</v>
      </c>
      <c r="O2529">
        <v>8</v>
      </c>
      <c r="P2529">
        <v>9</v>
      </c>
      <c r="Q2529">
        <v>9</v>
      </c>
      <c r="T2529" t="s">
        <v>83</v>
      </c>
      <c r="U2529" t="s">
        <v>991</v>
      </c>
      <c r="V2529" t="s">
        <v>245</v>
      </c>
      <c r="X2529" t="s">
        <v>283</v>
      </c>
      <c r="Y2529" t="str">
        <f>_xlfn.CONCAT(cards[[#This Row],[set]],"_",TEXT(cards[[#This Row],[cardNumber]], "000"))</f>
        <v>SOR_352</v>
      </c>
      <c r="Z2529" t="str" cm="1">
        <f t="array" ref="Z25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SOR_088</v>
      </c>
      <c r="AA2529" t="s">
        <v>59</v>
      </c>
      <c r="AB2529">
        <v>19</v>
      </c>
    </row>
    <row r="2530" spans="1:28" x14ac:dyDescent="0.2">
      <c r="A2530">
        <v>9315</v>
      </c>
      <c r="B2530" t="s">
        <v>2223</v>
      </c>
      <c r="C2530">
        <v>89</v>
      </c>
      <c r="F2530" t="b">
        <f>IF(ISBLANK(AC2530), FALSE, TRUE)</f>
        <v>0</v>
      </c>
      <c r="G2530" t="s">
        <v>2</v>
      </c>
      <c r="H2530" t="s">
        <v>1519</v>
      </c>
      <c r="I2530" t="s">
        <v>1522</v>
      </c>
      <c r="J2530" t="s">
        <v>22</v>
      </c>
      <c r="K2530" t="s">
        <v>1526</v>
      </c>
      <c r="L2530" t="s">
        <v>335</v>
      </c>
      <c r="M2530" t="s">
        <v>1555</v>
      </c>
      <c r="N2530" t="str">
        <f>IF(AND(NOT(ISBLANK(cards[[#This Row],[subtitle]])), cards[[#This Row],[subtitle]] &lt;&gt; ""), _xlfn.CONCAT(cards[[#This Row],[title]], " - ", cards[[#This Row],[subtitle]]), cards[[#This Row],[title]])</f>
        <v>Relentless - Konstantine's Folly</v>
      </c>
      <c r="O2530">
        <v>9</v>
      </c>
      <c r="P2530">
        <v>8</v>
      </c>
      <c r="Q2530">
        <v>8</v>
      </c>
      <c r="T2530" t="s">
        <v>248</v>
      </c>
      <c r="U2530" t="s">
        <v>991</v>
      </c>
      <c r="V2530" t="s">
        <v>245</v>
      </c>
      <c r="X2530" t="s">
        <v>257</v>
      </c>
      <c r="Y2530" t="str">
        <f>_xlfn.CONCAT(cards[[#This Row],[set]],"_",TEXT(cards[[#This Row],[cardNumber]], "000"))</f>
        <v>SOR_089</v>
      </c>
      <c r="Z2530" t="str" cm="1">
        <f t="array" ref="Z25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SOR_089</v>
      </c>
      <c r="AA2530" t="s">
        <v>59</v>
      </c>
      <c r="AB2530">
        <v>19</v>
      </c>
    </row>
    <row r="2531" spans="1:28" x14ac:dyDescent="0.2">
      <c r="A2531">
        <v>338</v>
      </c>
      <c r="B2531" t="s">
        <v>2224</v>
      </c>
      <c r="C2531">
        <v>89</v>
      </c>
      <c r="F2531" t="b">
        <f>IF(ISBLANK(AC2531), FALSE, TRUE)</f>
        <v>0</v>
      </c>
      <c r="G2531" t="s">
        <v>2</v>
      </c>
      <c r="H2531" t="s">
        <v>1515</v>
      </c>
      <c r="I2531" t="s">
        <v>1522</v>
      </c>
      <c r="J2531" t="s">
        <v>22</v>
      </c>
      <c r="K2531" t="s">
        <v>1526</v>
      </c>
      <c r="L2531" t="s">
        <v>335</v>
      </c>
      <c r="M2531" t="s">
        <v>1555</v>
      </c>
      <c r="N2531" t="str">
        <f>IF(AND(NOT(ISBLANK(cards[[#This Row],[subtitle]])), cards[[#This Row],[subtitle]] &lt;&gt; ""), _xlfn.CONCAT(cards[[#This Row],[title]], " - ", cards[[#This Row],[subtitle]]), cards[[#This Row],[title]])</f>
        <v>Relentless - Konstantine's Folly</v>
      </c>
      <c r="O2531">
        <v>9</v>
      </c>
      <c r="P2531">
        <v>8</v>
      </c>
      <c r="Q2531">
        <v>8</v>
      </c>
      <c r="T2531" t="s">
        <v>248</v>
      </c>
      <c r="U2531" t="s">
        <v>991</v>
      </c>
      <c r="V2531" t="s">
        <v>245</v>
      </c>
      <c r="X2531" t="s">
        <v>257</v>
      </c>
      <c r="Y2531" t="str">
        <f>_xlfn.CONCAT(cards[[#This Row],[set]],"_",TEXT(cards[[#This Row],[cardNumber]], "000"))</f>
        <v>SOR_089</v>
      </c>
      <c r="Z2531" t="str" cm="1">
        <f t="array" ref="Z25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SOR_089</v>
      </c>
      <c r="AA2531" t="s">
        <v>59</v>
      </c>
      <c r="AB2531">
        <v>19</v>
      </c>
    </row>
    <row r="2532" spans="1:28" x14ac:dyDescent="0.2">
      <c r="A2532">
        <v>2026</v>
      </c>
      <c r="B2532" t="s">
        <v>2706</v>
      </c>
      <c r="C2532">
        <v>353</v>
      </c>
      <c r="F2532" t="b">
        <f>IF(ISBLANK(AC2532), FALSE, TRUE)</f>
        <v>0</v>
      </c>
      <c r="G2532" t="s">
        <v>2</v>
      </c>
      <c r="H2532" t="s">
        <v>1</v>
      </c>
      <c r="I2532" t="s">
        <v>1522</v>
      </c>
      <c r="J2532" t="s">
        <v>22</v>
      </c>
      <c r="K2532" t="s">
        <v>1526</v>
      </c>
      <c r="L2532" t="s">
        <v>335</v>
      </c>
      <c r="M2532" t="s">
        <v>1555</v>
      </c>
      <c r="N2532" t="str">
        <f>IF(AND(NOT(ISBLANK(cards[[#This Row],[subtitle]])), cards[[#This Row],[subtitle]] &lt;&gt; ""), _xlfn.CONCAT(cards[[#This Row],[title]], " - ", cards[[#This Row],[subtitle]]), cards[[#This Row],[title]])</f>
        <v>Relentless - Konstantine's Folly</v>
      </c>
      <c r="O2532">
        <v>9</v>
      </c>
      <c r="P2532">
        <v>8</v>
      </c>
      <c r="Q2532">
        <v>8</v>
      </c>
      <c r="T2532" t="s">
        <v>248</v>
      </c>
      <c r="U2532" t="s">
        <v>991</v>
      </c>
      <c r="V2532" t="s">
        <v>245</v>
      </c>
      <c r="X2532" t="s">
        <v>257</v>
      </c>
      <c r="Y2532" t="str">
        <f>_xlfn.CONCAT(cards[[#This Row],[set]],"_",TEXT(cards[[#This Row],[cardNumber]], "000"))</f>
        <v>SOR_353</v>
      </c>
      <c r="Z2532" t="str" cm="1">
        <f t="array" ref="Z25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SOR_089</v>
      </c>
      <c r="AA2532" t="s">
        <v>59</v>
      </c>
      <c r="AB2532">
        <v>19</v>
      </c>
    </row>
    <row r="2533" spans="1:28" x14ac:dyDescent="0.2">
      <c r="A2533">
        <v>10740</v>
      </c>
      <c r="B2533" t="s">
        <v>2705</v>
      </c>
      <c r="C2533">
        <v>353</v>
      </c>
      <c r="F2533" t="b">
        <f>IF(ISBLANK(AC2533), FALSE, TRUE)</f>
        <v>0</v>
      </c>
      <c r="G2533" t="s">
        <v>2</v>
      </c>
      <c r="H2533" t="s">
        <v>1520</v>
      </c>
      <c r="I2533" t="s">
        <v>1522</v>
      </c>
      <c r="J2533" t="s">
        <v>22</v>
      </c>
      <c r="K2533" t="s">
        <v>1526</v>
      </c>
      <c r="L2533" t="s">
        <v>335</v>
      </c>
      <c r="M2533" t="s">
        <v>1555</v>
      </c>
      <c r="N2533" t="str">
        <f>IF(AND(NOT(ISBLANK(cards[[#This Row],[subtitle]])), cards[[#This Row],[subtitle]] &lt;&gt; ""), _xlfn.CONCAT(cards[[#This Row],[title]], " - ", cards[[#This Row],[subtitle]]), cards[[#This Row],[title]])</f>
        <v>Relentless - Konstantine's Folly</v>
      </c>
      <c r="O2533">
        <v>9</v>
      </c>
      <c r="P2533">
        <v>8</v>
      </c>
      <c r="Q2533">
        <v>8</v>
      </c>
      <c r="T2533" t="s">
        <v>248</v>
      </c>
      <c r="U2533" t="s">
        <v>991</v>
      </c>
      <c r="V2533" t="s">
        <v>245</v>
      </c>
      <c r="X2533" t="s">
        <v>257</v>
      </c>
      <c r="Y2533" t="str">
        <f>_xlfn.CONCAT(cards[[#This Row],[set]],"_",TEXT(cards[[#This Row],[cardNumber]], "000"))</f>
        <v>SOR_353</v>
      </c>
      <c r="Z2533" t="str" cm="1">
        <f t="array" ref="Z25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SOR_089</v>
      </c>
      <c r="AA2533" t="s">
        <v>59</v>
      </c>
      <c r="AB2533">
        <v>19</v>
      </c>
    </row>
    <row r="2534" spans="1:28" x14ac:dyDescent="0.2">
      <c r="A2534">
        <v>339</v>
      </c>
      <c r="B2534" t="s">
        <v>2226</v>
      </c>
      <c r="C2534">
        <v>90</v>
      </c>
      <c r="F2534" t="b">
        <f>IF(ISBLANK(AC2534), FALSE, TRUE)</f>
        <v>0</v>
      </c>
      <c r="G2534" t="s">
        <v>2</v>
      </c>
      <c r="H2534" t="s">
        <v>1515</v>
      </c>
      <c r="I2534" t="s">
        <v>1516</v>
      </c>
      <c r="J2534" t="s">
        <v>22</v>
      </c>
      <c r="K2534" t="s">
        <v>1526</v>
      </c>
      <c r="L2534" t="s">
        <v>255</v>
      </c>
      <c r="M2534" t="s">
        <v>1556</v>
      </c>
      <c r="N2534" t="str">
        <f>IF(AND(NOT(ISBLANK(cards[[#This Row],[subtitle]])), cards[[#This Row],[subtitle]] &lt;&gt; ""), _xlfn.CONCAT(cards[[#This Row],[title]], " - ", cards[[#This Row],[subtitle]]), cards[[#This Row],[title]])</f>
        <v>Devastator - Inescapable</v>
      </c>
      <c r="O2534">
        <v>10</v>
      </c>
      <c r="P2534">
        <v>10</v>
      </c>
      <c r="Q2534">
        <v>10</v>
      </c>
      <c r="T2534" t="s">
        <v>248</v>
      </c>
      <c r="U2534" t="s">
        <v>256</v>
      </c>
      <c r="V2534" t="s">
        <v>245</v>
      </c>
      <c r="X2534" t="s">
        <v>257</v>
      </c>
      <c r="Y2534" t="str">
        <f>_xlfn.CONCAT(cards[[#This Row],[set]],"_",TEXT(cards[[#This Row],[cardNumber]], "000"))</f>
        <v>SOR_090</v>
      </c>
      <c r="Z2534" t="str" cm="1">
        <f t="array" ref="Z25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SOR_090</v>
      </c>
      <c r="AA2534" t="s">
        <v>59</v>
      </c>
      <c r="AB2534">
        <v>19</v>
      </c>
    </row>
    <row r="2535" spans="1:28" x14ac:dyDescent="0.2">
      <c r="A2535">
        <v>9320</v>
      </c>
      <c r="B2535" t="s">
        <v>2225</v>
      </c>
      <c r="C2535">
        <v>90</v>
      </c>
      <c r="F2535" t="b">
        <f>IF(ISBLANK(AC2535), FALSE, TRUE)</f>
        <v>0</v>
      </c>
      <c r="G2535" t="s">
        <v>2</v>
      </c>
      <c r="H2535" t="s">
        <v>1519</v>
      </c>
      <c r="I2535" t="s">
        <v>1516</v>
      </c>
      <c r="J2535" t="s">
        <v>22</v>
      </c>
      <c r="K2535" t="s">
        <v>1526</v>
      </c>
      <c r="L2535" t="s">
        <v>255</v>
      </c>
      <c r="M2535" t="s">
        <v>1556</v>
      </c>
      <c r="N2535" t="str">
        <f>IF(AND(NOT(ISBLANK(cards[[#This Row],[subtitle]])), cards[[#This Row],[subtitle]] &lt;&gt; ""), _xlfn.CONCAT(cards[[#This Row],[title]], " - ", cards[[#This Row],[subtitle]]), cards[[#This Row],[title]])</f>
        <v>Devastator - Inescapable</v>
      </c>
      <c r="O2535">
        <v>10</v>
      </c>
      <c r="P2535">
        <v>10</v>
      </c>
      <c r="Q2535">
        <v>10</v>
      </c>
      <c r="T2535" t="s">
        <v>248</v>
      </c>
      <c r="U2535" t="s">
        <v>256</v>
      </c>
      <c r="V2535" t="s">
        <v>245</v>
      </c>
      <c r="X2535" t="s">
        <v>257</v>
      </c>
      <c r="Y2535" t="str">
        <f>_xlfn.CONCAT(cards[[#This Row],[set]],"_",TEXT(cards[[#This Row],[cardNumber]], "000"))</f>
        <v>SOR_090</v>
      </c>
      <c r="Z2535" t="str" cm="1">
        <f t="array" ref="Z25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SOR_090</v>
      </c>
      <c r="AA2535" t="s">
        <v>59</v>
      </c>
      <c r="AB2535">
        <v>19</v>
      </c>
    </row>
    <row r="2536" spans="1:28" x14ac:dyDescent="0.2">
      <c r="A2536">
        <v>10755</v>
      </c>
      <c r="B2536" t="s">
        <v>2707</v>
      </c>
      <c r="C2536">
        <v>354</v>
      </c>
      <c r="F2536" t="b">
        <f>IF(ISBLANK(AC2536), FALSE, TRUE)</f>
        <v>0</v>
      </c>
      <c r="G2536" t="s">
        <v>2</v>
      </c>
      <c r="H2536" t="s">
        <v>1520</v>
      </c>
      <c r="I2536" t="s">
        <v>1516</v>
      </c>
      <c r="J2536" t="s">
        <v>22</v>
      </c>
      <c r="K2536" t="s">
        <v>1526</v>
      </c>
      <c r="L2536" t="s">
        <v>255</v>
      </c>
      <c r="M2536" t="s">
        <v>1556</v>
      </c>
      <c r="N2536" t="str">
        <f>IF(AND(NOT(ISBLANK(cards[[#This Row],[subtitle]])), cards[[#This Row],[subtitle]] &lt;&gt; ""), _xlfn.CONCAT(cards[[#This Row],[title]], " - ", cards[[#This Row],[subtitle]]), cards[[#This Row],[title]])</f>
        <v>Devastator - Inescapable</v>
      </c>
      <c r="O2536">
        <v>10</v>
      </c>
      <c r="P2536">
        <v>10</v>
      </c>
      <c r="Q2536">
        <v>10</v>
      </c>
      <c r="T2536" t="s">
        <v>248</v>
      </c>
      <c r="U2536" t="s">
        <v>256</v>
      </c>
      <c r="V2536" t="s">
        <v>245</v>
      </c>
      <c r="X2536" t="s">
        <v>257</v>
      </c>
      <c r="Y2536" t="str">
        <f>_xlfn.CONCAT(cards[[#This Row],[set]],"_",TEXT(cards[[#This Row],[cardNumber]], "000"))</f>
        <v>SOR_354</v>
      </c>
      <c r="Z2536" t="str" cm="1">
        <f t="array" ref="Z25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SOR_090</v>
      </c>
      <c r="AA2536" t="s">
        <v>59</v>
      </c>
      <c r="AB2536">
        <v>19</v>
      </c>
    </row>
    <row r="2537" spans="1:28" x14ac:dyDescent="0.2">
      <c r="A2537">
        <v>2044</v>
      </c>
      <c r="B2537" t="s">
        <v>2708</v>
      </c>
      <c r="C2537">
        <v>354</v>
      </c>
      <c r="F2537" t="b">
        <f>IF(ISBLANK(AC2537), FALSE, TRUE)</f>
        <v>0</v>
      </c>
      <c r="G2537" t="s">
        <v>2</v>
      </c>
      <c r="H2537" t="s">
        <v>1</v>
      </c>
      <c r="I2537" t="s">
        <v>1516</v>
      </c>
      <c r="J2537" t="s">
        <v>22</v>
      </c>
      <c r="K2537" t="s">
        <v>1526</v>
      </c>
      <c r="L2537" t="s">
        <v>255</v>
      </c>
      <c r="M2537" t="s">
        <v>1556</v>
      </c>
      <c r="N2537" t="str">
        <f>IF(AND(NOT(ISBLANK(cards[[#This Row],[subtitle]])), cards[[#This Row],[subtitle]] &lt;&gt; ""), _xlfn.CONCAT(cards[[#This Row],[title]], " - ", cards[[#This Row],[subtitle]]), cards[[#This Row],[title]])</f>
        <v>Devastator - Inescapable</v>
      </c>
      <c r="O2537">
        <v>10</v>
      </c>
      <c r="P2537">
        <v>10</v>
      </c>
      <c r="Q2537">
        <v>10</v>
      </c>
      <c r="T2537" t="s">
        <v>248</v>
      </c>
      <c r="U2537" t="s">
        <v>256</v>
      </c>
      <c r="V2537" t="s">
        <v>245</v>
      </c>
      <c r="X2537" t="s">
        <v>257</v>
      </c>
      <c r="Y2537" t="str">
        <f>_xlfn.CONCAT(cards[[#This Row],[set]],"_",TEXT(cards[[#This Row],[cardNumber]], "000"))</f>
        <v>SOR_354</v>
      </c>
      <c r="Z2537" t="str" cm="1">
        <f t="array" ref="Z25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SOR_090</v>
      </c>
      <c r="AA2537" t="s">
        <v>59</v>
      </c>
      <c r="AB2537">
        <v>19</v>
      </c>
    </row>
    <row r="2538" spans="1:28" x14ac:dyDescent="0.2">
      <c r="A2538">
        <v>9625</v>
      </c>
      <c r="B2538" t="s">
        <v>2227</v>
      </c>
      <c r="C2538">
        <v>91</v>
      </c>
      <c r="F2538" t="b">
        <f>IF(ISBLANK(AC2538), FALSE, TRUE)</f>
        <v>0</v>
      </c>
      <c r="G2538" t="s">
        <v>2</v>
      </c>
      <c r="H2538" t="s">
        <v>1519</v>
      </c>
      <c r="I2538" t="s">
        <v>1522</v>
      </c>
      <c r="J2538" t="s">
        <v>22</v>
      </c>
      <c r="K2538" t="s">
        <v>1526</v>
      </c>
      <c r="L2538" t="s">
        <v>23</v>
      </c>
      <c r="N2538" t="str">
        <f>IF(AND(NOT(ISBLANK(cards[[#This Row],[subtitle]])), cards[[#This Row],[subtitle]] &lt;&gt; ""), _xlfn.CONCAT(cards[[#This Row],[title]], " - ", cards[[#This Row],[subtitle]]), cards[[#This Row],[title]])</f>
        <v>The Emperor's Legion</v>
      </c>
      <c r="O2538">
        <v>2</v>
      </c>
      <c r="U2538" t="s">
        <v>991</v>
      </c>
      <c r="V2538" t="s">
        <v>6</v>
      </c>
      <c r="X2538" t="s">
        <v>24</v>
      </c>
      <c r="Y2538" t="str">
        <f>_xlfn.CONCAT(cards[[#This Row],[set]],"_",TEXT(cards[[#This Row],[cardNumber]], "000"))</f>
        <v>SOR_091</v>
      </c>
      <c r="Z2538" t="str" cm="1">
        <f t="array" ref="Z25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SOR_091</v>
      </c>
      <c r="AA2538" t="s">
        <v>59</v>
      </c>
      <c r="AB2538">
        <v>19</v>
      </c>
    </row>
    <row r="2539" spans="1:28" x14ac:dyDescent="0.2">
      <c r="A2539">
        <v>400</v>
      </c>
      <c r="B2539" t="s">
        <v>2228</v>
      </c>
      <c r="C2539">
        <v>91</v>
      </c>
      <c r="F2539" t="b">
        <f>IF(ISBLANK(AC2539), FALSE, TRUE)</f>
        <v>0</v>
      </c>
      <c r="G2539" t="s">
        <v>2</v>
      </c>
      <c r="H2539" t="s">
        <v>1515</v>
      </c>
      <c r="I2539" t="s">
        <v>1522</v>
      </c>
      <c r="J2539" t="s">
        <v>22</v>
      </c>
      <c r="K2539" t="s">
        <v>1526</v>
      </c>
      <c r="L2539" t="s">
        <v>23</v>
      </c>
      <c r="N2539" t="str">
        <f>IF(AND(NOT(ISBLANK(cards[[#This Row],[subtitle]])), cards[[#This Row],[subtitle]] &lt;&gt; ""), _xlfn.CONCAT(cards[[#This Row],[title]], " - ", cards[[#This Row],[subtitle]]), cards[[#This Row],[title]])</f>
        <v>The Emperor's Legion</v>
      </c>
      <c r="O2539">
        <v>2</v>
      </c>
      <c r="U2539" t="s">
        <v>991</v>
      </c>
      <c r="V2539" t="s">
        <v>6</v>
      </c>
      <c r="X2539" t="s">
        <v>24</v>
      </c>
      <c r="Y2539" t="str">
        <f>_xlfn.CONCAT(cards[[#This Row],[set]],"_",TEXT(cards[[#This Row],[cardNumber]], "000"))</f>
        <v>SOR_091</v>
      </c>
      <c r="Z2539" t="str" cm="1">
        <f t="array" ref="Z25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SOR_091</v>
      </c>
      <c r="AA2539" t="s">
        <v>59</v>
      </c>
      <c r="AB2539">
        <v>19</v>
      </c>
    </row>
    <row r="2540" spans="1:28" x14ac:dyDescent="0.2">
      <c r="A2540">
        <v>10765</v>
      </c>
      <c r="B2540" t="s">
        <v>2709</v>
      </c>
      <c r="C2540">
        <v>355</v>
      </c>
      <c r="F2540" t="b">
        <f>IF(ISBLANK(AC2540), FALSE, TRUE)</f>
        <v>0</v>
      </c>
      <c r="G2540" t="s">
        <v>2</v>
      </c>
      <c r="H2540" t="s">
        <v>1520</v>
      </c>
      <c r="I2540" t="s">
        <v>1522</v>
      </c>
      <c r="J2540" t="s">
        <v>22</v>
      </c>
      <c r="K2540" t="s">
        <v>1526</v>
      </c>
      <c r="L2540" t="s">
        <v>23</v>
      </c>
      <c r="N2540" t="str">
        <f>IF(AND(NOT(ISBLANK(cards[[#This Row],[subtitle]])), cards[[#This Row],[subtitle]] &lt;&gt; ""), _xlfn.CONCAT(cards[[#This Row],[title]], " - ", cards[[#This Row],[subtitle]]), cards[[#This Row],[title]])</f>
        <v>The Emperor's Legion</v>
      </c>
      <c r="O2540">
        <v>2</v>
      </c>
      <c r="U2540" t="s">
        <v>991</v>
      </c>
      <c r="V2540" t="s">
        <v>6</v>
      </c>
      <c r="X2540" t="s">
        <v>24</v>
      </c>
      <c r="Y2540" t="str">
        <f>_xlfn.CONCAT(cards[[#This Row],[set]],"_",TEXT(cards[[#This Row],[cardNumber]], "000"))</f>
        <v>SOR_355</v>
      </c>
      <c r="Z2540" t="str" cm="1">
        <f t="array" ref="Z25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SOR_091</v>
      </c>
      <c r="AA2540" t="s">
        <v>59</v>
      </c>
      <c r="AB2540">
        <v>19</v>
      </c>
    </row>
    <row r="2541" spans="1:28" x14ac:dyDescent="0.2">
      <c r="A2541">
        <v>2051</v>
      </c>
      <c r="B2541" t="s">
        <v>2710</v>
      </c>
      <c r="C2541">
        <v>355</v>
      </c>
      <c r="F2541" t="b">
        <f>IF(ISBLANK(AC2541), FALSE, TRUE)</f>
        <v>0</v>
      </c>
      <c r="G2541" t="s">
        <v>2</v>
      </c>
      <c r="H2541" t="s">
        <v>1</v>
      </c>
      <c r="I2541" t="s">
        <v>1522</v>
      </c>
      <c r="J2541" t="s">
        <v>22</v>
      </c>
      <c r="K2541" t="s">
        <v>1526</v>
      </c>
      <c r="L2541" t="s">
        <v>23</v>
      </c>
      <c r="N2541" t="str">
        <f>IF(AND(NOT(ISBLANK(cards[[#This Row],[subtitle]])), cards[[#This Row],[subtitle]] &lt;&gt; ""), _xlfn.CONCAT(cards[[#This Row],[title]], " - ", cards[[#This Row],[subtitle]]), cards[[#This Row],[title]])</f>
        <v>The Emperor's Legion</v>
      </c>
      <c r="O2541">
        <v>2</v>
      </c>
      <c r="U2541" t="s">
        <v>991</v>
      </c>
      <c r="V2541" t="s">
        <v>6</v>
      </c>
      <c r="X2541" t="s">
        <v>24</v>
      </c>
      <c r="Y2541" t="str">
        <f>_xlfn.CONCAT(cards[[#This Row],[set]],"_",TEXT(cards[[#This Row],[cardNumber]], "000"))</f>
        <v>SOR_355</v>
      </c>
      <c r="Z2541" t="str" cm="1">
        <f t="array" ref="Z25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SOR_091</v>
      </c>
      <c r="AA2541" t="s">
        <v>59</v>
      </c>
      <c r="AB2541">
        <v>19</v>
      </c>
    </row>
    <row r="2542" spans="1:28" x14ac:dyDescent="0.2">
      <c r="A2542">
        <v>340</v>
      </c>
      <c r="B2542" t="s">
        <v>2229</v>
      </c>
      <c r="C2542">
        <v>92</v>
      </c>
      <c r="F2542" t="b">
        <f>IF(ISBLANK(AC2542), FALSE, TRUE)</f>
        <v>0</v>
      </c>
      <c r="G2542" t="s">
        <v>2</v>
      </c>
      <c r="H2542" t="s">
        <v>1515</v>
      </c>
      <c r="I2542" t="s">
        <v>1532</v>
      </c>
      <c r="J2542" t="s">
        <v>22</v>
      </c>
      <c r="K2542" t="s">
        <v>1526</v>
      </c>
      <c r="L2542" t="s">
        <v>25</v>
      </c>
      <c r="N2542" t="str">
        <f>IF(AND(NOT(ISBLANK(cards[[#This Row],[subtitle]])), cards[[#This Row],[subtitle]] &lt;&gt; ""), _xlfn.CONCAT(cards[[#This Row],[title]], " - ", cards[[#This Row],[subtitle]]), cards[[#This Row],[title]])</f>
        <v>Overwhelming Barrage</v>
      </c>
      <c r="O2542">
        <v>5</v>
      </c>
      <c r="U2542" t="s">
        <v>991</v>
      </c>
      <c r="V2542" t="s">
        <v>6</v>
      </c>
      <c r="X2542" t="s">
        <v>19</v>
      </c>
      <c r="Y2542" t="str">
        <f>_xlfn.CONCAT(cards[[#This Row],[set]],"_",TEXT(cards[[#This Row],[cardNumber]], "000"))</f>
        <v>SOR_092</v>
      </c>
      <c r="Z2542" t="str" cm="1">
        <f t="array" ref="Z25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SOR_092</v>
      </c>
      <c r="AA2542" t="s">
        <v>59</v>
      </c>
      <c r="AB2542">
        <v>19</v>
      </c>
    </row>
    <row r="2543" spans="1:28" x14ac:dyDescent="0.2">
      <c r="A2543">
        <v>9325</v>
      </c>
      <c r="B2543" t="s">
        <v>2230</v>
      </c>
      <c r="C2543">
        <v>92</v>
      </c>
      <c r="F2543" t="b">
        <f>IF(ISBLANK(AC2543), FALSE, TRUE)</f>
        <v>0</v>
      </c>
      <c r="G2543" t="s">
        <v>2</v>
      </c>
      <c r="H2543" t="s">
        <v>1519</v>
      </c>
      <c r="I2543" t="s">
        <v>1532</v>
      </c>
      <c r="J2543" t="s">
        <v>22</v>
      </c>
      <c r="K2543" t="s">
        <v>1526</v>
      </c>
      <c r="L2543" t="s">
        <v>25</v>
      </c>
      <c r="N2543" t="str">
        <f>IF(AND(NOT(ISBLANK(cards[[#This Row],[subtitle]])), cards[[#This Row],[subtitle]] &lt;&gt; ""), _xlfn.CONCAT(cards[[#This Row],[title]], " - ", cards[[#This Row],[subtitle]]), cards[[#This Row],[title]])</f>
        <v>Overwhelming Barrage</v>
      </c>
      <c r="O2543">
        <v>5</v>
      </c>
      <c r="U2543" t="s">
        <v>991</v>
      </c>
      <c r="V2543" t="s">
        <v>6</v>
      </c>
      <c r="X2543" t="s">
        <v>19</v>
      </c>
      <c r="Y2543" t="str">
        <f>_xlfn.CONCAT(cards[[#This Row],[set]],"_",TEXT(cards[[#This Row],[cardNumber]], "000"))</f>
        <v>SOR_092</v>
      </c>
      <c r="Z2543" t="str" cm="1">
        <f t="array" ref="Z25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SOR_092</v>
      </c>
      <c r="AA2543" t="s">
        <v>59</v>
      </c>
      <c r="AB2543">
        <v>19</v>
      </c>
    </row>
    <row r="2544" spans="1:28" x14ac:dyDescent="0.2">
      <c r="A2544">
        <v>10770</v>
      </c>
      <c r="B2544" t="s">
        <v>2712</v>
      </c>
      <c r="C2544">
        <v>356</v>
      </c>
      <c r="F2544" t="b">
        <f>IF(ISBLANK(AC2544), FALSE, TRUE)</f>
        <v>0</v>
      </c>
      <c r="G2544" t="s">
        <v>2</v>
      </c>
      <c r="H2544" t="s">
        <v>1520</v>
      </c>
      <c r="I2544" t="s">
        <v>1532</v>
      </c>
      <c r="J2544" t="s">
        <v>22</v>
      </c>
      <c r="K2544" t="s">
        <v>1526</v>
      </c>
      <c r="L2544" t="s">
        <v>25</v>
      </c>
      <c r="N2544" t="str">
        <f>IF(AND(NOT(ISBLANK(cards[[#This Row],[subtitle]])), cards[[#This Row],[subtitle]] &lt;&gt; ""), _xlfn.CONCAT(cards[[#This Row],[title]], " - ", cards[[#This Row],[subtitle]]), cards[[#This Row],[title]])</f>
        <v>Overwhelming Barrage</v>
      </c>
      <c r="O2544">
        <v>5</v>
      </c>
      <c r="U2544" t="s">
        <v>991</v>
      </c>
      <c r="V2544" t="s">
        <v>6</v>
      </c>
      <c r="X2544" t="s">
        <v>19</v>
      </c>
      <c r="Y2544" t="str">
        <f>_xlfn.CONCAT(cards[[#This Row],[set]],"_",TEXT(cards[[#This Row],[cardNumber]], "000"))</f>
        <v>SOR_356</v>
      </c>
      <c r="Z2544" t="str" cm="1">
        <f t="array" ref="Z25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SOR_092</v>
      </c>
      <c r="AA2544" t="s">
        <v>59</v>
      </c>
      <c r="AB2544">
        <v>19</v>
      </c>
    </row>
    <row r="2545" spans="1:28" x14ac:dyDescent="0.2">
      <c r="A2545">
        <v>2056</v>
      </c>
      <c r="B2545" t="s">
        <v>2711</v>
      </c>
      <c r="C2545">
        <v>356</v>
      </c>
      <c r="F2545" t="b">
        <f>IF(ISBLANK(AC2545), FALSE, TRUE)</f>
        <v>0</v>
      </c>
      <c r="G2545" t="s">
        <v>2</v>
      </c>
      <c r="H2545" t="s">
        <v>1</v>
      </c>
      <c r="I2545" t="s">
        <v>1532</v>
      </c>
      <c r="J2545" t="s">
        <v>22</v>
      </c>
      <c r="K2545" t="s">
        <v>1526</v>
      </c>
      <c r="L2545" t="s">
        <v>25</v>
      </c>
      <c r="N2545" t="str">
        <f>IF(AND(NOT(ISBLANK(cards[[#This Row],[subtitle]])), cards[[#This Row],[subtitle]] &lt;&gt; ""), _xlfn.CONCAT(cards[[#This Row],[title]], " - ", cards[[#This Row],[subtitle]]), cards[[#This Row],[title]])</f>
        <v>Overwhelming Barrage</v>
      </c>
      <c r="O2545">
        <v>5</v>
      </c>
      <c r="U2545" t="s">
        <v>991</v>
      </c>
      <c r="V2545" t="s">
        <v>6</v>
      </c>
      <c r="X2545" t="s">
        <v>19</v>
      </c>
      <c r="Y2545" t="str">
        <f>_xlfn.CONCAT(cards[[#This Row],[set]],"_",TEXT(cards[[#This Row],[cardNumber]], "000"))</f>
        <v>SOR_356</v>
      </c>
      <c r="Z2545" t="str" cm="1">
        <f t="array" ref="Z25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SOR_092</v>
      </c>
      <c r="AA2545" t="s">
        <v>59</v>
      </c>
      <c r="AB2545">
        <v>19</v>
      </c>
    </row>
    <row r="2546" spans="1:28" x14ac:dyDescent="0.2">
      <c r="A2546">
        <v>938</v>
      </c>
      <c r="B2546" t="s">
        <v>2231</v>
      </c>
      <c r="C2546">
        <v>93</v>
      </c>
      <c r="F2546" t="b">
        <f>IF(ISBLANK(AC2546), FALSE, TRUE)</f>
        <v>0</v>
      </c>
      <c r="G2546" t="s">
        <v>2</v>
      </c>
      <c r="H2546" t="s">
        <v>1515</v>
      </c>
      <c r="I2546" t="s">
        <v>1521</v>
      </c>
      <c r="J2546" t="s">
        <v>22</v>
      </c>
      <c r="K2546" t="s">
        <v>1524</v>
      </c>
      <c r="L2546" t="s">
        <v>258</v>
      </c>
      <c r="N2546" t="str">
        <f>IF(AND(NOT(ISBLANK(cards[[#This Row],[subtitle]])), cards[[#This Row],[subtitle]] &lt;&gt; ""), _xlfn.CONCAT(cards[[#This Row],[title]], " - ", cards[[#This Row],[subtitle]]), cards[[#This Row],[title]])</f>
        <v>Alliance Dispatcher</v>
      </c>
      <c r="O2546">
        <v>1</v>
      </c>
      <c r="P2546">
        <v>1</v>
      </c>
      <c r="Q2546">
        <v>2</v>
      </c>
      <c r="T2546" t="s">
        <v>83</v>
      </c>
      <c r="U2546" t="s">
        <v>991</v>
      </c>
      <c r="V2546" t="s">
        <v>245</v>
      </c>
      <c r="X2546" t="s">
        <v>75</v>
      </c>
      <c r="Y2546" t="str">
        <f>_xlfn.CONCAT(cards[[#This Row],[set]],"_",TEXT(cards[[#This Row],[cardNumber]], "000"))</f>
        <v>SOR_093</v>
      </c>
      <c r="Z2546" t="str" cm="1">
        <f t="array" ref="Z25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SOR_093</v>
      </c>
      <c r="AA2546" t="s">
        <v>59</v>
      </c>
      <c r="AB2546">
        <v>19</v>
      </c>
    </row>
    <row r="2547" spans="1:28" x14ac:dyDescent="0.2">
      <c r="A2547">
        <v>9830</v>
      </c>
      <c r="B2547" t="s">
        <v>2232</v>
      </c>
      <c r="C2547">
        <v>93</v>
      </c>
      <c r="F2547" t="b">
        <f>IF(ISBLANK(AC2547), FALSE, TRUE)</f>
        <v>0</v>
      </c>
      <c r="G2547" t="s">
        <v>2</v>
      </c>
      <c r="H2547" t="s">
        <v>1519</v>
      </c>
      <c r="I2547" t="s">
        <v>1521</v>
      </c>
      <c r="J2547" t="s">
        <v>22</v>
      </c>
      <c r="K2547" t="s">
        <v>1524</v>
      </c>
      <c r="L2547" t="s">
        <v>258</v>
      </c>
      <c r="N2547" t="str">
        <f>IF(AND(NOT(ISBLANK(cards[[#This Row],[subtitle]])), cards[[#This Row],[subtitle]] &lt;&gt; ""), _xlfn.CONCAT(cards[[#This Row],[title]], " - ", cards[[#This Row],[subtitle]]), cards[[#This Row],[title]])</f>
        <v>Alliance Dispatcher</v>
      </c>
      <c r="O2547">
        <v>1</v>
      </c>
      <c r="P2547">
        <v>1</v>
      </c>
      <c r="Q2547">
        <v>2</v>
      </c>
      <c r="T2547" t="s">
        <v>83</v>
      </c>
      <c r="U2547" t="s">
        <v>991</v>
      </c>
      <c r="V2547" t="s">
        <v>245</v>
      </c>
      <c r="X2547" t="s">
        <v>75</v>
      </c>
      <c r="Y2547" t="str">
        <f>_xlfn.CONCAT(cards[[#This Row],[set]],"_",TEXT(cards[[#This Row],[cardNumber]], "000"))</f>
        <v>SOR_093</v>
      </c>
      <c r="Z2547" t="str" cm="1">
        <f t="array" ref="Z25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SOR_093</v>
      </c>
      <c r="AA2547" t="s">
        <v>59</v>
      </c>
      <c r="AB2547">
        <v>19</v>
      </c>
    </row>
    <row r="2548" spans="1:28" x14ac:dyDescent="0.2">
      <c r="A2548">
        <v>10775</v>
      </c>
      <c r="B2548" t="s">
        <v>2714</v>
      </c>
      <c r="C2548">
        <v>357</v>
      </c>
      <c r="F2548" t="b">
        <f>IF(ISBLANK(AC2548), FALSE, TRUE)</f>
        <v>0</v>
      </c>
      <c r="G2548" t="s">
        <v>2</v>
      </c>
      <c r="H2548" t="s">
        <v>1520</v>
      </c>
      <c r="I2548" t="s">
        <v>1521</v>
      </c>
      <c r="J2548" t="s">
        <v>22</v>
      </c>
      <c r="K2548" t="s">
        <v>1524</v>
      </c>
      <c r="L2548" t="s">
        <v>258</v>
      </c>
      <c r="N2548" t="str">
        <f>IF(AND(NOT(ISBLANK(cards[[#This Row],[subtitle]])), cards[[#This Row],[subtitle]] &lt;&gt; ""), _xlfn.CONCAT(cards[[#This Row],[title]], " - ", cards[[#This Row],[subtitle]]), cards[[#This Row],[title]])</f>
        <v>Alliance Dispatcher</v>
      </c>
      <c r="O2548">
        <v>1</v>
      </c>
      <c r="P2548">
        <v>1</v>
      </c>
      <c r="Q2548">
        <v>2</v>
      </c>
      <c r="T2548" t="s">
        <v>83</v>
      </c>
      <c r="U2548" t="s">
        <v>991</v>
      </c>
      <c r="V2548" t="s">
        <v>245</v>
      </c>
      <c r="X2548" t="s">
        <v>75</v>
      </c>
      <c r="Y2548" t="str">
        <f>_xlfn.CONCAT(cards[[#This Row],[set]],"_",TEXT(cards[[#This Row],[cardNumber]], "000"))</f>
        <v>SOR_357</v>
      </c>
      <c r="Z2548" t="str" cm="1">
        <f t="array" ref="Z25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SOR_093</v>
      </c>
      <c r="AA2548" t="s">
        <v>59</v>
      </c>
      <c r="AB2548">
        <v>19</v>
      </c>
    </row>
    <row r="2549" spans="1:28" x14ac:dyDescent="0.2">
      <c r="A2549">
        <v>2061</v>
      </c>
      <c r="B2549" t="s">
        <v>2713</v>
      </c>
      <c r="C2549">
        <v>357</v>
      </c>
      <c r="F2549" t="b">
        <f>IF(ISBLANK(AC2549), FALSE, TRUE)</f>
        <v>0</v>
      </c>
      <c r="G2549" t="s">
        <v>2</v>
      </c>
      <c r="H2549" t="s">
        <v>1</v>
      </c>
      <c r="I2549" t="s">
        <v>1521</v>
      </c>
      <c r="J2549" t="s">
        <v>22</v>
      </c>
      <c r="K2549" t="s">
        <v>1524</v>
      </c>
      <c r="L2549" t="s">
        <v>258</v>
      </c>
      <c r="N2549" t="str">
        <f>IF(AND(NOT(ISBLANK(cards[[#This Row],[subtitle]])), cards[[#This Row],[subtitle]] &lt;&gt; ""), _xlfn.CONCAT(cards[[#This Row],[title]], " - ", cards[[#This Row],[subtitle]]), cards[[#This Row],[title]])</f>
        <v>Alliance Dispatcher</v>
      </c>
      <c r="O2549">
        <v>1</v>
      </c>
      <c r="P2549">
        <v>1</v>
      </c>
      <c r="Q2549">
        <v>2</v>
      </c>
      <c r="T2549" t="s">
        <v>83</v>
      </c>
      <c r="U2549" t="s">
        <v>991</v>
      </c>
      <c r="V2549" t="s">
        <v>245</v>
      </c>
      <c r="X2549" t="s">
        <v>75</v>
      </c>
      <c r="Y2549" t="str">
        <f>_xlfn.CONCAT(cards[[#This Row],[set]],"_",TEXT(cards[[#This Row],[cardNumber]], "000"))</f>
        <v>SOR_357</v>
      </c>
      <c r="Z2549" t="str" cm="1">
        <f t="array" ref="Z25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SOR_093</v>
      </c>
      <c r="AA2549" t="s">
        <v>59</v>
      </c>
      <c r="AB2549">
        <v>19</v>
      </c>
    </row>
    <row r="2550" spans="1:28" x14ac:dyDescent="0.2">
      <c r="A2550">
        <v>1349</v>
      </c>
      <c r="B2550" t="s">
        <v>2233</v>
      </c>
      <c r="C2550">
        <v>94</v>
      </c>
      <c r="F2550" t="b">
        <f>IF(ISBLANK(AC2550), FALSE, TRUE)</f>
        <v>0</v>
      </c>
      <c r="G2550" t="s">
        <v>2</v>
      </c>
      <c r="H2550" t="s">
        <v>1515</v>
      </c>
      <c r="I2550" t="s">
        <v>1522</v>
      </c>
      <c r="J2550" t="s">
        <v>22</v>
      </c>
      <c r="K2550" t="s">
        <v>1524</v>
      </c>
      <c r="L2550" t="s">
        <v>251</v>
      </c>
      <c r="M2550" t="s">
        <v>1607</v>
      </c>
      <c r="N2550" t="str">
        <f>IF(AND(NOT(ISBLANK(cards[[#This Row],[subtitle]])), cards[[#This Row],[subtitle]] &lt;&gt; ""), _xlfn.CONCAT(cards[[#This Row],[title]], " - ", cards[[#This Row],[subtitle]]), cards[[#This Row],[title]])</f>
        <v>Bail Organa - Rebel Councilor</v>
      </c>
      <c r="O2550">
        <v>1</v>
      </c>
      <c r="P2550">
        <v>1</v>
      </c>
      <c r="Q2550">
        <v>2</v>
      </c>
      <c r="T2550" t="s">
        <v>83</v>
      </c>
      <c r="U2550" t="s">
        <v>991</v>
      </c>
      <c r="V2550" t="s">
        <v>245</v>
      </c>
      <c r="X2550" t="s">
        <v>252</v>
      </c>
      <c r="Y2550" t="str">
        <f>_xlfn.CONCAT(cards[[#This Row],[set]],"_",TEXT(cards[[#This Row],[cardNumber]], "000"))</f>
        <v>SOR_094</v>
      </c>
      <c r="Z2550" t="str" cm="1">
        <f t="array" ref="Z25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SOR_094</v>
      </c>
      <c r="AA2550" t="s">
        <v>59</v>
      </c>
      <c r="AB2550">
        <v>19</v>
      </c>
    </row>
    <row r="2551" spans="1:28" x14ac:dyDescent="0.2">
      <c r="A2551">
        <v>10140</v>
      </c>
      <c r="B2551" t="s">
        <v>2234</v>
      </c>
      <c r="C2551">
        <v>94</v>
      </c>
      <c r="F2551" t="b">
        <f>IF(ISBLANK(AC2551), FALSE, TRUE)</f>
        <v>0</v>
      </c>
      <c r="G2551" t="s">
        <v>2</v>
      </c>
      <c r="H2551" t="s">
        <v>1519</v>
      </c>
      <c r="I2551" t="s">
        <v>1522</v>
      </c>
      <c r="J2551" t="s">
        <v>22</v>
      </c>
      <c r="K2551" t="s">
        <v>1524</v>
      </c>
      <c r="L2551" t="s">
        <v>251</v>
      </c>
      <c r="M2551" t="s">
        <v>1607</v>
      </c>
      <c r="N2551" t="str">
        <f>IF(AND(NOT(ISBLANK(cards[[#This Row],[subtitle]])), cards[[#This Row],[subtitle]] &lt;&gt; ""), _xlfn.CONCAT(cards[[#This Row],[title]], " - ", cards[[#This Row],[subtitle]]), cards[[#This Row],[title]])</f>
        <v>Bail Organa - Rebel Councilor</v>
      </c>
      <c r="O2551">
        <v>1</v>
      </c>
      <c r="P2551">
        <v>1</v>
      </c>
      <c r="Q2551">
        <v>2</v>
      </c>
      <c r="T2551" t="s">
        <v>83</v>
      </c>
      <c r="U2551" t="s">
        <v>991</v>
      </c>
      <c r="V2551" t="s">
        <v>245</v>
      </c>
      <c r="X2551" t="s">
        <v>252</v>
      </c>
      <c r="Y2551" t="str">
        <f>_xlfn.CONCAT(cards[[#This Row],[set]],"_",TEXT(cards[[#This Row],[cardNumber]], "000"))</f>
        <v>SOR_094</v>
      </c>
      <c r="Z2551" t="str" cm="1">
        <f t="array" ref="Z25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SOR_094</v>
      </c>
      <c r="AA2551" t="s">
        <v>59</v>
      </c>
      <c r="AB2551">
        <v>19</v>
      </c>
    </row>
    <row r="2552" spans="1:28" x14ac:dyDescent="0.2">
      <c r="A2552">
        <v>10780</v>
      </c>
      <c r="B2552" t="s">
        <v>2715</v>
      </c>
      <c r="C2552">
        <v>358</v>
      </c>
      <c r="F2552" t="b">
        <f>IF(ISBLANK(AC2552), FALSE, TRUE)</f>
        <v>0</v>
      </c>
      <c r="G2552" t="s">
        <v>2</v>
      </c>
      <c r="H2552" t="s">
        <v>1520</v>
      </c>
      <c r="I2552" t="s">
        <v>1522</v>
      </c>
      <c r="J2552" t="s">
        <v>22</v>
      </c>
      <c r="K2552" t="s">
        <v>1524</v>
      </c>
      <c r="L2552" t="s">
        <v>251</v>
      </c>
      <c r="M2552" t="s">
        <v>1607</v>
      </c>
      <c r="N2552" t="str">
        <f>IF(AND(NOT(ISBLANK(cards[[#This Row],[subtitle]])), cards[[#This Row],[subtitle]] &lt;&gt; ""), _xlfn.CONCAT(cards[[#This Row],[title]], " - ", cards[[#This Row],[subtitle]]), cards[[#This Row],[title]])</f>
        <v>Bail Organa - Rebel Councilor</v>
      </c>
      <c r="O2552">
        <v>1</v>
      </c>
      <c r="P2552">
        <v>1</v>
      </c>
      <c r="Q2552">
        <v>2</v>
      </c>
      <c r="T2552" t="s">
        <v>83</v>
      </c>
      <c r="U2552" t="s">
        <v>991</v>
      </c>
      <c r="V2552" t="s">
        <v>245</v>
      </c>
      <c r="X2552" t="s">
        <v>252</v>
      </c>
      <c r="Y2552" t="str">
        <f>_xlfn.CONCAT(cards[[#This Row],[set]],"_",TEXT(cards[[#This Row],[cardNumber]], "000"))</f>
        <v>SOR_358</v>
      </c>
      <c r="Z2552" t="str" cm="1">
        <f t="array" ref="Z25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SOR_094</v>
      </c>
      <c r="AA2552" t="s">
        <v>59</v>
      </c>
      <c r="AB2552">
        <v>19</v>
      </c>
    </row>
    <row r="2553" spans="1:28" x14ac:dyDescent="0.2">
      <c r="A2553">
        <v>2067</v>
      </c>
      <c r="B2553" t="s">
        <v>2716</v>
      </c>
      <c r="C2553">
        <v>358</v>
      </c>
      <c r="F2553" t="b">
        <f>IF(ISBLANK(AC2553), FALSE, TRUE)</f>
        <v>0</v>
      </c>
      <c r="G2553" t="s">
        <v>2</v>
      </c>
      <c r="H2553" t="s">
        <v>1</v>
      </c>
      <c r="I2553" t="s">
        <v>1522</v>
      </c>
      <c r="J2553" t="s">
        <v>22</v>
      </c>
      <c r="K2553" t="s">
        <v>1524</v>
      </c>
      <c r="L2553" t="s">
        <v>251</v>
      </c>
      <c r="M2553" t="s">
        <v>1607</v>
      </c>
      <c r="N2553" t="str">
        <f>IF(AND(NOT(ISBLANK(cards[[#This Row],[subtitle]])), cards[[#This Row],[subtitle]] &lt;&gt; ""), _xlfn.CONCAT(cards[[#This Row],[title]], " - ", cards[[#This Row],[subtitle]]), cards[[#This Row],[title]])</f>
        <v>Bail Organa - Rebel Councilor</v>
      </c>
      <c r="O2553">
        <v>1</v>
      </c>
      <c r="P2553">
        <v>1</v>
      </c>
      <c r="Q2553">
        <v>2</v>
      </c>
      <c r="T2553" t="s">
        <v>83</v>
      </c>
      <c r="U2553" t="s">
        <v>991</v>
      </c>
      <c r="V2553" t="s">
        <v>245</v>
      </c>
      <c r="X2553" t="s">
        <v>252</v>
      </c>
      <c r="Y2553" t="str">
        <f>_xlfn.CONCAT(cards[[#This Row],[set]],"_",TEXT(cards[[#This Row],[cardNumber]], "000"))</f>
        <v>SOR_358</v>
      </c>
      <c r="Z2553" t="str" cm="1">
        <f t="array" ref="Z25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SOR_094</v>
      </c>
      <c r="AA2553" t="s">
        <v>59</v>
      </c>
      <c r="AB2553">
        <v>19</v>
      </c>
    </row>
    <row r="2554" spans="1:28" x14ac:dyDescent="0.2">
      <c r="A2554">
        <v>2662</v>
      </c>
      <c r="B2554" t="s">
        <v>2048</v>
      </c>
      <c r="C2554">
        <v>1</v>
      </c>
      <c r="F2554" t="b">
        <f>IF(ISBLANK(AC2554), FALSE, TRUE)</f>
        <v>0</v>
      </c>
      <c r="G2554" t="s">
        <v>2</v>
      </c>
      <c r="H2554" t="s">
        <v>1602</v>
      </c>
      <c r="I2554" t="s">
        <v>1521</v>
      </c>
      <c r="J2554" t="s">
        <v>22</v>
      </c>
      <c r="K2554" t="s">
        <v>1524</v>
      </c>
      <c r="L2554" t="s">
        <v>253</v>
      </c>
      <c r="N2554" t="str">
        <f>IF(AND(NOT(ISBLANK(cards[[#This Row],[subtitle]])), cards[[#This Row],[subtitle]] &lt;&gt; ""), _xlfn.CONCAT(cards[[#This Row],[title]], " - ", cards[[#This Row],[subtitle]]), cards[[#This Row],[title]])</f>
        <v>Battlefield Marine</v>
      </c>
      <c r="O2554">
        <v>2</v>
      </c>
      <c r="P2554">
        <v>3</v>
      </c>
      <c r="Q2554">
        <v>3</v>
      </c>
      <c r="T2554" t="s">
        <v>83</v>
      </c>
      <c r="U2554" t="s">
        <v>991</v>
      </c>
      <c r="V2554" t="s">
        <v>245</v>
      </c>
      <c r="X2554" t="s">
        <v>254</v>
      </c>
      <c r="Y2554" t="str">
        <f>_xlfn.CONCAT(cards[[#This Row],[set]],"_",TEXT(cards[[#This Row],[cardNumber]], "000"))</f>
        <v>SOR_001</v>
      </c>
      <c r="Z2554" t="str" cm="1">
        <f t="array" ref="Z25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SOR_095</v>
      </c>
      <c r="AA2554" t="s">
        <v>59</v>
      </c>
      <c r="AB2554">
        <v>19</v>
      </c>
    </row>
    <row r="2555" spans="1:28" x14ac:dyDescent="0.2">
      <c r="A2555">
        <v>9835</v>
      </c>
      <c r="B2555" t="s">
        <v>2236</v>
      </c>
      <c r="C2555">
        <v>95</v>
      </c>
      <c r="F2555" t="b">
        <f>IF(ISBLANK(AC2555), FALSE, TRUE)</f>
        <v>0</v>
      </c>
      <c r="G2555" t="s">
        <v>2</v>
      </c>
      <c r="H2555" t="s">
        <v>1519</v>
      </c>
      <c r="I2555" t="s">
        <v>1521</v>
      </c>
      <c r="J2555" t="s">
        <v>22</v>
      </c>
      <c r="K2555" t="s">
        <v>1524</v>
      </c>
      <c r="L2555" t="s">
        <v>253</v>
      </c>
      <c r="N2555" t="str">
        <f>IF(AND(NOT(ISBLANK(cards[[#This Row],[subtitle]])), cards[[#This Row],[subtitle]] &lt;&gt; ""), _xlfn.CONCAT(cards[[#This Row],[title]], " - ", cards[[#This Row],[subtitle]]), cards[[#This Row],[title]])</f>
        <v>Battlefield Marine</v>
      </c>
      <c r="O2555">
        <v>2</v>
      </c>
      <c r="P2555">
        <v>3</v>
      </c>
      <c r="Q2555">
        <v>3</v>
      </c>
      <c r="T2555" t="s">
        <v>83</v>
      </c>
      <c r="U2555" t="s">
        <v>991</v>
      </c>
      <c r="V2555" t="s">
        <v>245</v>
      </c>
      <c r="X2555" t="s">
        <v>254</v>
      </c>
      <c r="Y2555" t="str">
        <f>_xlfn.CONCAT(cards[[#This Row],[set]],"_",TEXT(cards[[#This Row],[cardNumber]], "000"))</f>
        <v>SOR_095</v>
      </c>
      <c r="Z2555" t="str" cm="1">
        <f t="array" ref="Z25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SOR_095</v>
      </c>
      <c r="AA2555" t="s">
        <v>59</v>
      </c>
      <c r="AB2555">
        <v>19</v>
      </c>
    </row>
    <row r="2556" spans="1:28" x14ac:dyDescent="0.2">
      <c r="A2556">
        <v>939</v>
      </c>
      <c r="B2556" t="s">
        <v>2235</v>
      </c>
      <c r="C2556">
        <v>95</v>
      </c>
      <c r="F2556" t="b">
        <f>IF(ISBLANK(AC2556), FALSE, TRUE)</f>
        <v>0</v>
      </c>
      <c r="G2556" t="s">
        <v>2</v>
      </c>
      <c r="H2556" t="s">
        <v>1515</v>
      </c>
      <c r="I2556" t="s">
        <v>1521</v>
      </c>
      <c r="J2556" t="s">
        <v>22</v>
      </c>
      <c r="K2556" t="s">
        <v>1524</v>
      </c>
      <c r="L2556" t="s">
        <v>253</v>
      </c>
      <c r="N2556" t="str">
        <f>IF(AND(NOT(ISBLANK(cards[[#This Row],[subtitle]])), cards[[#This Row],[subtitle]] &lt;&gt; ""), _xlfn.CONCAT(cards[[#This Row],[title]], " - ", cards[[#This Row],[subtitle]]), cards[[#This Row],[title]])</f>
        <v>Battlefield Marine</v>
      </c>
      <c r="O2556">
        <v>2</v>
      </c>
      <c r="P2556">
        <v>3</v>
      </c>
      <c r="Q2556">
        <v>3</v>
      </c>
      <c r="T2556" t="s">
        <v>83</v>
      </c>
      <c r="U2556" t="s">
        <v>991</v>
      </c>
      <c r="V2556" t="s">
        <v>245</v>
      </c>
      <c r="X2556" t="s">
        <v>254</v>
      </c>
      <c r="Y2556" t="str">
        <f>_xlfn.CONCAT(cards[[#This Row],[set]],"_",TEXT(cards[[#This Row],[cardNumber]], "000"))</f>
        <v>SOR_095</v>
      </c>
      <c r="Z2556" t="str" cm="1">
        <f t="array" ref="Z25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SOR_095</v>
      </c>
      <c r="AA2556" t="s">
        <v>59</v>
      </c>
      <c r="AB2556">
        <v>19</v>
      </c>
    </row>
    <row r="2557" spans="1:28" x14ac:dyDescent="0.2">
      <c r="A2557">
        <v>2072</v>
      </c>
      <c r="B2557" t="s">
        <v>2718</v>
      </c>
      <c r="C2557">
        <v>359</v>
      </c>
      <c r="F2557" t="b">
        <f>IF(ISBLANK(AC2557), FALSE, TRUE)</f>
        <v>0</v>
      </c>
      <c r="G2557" t="s">
        <v>2</v>
      </c>
      <c r="H2557" t="s">
        <v>1</v>
      </c>
      <c r="I2557" t="s">
        <v>1521</v>
      </c>
      <c r="J2557" t="s">
        <v>22</v>
      </c>
      <c r="K2557" t="s">
        <v>1524</v>
      </c>
      <c r="L2557" t="s">
        <v>253</v>
      </c>
      <c r="N2557" t="str">
        <f>IF(AND(NOT(ISBLANK(cards[[#This Row],[subtitle]])), cards[[#This Row],[subtitle]] &lt;&gt; ""), _xlfn.CONCAT(cards[[#This Row],[title]], " - ", cards[[#This Row],[subtitle]]), cards[[#This Row],[title]])</f>
        <v>Battlefield Marine</v>
      </c>
      <c r="O2557">
        <v>2</v>
      </c>
      <c r="P2557">
        <v>3</v>
      </c>
      <c r="Q2557">
        <v>3</v>
      </c>
      <c r="T2557" t="s">
        <v>83</v>
      </c>
      <c r="U2557" t="s">
        <v>991</v>
      </c>
      <c r="V2557" t="s">
        <v>245</v>
      </c>
      <c r="X2557" t="s">
        <v>254</v>
      </c>
      <c r="Y2557" t="str">
        <f>_xlfn.CONCAT(cards[[#This Row],[set]],"_",TEXT(cards[[#This Row],[cardNumber]], "000"))</f>
        <v>SOR_359</v>
      </c>
      <c r="Z2557" t="str" cm="1">
        <f t="array" ref="Z25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SOR_095</v>
      </c>
      <c r="AA2557" t="s">
        <v>59</v>
      </c>
      <c r="AB2557">
        <v>19</v>
      </c>
    </row>
    <row r="2558" spans="1:28" x14ac:dyDescent="0.2">
      <c r="A2558">
        <v>10785</v>
      </c>
      <c r="B2558" t="s">
        <v>2717</v>
      </c>
      <c r="C2558">
        <v>359</v>
      </c>
      <c r="F2558" t="b">
        <f>IF(ISBLANK(AC2558), FALSE, TRUE)</f>
        <v>0</v>
      </c>
      <c r="G2558" t="s">
        <v>2</v>
      </c>
      <c r="H2558" t="s">
        <v>1520</v>
      </c>
      <c r="I2558" t="s">
        <v>1521</v>
      </c>
      <c r="J2558" t="s">
        <v>22</v>
      </c>
      <c r="K2558" t="s">
        <v>1524</v>
      </c>
      <c r="L2558" t="s">
        <v>253</v>
      </c>
      <c r="N2558" t="str">
        <f>IF(AND(NOT(ISBLANK(cards[[#This Row],[subtitle]])), cards[[#This Row],[subtitle]] &lt;&gt; ""), _xlfn.CONCAT(cards[[#This Row],[title]], " - ", cards[[#This Row],[subtitle]]), cards[[#This Row],[title]])</f>
        <v>Battlefield Marine</v>
      </c>
      <c r="O2558">
        <v>2</v>
      </c>
      <c r="P2558">
        <v>3</v>
      </c>
      <c r="Q2558">
        <v>3</v>
      </c>
      <c r="T2558" t="s">
        <v>83</v>
      </c>
      <c r="U2558" t="s">
        <v>991</v>
      </c>
      <c r="V2558" t="s">
        <v>245</v>
      </c>
      <c r="X2558" t="s">
        <v>254</v>
      </c>
      <c r="Y2558" t="str">
        <f>_xlfn.CONCAT(cards[[#This Row],[set]],"_",TEXT(cards[[#This Row],[cardNumber]], "000"))</f>
        <v>SOR_359</v>
      </c>
      <c r="Z2558" t="str" cm="1">
        <f t="array" ref="Z25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SOR_095</v>
      </c>
      <c r="AA2558" t="s">
        <v>59</v>
      </c>
      <c r="AB2558">
        <v>19</v>
      </c>
    </row>
    <row r="2559" spans="1:28" x14ac:dyDescent="0.2">
      <c r="A2559">
        <v>9840</v>
      </c>
      <c r="B2559" t="s">
        <v>2237</v>
      </c>
      <c r="C2559">
        <v>96</v>
      </c>
      <c r="F2559" t="b">
        <f>IF(ISBLANK(AC2559), FALSE, TRUE)</f>
        <v>0</v>
      </c>
      <c r="G2559" t="s">
        <v>2</v>
      </c>
      <c r="H2559" t="s">
        <v>1519</v>
      </c>
      <c r="I2559" t="s">
        <v>1532</v>
      </c>
      <c r="J2559" t="s">
        <v>22</v>
      </c>
      <c r="K2559" t="s">
        <v>1524</v>
      </c>
      <c r="L2559" t="s">
        <v>336</v>
      </c>
      <c r="M2559" t="s">
        <v>1597</v>
      </c>
      <c r="N2559" t="str">
        <f>IF(AND(NOT(ISBLANK(cards[[#This Row],[subtitle]])), cards[[#This Row],[subtitle]] &lt;&gt; ""), _xlfn.CONCAT(cards[[#This Row],[title]], " - ", cards[[#This Row],[subtitle]]), cards[[#This Row],[title]])</f>
        <v>Mon Mothma - Voice Of The Rebellion</v>
      </c>
      <c r="O2559">
        <v>2</v>
      </c>
      <c r="P2559">
        <v>1</v>
      </c>
      <c r="Q2559">
        <v>3</v>
      </c>
      <c r="T2559" t="s">
        <v>83</v>
      </c>
      <c r="U2559" t="s">
        <v>991</v>
      </c>
      <c r="V2559" t="s">
        <v>245</v>
      </c>
      <c r="X2559" t="s">
        <v>252</v>
      </c>
      <c r="Y2559" t="str">
        <f>_xlfn.CONCAT(cards[[#This Row],[set]],"_",TEXT(cards[[#This Row],[cardNumber]], "000"))</f>
        <v>SOR_096</v>
      </c>
      <c r="Z2559" t="str" cm="1">
        <f t="array" ref="Z25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SOR_096</v>
      </c>
      <c r="AA2559" t="s">
        <v>59</v>
      </c>
      <c r="AB2559">
        <v>19</v>
      </c>
    </row>
    <row r="2560" spans="1:28" x14ac:dyDescent="0.2">
      <c r="A2560">
        <v>940</v>
      </c>
      <c r="B2560" t="s">
        <v>2238</v>
      </c>
      <c r="C2560">
        <v>96</v>
      </c>
      <c r="F2560" t="b">
        <f>IF(ISBLANK(AC2560), FALSE, TRUE)</f>
        <v>0</v>
      </c>
      <c r="G2560" t="s">
        <v>2</v>
      </c>
      <c r="H2560" t="s">
        <v>1515</v>
      </c>
      <c r="I2560" t="s">
        <v>1532</v>
      </c>
      <c r="J2560" t="s">
        <v>22</v>
      </c>
      <c r="K2560" t="s">
        <v>1524</v>
      </c>
      <c r="L2560" t="s">
        <v>336</v>
      </c>
      <c r="M2560" t="s">
        <v>1597</v>
      </c>
      <c r="N2560" t="str">
        <f>IF(AND(NOT(ISBLANK(cards[[#This Row],[subtitle]])), cards[[#This Row],[subtitle]] &lt;&gt; ""), _xlfn.CONCAT(cards[[#This Row],[title]], " - ", cards[[#This Row],[subtitle]]), cards[[#This Row],[title]])</f>
        <v>Mon Mothma - Voice Of The Rebellion</v>
      </c>
      <c r="O2560">
        <v>2</v>
      </c>
      <c r="P2560">
        <v>1</v>
      </c>
      <c r="Q2560">
        <v>3</v>
      </c>
      <c r="T2560" t="s">
        <v>83</v>
      </c>
      <c r="U2560" t="s">
        <v>991</v>
      </c>
      <c r="V2560" t="s">
        <v>245</v>
      </c>
      <c r="X2560" t="s">
        <v>252</v>
      </c>
      <c r="Y2560" t="str">
        <f>_xlfn.CONCAT(cards[[#This Row],[set]],"_",TEXT(cards[[#This Row],[cardNumber]], "000"))</f>
        <v>SOR_096</v>
      </c>
      <c r="Z2560" t="str" cm="1">
        <f t="array" ref="Z25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SOR_096</v>
      </c>
      <c r="AA2560" t="s">
        <v>59</v>
      </c>
      <c r="AB2560">
        <v>19</v>
      </c>
    </row>
    <row r="2561" spans="1:28" x14ac:dyDescent="0.2">
      <c r="A2561">
        <v>10790</v>
      </c>
      <c r="B2561" t="s">
        <v>2720</v>
      </c>
      <c r="C2561">
        <v>360</v>
      </c>
      <c r="F2561" t="b">
        <f>IF(ISBLANK(AC2561), FALSE, TRUE)</f>
        <v>0</v>
      </c>
      <c r="G2561" t="s">
        <v>2</v>
      </c>
      <c r="H2561" t="s">
        <v>1520</v>
      </c>
      <c r="I2561" t="s">
        <v>1532</v>
      </c>
      <c r="J2561" t="s">
        <v>22</v>
      </c>
      <c r="K2561" t="s">
        <v>1524</v>
      </c>
      <c r="L2561" t="s">
        <v>336</v>
      </c>
      <c r="M2561" t="s">
        <v>1597</v>
      </c>
      <c r="N2561" t="str">
        <f>IF(AND(NOT(ISBLANK(cards[[#This Row],[subtitle]])), cards[[#This Row],[subtitle]] &lt;&gt; ""), _xlfn.CONCAT(cards[[#This Row],[title]], " - ", cards[[#This Row],[subtitle]]), cards[[#This Row],[title]])</f>
        <v>Mon Mothma - Voice Of The Rebellion</v>
      </c>
      <c r="O2561">
        <v>2</v>
      </c>
      <c r="P2561">
        <v>1</v>
      </c>
      <c r="Q2561">
        <v>3</v>
      </c>
      <c r="T2561" t="s">
        <v>83</v>
      </c>
      <c r="U2561" t="s">
        <v>991</v>
      </c>
      <c r="V2561" t="s">
        <v>245</v>
      </c>
      <c r="X2561" t="s">
        <v>252</v>
      </c>
      <c r="Y2561" t="str">
        <f>_xlfn.CONCAT(cards[[#This Row],[set]],"_",TEXT(cards[[#This Row],[cardNumber]], "000"))</f>
        <v>SOR_360</v>
      </c>
      <c r="Z2561" t="str" cm="1">
        <f t="array" ref="Z25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SOR_096</v>
      </c>
      <c r="AA2561" t="s">
        <v>59</v>
      </c>
      <c r="AB2561">
        <v>19</v>
      </c>
    </row>
    <row r="2562" spans="1:28" x14ac:dyDescent="0.2">
      <c r="A2562">
        <v>2077</v>
      </c>
      <c r="B2562" t="s">
        <v>2719</v>
      </c>
      <c r="C2562">
        <v>360</v>
      </c>
      <c r="F2562" t="b">
        <f>IF(ISBLANK(AC2562), FALSE, TRUE)</f>
        <v>0</v>
      </c>
      <c r="G2562" t="s">
        <v>2</v>
      </c>
      <c r="H2562" t="s">
        <v>1</v>
      </c>
      <c r="I2562" t="s">
        <v>1532</v>
      </c>
      <c r="J2562" t="s">
        <v>22</v>
      </c>
      <c r="K2562" t="s">
        <v>1524</v>
      </c>
      <c r="L2562" t="s">
        <v>336</v>
      </c>
      <c r="M2562" t="s">
        <v>1597</v>
      </c>
      <c r="N2562" t="str">
        <f>IF(AND(NOT(ISBLANK(cards[[#This Row],[subtitle]])), cards[[#This Row],[subtitle]] &lt;&gt; ""), _xlfn.CONCAT(cards[[#This Row],[title]], " - ", cards[[#This Row],[subtitle]]), cards[[#This Row],[title]])</f>
        <v>Mon Mothma - Voice Of The Rebellion</v>
      </c>
      <c r="O2562">
        <v>2</v>
      </c>
      <c r="P2562">
        <v>1</v>
      </c>
      <c r="Q2562">
        <v>3</v>
      </c>
      <c r="T2562" t="s">
        <v>83</v>
      </c>
      <c r="U2562" t="s">
        <v>991</v>
      </c>
      <c r="V2562" t="s">
        <v>245</v>
      </c>
      <c r="X2562" t="s">
        <v>252</v>
      </c>
      <c r="Y2562" t="str">
        <f>_xlfn.CONCAT(cards[[#This Row],[set]],"_",TEXT(cards[[#This Row],[cardNumber]], "000"))</f>
        <v>SOR_360</v>
      </c>
      <c r="Z2562" t="str" cm="1">
        <f t="array" ref="Z25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SOR_096</v>
      </c>
      <c r="AA2562" t="s">
        <v>59</v>
      </c>
      <c r="AB2562">
        <v>19</v>
      </c>
    </row>
    <row r="2563" spans="1:28" x14ac:dyDescent="0.2">
      <c r="A2563">
        <v>210</v>
      </c>
      <c r="B2563" t="s">
        <v>2240</v>
      </c>
      <c r="C2563">
        <v>97</v>
      </c>
      <c r="F2563" t="b">
        <f>IF(ISBLANK(AC2563), FALSE, TRUE)</f>
        <v>0</v>
      </c>
      <c r="G2563" t="s">
        <v>2</v>
      </c>
      <c r="H2563" t="s">
        <v>1515</v>
      </c>
      <c r="I2563" t="s">
        <v>1522</v>
      </c>
      <c r="J2563" t="s">
        <v>22</v>
      </c>
      <c r="K2563" t="s">
        <v>1524</v>
      </c>
      <c r="L2563" t="s">
        <v>337</v>
      </c>
      <c r="M2563" t="s">
        <v>1542</v>
      </c>
      <c r="N2563" t="str">
        <f>IF(AND(NOT(ISBLANK(cards[[#This Row],[subtitle]])), cards[[#This Row],[subtitle]] &lt;&gt; ""), _xlfn.CONCAT(cards[[#This Row],[title]], " - ", cards[[#This Row],[subtitle]]), cards[[#This Row],[title]])</f>
        <v>Admiral Ackbar - Brilliant Strategist</v>
      </c>
      <c r="O2563">
        <v>3</v>
      </c>
      <c r="P2563">
        <v>1</v>
      </c>
      <c r="Q2563">
        <v>4</v>
      </c>
      <c r="T2563" t="s">
        <v>83</v>
      </c>
      <c r="U2563" t="s">
        <v>150</v>
      </c>
      <c r="V2563" t="s">
        <v>245</v>
      </c>
      <c r="X2563" t="s">
        <v>252</v>
      </c>
      <c r="Y2563" t="str">
        <f>_xlfn.CONCAT(cards[[#This Row],[set]],"_",TEXT(cards[[#This Row],[cardNumber]], "000"))</f>
        <v>SOR_097</v>
      </c>
      <c r="Z2563" t="str" cm="1">
        <f t="array" ref="Z25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SOR_097</v>
      </c>
      <c r="AA2563" t="s">
        <v>59</v>
      </c>
      <c r="AB2563">
        <v>19</v>
      </c>
    </row>
    <row r="2564" spans="1:28" x14ac:dyDescent="0.2">
      <c r="A2564">
        <v>9055</v>
      </c>
      <c r="B2564" t="s">
        <v>2239</v>
      </c>
      <c r="C2564">
        <v>97</v>
      </c>
      <c r="F2564" t="b">
        <f>IF(ISBLANK(AC2564), FALSE, TRUE)</f>
        <v>0</v>
      </c>
      <c r="G2564" t="s">
        <v>2</v>
      </c>
      <c r="H2564" t="s">
        <v>1519</v>
      </c>
      <c r="I2564" t="s">
        <v>1522</v>
      </c>
      <c r="J2564" t="s">
        <v>22</v>
      </c>
      <c r="K2564" t="s">
        <v>1524</v>
      </c>
      <c r="L2564" t="s">
        <v>337</v>
      </c>
      <c r="M2564" t="s">
        <v>1542</v>
      </c>
      <c r="N2564" t="str">
        <f>IF(AND(NOT(ISBLANK(cards[[#This Row],[subtitle]])), cards[[#This Row],[subtitle]] &lt;&gt; ""), _xlfn.CONCAT(cards[[#This Row],[title]], " - ", cards[[#This Row],[subtitle]]), cards[[#This Row],[title]])</f>
        <v>Admiral Ackbar - Brilliant Strategist</v>
      </c>
      <c r="O2564">
        <v>3</v>
      </c>
      <c r="P2564">
        <v>1</v>
      </c>
      <c r="Q2564">
        <v>4</v>
      </c>
      <c r="T2564" t="s">
        <v>83</v>
      </c>
      <c r="U2564" t="s">
        <v>150</v>
      </c>
      <c r="V2564" t="s">
        <v>245</v>
      </c>
      <c r="X2564" t="s">
        <v>252</v>
      </c>
      <c r="Y2564" t="str">
        <f>_xlfn.CONCAT(cards[[#This Row],[set]],"_",TEXT(cards[[#This Row],[cardNumber]], "000"))</f>
        <v>SOR_097</v>
      </c>
      <c r="Z2564" t="str" cm="1">
        <f t="array" ref="Z25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SOR_097</v>
      </c>
      <c r="AA2564" t="s">
        <v>59</v>
      </c>
      <c r="AB2564">
        <v>19</v>
      </c>
    </row>
    <row r="2565" spans="1:28" x14ac:dyDescent="0.2">
      <c r="A2565">
        <v>10005</v>
      </c>
      <c r="B2565" t="s">
        <v>2721</v>
      </c>
      <c r="C2565">
        <v>361</v>
      </c>
      <c r="F2565" t="b">
        <f>IF(ISBLANK(AC2565), FALSE, TRUE)</f>
        <v>0</v>
      </c>
      <c r="G2565" t="s">
        <v>2</v>
      </c>
      <c r="H2565" t="s">
        <v>1520</v>
      </c>
      <c r="I2565" t="s">
        <v>1522</v>
      </c>
      <c r="J2565" t="s">
        <v>22</v>
      </c>
      <c r="K2565" t="s">
        <v>1524</v>
      </c>
      <c r="L2565" t="s">
        <v>337</v>
      </c>
      <c r="M2565" t="s">
        <v>1542</v>
      </c>
      <c r="N2565" t="str">
        <f>IF(AND(NOT(ISBLANK(cards[[#This Row],[subtitle]])), cards[[#This Row],[subtitle]] &lt;&gt; ""), _xlfn.CONCAT(cards[[#This Row],[title]], " - ", cards[[#This Row],[subtitle]]), cards[[#This Row],[title]])</f>
        <v>Admiral Ackbar - Brilliant Strategist</v>
      </c>
      <c r="O2565">
        <v>3</v>
      </c>
      <c r="P2565">
        <v>1</v>
      </c>
      <c r="Q2565">
        <v>4</v>
      </c>
      <c r="T2565" t="s">
        <v>83</v>
      </c>
      <c r="U2565" t="s">
        <v>150</v>
      </c>
      <c r="V2565" t="s">
        <v>245</v>
      </c>
      <c r="X2565" t="s">
        <v>252</v>
      </c>
      <c r="Y2565" t="str">
        <f>_xlfn.CONCAT(cards[[#This Row],[set]],"_",TEXT(cards[[#This Row],[cardNumber]], "000"))</f>
        <v>SOR_361</v>
      </c>
      <c r="Z2565" t="str" cm="1">
        <f t="array" ref="Z25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SOR_097</v>
      </c>
      <c r="AA2565" t="s">
        <v>59</v>
      </c>
      <c r="AB2565">
        <v>19</v>
      </c>
    </row>
    <row r="2566" spans="1:28" x14ac:dyDescent="0.2">
      <c r="A2566">
        <v>973</v>
      </c>
      <c r="B2566" t="s">
        <v>2722</v>
      </c>
      <c r="C2566">
        <v>361</v>
      </c>
      <c r="F2566" t="b">
        <f>IF(ISBLANK(AC2566), FALSE, TRUE)</f>
        <v>0</v>
      </c>
      <c r="G2566" t="s">
        <v>2</v>
      </c>
      <c r="H2566" t="s">
        <v>1</v>
      </c>
      <c r="I2566" t="s">
        <v>1522</v>
      </c>
      <c r="J2566" t="s">
        <v>22</v>
      </c>
      <c r="K2566" t="s">
        <v>1524</v>
      </c>
      <c r="L2566" t="s">
        <v>337</v>
      </c>
      <c r="M2566" t="s">
        <v>1542</v>
      </c>
      <c r="N2566" t="str">
        <f>IF(AND(NOT(ISBLANK(cards[[#This Row],[subtitle]])), cards[[#This Row],[subtitle]] &lt;&gt; ""), _xlfn.CONCAT(cards[[#This Row],[title]], " - ", cards[[#This Row],[subtitle]]), cards[[#This Row],[title]])</f>
        <v>Admiral Ackbar - Brilliant Strategist</v>
      </c>
      <c r="O2566">
        <v>3</v>
      </c>
      <c r="P2566">
        <v>1</v>
      </c>
      <c r="Q2566">
        <v>4</v>
      </c>
      <c r="T2566" t="s">
        <v>83</v>
      </c>
      <c r="U2566" t="s">
        <v>150</v>
      </c>
      <c r="V2566" t="s">
        <v>245</v>
      </c>
      <c r="X2566" t="s">
        <v>252</v>
      </c>
      <c r="Y2566" t="str">
        <f>_xlfn.CONCAT(cards[[#This Row],[set]],"_",TEXT(cards[[#This Row],[cardNumber]], "000"))</f>
        <v>SOR_361</v>
      </c>
      <c r="Z2566" t="str" cm="1">
        <f t="array" ref="Z25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SOR_097</v>
      </c>
      <c r="AA2566" t="s">
        <v>59</v>
      </c>
      <c r="AB2566">
        <v>19</v>
      </c>
    </row>
    <row r="2567" spans="1:28" x14ac:dyDescent="0.2">
      <c r="A2567">
        <v>941</v>
      </c>
      <c r="B2567" t="s">
        <v>2241</v>
      </c>
      <c r="C2567">
        <v>98</v>
      </c>
      <c r="F2567" t="b">
        <f>IF(ISBLANK(AC2567), FALSE, TRUE)</f>
        <v>0</v>
      </c>
      <c r="G2567" t="s">
        <v>2</v>
      </c>
      <c r="H2567" t="s">
        <v>1515</v>
      </c>
      <c r="I2567" t="s">
        <v>1521</v>
      </c>
      <c r="J2567" t="s">
        <v>22</v>
      </c>
      <c r="K2567" t="s">
        <v>1524</v>
      </c>
      <c r="L2567" t="s">
        <v>338</v>
      </c>
      <c r="N2567" t="str">
        <f>IF(AND(NOT(ISBLANK(cards[[#This Row],[subtitle]])), cards[[#This Row],[subtitle]] &lt;&gt; ""), _xlfn.CONCAT(cards[[#This Row],[title]], " - ", cards[[#This Row],[subtitle]]), cards[[#This Row],[title]])</f>
        <v>Echo Base Defender</v>
      </c>
      <c r="O2567">
        <v>3</v>
      </c>
      <c r="P2567">
        <v>4</v>
      </c>
      <c r="Q2567">
        <v>3</v>
      </c>
      <c r="T2567" t="s">
        <v>83</v>
      </c>
      <c r="U2567" t="s">
        <v>135</v>
      </c>
      <c r="V2567" t="s">
        <v>245</v>
      </c>
      <c r="X2567" t="s">
        <v>254</v>
      </c>
      <c r="Y2567" t="str">
        <f>_xlfn.CONCAT(cards[[#This Row],[set]],"_",TEXT(cards[[#This Row],[cardNumber]], "000"))</f>
        <v>SOR_098</v>
      </c>
      <c r="Z2567" t="str" cm="1">
        <f t="array" ref="Z25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SOR_098</v>
      </c>
      <c r="AA2567" t="s">
        <v>59</v>
      </c>
      <c r="AB2567">
        <v>19</v>
      </c>
    </row>
    <row r="2568" spans="1:28" x14ac:dyDescent="0.2">
      <c r="A2568">
        <v>9845</v>
      </c>
      <c r="B2568" t="s">
        <v>2242</v>
      </c>
      <c r="C2568">
        <v>98</v>
      </c>
      <c r="F2568" t="b">
        <f>IF(ISBLANK(AC2568), FALSE, TRUE)</f>
        <v>0</v>
      </c>
      <c r="G2568" t="s">
        <v>2</v>
      </c>
      <c r="H2568" t="s">
        <v>1519</v>
      </c>
      <c r="I2568" t="s">
        <v>1521</v>
      </c>
      <c r="J2568" t="s">
        <v>22</v>
      </c>
      <c r="K2568" t="s">
        <v>1524</v>
      </c>
      <c r="L2568" t="s">
        <v>338</v>
      </c>
      <c r="N2568" t="str">
        <f>IF(AND(NOT(ISBLANK(cards[[#This Row],[subtitle]])), cards[[#This Row],[subtitle]] &lt;&gt; ""), _xlfn.CONCAT(cards[[#This Row],[title]], " - ", cards[[#This Row],[subtitle]]), cards[[#This Row],[title]])</f>
        <v>Echo Base Defender</v>
      </c>
      <c r="O2568">
        <v>3</v>
      </c>
      <c r="P2568">
        <v>4</v>
      </c>
      <c r="Q2568">
        <v>3</v>
      </c>
      <c r="T2568" t="s">
        <v>83</v>
      </c>
      <c r="U2568" t="s">
        <v>135</v>
      </c>
      <c r="V2568" t="s">
        <v>245</v>
      </c>
      <c r="X2568" t="s">
        <v>254</v>
      </c>
      <c r="Y2568" t="str">
        <f>_xlfn.CONCAT(cards[[#This Row],[set]],"_",TEXT(cards[[#This Row],[cardNumber]], "000"))</f>
        <v>SOR_098</v>
      </c>
      <c r="Z2568" t="str" cm="1">
        <f t="array" ref="Z25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SOR_098</v>
      </c>
      <c r="AA2568" t="s">
        <v>59</v>
      </c>
      <c r="AB2568">
        <v>19</v>
      </c>
    </row>
    <row r="2569" spans="1:28" x14ac:dyDescent="0.2">
      <c r="A2569">
        <v>2082</v>
      </c>
      <c r="B2569" t="s">
        <v>2723</v>
      </c>
      <c r="C2569">
        <v>362</v>
      </c>
      <c r="F2569" t="b">
        <f>IF(ISBLANK(AC2569), FALSE, TRUE)</f>
        <v>0</v>
      </c>
      <c r="G2569" t="s">
        <v>2</v>
      </c>
      <c r="H2569" t="s">
        <v>1</v>
      </c>
      <c r="I2569" t="s">
        <v>1521</v>
      </c>
      <c r="J2569" t="s">
        <v>22</v>
      </c>
      <c r="K2569" t="s">
        <v>1524</v>
      </c>
      <c r="L2569" t="s">
        <v>338</v>
      </c>
      <c r="N2569" t="str">
        <f>IF(AND(NOT(ISBLANK(cards[[#This Row],[subtitle]])), cards[[#This Row],[subtitle]] &lt;&gt; ""), _xlfn.CONCAT(cards[[#This Row],[title]], " - ", cards[[#This Row],[subtitle]]), cards[[#This Row],[title]])</f>
        <v>Echo Base Defender</v>
      </c>
      <c r="O2569">
        <v>3</v>
      </c>
      <c r="P2569">
        <v>4</v>
      </c>
      <c r="Q2569">
        <v>3</v>
      </c>
      <c r="T2569" t="s">
        <v>83</v>
      </c>
      <c r="U2569" t="s">
        <v>135</v>
      </c>
      <c r="V2569" t="s">
        <v>245</v>
      </c>
      <c r="X2569" t="s">
        <v>254</v>
      </c>
      <c r="Y2569" t="str">
        <f>_xlfn.CONCAT(cards[[#This Row],[set]],"_",TEXT(cards[[#This Row],[cardNumber]], "000"))</f>
        <v>SOR_362</v>
      </c>
      <c r="Z2569" t="str" cm="1">
        <f t="array" ref="Z25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SOR_098</v>
      </c>
      <c r="AA2569" t="s">
        <v>59</v>
      </c>
      <c r="AB2569">
        <v>19</v>
      </c>
    </row>
    <row r="2570" spans="1:28" x14ac:dyDescent="0.2">
      <c r="A2570">
        <v>10795</v>
      </c>
      <c r="B2570" t="s">
        <v>2724</v>
      </c>
      <c r="C2570">
        <v>362</v>
      </c>
      <c r="F2570" t="b">
        <f>IF(ISBLANK(AC2570), FALSE, TRUE)</f>
        <v>0</v>
      </c>
      <c r="G2570" t="s">
        <v>2</v>
      </c>
      <c r="H2570" t="s">
        <v>1520</v>
      </c>
      <c r="I2570" t="s">
        <v>1521</v>
      </c>
      <c r="J2570" t="s">
        <v>22</v>
      </c>
      <c r="K2570" t="s">
        <v>1524</v>
      </c>
      <c r="L2570" t="s">
        <v>338</v>
      </c>
      <c r="N2570" t="str">
        <f>IF(AND(NOT(ISBLANK(cards[[#This Row],[subtitle]])), cards[[#This Row],[subtitle]] &lt;&gt; ""), _xlfn.CONCAT(cards[[#This Row],[title]], " - ", cards[[#This Row],[subtitle]]), cards[[#This Row],[title]])</f>
        <v>Echo Base Defender</v>
      </c>
      <c r="O2570">
        <v>3</v>
      </c>
      <c r="P2570">
        <v>4</v>
      </c>
      <c r="Q2570">
        <v>3</v>
      </c>
      <c r="T2570" t="s">
        <v>83</v>
      </c>
      <c r="U2570" t="s">
        <v>135</v>
      </c>
      <c r="V2570" t="s">
        <v>245</v>
      </c>
      <c r="X2570" t="s">
        <v>254</v>
      </c>
      <c r="Y2570" t="str">
        <f>_xlfn.CONCAT(cards[[#This Row],[set]],"_",TEXT(cards[[#This Row],[cardNumber]], "000"))</f>
        <v>SOR_362</v>
      </c>
      <c r="Z2570" t="str" cm="1">
        <f t="array" ref="Z25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SOR_098</v>
      </c>
      <c r="AA2570" t="s">
        <v>59</v>
      </c>
      <c r="AB2570">
        <v>19</v>
      </c>
    </row>
    <row r="2571" spans="1:28" x14ac:dyDescent="0.2">
      <c r="A2571">
        <v>341</v>
      </c>
      <c r="B2571" t="s">
        <v>2244</v>
      </c>
      <c r="C2571">
        <v>99</v>
      </c>
      <c r="F2571" t="b">
        <f>IF(ISBLANK(AC2571), FALSE, TRUE)</f>
        <v>0</v>
      </c>
      <c r="G2571" t="s">
        <v>2</v>
      </c>
      <c r="H2571" t="s">
        <v>1515</v>
      </c>
      <c r="I2571" t="s">
        <v>1532</v>
      </c>
      <c r="J2571" t="s">
        <v>22</v>
      </c>
      <c r="K2571" t="s">
        <v>1524</v>
      </c>
      <c r="L2571" t="s">
        <v>339</v>
      </c>
      <c r="M2571" t="s">
        <v>1557</v>
      </c>
      <c r="N2571" t="str">
        <f>IF(AND(NOT(ISBLANK(cards[[#This Row],[subtitle]])), cards[[#This Row],[subtitle]] &lt;&gt; ""), _xlfn.CONCAT(cards[[#This Row],[title]], " - ", cards[[#This Row],[subtitle]]), cards[[#This Row],[title]])</f>
        <v>Bright Hope - The Last Transport</v>
      </c>
      <c r="O2571">
        <v>4</v>
      </c>
      <c r="P2571">
        <v>2</v>
      </c>
      <c r="Q2571">
        <v>6</v>
      </c>
      <c r="T2571" t="s">
        <v>248</v>
      </c>
      <c r="U2571" t="s">
        <v>135</v>
      </c>
      <c r="V2571" t="s">
        <v>245</v>
      </c>
      <c r="X2571" t="s">
        <v>340</v>
      </c>
      <c r="Y2571" t="str">
        <f>_xlfn.CONCAT(cards[[#This Row],[set]],"_",TEXT(cards[[#This Row],[cardNumber]], "000"))</f>
        <v>SOR_099</v>
      </c>
      <c r="Z2571" t="str" cm="1">
        <f t="array" ref="Z25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SOR_099</v>
      </c>
      <c r="AA2571" t="s">
        <v>59</v>
      </c>
      <c r="AB2571">
        <v>19</v>
      </c>
    </row>
    <row r="2572" spans="1:28" x14ac:dyDescent="0.2">
      <c r="A2572">
        <v>9330</v>
      </c>
      <c r="B2572" t="s">
        <v>2243</v>
      </c>
      <c r="C2572">
        <v>99</v>
      </c>
      <c r="F2572" t="b">
        <f>IF(ISBLANK(AC2572), FALSE, TRUE)</f>
        <v>0</v>
      </c>
      <c r="G2572" t="s">
        <v>2</v>
      </c>
      <c r="H2572" t="s">
        <v>1519</v>
      </c>
      <c r="I2572" t="s">
        <v>1532</v>
      </c>
      <c r="J2572" t="s">
        <v>22</v>
      </c>
      <c r="K2572" t="s">
        <v>1524</v>
      </c>
      <c r="L2572" t="s">
        <v>339</v>
      </c>
      <c r="M2572" t="s">
        <v>1557</v>
      </c>
      <c r="N2572" t="str">
        <f>IF(AND(NOT(ISBLANK(cards[[#This Row],[subtitle]])), cards[[#This Row],[subtitle]] &lt;&gt; ""), _xlfn.CONCAT(cards[[#This Row],[title]], " - ", cards[[#This Row],[subtitle]]), cards[[#This Row],[title]])</f>
        <v>Bright Hope - The Last Transport</v>
      </c>
      <c r="O2572">
        <v>4</v>
      </c>
      <c r="P2572">
        <v>2</v>
      </c>
      <c r="Q2572">
        <v>6</v>
      </c>
      <c r="T2572" t="s">
        <v>248</v>
      </c>
      <c r="U2572" t="s">
        <v>135</v>
      </c>
      <c r="V2572" t="s">
        <v>245</v>
      </c>
      <c r="X2572" t="s">
        <v>340</v>
      </c>
      <c r="Y2572" t="str">
        <f>_xlfn.CONCAT(cards[[#This Row],[set]],"_",TEXT(cards[[#This Row],[cardNumber]], "000"))</f>
        <v>SOR_099</v>
      </c>
      <c r="Z2572" t="str" cm="1">
        <f t="array" ref="Z25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SOR_099</v>
      </c>
      <c r="AA2572" t="s">
        <v>59</v>
      </c>
      <c r="AB2572">
        <v>19</v>
      </c>
    </row>
    <row r="2573" spans="1:28" x14ac:dyDescent="0.2">
      <c r="A2573">
        <v>2089</v>
      </c>
      <c r="B2573" t="s">
        <v>2725</v>
      </c>
      <c r="C2573">
        <v>363</v>
      </c>
      <c r="F2573" t="b">
        <f>IF(ISBLANK(AC2573), FALSE, TRUE)</f>
        <v>0</v>
      </c>
      <c r="G2573" t="s">
        <v>2</v>
      </c>
      <c r="H2573" t="s">
        <v>1</v>
      </c>
      <c r="I2573" t="s">
        <v>1532</v>
      </c>
      <c r="J2573" t="s">
        <v>22</v>
      </c>
      <c r="K2573" t="s">
        <v>1524</v>
      </c>
      <c r="L2573" t="s">
        <v>339</v>
      </c>
      <c r="M2573" t="s">
        <v>1557</v>
      </c>
      <c r="N2573" t="str">
        <f>IF(AND(NOT(ISBLANK(cards[[#This Row],[subtitle]])), cards[[#This Row],[subtitle]] &lt;&gt; ""), _xlfn.CONCAT(cards[[#This Row],[title]], " - ", cards[[#This Row],[subtitle]]), cards[[#This Row],[title]])</f>
        <v>Bright Hope - The Last Transport</v>
      </c>
      <c r="O2573">
        <v>4</v>
      </c>
      <c r="P2573">
        <v>2</v>
      </c>
      <c r="Q2573">
        <v>6</v>
      </c>
      <c r="T2573" t="s">
        <v>248</v>
      </c>
      <c r="U2573" t="s">
        <v>135</v>
      </c>
      <c r="V2573" t="s">
        <v>245</v>
      </c>
      <c r="X2573" t="s">
        <v>340</v>
      </c>
      <c r="Y2573" t="str">
        <f>_xlfn.CONCAT(cards[[#This Row],[set]],"_",TEXT(cards[[#This Row],[cardNumber]], "000"))</f>
        <v>SOR_363</v>
      </c>
      <c r="Z2573" t="str" cm="1">
        <f t="array" ref="Z25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SOR_099</v>
      </c>
      <c r="AA2573" t="s">
        <v>59</v>
      </c>
      <c r="AB2573">
        <v>19</v>
      </c>
    </row>
    <row r="2574" spans="1:28" x14ac:dyDescent="0.2">
      <c r="A2574">
        <v>10800</v>
      </c>
      <c r="B2574" t="s">
        <v>2726</v>
      </c>
      <c r="C2574">
        <v>363</v>
      </c>
      <c r="F2574" t="b">
        <f>IF(ISBLANK(AC2574), FALSE, TRUE)</f>
        <v>0</v>
      </c>
      <c r="G2574" t="s">
        <v>2</v>
      </c>
      <c r="H2574" t="s">
        <v>1520</v>
      </c>
      <c r="I2574" t="s">
        <v>1532</v>
      </c>
      <c r="J2574" t="s">
        <v>22</v>
      </c>
      <c r="K2574" t="s">
        <v>1524</v>
      </c>
      <c r="L2574" t="s">
        <v>339</v>
      </c>
      <c r="M2574" t="s">
        <v>1557</v>
      </c>
      <c r="N2574" t="str">
        <f>IF(AND(NOT(ISBLANK(cards[[#This Row],[subtitle]])), cards[[#This Row],[subtitle]] &lt;&gt; ""), _xlfn.CONCAT(cards[[#This Row],[title]], " - ", cards[[#This Row],[subtitle]]), cards[[#This Row],[title]])</f>
        <v>Bright Hope - The Last Transport</v>
      </c>
      <c r="O2574">
        <v>4</v>
      </c>
      <c r="P2574">
        <v>2</v>
      </c>
      <c r="Q2574">
        <v>6</v>
      </c>
      <c r="T2574" t="s">
        <v>248</v>
      </c>
      <c r="U2574" t="s">
        <v>135</v>
      </c>
      <c r="V2574" t="s">
        <v>245</v>
      </c>
      <c r="X2574" t="s">
        <v>340</v>
      </c>
      <c r="Y2574" t="str">
        <f>_xlfn.CONCAT(cards[[#This Row],[set]],"_",TEXT(cards[[#This Row],[cardNumber]], "000"))</f>
        <v>SOR_363</v>
      </c>
      <c r="Z2574" t="str" cm="1">
        <f t="array" ref="Z25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SOR_099</v>
      </c>
      <c r="AA2574" t="s">
        <v>59</v>
      </c>
      <c r="AB2574">
        <v>19</v>
      </c>
    </row>
    <row r="2575" spans="1:28" x14ac:dyDescent="0.2">
      <c r="A2575">
        <v>342</v>
      </c>
      <c r="B2575" t="s">
        <v>2246</v>
      </c>
      <c r="C2575">
        <v>100</v>
      </c>
      <c r="F2575" t="b">
        <f>IF(ISBLANK(AC2575), FALSE, TRUE)</f>
        <v>0</v>
      </c>
      <c r="G2575" t="s">
        <v>2</v>
      </c>
      <c r="H2575" t="s">
        <v>1515</v>
      </c>
      <c r="I2575" t="s">
        <v>1522</v>
      </c>
      <c r="J2575" t="s">
        <v>22</v>
      </c>
      <c r="K2575" t="s">
        <v>1524</v>
      </c>
      <c r="L2575" t="s">
        <v>341</v>
      </c>
      <c r="M2575" t="s">
        <v>1558</v>
      </c>
      <c r="N2575" t="str">
        <f>IF(AND(NOT(ISBLANK(cards[[#This Row],[subtitle]])), cards[[#This Row],[subtitle]] &lt;&gt; ""), _xlfn.CONCAT(cards[[#This Row],[title]], " - ", cards[[#This Row],[subtitle]]), cards[[#This Row],[title]])</f>
        <v>Wedge Antilles - Star of the Rebellion</v>
      </c>
      <c r="O2575">
        <v>5</v>
      </c>
      <c r="P2575">
        <v>5</v>
      </c>
      <c r="Q2575">
        <v>5</v>
      </c>
      <c r="T2575" t="s">
        <v>83</v>
      </c>
      <c r="U2575" t="s">
        <v>250</v>
      </c>
      <c r="V2575" t="s">
        <v>245</v>
      </c>
      <c r="X2575" t="s">
        <v>75</v>
      </c>
      <c r="Y2575" t="str">
        <f>_xlfn.CONCAT(cards[[#This Row],[set]],"_",TEXT(cards[[#This Row],[cardNumber]], "000"))</f>
        <v>SOR_100</v>
      </c>
      <c r="Z2575" t="str" cm="1">
        <f t="array" ref="Z25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SOR_100</v>
      </c>
      <c r="AA2575" t="s">
        <v>59</v>
      </c>
      <c r="AB2575">
        <v>19</v>
      </c>
    </row>
    <row r="2576" spans="1:28" x14ac:dyDescent="0.2">
      <c r="A2576">
        <v>9335</v>
      </c>
      <c r="B2576" t="s">
        <v>2245</v>
      </c>
      <c r="C2576">
        <v>100</v>
      </c>
      <c r="F2576" t="b">
        <f>IF(ISBLANK(AC2576), FALSE, TRUE)</f>
        <v>0</v>
      </c>
      <c r="G2576" t="s">
        <v>2</v>
      </c>
      <c r="H2576" t="s">
        <v>1519</v>
      </c>
      <c r="I2576" t="s">
        <v>1522</v>
      </c>
      <c r="J2576" t="s">
        <v>22</v>
      </c>
      <c r="K2576" t="s">
        <v>1524</v>
      </c>
      <c r="L2576" t="s">
        <v>341</v>
      </c>
      <c r="M2576" t="s">
        <v>1558</v>
      </c>
      <c r="N2576" t="str">
        <f>IF(AND(NOT(ISBLANK(cards[[#This Row],[subtitle]])), cards[[#This Row],[subtitle]] &lt;&gt; ""), _xlfn.CONCAT(cards[[#This Row],[title]], " - ", cards[[#This Row],[subtitle]]), cards[[#This Row],[title]])</f>
        <v>Wedge Antilles - Star of the Rebellion</v>
      </c>
      <c r="O2576">
        <v>5</v>
      </c>
      <c r="P2576">
        <v>5</v>
      </c>
      <c r="Q2576">
        <v>5</v>
      </c>
      <c r="T2576" t="s">
        <v>83</v>
      </c>
      <c r="U2576" t="s">
        <v>250</v>
      </c>
      <c r="V2576" t="s">
        <v>245</v>
      </c>
      <c r="X2576" t="s">
        <v>75</v>
      </c>
      <c r="Y2576" t="str">
        <f>_xlfn.CONCAT(cards[[#This Row],[set]],"_",TEXT(cards[[#This Row],[cardNumber]], "000"))</f>
        <v>SOR_100</v>
      </c>
      <c r="Z2576" t="str" cm="1">
        <f t="array" ref="Z25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SOR_100</v>
      </c>
      <c r="AA2576" t="s">
        <v>59</v>
      </c>
      <c r="AB2576">
        <v>19</v>
      </c>
    </row>
    <row r="2577" spans="1:28" x14ac:dyDescent="0.2">
      <c r="A2577">
        <v>2100</v>
      </c>
      <c r="B2577" t="s">
        <v>2728</v>
      </c>
      <c r="C2577">
        <v>364</v>
      </c>
      <c r="F2577" t="b">
        <f>IF(ISBLANK(AC2577), FALSE, TRUE)</f>
        <v>0</v>
      </c>
      <c r="G2577" t="s">
        <v>2</v>
      </c>
      <c r="H2577" t="s">
        <v>1</v>
      </c>
      <c r="I2577" t="s">
        <v>1522</v>
      </c>
      <c r="J2577" t="s">
        <v>22</v>
      </c>
      <c r="K2577" t="s">
        <v>1524</v>
      </c>
      <c r="L2577" t="s">
        <v>341</v>
      </c>
      <c r="M2577" t="s">
        <v>1558</v>
      </c>
      <c r="N2577" t="str">
        <f>IF(AND(NOT(ISBLANK(cards[[#This Row],[subtitle]])), cards[[#This Row],[subtitle]] &lt;&gt; ""), _xlfn.CONCAT(cards[[#This Row],[title]], " - ", cards[[#This Row],[subtitle]]), cards[[#This Row],[title]])</f>
        <v>Wedge Antilles - Star of the Rebellion</v>
      </c>
      <c r="O2577">
        <v>5</v>
      </c>
      <c r="P2577">
        <v>5</v>
      </c>
      <c r="Q2577">
        <v>5</v>
      </c>
      <c r="T2577" t="s">
        <v>83</v>
      </c>
      <c r="U2577" t="s">
        <v>250</v>
      </c>
      <c r="V2577" t="s">
        <v>245</v>
      </c>
      <c r="X2577" t="s">
        <v>75</v>
      </c>
      <c r="Y2577" t="str">
        <f>_xlfn.CONCAT(cards[[#This Row],[set]],"_",TEXT(cards[[#This Row],[cardNumber]], "000"))</f>
        <v>SOR_364</v>
      </c>
      <c r="Z2577" t="str" cm="1">
        <f t="array" ref="Z25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SOR_100</v>
      </c>
      <c r="AA2577" t="s">
        <v>59</v>
      </c>
      <c r="AB2577">
        <v>19</v>
      </c>
    </row>
    <row r="2578" spans="1:28" x14ac:dyDescent="0.2">
      <c r="A2578">
        <v>10815</v>
      </c>
      <c r="B2578" t="s">
        <v>2727</v>
      </c>
      <c r="C2578">
        <v>364</v>
      </c>
      <c r="F2578" t="b">
        <f>IF(ISBLANK(AC2578), FALSE, TRUE)</f>
        <v>0</v>
      </c>
      <c r="G2578" t="s">
        <v>2</v>
      </c>
      <c r="H2578" t="s">
        <v>1520</v>
      </c>
      <c r="I2578" t="s">
        <v>1522</v>
      </c>
      <c r="J2578" t="s">
        <v>22</v>
      </c>
      <c r="K2578" t="s">
        <v>1524</v>
      </c>
      <c r="L2578" t="s">
        <v>341</v>
      </c>
      <c r="M2578" t="s">
        <v>1558</v>
      </c>
      <c r="N2578" t="str">
        <f>IF(AND(NOT(ISBLANK(cards[[#This Row],[subtitle]])), cards[[#This Row],[subtitle]] &lt;&gt; ""), _xlfn.CONCAT(cards[[#This Row],[title]], " - ", cards[[#This Row],[subtitle]]), cards[[#This Row],[title]])</f>
        <v>Wedge Antilles - Star of the Rebellion</v>
      </c>
      <c r="O2578">
        <v>5</v>
      </c>
      <c r="P2578">
        <v>5</v>
      </c>
      <c r="Q2578">
        <v>5</v>
      </c>
      <c r="T2578" t="s">
        <v>83</v>
      </c>
      <c r="U2578" t="s">
        <v>250</v>
      </c>
      <c r="V2578" t="s">
        <v>245</v>
      </c>
      <c r="X2578" t="s">
        <v>75</v>
      </c>
      <c r="Y2578" t="str">
        <f>_xlfn.CONCAT(cards[[#This Row],[set]],"_",TEXT(cards[[#This Row],[cardNumber]], "000"))</f>
        <v>SOR_364</v>
      </c>
      <c r="Z2578" t="str" cm="1">
        <f t="array" ref="Z25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SOR_100</v>
      </c>
      <c r="AA2578" t="s">
        <v>59</v>
      </c>
      <c r="AB2578">
        <v>19</v>
      </c>
    </row>
    <row r="2579" spans="1:28" x14ac:dyDescent="0.2">
      <c r="A2579">
        <v>9630</v>
      </c>
      <c r="B2579" t="s">
        <v>2247</v>
      </c>
      <c r="C2579">
        <v>101</v>
      </c>
      <c r="F2579" t="b">
        <f>IF(ISBLANK(AC2579), FALSE, TRUE)</f>
        <v>0</v>
      </c>
      <c r="G2579" t="s">
        <v>2</v>
      </c>
      <c r="H2579" t="s">
        <v>1519</v>
      </c>
      <c r="I2579" t="s">
        <v>1532</v>
      </c>
      <c r="J2579" t="s">
        <v>22</v>
      </c>
      <c r="K2579" t="s">
        <v>1524</v>
      </c>
      <c r="L2579" t="s">
        <v>342</v>
      </c>
      <c r="N2579" t="str">
        <f>IF(AND(NOT(ISBLANK(cards[[#This Row],[subtitle]])), cards[[#This Row],[subtitle]] &lt;&gt; ""), _xlfn.CONCAT(cards[[#This Row],[title]], " - ", cards[[#This Row],[subtitle]]), cards[[#This Row],[title]])</f>
        <v>Rogue Squadron Skirmisher</v>
      </c>
      <c r="O2579">
        <v>6</v>
      </c>
      <c r="P2579">
        <v>4</v>
      </c>
      <c r="Q2579">
        <v>6</v>
      </c>
      <c r="T2579" t="s">
        <v>83</v>
      </c>
      <c r="U2579" t="s">
        <v>250</v>
      </c>
      <c r="V2579" t="s">
        <v>245</v>
      </c>
      <c r="X2579" t="s">
        <v>343</v>
      </c>
      <c r="Y2579" t="str">
        <f>_xlfn.CONCAT(cards[[#This Row],[set]],"_",TEXT(cards[[#This Row],[cardNumber]], "000"))</f>
        <v>SOR_101</v>
      </c>
      <c r="Z2579" t="str" cm="1">
        <f t="array" ref="Z25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SOR_101</v>
      </c>
      <c r="AA2579" t="s">
        <v>59</v>
      </c>
      <c r="AB2579">
        <v>19</v>
      </c>
    </row>
    <row r="2580" spans="1:28" x14ac:dyDescent="0.2">
      <c r="A2580">
        <v>401</v>
      </c>
      <c r="B2580" t="s">
        <v>2248</v>
      </c>
      <c r="C2580">
        <v>101</v>
      </c>
      <c r="F2580" t="b">
        <f>IF(ISBLANK(AC2580), FALSE, TRUE)</f>
        <v>0</v>
      </c>
      <c r="G2580" t="s">
        <v>2</v>
      </c>
      <c r="H2580" t="s">
        <v>1515</v>
      </c>
      <c r="I2580" t="s">
        <v>1532</v>
      </c>
      <c r="J2580" t="s">
        <v>22</v>
      </c>
      <c r="K2580" t="s">
        <v>1524</v>
      </c>
      <c r="L2580" t="s">
        <v>342</v>
      </c>
      <c r="N2580" t="str">
        <f>IF(AND(NOT(ISBLANK(cards[[#This Row],[subtitle]])), cards[[#This Row],[subtitle]] &lt;&gt; ""), _xlfn.CONCAT(cards[[#This Row],[title]], " - ", cards[[#This Row],[subtitle]]), cards[[#This Row],[title]])</f>
        <v>Rogue Squadron Skirmisher</v>
      </c>
      <c r="O2580">
        <v>6</v>
      </c>
      <c r="P2580">
        <v>4</v>
      </c>
      <c r="Q2580">
        <v>6</v>
      </c>
      <c r="T2580" t="s">
        <v>83</v>
      </c>
      <c r="U2580" t="s">
        <v>250</v>
      </c>
      <c r="V2580" t="s">
        <v>245</v>
      </c>
      <c r="X2580" t="s">
        <v>343</v>
      </c>
      <c r="Y2580" t="str">
        <f>_xlfn.CONCAT(cards[[#This Row],[set]],"_",TEXT(cards[[#This Row],[cardNumber]], "000"))</f>
        <v>SOR_101</v>
      </c>
      <c r="Z2580" t="str" cm="1">
        <f t="array" ref="Z25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SOR_101</v>
      </c>
      <c r="AA2580" t="s">
        <v>59</v>
      </c>
      <c r="AB2580">
        <v>19</v>
      </c>
    </row>
    <row r="2581" spans="1:28" x14ac:dyDescent="0.2">
      <c r="A2581">
        <v>2109</v>
      </c>
      <c r="B2581" t="s">
        <v>2729</v>
      </c>
      <c r="C2581">
        <v>365</v>
      </c>
      <c r="F2581" t="b">
        <f>IF(ISBLANK(AC2581), FALSE, TRUE)</f>
        <v>0</v>
      </c>
      <c r="G2581" t="s">
        <v>2</v>
      </c>
      <c r="H2581" t="s">
        <v>1</v>
      </c>
      <c r="I2581" t="s">
        <v>1532</v>
      </c>
      <c r="J2581" t="s">
        <v>22</v>
      </c>
      <c r="K2581" t="s">
        <v>1524</v>
      </c>
      <c r="L2581" t="s">
        <v>342</v>
      </c>
      <c r="N2581" t="str">
        <f>IF(AND(NOT(ISBLANK(cards[[#This Row],[subtitle]])), cards[[#This Row],[subtitle]] &lt;&gt; ""), _xlfn.CONCAT(cards[[#This Row],[title]], " - ", cards[[#This Row],[subtitle]]), cards[[#This Row],[title]])</f>
        <v>Rogue Squadron Skirmisher</v>
      </c>
      <c r="O2581">
        <v>6</v>
      </c>
      <c r="P2581">
        <v>4</v>
      </c>
      <c r="Q2581">
        <v>6</v>
      </c>
      <c r="T2581" t="s">
        <v>83</v>
      </c>
      <c r="U2581" t="s">
        <v>250</v>
      </c>
      <c r="V2581" t="s">
        <v>245</v>
      </c>
      <c r="X2581" t="s">
        <v>343</v>
      </c>
      <c r="Y2581" t="str">
        <f>_xlfn.CONCAT(cards[[#This Row],[set]],"_",TEXT(cards[[#This Row],[cardNumber]], "000"))</f>
        <v>SOR_365</v>
      </c>
      <c r="Z2581" t="str" cm="1">
        <f t="array" ref="Z25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SOR_101</v>
      </c>
      <c r="AA2581" t="s">
        <v>59</v>
      </c>
      <c r="AB2581">
        <v>19</v>
      </c>
    </row>
    <row r="2582" spans="1:28" x14ac:dyDescent="0.2">
      <c r="A2582">
        <v>10820</v>
      </c>
      <c r="B2582" t="s">
        <v>2730</v>
      </c>
      <c r="C2582">
        <v>365</v>
      </c>
      <c r="F2582" t="b">
        <f>IF(ISBLANK(AC2582), FALSE, TRUE)</f>
        <v>0</v>
      </c>
      <c r="G2582" t="s">
        <v>2</v>
      </c>
      <c r="H2582" t="s">
        <v>1520</v>
      </c>
      <c r="I2582" t="s">
        <v>1532</v>
      </c>
      <c r="J2582" t="s">
        <v>22</v>
      </c>
      <c r="K2582" t="s">
        <v>1524</v>
      </c>
      <c r="L2582" t="s">
        <v>342</v>
      </c>
      <c r="N2582" t="str">
        <f>IF(AND(NOT(ISBLANK(cards[[#This Row],[subtitle]])), cards[[#This Row],[subtitle]] &lt;&gt; ""), _xlfn.CONCAT(cards[[#This Row],[title]], " - ", cards[[#This Row],[subtitle]]), cards[[#This Row],[title]])</f>
        <v>Rogue Squadron Skirmisher</v>
      </c>
      <c r="O2582">
        <v>6</v>
      </c>
      <c r="P2582">
        <v>4</v>
      </c>
      <c r="Q2582">
        <v>6</v>
      </c>
      <c r="T2582" t="s">
        <v>83</v>
      </c>
      <c r="U2582" t="s">
        <v>250</v>
      </c>
      <c r="V2582" t="s">
        <v>245</v>
      </c>
      <c r="X2582" t="s">
        <v>343</v>
      </c>
      <c r="Y2582" t="str">
        <f>_xlfn.CONCAT(cards[[#This Row],[set]],"_",TEXT(cards[[#This Row],[cardNumber]], "000"))</f>
        <v>SOR_365</v>
      </c>
      <c r="Z2582" t="str" cm="1">
        <f t="array" ref="Z25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SOR_101</v>
      </c>
      <c r="AA2582" t="s">
        <v>59</v>
      </c>
      <c r="AB2582">
        <v>19</v>
      </c>
    </row>
    <row r="2583" spans="1:28" x14ac:dyDescent="0.2">
      <c r="A2583">
        <v>9340</v>
      </c>
      <c r="B2583" t="s">
        <v>2250</v>
      </c>
      <c r="C2583">
        <v>102</v>
      </c>
      <c r="F2583" t="b">
        <f>IF(ISBLANK(AC2583), FALSE, TRUE)</f>
        <v>0</v>
      </c>
      <c r="G2583" t="s">
        <v>2</v>
      </c>
      <c r="H2583" t="s">
        <v>1519</v>
      </c>
      <c r="I2583" t="s">
        <v>1516</v>
      </c>
      <c r="J2583" t="s">
        <v>22</v>
      </c>
      <c r="K2583" t="s">
        <v>1524</v>
      </c>
      <c r="L2583" t="s">
        <v>344</v>
      </c>
      <c r="M2583" t="s">
        <v>1559</v>
      </c>
      <c r="N2583" t="str">
        <f>IF(AND(NOT(ISBLANK(cards[[#This Row],[subtitle]])), cards[[#This Row],[subtitle]] &lt;&gt; ""), _xlfn.CONCAT(cards[[#This Row],[title]], " - ", cards[[#This Row],[subtitle]]), cards[[#This Row],[title]])</f>
        <v>Home One - Alliance Flagship</v>
      </c>
      <c r="O2583">
        <v>8</v>
      </c>
      <c r="P2583">
        <v>7</v>
      </c>
      <c r="Q2583">
        <v>7</v>
      </c>
      <c r="T2583" t="s">
        <v>248</v>
      </c>
      <c r="U2583" t="s">
        <v>150</v>
      </c>
      <c r="V2583" t="s">
        <v>245</v>
      </c>
      <c r="X2583" t="s">
        <v>303</v>
      </c>
      <c r="Y2583" t="str">
        <f>_xlfn.CONCAT(cards[[#This Row],[set]],"_",TEXT(cards[[#This Row],[cardNumber]], "000"))</f>
        <v>SOR_102</v>
      </c>
      <c r="Z2583" t="str" cm="1">
        <f t="array" ref="Z25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SOR_102</v>
      </c>
      <c r="AA2583" t="s">
        <v>59</v>
      </c>
      <c r="AB2583">
        <v>19</v>
      </c>
    </row>
    <row r="2584" spans="1:28" x14ac:dyDescent="0.2">
      <c r="A2584">
        <v>343</v>
      </c>
      <c r="B2584" t="s">
        <v>2249</v>
      </c>
      <c r="C2584">
        <v>102</v>
      </c>
      <c r="F2584" t="b">
        <f>IF(ISBLANK(AC2584), FALSE, TRUE)</f>
        <v>0</v>
      </c>
      <c r="G2584" t="s">
        <v>2</v>
      </c>
      <c r="H2584" t="s">
        <v>1515</v>
      </c>
      <c r="I2584" t="s">
        <v>1516</v>
      </c>
      <c r="J2584" t="s">
        <v>22</v>
      </c>
      <c r="K2584" t="s">
        <v>1524</v>
      </c>
      <c r="L2584" t="s">
        <v>344</v>
      </c>
      <c r="M2584" t="s">
        <v>1559</v>
      </c>
      <c r="N2584" t="str">
        <f>IF(AND(NOT(ISBLANK(cards[[#This Row],[subtitle]])), cards[[#This Row],[subtitle]] &lt;&gt; ""), _xlfn.CONCAT(cards[[#This Row],[title]], " - ", cards[[#This Row],[subtitle]]), cards[[#This Row],[title]])</f>
        <v>Home One - Alliance Flagship</v>
      </c>
      <c r="O2584">
        <v>8</v>
      </c>
      <c r="P2584">
        <v>7</v>
      </c>
      <c r="Q2584">
        <v>7</v>
      </c>
      <c r="T2584" t="s">
        <v>248</v>
      </c>
      <c r="U2584" t="s">
        <v>150</v>
      </c>
      <c r="V2584" t="s">
        <v>245</v>
      </c>
      <c r="X2584" t="s">
        <v>303</v>
      </c>
      <c r="Y2584" t="str">
        <f>_xlfn.CONCAT(cards[[#This Row],[set]],"_",TEXT(cards[[#This Row],[cardNumber]], "000"))</f>
        <v>SOR_102</v>
      </c>
      <c r="Z2584" t="str" cm="1">
        <f t="array" ref="Z25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SOR_102</v>
      </c>
      <c r="AA2584" t="s">
        <v>59</v>
      </c>
      <c r="AB2584">
        <v>19</v>
      </c>
    </row>
    <row r="2585" spans="1:28" x14ac:dyDescent="0.2">
      <c r="A2585">
        <v>2124</v>
      </c>
      <c r="B2585" t="s">
        <v>2732</v>
      </c>
      <c r="C2585">
        <v>366</v>
      </c>
      <c r="F2585" t="b">
        <f>IF(ISBLANK(AC2585), FALSE, TRUE)</f>
        <v>0</v>
      </c>
      <c r="G2585" t="s">
        <v>2</v>
      </c>
      <c r="H2585" t="s">
        <v>1</v>
      </c>
      <c r="I2585" t="s">
        <v>1516</v>
      </c>
      <c r="J2585" t="s">
        <v>22</v>
      </c>
      <c r="K2585" t="s">
        <v>1524</v>
      </c>
      <c r="L2585" t="s">
        <v>344</v>
      </c>
      <c r="M2585" t="s">
        <v>1559</v>
      </c>
      <c r="N2585" t="str">
        <f>IF(AND(NOT(ISBLANK(cards[[#This Row],[subtitle]])), cards[[#This Row],[subtitle]] &lt;&gt; ""), _xlfn.CONCAT(cards[[#This Row],[title]], " - ", cards[[#This Row],[subtitle]]), cards[[#This Row],[title]])</f>
        <v>Home One - Alliance Flagship</v>
      </c>
      <c r="O2585">
        <v>8</v>
      </c>
      <c r="P2585">
        <v>7</v>
      </c>
      <c r="Q2585">
        <v>7</v>
      </c>
      <c r="T2585" t="s">
        <v>248</v>
      </c>
      <c r="U2585" t="s">
        <v>150</v>
      </c>
      <c r="V2585" t="s">
        <v>245</v>
      </c>
      <c r="X2585" t="s">
        <v>303</v>
      </c>
      <c r="Y2585" t="str">
        <f>_xlfn.CONCAT(cards[[#This Row],[set]],"_",TEXT(cards[[#This Row],[cardNumber]], "000"))</f>
        <v>SOR_366</v>
      </c>
      <c r="Z2585" t="str" cm="1">
        <f t="array" ref="Z25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SOR_102</v>
      </c>
      <c r="AA2585" t="s">
        <v>59</v>
      </c>
      <c r="AB2585">
        <v>19</v>
      </c>
    </row>
    <row r="2586" spans="1:28" x14ac:dyDescent="0.2">
      <c r="A2586">
        <v>10835</v>
      </c>
      <c r="B2586" t="s">
        <v>2731</v>
      </c>
      <c r="C2586">
        <v>366</v>
      </c>
      <c r="F2586" t="b">
        <f>IF(ISBLANK(AC2586), FALSE, TRUE)</f>
        <v>0</v>
      </c>
      <c r="G2586" t="s">
        <v>2</v>
      </c>
      <c r="H2586" t="s">
        <v>1520</v>
      </c>
      <c r="I2586" t="s">
        <v>1516</v>
      </c>
      <c r="J2586" t="s">
        <v>22</v>
      </c>
      <c r="K2586" t="s">
        <v>1524</v>
      </c>
      <c r="L2586" t="s">
        <v>344</v>
      </c>
      <c r="M2586" t="s">
        <v>1559</v>
      </c>
      <c r="N2586" t="str">
        <f>IF(AND(NOT(ISBLANK(cards[[#This Row],[subtitle]])), cards[[#This Row],[subtitle]] &lt;&gt; ""), _xlfn.CONCAT(cards[[#This Row],[title]], " - ", cards[[#This Row],[subtitle]]), cards[[#This Row],[title]])</f>
        <v>Home One - Alliance Flagship</v>
      </c>
      <c r="O2586">
        <v>8</v>
      </c>
      <c r="P2586">
        <v>7</v>
      </c>
      <c r="Q2586">
        <v>7</v>
      </c>
      <c r="T2586" t="s">
        <v>248</v>
      </c>
      <c r="U2586" t="s">
        <v>150</v>
      </c>
      <c r="V2586" t="s">
        <v>245</v>
      </c>
      <c r="X2586" t="s">
        <v>303</v>
      </c>
      <c r="Y2586" t="str">
        <f>_xlfn.CONCAT(cards[[#This Row],[set]],"_",TEXT(cards[[#This Row],[cardNumber]], "000"))</f>
        <v>SOR_366</v>
      </c>
      <c r="Z2586" t="str" cm="1">
        <f t="array" ref="Z25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SOR_102</v>
      </c>
      <c r="AA2586" t="s">
        <v>59</v>
      </c>
      <c r="AB2586">
        <v>19</v>
      </c>
    </row>
    <row r="2587" spans="1:28" x14ac:dyDescent="0.2">
      <c r="A2587">
        <v>1314</v>
      </c>
      <c r="B2587" t="s">
        <v>2252</v>
      </c>
      <c r="C2587">
        <v>103</v>
      </c>
      <c r="F2587" t="b">
        <f>IF(ISBLANK(AC2587), FALSE, TRUE)</f>
        <v>0</v>
      </c>
      <c r="G2587" t="s">
        <v>2</v>
      </c>
      <c r="H2587" t="s">
        <v>1515</v>
      </c>
      <c r="I2587" t="s">
        <v>1532</v>
      </c>
      <c r="J2587" t="s">
        <v>22</v>
      </c>
      <c r="K2587" t="s">
        <v>1524</v>
      </c>
      <c r="L2587" t="s">
        <v>26</v>
      </c>
      <c r="N2587" t="str">
        <f>IF(AND(NOT(ISBLANK(cards[[#This Row],[subtitle]])), cards[[#This Row],[subtitle]] &lt;&gt; ""), _xlfn.CONCAT(cards[[#This Row],[title]], " - ", cards[[#This Row],[subtitle]]), cards[[#This Row],[title]])</f>
        <v>Rebel Assault</v>
      </c>
      <c r="O2587">
        <v>1</v>
      </c>
      <c r="U2587" t="s">
        <v>991</v>
      </c>
      <c r="V2587" t="s">
        <v>6</v>
      </c>
      <c r="X2587" t="s">
        <v>27</v>
      </c>
      <c r="Y2587" t="str">
        <f>_xlfn.CONCAT(cards[[#This Row],[set]],"_",TEXT(cards[[#This Row],[cardNumber]], "000"))</f>
        <v>SOR_103</v>
      </c>
      <c r="Z2587" t="str" cm="1">
        <f t="array" ref="Z25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SOR_103</v>
      </c>
      <c r="AA2587" t="s">
        <v>59</v>
      </c>
      <c r="AB2587">
        <v>19</v>
      </c>
    </row>
    <row r="2588" spans="1:28" x14ac:dyDescent="0.2">
      <c r="A2588">
        <v>10105</v>
      </c>
      <c r="B2588" t="s">
        <v>2251</v>
      </c>
      <c r="C2588">
        <v>103</v>
      </c>
      <c r="F2588" t="b">
        <f>IF(ISBLANK(AC2588), FALSE, TRUE)</f>
        <v>0</v>
      </c>
      <c r="G2588" t="s">
        <v>2</v>
      </c>
      <c r="H2588" t="s">
        <v>1519</v>
      </c>
      <c r="I2588" t="s">
        <v>1532</v>
      </c>
      <c r="J2588" t="s">
        <v>22</v>
      </c>
      <c r="K2588" t="s">
        <v>1524</v>
      </c>
      <c r="L2588" t="s">
        <v>26</v>
      </c>
      <c r="N2588" t="str">
        <f>IF(AND(NOT(ISBLANK(cards[[#This Row],[subtitle]])), cards[[#This Row],[subtitle]] &lt;&gt; ""), _xlfn.CONCAT(cards[[#This Row],[title]], " - ", cards[[#This Row],[subtitle]]), cards[[#This Row],[title]])</f>
        <v>Rebel Assault</v>
      </c>
      <c r="O2588">
        <v>1</v>
      </c>
      <c r="U2588" t="s">
        <v>991</v>
      </c>
      <c r="V2588" t="s">
        <v>6</v>
      </c>
      <c r="X2588" t="s">
        <v>27</v>
      </c>
      <c r="Y2588" t="str">
        <f>_xlfn.CONCAT(cards[[#This Row],[set]],"_",TEXT(cards[[#This Row],[cardNumber]], "000"))</f>
        <v>SOR_103</v>
      </c>
      <c r="Z2588" t="str" cm="1">
        <f t="array" ref="Z25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SOR_103</v>
      </c>
      <c r="AA2588" t="s">
        <v>59</v>
      </c>
      <c r="AB2588">
        <v>19</v>
      </c>
    </row>
    <row r="2589" spans="1:28" x14ac:dyDescent="0.2">
      <c r="A2589">
        <v>10840</v>
      </c>
      <c r="B2589" t="s">
        <v>2733</v>
      </c>
      <c r="C2589">
        <v>367</v>
      </c>
      <c r="F2589" t="b">
        <f>IF(ISBLANK(AC2589), FALSE, TRUE)</f>
        <v>0</v>
      </c>
      <c r="G2589" t="s">
        <v>2</v>
      </c>
      <c r="H2589" t="s">
        <v>1520</v>
      </c>
      <c r="I2589" t="s">
        <v>1532</v>
      </c>
      <c r="J2589" t="s">
        <v>22</v>
      </c>
      <c r="K2589" t="s">
        <v>1524</v>
      </c>
      <c r="L2589" t="s">
        <v>26</v>
      </c>
      <c r="N2589" t="str">
        <f>IF(AND(NOT(ISBLANK(cards[[#This Row],[subtitle]])), cards[[#This Row],[subtitle]] &lt;&gt; ""), _xlfn.CONCAT(cards[[#This Row],[title]], " - ", cards[[#This Row],[subtitle]]), cards[[#This Row],[title]])</f>
        <v>Rebel Assault</v>
      </c>
      <c r="O2589">
        <v>1</v>
      </c>
      <c r="U2589" t="s">
        <v>991</v>
      </c>
      <c r="V2589" t="s">
        <v>6</v>
      </c>
      <c r="X2589" t="s">
        <v>27</v>
      </c>
      <c r="Y2589" t="str">
        <f>_xlfn.CONCAT(cards[[#This Row],[set]],"_",TEXT(cards[[#This Row],[cardNumber]], "000"))</f>
        <v>SOR_367</v>
      </c>
      <c r="Z2589" t="str" cm="1">
        <f t="array" ref="Z25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SOR_103</v>
      </c>
      <c r="AA2589" t="s">
        <v>59</v>
      </c>
      <c r="AB2589">
        <v>19</v>
      </c>
    </row>
    <row r="2590" spans="1:28" x14ac:dyDescent="0.2">
      <c r="A2590">
        <v>2129</v>
      </c>
      <c r="B2590" t="s">
        <v>2734</v>
      </c>
      <c r="C2590">
        <v>367</v>
      </c>
      <c r="F2590" t="b">
        <f>IF(ISBLANK(AC2590), FALSE, TRUE)</f>
        <v>0</v>
      </c>
      <c r="G2590" t="s">
        <v>2</v>
      </c>
      <c r="H2590" t="s">
        <v>1</v>
      </c>
      <c r="I2590" t="s">
        <v>1532</v>
      </c>
      <c r="J2590" t="s">
        <v>22</v>
      </c>
      <c r="K2590" t="s">
        <v>1524</v>
      </c>
      <c r="L2590" t="s">
        <v>26</v>
      </c>
      <c r="N2590" t="str">
        <f>IF(AND(NOT(ISBLANK(cards[[#This Row],[subtitle]])), cards[[#This Row],[subtitle]] &lt;&gt; ""), _xlfn.CONCAT(cards[[#This Row],[title]], " - ", cards[[#This Row],[subtitle]]), cards[[#This Row],[title]])</f>
        <v>Rebel Assault</v>
      </c>
      <c r="O2590">
        <v>1</v>
      </c>
      <c r="U2590" t="s">
        <v>991</v>
      </c>
      <c r="V2590" t="s">
        <v>6</v>
      </c>
      <c r="X2590" t="s">
        <v>27</v>
      </c>
      <c r="Y2590" t="str">
        <f>_xlfn.CONCAT(cards[[#This Row],[set]],"_",TEXT(cards[[#This Row],[cardNumber]], "000"))</f>
        <v>SOR_367</v>
      </c>
      <c r="Z2590" t="str" cm="1">
        <f t="array" ref="Z25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SOR_103</v>
      </c>
      <c r="AA2590" t="s">
        <v>59</v>
      </c>
      <c r="AB2590">
        <v>19</v>
      </c>
    </row>
    <row r="2591" spans="1:28" x14ac:dyDescent="0.2">
      <c r="A2591">
        <v>10145</v>
      </c>
      <c r="B2591" t="s">
        <v>2253</v>
      </c>
      <c r="C2591">
        <v>104</v>
      </c>
      <c r="F2591" t="b">
        <f>IF(ISBLANK(AC2591), FALSE, TRUE)</f>
        <v>0</v>
      </c>
      <c r="G2591" t="s">
        <v>2</v>
      </c>
      <c r="H2591" t="s">
        <v>1519</v>
      </c>
      <c r="I2591" t="s">
        <v>1522</v>
      </c>
      <c r="J2591" t="s">
        <v>22</v>
      </c>
      <c r="K2591" t="s">
        <v>1524</v>
      </c>
      <c r="L2591" t="s">
        <v>28</v>
      </c>
      <c r="N2591" t="str">
        <f>IF(AND(NOT(ISBLANK(cards[[#This Row],[subtitle]])), cards[[#This Row],[subtitle]] &lt;&gt; ""), _xlfn.CONCAT(cards[[#This Row],[title]], " - ", cards[[#This Row],[subtitle]]), cards[[#This Row],[title]])</f>
        <v>U-Wing Reinforcement</v>
      </c>
      <c r="O2591">
        <v>7</v>
      </c>
      <c r="U2591" t="s">
        <v>991</v>
      </c>
      <c r="V2591" t="s">
        <v>6</v>
      </c>
      <c r="X2591" t="s">
        <v>16</v>
      </c>
      <c r="Y2591" t="str">
        <f>_xlfn.CONCAT(cards[[#This Row],[set]],"_",TEXT(cards[[#This Row],[cardNumber]], "000"))</f>
        <v>SOR_104</v>
      </c>
      <c r="Z2591" t="str" cm="1">
        <f t="array" ref="Z25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SOR_104</v>
      </c>
      <c r="AA2591" t="s">
        <v>59</v>
      </c>
      <c r="AB2591">
        <v>19</v>
      </c>
    </row>
    <row r="2592" spans="1:28" x14ac:dyDescent="0.2">
      <c r="A2592">
        <v>1354</v>
      </c>
      <c r="B2592" t="s">
        <v>2254</v>
      </c>
      <c r="C2592">
        <v>104</v>
      </c>
      <c r="F2592" t="b">
        <f>IF(ISBLANK(AC2592), FALSE, TRUE)</f>
        <v>0</v>
      </c>
      <c r="G2592" t="s">
        <v>2</v>
      </c>
      <c r="H2592" t="s">
        <v>1515</v>
      </c>
      <c r="I2592" t="s">
        <v>1522</v>
      </c>
      <c r="J2592" t="s">
        <v>22</v>
      </c>
      <c r="K2592" t="s">
        <v>1524</v>
      </c>
      <c r="L2592" t="s">
        <v>28</v>
      </c>
      <c r="N2592" t="str">
        <f>IF(AND(NOT(ISBLANK(cards[[#This Row],[subtitle]])), cards[[#This Row],[subtitle]] &lt;&gt; ""), _xlfn.CONCAT(cards[[#This Row],[title]], " - ", cards[[#This Row],[subtitle]]), cards[[#This Row],[title]])</f>
        <v>U-Wing Reinforcement</v>
      </c>
      <c r="O2592">
        <v>7</v>
      </c>
      <c r="U2592" t="s">
        <v>991</v>
      </c>
      <c r="V2592" t="s">
        <v>6</v>
      </c>
      <c r="X2592" t="s">
        <v>16</v>
      </c>
      <c r="Y2592" t="str">
        <f>_xlfn.CONCAT(cards[[#This Row],[set]],"_",TEXT(cards[[#This Row],[cardNumber]], "000"))</f>
        <v>SOR_104</v>
      </c>
      <c r="Z2592" t="str" cm="1">
        <f t="array" ref="Z25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SOR_104</v>
      </c>
      <c r="AA2592" t="s">
        <v>59</v>
      </c>
      <c r="AB2592">
        <v>19</v>
      </c>
    </row>
    <row r="2593" spans="1:28" x14ac:dyDescent="0.2">
      <c r="A2593">
        <v>10845</v>
      </c>
      <c r="B2593" t="s">
        <v>2735</v>
      </c>
      <c r="C2593">
        <v>368</v>
      </c>
      <c r="F2593" t="b">
        <f>IF(ISBLANK(AC2593), FALSE, TRUE)</f>
        <v>0</v>
      </c>
      <c r="G2593" t="s">
        <v>2</v>
      </c>
      <c r="H2593" t="s">
        <v>1520</v>
      </c>
      <c r="I2593" t="s">
        <v>1522</v>
      </c>
      <c r="J2593" t="s">
        <v>22</v>
      </c>
      <c r="K2593" t="s">
        <v>1524</v>
      </c>
      <c r="L2593" t="s">
        <v>28</v>
      </c>
      <c r="N2593" t="str">
        <f>IF(AND(NOT(ISBLANK(cards[[#This Row],[subtitle]])), cards[[#This Row],[subtitle]] &lt;&gt; ""), _xlfn.CONCAT(cards[[#This Row],[title]], " - ", cards[[#This Row],[subtitle]]), cards[[#This Row],[title]])</f>
        <v>U-Wing Reinforcement</v>
      </c>
      <c r="O2593">
        <v>7</v>
      </c>
      <c r="U2593" t="s">
        <v>991</v>
      </c>
      <c r="V2593" t="s">
        <v>6</v>
      </c>
      <c r="X2593" t="s">
        <v>16</v>
      </c>
      <c r="Y2593" t="str">
        <f>_xlfn.CONCAT(cards[[#This Row],[set]],"_",TEXT(cards[[#This Row],[cardNumber]], "000"))</f>
        <v>SOR_368</v>
      </c>
      <c r="Z2593" t="str" cm="1">
        <f t="array" ref="Z25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SOR_104</v>
      </c>
      <c r="AA2593" t="s">
        <v>59</v>
      </c>
      <c r="AB2593">
        <v>19</v>
      </c>
    </row>
    <row r="2594" spans="1:28" x14ac:dyDescent="0.2">
      <c r="A2594">
        <v>2134</v>
      </c>
      <c r="B2594" t="s">
        <v>2736</v>
      </c>
      <c r="C2594">
        <v>368</v>
      </c>
      <c r="F2594" t="b">
        <f>IF(ISBLANK(AC2594), FALSE, TRUE)</f>
        <v>0</v>
      </c>
      <c r="G2594" t="s">
        <v>2</v>
      </c>
      <c r="H2594" t="s">
        <v>1</v>
      </c>
      <c r="I2594" t="s">
        <v>1522</v>
      </c>
      <c r="J2594" t="s">
        <v>22</v>
      </c>
      <c r="K2594" t="s">
        <v>1524</v>
      </c>
      <c r="L2594" t="s">
        <v>28</v>
      </c>
      <c r="N2594" t="str">
        <f>IF(AND(NOT(ISBLANK(cards[[#This Row],[subtitle]])), cards[[#This Row],[subtitle]] &lt;&gt; ""), _xlfn.CONCAT(cards[[#This Row],[title]], " - ", cards[[#This Row],[subtitle]]), cards[[#This Row],[title]])</f>
        <v>U-Wing Reinforcement</v>
      </c>
      <c r="O2594">
        <v>7</v>
      </c>
      <c r="U2594" t="s">
        <v>991</v>
      </c>
      <c r="V2594" t="s">
        <v>6</v>
      </c>
      <c r="X2594" t="s">
        <v>16</v>
      </c>
      <c r="Y2594" t="str">
        <f>_xlfn.CONCAT(cards[[#This Row],[set]],"_",TEXT(cards[[#This Row],[cardNumber]], "000"))</f>
        <v>SOR_368</v>
      </c>
      <c r="Z2594" t="str" cm="1">
        <f t="array" ref="Z25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SOR_104</v>
      </c>
      <c r="AA2594" t="s">
        <v>59</v>
      </c>
      <c r="AB2594">
        <v>19</v>
      </c>
    </row>
    <row r="2595" spans="1:28" x14ac:dyDescent="0.2">
      <c r="A2595">
        <v>1265</v>
      </c>
      <c r="B2595" t="s">
        <v>2256</v>
      </c>
      <c r="C2595">
        <v>105</v>
      </c>
      <c r="F2595" t="b">
        <f>IF(ISBLANK(AC2595), FALSE, TRUE)</f>
        <v>0</v>
      </c>
      <c r="G2595" t="s">
        <v>2</v>
      </c>
      <c r="H2595" t="s">
        <v>1515</v>
      </c>
      <c r="I2595" t="s">
        <v>1522</v>
      </c>
      <c r="J2595" t="s">
        <v>22</v>
      </c>
      <c r="K2595" t="s">
        <v>22</v>
      </c>
      <c r="L2595" t="s">
        <v>345</v>
      </c>
      <c r="M2595" t="s">
        <v>1604</v>
      </c>
      <c r="N2595" t="str">
        <f>IF(AND(NOT(ISBLANK(cards[[#This Row],[subtitle]])), cards[[#This Row],[subtitle]] &lt;&gt; ""), _xlfn.CONCAT(cards[[#This Row],[title]], " - ", cards[[#This Row],[subtitle]]), cards[[#This Row],[title]])</f>
        <v>General Krell - Heartless Tactician</v>
      </c>
      <c r="O2595">
        <v>5</v>
      </c>
      <c r="P2595">
        <v>5</v>
      </c>
      <c r="Q2595">
        <v>4</v>
      </c>
      <c r="T2595" t="s">
        <v>83</v>
      </c>
      <c r="U2595" t="s">
        <v>991</v>
      </c>
      <c r="V2595" t="s">
        <v>245</v>
      </c>
      <c r="X2595" t="s">
        <v>346</v>
      </c>
      <c r="Y2595" t="str">
        <f>_xlfn.CONCAT(cards[[#This Row],[set]],"_",TEXT(cards[[#This Row],[cardNumber]], "000"))</f>
        <v>SOR_105</v>
      </c>
      <c r="Z2595" t="str" cm="1">
        <f t="array" ref="Z25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SOR_105</v>
      </c>
      <c r="AA2595" t="s">
        <v>59</v>
      </c>
      <c r="AB2595">
        <v>19</v>
      </c>
    </row>
    <row r="2596" spans="1:28" x14ac:dyDescent="0.2">
      <c r="A2596">
        <v>10075</v>
      </c>
      <c r="B2596" t="s">
        <v>2255</v>
      </c>
      <c r="C2596">
        <v>105</v>
      </c>
      <c r="F2596" t="b">
        <f>IF(ISBLANK(AC2596), FALSE, TRUE)</f>
        <v>0</v>
      </c>
      <c r="G2596" t="s">
        <v>2</v>
      </c>
      <c r="H2596" t="s">
        <v>1519</v>
      </c>
      <c r="I2596" t="s">
        <v>1522</v>
      </c>
      <c r="J2596" t="s">
        <v>22</v>
      </c>
      <c r="K2596" t="s">
        <v>22</v>
      </c>
      <c r="L2596" t="s">
        <v>345</v>
      </c>
      <c r="M2596" t="s">
        <v>1604</v>
      </c>
      <c r="N2596" t="str">
        <f>IF(AND(NOT(ISBLANK(cards[[#This Row],[subtitle]])), cards[[#This Row],[subtitle]] &lt;&gt; ""), _xlfn.CONCAT(cards[[#This Row],[title]], " - ", cards[[#This Row],[subtitle]]), cards[[#This Row],[title]])</f>
        <v>General Krell - Heartless Tactician</v>
      </c>
      <c r="O2596">
        <v>5</v>
      </c>
      <c r="P2596">
        <v>5</v>
      </c>
      <c r="Q2596">
        <v>4</v>
      </c>
      <c r="T2596" t="s">
        <v>83</v>
      </c>
      <c r="U2596" t="s">
        <v>991</v>
      </c>
      <c r="V2596" t="s">
        <v>245</v>
      </c>
      <c r="X2596" t="s">
        <v>346</v>
      </c>
      <c r="Y2596" t="str">
        <f>_xlfn.CONCAT(cards[[#This Row],[set]],"_",TEXT(cards[[#This Row],[cardNumber]], "000"))</f>
        <v>SOR_105</v>
      </c>
      <c r="Z2596" t="str" cm="1">
        <f t="array" ref="Z25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SOR_105</v>
      </c>
      <c r="AA2596" t="s">
        <v>59</v>
      </c>
      <c r="AB2596">
        <v>19</v>
      </c>
    </row>
    <row r="2597" spans="1:28" x14ac:dyDescent="0.2">
      <c r="A2597">
        <v>10850</v>
      </c>
      <c r="B2597" t="s">
        <v>2738</v>
      </c>
      <c r="C2597">
        <v>369</v>
      </c>
      <c r="F2597" t="b">
        <f>IF(ISBLANK(AC2597), FALSE, TRUE)</f>
        <v>0</v>
      </c>
      <c r="G2597" t="s">
        <v>2</v>
      </c>
      <c r="H2597" t="s">
        <v>1520</v>
      </c>
      <c r="I2597" t="s">
        <v>1522</v>
      </c>
      <c r="J2597" t="s">
        <v>22</v>
      </c>
      <c r="K2597" t="s">
        <v>22</v>
      </c>
      <c r="L2597" t="s">
        <v>345</v>
      </c>
      <c r="M2597" t="s">
        <v>1604</v>
      </c>
      <c r="N2597" t="str">
        <f>IF(AND(NOT(ISBLANK(cards[[#This Row],[subtitle]])), cards[[#This Row],[subtitle]] &lt;&gt; ""), _xlfn.CONCAT(cards[[#This Row],[title]], " - ", cards[[#This Row],[subtitle]]), cards[[#This Row],[title]])</f>
        <v>General Krell - Heartless Tactician</v>
      </c>
      <c r="O2597">
        <v>5</v>
      </c>
      <c r="P2597">
        <v>5</v>
      </c>
      <c r="Q2597">
        <v>4</v>
      </c>
      <c r="T2597" t="s">
        <v>83</v>
      </c>
      <c r="U2597" t="s">
        <v>991</v>
      </c>
      <c r="V2597" t="s">
        <v>245</v>
      </c>
      <c r="X2597" t="s">
        <v>346</v>
      </c>
      <c r="Y2597" t="str">
        <f>_xlfn.CONCAT(cards[[#This Row],[set]],"_",TEXT(cards[[#This Row],[cardNumber]], "000"))</f>
        <v>SOR_369</v>
      </c>
      <c r="Z2597" t="str" cm="1">
        <f t="array" ref="Z25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SOR_105</v>
      </c>
      <c r="AA2597" t="s">
        <v>59</v>
      </c>
      <c r="AB2597">
        <v>19</v>
      </c>
    </row>
    <row r="2598" spans="1:28" x14ac:dyDescent="0.2">
      <c r="A2598">
        <v>2139</v>
      </c>
      <c r="B2598" t="s">
        <v>2737</v>
      </c>
      <c r="C2598">
        <v>369</v>
      </c>
      <c r="F2598" t="b">
        <f>IF(ISBLANK(AC2598), FALSE, TRUE)</f>
        <v>0</v>
      </c>
      <c r="G2598" t="s">
        <v>2</v>
      </c>
      <c r="H2598" t="s">
        <v>1</v>
      </c>
      <c r="I2598" t="s">
        <v>1522</v>
      </c>
      <c r="J2598" t="s">
        <v>22</v>
      </c>
      <c r="K2598" t="s">
        <v>22</v>
      </c>
      <c r="L2598" t="s">
        <v>345</v>
      </c>
      <c r="M2598" t="s">
        <v>1604</v>
      </c>
      <c r="N2598" t="str">
        <f>IF(AND(NOT(ISBLANK(cards[[#This Row],[subtitle]])), cards[[#This Row],[subtitle]] &lt;&gt; ""), _xlfn.CONCAT(cards[[#This Row],[title]], " - ", cards[[#This Row],[subtitle]]), cards[[#This Row],[title]])</f>
        <v>General Krell - Heartless Tactician</v>
      </c>
      <c r="O2598">
        <v>5</v>
      </c>
      <c r="P2598">
        <v>5</v>
      </c>
      <c r="Q2598">
        <v>4</v>
      </c>
      <c r="T2598" t="s">
        <v>83</v>
      </c>
      <c r="U2598" t="s">
        <v>991</v>
      </c>
      <c r="V2598" t="s">
        <v>245</v>
      </c>
      <c r="X2598" t="s">
        <v>346</v>
      </c>
      <c r="Y2598" t="str">
        <f>_xlfn.CONCAT(cards[[#This Row],[set]],"_",TEXT(cards[[#This Row],[cardNumber]], "000"))</f>
        <v>SOR_369</v>
      </c>
      <c r="Z2598" t="str" cm="1">
        <f t="array" ref="Z25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SOR_105</v>
      </c>
      <c r="AA2598" t="s">
        <v>59</v>
      </c>
      <c r="AB2598">
        <v>19</v>
      </c>
    </row>
    <row r="2599" spans="1:28" x14ac:dyDescent="0.2">
      <c r="A2599">
        <v>942</v>
      </c>
      <c r="B2599" t="s">
        <v>2257</v>
      </c>
      <c r="C2599">
        <v>106</v>
      </c>
      <c r="F2599" t="b">
        <f>IF(ISBLANK(AC2599), FALSE, TRUE)</f>
        <v>0</v>
      </c>
      <c r="G2599" t="s">
        <v>2</v>
      </c>
      <c r="H2599" t="s">
        <v>1515</v>
      </c>
      <c r="I2599" t="s">
        <v>1532</v>
      </c>
      <c r="J2599" t="s">
        <v>22</v>
      </c>
      <c r="K2599" t="s">
        <v>22</v>
      </c>
      <c r="L2599" t="s">
        <v>29</v>
      </c>
      <c r="N2599" t="str">
        <f>IF(AND(NOT(ISBLANK(cards[[#This Row],[subtitle]])), cards[[#This Row],[subtitle]] &lt;&gt; ""), _xlfn.CONCAT(cards[[#This Row],[title]], " - ", cards[[#This Row],[subtitle]]), cards[[#This Row],[title]])</f>
        <v>Attack Pattern Delta</v>
      </c>
      <c r="O2599">
        <v>3</v>
      </c>
      <c r="U2599" t="s">
        <v>991</v>
      </c>
      <c r="V2599" t="s">
        <v>6</v>
      </c>
      <c r="X2599" t="s">
        <v>19</v>
      </c>
      <c r="Y2599" t="str">
        <f>_xlfn.CONCAT(cards[[#This Row],[set]],"_",TEXT(cards[[#This Row],[cardNumber]], "000"))</f>
        <v>SOR_106</v>
      </c>
      <c r="Z2599" t="str" cm="1">
        <f t="array" ref="Z25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SOR_106</v>
      </c>
      <c r="AA2599" t="s">
        <v>59</v>
      </c>
      <c r="AB2599">
        <v>19</v>
      </c>
    </row>
    <row r="2600" spans="1:28" x14ac:dyDescent="0.2">
      <c r="A2600">
        <v>9850</v>
      </c>
      <c r="B2600" t="s">
        <v>2258</v>
      </c>
      <c r="C2600">
        <v>106</v>
      </c>
      <c r="F2600" t="b">
        <f>IF(ISBLANK(AC2600), FALSE, TRUE)</f>
        <v>0</v>
      </c>
      <c r="G2600" t="s">
        <v>2</v>
      </c>
      <c r="H2600" t="s">
        <v>1519</v>
      </c>
      <c r="I2600" t="s">
        <v>1532</v>
      </c>
      <c r="J2600" t="s">
        <v>22</v>
      </c>
      <c r="K2600" t="s">
        <v>22</v>
      </c>
      <c r="L2600" t="s">
        <v>29</v>
      </c>
      <c r="N2600" t="str">
        <f>IF(AND(NOT(ISBLANK(cards[[#This Row],[subtitle]])), cards[[#This Row],[subtitle]] &lt;&gt; ""), _xlfn.CONCAT(cards[[#This Row],[title]], " - ", cards[[#This Row],[subtitle]]), cards[[#This Row],[title]])</f>
        <v>Attack Pattern Delta</v>
      </c>
      <c r="O2600">
        <v>3</v>
      </c>
      <c r="U2600" t="s">
        <v>991</v>
      </c>
      <c r="V2600" t="s">
        <v>6</v>
      </c>
      <c r="X2600" t="s">
        <v>19</v>
      </c>
      <c r="Y2600" t="str">
        <f>_xlfn.CONCAT(cards[[#This Row],[set]],"_",TEXT(cards[[#This Row],[cardNumber]], "000"))</f>
        <v>SOR_106</v>
      </c>
      <c r="Z2600" t="str" cm="1">
        <f t="array" ref="Z26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SOR_106</v>
      </c>
      <c r="AA2600" t="s">
        <v>59</v>
      </c>
      <c r="AB2600">
        <v>19</v>
      </c>
    </row>
    <row r="2601" spans="1:28" x14ac:dyDescent="0.2">
      <c r="A2601">
        <v>2144</v>
      </c>
      <c r="B2601" t="s">
        <v>2739</v>
      </c>
      <c r="C2601">
        <v>370</v>
      </c>
      <c r="F2601" t="b">
        <f>IF(ISBLANK(AC2601), FALSE, TRUE)</f>
        <v>0</v>
      </c>
      <c r="G2601" t="s">
        <v>2</v>
      </c>
      <c r="H2601" t="s">
        <v>1</v>
      </c>
      <c r="I2601" t="s">
        <v>1532</v>
      </c>
      <c r="J2601" t="s">
        <v>22</v>
      </c>
      <c r="K2601" t="s">
        <v>22</v>
      </c>
      <c r="L2601" t="s">
        <v>29</v>
      </c>
      <c r="N2601" t="str">
        <f>IF(AND(NOT(ISBLANK(cards[[#This Row],[subtitle]])), cards[[#This Row],[subtitle]] &lt;&gt; ""), _xlfn.CONCAT(cards[[#This Row],[title]], " - ", cards[[#This Row],[subtitle]]), cards[[#This Row],[title]])</f>
        <v>Attack Pattern Delta</v>
      </c>
      <c r="O2601">
        <v>3</v>
      </c>
      <c r="U2601" t="s">
        <v>991</v>
      </c>
      <c r="V2601" t="s">
        <v>6</v>
      </c>
      <c r="X2601" t="s">
        <v>19</v>
      </c>
      <c r="Y2601" t="str">
        <f>_xlfn.CONCAT(cards[[#This Row],[set]],"_",TEXT(cards[[#This Row],[cardNumber]], "000"))</f>
        <v>SOR_370</v>
      </c>
      <c r="Z2601" t="str" cm="1">
        <f t="array" ref="Z26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SOR_106</v>
      </c>
      <c r="AA2601" t="s">
        <v>59</v>
      </c>
      <c r="AB2601">
        <v>19</v>
      </c>
    </row>
    <row r="2602" spans="1:28" x14ac:dyDescent="0.2">
      <c r="A2602">
        <v>10855</v>
      </c>
      <c r="B2602" t="s">
        <v>2740</v>
      </c>
      <c r="C2602">
        <v>370</v>
      </c>
      <c r="F2602" t="b">
        <f>IF(ISBLANK(AC2602), FALSE, TRUE)</f>
        <v>0</v>
      </c>
      <c r="G2602" t="s">
        <v>2</v>
      </c>
      <c r="H2602" t="s">
        <v>1520</v>
      </c>
      <c r="I2602" t="s">
        <v>1532</v>
      </c>
      <c r="J2602" t="s">
        <v>22</v>
      </c>
      <c r="K2602" t="s">
        <v>22</v>
      </c>
      <c r="L2602" t="s">
        <v>29</v>
      </c>
      <c r="N2602" t="str">
        <f>IF(AND(NOT(ISBLANK(cards[[#This Row],[subtitle]])), cards[[#This Row],[subtitle]] &lt;&gt; ""), _xlfn.CONCAT(cards[[#This Row],[title]], " - ", cards[[#This Row],[subtitle]]), cards[[#This Row],[title]])</f>
        <v>Attack Pattern Delta</v>
      </c>
      <c r="O2602">
        <v>3</v>
      </c>
      <c r="U2602" t="s">
        <v>991</v>
      </c>
      <c r="V2602" t="s">
        <v>6</v>
      </c>
      <c r="X2602" t="s">
        <v>19</v>
      </c>
      <c r="Y2602" t="str">
        <f>_xlfn.CONCAT(cards[[#This Row],[set]],"_",TEXT(cards[[#This Row],[cardNumber]], "000"))</f>
        <v>SOR_370</v>
      </c>
      <c r="Z2602" t="str" cm="1">
        <f t="array" ref="Z26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SOR_106</v>
      </c>
      <c r="AA2602" t="s">
        <v>59</v>
      </c>
      <c r="AB2602">
        <v>19</v>
      </c>
    </row>
    <row r="2603" spans="1:28" x14ac:dyDescent="0.2">
      <c r="A2603">
        <v>9060</v>
      </c>
      <c r="B2603" t="s">
        <v>2259</v>
      </c>
      <c r="C2603">
        <v>107</v>
      </c>
      <c r="F2603" t="b">
        <f>IF(ISBLANK(AC2603), FALSE, TRUE)</f>
        <v>0</v>
      </c>
      <c r="G2603" t="s">
        <v>2</v>
      </c>
      <c r="H2603" t="s">
        <v>1519</v>
      </c>
      <c r="I2603" t="s">
        <v>1516</v>
      </c>
      <c r="J2603" t="s">
        <v>22</v>
      </c>
      <c r="K2603" t="s">
        <v>22</v>
      </c>
      <c r="L2603" t="s">
        <v>22</v>
      </c>
      <c r="N2603" t="str">
        <f>IF(AND(NOT(ISBLANK(cards[[#This Row],[subtitle]])), cards[[#This Row],[subtitle]] &lt;&gt; ""), _xlfn.CONCAT(cards[[#This Row],[title]], " - ", cards[[#This Row],[subtitle]]), cards[[#This Row],[title]])</f>
        <v>Command</v>
      </c>
      <c r="O2603">
        <v>4</v>
      </c>
      <c r="U2603" t="s">
        <v>991</v>
      </c>
      <c r="V2603" t="s">
        <v>6</v>
      </c>
      <c r="X2603" t="s">
        <v>7</v>
      </c>
      <c r="Y2603" t="str">
        <f>_xlfn.CONCAT(cards[[#This Row],[set]],"_",TEXT(cards[[#This Row],[cardNumber]], "000"))</f>
        <v>SOR_107</v>
      </c>
      <c r="Z2603" t="str" cm="1">
        <f t="array" ref="Z26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SOR_107</v>
      </c>
      <c r="AA2603" t="s">
        <v>59</v>
      </c>
      <c r="AB2603">
        <v>19</v>
      </c>
    </row>
    <row r="2604" spans="1:28" x14ac:dyDescent="0.2">
      <c r="A2604">
        <v>215</v>
      </c>
      <c r="B2604" t="s">
        <v>2260</v>
      </c>
      <c r="C2604">
        <v>107</v>
      </c>
      <c r="F2604" t="b">
        <f>IF(ISBLANK(AC2604), FALSE, TRUE)</f>
        <v>0</v>
      </c>
      <c r="G2604" t="s">
        <v>2</v>
      </c>
      <c r="H2604" t="s">
        <v>1515</v>
      </c>
      <c r="I2604" t="s">
        <v>1516</v>
      </c>
      <c r="J2604" t="s">
        <v>22</v>
      </c>
      <c r="K2604" t="s">
        <v>22</v>
      </c>
      <c r="L2604" t="s">
        <v>22</v>
      </c>
      <c r="N2604" t="str">
        <f>IF(AND(NOT(ISBLANK(cards[[#This Row],[subtitle]])), cards[[#This Row],[subtitle]] &lt;&gt; ""), _xlfn.CONCAT(cards[[#This Row],[title]], " - ", cards[[#This Row],[subtitle]]), cards[[#This Row],[title]])</f>
        <v>Command</v>
      </c>
      <c r="O2604">
        <v>4</v>
      </c>
      <c r="U2604" t="s">
        <v>991</v>
      </c>
      <c r="V2604" t="s">
        <v>6</v>
      </c>
      <c r="X2604" t="s">
        <v>7</v>
      </c>
      <c r="Y2604" t="str">
        <f>_xlfn.CONCAT(cards[[#This Row],[set]],"_",TEXT(cards[[#This Row],[cardNumber]], "000"))</f>
        <v>SOR_107</v>
      </c>
      <c r="Z2604" t="str" cm="1">
        <f t="array" ref="Z26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SOR_107</v>
      </c>
      <c r="AA2604" t="s">
        <v>59</v>
      </c>
      <c r="AB2604">
        <v>19</v>
      </c>
    </row>
    <row r="2605" spans="1:28" x14ac:dyDescent="0.2">
      <c r="A2605">
        <v>2149</v>
      </c>
      <c r="B2605" t="s">
        <v>2742</v>
      </c>
      <c r="C2605">
        <v>371</v>
      </c>
      <c r="F2605" t="b">
        <f>IF(ISBLANK(AC2605), FALSE, TRUE)</f>
        <v>0</v>
      </c>
      <c r="G2605" t="s">
        <v>2</v>
      </c>
      <c r="H2605" t="s">
        <v>1</v>
      </c>
      <c r="I2605" t="s">
        <v>1516</v>
      </c>
      <c r="J2605" t="s">
        <v>22</v>
      </c>
      <c r="K2605" t="s">
        <v>22</v>
      </c>
      <c r="L2605" t="s">
        <v>22</v>
      </c>
      <c r="N2605" t="str">
        <f>IF(AND(NOT(ISBLANK(cards[[#This Row],[subtitle]])), cards[[#This Row],[subtitle]] &lt;&gt; ""), _xlfn.CONCAT(cards[[#This Row],[title]], " - ", cards[[#This Row],[subtitle]]), cards[[#This Row],[title]])</f>
        <v>Command</v>
      </c>
      <c r="O2605">
        <v>4</v>
      </c>
      <c r="U2605" t="s">
        <v>991</v>
      </c>
      <c r="V2605" t="s">
        <v>6</v>
      </c>
      <c r="X2605" t="s">
        <v>7</v>
      </c>
      <c r="Y2605" t="str">
        <f>_xlfn.CONCAT(cards[[#This Row],[set]],"_",TEXT(cards[[#This Row],[cardNumber]], "000"))</f>
        <v>SOR_371</v>
      </c>
      <c r="Z2605" t="str" cm="1">
        <f t="array" ref="Z26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SOR_107</v>
      </c>
      <c r="AA2605" t="s">
        <v>59</v>
      </c>
      <c r="AB2605">
        <v>19</v>
      </c>
    </row>
    <row r="2606" spans="1:28" x14ac:dyDescent="0.2">
      <c r="A2606">
        <v>10860</v>
      </c>
      <c r="B2606" t="s">
        <v>2741</v>
      </c>
      <c r="C2606">
        <v>371</v>
      </c>
      <c r="F2606" t="b">
        <f>IF(ISBLANK(AC2606), FALSE, TRUE)</f>
        <v>0</v>
      </c>
      <c r="G2606" t="s">
        <v>2</v>
      </c>
      <c r="H2606" t="s">
        <v>1520</v>
      </c>
      <c r="I2606" t="s">
        <v>1516</v>
      </c>
      <c r="J2606" t="s">
        <v>22</v>
      </c>
      <c r="K2606" t="s">
        <v>22</v>
      </c>
      <c r="L2606" t="s">
        <v>22</v>
      </c>
      <c r="N2606" t="str">
        <f>IF(AND(NOT(ISBLANK(cards[[#This Row],[subtitle]])), cards[[#This Row],[subtitle]] &lt;&gt; ""), _xlfn.CONCAT(cards[[#This Row],[title]], " - ", cards[[#This Row],[subtitle]]), cards[[#This Row],[title]])</f>
        <v>Command</v>
      </c>
      <c r="O2606">
        <v>4</v>
      </c>
      <c r="U2606" t="s">
        <v>991</v>
      </c>
      <c r="V2606" t="s">
        <v>6</v>
      </c>
      <c r="X2606" t="s">
        <v>7</v>
      </c>
      <c r="Y2606" t="str">
        <f>_xlfn.CONCAT(cards[[#This Row],[set]],"_",TEXT(cards[[#This Row],[cardNumber]], "000"))</f>
        <v>SOR_371</v>
      </c>
      <c r="Z2606" t="str" cm="1">
        <f t="array" ref="Z26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SOR_107</v>
      </c>
      <c r="AA2606" t="s">
        <v>59</v>
      </c>
      <c r="AB2606">
        <v>19</v>
      </c>
    </row>
    <row r="2607" spans="1:28" x14ac:dyDescent="0.2">
      <c r="A2607">
        <v>9855</v>
      </c>
      <c r="B2607" t="s">
        <v>2262</v>
      </c>
      <c r="C2607">
        <v>108</v>
      </c>
      <c r="F2607" t="b">
        <f>IF(ISBLANK(AC2607), FALSE, TRUE)</f>
        <v>0</v>
      </c>
      <c r="G2607" t="s">
        <v>2</v>
      </c>
      <c r="H2607" t="s">
        <v>1519</v>
      </c>
      <c r="I2607" t="s">
        <v>1521</v>
      </c>
      <c r="J2607" t="s">
        <v>22</v>
      </c>
      <c r="K2607" t="s">
        <v>991</v>
      </c>
      <c r="L2607" t="s">
        <v>347</v>
      </c>
      <c r="N2607" t="str">
        <f>IF(AND(NOT(ISBLANK(cards[[#This Row],[subtitle]])), cards[[#This Row],[subtitle]] &lt;&gt; ""), _xlfn.CONCAT(cards[[#This Row],[title]], " - ", cards[[#This Row],[subtitle]]), cards[[#This Row],[title]])</f>
        <v>Vanguard Infantry</v>
      </c>
      <c r="O2607">
        <v>1</v>
      </c>
      <c r="P2607">
        <v>1</v>
      </c>
      <c r="Q2607">
        <v>2</v>
      </c>
      <c r="T2607" t="s">
        <v>83</v>
      </c>
      <c r="U2607" t="s">
        <v>991</v>
      </c>
      <c r="V2607" t="s">
        <v>245</v>
      </c>
      <c r="X2607" t="s">
        <v>316</v>
      </c>
      <c r="Y2607" t="str">
        <f>_xlfn.CONCAT(cards[[#This Row],[set]],"_",TEXT(cards[[#This Row],[cardNumber]], "000"))</f>
        <v>SOR_108</v>
      </c>
      <c r="Z2607" t="str" cm="1">
        <f t="array" ref="Z26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SOR_108</v>
      </c>
      <c r="AA2607" t="s">
        <v>59</v>
      </c>
      <c r="AB2607">
        <v>19</v>
      </c>
    </row>
    <row r="2608" spans="1:28" x14ac:dyDescent="0.2">
      <c r="A2608">
        <v>943</v>
      </c>
      <c r="B2608" t="s">
        <v>2261</v>
      </c>
      <c r="C2608">
        <v>108</v>
      </c>
      <c r="F2608" t="b">
        <f>IF(ISBLANK(AC2608), FALSE, TRUE)</f>
        <v>0</v>
      </c>
      <c r="G2608" t="s">
        <v>2</v>
      </c>
      <c r="H2608" t="s">
        <v>1515</v>
      </c>
      <c r="I2608" t="s">
        <v>1521</v>
      </c>
      <c r="J2608" t="s">
        <v>22</v>
      </c>
      <c r="K2608" t="s">
        <v>991</v>
      </c>
      <c r="L2608" t="s">
        <v>347</v>
      </c>
      <c r="N2608" t="str">
        <f>IF(AND(NOT(ISBLANK(cards[[#This Row],[subtitle]])), cards[[#This Row],[subtitle]] &lt;&gt; ""), _xlfn.CONCAT(cards[[#This Row],[title]], " - ", cards[[#This Row],[subtitle]]), cards[[#This Row],[title]])</f>
        <v>Vanguard Infantry</v>
      </c>
      <c r="O2608">
        <v>1</v>
      </c>
      <c r="P2608">
        <v>1</v>
      </c>
      <c r="Q2608">
        <v>2</v>
      </c>
      <c r="T2608" t="s">
        <v>83</v>
      </c>
      <c r="U2608" t="s">
        <v>991</v>
      </c>
      <c r="V2608" t="s">
        <v>245</v>
      </c>
      <c r="X2608" t="s">
        <v>316</v>
      </c>
      <c r="Y2608" t="str">
        <f>_xlfn.CONCAT(cards[[#This Row],[set]],"_",TEXT(cards[[#This Row],[cardNumber]], "000"))</f>
        <v>SOR_108</v>
      </c>
      <c r="Z2608" t="str" cm="1">
        <f t="array" ref="Z26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SOR_108</v>
      </c>
      <c r="AA2608" t="s">
        <v>59</v>
      </c>
      <c r="AB2608">
        <v>19</v>
      </c>
    </row>
    <row r="2609" spans="1:29" x14ac:dyDescent="0.2">
      <c r="A2609">
        <v>10865</v>
      </c>
      <c r="B2609" t="s">
        <v>2743</v>
      </c>
      <c r="C2609">
        <v>372</v>
      </c>
      <c r="F2609" t="b">
        <f>IF(ISBLANK(AC2609), FALSE, TRUE)</f>
        <v>0</v>
      </c>
      <c r="G2609" t="s">
        <v>2</v>
      </c>
      <c r="H2609" t="s">
        <v>1520</v>
      </c>
      <c r="I2609" t="s">
        <v>1521</v>
      </c>
      <c r="J2609" t="s">
        <v>22</v>
      </c>
      <c r="K2609" t="s">
        <v>991</v>
      </c>
      <c r="L2609" t="s">
        <v>347</v>
      </c>
      <c r="N2609" t="str">
        <f>IF(AND(NOT(ISBLANK(cards[[#This Row],[subtitle]])), cards[[#This Row],[subtitle]] &lt;&gt; ""), _xlfn.CONCAT(cards[[#This Row],[title]], " - ", cards[[#This Row],[subtitle]]), cards[[#This Row],[title]])</f>
        <v>Vanguard Infantry</v>
      </c>
      <c r="O2609">
        <v>1</v>
      </c>
      <c r="P2609">
        <v>1</v>
      </c>
      <c r="Q2609">
        <v>2</v>
      </c>
      <c r="T2609" t="s">
        <v>83</v>
      </c>
      <c r="U2609" t="s">
        <v>991</v>
      </c>
      <c r="V2609" t="s">
        <v>245</v>
      </c>
      <c r="X2609" t="s">
        <v>316</v>
      </c>
      <c r="Y2609" t="str">
        <f>_xlfn.CONCAT(cards[[#This Row],[set]],"_",TEXT(cards[[#This Row],[cardNumber]], "000"))</f>
        <v>SOR_372</v>
      </c>
      <c r="Z2609" t="str" cm="1">
        <f t="array" ref="Z26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SOR_108</v>
      </c>
      <c r="AA2609" t="s">
        <v>59</v>
      </c>
      <c r="AB2609">
        <v>19</v>
      </c>
    </row>
    <row r="2610" spans="1:29" x14ac:dyDescent="0.2">
      <c r="A2610">
        <v>2154</v>
      </c>
      <c r="B2610" t="s">
        <v>2744</v>
      </c>
      <c r="C2610">
        <v>372</v>
      </c>
      <c r="F2610" t="b">
        <f>IF(ISBLANK(AC2610), FALSE, TRUE)</f>
        <v>0</v>
      </c>
      <c r="G2610" t="s">
        <v>2</v>
      </c>
      <c r="H2610" t="s">
        <v>1</v>
      </c>
      <c r="I2610" t="s">
        <v>1521</v>
      </c>
      <c r="J2610" t="s">
        <v>22</v>
      </c>
      <c r="K2610" t="s">
        <v>991</v>
      </c>
      <c r="L2610" t="s">
        <v>347</v>
      </c>
      <c r="N2610" t="str">
        <f>IF(AND(NOT(ISBLANK(cards[[#This Row],[subtitle]])), cards[[#This Row],[subtitle]] &lt;&gt; ""), _xlfn.CONCAT(cards[[#This Row],[title]], " - ", cards[[#This Row],[subtitle]]), cards[[#This Row],[title]])</f>
        <v>Vanguard Infantry</v>
      </c>
      <c r="O2610">
        <v>1</v>
      </c>
      <c r="P2610">
        <v>1</v>
      </c>
      <c r="Q2610">
        <v>2</v>
      </c>
      <c r="T2610" t="s">
        <v>83</v>
      </c>
      <c r="U2610" t="s">
        <v>991</v>
      </c>
      <c r="V2610" t="s">
        <v>245</v>
      </c>
      <c r="X2610" t="s">
        <v>316</v>
      </c>
      <c r="Y2610" t="str">
        <f>_xlfn.CONCAT(cards[[#This Row],[set]],"_",TEXT(cards[[#This Row],[cardNumber]], "000"))</f>
        <v>SOR_372</v>
      </c>
      <c r="Z2610" t="str" cm="1">
        <f t="array" ref="Z26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SOR_108</v>
      </c>
      <c r="AA2610" t="s">
        <v>59</v>
      </c>
      <c r="AB2610">
        <v>19</v>
      </c>
    </row>
    <row r="2611" spans="1:29" x14ac:dyDescent="0.2">
      <c r="A2611">
        <v>344</v>
      </c>
      <c r="B2611" t="s">
        <v>2264</v>
      </c>
      <c r="C2611">
        <v>109</v>
      </c>
      <c r="F2611" t="b">
        <f>IF(ISBLANK(AC2611), FALSE, TRUE)</f>
        <v>0</v>
      </c>
      <c r="G2611" t="s">
        <v>2</v>
      </c>
      <c r="H2611" t="s">
        <v>1515</v>
      </c>
      <c r="I2611" t="s">
        <v>1532</v>
      </c>
      <c r="J2611" t="s">
        <v>22</v>
      </c>
      <c r="K2611" t="s">
        <v>991</v>
      </c>
      <c r="L2611" t="s">
        <v>348</v>
      </c>
      <c r="M2611" t="s">
        <v>1560</v>
      </c>
      <c r="N2611" t="str">
        <f>IF(AND(NOT(ISBLANK(cards[[#This Row],[subtitle]])), cards[[#This Row],[subtitle]] &lt;&gt; ""), _xlfn.CONCAT(cards[[#This Row],[title]], " - ", cards[[#This Row],[subtitle]]), cards[[#This Row],[title]])</f>
        <v>Colonel Yularen - ISB Director</v>
      </c>
      <c r="O2611">
        <v>2</v>
      </c>
      <c r="P2611">
        <v>2</v>
      </c>
      <c r="Q2611">
        <v>3</v>
      </c>
      <c r="T2611" t="s">
        <v>83</v>
      </c>
      <c r="U2611" t="s">
        <v>991</v>
      </c>
      <c r="V2611" t="s">
        <v>245</v>
      </c>
      <c r="X2611" t="s">
        <v>280</v>
      </c>
      <c r="Y2611" t="str">
        <f>_xlfn.CONCAT(cards[[#This Row],[set]],"_",TEXT(cards[[#This Row],[cardNumber]], "000"))</f>
        <v>SOR_109</v>
      </c>
      <c r="Z2611" t="str" cm="1">
        <f t="array" ref="Z26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SOR_109</v>
      </c>
      <c r="AA2611" t="s">
        <v>59</v>
      </c>
      <c r="AB2611">
        <v>19</v>
      </c>
    </row>
    <row r="2612" spans="1:29" x14ac:dyDescent="0.2">
      <c r="A2612">
        <v>9345</v>
      </c>
      <c r="B2612" t="s">
        <v>2263</v>
      </c>
      <c r="C2612">
        <v>109</v>
      </c>
      <c r="F2612" t="b">
        <f>IF(ISBLANK(AC2612), FALSE, TRUE)</f>
        <v>0</v>
      </c>
      <c r="G2612" t="s">
        <v>2</v>
      </c>
      <c r="H2612" t="s">
        <v>1519</v>
      </c>
      <c r="I2612" t="s">
        <v>1532</v>
      </c>
      <c r="J2612" t="s">
        <v>22</v>
      </c>
      <c r="K2612" t="s">
        <v>991</v>
      </c>
      <c r="L2612" t="s">
        <v>348</v>
      </c>
      <c r="M2612" t="s">
        <v>1560</v>
      </c>
      <c r="N2612" t="str">
        <f>IF(AND(NOT(ISBLANK(cards[[#This Row],[subtitle]])), cards[[#This Row],[subtitle]] &lt;&gt; ""), _xlfn.CONCAT(cards[[#This Row],[title]], " - ", cards[[#This Row],[subtitle]]), cards[[#This Row],[title]])</f>
        <v>Colonel Yularen - ISB Director</v>
      </c>
      <c r="O2612">
        <v>2</v>
      </c>
      <c r="P2612">
        <v>2</v>
      </c>
      <c r="Q2612">
        <v>3</v>
      </c>
      <c r="T2612" t="s">
        <v>83</v>
      </c>
      <c r="U2612" t="s">
        <v>991</v>
      </c>
      <c r="V2612" t="s">
        <v>245</v>
      </c>
      <c r="X2612" t="s">
        <v>280</v>
      </c>
      <c r="Y2612" t="str">
        <f>_xlfn.CONCAT(cards[[#This Row],[set]],"_",TEXT(cards[[#This Row],[cardNumber]], "000"))</f>
        <v>SOR_109</v>
      </c>
      <c r="Z2612" t="str" cm="1">
        <f t="array" ref="Z26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SOR_109</v>
      </c>
      <c r="AA2612" t="s">
        <v>59</v>
      </c>
      <c r="AB2612">
        <v>19</v>
      </c>
    </row>
    <row r="2613" spans="1:29" x14ac:dyDescent="0.2">
      <c r="A2613">
        <v>10870</v>
      </c>
      <c r="B2613" t="s">
        <v>2745</v>
      </c>
      <c r="C2613">
        <v>373</v>
      </c>
      <c r="F2613" t="b">
        <f>IF(ISBLANK(AC2613), FALSE, TRUE)</f>
        <v>0</v>
      </c>
      <c r="G2613" t="s">
        <v>2</v>
      </c>
      <c r="H2613" t="s">
        <v>1520</v>
      </c>
      <c r="I2613" t="s">
        <v>1532</v>
      </c>
      <c r="J2613" t="s">
        <v>22</v>
      </c>
      <c r="K2613" t="s">
        <v>991</v>
      </c>
      <c r="L2613" t="s">
        <v>348</v>
      </c>
      <c r="M2613" t="s">
        <v>1560</v>
      </c>
      <c r="N2613" t="str">
        <f>IF(AND(NOT(ISBLANK(cards[[#This Row],[subtitle]])), cards[[#This Row],[subtitle]] &lt;&gt; ""), _xlfn.CONCAT(cards[[#This Row],[title]], " - ", cards[[#This Row],[subtitle]]), cards[[#This Row],[title]])</f>
        <v>Colonel Yularen - ISB Director</v>
      </c>
      <c r="O2613">
        <v>2</v>
      </c>
      <c r="P2613">
        <v>2</v>
      </c>
      <c r="Q2613">
        <v>3</v>
      </c>
      <c r="T2613" t="s">
        <v>83</v>
      </c>
      <c r="U2613" t="s">
        <v>991</v>
      </c>
      <c r="V2613" t="s">
        <v>245</v>
      </c>
      <c r="X2613" t="s">
        <v>280</v>
      </c>
      <c r="Y2613" t="str">
        <f>_xlfn.CONCAT(cards[[#This Row],[set]],"_",TEXT(cards[[#This Row],[cardNumber]], "000"))</f>
        <v>SOR_373</v>
      </c>
      <c r="Z2613" t="str" cm="1">
        <f t="array" ref="Z26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SOR_109</v>
      </c>
      <c r="AA2613" t="s">
        <v>59</v>
      </c>
      <c r="AB2613">
        <v>19</v>
      </c>
    </row>
    <row r="2614" spans="1:29" x14ac:dyDescent="0.2">
      <c r="A2614">
        <v>2159</v>
      </c>
      <c r="B2614" t="s">
        <v>2746</v>
      </c>
      <c r="C2614">
        <v>373</v>
      </c>
      <c r="F2614" t="b">
        <f>IF(ISBLANK(AC2614), FALSE, TRUE)</f>
        <v>0</v>
      </c>
      <c r="G2614" t="s">
        <v>2</v>
      </c>
      <c r="H2614" t="s">
        <v>1</v>
      </c>
      <c r="I2614" t="s">
        <v>1532</v>
      </c>
      <c r="J2614" t="s">
        <v>22</v>
      </c>
      <c r="K2614" t="s">
        <v>991</v>
      </c>
      <c r="L2614" t="s">
        <v>348</v>
      </c>
      <c r="M2614" t="s">
        <v>1560</v>
      </c>
      <c r="N2614" t="str">
        <f>IF(AND(NOT(ISBLANK(cards[[#This Row],[subtitle]])), cards[[#This Row],[subtitle]] &lt;&gt; ""), _xlfn.CONCAT(cards[[#This Row],[title]], " - ", cards[[#This Row],[subtitle]]), cards[[#This Row],[title]])</f>
        <v>Colonel Yularen - ISB Director</v>
      </c>
      <c r="O2614">
        <v>2</v>
      </c>
      <c r="P2614">
        <v>2</v>
      </c>
      <c r="Q2614">
        <v>3</v>
      </c>
      <c r="T2614" t="s">
        <v>83</v>
      </c>
      <c r="U2614" t="s">
        <v>991</v>
      </c>
      <c r="V2614" t="s">
        <v>245</v>
      </c>
      <c r="X2614" t="s">
        <v>280</v>
      </c>
      <c r="Y2614" t="str">
        <f>_xlfn.CONCAT(cards[[#This Row],[set]],"_",TEXT(cards[[#This Row],[cardNumber]], "000"))</f>
        <v>SOR_373</v>
      </c>
      <c r="Z2614" t="str" cm="1">
        <f t="array" ref="Z26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SOR_109</v>
      </c>
      <c r="AA2614" t="s">
        <v>59</v>
      </c>
      <c r="AB2614">
        <v>19</v>
      </c>
    </row>
    <row r="2615" spans="1:29" x14ac:dyDescent="0.2">
      <c r="A2615">
        <v>944</v>
      </c>
      <c r="B2615" t="s">
        <v>2266</v>
      </c>
      <c r="C2615">
        <v>110</v>
      </c>
      <c r="F2615" t="b">
        <f>IF(ISBLANK(AC2615), FALSE, TRUE)</f>
        <v>0</v>
      </c>
      <c r="G2615" t="s">
        <v>2</v>
      </c>
      <c r="H2615" t="s">
        <v>1515</v>
      </c>
      <c r="I2615" t="s">
        <v>1522</v>
      </c>
      <c r="J2615" t="s">
        <v>22</v>
      </c>
      <c r="K2615" t="s">
        <v>991</v>
      </c>
      <c r="L2615" t="s">
        <v>349</v>
      </c>
      <c r="N2615" t="str">
        <f>IF(AND(NOT(ISBLANK(cards[[#This Row],[subtitle]])), cards[[#This Row],[subtitle]] &lt;&gt; ""), _xlfn.CONCAT(cards[[#This Row],[title]], " - ", cards[[#This Row],[subtitle]]), cards[[#This Row],[title]])</f>
        <v>Frontline Shuttle</v>
      </c>
      <c r="O2615">
        <v>2</v>
      </c>
      <c r="P2615">
        <v>1</v>
      </c>
      <c r="Q2615">
        <v>3</v>
      </c>
      <c r="T2615" t="s">
        <v>248</v>
      </c>
      <c r="U2615" t="s">
        <v>991</v>
      </c>
      <c r="V2615" t="s">
        <v>245</v>
      </c>
      <c r="X2615" t="s">
        <v>350</v>
      </c>
      <c r="Y2615" t="str">
        <f>_xlfn.CONCAT(cards[[#This Row],[set]],"_",TEXT(cards[[#This Row],[cardNumber]], "000"))</f>
        <v>SOR_110</v>
      </c>
      <c r="Z2615" t="str" cm="1">
        <f t="array" ref="Z26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SOR_110</v>
      </c>
      <c r="AA2615" t="s">
        <v>59</v>
      </c>
      <c r="AB2615">
        <v>19</v>
      </c>
    </row>
    <row r="2616" spans="1:29" x14ac:dyDescent="0.2">
      <c r="A2616">
        <v>9860</v>
      </c>
      <c r="B2616" t="s">
        <v>2265</v>
      </c>
      <c r="C2616">
        <v>110</v>
      </c>
      <c r="F2616" t="b">
        <f>IF(ISBLANK(AC2616), FALSE, TRUE)</f>
        <v>0</v>
      </c>
      <c r="G2616" t="s">
        <v>2</v>
      </c>
      <c r="H2616" t="s">
        <v>1519</v>
      </c>
      <c r="I2616" t="s">
        <v>1522</v>
      </c>
      <c r="J2616" t="s">
        <v>22</v>
      </c>
      <c r="K2616" t="s">
        <v>991</v>
      </c>
      <c r="L2616" t="s">
        <v>349</v>
      </c>
      <c r="N2616" t="str">
        <f>IF(AND(NOT(ISBLANK(cards[[#This Row],[subtitle]])), cards[[#This Row],[subtitle]] &lt;&gt; ""), _xlfn.CONCAT(cards[[#This Row],[title]], " - ", cards[[#This Row],[subtitle]]), cards[[#This Row],[title]])</f>
        <v>Frontline Shuttle</v>
      </c>
      <c r="O2616">
        <v>2</v>
      </c>
      <c r="P2616">
        <v>1</v>
      </c>
      <c r="Q2616">
        <v>3</v>
      </c>
      <c r="T2616" t="s">
        <v>248</v>
      </c>
      <c r="U2616" t="s">
        <v>991</v>
      </c>
      <c r="V2616" t="s">
        <v>245</v>
      </c>
      <c r="X2616" t="s">
        <v>350</v>
      </c>
      <c r="Y2616" t="str">
        <f>_xlfn.CONCAT(cards[[#This Row],[set]],"_",TEXT(cards[[#This Row],[cardNumber]], "000"))</f>
        <v>SOR_110</v>
      </c>
      <c r="Z2616" t="str" cm="1">
        <f t="array" ref="Z26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SOR_110</v>
      </c>
      <c r="AA2616" t="s">
        <v>59</v>
      </c>
      <c r="AB2616">
        <v>19</v>
      </c>
    </row>
    <row r="2617" spans="1:29" x14ac:dyDescent="0.2">
      <c r="A2617">
        <v>2164</v>
      </c>
      <c r="B2617" t="s">
        <v>2748</v>
      </c>
      <c r="C2617">
        <v>374</v>
      </c>
      <c r="F2617" t="b">
        <f>IF(ISBLANK(AC2617), FALSE, TRUE)</f>
        <v>0</v>
      </c>
      <c r="G2617" t="s">
        <v>2</v>
      </c>
      <c r="H2617" t="s">
        <v>1</v>
      </c>
      <c r="I2617" t="s">
        <v>1522</v>
      </c>
      <c r="J2617" t="s">
        <v>22</v>
      </c>
      <c r="K2617" t="s">
        <v>991</v>
      </c>
      <c r="L2617" t="s">
        <v>349</v>
      </c>
      <c r="N2617" t="str">
        <f>IF(AND(NOT(ISBLANK(cards[[#This Row],[subtitle]])), cards[[#This Row],[subtitle]] &lt;&gt; ""), _xlfn.CONCAT(cards[[#This Row],[title]], " - ", cards[[#This Row],[subtitle]]), cards[[#This Row],[title]])</f>
        <v>Frontline Shuttle</v>
      </c>
      <c r="O2617">
        <v>2</v>
      </c>
      <c r="P2617">
        <v>1</v>
      </c>
      <c r="Q2617">
        <v>3</v>
      </c>
      <c r="T2617" t="s">
        <v>248</v>
      </c>
      <c r="U2617" t="s">
        <v>991</v>
      </c>
      <c r="V2617" t="s">
        <v>245</v>
      </c>
      <c r="X2617" t="s">
        <v>350</v>
      </c>
      <c r="Y2617" t="str">
        <f>_xlfn.CONCAT(cards[[#This Row],[set]],"_",TEXT(cards[[#This Row],[cardNumber]], "000"))</f>
        <v>SOR_374</v>
      </c>
      <c r="Z2617" t="str" cm="1">
        <f t="array" ref="Z26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SOR_110</v>
      </c>
      <c r="AA2617" t="s">
        <v>59</v>
      </c>
      <c r="AB2617">
        <v>19</v>
      </c>
    </row>
    <row r="2618" spans="1:29" x14ac:dyDescent="0.2">
      <c r="A2618">
        <v>10875</v>
      </c>
      <c r="B2618" t="s">
        <v>2747</v>
      </c>
      <c r="C2618">
        <v>374</v>
      </c>
      <c r="F2618" t="b">
        <f>IF(ISBLANK(AC2618), FALSE, TRUE)</f>
        <v>0</v>
      </c>
      <c r="G2618" t="s">
        <v>2</v>
      </c>
      <c r="H2618" t="s">
        <v>1520</v>
      </c>
      <c r="I2618" t="s">
        <v>1522</v>
      </c>
      <c r="J2618" t="s">
        <v>22</v>
      </c>
      <c r="K2618" t="s">
        <v>991</v>
      </c>
      <c r="L2618" t="s">
        <v>349</v>
      </c>
      <c r="N2618" t="str">
        <f>IF(AND(NOT(ISBLANK(cards[[#This Row],[subtitle]])), cards[[#This Row],[subtitle]] &lt;&gt; ""), _xlfn.CONCAT(cards[[#This Row],[title]], " - ", cards[[#This Row],[subtitle]]), cards[[#This Row],[title]])</f>
        <v>Frontline Shuttle</v>
      </c>
      <c r="O2618">
        <v>2</v>
      </c>
      <c r="P2618">
        <v>1</v>
      </c>
      <c r="Q2618">
        <v>3</v>
      </c>
      <c r="T2618" t="s">
        <v>248</v>
      </c>
      <c r="U2618" t="s">
        <v>991</v>
      </c>
      <c r="V2618" t="s">
        <v>245</v>
      </c>
      <c r="X2618" t="s">
        <v>350</v>
      </c>
      <c r="Y2618" t="str">
        <f>_xlfn.CONCAT(cards[[#This Row],[set]],"_",TEXT(cards[[#This Row],[cardNumber]], "000"))</f>
        <v>SOR_374</v>
      </c>
      <c r="Z2618" t="str" cm="1">
        <f t="array" ref="Z26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SOR_110</v>
      </c>
      <c r="AA2618" t="s">
        <v>59</v>
      </c>
      <c r="AB2618">
        <v>19</v>
      </c>
    </row>
    <row r="2619" spans="1:29" x14ac:dyDescent="0.2">
      <c r="A2619">
        <v>402</v>
      </c>
      <c r="B2619" t="s">
        <v>2268</v>
      </c>
      <c r="C2619">
        <v>111</v>
      </c>
      <c r="F2619" t="b">
        <f>IF(ISBLANK(AC2619), FALSE, TRUE)</f>
        <v>0</v>
      </c>
      <c r="G2619" t="s">
        <v>2</v>
      </c>
      <c r="H2619" t="s">
        <v>1515</v>
      </c>
      <c r="I2619" t="s">
        <v>1521</v>
      </c>
      <c r="J2619" t="s">
        <v>22</v>
      </c>
      <c r="K2619" t="s">
        <v>991</v>
      </c>
      <c r="L2619" t="s">
        <v>351</v>
      </c>
      <c r="N2619" t="str">
        <f>IF(AND(NOT(ISBLANK(cards[[#This Row],[subtitle]])), cards[[#This Row],[subtitle]] &lt;&gt; ""), _xlfn.CONCAT(cards[[#This Row],[title]], " - ", cards[[#This Row],[subtitle]]), cards[[#This Row],[title]])</f>
        <v>Patrolling V-Wing</v>
      </c>
      <c r="O2619">
        <v>2</v>
      </c>
      <c r="P2619">
        <v>1</v>
      </c>
      <c r="Q2619">
        <v>1</v>
      </c>
      <c r="T2619" t="s">
        <v>248</v>
      </c>
      <c r="U2619" t="s">
        <v>991</v>
      </c>
      <c r="V2619" t="s">
        <v>245</v>
      </c>
      <c r="X2619" t="s">
        <v>319</v>
      </c>
      <c r="Y2619" t="str">
        <f>_xlfn.CONCAT(cards[[#This Row],[set]],"_",TEXT(cards[[#This Row],[cardNumber]], "000"))</f>
        <v>SOR_111</v>
      </c>
      <c r="Z2619" t="str" cm="1">
        <f t="array" ref="Z26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SOR_111</v>
      </c>
      <c r="AA2619" t="s">
        <v>59</v>
      </c>
      <c r="AB2619">
        <v>19</v>
      </c>
    </row>
    <row r="2620" spans="1:29" x14ac:dyDescent="0.2">
      <c r="A2620">
        <v>9635</v>
      </c>
      <c r="B2620" t="s">
        <v>2267</v>
      </c>
      <c r="C2620">
        <v>111</v>
      </c>
      <c r="F2620" t="b">
        <f>IF(ISBLANK(AC2620), FALSE, TRUE)</f>
        <v>0</v>
      </c>
      <c r="G2620" t="s">
        <v>2</v>
      </c>
      <c r="H2620" t="s">
        <v>1519</v>
      </c>
      <c r="I2620" t="s">
        <v>1521</v>
      </c>
      <c r="J2620" t="s">
        <v>22</v>
      </c>
      <c r="K2620" t="s">
        <v>991</v>
      </c>
      <c r="L2620" t="s">
        <v>351</v>
      </c>
      <c r="N2620" t="str">
        <f>IF(AND(NOT(ISBLANK(cards[[#This Row],[subtitle]])), cards[[#This Row],[subtitle]] &lt;&gt; ""), _xlfn.CONCAT(cards[[#This Row],[title]], " - ", cards[[#This Row],[subtitle]]), cards[[#This Row],[title]])</f>
        <v>Patrolling V-Wing</v>
      </c>
      <c r="O2620">
        <v>2</v>
      </c>
      <c r="P2620">
        <v>1</v>
      </c>
      <c r="Q2620">
        <v>1</v>
      </c>
      <c r="T2620" t="s">
        <v>248</v>
      </c>
      <c r="U2620" t="s">
        <v>991</v>
      </c>
      <c r="V2620" t="s">
        <v>245</v>
      </c>
      <c r="X2620" t="s">
        <v>319</v>
      </c>
      <c r="Y2620" t="str">
        <f>_xlfn.CONCAT(cards[[#This Row],[set]],"_",TEXT(cards[[#This Row],[cardNumber]], "000"))</f>
        <v>SOR_111</v>
      </c>
      <c r="Z2620" t="str" cm="1">
        <f t="array" ref="Z26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SOR_111</v>
      </c>
      <c r="AA2620" t="s">
        <v>59</v>
      </c>
      <c r="AB2620">
        <v>19</v>
      </c>
    </row>
    <row r="2621" spans="1:29" x14ac:dyDescent="0.2">
      <c r="A2621">
        <v>10880</v>
      </c>
      <c r="B2621" t="s">
        <v>2749</v>
      </c>
      <c r="C2621">
        <v>375</v>
      </c>
      <c r="F2621" t="b">
        <f>IF(ISBLANK(AC2621), FALSE, TRUE)</f>
        <v>0</v>
      </c>
      <c r="G2621" t="s">
        <v>2</v>
      </c>
      <c r="H2621" t="s">
        <v>1520</v>
      </c>
      <c r="I2621" t="s">
        <v>1521</v>
      </c>
      <c r="J2621" t="s">
        <v>22</v>
      </c>
      <c r="K2621" t="s">
        <v>991</v>
      </c>
      <c r="L2621" t="s">
        <v>351</v>
      </c>
      <c r="N2621" t="str">
        <f>IF(AND(NOT(ISBLANK(cards[[#This Row],[subtitle]])), cards[[#This Row],[subtitle]] &lt;&gt; ""), _xlfn.CONCAT(cards[[#This Row],[title]], " - ", cards[[#This Row],[subtitle]]), cards[[#This Row],[title]])</f>
        <v>Patrolling V-Wing</v>
      </c>
      <c r="O2621">
        <v>2</v>
      </c>
      <c r="P2621">
        <v>1</v>
      </c>
      <c r="Q2621">
        <v>1</v>
      </c>
      <c r="T2621" t="s">
        <v>248</v>
      </c>
      <c r="U2621" t="s">
        <v>991</v>
      </c>
      <c r="V2621" t="s">
        <v>245</v>
      </c>
      <c r="X2621" t="s">
        <v>319</v>
      </c>
      <c r="Y2621" t="str">
        <f>_xlfn.CONCAT(cards[[#This Row],[set]],"_",TEXT(cards[[#This Row],[cardNumber]], "000"))</f>
        <v>SOR_375</v>
      </c>
      <c r="Z2621" t="str" cm="1">
        <f t="array" ref="Z26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SOR_111</v>
      </c>
      <c r="AA2621" t="s">
        <v>59</v>
      </c>
      <c r="AB2621">
        <v>19</v>
      </c>
    </row>
    <row r="2622" spans="1:29" x14ac:dyDescent="0.2">
      <c r="A2622">
        <v>2169</v>
      </c>
      <c r="B2622" t="s">
        <v>2750</v>
      </c>
      <c r="C2622">
        <v>375</v>
      </c>
      <c r="F2622" t="b">
        <f>IF(ISBLANK(AC2622), FALSE, TRUE)</f>
        <v>0</v>
      </c>
      <c r="G2622" t="s">
        <v>2</v>
      </c>
      <c r="H2622" t="s">
        <v>1</v>
      </c>
      <c r="I2622" t="s">
        <v>1521</v>
      </c>
      <c r="J2622" t="s">
        <v>22</v>
      </c>
      <c r="K2622" t="s">
        <v>991</v>
      </c>
      <c r="L2622" t="s">
        <v>351</v>
      </c>
      <c r="N2622" t="str">
        <f>IF(AND(NOT(ISBLANK(cards[[#This Row],[subtitle]])), cards[[#This Row],[subtitle]] &lt;&gt; ""), _xlfn.CONCAT(cards[[#This Row],[title]], " - ", cards[[#This Row],[subtitle]]), cards[[#This Row],[title]])</f>
        <v>Patrolling V-Wing</v>
      </c>
      <c r="O2622">
        <v>2</v>
      </c>
      <c r="P2622">
        <v>1</v>
      </c>
      <c r="Q2622">
        <v>1</v>
      </c>
      <c r="T2622" t="s">
        <v>248</v>
      </c>
      <c r="U2622" t="s">
        <v>991</v>
      </c>
      <c r="V2622" t="s">
        <v>245</v>
      </c>
      <c r="X2622" t="s">
        <v>319</v>
      </c>
      <c r="Y2622" t="str">
        <f>_xlfn.CONCAT(cards[[#This Row],[set]],"_",TEXT(cards[[#This Row],[cardNumber]], "000"))</f>
        <v>SOR_375</v>
      </c>
      <c r="Z2622" t="str" cm="1">
        <f t="array" ref="Z26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SOR_111</v>
      </c>
      <c r="AA2622" t="s">
        <v>59</v>
      </c>
      <c r="AB2622">
        <v>19</v>
      </c>
    </row>
    <row r="2623" spans="1:29" x14ac:dyDescent="0.2">
      <c r="A2623">
        <v>14721</v>
      </c>
      <c r="B2623" t="s">
        <v>4248</v>
      </c>
      <c r="C2623">
        <v>107</v>
      </c>
      <c r="F2623" t="b">
        <f>IF(ISBLANK(AC2623), FALSE, TRUE)</f>
        <v>1</v>
      </c>
      <c r="G2623" t="s">
        <v>127</v>
      </c>
      <c r="H2623" t="s">
        <v>1515</v>
      </c>
      <c r="I2623" t="s">
        <v>1514</v>
      </c>
      <c r="J2623" t="s">
        <v>22</v>
      </c>
      <c r="K2623" t="s">
        <v>991</v>
      </c>
      <c r="L2623" t="s">
        <v>351</v>
      </c>
      <c r="M2623" t="s">
        <v>991</v>
      </c>
      <c r="N2623" t="str">
        <f>IF(AND(NOT(ISBLANK(cards[[#This Row],[subtitle]])), cards[[#This Row],[subtitle]] &lt;&gt; ""), _xlfn.CONCAT(cards[[#This Row],[title]], " - ", cards[[#This Row],[subtitle]]), cards[[#This Row],[title]])</f>
        <v>Patrolling V-Wing</v>
      </c>
      <c r="O2623">
        <v>2</v>
      </c>
      <c r="P2623">
        <v>1</v>
      </c>
      <c r="Q2623">
        <v>1</v>
      </c>
      <c r="T2623" t="s">
        <v>248</v>
      </c>
      <c r="U2623" t="s">
        <v>991</v>
      </c>
      <c r="V2623" t="s">
        <v>245</v>
      </c>
      <c r="X2623" t="s">
        <v>319</v>
      </c>
      <c r="Y2623" t="str">
        <f>_xlfn.CONCAT(cards[[#This Row],[set]],"_",TEXT(cards[[#This Row],[cardNumber]], "000"))</f>
        <v>TWI_107</v>
      </c>
      <c r="Z2623" t="str" cm="1">
        <f t="array" ref="Z26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SOR_111</v>
      </c>
      <c r="AA2623" t="s">
        <v>1062</v>
      </c>
      <c r="AB2623">
        <v>39</v>
      </c>
      <c r="AC2623">
        <v>402</v>
      </c>
    </row>
    <row r="2624" spans="1:29" x14ac:dyDescent="0.2">
      <c r="A2624">
        <v>345</v>
      </c>
      <c r="B2624" t="s">
        <v>2270</v>
      </c>
      <c r="C2624">
        <v>112</v>
      </c>
      <c r="F2624" t="b">
        <f>IF(ISBLANK(AC2624), FALSE, TRUE)</f>
        <v>0</v>
      </c>
      <c r="G2624" t="s">
        <v>2</v>
      </c>
      <c r="H2624" t="s">
        <v>1515</v>
      </c>
      <c r="I2624" t="s">
        <v>1521</v>
      </c>
      <c r="J2624" t="s">
        <v>22</v>
      </c>
      <c r="K2624" t="s">
        <v>991</v>
      </c>
      <c r="L2624" t="s">
        <v>352</v>
      </c>
      <c r="N2624" t="str">
        <f>IF(AND(NOT(ISBLANK(cards[[#This Row],[subtitle]])), cards[[#This Row],[subtitle]] &lt;&gt; ""), _xlfn.CONCAT(cards[[#This Row],[title]], " - ", cards[[#This Row],[subtitle]]), cards[[#This Row],[title]])</f>
        <v>Consortium StarViper</v>
      </c>
      <c r="O2624">
        <v>3</v>
      </c>
      <c r="P2624">
        <v>3</v>
      </c>
      <c r="Q2624">
        <v>3</v>
      </c>
      <c r="T2624" t="s">
        <v>248</v>
      </c>
      <c r="U2624" t="s">
        <v>150</v>
      </c>
      <c r="V2624" t="s">
        <v>245</v>
      </c>
      <c r="X2624" t="s">
        <v>309</v>
      </c>
      <c r="Y2624" t="str">
        <f>_xlfn.CONCAT(cards[[#This Row],[set]],"_",TEXT(cards[[#This Row],[cardNumber]], "000"))</f>
        <v>SOR_112</v>
      </c>
      <c r="Z2624" t="str" cm="1">
        <f t="array" ref="Z26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SOR_112</v>
      </c>
      <c r="AA2624" t="s">
        <v>59</v>
      </c>
      <c r="AB2624">
        <v>19</v>
      </c>
    </row>
    <row r="2625" spans="1:29" x14ac:dyDescent="0.2">
      <c r="A2625">
        <v>9350</v>
      </c>
      <c r="B2625" t="s">
        <v>2269</v>
      </c>
      <c r="C2625">
        <v>112</v>
      </c>
      <c r="F2625" t="b">
        <f>IF(ISBLANK(AC2625), FALSE, TRUE)</f>
        <v>0</v>
      </c>
      <c r="G2625" t="s">
        <v>2</v>
      </c>
      <c r="H2625" t="s">
        <v>1519</v>
      </c>
      <c r="I2625" t="s">
        <v>1521</v>
      </c>
      <c r="J2625" t="s">
        <v>22</v>
      </c>
      <c r="K2625" t="s">
        <v>991</v>
      </c>
      <c r="L2625" t="s">
        <v>352</v>
      </c>
      <c r="N2625" t="str">
        <f>IF(AND(NOT(ISBLANK(cards[[#This Row],[subtitle]])), cards[[#This Row],[subtitle]] &lt;&gt; ""), _xlfn.CONCAT(cards[[#This Row],[title]], " - ", cards[[#This Row],[subtitle]]), cards[[#This Row],[title]])</f>
        <v>Consortium StarViper</v>
      </c>
      <c r="O2625">
        <v>3</v>
      </c>
      <c r="P2625">
        <v>3</v>
      </c>
      <c r="Q2625">
        <v>3</v>
      </c>
      <c r="T2625" t="s">
        <v>248</v>
      </c>
      <c r="U2625" t="s">
        <v>150</v>
      </c>
      <c r="V2625" t="s">
        <v>245</v>
      </c>
      <c r="X2625" t="s">
        <v>309</v>
      </c>
      <c r="Y2625" t="str">
        <f>_xlfn.CONCAT(cards[[#This Row],[set]],"_",TEXT(cards[[#This Row],[cardNumber]], "000"))</f>
        <v>SOR_112</v>
      </c>
      <c r="Z2625" t="str" cm="1">
        <f t="array" ref="Z26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SOR_112</v>
      </c>
      <c r="AA2625" t="s">
        <v>59</v>
      </c>
      <c r="AB2625">
        <v>19</v>
      </c>
    </row>
    <row r="2626" spans="1:29" x14ac:dyDescent="0.2">
      <c r="A2626">
        <v>10885</v>
      </c>
      <c r="B2626" t="s">
        <v>2752</v>
      </c>
      <c r="C2626">
        <v>376</v>
      </c>
      <c r="F2626" t="b">
        <f>IF(ISBLANK(AC2626), FALSE, TRUE)</f>
        <v>0</v>
      </c>
      <c r="G2626" t="s">
        <v>2</v>
      </c>
      <c r="H2626" t="s">
        <v>1520</v>
      </c>
      <c r="I2626" t="s">
        <v>1521</v>
      </c>
      <c r="J2626" t="s">
        <v>22</v>
      </c>
      <c r="K2626" t="s">
        <v>991</v>
      </c>
      <c r="L2626" t="s">
        <v>352</v>
      </c>
      <c r="N2626" t="str">
        <f>IF(AND(NOT(ISBLANK(cards[[#This Row],[subtitle]])), cards[[#This Row],[subtitle]] &lt;&gt; ""), _xlfn.CONCAT(cards[[#This Row],[title]], " - ", cards[[#This Row],[subtitle]]), cards[[#This Row],[title]])</f>
        <v>Consortium StarViper</v>
      </c>
      <c r="O2626">
        <v>3</v>
      </c>
      <c r="P2626">
        <v>3</v>
      </c>
      <c r="Q2626">
        <v>3</v>
      </c>
      <c r="T2626" t="s">
        <v>248</v>
      </c>
      <c r="U2626" t="s">
        <v>150</v>
      </c>
      <c r="V2626" t="s">
        <v>245</v>
      </c>
      <c r="X2626" t="s">
        <v>309</v>
      </c>
      <c r="Y2626" t="str">
        <f>_xlfn.CONCAT(cards[[#This Row],[set]],"_",TEXT(cards[[#This Row],[cardNumber]], "000"))</f>
        <v>SOR_376</v>
      </c>
      <c r="Z2626" t="str" cm="1">
        <f t="array" ref="Z26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SOR_112</v>
      </c>
      <c r="AA2626" t="s">
        <v>59</v>
      </c>
      <c r="AB2626">
        <v>19</v>
      </c>
    </row>
    <row r="2627" spans="1:29" x14ac:dyDescent="0.2">
      <c r="A2627">
        <v>2174</v>
      </c>
      <c r="B2627" t="s">
        <v>2751</v>
      </c>
      <c r="C2627">
        <v>376</v>
      </c>
      <c r="F2627" t="b">
        <f>IF(ISBLANK(AC2627), FALSE, TRUE)</f>
        <v>0</v>
      </c>
      <c r="G2627" t="s">
        <v>2</v>
      </c>
      <c r="H2627" t="s">
        <v>1</v>
      </c>
      <c r="I2627" t="s">
        <v>1521</v>
      </c>
      <c r="J2627" t="s">
        <v>22</v>
      </c>
      <c r="K2627" t="s">
        <v>991</v>
      </c>
      <c r="L2627" t="s">
        <v>352</v>
      </c>
      <c r="N2627" t="str">
        <f>IF(AND(NOT(ISBLANK(cards[[#This Row],[subtitle]])), cards[[#This Row],[subtitle]] &lt;&gt; ""), _xlfn.CONCAT(cards[[#This Row],[title]], " - ", cards[[#This Row],[subtitle]]), cards[[#This Row],[title]])</f>
        <v>Consortium StarViper</v>
      </c>
      <c r="O2627">
        <v>3</v>
      </c>
      <c r="P2627">
        <v>3</v>
      </c>
      <c r="Q2627">
        <v>3</v>
      </c>
      <c r="T2627" t="s">
        <v>248</v>
      </c>
      <c r="U2627" t="s">
        <v>150</v>
      </c>
      <c r="V2627" t="s">
        <v>245</v>
      </c>
      <c r="X2627" t="s">
        <v>309</v>
      </c>
      <c r="Y2627" t="str">
        <f>_xlfn.CONCAT(cards[[#This Row],[set]],"_",TEXT(cards[[#This Row],[cardNumber]], "000"))</f>
        <v>SOR_376</v>
      </c>
      <c r="Z2627" t="str" cm="1">
        <f t="array" ref="Z26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SOR_112</v>
      </c>
      <c r="AA2627" t="s">
        <v>59</v>
      </c>
      <c r="AB2627">
        <v>19</v>
      </c>
    </row>
    <row r="2628" spans="1:29" x14ac:dyDescent="0.2">
      <c r="A2628">
        <v>20036</v>
      </c>
      <c r="B2628" t="s">
        <v>5179</v>
      </c>
      <c r="C2628">
        <v>113</v>
      </c>
      <c r="F2628" t="b">
        <f>IF(ISBLANK(AC2628), FALSE, TRUE)</f>
        <v>1</v>
      </c>
      <c r="G2628" t="s">
        <v>187</v>
      </c>
      <c r="H2628" t="s">
        <v>1515</v>
      </c>
      <c r="I2628" t="s">
        <v>1521</v>
      </c>
      <c r="J2628" t="s">
        <v>22</v>
      </c>
      <c r="K2628" t="s">
        <v>991</v>
      </c>
      <c r="L2628" t="s">
        <v>353</v>
      </c>
      <c r="M2628" t="s">
        <v>991</v>
      </c>
      <c r="N2628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2628">
        <v>3</v>
      </c>
      <c r="P2628">
        <v>3</v>
      </c>
      <c r="Q2628">
        <v>4</v>
      </c>
      <c r="T2628" t="s">
        <v>83</v>
      </c>
      <c r="U2628" t="s">
        <v>135</v>
      </c>
      <c r="V2628" t="s">
        <v>245</v>
      </c>
      <c r="X2628" t="s">
        <v>314</v>
      </c>
      <c r="Y2628" t="str">
        <f>_xlfn.CONCAT(cards[[#This Row],[set]],"_",TEXT(cards[[#This Row],[cardNumber]], "000"))</f>
        <v>JTL_113</v>
      </c>
      <c r="Z2628" t="str" cm="1">
        <f t="array" ref="Z26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SOR_113</v>
      </c>
      <c r="AA2628" t="s">
        <v>234</v>
      </c>
      <c r="AB2628">
        <v>49</v>
      </c>
      <c r="AC2628">
        <v>346</v>
      </c>
    </row>
    <row r="2629" spans="1:29" x14ac:dyDescent="0.2">
      <c r="A2629">
        <v>346</v>
      </c>
      <c r="B2629" t="s">
        <v>2271</v>
      </c>
      <c r="C2629">
        <v>113</v>
      </c>
      <c r="F2629" t="b">
        <f>IF(ISBLANK(AC2629), FALSE, TRUE)</f>
        <v>0</v>
      </c>
      <c r="G2629" t="s">
        <v>2</v>
      </c>
      <c r="H2629" t="s">
        <v>1515</v>
      </c>
      <c r="I2629" t="s">
        <v>1521</v>
      </c>
      <c r="J2629" t="s">
        <v>22</v>
      </c>
      <c r="K2629" t="s">
        <v>991</v>
      </c>
      <c r="L2629" t="s">
        <v>353</v>
      </c>
      <c r="N2629" t="str">
        <f>IF(AND(NOT(ISBLANK(cards[[#This Row],[subtitle]])), cards[[#This Row],[subtitle]] &lt;&gt; ""), _xlfn.CONCAT(cards[[#This Row],[title]], " - ", cards[[#This Row],[subtitle]]), cards[[#This Row],[title]])</f>
        <v>Homestead Militia</v>
      </c>
      <c r="O2629">
        <v>3</v>
      </c>
      <c r="P2629">
        <v>3</v>
      </c>
      <c r="Q2629">
        <v>4</v>
      </c>
      <c r="T2629" t="s">
        <v>83</v>
      </c>
      <c r="U2629" t="s">
        <v>135</v>
      </c>
      <c r="V2629" t="s">
        <v>245</v>
      </c>
      <c r="X2629" t="s">
        <v>314</v>
      </c>
      <c r="Y2629" t="str">
        <f>_xlfn.CONCAT(cards[[#This Row],[set]],"_",TEXT(cards[[#This Row],[cardNumber]], "000"))</f>
        <v>SOR_113</v>
      </c>
      <c r="Z2629" t="str" cm="1">
        <f t="array" ref="Z26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SOR_113</v>
      </c>
      <c r="AA2629" t="s">
        <v>59</v>
      </c>
      <c r="AB2629">
        <v>19</v>
      </c>
    </row>
    <row r="2630" spans="1:29" x14ac:dyDescent="0.2">
      <c r="A2630">
        <v>10080</v>
      </c>
      <c r="B2630" t="s">
        <v>2274</v>
      </c>
      <c r="C2630">
        <v>114</v>
      </c>
      <c r="F2630" t="b">
        <f>IF(ISBLANK(AC2630), FALSE, TRUE)</f>
        <v>0</v>
      </c>
      <c r="G2630" t="s">
        <v>2</v>
      </c>
      <c r="H2630" t="s">
        <v>1519</v>
      </c>
      <c r="I2630" t="s">
        <v>1521</v>
      </c>
      <c r="J2630" t="s">
        <v>22</v>
      </c>
      <c r="K2630" t="s">
        <v>991</v>
      </c>
      <c r="L2630" t="s">
        <v>354</v>
      </c>
      <c r="N2630" t="str">
        <f>IF(AND(NOT(ISBLANK(cards[[#This Row],[subtitle]])), cards[[#This Row],[subtitle]] &lt;&gt; ""), _xlfn.CONCAT(cards[[#This Row],[title]], " - ", cards[[#This Row],[subtitle]]), cards[[#This Row],[title]])</f>
        <v>Escort Skiff</v>
      </c>
      <c r="O2630">
        <v>4</v>
      </c>
      <c r="P2630">
        <v>4</v>
      </c>
      <c r="Q2630">
        <v>4</v>
      </c>
      <c r="T2630" t="s">
        <v>83</v>
      </c>
      <c r="U2630" t="s">
        <v>250</v>
      </c>
      <c r="V2630" t="s">
        <v>245</v>
      </c>
      <c r="X2630" t="s">
        <v>355</v>
      </c>
      <c r="Y2630" t="str">
        <f>_xlfn.CONCAT(cards[[#This Row],[set]],"_",TEXT(cards[[#This Row],[cardNumber]], "000"))</f>
        <v>SOR_114</v>
      </c>
      <c r="Z2630" t="str" cm="1">
        <f t="array" ref="Z26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SOR_114</v>
      </c>
      <c r="AA2630" t="s">
        <v>59</v>
      </c>
      <c r="AB2630">
        <v>19</v>
      </c>
    </row>
    <row r="2631" spans="1:29" x14ac:dyDescent="0.2">
      <c r="A2631">
        <v>1270</v>
      </c>
      <c r="B2631" t="s">
        <v>2273</v>
      </c>
      <c r="C2631">
        <v>114</v>
      </c>
      <c r="F2631" t="b">
        <f>IF(ISBLANK(AC2631), FALSE, TRUE)</f>
        <v>0</v>
      </c>
      <c r="G2631" t="s">
        <v>2</v>
      </c>
      <c r="H2631" t="s">
        <v>1515</v>
      </c>
      <c r="I2631" t="s">
        <v>1521</v>
      </c>
      <c r="J2631" t="s">
        <v>22</v>
      </c>
      <c r="K2631" t="s">
        <v>991</v>
      </c>
      <c r="L2631" t="s">
        <v>354</v>
      </c>
      <c r="N2631" t="str">
        <f>IF(AND(NOT(ISBLANK(cards[[#This Row],[subtitle]])), cards[[#This Row],[subtitle]] &lt;&gt; ""), _xlfn.CONCAT(cards[[#This Row],[title]], " - ", cards[[#This Row],[subtitle]]), cards[[#This Row],[title]])</f>
        <v>Escort Skiff</v>
      </c>
      <c r="O2631">
        <v>4</v>
      </c>
      <c r="P2631">
        <v>4</v>
      </c>
      <c r="Q2631">
        <v>4</v>
      </c>
      <c r="T2631" t="s">
        <v>83</v>
      </c>
      <c r="U2631" t="s">
        <v>250</v>
      </c>
      <c r="V2631" t="s">
        <v>245</v>
      </c>
      <c r="X2631" t="s">
        <v>355</v>
      </c>
      <c r="Y2631" t="str">
        <f>_xlfn.CONCAT(cards[[#This Row],[set]],"_",TEXT(cards[[#This Row],[cardNumber]], "000"))</f>
        <v>SOR_114</v>
      </c>
      <c r="Z2631" t="str" cm="1">
        <f t="array" ref="Z26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SOR_114</v>
      </c>
      <c r="AA2631" t="s">
        <v>59</v>
      </c>
      <c r="AB2631">
        <v>19</v>
      </c>
    </row>
    <row r="2632" spans="1:29" x14ac:dyDescent="0.2">
      <c r="A2632">
        <v>2184</v>
      </c>
      <c r="B2632" t="s">
        <v>2756</v>
      </c>
      <c r="C2632">
        <v>378</v>
      </c>
      <c r="F2632" t="b">
        <f>IF(ISBLANK(AC2632), FALSE, TRUE)</f>
        <v>0</v>
      </c>
      <c r="G2632" t="s">
        <v>2</v>
      </c>
      <c r="H2632" t="s">
        <v>1</v>
      </c>
      <c r="I2632" t="s">
        <v>1521</v>
      </c>
      <c r="J2632" t="s">
        <v>22</v>
      </c>
      <c r="K2632" t="s">
        <v>991</v>
      </c>
      <c r="L2632" t="s">
        <v>354</v>
      </c>
      <c r="N2632" t="str">
        <f>IF(AND(NOT(ISBLANK(cards[[#This Row],[subtitle]])), cards[[#This Row],[subtitle]] &lt;&gt; ""), _xlfn.CONCAT(cards[[#This Row],[title]], " - ", cards[[#This Row],[subtitle]]), cards[[#This Row],[title]])</f>
        <v>Escort Skiff</v>
      </c>
      <c r="O2632">
        <v>4</v>
      </c>
      <c r="P2632">
        <v>4</v>
      </c>
      <c r="Q2632">
        <v>4</v>
      </c>
      <c r="T2632" t="s">
        <v>83</v>
      </c>
      <c r="U2632" t="s">
        <v>250</v>
      </c>
      <c r="V2632" t="s">
        <v>245</v>
      </c>
      <c r="X2632" t="s">
        <v>355</v>
      </c>
      <c r="Y2632" t="str">
        <f>_xlfn.CONCAT(cards[[#This Row],[set]],"_",TEXT(cards[[#This Row],[cardNumber]], "000"))</f>
        <v>SOR_378</v>
      </c>
      <c r="Z2632" t="str" cm="1">
        <f t="array" ref="Z26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SOR_114</v>
      </c>
      <c r="AA2632" t="s">
        <v>59</v>
      </c>
      <c r="AB2632">
        <v>19</v>
      </c>
    </row>
    <row r="2633" spans="1:29" x14ac:dyDescent="0.2">
      <c r="A2633">
        <v>10895</v>
      </c>
      <c r="B2633" t="s">
        <v>2755</v>
      </c>
      <c r="C2633">
        <v>378</v>
      </c>
      <c r="F2633" t="b">
        <f>IF(ISBLANK(AC2633), FALSE, TRUE)</f>
        <v>0</v>
      </c>
      <c r="G2633" t="s">
        <v>2</v>
      </c>
      <c r="H2633" t="s">
        <v>1520</v>
      </c>
      <c r="I2633" t="s">
        <v>1521</v>
      </c>
      <c r="J2633" t="s">
        <v>22</v>
      </c>
      <c r="K2633" t="s">
        <v>991</v>
      </c>
      <c r="L2633" t="s">
        <v>354</v>
      </c>
      <c r="N2633" t="str">
        <f>IF(AND(NOT(ISBLANK(cards[[#This Row],[subtitle]])), cards[[#This Row],[subtitle]] &lt;&gt; ""), _xlfn.CONCAT(cards[[#This Row],[title]], " - ", cards[[#This Row],[subtitle]]), cards[[#This Row],[title]])</f>
        <v>Escort Skiff</v>
      </c>
      <c r="O2633">
        <v>4</v>
      </c>
      <c r="P2633">
        <v>4</v>
      </c>
      <c r="Q2633">
        <v>4</v>
      </c>
      <c r="T2633" t="s">
        <v>83</v>
      </c>
      <c r="U2633" t="s">
        <v>250</v>
      </c>
      <c r="V2633" t="s">
        <v>245</v>
      </c>
      <c r="X2633" t="s">
        <v>355</v>
      </c>
      <c r="Y2633" t="str">
        <f>_xlfn.CONCAT(cards[[#This Row],[set]],"_",TEXT(cards[[#This Row],[cardNumber]], "000"))</f>
        <v>SOR_378</v>
      </c>
      <c r="Z2633" t="str" cm="1">
        <f t="array" ref="Z26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SOR_114</v>
      </c>
      <c r="AA2633" t="s">
        <v>59</v>
      </c>
      <c r="AB2633">
        <v>19</v>
      </c>
    </row>
    <row r="2634" spans="1:29" x14ac:dyDescent="0.2">
      <c r="A2634">
        <v>347</v>
      </c>
      <c r="B2634" t="s">
        <v>2276</v>
      </c>
      <c r="C2634">
        <v>115</v>
      </c>
      <c r="F2634" t="b">
        <f>IF(ISBLANK(AC2634), FALSE, TRUE)</f>
        <v>0</v>
      </c>
      <c r="G2634" t="s">
        <v>2</v>
      </c>
      <c r="H2634" t="s">
        <v>1515</v>
      </c>
      <c r="I2634" t="s">
        <v>1522</v>
      </c>
      <c r="J2634" t="s">
        <v>22</v>
      </c>
      <c r="K2634" t="s">
        <v>991</v>
      </c>
      <c r="L2634" t="s">
        <v>356</v>
      </c>
      <c r="M2634" t="s">
        <v>1561</v>
      </c>
      <c r="N2634" t="str">
        <f>IF(AND(NOT(ISBLANK(cards[[#This Row],[subtitle]])), cards[[#This Row],[subtitle]] &lt;&gt; ""), _xlfn.CONCAT(cards[[#This Row],[title]], " - ", cards[[#This Row],[subtitle]]), cards[[#This Row],[title]])</f>
        <v>Agent Kallus - Seeking the Rebels</v>
      </c>
      <c r="O2634">
        <v>5</v>
      </c>
      <c r="P2634">
        <v>4</v>
      </c>
      <c r="Q2634">
        <v>4</v>
      </c>
      <c r="T2634" t="s">
        <v>83</v>
      </c>
      <c r="U2634" t="s">
        <v>250</v>
      </c>
      <c r="V2634" t="s">
        <v>245</v>
      </c>
      <c r="X2634" t="s">
        <v>276</v>
      </c>
      <c r="Y2634" t="str">
        <f>_xlfn.CONCAT(cards[[#This Row],[set]],"_",TEXT(cards[[#This Row],[cardNumber]], "000"))</f>
        <v>SOR_115</v>
      </c>
      <c r="Z2634" t="str" cm="1">
        <f t="array" ref="Z26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SOR_115</v>
      </c>
      <c r="AA2634" t="s">
        <v>59</v>
      </c>
      <c r="AB2634">
        <v>19</v>
      </c>
    </row>
    <row r="2635" spans="1:29" x14ac:dyDescent="0.2">
      <c r="A2635">
        <v>9360</v>
      </c>
      <c r="B2635" t="s">
        <v>2275</v>
      </c>
      <c r="C2635">
        <v>115</v>
      </c>
      <c r="F2635" t="b">
        <f>IF(ISBLANK(AC2635), FALSE, TRUE)</f>
        <v>0</v>
      </c>
      <c r="G2635" t="s">
        <v>2</v>
      </c>
      <c r="H2635" t="s">
        <v>1519</v>
      </c>
      <c r="I2635" t="s">
        <v>1522</v>
      </c>
      <c r="J2635" t="s">
        <v>22</v>
      </c>
      <c r="K2635" t="s">
        <v>991</v>
      </c>
      <c r="L2635" t="s">
        <v>356</v>
      </c>
      <c r="M2635" t="s">
        <v>1561</v>
      </c>
      <c r="N2635" t="str">
        <f>IF(AND(NOT(ISBLANK(cards[[#This Row],[subtitle]])), cards[[#This Row],[subtitle]] &lt;&gt; ""), _xlfn.CONCAT(cards[[#This Row],[title]], " - ", cards[[#This Row],[subtitle]]), cards[[#This Row],[title]])</f>
        <v>Agent Kallus - Seeking the Rebels</v>
      </c>
      <c r="O2635">
        <v>5</v>
      </c>
      <c r="P2635">
        <v>4</v>
      </c>
      <c r="Q2635">
        <v>4</v>
      </c>
      <c r="T2635" t="s">
        <v>83</v>
      </c>
      <c r="U2635" t="s">
        <v>250</v>
      </c>
      <c r="V2635" t="s">
        <v>245</v>
      </c>
      <c r="X2635" t="s">
        <v>276</v>
      </c>
      <c r="Y2635" t="str">
        <f>_xlfn.CONCAT(cards[[#This Row],[set]],"_",TEXT(cards[[#This Row],[cardNumber]], "000"))</f>
        <v>SOR_115</v>
      </c>
      <c r="Z2635" t="str" cm="1">
        <f t="array" ref="Z26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SOR_115</v>
      </c>
      <c r="AA2635" t="s">
        <v>59</v>
      </c>
      <c r="AB2635">
        <v>19</v>
      </c>
    </row>
    <row r="2636" spans="1:29" x14ac:dyDescent="0.2">
      <c r="A2636">
        <v>2189</v>
      </c>
      <c r="B2636" t="s">
        <v>2757</v>
      </c>
      <c r="C2636">
        <v>379</v>
      </c>
      <c r="F2636" t="b">
        <f>IF(ISBLANK(AC2636), FALSE, TRUE)</f>
        <v>0</v>
      </c>
      <c r="G2636" t="s">
        <v>2</v>
      </c>
      <c r="H2636" t="s">
        <v>1</v>
      </c>
      <c r="I2636" t="s">
        <v>1522</v>
      </c>
      <c r="J2636" t="s">
        <v>22</v>
      </c>
      <c r="K2636" t="s">
        <v>991</v>
      </c>
      <c r="L2636" t="s">
        <v>356</v>
      </c>
      <c r="M2636" t="s">
        <v>1561</v>
      </c>
      <c r="N2636" t="str">
        <f>IF(AND(NOT(ISBLANK(cards[[#This Row],[subtitle]])), cards[[#This Row],[subtitle]] &lt;&gt; ""), _xlfn.CONCAT(cards[[#This Row],[title]], " - ", cards[[#This Row],[subtitle]]), cards[[#This Row],[title]])</f>
        <v>Agent Kallus - Seeking the Rebels</v>
      </c>
      <c r="O2636">
        <v>5</v>
      </c>
      <c r="P2636">
        <v>4</v>
      </c>
      <c r="Q2636">
        <v>4</v>
      </c>
      <c r="T2636" t="s">
        <v>83</v>
      </c>
      <c r="U2636" t="s">
        <v>250</v>
      </c>
      <c r="V2636" t="s">
        <v>245</v>
      </c>
      <c r="X2636" t="s">
        <v>276</v>
      </c>
      <c r="Y2636" t="str">
        <f>_xlfn.CONCAT(cards[[#This Row],[set]],"_",TEXT(cards[[#This Row],[cardNumber]], "000"))</f>
        <v>SOR_379</v>
      </c>
      <c r="Z2636" t="str" cm="1">
        <f t="array" ref="Z26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SOR_115</v>
      </c>
      <c r="AA2636" t="s">
        <v>59</v>
      </c>
      <c r="AB2636">
        <v>19</v>
      </c>
    </row>
    <row r="2637" spans="1:29" x14ac:dyDescent="0.2">
      <c r="A2637">
        <v>10900</v>
      </c>
      <c r="B2637" t="s">
        <v>2758</v>
      </c>
      <c r="C2637">
        <v>379</v>
      </c>
      <c r="F2637" t="b">
        <f>IF(ISBLANK(AC2637), FALSE, TRUE)</f>
        <v>0</v>
      </c>
      <c r="G2637" t="s">
        <v>2</v>
      </c>
      <c r="H2637" t="s">
        <v>1520</v>
      </c>
      <c r="I2637" t="s">
        <v>1522</v>
      </c>
      <c r="J2637" t="s">
        <v>22</v>
      </c>
      <c r="K2637" t="s">
        <v>991</v>
      </c>
      <c r="L2637" t="s">
        <v>356</v>
      </c>
      <c r="M2637" t="s">
        <v>1561</v>
      </c>
      <c r="N2637" t="str">
        <f>IF(AND(NOT(ISBLANK(cards[[#This Row],[subtitle]])), cards[[#This Row],[subtitle]] &lt;&gt; ""), _xlfn.CONCAT(cards[[#This Row],[title]], " - ", cards[[#This Row],[subtitle]]), cards[[#This Row],[title]])</f>
        <v>Agent Kallus - Seeking the Rebels</v>
      </c>
      <c r="O2637">
        <v>5</v>
      </c>
      <c r="P2637">
        <v>4</v>
      </c>
      <c r="Q2637">
        <v>4</v>
      </c>
      <c r="T2637" t="s">
        <v>83</v>
      </c>
      <c r="U2637" t="s">
        <v>250</v>
      </c>
      <c r="V2637" t="s">
        <v>245</v>
      </c>
      <c r="X2637" t="s">
        <v>276</v>
      </c>
      <c r="Y2637" t="str">
        <f>_xlfn.CONCAT(cards[[#This Row],[set]],"_",TEXT(cards[[#This Row],[cardNumber]], "000"))</f>
        <v>SOR_379</v>
      </c>
      <c r="Z2637" t="str" cm="1">
        <f t="array" ref="Z26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SOR_115</v>
      </c>
      <c r="AA2637" t="s">
        <v>59</v>
      </c>
      <c r="AB2637">
        <v>19</v>
      </c>
    </row>
    <row r="2638" spans="1:29" x14ac:dyDescent="0.2">
      <c r="A2638">
        <v>945</v>
      </c>
      <c r="B2638" t="s">
        <v>2277</v>
      </c>
      <c r="C2638">
        <v>116</v>
      </c>
      <c r="F2638" t="b">
        <f>IF(ISBLANK(AC2638), FALSE, TRUE)</f>
        <v>0</v>
      </c>
      <c r="G2638" t="s">
        <v>2</v>
      </c>
      <c r="H2638" t="s">
        <v>1515</v>
      </c>
      <c r="I2638" t="s">
        <v>1521</v>
      </c>
      <c r="J2638" t="s">
        <v>22</v>
      </c>
      <c r="K2638" t="s">
        <v>991</v>
      </c>
      <c r="L2638" t="s">
        <v>357</v>
      </c>
      <c r="N2638" t="str">
        <f>IF(AND(NOT(ISBLANK(cards[[#This Row],[subtitle]])), cards[[#This Row],[subtitle]] &lt;&gt; ""), _xlfn.CONCAT(cards[[#This Row],[title]], " - ", cards[[#This Row],[subtitle]]), cards[[#This Row],[title]])</f>
        <v>Steadfast Battalion</v>
      </c>
      <c r="O2638">
        <v>5</v>
      </c>
      <c r="P2638">
        <v>5</v>
      </c>
      <c r="Q2638">
        <v>5</v>
      </c>
      <c r="T2638" t="s">
        <v>83</v>
      </c>
      <c r="U2638" t="s">
        <v>165</v>
      </c>
      <c r="V2638" t="s">
        <v>245</v>
      </c>
      <c r="X2638" t="s">
        <v>316</v>
      </c>
      <c r="Y2638" t="str">
        <f>_xlfn.CONCAT(cards[[#This Row],[set]],"_",TEXT(cards[[#This Row],[cardNumber]], "000"))</f>
        <v>SOR_116</v>
      </c>
      <c r="Z2638" t="str" cm="1">
        <f t="array" ref="Z26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SOR_116</v>
      </c>
      <c r="AA2638" t="s">
        <v>59</v>
      </c>
      <c r="AB2638">
        <v>19</v>
      </c>
    </row>
    <row r="2639" spans="1:29" x14ac:dyDescent="0.2">
      <c r="A2639">
        <v>9865</v>
      </c>
      <c r="B2639" t="s">
        <v>2278</v>
      </c>
      <c r="C2639">
        <v>116</v>
      </c>
      <c r="F2639" t="b">
        <f>IF(ISBLANK(AC2639), FALSE, TRUE)</f>
        <v>0</v>
      </c>
      <c r="G2639" t="s">
        <v>2</v>
      </c>
      <c r="H2639" t="s">
        <v>1519</v>
      </c>
      <c r="I2639" t="s">
        <v>1521</v>
      </c>
      <c r="J2639" t="s">
        <v>22</v>
      </c>
      <c r="K2639" t="s">
        <v>991</v>
      </c>
      <c r="L2639" t="s">
        <v>357</v>
      </c>
      <c r="N2639" t="str">
        <f>IF(AND(NOT(ISBLANK(cards[[#This Row],[subtitle]])), cards[[#This Row],[subtitle]] &lt;&gt; ""), _xlfn.CONCAT(cards[[#This Row],[title]], " - ", cards[[#This Row],[subtitle]]), cards[[#This Row],[title]])</f>
        <v>Steadfast Battalion</v>
      </c>
      <c r="O2639">
        <v>5</v>
      </c>
      <c r="P2639">
        <v>5</v>
      </c>
      <c r="Q2639">
        <v>5</v>
      </c>
      <c r="T2639" t="s">
        <v>83</v>
      </c>
      <c r="U2639" t="s">
        <v>165</v>
      </c>
      <c r="V2639" t="s">
        <v>245</v>
      </c>
      <c r="X2639" t="s">
        <v>316</v>
      </c>
      <c r="Y2639" t="str">
        <f>_xlfn.CONCAT(cards[[#This Row],[set]],"_",TEXT(cards[[#This Row],[cardNumber]], "000"))</f>
        <v>SOR_116</v>
      </c>
      <c r="Z2639" t="str" cm="1">
        <f t="array" ref="Z26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SOR_116</v>
      </c>
      <c r="AA2639" t="s">
        <v>59</v>
      </c>
      <c r="AB2639">
        <v>19</v>
      </c>
    </row>
    <row r="2640" spans="1:29" x14ac:dyDescent="0.2">
      <c r="A2640">
        <v>2194</v>
      </c>
      <c r="B2640" t="s">
        <v>2759</v>
      </c>
      <c r="C2640">
        <v>380</v>
      </c>
      <c r="F2640" t="b">
        <f>IF(ISBLANK(AC2640), FALSE, TRUE)</f>
        <v>0</v>
      </c>
      <c r="G2640" t="s">
        <v>2</v>
      </c>
      <c r="H2640" t="s">
        <v>1</v>
      </c>
      <c r="I2640" t="s">
        <v>1521</v>
      </c>
      <c r="J2640" t="s">
        <v>22</v>
      </c>
      <c r="K2640" t="s">
        <v>991</v>
      </c>
      <c r="L2640" t="s">
        <v>357</v>
      </c>
      <c r="N2640" t="str">
        <f>IF(AND(NOT(ISBLANK(cards[[#This Row],[subtitle]])), cards[[#This Row],[subtitle]] &lt;&gt; ""), _xlfn.CONCAT(cards[[#This Row],[title]], " - ", cards[[#This Row],[subtitle]]), cards[[#This Row],[title]])</f>
        <v>Steadfast Battalion</v>
      </c>
      <c r="O2640">
        <v>5</v>
      </c>
      <c r="P2640">
        <v>5</v>
      </c>
      <c r="Q2640">
        <v>5</v>
      </c>
      <c r="T2640" t="s">
        <v>83</v>
      </c>
      <c r="U2640" t="s">
        <v>165</v>
      </c>
      <c r="V2640" t="s">
        <v>245</v>
      </c>
      <c r="X2640" t="s">
        <v>316</v>
      </c>
      <c r="Y2640" t="str">
        <f>_xlfn.CONCAT(cards[[#This Row],[set]],"_",TEXT(cards[[#This Row],[cardNumber]], "000"))</f>
        <v>SOR_380</v>
      </c>
      <c r="Z2640" t="str" cm="1">
        <f t="array" ref="Z26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SOR_116</v>
      </c>
      <c r="AA2640" t="s">
        <v>59</v>
      </c>
      <c r="AB2640">
        <v>19</v>
      </c>
    </row>
    <row r="2641" spans="1:29" x14ac:dyDescent="0.2">
      <c r="A2641">
        <v>10905</v>
      </c>
      <c r="B2641" t="s">
        <v>2760</v>
      </c>
      <c r="C2641">
        <v>380</v>
      </c>
      <c r="F2641" t="b">
        <f>IF(ISBLANK(AC2641), FALSE, TRUE)</f>
        <v>0</v>
      </c>
      <c r="G2641" t="s">
        <v>2</v>
      </c>
      <c r="H2641" t="s">
        <v>1520</v>
      </c>
      <c r="I2641" t="s">
        <v>1521</v>
      </c>
      <c r="J2641" t="s">
        <v>22</v>
      </c>
      <c r="K2641" t="s">
        <v>991</v>
      </c>
      <c r="L2641" t="s">
        <v>357</v>
      </c>
      <c r="N2641" t="str">
        <f>IF(AND(NOT(ISBLANK(cards[[#This Row],[subtitle]])), cards[[#This Row],[subtitle]] &lt;&gt; ""), _xlfn.CONCAT(cards[[#This Row],[title]], " - ", cards[[#This Row],[subtitle]]), cards[[#This Row],[title]])</f>
        <v>Steadfast Battalion</v>
      </c>
      <c r="O2641">
        <v>5</v>
      </c>
      <c r="P2641">
        <v>5</v>
      </c>
      <c r="Q2641">
        <v>5</v>
      </c>
      <c r="T2641" t="s">
        <v>83</v>
      </c>
      <c r="U2641" t="s">
        <v>165</v>
      </c>
      <c r="V2641" t="s">
        <v>245</v>
      </c>
      <c r="X2641" t="s">
        <v>316</v>
      </c>
      <c r="Y2641" t="str">
        <f>_xlfn.CONCAT(cards[[#This Row],[set]],"_",TEXT(cards[[#This Row],[cardNumber]], "000"))</f>
        <v>SOR_380</v>
      </c>
      <c r="Z2641" t="str" cm="1">
        <f t="array" ref="Z26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SOR_116</v>
      </c>
      <c r="AA2641" t="s">
        <v>59</v>
      </c>
      <c r="AB2641">
        <v>19</v>
      </c>
    </row>
    <row r="2642" spans="1:29" x14ac:dyDescent="0.2">
      <c r="A2642">
        <v>5916</v>
      </c>
      <c r="B2642" t="s">
        <v>3264</v>
      </c>
      <c r="C2642">
        <v>121</v>
      </c>
      <c r="F2642" t="b">
        <f>IF(ISBLANK(AC2642), FALSE, TRUE)</f>
        <v>1</v>
      </c>
      <c r="G2642" t="s">
        <v>80</v>
      </c>
      <c r="H2642" t="s">
        <v>1515</v>
      </c>
      <c r="I2642" t="s">
        <v>1521</v>
      </c>
      <c r="J2642" t="s">
        <v>22</v>
      </c>
      <c r="K2642" t="s">
        <v>991</v>
      </c>
      <c r="L2642" t="s">
        <v>358</v>
      </c>
      <c r="M2642" t="s">
        <v>991</v>
      </c>
      <c r="N2642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2642">
        <v>6</v>
      </c>
      <c r="P2642">
        <v>5</v>
      </c>
      <c r="Q2642">
        <v>5</v>
      </c>
      <c r="T2642" t="s">
        <v>83</v>
      </c>
      <c r="U2642" t="s">
        <v>359</v>
      </c>
      <c r="V2642" t="s">
        <v>245</v>
      </c>
      <c r="X2642" t="s">
        <v>360</v>
      </c>
      <c r="Y2642" t="str">
        <f>_xlfn.CONCAT(cards[[#This Row],[set]],"_",TEXT(cards[[#This Row],[cardNumber]], "000"))</f>
        <v>SHD_121</v>
      </c>
      <c r="Z2642" t="str" cm="1">
        <f t="array" ref="Z26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SOR_117</v>
      </c>
      <c r="AA2642" t="s">
        <v>1061</v>
      </c>
      <c r="AB2642">
        <v>29</v>
      </c>
      <c r="AC2642">
        <v>946</v>
      </c>
    </row>
    <row r="2643" spans="1:29" x14ac:dyDescent="0.2">
      <c r="A2643">
        <v>946</v>
      </c>
      <c r="B2643" t="s">
        <v>2279</v>
      </c>
      <c r="C2643">
        <v>117</v>
      </c>
      <c r="F2643" t="b">
        <f>IF(ISBLANK(AC2643), FALSE, TRUE)</f>
        <v>0</v>
      </c>
      <c r="G2643" t="s">
        <v>2</v>
      </c>
      <c r="H2643" t="s">
        <v>1515</v>
      </c>
      <c r="I2643" t="s">
        <v>1521</v>
      </c>
      <c r="J2643" t="s">
        <v>22</v>
      </c>
      <c r="K2643" t="s">
        <v>991</v>
      </c>
      <c r="L2643" t="s">
        <v>358</v>
      </c>
      <c r="N2643" t="str">
        <f>IF(AND(NOT(ISBLANK(cards[[#This Row],[subtitle]])), cards[[#This Row],[subtitle]] &lt;&gt; ""), _xlfn.CONCAT(cards[[#This Row],[title]], " - ", cards[[#This Row],[subtitle]]), cards[[#This Row],[title]])</f>
        <v>Mercenary Company</v>
      </c>
      <c r="O2643">
        <v>6</v>
      </c>
      <c r="P2643">
        <v>5</v>
      </c>
      <c r="Q2643">
        <v>5</v>
      </c>
      <c r="T2643" t="s">
        <v>83</v>
      </c>
      <c r="U2643" t="s">
        <v>359</v>
      </c>
      <c r="V2643" t="s">
        <v>245</v>
      </c>
      <c r="X2643" t="s">
        <v>360</v>
      </c>
      <c r="Y2643" t="str">
        <f>_xlfn.CONCAT(cards[[#This Row],[set]],"_",TEXT(cards[[#This Row],[cardNumber]], "000"))</f>
        <v>SOR_117</v>
      </c>
      <c r="Z2643" t="str" cm="1">
        <f t="array" ref="Z26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SOR_117</v>
      </c>
      <c r="AA2643" t="s">
        <v>59</v>
      </c>
      <c r="AB2643">
        <v>19</v>
      </c>
    </row>
    <row r="2644" spans="1:29" x14ac:dyDescent="0.2">
      <c r="A2644">
        <v>348</v>
      </c>
      <c r="B2644" t="s">
        <v>2282</v>
      </c>
      <c r="C2644">
        <v>118</v>
      </c>
      <c r="F2644" t="b">
        <f>IF(ISBLANK(AC2644), FALSE, TRUE)</f>
        <v>0</v>
      </c>
      <c r="G2644" t="s">
        <v>2</v>
      </c>
      <c r="H2644" t="s">
        <v>1515</v>
      </c>
      <c r="I2644" t="s">
        <v>1532</v>
      </c>
      <c r="J2644" t="s">
        <v>22</v>
      </c>
      <c r="K2644" t="s">
        <v>991</v>
      </c>
      <c r="L2644" t="s">
        <v>361</v>
      </c>
      <c r="M2644" t="s">
        <v>1562</v>
      </c>
      <c r="N2644" t="str">
        <f>IF(AND(NOT(ISBLANK(cards[[#This Row],[subtitle]])), cards[[#This Row],[subtitle]] &lt;&gt; ""), _xlfn.CONCAT(cards[[#This Row],[title]], " - ", cards[[#This Row],[subtitle]]), cards[[#This Row],[title]])</f>
        <v>97th Legion - Keeping the Peace on Sullust</v>
      </c>
      <c r="O2644">
        <v>7</v>
      </c>
      <c r="P2644">
        <v>0</v>
      </c>
      <c r="Q2644">
        <v>0</v>
      </c>
      <c r="T2644" t="s">
        <v>83</v>
      </c>
      <c r="U2644" t="s">
        <v>991</v>
      </c>
      <c r="V2644" t="s">
        <v>245</v>
      </c>
      <c r="X2644" t="s">
        <v>276</v>
      </c>
      <c r="Y2644" t="str">
        <f>_xlfn.CONCAT(cards[[#This Row],[set]],"_",TEXT(cards[[#This Row],[cardNumber]], "000"))</f>
        <v>SOR_118</v>
      </c>
      <c r="Z2644" t="str" cm="1">
        <f t="array" ref="Z26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SOR_118</v>
      </c>
      <c r="AA2644" t="s">
        <v>59</v>
      </c>
      <c r="AB2644">
        <v>19</v>
      </c>
    </row>
    <row r="2645" spans="1:29" x14ac:dyDescent="0.2">
      <c r="A2645">
        <v>9365</v>
      </c>
      <c r="B2645" t="s">
        <v>2281</v>
      </c>
      <c r="C2645">
        <v>118</v>
      </c>
      <c r="F2645" t="b">
        <f>IF(ISBLANK(AC2645), FALSE, TRUE)</f>
        <v>0</v>
      </c>
      <c r="G2645" t="s">
        <v>2</v>
      </c>
      <c r="H2645" t="s">
        <v>1519</v>
      </c>
      <c r="I2645" t="s">
        <v>1532</v>
      </c>
      <c r="J2645" t="s">
        <v>22</v>
      </c>
      <c r="K2645" t="s">
        <v>991</v>
      </c>
      <c r="L2645" t="s">
        <v>361</v>
      </c>
      <c r="M2645" t="s">
        <v>1562</v>
      </c>
      <c r="N2645" t="str">
        <f>IF(AND(NOT(ISBLANK(cards[[#This Row],[subtitle]])), cards[[#This Row],[subtitle]] &lt;&gt; ""), _xlfn.CONCAT(cards[[#This Row],[title]], " - ", cards[[#This Row],[subtitle]]), cards[[#This Row],[title]])</f>
        <v>97th Legion - Keeping the Peace on Sullust</v>
      </c>
      <c r="O2645">
        <v>7</v>
      </c>
      <c r="P2645">
        <v>0</v>
      </c>
      <c r="Q2645">
        <v>0</v>
      </c>
      <c r="T2645" t="s">
        <v>83</v>
      </c>
      <c r="U2645" t="s">
        <v>991</v>
      </c>
      <c r="V2645" t="s">
        <v>245</v>
      </c>
      <c r="X2645" t="s">
        <v>276</v>
      </c>
      <c r="Y2645" t="str">
        <f>_xlfn.CONCAT(cards[[#This Row],[set]],"_",TEXT(cards[[#This Row],[cardNumber]], "000"))</f>
        <v>SOR_118</v>
      </c>
      <c r="Z2645" t="str" cm="1">
        <f t="array" ref="Z26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SOR_118</v>
      </c>
      <c r="AA2645" t="s">
        <v>59</v>
      </c>
      <c r="AB2645">
        <v>19</v>
      </c>
    </row>
    <row r="2646" spans="1:29" x14ac:dyDescent="0.2">
      <c r="A2646">
        <v>2204</v>
      </c>
      <c r="B2646" t="s">
        <v>2764</v>
      </c>
      <c r="C2646">
        <v>382</v>
      </c>
      <c r="F2646" t="b">
        <f>IF(ISBLANK(AC2646), FALSE, TRUE)</f>
        <v>0</v>
      </c>
      <c r="G2646" t="s">
        <v>2</v>
      </c>
      <c r="H2646" t="s">
        <v>1</v>
      </c>
      <c r="I2646" t="s">
        <v>1532</v>
      </c>
      <c r="J2646" t="s">
        <v>22</v>
      </c>
      <c r="K2646" t="s">
        <v>991</v>
      </c>
      <c r="L2646" t="s">
        <v>361</v>
      </c>
      <c r="M2646" t="s">
        <v>1562</v>
      </c>
      <c r="N2646" t="str">
        <f>IF(AND(NOT(ISBLANK(cards[[#This Row],[subtitle]])), cards[[#This Row],[subtitle]] &lt;&gt; ""), _xlfn.CONCAT(cards[[#This Row],[title]], " - ", cards[[#This Row],[subtitle]]), cards[[#This Row],[title]])</f>
        <v>97th Legion - Keeping the Peace on Sullust</v>
      </c>
      <c r="O2646">
        <v>7</v>
      </c>
      <c r="P2646">
        <v>0</v>
      </c>
      <c r="Q2646">
        <v>0</v>
      </c>
      <c r="T2646" t="s">
        <v>83</v>
      </c>
      <c r="U2646" t="s">
        <v>991</v>
      </c>
      <c r="V2646" t="s">
        <v>245</v>
      </c>
      <c r="X2646" t="s">
        <v>276</v>
      </c>
      <c r="Y2646" t="str">
        <f>_xlfn.CONCAT(cards[[#This Row],[set]],"_",TEXT(cards[[#This Row],[cardNumber]], "000"))</f>
        <v>SOR_382</v>
      </c>
      <c r="Z2646" t="str" cm="1">
        <f t="array" ref="Z26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SOR_118</v>
      </c>
      <c r="AA2646" t="s">
        <v>59</v>
      </c>
      <c r="AB2646">
        <v>19</v>
      </c>
    </row>
    <row r="2647" spans="1:29" x14ac:dyDescent="0.2">
      <c r="A2647">
        <v>10915</v>
      </c>
      <c r="B2647" t="s">
        <v>2763</v>
      </c>
      <c r="C2647">
        <v>382</v>
      </c>
      <c r="F2647" t="b">
        <f>IF(ISBLANK(AC2647), FALSE, TRUE)</f>
        <v>0</v>
      </c>
      <c r="G2647" t="s">
        <v>2</v>
      </c>
      <c r="H2647" t="s">
        <v>1520</v>
      </c>
      <c r="I2647" t="s">
        <v>1532</v>
      </c>
      <c r="J2647" t="s">
        <v>22</v>
      </c>
      <c r="K2647" t="s">
        <v>991</v>
      </c>
      <c r="L2647" t="s">
        <v>361</v>
      </c>
      <c r="M2647" t="s">
        <v>1562</v>
      </c>
      <c r="N2647" t="str">
        <f>IF(AND(NOT(ISBLANK(cards[[#This Row],[subtitle]])), cards[[#This Row],[subtitle]] &lt;&gt; ""), _xlfn.CONCAT(cards[[#This Row],[title]], " - ", cards[[#This Row],[subtitle]]), cards[[#This Row],[title]])</f>
        <v>97th Legion - Keeping the Peace on Sullust</v>
      </c>
      <c r="O2647">
        <v>7</v>
      </c>
      <c r="P2647">
        <v>0</v>
      </c>
      <c r="Q2647">
        <v>0</v>
      </c>
      <c r="T2647" t="s">
        <v>83</v>
      </c>
      <c r="U2647" t="s">
        <v>991</v>
      </c>
      <c r="V2647" t="s">
        <v>245</v>
      </c>
      <c r="X2647" t="s">
        <v>276</v>
      </c>
      <c r="Y2647" t="str">
        <f>_xlfn.CONCAT(cards[[#This Row],[set]],"_",TEXT(cards[[#This Row],[cardNumber]], "000"))</f>
        <v>SOR_382</v>
      </c>
      <c r="Z2647" t="str" cm="1">
        <f t="array" ref="Z26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SOR_118</v>
      </c>
      <c r="AA2647" t="s">
        <v>59</v>
      </c>
      <c r="AB2647">
        <v>19</v>
      </c>
    </row>
    <row r="2648" spans="1:29" x14ac:dyDescent="0.2">
      <c r="A2648">
        <v>10055</v>
      </c>
      <c r="B2648" t="s">
        <v>2283</v>
      </c>
      <c r="C2648">
        <v>119</v>
      </c>
      <c r="F2648" t="b">
        <f>IF(ISBLANK(AC2648), FALSE, TRUE)</f>
        <v>0</v>
      </c>
      <c r="G2648" t="s">
        <v>2</v>
      </c>
      <c r="H2648" t="s">
        <v>1519</v>
      </c>
      <c r="I2648" t="s">
        <v>1532</v>
      </c>
      <c r="J2648" t="s">
        <v>22</v>
      </c>
      <c r="K2648" t="s">
        <v>991</v>
      </c>
      <c r="L2648" t="s">
        <v>362</v>
      </c>
      <c r="N2648" t="str">
        <f>IF(AND(NOT(ISBLANK(cards[[#This Row],[subtitle]])), cards[[#This Row],[subtitle]] &lt;&gt; ""), _xlfn.CONCAT(cards[[#This Row],[title]], " - ", cards[[#This Row],[subtitle]]), cards[[#This Row],[title]])</f>
        <v>Reinforcement Walker</v>
      </c>
      <c r="O2648">
        <v>8</v>
      </c>
      <c r="P2648">
        <v>6</v>
      </c>
      <c r="Q2648">
        <v>9</v>
      </c>
      <c r="T2648" t="s">
        <v>83</v>
      </c>
      <c r="U2648" t="s">
        <v>991</v>
      </c>
      <c r="V2648" t="s">
        <v>245</v>
      </c>
      <c r="X2648" t="s">
        <v>363</v>
      </c>
      <c r="Y2648" t="str">
        <f>_xlfn.CONCAT(cards[[#This Row],[set]],"_",TEXT(cards[[#This Row],[cardNumber]], "000"))</f>
        <v>SOR_119</v>
      </c>
      <c r="Z2648" t="str" cm="1">
        <f t="array" ref="Z26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SOR_119</v>
      </c>
      <c r="AA2648" t="s">
        <v>59</v>
      </c>
      <c r="AB2648">
        <v>19</v>
      </c>
    </row>
    <row r="2649" spans="1:29" x14ac:dyDescent="0.2">
      <c r="A2649">
        <v>1243</v>
      </c>
      <c r="B2649" t="s">
        <v>2284</v>
      </c>
      <c r="C2649">
        <v>119</v>
      </c>
      <c r="F2649" t="b">
        <f>IF(ISBLANK(AC2649), FALSE, TRUE)</f>
        <v>0</v>
      </c>
      <c r="G2649" t="s">
        <v>2</v>
      </c>
      <c r="H2649" t="s">
        <v>1515</v>
      </c>
      <c r="I2649" t="s">
        <v>1532</v>
      </c>
      <c r="J2649" t="s">
        <v>22</v>
      </c>
      <c r="K2649" t="s">
        <v>991</v>
      </c>
      <c r="L2649" t="s">
        <v>362</v>
      </c>
      <c r="N2649" t="str">
        <f>IF(AND(NOT(ISBLANK(cards[[#This Row],[subtitle]])), cards[[#This Row],[subtitle]] &lt;&gt; ""), _xlfn.CONCAT(cards[[#This Row],[title]], " - ", cards[[#This Row],[subtitle]]), cards[[#This Row],[title]])</f>
        <v>Reinforcement Walker</v>
      </c>
      <c r="O2649">
        <v>8</v>
      </c>
      <c r="P2649">
        <v>6</v>
      </c>
      <c r="Q2649">
        <v>9</v>
      </c>
      <c r="T2649" t="s">
        <v>83</v>
      </c>
      <c r="U2649" t="s">
        <v>991</v>
      </c>
      <c r="V2649" t="s">
        <v>245</v>
      </c>
      <c r="X2649" t="s">
        <v>363</v>
      </c>
      <c r="Y2649" t="str">
        <f>_xlfn.CONCAT(cards[[#This Row],[set]],"_",TEXT(cards[[#This Row],[cardNumber]], "000"))</f>
        <v>SOR_119</v>
      </c>
      <c r="Z2649" t="str" cm="1">
        <f t="array" ref="Z26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SOR_119</v>
      </c>
      <c r="AA2649" t="s">
        <v>59</v>
      </c>
      <c r="AB2649">
        <v>19</v>
      </c>
    </row>
    <row r="2650" spans="1:29" x14ac:dyDescent="0.2">
      <c r="A2650">
        <v>2209</v>
      </c>
      <c r="B2650" t="s">
        <v>2766</v>
      </c>
      <c r="C2650">
        <v>383</v>
      </c>
      <c r="F2650" t="b">
        <f>IF(ISBLANK(AC2650), FALSE, TRUE)</f>
        <v>0</v>
      </c>
      <c r="G2650" t="s">
        <v>2</v>
      </c>
      <c r="H2650" t="s">
        <v>1</v>
      </c>
      <c r="I2650" t="s">
        <v>1532</v>
      </c>
      <c r="J2650" t="s">
        <v>22</v>
      </c>
      <c r="K2650" t="s">
        <v>991</v>
      </c>
      <c r="L2650" t="s">
        <v>362</v>
      </c>
      <c r="N2650" t="str">
        <f>IF(AND(NOT(ISBLANK(cards[[#This Row],[subtitle]])), cards[[#This Row],[subtitle]] &lt;&gt; ""), _xlfn.CONCAT(cards[[#This Row],[title]], " - ", cards[[#This Row],[subtitle]]), cards[[#This Row],[title]])</f>
        <v>Reinforcement Walker</v>
      </c>
      <c r="O2650">
        <v>8</v>
      </c>
      <c r="P2650">
        <v>6</v>
      </c>
      <c r="Q2650">
        <v>9</v>
      </c>
      <c r="T2650" t="s">
        <v>83</v>
      </c>
      <c r="U2650" t="s">
        <v>991</v>
      </c>
      <c r="V2650" t="s">
        <v>245</v>
      </c>
      <c r="X2650" t="s">
        <v>363</v>
      </c>
      <c r="Y2650" t="str">
        <f>_xlfn.CONCAT(cards[[#This Row],[set]],"_",TEXT(cards[[#This Row],[cardNumber]], "000"))</f>
        <v>SOR_383</v>
      </c>
      <c r="Z2650" t="str" cm="1">
        <f t="array" ref="Z26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SOR_119</v>
      </c>
      <c r="AA2650" t="s">
        <v>59</v>
      </c>
      <c r="AB2650">
        <v>19</v>
      </c>
    </row>
    <row r="2651" spans="1:29" x14ac:dyDescent="0.2">
      <c r="A2651">
        <v>10920</v>
      </c>
      <c r="B2651" t="s">
        <v>2765</v>
      </c>
      <c r="C2651">
        <v>383</v>
      </c>
      <c r="F2651" t="b">
        <f>IF(ISBLANK(AC2651), FALSE, TRUE)</f>
        <v>0</v>
      </c>
      <c r="G2651" t="s">
        <v>2</v>
      </c>
      <c r="H2651" t="s">
        <v>1520</v>
      </c>
      <c r="I2651" t="s">
        <v>1532</v>
      </c>
      <c r="J2651" t="s">
        <v>22</v>
      </c>
      <c r="K2651" t="s">
        <v>991</v>
      </c>
      <c r="L2651" t="s">
        <v>362</v>
      </c>
      <c r="N2651" t="str">
        <f>IF(AND(NOT(ISBLANK(cards[[#This Row],[subtitle]])), cards[[#This Row],[subtitle]] &lt;&gt; ""), _xlfn.CONCAT(cards[[#This Row],[title]], " - ", cards[[#This Row],[subtitle]]), cards[[#This Row],[title]])</f>
        <v>Reinforcement Walker</v>
      </c>
      <c r="O2651">
        <v>8</v>
      </c>
      <c r="P2651">
        <v>6</v>
      </c>
      <c r="Q2651">
        <v>9</v>
      </c>
      <c r="T2651" t="s">
        <v>83</v>
      </c>
      <c r="U2651" t="s">
        <v>991</v>
      </c>
      <c r="V2651" t="s">
        <v>245</v>
      </c>
      <c r="X2651" t="s">
        <v>363</v>
      </c>
      <c r="Y2651" t="str">
        <f>_xlfn.CONCAT(cards[[#This Row],[set]],"_",TEXT(cards[[#This Row],[cardNumber]], "000"))</f>
        <v>SOR_383</v>
      </c>
      <c r="Z2651" t="str" cm="1">
        <f t="array" ref="Z26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SOR_119</v>
      </c>
      <c r="AA2651" t="s">
        <v>59</v>
      </c>
      <c r="AB2651">
        <v>19</v>
      </c>
    </row>
    <row r="2652" spans="1:29" x14ac:dyDescent="0.2">
      <c r="A2652">
        <v>9875</v>
      </c>
      <c r="B2652" t="s">
        <v>2286</v>
      </c>
      <c r="C2652">
        <v>120</v>
      </c>
      <c r="F2652" t="b">
        <f>IF(ISBLANK(AC2652), FALSE, TRUE)</f>
        <v>0</v>
      </c>
      <c r="G2652" t="s">
        <v>2</v>
      </c>
      <c r="H2652" t="s">
        <v>1519</v>
      </c>
      <c r="I2652" t="s">
        <v>1521</v>
      </c>
      <c r="J2652" t="s">
        <v>22</v>
      </c>
      <c r="K2652" t="s">
        <v>991</v>
      </c>
      <c r="L2652" t="s">
        <v>925</v>
      </c>
      <c r="N2652" t="str">
        <f>IF(AND(NOT(ISBLANK(cards[[#This Row],[subtitle]])), cards[[#This Row],[subtitle]] &lt;&gt; ""), _xlfn.CONCAT(cards[[#This Row],[title]], " - ", cards[[#This Row],[subtitle]]), cards[[#This Row],[title]])</f>
        <v>Academy Training</v>
      </c>
      <c r="O2652">
        <v>2</v>
      </c>
      <c r="R2652">
        <v>2</v>
      </c>
      <c r="S2652">
        <v>2</v>
      </c>
      <c r="U2652" t="s">
        <v>991</v>
      </c>
      <c r="V2652" t="s">
        <v>915</v>
      </c>
      <c r="X2652" t="s">
        <v>148</v>
      </c>
      <c r="Y2652" t="str">
        <f>_xlfn.CONCAT(cards[[#This Row],[set]],"_",TEXT(cards[[#This Row],[cardNumber]], "000"))</f>
        <v>SOR_120</v>
      </c>
      <c r="Z2652" t="str" cm="1">
        <f t="array" ref="Z26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SOR_120</v>
      </c>
      <c r="AA2652" t="s">
        <v>59</v>
      </c>
      <c r="AB2652">
        <v>19</v>
      </c>
    </row>
    <row r="2653" spans="1:29" x14ac:dyDescent="0.2">
      <c r="A2653">
        <v>947</v>
      </c>
      <c r="B2653" t="s">
        <v>2285</v>
      </c>
      <c r="C2653">
        <v>120</v>
      </c>
      <c r="F2653" t="b">
        <f>IF(ISBLANK(AC2653), FALSE, TRUE)</f>
        <v>0</v>
      </c>
      <c r="G2653" t="s">
        <v>2</v>
      </c>
      <c r="H2653" t="s">
        <v>1515</v>
      </c>
      <c r="I2653" t="s">
        <v>1521</v>
      </c>
      <c r="J2653" t="s">
        <v>22</v>
      </c>
      <c r="K2653" t="s">
        <v>991</v>
      </c>
      <c r="L2653" t="s">
        <v>925</v>
      </c>
      <c r="N2653" t="str">
        <f>IF(AND(NOT(ISBLANK(cards[[#This Row],[subtitle]])), cards[[#This Row],[subtitle]] &lt;&gt; ""), _xlfn.CONCAT(cards[[#This Row],[title]], " - ", cards[[#This Row],[subtitle]]), cards[[#This Row],[title]])</f>
        <v>Academy Training</v>
      </c>
      <c r="O2653">
        <v>2</v>
      </c>
      <c r="R2653">
        <v>2</v>
      </c>
      <c r="S2653">
        <v>2</v>
      </c>
      <c r="U2653" t="s">
        <v>991</v>
      </c>
      <c r="V2653" t="s">
        <v>915</v>
      </c>
      <c r="X2653" t="s">
        <v>148</v>
      </c>
      <c r="Y2653" t="str">
        <f>_xlfn.CONCAT(cards[[#This Row],[set]],"_",TEXT(cards[[#This Row],[cardNumber]], "000"))</f>
        <v>SOR_120</v>
      </c>
      <c r="Z2653" t="str" cm="1">
        <f t="array" ref="Z26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SOR_120</v>
      </c>
      <c r="AA2653" t="s">
        <v>59</v>
      </c>
      <c r="AB2653">
        <v>19</v>
      </c>
    </row>
    <row r="2654" spans="1:29" x14ac:dyDescent="0.2">
      <c r="A2654">
        <v>10925</v>
      </c>
      <c r="B2654" t="s">
        <v>2767</v>
      </c>
      <c r="C2654">
        <v>384</v>
      </c>
      <c r="F2654" t="b">
        <f>IF(ISBLANK(AC2654), FALSE, TRUE)</f>
        <v>0</v>
      </c>
      <c r="G2654" t="s">
        <v>2</v>
      </c>
      <c r="H2654" t="s">
        <v>1520</v>
      </c>
      <c r="I2654" t="s">
        <v>1521</v>
      </c>
      <c r="J2654" t="s">
        <v>22</v>
      </c>
      <c r="K2654" t="s">
        <v>991</v>
      </c>
      <c r="L2654" t="s">
        <v>925</v>
      </c>
      <c r="N2654" t="str">
        <f>IF(AND(NOT(ISBLANK(cards[[#This Row],[subtitle]])), cards[[#This Row],[subtitle]] &lt;&gt; ""), _xlfn.CONCAT(cards[[#This Row],[title]], " - ", cards[[#This Row],[subtitle]]), cards[[#This Row],[title]])</f>
        <v>Academy Training</v>
      </c>
      <c r="O2654">
        <v>2</v>
      </c>
      <c r="R2654">
        <v>2</v>
      </c>
      <c r="S2654">
        <v>2</v>
      </c>
      <c r="U2654" t="s">
        <v>991</v>
      </c>
      <c r="V2654" t="s">
        <v>915</v>
      </c>
      <c r="X2654" t="s">
        <v>148</v>
      </c>
      <c r="Y2654" t="str">
        <f>_xlfn.CONCAT(cards[[#This Row],[set]],"_",TEXT(cards[[#This Row],[cardNumber]], "000"))</f>
        <v>SOR_384</v>
      </c>
      <c r="Z2654" t="str" cm="1">
        <f t="array" ref="Z26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SOR_120</v>
      </c>
      <c r="AA2654" t="s">
        <v>59</v>
      </c>
      <c r="AB2654">
        <v>19</v>
      </c>
    </row>
    <row r="2655" spans="1:29" x14ac:dyDescent="0.2">
      <c r="A2655">
        <v>2214</v>
      </c>
      <c r="B2655" t="s">
        <v>2768</v>
      </c>
      <c r="C2655">
        <v>384</v>
      </c>
      <c r="F2655" t="b">
        <f>IF(ISBLANK(AC2655), FALSE, TRUE)</f>
        <v>0</v>
      </c>
      <c r="G2655" t="s">
        <v>2</v>
      </c>
      <c r="H2655" t="s">
        <v>1</v>
      </c>
      <c r="I2655" t="s">
        <v>1521</v>
      </c>
      <c r="J2655" t="s">
        <v>22</v>
      </c>
      <c r="K2655" t="s">
        <v>991</v>
      </c>
      <c r="L2655" t="s">
        <v>925</v>
      </c>
      <c r="N2655" t="str">
        <f>IF(AND(NOT(ISBLANK(cards[[#This Row],[subtitle]])), cards[[#This Row],[subtitle]] &lt;&gt; ""), _xlfn.CONCAT(cards[[#This Row],[title]], " - ", cards[[#This Row],[subtitle]]), cards[[#This Row],[title]])</f>
        <v>Academy Training</v>
      </c>
      <c r="O2655">
        <v>2</v>
      </c>
      <c r="R2655">
        <v>2</v>
      </c>
      <c r="S2655">
        <v>2</v>
      </c>
      <c r="U2655" t="s">
        <v>991</v>
      </c>
      <c r="V2655" t="s">
        <v>915</v>
      </c>
      <c r="X2655" t="s">
        <v>148</v>
      </c>
      <c r="Y2655" t="str">
        <f>_xlfn.CONCAT(cards[[#This Row],[set]],"_",TEXT(cards[[#This Row],[cardNumber]], "000"))</f>
        <v>SOR_384</v>
      </c>
      <c r="Z2655" t="str" cm="1">
        <f t="array" ref="Z26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SOR_120</v>
      </c>
      <c r="AA2655" t="s">
        <v>59</v>
      </c>
      <c r="AB2655">
        <v>19</v>
      </c>
    </row>
    <row r="2656" spans="1:29" x14ac:dyDescent="0.2">
      <c r="A2656">
        <v>9370</v>
      </c>
      <c r="B2656" t="s">
        <v>2287</v>
      </c>
      <c r="C2656">
        <v>121</v>
      </c>
      <c r="F2656" t="b">
        <f>IF(ISBLANK(AC2656), FALSE, TRUE)</f>
        <v>0</v>
      </c>
      <c r="G2656" t="s">
        <v>2</v>
      </c>
      <c r="H2656" t="s">
        <v>1519</v>
      </c>
      <c r="I2656" t="s">
        <v>1532</v>
      </c>
      <c r="J2656" t="s">
        <v>22</v>
      </c>
      <c r="K2656" t="s">
        <v>991</v>
      </c>
      <c r="L2656" t="s">
        <v>926</v>
      </c>
      <c r="N2656" t="str">
        <f>IF(AND(NOT(ISBLANK(cards[[#This Row],[subtitle]])), cards[[#This Row],[subtitle]] &lt;&gt; ""), _xlfn.CONCAT(cards[[#This Row],[title]], " - ", cards[[#This Row],[subtitle]]), cards[[#This Row],[title]])</f>
        <v>Hardpoint Heavy Blaster</v>
      </c>
      <c r="O2656">
        <v>2</v>
      </c>
      <c r="R2656">
        <v>2</v>
      </c>
      <c r="S2656">
        <v>2</v>
      </c>
      <c r="U2656" t="s">
        <v>991</v>
      </c>
      <c r="V2656" t="s">
        <v>915</v>
      </c>
      <c r="X2656" t="s">
        <v>927</v>
      </c>
      <c r="Y2656" t="str">
        <f>_xlfn.CONCAT(cards[[#This Row],[set]],"_",TEXT(cards[[#This Row],[cardNumber]], "000"))</f>
        <v>SOR_121</v>
      </c>
      <c r="Z2656" t="str" cm="1">
        <f t="array" ref="Z26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SOR_121</v>
      </c>
      <c r="AA2656" t="s">
        <v>59</v>
      </c>
      <c r="AB2656">
        <v>19</v>
      </c>
    </row>
    <row r="2657" spans="1:29" x14ac:dyDescent="0.2">
      <c r="A2657">
        <v>349</v>
      </c>
      <c r="B2657" t="s">
        <v>2288</v>
      </c>
      <c r="C2657">
        <v>121</v>
      </c>
      <c r="F2657" t="b">
        <f>IF(ISBLANK(AC2657), FALSE, TRUE)</f>
        <v>0</v>
      </c>
      <c r="G2657" t="s">
        <v>2</v>
      </c>
      <c r="H2657" t="s">
        <v>1515</v>
      </c>
      <c r="I2657" t="s">
        <v>1532</v>
      </c>
      <c r="J2657" t="s">
        <v>22</v>
      </c>
      <c r="K2657" t="s">
        <v>991</v>
      </c>
      <c r="L2657" t="s">
        <v>926</v>
      </c>
      <c r="N2657" t="str">
        <f>IF(AND(NOT(ISBLANK(cards[[#This Row],[subtitle]])), cards[[#This Row],[subtitle]] &lt;&gt; ""), _xlfn.CONCAT(cards[[#This Row],[title]], " - ", cards[[#This Row],[subtitle]]), cards[[#This Row],[title]])</f>
        <v>Hardpoint Heavy Blaster</v>
      </c>
      <c r="O2657">
        <v>2</v>
      </c>
      <c r="R2657">
        <v>2</v>
      </c>
      <c r="S2657">
        <v>2</v>
      </c>
      <c r="U2657" t="s">
        <v>991</v>
      </c>
      <c r="V2657" t="s">
        <v>915</v>
      </c>
      <c r="X2657" t="s">
        <v>927</v>
      </c>
      <c r="Y2657" t="str">
        <f>_xlfn.CONCAT(cards[[#This Row],[set]],"_",TEXT(cards[[#This Row],[cardNumber]], "000"))</f>
        <v>SOR_121</v>
      </c>
      <c r="Z2657" t="str" cm="1">
        <f t="array" ref="Z26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SOR_121</v>
      </c>
      <c r="AA2657" t="s">
        <v>59</v>
      </c>
      <c r="AB2657">
        <v>19</v>
      </c>
    </row>
    <row r="2658" spans="1:29" x14ac:dyDescent="0.2">
      <c r="A2658">
        <v>10930</v>
      </c>
      <c r="B2658" t="s">
        <v>2769</v>
      </c>
      <c r="C2658">
        <v>385</v>
      </c>
      <c r="F2658" t="b">
        <f>IF(ISBLANK(AC2658), FALSE, TRUE)</f>
        <v>0</v>
      </c>
      <c r="G2658" t="s">
        <v>2</v>
      </c>
      <c r="H2658" t="s">
        <v>1520</v>
      </c>
      <c r="I2658" t="s">
        <v>1532</v>
      </c>
      <c r="J2658" t="s">
        <v>22</v>
      </c>
      <c r="K2658" t="s">
        <v>991</v>
      </c>
      <c r="L2658" t="s">
        <v>926</v>
      </c>
      <c r="N2658" t="str">
        <f>IF(AND(NOT(ISBLANK(cards[[#This Row],[subtitle]])), cards[[#This Row],[subtitle]] &lt;&gt; ""), _xlfn.CONCAT(cards[[#This Row],[title]], " - ", cards[[#This Row],[subtitle]]), cards[[#This Row],[title]])</f>
        <v>Hardpoint Heavy Blaster</v>
      </c>
      <c r="O2658">
        <v>2</v>
      </c>
      <c r="P2658">
        <v>2</v>
      </c>
      <c r="Q2658">
        <v>2</v>
      </c>
      <c r="U2658" t="s">
        <v>991</v>
      </c>
      <c r="V2658" t="s">
        <v>245</v>
      </c>
      <c r="X2658" t="s">
        <v>927</v>
      </c>
      <c r="Y2658" t="str">
        <f>_xlfn.CONCAT(cards[[#This Row],[set]],"_",TEXT(cards[[#This Row],[cardNumber]], "000"))</f>
        <v>SOR_385</v>
      </c>
      <c r="Z2658" t="str" cm="1">
        <f t="array" ref="Z26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SOR_121</v>
      </c>
      <c r="AA2658" t="s">
        <v>59</v>
      </c>
      <c r="AB2658">
        <v>19</v>
      </c>
    </row>
    <row r="2659" spans="1:29" x14ac:dyDescent="0.2">
      <c r="A2659">
        <v>2219</v>
      </c>
      <c r="B2659" t="s">
        <v>2770</v>
      </c>
      <c r="C2659">
        <v>385</v>
      </c>
      <c r="F2659" t="b">
        <f>IF(ISBLANK(AC2659), FALSE, TRUE)</f>
        <v>0</v>
      </c>
      <c r="G2659" t="s">
        <v>2</v>
      </c>
      <c r="H2659" t="s">
        <v>1</v>
      </c>
      <c r="I2659" t="s">
        <v>1532</v>
      </c>
      <c r="J2659" t="s">
        <v>22</v>
      </c>
      <c r="K2659" t="s">
        <v>991</v>
      </c>
      <c r="L2659" t="s">
        <v>926</v>
      </c>
      <c r="N2659" t="str">
        <f>IF(AND(NOT(ISBLANK(cards[[#This Row],[subtitle]])), cards[[#This Row],[subtitle]] &lt;&gt; ""), _xlfn.CONCAT(cards[[#This Row],[title]], " - ", cards[[#This Row],[subtitle]]), cards[[#This Row],[title]])</f>
        <v>Hardpoint Heavy Blaster</v>
      </c>
      <c r="O2659">
        <v>2</v>
      </c>
      <c r="P2659">
        <v>2</v>
      </c>
      <c r="Q2659">
        <v>2</v>
      </c>
      <c r="U2659" t="s">
        <v>991</v>
      </c>
      <c r="V2659" t="s">
        <v>245</v>
      </c>
      <c r="X2659" t="s">
        <v>927</v>
      </c>
      <c r="Y2659" t="str">
        <f>_xlfn.CONCAT(cards[[#This Row],[set]],"_",TEXT(cards[[#This Row],[cardNumber]], "000"))</f>
        <v>SOR_385</v>
      </c>
      <c r="Z2659" t="str" cm="1">
        <f t="array" ref="Z26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SOR_121</v>
      </c>
      <c r="AA2659" t="s">
        <v>59</v>
      </c>
      <c r="AB2659">
        <v>19</v>
      </c>
    </row>
    <row r="2660" spans="1:29" x14ac:dyDescent="0.2">
      <c r="A2660">
        <v>9880</v>
      </c>
      <c r="B2660" t="s">
        <v>2289</v>
      </c>
      <c r="C2660">
        <v>122</v>
      </c>
      <c r="F2660" t="b">
        <f>IF(ISBLANK(AC2660), FALSE, TRUE)</f>
        <v>0</v>
      </c>
      <c r="G2660" t="s">
        <v>2</v>
      </c>
      <c r="H2660" t="s">
        <v>1519</v>
      </c>
      <c r="I2660" t="s">
        <v>1522</v>
      </c>
      <c r="J2660" t="s">
        <v>22</v>
      </c>
      <c r="K2660" t="s">
        <v>991</v>
      </c>
      <c r="L2660" t="s">
        <v>928</v>
      </c>
      <c r="N2660" t="str">
        <f>IF(AND(NOT(ISBLANK(cards[[#This Row],[subtitle]])), cards[[#This Row],[subtitle]] &lt;&gt; ""), _xlfn.CONCAT(cards[[#This Row],[title]], " - ", cards[[#This Row],[subtitle]]), cards[[#This Row],[title]])</f>
        <v>Traitorous</v>
      </c>
      <c r="O2660">
        <v>5</v>
      </c>
      <c r="R2660">
        <v>0</v>
      </c>
      <c r="S2660">
        <v>0</v>
      </c>
      <c r="U2660" t="s">
        <v>991</v>
      </c>
      <c r="V2660" t="s">
        <v>915</v>
      </c>
      <c r="X2660" t="s">
        <v>7</v>
      </c>
      <c r="Y2660" t="str">
        <f>_xlfn.CONCAT(cards[[#This Row],[set]],"_",TEXT(cards[[#This Row],[cardNumber]], "000"))</f>
        <v>SOR_122</v>
      </c>
      <c r="Z2660" t="str" cm="1">
        <f t="array" ref="Z26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SOR_122</v>
      </c>
      <c r="AA2660" t="s">
        <v>59</v>
      </c>
      <c r="AB2660">
        <v>19</v>
      </c>
    </row>
    <row r="2661" spans="1:29" x14ac:dyDescent="0.2">
      <c r="A2661">
        <v>948</v>
      </c>
      <c r="B2661" t="s">
        <v>2290</v>
      </c>
      <c r="C2661">
        <v>122</v>
      </c>
      <c r="F2661" t="b">
        <f>IF(ISBLANK(AC2661), FALSE, TRUE)</f>
        <v>0</v>
      </c>
      <c r="G2661" t="s">
        <v>2</v>
      </c>
      <c r="H2661" t="s">
        <v>1515</v>
      </c>
      <c r="I2661" t="s">
        <v>1522</v>
      </c>
      <c r="J2661" t="s">
        <v>22</v>
      </c>
      <c r="K2661" t="s">
        <v>991</v>
      </c>
      <c r="L2661" t="s">
        <v>928</v>
      </c>
      <c r="N2661" t="str">
        <f>IF(AND(NOT(ISBLANK(cards[[#This Row],[subtitle]])), cards[[#This Row],[subtitle]] &lt;&gt; ""), _xlfn.CONCAT(cards[[#This Row],[title]], " - ", cards[[#This Row],[subtitle]]), cards[[#This Row],[title]])</f>
        <v>Traitorous</v>
      </c>
      <c r="O2661">
        <v>5</v>
      </c>
      <c r="R2661">
        <v>0</v>
      </c>
      <c r="S2661">
        <v>0</v>
      </c>
      <c r="U2661" t="s">
        <v>991</v>
      </c>
      <c r="V2661" t="s">
        <v>915</v>
      </c>
      <c r="X2661" t="s">
        <v>7</v>
      </c>
      <c r="Y2661" t="str">
        <f>_xlfn.CONCAT(cards[[#This Row],[set]],"_",TEXT(cards[[#This Row],[cardNumber]], "000"))</f>
        <v>SOR_122</v>
      </c>
      <c r="Z2661" t="str" cm="1">
        <f t="array" ref="Z26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SOR_122</v>
      </c>
      <c r="AA2661" t="s">
        <v>59</v>
      </c>
      <c r="AB2661">
        <v>19</v>
      </c>
    </row>
    <row r="2662" spans="1:29" x14ac:dyDescent="0.2">
      <c r="A2662">
        <v>10935</v>
      </c>
      <c r="B2662" t="s">
        <v>2772</v>
      </c>
      <c r="C2662">
        <v>386</v>
      </c>
      <c r="F2662" t="b">
        <f>IF(ISBLANK(AC2662), FALSE, TRUE)</f>
        <v>0</v>
      </c>
      <c r="G2662" t="s">
        <v>2</v>
      </c>
      <c r="H2662" t="s">
        <v>1520</v>
      </c>
      <c r="I2662" t="s">
        <v>1522</v>
      </c>
      <c r="J2662" t="s">
        <v>22</v>
      </c>
      <c r="K2662" t="s">
        <v>991</v>
      </c>
      <c r="L2662" t="s">
        <v>928</v>
      </c>
      <c r="N2662" t="str">
        <f>IF(AND(NOT(ISBLANK(cards[[#This Row],[subtitle]])), cards[[#This Row],[subtitle]] &lt;&gt; ""), _xlfn.CONCAT(cards[[#This Row],[title]], " - ", cards[[#This Row],[subtitle]]), cards[[#This Row],[title]])</f>
        <v>Traitorous</v>
      </c>
      <c r="O2662">
        <v>5</v>
      </c>
      <c r="R2662">
        <v>0</v>
      </c>
      <c r="S2662">
        <v>0</v>
      </c>
      <c r="U2662" t="s">
        <v>991</v>
      </c>
      <c r="V2662" t="s">
        <v>915</v>
      </c>
      <c r="X2662" t="s">
        <v>7</v>
      </c>
      <c r="Y2662" t="str">
        <f>_xlfn.CONCAT(cards[[#This Row],[set]],"_",TEXT(cards[[#This Row],[cardNumber]], "000"))</f>
        <v>SOR_386</v>
      </c>
      <c r="Z2662" t="str" cm="1">
        <f t="array" ref="Z26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SOR_122</v>
      </c>
      <c r="AA2662" t="s">
        <v>59</v>
      </c>
      <c r="AB2662">
        <v>19</v>
      </c>
    </row>
    <row r="2663" spans="1:29" x14ac:dyDescent="0.2">
      <c r="A2663">
        <v>2224</v>
      </c>
      <c r="B2663" t="s">
        <v>2771</v>
      </c>
      <c r="C2663">
        <v>386</v>
      </c>
      <c r="F2663" t="b">
        <f>IF(ISBLANK(AC2663), FALSE, TRUE)</f>
        <v>0</v>
      </c>
      <c r="G2663" t="s">
        <v>2</v>
      </c>
      <c r="H2663" t="s">
        <v>1</v>
      </c>
      <c r="I2663" t="s">
        <v>1522</v>
      </c>
      <c r="J2663" t="s">
        <v>22</v>
      </c>
      <c r="K2663" t="s">
        <v>991</v>
      </c>
      <c r="L2663" t="s">
        <v>928</v>
      </c>
      <c r="N2663" t="str">
        <f>IF(AND(NOT(ISBLANK(cards[[#This Row],[subtitle]])), cards[[#This Row],[subtitle]] &lt;&gt; ""), _xlfn.CONCAT(cards[[#This Row],[title]], " - ", cards[[#This Row],[subtitle]]), cards[[#This Row],[title]])</f>
        <v>Traitorous</v>
      </c>
      <c r="O2663">
        <v>5</v>
      </c>
      <c r="R2663">
        <v>0</v>
      </c>
      <c r="S2663">
        <v>0</v>
      </c>
      <c r="U2663" t="s">
        <v>991</v>
      </c>
      <c r="V2663" t="s">
        <v>915</v>
      </c>
      <c r="X2663" t="s">
        <v>7</v>
      </c>
      <c r="Y2663" t="str">
        <f>_xlfn.CONCAT(cards[[#This Row],[set]],"_",TEXT(cards[[#This Row],[cardNumber]], "000"))</f>
        <v>SOR_386</v>
      </c>
      <c r="Z2663" t="str" cm="1">
        <f t="array" ref="Z26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SOR_122</v>
      </c>
      <c r="AA2663" t="s">
        <v>59</v>
      </c>
      <c r="AB2663">
        <v>19</v>
      </c>
    </row>
    <row r="2664" spans="1:29" x14ac:dyDescent="0.2">
      <c r="A2664">
        <v>350</v>
      </c>
      <c r="B2664" t="s">
        <v>2291</v>
      </c>
      <c r="C2664">
        <v>123</v>
      </c>
      <c r="F2664" t="b">
        <f>IF(ISBLANK(AC2664), FALSE, TRUE)</f>
        <v>0</v>
      </c>
      <c r="G2664" t="s">
        <v>2</v>
      </c>
      <c r="H2664" t="s">
        <v>1515</v>
      </c>
      <c r="I2664" t="s">
        <v>1521</v>
      </c>
      <c r="J2664" t="s">
        <v>22</v>
      </c>
      <c r="K2664" t="s">
        <v>991</v>
      </c>
      <c r="L2664" t="s">
        <v>30</v>
      </c>
      <c r="N2664" t="str">
        <f>IF(AND(NOT(ISBLANK(cards[[#This Row],[subtitle]])), cards[[#This Row],[subtitle]] &lt;&gt; ""), _xlfn.CONCAT(cards[[#This Row],[title]], " - ", cards[[#This Row],[subtitle]]), cards[[#This Row],[title]])</f>
        <v>Recruit</v>
      </c>
      <c r="O2664">
        <v>1</v>
      </c>
      <c r="U2664" t="s">
        <v>991</v>
      </c>
      <c r="V2664" t="s">
        <v>6</v>
      </c>
      <c r="X2664" t="s">
        <v>16</v>
      </c>
      <c r="Y2664" t="str">
        <f>_xlfn.CONCAT(cards[[#This Row],[set]],"_",TEXT(cards[[#This Row],[cardNumber]], "000"))</f>
        <v>SOR_123</v>
      </c>
      <c r="Z2664" t="str" cm="1">
        <f t="array" ref="Z26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SOR_123</v>
      </c>
      <c r="AA2664" t="s">
        <v>59</v>
      </c>
      <c r="AB2664">
        <v>19</v>
      </c>
    </row>
    <row r="2665" spans="1:29" x14ac:dyDescent="0.2">
      <c r="A2665">
        <v>9375</v>
      </c>
      <c r="B2665" t="s">
        <v>2292</v>
      </c>
      <c r="C2665">
        <v>123</v>
      </c>
      <c r="F2665" t="b">
        <f>IF(ISBLANK(AC2665), FALSE, TRUE)</f>
        <v>0</v>
      </c>
      <c r="G2665" t="s">
        <v>2</v>
      </c>
      <c r="H2665" t="s">
        <v>1519</v>
      </c>
      <c r="I2665" t="s">
        <v>1521</v>
      </c>
      <c r="J2665" t="s">
        <v>22</v>
      </c>
      <c r="K2665" t="s">
        <v>991</v>
      </c>
      <c r="L2665" t="s">
        <v>30</v>
      </c>
      <c r="N2665" t="str">
        <f>IF(AND(NOT(ISBLANK(cards[[#This Row],[subtitle]])), cards[[#This Row],[subtitle]] &lt;&gt; ""), _xlfn.CONCAT(cards[[#This Row],[title]], " - ", cards[[#This Row],[subtitle]]), cards[[#This Row],[title]])</f>
        <v>Recruit</v>
      </c>
      <c r="O2665">
        <v>1</v>
      </c>
      <c r="U2665" t="s">
        <v>991</v>
      </c>
      <c r="V2665" t="s">
        <v>6</v>
      </c>
      <c r="X2665" t="s">
        <v>16</v>
      </c>
      <c r="Y2665" t="str">
        <f>_xlfn.CONCAT(cards[[#This Row],[set]],"_",TEXT(cards[[#This Row],[cardNumber]], "000"))</f>
        <v>SOR_123</v>
      </c>
      <c r="Z2665" t="str" cm="1">
        <f t="array" ref="Z26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SOR_123</v>
      </c>
      <c r="AA2665" t="s">
        <v>59</v>
      </c>
      <c r="AB2665">
        <v>19</v>
      </c>
    </row>
    <row r="2666" spans="1:29" x14ac:dyDescent="0.2">
      <c r="A2666">
        <v>2229</v>
      </c>
      <c r="B2666" t="s">
        <v>2773</v>
      </c>
      <c r="C2666">
        <v>387</v>
      </c>
      <c r="F2666" t="b">
        <f>IF(ISBLANK(AC2666), FALSE, TRUE)</f>
        <v>0</v>
      </c>
      <c r="G2666" t="s">
        <v>2</v>
      </c>
      <c r="H2666" t="s">
        <v>1</v>
      </c>
      <c r="I2666" t="s">
        <v>1521</v>
      </c>
      <c r="J2666" t="s">
        <v>22</v>
      </c>
      <c r="K2666" t="s">
        <v>991</v>
      </c>
      <c r="L2666" t="s">
        <v>30</v>
      </c>
      <c r="N2666" t="str">
        <f>IF(AND(NOT(ISBLANK(cards[[#This Row],[subtitle]])), cards[[#This Row],[subtitle]] &lt;&gt; ""), _xlfn.CONCAT(cards[[#This Row],[title]], " - ", cards[[#This Row],[subtitle]]), cards[[#This Row],[title]])</f>
        <v>Recruit</v>
      </c>
      <c r="O2666">
        <v>1</v>
      </c>
      <c r="U2666" t="s">
        <v>991</v>
      </c>
      <c r="V2666" t="s">
        <v>6</v>
      </c>
      <c r="X2666" t="s">
        <v>16</v>
      </c>
      <c r="Y2666" t="str">
        <f>_xlfn.CONCAT(cards[[#This Row],[set]],"_",TEXT(cards[[#This Row],[cardNumber]], "000"))</f>
        <v>SOR_387</v>
      </c>
      <c r="Z2666" t="str" cm="1">
        <f t="array" ref="Z26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SOR_123</v>
      </c>
      <c r="AA2666" t="s">
        <v>59</v>
      </c>
      <c r="AB2666">
        <v>19</v>
      </c>
    </row>
    <row r="2667" spans="1:29" x14ac:dyDescent="0.2">
      <c r="A2667">
        <v>10940</v>
      </c>
      <c r="B2667" t="s">
        <v>2774</v>
      </c>
      <c r="C2667">
        <v>387</v>
      </c>
      <c r="F2667" t="b">
        <f>IF(ISBLANK(AC2667), FALSE, TRUE)</f>
        <v>0</v>
      </c>
      <c r="G2667" t="s">
        <v>2</v>
      </c>
      <c r="H2667" t="s">
        <v>1520</v>
      </c>
      <c r="I2667" t="s">
        <v>1521</v>
      </c>
      <c r="J2667" t="s">
        <v>22</v>
      </c>
      <c r="K2667" t="s">
        <v>991</v>
      </c>
      <c r="L2667" t="s">
        <v>30</v>
      </c>
      <c r="N2667" t="str">
        <f>IF(AND(NOT(ISBLANK(cards[[#This Row],[subtitle]])), cards[[#This Row],[subtitle]] &lt;&gt; ""), _xlfn.CONCAT(cards[[#This Row],[title]], " - ", cards[[#This Row],[subtitle]]), cards[[#This Row],[title]])</f>
        <v>Recruit</v>
      </c>
      <c r="O2667">
        <v>1</v>
      </c>
      <c r="U2667" t="s">
        <v>991</v>
      </c>
      <c r="V2667" t="s">
        <v>6</v>
      </c>
      <c r="X2667" t="s">
        <v>16</v>
      </c>
      <c r="Y2667" t="str">
        <f>_xlfn.CONCAT(cards[[#This Row],[set]],"_",TEXT(cards[[#This Row],[cardNumber]], "000"))</f>
        <v>SOR_387</v>
      </c>
      <c r="Z2667" t="str" cm="1">
        <f t="array" ref="Z26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SOR_123</v>
      </c>
      <c r="AA2667" t="s">
        <v>59</v>
      </c>
      <c r="AB2667">
        <v>19</v>
      </c>
    </row>
    <row r="2668" spans="1:29" x14ac:dyDescent="0.2">
      <c r="A2668">
        <v>352</v>
      </c>
      <c r="B2668" t="s">
        <v>2293</v>
      </c>
      <c r="C2668">
        <v>124</v>
      </c>
      <c r="F2668" t="b">
        <f>IF(ISBLANK(AC2668), FALSE, TRUE)</f>
        <v>0</v>
      </c>
      <c r="G2668" t="s">
        <v>2</v>
      </c>
      <c r="H2668" t="s">
        <v>1515</v>
      </c>
      <c r="I2668" t="s">
        <v>1521</v>
      </c>
      <c r="J2668" t="s">
        <v>22</v>
      </c>
      <c r="K2668" t="s">
        <v>991</v>
      </c>
      <c r="L2668" t="s">
        <v>31</v>
      </c>
      <c r="N2668" t="str">
        <f>IF(AND(NOT(ISBLANK(cards[[#This Row],[subtitle]])), cards[[#This Row],[subtitle]] &lt;&gt; ""), _xlfn.CONCAT(cards[[#This Row],[title]], " - ", cards[[#This Row],[subtitle]]), cards[[#This Row],[title]])</f>
        <v>Tactical Advantage</v>
      </c>
      <c r="O2668">
        <v>1</v>
      </c>
      <c r="U2668" t="s">
        <v>991</v>
      </c>
      <c r="V2668" t="s">
        <v>6</v>
      </c>
      <c r="X2668" t="s">
        <v>19</v>
      </c>
      <c r="Y2668" t="str">
        <f>_xlfn.CONCAT(cards[[#This Row],[set]],"_",TEXT(cards[[#This Row],[cardNumber]], "000"))</f>
        <v>SOR_124</v>
      </c>
      <c r="Z2668" t="str" cm="1">
        <f t="array" ref="Z26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SOR_124</v>
      </c>
      <c r="AA2668" t="s">
        <v>59</v>
      </c>
      <c r="AB2668">
        <v>19</v>
      </c>
    </row>
    <row r="2669" spans="1:29" x14ac:dyDescent="0.2">
      <c r="A2669">
        <v>9385</v>
      </c>
      <c r="B2669" t="s">
        <v>2294</v>
      </c>
      <c r="C2669">
        <v>124</v>
      </c>
      <c r="F2669" t="b">
        <f>IF(ISBLANK(AC2669), FALSE, TRUE)</f>
        <v>0</v>
      </c>
      <c r="G2669" t="s">
        <v>2</v>
      </c>
      <c r="H2669" t="s">
        <v>1519</v>
      </c>
      <c r="I2669" t="s">
        <v>1521</v>
      </c>
      <c r="J2669" t="s">
        <v>22</v>
      </c>
      <c r="K2669" t="s">
        <v>991</v>
      </c>
      <c r="L2669" t="s">
        <v>31</v>
      </c>
      <c r="N2669" t="str">
        <f>IF(AND(NOT(ISBLANK(cards[[#This Row],[subtitle]])), cards[[#This Row],[subtitle]] &lt;&gt; ""), _xlfn.CONCAT(cards[[#This Row],[title]], " - ", cards[[#This Row],[subtitle]]), cards[[#This Row],[title]])</f>
        <v>Tactical Advantage</v>
      </c>
      <c r="O2669">
        <v>1</v>
      </c>
      <c r="U2669" t="s">
        <v>991</v>
      </c>
      <c r="V2669" t="s">
        <v>6</v>
      </c>
      <c r="X2669" t="s">
        <v>19</v>
      </c>
      <c r="Y2669" t="str">
        <f>_xlfn.CONCAT(cards[[#This Row],[set]],"_",TEXT(cards[[#This Row],[cardNumber]], "000"))</f>
        <v>SOR_124</v>
      </c>
      <c r="Z2669" t="str" cm="1">
        <f t="array" ref="Z26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SOR_124</v>
      </c>
      <c r="AA2669" t="s">
        <v>59</v>
      </c>
      <c r="AB2669">
        <v>19</v>
      </c>
    </row>
    <row r="2670" spans="1:29" x14ac:dyDescent="0.2">
      <c r="A2670">
        <v>965</v>
      </c>
      <c r="B2670" t="s">
        <v>2775</v>
      </c>
      <c r="C2670">
        <v>388</v>
      </c>
      <c r="F2670" t="b">
        <f>IF(ISBLANK(AC2670), FALSE, TRUE)</f>
        <v>0</v>
      </c>
      <c r="G2670" t="s">
        <v>2</v>
      </c>
      <c r="H2670" t="s">
        <v>1</v>
      </c>
      <c r="I2670" t="s">
        <v>1521</v>
      </c>
      <c r="J2670" t="s">
        <v>22</v>
      </c>
      <c r="K2670" t="s">
        <v>991</v>
      </c>
      <c r="L2670" t="s">
        <v>31</v>
      </c>
      <c r="N2670" t="str">
        <f>IF(AND(NOT(ISBLANK(cards[[#This Row],[subtitle]])), cards[[#This Row],[subtitle]] &lt;&gt; ""), _xlfn.CONCAT(cards[[#This Row],[title]], " - ", cards[[#This Row],[subtitle]]), cards[[#This Row],[title]])</f>
        <v>Tactical Advantage</v>
      </c>
      <c r="O2670">
        <v>1</v>
      </c>
      <c r="U2670" t="s">
        <v>991</v>
      </c>
      <c r="V2670" t="s">
        <v>6</v>
      </c>
      <c r="X2670" t="s">
        <v>19</v>
      </c>
      <c r="Y2670" t="str">
        <f>_xlfn.CONCAT(cards[[#This Row],[set]],"_",TEXT(cards[[#This Row],[cardNumber]], "000"))</f>
        <v>SOR_388</v>
      </c>
      <c r="Z2670" t="str" cm="1">
        <f t="array" ref="Z26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SOR_124</v>
      </c>
      <c r="AA2670" t="s">
        <v>59</v>
      </c>
      <c r="AB2670">
        <v>19</v>
      </c>
    </row>
    <row r="2671" spans="1:29" x14ac:dyDescent="0.2">
      <c r="A2671">
        <v>9965</v>
      </c>
      <c r="B2671" t="s">
        <v>2776</v>
      </c>
      <c r="C2671">
        <v>388</v>
      </c>
      <c r="F2671" t="b">
        <f>IF(ISBLANK(AC2671), FALSE, TRUE)</f>
        <v>0</v>
      </c>
      <c r="G2671" t="s">
        <v>2</v>
      </c>
      <c r="H2671" t="s">
        <v>1520</v>
      </c>
      <c r="I2671" t="s">
        <v>1521</v>
      </c>
      <c r="J2671" t="s">
        <v>22</v>
      </c>
      <c r="K2671" t="s">
        <v>991</v>
      </c>
      <c r="L2671" t="s">
        <v>31</v>
      </c>
      <c r="N2671" t="str">
        <f>IF(AND(NOT(ISBLANK(cards[[#This Row],[subtitle]])), cards[[#This Row],[subtitle]] &lt;&gt; ""), _xlfn.CONCAT(cards[[#This Row],[title]], " - ", cards[[#This Row],[subtitle]]), cards[[#This Row],[title]])</f>
        <v>Tactical Advantage</v>
      </c>
      <c r="O2671">
        <v>1</v>
      </c>
      <c r="U2671" t="s">
        <v>991</v>
      </c>
      <c r="V2671" t="s">
        <v>6</v>
      </c>
      <c r="X2671" t="s">
        <v>19</v>
      </c>
      <c r="Y2671" t="str">
        <f>_xlfn.CONCAT(cards[[#This Row],[set]],"_",TEXT(cards[[#This Row],[cardNumber]], "000"))</f>
        <v>SOR_388</v>
      </c>
      <c r="Z2671" t="str" cm="1">
        <f t="array" ref="Z26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SOR_124</v>
      </c>
      <c r="AA2671" t="s">
        <v>59</v>
      </c>
      <c r="AB2671">
        <v>19</v>
      </c>
    </row>
    <row r="2672" spans="1:29" x14ac:dyDescent="0.2">
      <c r="A2672">
        <v>14806</v>
      </c>
      <c r="B2672" t="s">
        <v>4280</v>
      </c>
      <c r="C2672">
        <v>124</v>
      </c>
      <c r="F2672" t="b">
        <f>IF(ISBLANK(AC2672), FALSE, TRUE)</f>
        <v>1</v>
      </c>
      <c r="G2672" t="s">
        <v>127</v>
      </c>
      <c r="H2672" t="s">
        <v>1515</v>
      </c>
      <c r="I2672" t="s">
        <v>1514</v>
      </c>
      <c r="J2672" t="s">
        <v>22</v>
      </c>
      <c r="K2672" t="s">
        <v>991</v>
      </c>
      <c r="L2672" t="s">
        <v>31</v>
      </c>
      <c r="M2672" t="s">
        <v>991</v>
      </c>
      <c r="N2672" t="str">
        <f>IF(AND(NOT(ISBLANK(cards[[#This Row],[subtitle]])), cards[[#This Row],[subtitle]] &lt;&gt; ""), _xlfn.CONCAT(cards[[#This Row],[title]], " - ", cards[[#This Row],[subtitle]]), cards[[#This Row],[title]])</f>
        <v>Tactical Advantage</v>
      </c>
      <c r="O2672">
        <v>1</v>
      </c>
      <c r="U2672" t="s">
        <v>991</v>
      </c>
      <c r="V2672" t="s">
        <v>6</v>
      </c>
      <c r="X2672" t="s">
        <v>19</v>
      </c>
      <c r="Y2672" t="str">
        <f>_xlfn.CONCAT(cards[[#This Row],[set]],"_",TEXT(cards[[#This Row],[cardNumber]], "000"))</f>
        <v>TWI_124</v>
      </c>
      <c r="Z2672" t="str" cm="1">
        <f t="array" ref="Z26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SOR_124</v>
      </c>
      <c r="AA2672" t="s">
        <v>1062</v>
      </c>
      <c r="AB2672">
        <v>39</v>
      </c>
      <c r="AC2672">
        <v>352</v>
      </c>
    </row>
    <row r="2673" spans="1:29" x14ac:dyDescent="0.2">
      <c r="A2673">
        <v>20111</v>
      </c>
      <c r="B2673" t="s">
        <v>5194</v>
      </c>
      <c r="C2673">
        <v>128</v>
      </c>
      <c r="F2673" t="b">
        <f>IF(ISBLANK(AC2673), FALSE, TRUE)</f>
        <v>1</v>
      </c>
      <c r="G2673" t="s">
        <v>187</v>
      </c>
      <c r="H2673" t="s">
        <v>1515</v>
      </c>
      <c r="I2673" t="s">
        <v>1521</v>
      </c>
      <c r="J2673" t="s">
        <v>22</v>
      </c>
      <c r="K2673" t="s">
        <v>991</v>
      </c>
      <c r="L2673" t="s">
        <v>32</v>
      </c>
      <c r="M2673" t="s">
        <v>991</v>
      </c>
      <c r="N2673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2673">
        <v>2</v>
      </c>
      <c r="U2673" t="s">
        <v>991</v>
      </c>
      <c r="V2673" t="s">
        <v>6</v>
      </c>
      <c r="X2673" t="s">
        <v>33</v>
      </c>
      <c r="Y2673" t="str">
        <f>_xlfn.CONCAT(cards[[#This Row],[set]],"_",TEXT(cards[[#This Row],[cardNumber]], "000"))</f>
        <v>JTL_128</v>
      </c>
      <c r="Z2673" t="str" cm="1">
        <f t="array" ref="Z26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SOR_125</v>
      </c>
      <c r="AA2673" t="s">
        <v>234</v>
      </c>
      <c r="AB2673">
        <v>49</v>
      </c>
      <c r="AC2673">
        <v>220</v>
      </c>
    </row>
    <row r="2674" spans="1:29" x14ac:dyDescent="0.2">
      <c r="A2674">
        <v>220</v>
      </c>
      <c r="B2674" t="s">
        <v>2295</v>
      </c>
      <c r="C2674">
        <v>125</v>
      </c>
      <c r="F2674" t="b">
        <f>IF(ISBLANK(AC2674), FALSE, TRUE)</f>
        <v>0</v>
      </c>
      <c r="G2674" t="s">
        <v>2</v>
      </c>
      <c r="H2674" t="s">
        <v>1515</v>
      </c>
      <c r="I2674" t="s">
        <v>1532</v>
      </c>
      <c r="J2674" t="s">
        <v>22</v>
      </c>
      <c r="K2674" t="s">
        <v>991</v>
      </c>
      <c r="L2674" t="s">
        <v>32</v>
      </c>
      <c r="N2674" t="str">
        <f>IF(AND(NOT(ISBLANK(cards[[#This Row],[subtitle]])), cards[[#This Row],[subtitle]] &lt;&gt; ""), _xlfn.CONCAT(cards[[#This Row],[title]], " - ", cards[[#This Row],[subtitle]]), cards[[#This Row],[title]])</f>
        <v>Prepare for Takeoff</v>
      </c>
      <c r="O2674">
        <v>2</v>
      </c>
      <c r="U2674" t="s">
        <v>991</v>
      </c>
      <c r="V2674" t="s">
        <v>6</v>
      </c>
      <c r="X2674" t="s">
        <v>33</v>
      </c>
      <c r="Y2674" t="str">
        <f>_xlfn.CONCAT(cards[[#This Row],[set]],"_",TEXT(cards[[#This Row],[cardNumber]], "000"))</f>
        <v>SOR_125</v>
      </c>
      <c r="Z2674" t="str" cm="1">
        <f t="array" ref="Z26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SOR_125</v>
      </c>
      <c r="AA2674" t="s">
        <v>59</v>
      </c>
      <c r="AB2674">
        <v>19</v>
      </c>
    </row>
    <row r="2675" spans="1:29" x14ac:dyDescent="0.2">
      <c r="A2675">
        <v>2698</v>
      </c>
      <c r="B2675" t="s">
        <v>2077</v>
      </c>
      <c r="C2675">
        <v>12</v>
      </c>
      <c r="F2675" t="b">
        <f>IF(ISBLANK(AC2675), FALSE, TRUE)</f>
        <v>0</v>
      </c>
      <c r="G2675" t="s">
        <v>2</v>
      </c>
      <c r="H2675" t="s">
        <v>1602</v>
      </c>
      <c r="I2675" t="s">
        <v>1522</v>
      </c>
      <c r="J2675" t="s">
        <v>22</v>
      </c>
      <c r="K2675" t="s">
        <v>991</v>
      </c>
      <c r="L2675" t="s">
        <v>34</v>
      </c>
      <c r="N2675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75">
        <v>3</v>
      </c>
      <c r="U2675" t="s">
        <v>991</v>
      </c>
      <c r="V2675" t="s">
        <v>6</v>
      </c>
      <c r="X2675" t="s">
        <v>16</v>
      </c>
      <c r="Y2675" t="str">
        <f>_xlfn.CONCAT(cards[[#This Row],[set]],"_",TEXT(cards[[#This Row],[cardNumber]], "000"))</f>
        <v>SOR_012</v>
      </c>
      <c r="Z2675" t="str" cm="1">
        <f t="array" ref="Z26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75" t="s">
        <v>59</v>
      </c>
      <c r="AB2675">
        <v>19</v>
      </c>
    </row>
    <row r="2676" spans="1:29" x14ac:dyDescent="0.2">
      <c r="A2676">
        <v>8955</v>
      </c>
      <c r="B2676" t="s">
        <v>2298</v>
      </c>
      <c r="C2676">
        <v>126</v>
      </c>
      <c r="F2676" t="b">
        <f>IF(ISBLANK(AC2676), FALSE, TRUE)</f>
        <v>0</v>
      </c>
      <c r="G2676" t="s">
        <v>2</v>
      </c>
      <c r="H2676" t="s">
        <v>1519</v>
      </c>
      <c r="I2676" t="s">
        <v>1521</v>
      </c>
      <c r="J2676" t="s">
        <v>22</v>
      </c>
      <c r="K2676" t="s">
        <v>991</v>
      </c>
      <c r="L2676" t="s">
        <v>34</v>
      </c>
      <c r="N2676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76">
        <v>3</v>
      </c>
      <c r="U2676" t="s">
        <v>991</v>
      </c>
      <c r="V2676" t="s">
        <v>6</v>
      </c>
      <c r="X2676" t="s">
        <v>16</v>
      </c>
      <c r="Y2676" t="str">
        <f>_xlfn.CONCAT(cards[[#This Row],[set]],"_",TEXT(cards[[#This Row],[cardNumber]], "000"))</f>
        <v>SOR_126</v>
      </c>
      <c r="Z2676" t="str" cm="1">
        <f t="array" ref="Z26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76" t="s">
        <v>59</v>
      </c>
      <c r="AB2676">
        <v>19</v>
      </c>
    </row>
    <row r="2677" spans="1:29" x14ac:dyDescent="0.2">
      <c r="A2677">
        <v>110</v>
      </c>
      <c r="B2677" t="s">
        <v>2297</v>
      </c>
      <c r="C2677">
        <v>126</v>
      </c>
      <c r="F2677" t="b">
        <f>IF(ISBLANK(AC2677), FALSE, TRUE)</f>
        <v>0</v>
      </c>
      <c r="G2677" t="s">
        <v>2</v>
      </c>
      <c r="H2677" t="s">
        <v>1515</v>
      </c>
      <c r="I2677" t="s">
        <v>1521</v>
      </c>
      <c r="J2677" t="s">
        <v>22</v>
      </c>
      <c r="K2677" t="s">
        <v>991</v>
      </c>
      <c r="L2677" t="s">
        <v>34</v>
      </c>
      <c r="N2677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77">
        <v>3</v>
      </c>
      <c r="U2677" t="s">
        <v>991</v>
      </c>
      <c r="V2677" t="s">
        <v>6</v>
      </c>
      <c r="X2677" t="s">
        <v>16</v>
      </c>
      <c r="Y2677" t="str">
        <f>_xlfn.CONCAT(cards[[#This Row],[set]],"_",TEXT(cards[[#This Row],[cardNumber]], "000"))</f>
        <v>SOR_126</v>
      </c>
      <c r="Z2677" t="str" cm="1">
        <f t="array" ref="Z26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77" t="s">
        <v>59</v>
      </c>
      <c r="AB2677">
        <v>19</v>
      </c>
    </row>
    <row r="2678" spans="1:29" x14ac:dyDescent="0.2">
      <c r="A2678">
        <v>2239</v>
      </c>
      <c r="B2678" t="s">
        <v>2780</v>
      </c>
      <c r="C2678">
        <v>390</v>
      </c>
      <c r="F2678" t="b">
        <f>IF(ISBLANK(AC2678), FALSE, TRUE)</f>
        <v>0</v>
      </c>
      <c r="G2678" t="s">
        <v>2</v>
      </c>
      <c r="H2678" t="s">
        <v>1</v>
      </c>
      <c r="I2678" t="s">
        <v>1521</v>
      </c>
      <c r="J2678" t="s">
        <v>22</v>
      </c>
      <c r="K2678" t="s">
        <v>991</v>
      </c>
      <c r="L2678" t="s">
        <v>34</v>
      </c>
      <c r="N2678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78">
        <v>3</v>
      </c>
      <c r="U2678" t="s">
        <v>991</v>
      </c>
      <c r="V2678" t="s">
        <v>6</v>
      </c>
      <c r="X2678" t="s">
        <v>16</v>
      </c>
      <c r="Y2678" t="str">
        <f>_xlfn.CONCAT(cards[[#This Row],[set]],"_",TEXT(cards[[#This Row],[cardNumber]], "000"))</f>
        <v>SOR_390</v>
      </c>
      <c r="Z2678" t="str" cm="1">
        <f t="array" ref="Z26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78" t="s">
        <v>59</v>
      </c>
      <c r="AB2678">
        <v>19</v>
      </c>
    </row>
    <row r="2679" spans="1:29" x14ac:dyDescent="0.2">
      <c r="A2679">
        <v>10950</v>
      </c>
      <c r="B2679" t="s">
        <v>2779</v>
      </c>
      <c r="C2679">
        <v>390</v>
      </c>
      <c r="F2679" t="b">
        <f>IF(ISBLANK(AC2679), FALSE, TRUE)</f>
        <v>0</v>
      </c>
      <c r="G2679" t="s">
        <v>2</v>
      </c>
      <c r="H2679" t="s">
        <v>1520</v>
      </c>
      <c r="I2679" t="s">
        <v>1521</v>
      </c>
      <c r="J2679" t="s">
        <v>22</v>
      </c>
      <c r="K2679" t="s">
        <v>991</v>
      </c>
      <c r="L2679" t="s">
        <v>34</v>
      </c>
      <c r="N2679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79">
        <v>3</v>
      </c>
      <c r="U2679" t="s">
        <v>991</v>
      </c>
      <c r="V2679" t="s">
        <v>6</v>
      </c>
      <c r="X2679" t="s">
        <v>16</v>
      </c>
      <c r="Y2679" t="str">
        <f>_xlfn.CONCAT(cards[[#This Row],[set]],"_",TEXT(cards[[#This Row],[cardNumber]], "000"))</f>
        <v>SOR_390</v>
      </c>
      <c r="Z2679" t="str" cm="1">
        <f t="array" ref="Z26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79" t="s">
        <v>59</v>
      </c>
      <c r="AB2679">
        <v>19</v>
      </c>
    </row>
    <row r="2680" spans="1:29" x14ac:dyDescent="0.2">
      <c r="A2680">
        <v>17507</v>
      </c>
      <c r="B2680" t="s">
        <v>4286</v>
      </c>
      <c r="C2680">
        <v>127</v>
      </c>
      <c r="F2680" t="b">
        <f>IF(ISBLANK(AC2680), FALSE, TRUE)</f>
        <v>0</v>
      </c>
      <c r="G2680" t="s">
        <v>127</v>
      </c>
      <c r="H2680" t="s">
        <v>1519</v>
      </c>
      <c r="I2680" t="s">
        <v>1521</v>
      </c>
      <c r="J2680" t="s">
        <v>22</v>
      </c>
      <c r="K2680" t="s">
        <v>991</v>
      </c>
      <c r="L2680" t="s">
        <v>34</v>
      </c>
      <c r="M2680" t="s">
        <v>991</v>
      </c>
      <c r="N2680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80">
        <v>3</v>
      </c>
      <c r="U2680" t="s">
        <v>991</v>
      </c>
      <c r="V2680" t="s">
        <v>6</v>
      </c>
      <c r="X2680" t="s">
        <v>16</v>
      </c>
      <c r="Y2680" t="str">
        <f>_xlfn.CONCAT(cards[[#This Row],[set]],"_",TEXT(cards[[#This Row],[cardNumber]], "000"))</f>
        <v>TWI_127</v>
      </c>
      <c r="Z2680" t="str" cm="1">
        <f t="array" ref="Z26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80" t="s">
        <v>1062</v>
      </c>
      <c r="AB2680">
        <v>39</v>
      </c>
    </row>
    <row r="2681" spans="1:29" x14ac:dyDescent="0.2">
      <c r="A2681">
        <v>14821</v>
      </c>
      <c r="B2681" t="s">
        <v>4285</v>
      </c>
      <c r="C2681">
        <v>127</v>
      </c>
      <c r="F2681" t="b">
        <f>IF(ISBLANK(AC2681), FALSE, TRUE)</f>
        <v>1</v>
      </c>
      <c r="G2681" t="s">
        <v>127</v>
      </c>
      <c r="H2681" t="s">
        <v>1515</v>
      </c>
      <c r="I2681" t="s">
        <v>1521</v>
      </c>
      <c r="J2681" t="s">
        <v>22</v>
      </c>
      <c r="K2681" t="s">
        <v>991</v>
      </c>
      <c r="L2681" t="s">
        <v>34</v>
      </c>
      <c r="M2681" t="s">
        <v>991</v>
      </c>
      <c r="N2681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81">
        <v>3</v>
      </c>
      <c r="U2681" t="s">
        <v>991</v>
      </c>
      <c r="V2681" t="s">
        <v>6</v>
      </c>
      <c r="X2681" t="s">
        <v>16</v>
      </c>
      <c r="Y2681" t="str">
        <f>_xlfn.CONCAT(cards[[#This Row],[set]],"_",TEXT(cards[[#This Row],[cardNumber]], "000"))</f>
        <v>TWI_127</v>
      </c>
      <c r="Z2681" t="str" cm="1">
        <f t="array" ref="Z26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81" t="s">
        <v>1062</v>
      </c>
      <c r="AB2681">
        <v>39</v>
      </c>
      <c r="AC2681">
        <v>110</v>
      </c>
    </row>
    <row r="2682" spans="1:29" x14ac:dyDescent="0.2">
      <c r="A2682">
        <v>18709</v>
      </c>
      <c r="B2682" t="s">
        <v>4769</v>
      </c>
      <c r="C2682">
        <v>395</v>
      </c>
      <c r="F2682" t="b">
        <f>IF(ISBLANK(AC2682), FALSE, TRUE)</f>
        <v>0</v>
      </c>
      <c r="G2682" t="s">
        <v>127</v>
      </c>
      <c r="H2682" t="s">
        <v>1520</v>
      </c>
      <c r="I2682" t="s">
        <v>1521</v>
      </c>
      <c r="J2682" t="s">
        <v>22</v>
      </c>
      <c r="K2682" t="s">
        <v>991</v>
      </c>
      <c r="L2682" t="s">
        <v>34</v>
      </c>
      <c r="M2682" t="s">
        <v>991</v>
      </c>
      <c r="N2682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82">
        <v>3</v>
      </c>
      <c r="U2682" t="s">
        <v>991</v>
      </c>
      <c r="V2682" t="s">
        <v>6</v>
      </c>
      <c r="X2682" t="s">
        <v>16</v>
      </c>
      <c r="Y2682" t="str">
        <f>_xlfn.CONCAT(cards[[#This Row],[set]],"_",TEXT(cards[[#This Row],[cardNumber]], "000"))</f>
        <v>TWI_395</v>
      </c>
      <c r="Z2682" t="str" cm="1">
        <f t="array" ref="Z26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82" t="s">
        <v>1062</v>
      </c>
      <c r="AB2682">
        <v>39</v>
      </c>
    </row>
    <row r="2683" spans="1:29" x14ac:dyDescent="0.2">
      <c r="A2683">
        <v>16231</v>
      </c>
      <c r="B2683" t="s">
        <v>4770</v>
      </c>
      <c r="C2683">
        <v>395</v>
      </c>
      <c r="F2683" t="b">
        <f>IF(ISBLANK(AC2683), FALSE, TRUE)</f>
        <v>0</v>
      </c>
      <c r="G2683" t="s">
        <v>127</v>
      </c>
      <c r="H2683" t="s">
        <v>1</v>
      </c>
      <c r="I2683" t="s">
        <v>1521</v>
      </c>
      <c r="J2683" t="s">
        <v>22</v>
      </c>
      <c r="K2683" t="s">
        <v>991</v>
      </c>
      <c r="L2683" t="s">
        <v>34</v>
      </c>
      <c r="M2683" t="s">
        <v>991</v>
      </c>
      <c r="N2683" t="str">
        <f>IF(AND(NOT(ISBLANK(cards[[#This Row],[subtitle]])), cards[[#This Row],[subtitle]] &lt;&gt; ""), _xlfn.CONCAT(cards[[#This Row],[title]], " - ", cards[[#This Row],[subtitle]]), cards[[#This Row],[title]])</f>
        <v>Resupply</v>
      </c>
      <c r="O2683">
        <v>3</v>
      </c>
      <c r="U2683" t="s">
        <v>991</v>
      </c>
      <c r="V2683" t="s">
        <v>6</v>
      </c>
      <c r="X2683" t="s">
        <v>16</v>
      </c>
      <c r="Y2683" t="str">
        <f>_xlfn.CONCAT(cards[[#This Row],[set]],"_",TEXT(cards[[#This Row],[cardNumber]], "000"))</f>
        <v>TWI_395</v>
      </c>
      <c r="Z2683" t="str" cm="1">
        <f t="array" ref="Z26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SOR_126</v>
      </c>
      <c r="AA2683" t="s">
        <v>1062</v>
      </c>
      <c r="AB2683">
        <v>39</v>
      </c>
    </row>
    <row r="2684" spans="1:29" x14ac:dyDescent="0.2">
      <c r="A2684">
        <v>949</v>
      </c>
      <c r="B2684" t="s">
        <v>2300</v>
      </c>
      <c r="C2684">
        <v>127</v>
      </c>
      <c r="F2684" t="b">
        <f>IF(ISBLANK(AC2684), FALSE, TRUE)</f>
        <v>0</v>
      </c>
      <c r="G2684" t="s">
        <v>2</v>
      </c>
      <c r="H2684" t="s">
        <v>1515</v>
      </c>
      <c r="I2684" t="s">
        <v>1521</v>
      </c>
      <c r="J2684" t="s">
        <v>22</v>
      </c>
      <c r="K2684" t="s">
        <v>991</v>
      </c>
      <c r="L2684" t="s">
        <v>35</v>
      </c>
      <c r="N2684" t="str">
        <f>IF(AND(NOT(ISBLANK(cards[[#This Row],[subtitle]])), cards[[#This Row],[subtitle]] &lt;&gt; ""), _xlfn.CONCAT(cards[[#This Row],[title]], " - ", cards[[#This Row],[subtitle]]), cards[[#This Row],[title]])</f>
        <v>Strike True</v>
      </c>
      <c r="O2684">
        <v>3</v>
      </c>
      <c r="U2684" t="s">
        <v>991</v>
      </c>
      <c r="V2684" t="s">
        <v>6</v>
      </c>
      <c r="X2684" t="s">
        <v>19</v>
      </c>
      <c r="Y2684" t="str">
        <f>_xlfn.CONCAT(cards[[#This Row],[set]],"_",TEXT(cards[[#This Row],[cardNumber]], "000"))</f>
        <v>SOR_127</v>
      </c>
      <c r="Z2684" t="str" cm="1">
        <f t="array" ref="Z26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SOR_127</v>
      </c>
      <c r="AA2684" t="s">
        <v>59</v>
      </c>
      <c r="AB2684">
        <v>19</v>
      </c>
    </row>
    <row r="2685" spans="1:29" x14ac:dyDescent="0.2">
      <c r="A2685">
        <v>9885</v>
      </c>
      <c r="B2685" t="s">
        <v>2299</v>
      </c>
      <c r="C2685">
        <v>127</v>
      </c>
      <c r="F2685" t="b">
        <f>IF(ISBLANK(AC2685), FALSE, TRUE)</f>
        <v>0</v>
      </c>
      <c r="G2685" t="s">
        <v>2</v>
      </c>
      <c r="H2685" t="s">
        <v>1519</v>
      </c>
      <c r="I2685" t="s">
        <v>1521</v>
      </c>
      <c r="J2685" t="s">
        <v>22</v>
      </c>
      <c r="K2685" t="s">
        <v>991</v>
      </c>
      <c r="L2685" t="s">
        <v>35</v>
      </c>
      <c r="N2685" t="str">
        <f>IF(AND(NOT(ISBLANK(cards[[#This Row],[subtitle]])), cards[[#This Row],[subtitle]] &lt;&gt; ""), _xlfn.CONCAT(cards[[#This Row],[title]], " - ", cards[[#This Row],[subtitle]]), cards[[#This Row],[title]])</f>
        <v>Strike True</v>
      </c>
      <c r="O2685">
        <v>3</v>
      </c>
      <c r="U2685" t="s">
        <v>991</v>
      </c>
      <c r="V2685" t="s">
        <v>6</v>
      </c>
      <c r="X2685" t="s">
        <v>19</v>
      </c>
      <c r="Y2685" t="str">
        <f>_xlfn.CONCAT(cards[[#This Row],[set]],"_",TEXT(cards[[#This Row],[cardNumber]], "000"))</f>
        <v>SOR_127</v>
      </c>
      <c r="Z2685" t="str" cm="1">
        <f t="array" ref="Z26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SOR_127</v>
      </c>
      <c r="AA2685" t="s">
        <v>59</v>
      </c>
      <c r="AB2685">
        <v>19</v>
      </c>
    </row>
    <row r="2686" spans="1:29" x14ac:dyDescent="0.2">
      <c r="A2686">
        <v>10955</v>
      </c>
      <c r="B2686" t="s">
        <v>2782</v>
      </c>
      <c r="C2686">
        <v>391</v>
      </c>
      <c r="F2686" t="b">
        <f>IF(ISBLANK(AC2686), FALSE, TRUE)</f>
        <v>0</v>
      </c>
      <c r="G2686" t="s">
        <v>2</v>
      </c>
      <c r="H2686" t="s">
        <v>1520</v>
      </c>
      <c r="I2686" t="s">
        <v>1521</v>
      </c>
      <c r="J2686" t="s">
        <v>22</v>
      </c>
      <c r="K2686" t="s">
        <v>991</v>
      </c>
      <c r="L2686" t="s">
        <v>35</v>
      </c>
      <c r="N2686" t="str">
        <f>IF(AND(NOT(ISBLANK(cards[[#This Row],[subtitle]])), cards[[#This Row],[subtitle]] &lt;&gt; ""), _xlfn.CONCAT(cards[[#This Row],[title]], " - ", cards[[#This Row],[subtitle]]), cards[[#This Row],[title]])</f>
        <v>Strike True</v>
      </c>
      <c r="O2686">
        <v>3</v>
      </c>
      <c r="U2686" t="s">
        <v>991</v>
      </c>
      <c r="V2686" t="s">
        <v>6</v>
      </c>
      <c r="X2686" t="s">
        <v>19</v>
      </c>
      <c r="Y2686" t="str">
        <f>_xlfn.CONCAT(cards[[#This Row],[set]],"_",TEXT(cards[[#This Row],[cardNumber]], "000"))</f>
        <v>SOR_391</v>
      </c>
      <c r="Z2686" t="str" cm="1">
        <f t="array" ref="Z26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SOR_127</v>
      </c>
      <c r="AA2686" t="s">
        <v>59</v>
      </c>
      <c r="AB2686">
        <v>19</v>
      </c>
    </row>
    <row r="2687" spans="1:29" x14ac:dyDescent="0.2">
      <c r="A2687">
        <v>2244</v>
      </c>
      <c r="B2687" t="s">
        <v>2781</v>
      </c>
      <c r="C2687">
        <v>391</v>
      </c>
      <c r="F2687" t="b">
        <f>IF(ISBLANK(AC2687), FALSE, TRUE)</f>
        <v>0</v>
      </c>
      <c r="G2687" t="s">
        <v>2</v>
      </c>
      <c r="H2687" t="s">
        <v>1</v>
      </c>
      <c r="I2687" t="s">
        <v>1521</v>
      </c>
      <c r="J2687" t="s">
        <v>22</v>
      </c>
      <c r="K2687" t="s">
        <v>991</v>
      </c>
      <c r="L2687" t="s">
        <v>35</v>
      </c>
      <c r="N2687" t="str">
        <f>IF(AND(NOT(ISBLANK(cards[[#This Row],[subtitle]])), cards[[#This Row],[subtitle]] &lt;&gt; ""), _xlfn.CONCAT(cards[[#This Row],[title]], " - ", cards[[#This Row],[subtitle]]), cards[[#This Row],[title]])</f>
        <v>Strike True</v>
      </c>
      <c r="O2687">
        <v>3</v>
      </c>
      <c r="U2687" t="s">
        <v>991</v>
      </c>
      <c r="V2687" t="s">
        <v>6</v>
      </c>
      <c r="X2687" t="s">
        <v>19</v>
      </c>
      <c r="Y2687" t="str">
        <f>_xlfn.CONCAT(cards[[#This Row],[set]],"_",TEXT(cards[[#This Row],[cardNumber]], "000"))</f>
        <v>SOR_391</v>
      </c>
      <c r="Z2687" t="str" cm="1">
        <f t="array" ref="Z26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SOR_127</v>
      </c>
      <c r="AA2687" t="s">
        <v>59</v>
      </c>
      <c r="AB2687">
        <v>19</v>
      </c>
    </row>
    <row r="2688" spans="1:29" x14ac:dyDescent="0.2">
      <c r="A2688">
        <v>2703</v>
      </c>
      <c r="B2688" t="s">
        <v>2079</v>
      </c>
      <c r="C2688">
        <v>13</v>
      </c>
      <c r="F2688" t="b">
        <f>IF(ISBLANK(AC2688), FALSE, TRUE)</f>
        <v>0</v>
      </c>
      <c r="G2688" t="s">
        <v>2</v>
      </c>
      <c r="H2688" t="s">
        <v>1602</v>
      </c>
      <c r="I2688" t="s">
        <v>1522</v>
      </c>
      <c r="J2688" t="s">
        <v>36</v>
      </c>
      <c r="K2688" t="s">
        <v>1526</v>
      </c>
      <c r="L2688" t="s">
        <v>364</v>
      </c>
      <c r="N2688" t="str">
        <f>IF(AND(NOT(ISBLANK(cards[[#This Row],[subtitle]])), cards[[#This Row],[subtitle]] &lt;&gt; ""), _xlfn.CONCAT(cards[[#This Row],[title]], " - ", cards[[#This Row],[subtitle]]), cards[[#This Row],[title]])</f>
        <v>Death Star Stormtrooper</v>
      </c>
      <c r="O2688">
        <v>1</v>
      </c>
      <c r="P2688">
        <v>3</v>
      </c>
      <c r="Q2688">
        <v>1</v>
      </c>
      <c r="T2688" t="s">
        <v>83</v>
      </c>
      <c r="U2688" t="s">
        <v>991</v>
      </c>
      <c r="V2688" t="s">
        <v>245</v>
      </c>
      <c r="X2688" t="s">
        <v>276</v>
      </c>
      <c r="Y2688" t="str">
        <f>_xlfn.CONCAT(cards[[#This Row],[set]],"_",TEXT(cards[[#This Row],[cardNumber]], "000"))</f>
        <v>SOR_013</v>
      </c>
      <c r="Z2688" t="str" cm="1">
        <f t="array" ref="Z26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SOR_128</v>
      </c>
      <c r="AA2688" t="s">
        <v>59</v>
      </c>
      <c r="AB2688">
        <v>19</v>
      </c>
    </row>
    <row r="2689" spans="1:28" x14ac:dyDescent="0.2">
      <c r="A2689">
        <v>351</v>
      </c>
      <c r="B2689" t="s">
        <v>2301</v>
      </c>
      <c r="C2689">
        <v>128</v>
      </c>
      <c r="F2689" t="b">
        <f>IF(ISBLANK(AC2689), FALSE, TRUE)</f>
        <v>0</v>
      </c>
      <c r="G2689" t="s">
        <v>2</v>
      </c>
      <c r="H2689" t="s">
        <v>1515</v>
      </c>
      <c r="I2689" t="s">
        <v>1521</v>
      </c>
      <c r="J2689" t="s">
        <v>36</v>
      </c>
      <c r="K2689" t="s">
        <v>1526</v>
      </c>
      <c r="L2689" t="s">
        <v>364</v>
      </c>
      <c r="N2689" t="str">
        <f>IF(AND(NOT(ISBLANK(cards[[#This Row],[subtitle]])), cards[[#This Row],[subtitle]] &lt;&gt; ""), _xlfn.CONCAT(cards[[#This Row],[title]], " - ", cards[[#This Row],[subtitle]]), cards[[#This Row],[title]])</f>
        <v>Death Star Stormtrooper</v>
      </c>
      <c r="O2689">
        <v>1</v>
      </c>
      <c r="P2689">
        <v>3</v>
      </c>
      <c r="Q2689">
        <v>1</v>
      </c>
      <c r="T2689" t="s">
        <v>83</v>
      </c>
      <c r="U2689" t="s">
        <v>991</v>
      </c>
      <c r="V2689" t="s">
        <v>245</v>
      </c>
      <c r="X2689" t="s">
        <v>276</v>
      </c>
      <c r="Y2689" t="str">
        <f>_xlfn.CONCAT(cards[[#This Row],[set]],"_",TEXT(cards[[#This Row],[cardNumber]], "000"))</f>
        <v>SOR_128</v>
      </c>
      <c r="Z2689" t="str" cm="1">
        <f t="array" ref="Z26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SOR_128</v>
      </c>
      <c r="AA2689" t="s">
        <v>59</v>
      </c>
      <c r="AB2689">
        <v>19</v>
      </c>
    </row>
    <row r="2690" spans="1:28" x14ac:dyDescent="0.2">
      <c r="A2690">
        <v>9380</v>
      </c>
      <c r="B2690" t="s">
        <v>2302</v>
      </c>
      <c r="C2690">
        <v>128</v>
      </c>
      <c r="F2690" t="b">
        <f>IF(ISBLANK(AC2690), FALSE, TRUE)</f>
        <v>0</v>
      </c>
      <c r="G2690" t="s">
        <v>2</v>
      </c>
      <c r="H2690" t="s">
        <v>1519</v>
      </c>
      <c r="I2690" t="s">
        <v>1521</v>
      </c>
      <c r="J2690" t="s">
        <v>36</v>
      </c>
      <c r="K2690" t="s">
        <v>1526</v>
      </c>
      <c r="L2690" t="s">
        <v>364</v>
      </c>
      <c r="N2690" t="str">
        <f>IF(AND(NOT(ISBLANK(cards[[#This Row],[subtitle]])), cards[[#This Row],[subtitle]] &lt;&gt; ""), _xlfn.CONCAT(cards[[#This Row],[title]], " - ", cards[[#This Row],[subtitle]]), cards[[#This Row],[title]])</f>
        <v>Death Star Stormtrooper</v>
      </c>
      <c r="O2690">
        <v>1</v>
      </c>
      <c r="P2690">
        <v>3</v>
      </c>
      <c r="Q2690">
        <v>1</v>
      </c>
      <c r="T2690" t="s">
        <v>83</v>
      </c>
      <c r="U2690" t="s">
        <v>991</v>
      </c>
      <c r="V2690" t="s">
        <v>245</v>
      </c>
      <c r="X2690" t="s">
        <v>276</v>
      </c>
      <c r="Y2690" t="str">
        <f>_xlfn.CONCAT(cards[[#This Row],[set]],"_",TEXT(cards[[#This Row],[cardNumber]], "000"))</f>
        <v>SOR_128</v>
      </c>
      <c r="Z2690" t="str" cm="1">
        <f t="array" ref="Z26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SOR_128</v>
      </c>
      <c r="AA2690" t="s">
        <v>59</v>
      </c>
      <c r="AB2690">
        <v>19</v>
      </c>
    </row>
    <row r="2691" spans="1:28" x14ac:dyDescent="0.2">
      <c r="A2691">
        <v>10960</v>
      </c>
      <c r="B2691" t="s">
        <v>2783</v>
      </c>
      <c r="C2691">
        <v>392</v>
      </c>
      <c r="F2691" t="b">
        <f>IF(ISBLANK(AC2691), FALSE, TRUE)</f>
        <v>0</v>
      </c>
      <c r="G2691" t="s">
        <v>2</v>
      </c>
      <c r="H2691" t="s">
        <v>1520</v>
      </c>
      <c r="I2691" t="s">
        <v>1521</v>
      </c>
      <c r="J2691" t="s">
        <v>36</v>
      </c>
      <c r="K2691" t="s">
        <v>1526</v>
      </c>
      <c r="L2691" t="s">
        <v>364</v>
      </c>
      <c r="N2691" t="str">
        <f>IF(AND(NOT(ISBLANK(cards[[#This Row],[subtitle]])), cards[[#This Row],[subtitle]] &lt;&gt; ""), _xlfn.CONCAT(cards[[#This Row],[title]], " - ", cards[[#This Row],[subtitle]]), cards[[#This Row],[title]])</f>
        <v>Death Star Stormtrooper</v>
      </c>
      <c r="O2691">
        <v>1</v>
      </c>
      <c r="P2691">
        <v>3</v>
      </c>
      <c r="Q2691">
        <v>1</v>
      </c>
      <c r="T2691" t="s">
        <v>83</v>
      </c>
      <c r="U2691" t="s">
        <v>991</v>
      </c>
      <c r="V2691" t="s">
        <v>245</v>
      </c>
      <c r="X2691" t="s">
        <v>276</v>
      </c>
      <c r="Y2691" t="str">
        <f>_xlfn.CONCAT(cards[[#This Row],[set]],"_",TEXT(cards[[#This Row],[cardNumber]], "000"))</f>
        <v>SOR_392</v>
      </c>
      <c r="Z2691" t="str" cm="1">
        <f t="array" ref="Z26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SOR_128</v>
      </c>
      <c r="AA2691" t="s">
        <v>59</v>
      </c>
      <c r="AB2691">
        <v>19</v>
      </c>
    </row>
    <row r="2692" spans="1:28" x14ac:dyDescent="0.2">
      <c r="A2692">
        <v>2249</v>
      </c>
      <c r="B2692" t="s">
        <v>2784</v>
      </c>
      <c r="C2692">
        <v>392</v>
      </c>
      <c r="F2692" t="b">
        <f>IF(ISBLANK(AC2692), FALSE, TRUE)</f>
        <v>0</v>
      </c>
      <c r="G2692" t="s">
        <v>2</v>
      </c>
      <c r="H2692" t="s">
        <v>1</v>
      </c>
      <c r="I2692" t="s">
        <v>1521</v>
      </c>
      <c r="J2692" t="s">
        <v>36</v>
      </c>
      <c r="K2692" t="s">
        <v>1526</v>
      </c>
      <c r="L2692" t="s">
        <v>364</v>
      </c>
      <c r="N2692" t="str">
        <f>IF(AND(NOT(ISBLANK(cards[[#This Row],[subtitle]])), cards[[#This Row],[subtitle]] &lt;&gt; ""), _xlfn.CONCAT(cards[[#This Row],[title]], " - ", cards[[#This Row],[subtitle]]), cards[[#This Row],[title]])</f>
        <v>Death Star Stormtrooper</v>
      </c>
      <c r="O2692">
        <v>1</v>
      </c>
      <c r="P2692">
        <v>3</v>
      </c>
      <c r="Q2692">
        <v>1</v>
      </c>
      <c r="T2692" t="s">
        <v>83</v>
      </c>
      <c r="U2692" t="s">
        <v>991</v>
      </c>
      <c r="V2692" t="s">
        <v>245</v>
      </c>
      <c r="X2692" t="s">
        <v>276</v>
      </c>
      <c r="Y2692" t="str">
        <f>_xlfn.CONCAT(cards[[#This Row],[set]],"_",TEXT(cards[[#This Row],[cardNumber]], "000"))</f>
        <v>SOR_392</v>
      </c>
      <c r="Z2692" t="str" cm="1">
        <f t="array" ref="Z26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SOR_128</v>
      </c>
      <c r="AA2692" t="s">
        <v>59</v>
      </c>
      <c r="AB2692">
        <v>19</v>
      </c>
    </row>
    <row r="2693" spans="1:28" x14ac:dyDescent="0.2">
      <c r="A2693">
        <v>8960</v>
      </c>
      <c r="B2693" t="s">
        <v>2304</v>
      </c>
      <c r="C2693">
        <v>129</v>
      </c>
      <c r="F2693" t="b">
        <f>IF(ISBLANK(AC2693), FALSE, TRUE)</f>
        <v>0</v>
      </c>
      <c r="G2693" t="s">
        <v>2</v>
      </c>
      <c r="H2693" t="s">
        <v>1519</v>
      </c>
      <c r="I2693" t="s">
        <v>1532</v>
      </c>
      <c r="J2693" t="s">
        <v>36</v>
      </c>
      <c r="K2693" t="s">
        <v>1526</v>
      </c>
      <c r="L2693" t="s">
        <v>365</v>
      </c>
      <c r="M2693" t="s">
        <v>1534</v>
      </c>
      <c r="N2693" t="str">
        <f>IF(AND(NOT(ISBLANK(cards[[#This Row],[subtitle]])), cards[[#This Row],[subtitle]] &lt;&gt; ""), _xlfn.CONCAT(cards[[#This Row],[title]], " - ", cards[[#This Row],[subtitle]]), cards[[#This Row],[title]])</f>
        <v>Admiral Ozzel - Overconfident</v>
      </c>
      <c r="O2693">
        <v>2</v>
      </c>
      <c r="P2693">
        <v>2</v>
      </c>
      <c r="Q2693">
        <v>3</v>
      </c>
      <c r="T2693" t="s">
        <v>83</v>
      </c>
      <c r="U2693" t="s">
        <v>991</v>
      </c>
      <c r="V2693" t="s">
        <v>245</v>
      </c>
      <c r="X2693" t="s">
        <v>280</v>
      </c>
      <c r="Y2693" t="str">
        <f>_xlfn.CONCAT(cards[[#This Row],[set]],"_",TEXT(cards[[#This Row],[cardNumber]], "000"))</f>
        <v>SOR_129</v>
      </c>
      <c r="Z2693" t="str" cm="1">
        <f t="array" ref="Z26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SOR_129</v>
      </c>
      <c r="AA2693" t="s">
        <v>59</v>
      </c>
      <c r="AB2693">
        <v>19</v>
      </c>
    </row>
    <row r="2694" spans="1:28" x14ac:dyDescent="0.2">
      <c r="A2694">
        <v>115</v>
      </c>
      <c r="B2694" t="s">
        <v>2303</v>
      </c>
      <c r="C2694">
        <v>129</v>
      </c>
      <c r="F2694" t="b">
        <f>IF(ISBLANK(AC2694), FALSE, TRUE)</f>
        <v>0</v>
      </c>
      <c r="G2694" t="s">
        <v>2</v>
      </c>
      <c r="H2694" t="s">
        <v>1515</v>
      </c>
      <c r="I2694" t="s">
        <v>1532</v>
      </c>
      <c r="J2694" t="s">
        <v>36</v>
      </c>
      <c r="K2694" t="s">
        <v>1526</v>
      </c>
      <c r="L2694" t="s">
        <v>365</v>
      </c>
      <c r="M2694" t="s">
        <v>1534</v>
      </c>
      <c r="N2694" t="str">
        <f>IF(AND(NOT(ISBLANK(cards[[#This Row],[subtitle]])), cards[[#This Row],[subtitle]] &lt;&gt; ""), _xlfn.CONCAT(cards[[#This Row],[title]], " - ", cards[[#This Row],[subtitle]]), cards[[#This Row],[title]])</f>
        <v>Admiral Ozzel - Overconfident</v>
      </c>
      <c r="O2694">
        <v>2</v>
      </c>
      <c r="P2694">
        <v>2</v>
      </c>
      <c r="Q2694">
        <v>3</v>
      </c>
      <c r="T2694" t="s">
        <v>83</v>
      </c>
      <c r="U2694" t="s">
        <v>991</v>
      </c>
      <c r="V2694" t="s">
        <v>245</v>
      </c>
      <c r="X2694" t="s">
        <v>280</v>
      </c>
      <c r="Y2694" t="str">
        <f>_xlfn.CONCAT(cards[[#This Row],[set]],"_",TEXT(cards[[#This Row],[cardNumber]], "000"))</f>
        <v>SOR_129</v>
      </c>
      <c r="Z2694" t="str" cm="1">
        <f t="array" ref="Z26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SOR_129</v>
      </c>
      <c r="AA2694" t="s">
        <v>59</v>
      </c>
      <c r="AB2694">
        <v>19</v>
      </c>
    </row>
    <row r="2695" spans="1:28" x14ac:dyDescent="0.2">
      <c r="A2695">
        <v>2254</v>
      </c>
      <c r="B2695" t="s">
        <v>2786</v>
      </c>
      <c r="C2695">
        <v>393</v>
      </c>
      <c r="F2695" t="b">
        <f>IF(ISBLANK(AC2695), FALSE, TRUE)</f>
        <v>0</v>
      </c>
      <c r="G2695" t="s">
        <v>2</v>
      </c>
      <c r="H2695" t="s">
        <v>1</v>
      </c>
      <c r="I2695" t="s">
        <v>1532</v>
      </c>
      <c r="J2695" t="s">
        <v>36</v>
      </c>
      <c r="K2695" t="s">
        <v>1526</v>
      </c>
      <c r="L2695" t="s">
        <v>365</v>
      </c>
      <c r="M2695" t="s">
        <v>1534</v>
      </c>
      <c r="N2695" t="str">
        <f>IF(AND(NOT(ISBLANK(cards[[#This Row],[subtitle]])), cards[[#This Row],[subtitle]] &lt;&gt; ""), _xlfn.CONCAT(cards[[#This Row],[title]], " - ", cards[[#This Row],[subtitle]]), cards[[#This Row],[title]])</f>
        <v>Admiral Ozzel - Overconfident</v>
      </c>
      <c r="O2695">
        <v>2</v>
      </c>
      <c r="P2695">
        <v>2</v>
      </c>
      <c r="Q2695">
        <v>3</v>
      </c>
      <c r="T2695" t="s">
        <v>83</v>
      </c>
      <c r="U2695" t="s">
        <v>991</v>
      </c>
      <c r="V2695" t="s">
        <v>245</v>
      </c>
      <c r="X2695" t="s">
        <v>280</v>
      </c>
      <c r="Y2695" t="str">
        <f>_xlfn.CONCAT(cards[[#This Row],[set]],"_",TEXT(cards[[#This Row],[cardNumber]], "000"))</f>
        <v>SOR_393</v>
      </c>
      <c r="Z2695" t="str" cm="1">
        <f t="array" ref="Z26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SOR_129</v>
      </c>
      <c r="AA2695" t="s">
        <v>59</v>
      </c>
      <c r="AB2695">
        <v>19</v>
      </c>
    </row>
    <row r="2696" spans="1:28" x14ac:dyDescent="0.2">
      <c r="A2696">
        <v>10965</v>
      </c>
      <c r="B2696" t="s">
        <v>2785</v>
      </c>
      <c r="C2696">
        <v>393</v>
      </c>
      <c r="F2696" t="b">
        <f>IF(ISBLANK(AC2696), FALSE, TRUE)</f>
        <v>0</v>
      </c>
      <c r="G2696" t="s">
        <v>2</v>
      </c>
      <c r="H2696" t="s">
        <v>1520</v>
      </c>
      <c r="I2696" t="s">
        <v>1532</v>
      </c>
      <c r="J2696" t="s">
        <v>36</v>
      </c>
      <c r="K2696" t="s">
        <v>1526</v>
      </c>
      <c r="L2696" t="s">
        <v>365</v>
      </c>
      <c r="M2696" t="s">
        <v>1534</v>
      </c>
      <c r="N2696" t="str">
        <f>IF(AND(NOT(ISBLANK(cards[[#This Row],[subtitle]])), cards[[#This Row],[subtitle]] &lt;&gt; ""), _xlfn.CONCAT(cards[[#This Row],[title]], " - ", cards[[#This Row],[subtitle]]), cards[[#This Row],[title]])</f>
        <v>Admiral Ozzel - Overconfident</v>
      </c>
      <c r="O2696">
        <v>2</v>
      </c>
      <c r="P2696">
        <v>2</v>
      </c>
      <c r="Q2696">
        <v>3</v>
      </c>
      <c r="T2696" t="s">
        <v>83</v>
      </c>
      <c r="U2696" t="s">
        <v>991</v>
      </c>
      <c r="V2696" t="s">
        <v>245</v>
      </c>
      <c r="X2696" t="s">
        <v>280</v>
      </c>
      <c r="Y2696" t="str">
        <f>_xlfn.CONCAT(cards[[#This Row],[set]],"_",TEXT(cards[[#This Row],[cardNumber]], "000"))</f>
        <v>SOR_393</v>
      </c>
      <c r="Z2696" t="str" cm="1">
        <f t="array" ref="Z26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SOR_129</v>
      </c>
      <c r="AA2696" t="s">
        <v>59</v>
      </c>
      <c r="AB2696">
        <v>19</v>
      </c>
    </row>
    <row r="2697" spans="1:28" x14ac:dyDescent="0.2">
      <c r="A2697">
        <v>9390</v>
      </c>
      <c r="B2697" t="s">
        <v>2306</v>
      </c>
      <c r="C2697">
        <v>130</v>
      </c>
      <c r="F2697" t="b">
        <f>IF(ISBLANK(AC2697), FALSE, TRUE)</f>
        <v>0</v>
      </c>
      <c r="G2697" t="s">
        <v>2</v>
      </c>
      <c r="H2697" t="s">
        <v>1519</v>
      </c>
      <c r="I2697" t="s">
        <v>1521</v>
      </c>
      <c r="J2697" t="s">
        <v>36</v>
      </c>
      <c r="K2697" t="s">
        <v>1526</v>
      </c>
      <c r="L2697" t="s">
        <v>366</v>
      </c>
      <c r="N2697" t="str">
        <f>IF(AND(NOT(ISBLANK(cards[[#This Row],[subtitle]])), cards[[#This Row],[subtitle]] &lt;&gt; ""), _xlfn.CONCAT(cards[[#This Row],[title]], " - ", cards[[#This Row],[subtitle]]), cards[[#This Row],[title]])</f>
        <v>First Legion Snowtrooper</v>
      </c>
      <c r="O2697">
        <v>2</v>
      </c>
      <c r="P2697">
        <v>2</v>
      </c>
      <c r="Q2697">
        <v>3</v>
      </c>
      <c r="T2697" t="s">
        <v>83</v>
      </c>
      <c r="U2697" t="s">
        <v>165</v>
      </c>
      <c r="V2697" t="s">
        <v>245</v>
      </c>
      <c r="X2697" t="s">
        <v>276</v>
      </c>
      <c r="Y2697" t="str">
        <f>_xlfn.CONCAT(cards[[#This Row],[set]],"_",TEXT(cards[[#This Row],[cardNumber]], "000"))</f>
        <v>SOR_130</v>
      </c>
      <c r="Z2697" t="str" cm="1">
        <f t="array" ref="Z26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SOR_130</v>
      </c>
      <c r="AA2697" t="s">
        <v>59</v>
      </c>
      <c r="AB2697">
        <v>19</v>
      </c>
    </row>
    <row r="2698" spans="1:28" x14ac:dyDescent="0.2">
      <c r="A2698">
        <v>353</v>
      </c>
      <c r="B2698" t="s">
        <v>2305</v>
      </c>
      <c r="C2698">
        <v>130</v>
      </c>
      <c r="F2698" t="b">
        <f>IF(ISBLANK(AC2698), FALSE, TRUE)</f>
        <v>0</v>
      </c>
      <c r="G2698" t="s">
        <v>2</v>
      </c>
      <c r="H2698" t="s">
        <v>1515</v>
      </c>
      <c r="I2698" t="s">
        <v>1521</v>
      </c>
      <c r="J2698" t="s">
        <v>36</v>
      </c>
      <c r="K2698" t="s">
        <v>1526</v>
      </c>
      <c r="L2698" t="s">
        <v>366</v>
      </c>
      <c r="N2698" t="str">
        <f>IF(AND(NOT(ISBLANK(cards[[#This Row],[subtitle]])), cards[[#This Row],[subtitle]] &lt;&gt; ""), _xlfn.CONCAT(cards[[#This Row],[title]], " - ", cards[[#This Row],[subtitle]]), cards[[#This Row],[title]])</f>
        <v>First Legion Snowtrooper</v>
      </c>
      <c r="O2698">
        <v>2</v>
      </c>
      <c r="P2698">
        <v>2</v>
      </c>
      <c r="Q2698">
        <v>3</v>
      </c>
      <c r="T2698" t="s">
        <v>83</v>
      </c>
      <c r="U2698" t="s">
        <v>165</v>
      </c>
      <c r="V2698" t="s">
        <v>245</v>
      </c>
      <c r="X2698" t="s">
        <v>276</v>
      </c>
      <c r="Y2698" t="str">
        <f>_xlfn.CONCAT(cards[[#This Row],[set]],"_",TEXT(cards[[#This Row],[cardNumber]], "000"))</f>
        <v>SOR_130</v>
      </c>
      <c r="Z2698" t="str" cm="1">
        <f t="array" ref="Z26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SOR_130</v>
      </c>
      <c r="AA2698" t="s">
        <v>59</v>
      </c>
      <c r="AB2698">
        <v>19</v>
      </c>
    </row>
    <row r="2699" spans="1:28" x14ac:dyDescent="0.2">
      <c r="A2699">
        <v>2259</v>
      </c>
      <c r="B2699" t="s">
        <v>2788</v>
      </c>
      <c r="C2699">
        <v>394</v>
      </c>
      <c r="F2699" t="b">
        <f>IF(ISBLANK(AC2699), FALSE, TRUE)</f>
        <v>0</v>
      </c>
      <c r="G2699" t="s">
        <v>2</v>
      </c>
      <c r="H2699" t="s">
        <v>1</v>
      </c>
      <c r="I2699" t="s">
        <v>1521</v>
      </c>
      <c r="J2699" t="s">
        <v>36</v>
      </c>
      <c r="K2699" t="s">
        <v>1526</v>
      </c>
      <c r="L2699" t="s">
        <v>366</v>
      </c>
      <c r="N2699" t="str">
        <f>IF(AND(NOT(ISBLANK(cards[[#This Row],[subtitle]])), cards[[#This Row],[subtitle]] &lt;&gt; ""), _xlfn.CONCAT(cards[[#This Row],[title]], " - ", cards[[#This Row],[subtitle]]), cards[[#This Row],[title]])</f>
        <v>First Legion Snowtrooper</v>
      </c>
      <c r="O2699">
        <v>2</v>
      </c>
      <c r="P2699">
        <v>2</v>
      </c>
      <c r="Q2699">
        <v>3</v>
      </c>
      <c r="T2699" t="s">
        <v>83</v>
      </c>
      <c r="U2699" t="s">
        <v>165</v>
      </c>
      <c r="V2699" t="s">
        <v>245</v>
      </c>
      <c r="X2699" t="s">
        <v>276</v>
      </c>
      <c r="Y2699" t="str">
        <f>_xlfn.CONCAT(cards[[#This Row],[set]],"_",TEXT(cards[[#This Row],[cardNumber]], "000"))</f>
        <v>SOR_394</v>
      </c>
      <c r="Z2699" t="str" cm="1">
        <f t="array" ref="Z26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SOR_130</v>
      </c>
      <c r="AA2699" t="s">
        <v>59</v>
      </c>
      <c r="AB2699">
        <v>19</v>
      </c>
    </row>
    <row r="2700" spans="1:28" x14ac:dyDescent="0.2">
      <c r="A2700">
        <v>10970</v>
      </c>
      <c r="B2700" t="s">
        <v>2787</v>
      </c>
      <c r="C2700">
        <v>394</v>
      </c>
      <c r="F2700" t="b">
        <f>IF(ISBLANK(AC2700), FALSE, TRUE)</f>
        <v>0</v>
      </c>
      <c r="G2700" t="s">
        <v>2</v>
      </c>
      <c r="H2700" t="s">
        <v>1520</v>
      </c>
      <c r="I2700" t="s">
        <v>1521</v>
      </c>
      <c r="J2700" t="s">
        <v>36</v>
      </c>
      <c r="K2700" t="s">
        <v>1526</v>
      </c>
      <c r="L2700" t="s">
        <v>366</v>
      </c>
      <c r="N2700" t="str">
        <f>IF(AND(NOT(ISBLANK(cards[[#This Row],[subtitle]])), cards[[#This Row],[subtitle]] &lt;&gt; ""), _xlfn.CONCAT(cards[[#This Row],[title]], " - ", cards[[#This Row],[subtitle]]), cards[[#This Row],[title]])</f>
        <v>First Legion Snowtrooper</v>
      </c>
      <c r="O2700">
        <v>2</v>
      </c>
      <c r="P2700">
        <v>2</v>
      </c>
      <c r="Q2700">
        <v>3</v>
      </c>
      <c r="T2700" t="s">
        <v>83</v>
      </c>
      <c r="U2700" t="s">
        <v>165</v>
      </c>
      <c r="V2700" t="s">
        <v>245</v>
      </c>
      <c r="X2700" t="s">
        <v>276</v>
      </c>
      <c r="Y2700" t="str">
        <f>_xlfn.CONCAT(cards[[#This Row],[set]],"_",TEXT(cards[[#This Row],[cardNumber]], "000"))</f>
        <v>SOR_394</v>
      </c>
      <c r="Z2700" t="str" cm="1">
        <f t="array" ref="Z27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SOR_130</v>
      </c>
      <c r="AA2700" t="s">
        <v>59</v>
      </c>
      <c r="AB2700">
        <v>19</v>
      </c>
    </row>
    <row r="2701" spans="1:28" x14ac:dyDescent="0.2">
      <c r="A2701">
        <v>9890</v>
      </c>
      <c r="B2701" t="s">
        <v>2308</v>
      </c>
      <c r="C2701">
        <v>131</v>
      </c>
      <c r="F2701" t="b">
        <f>IF(ISBLANK(AC2701), FALSE, TRUE)</f>
        <v>0</v>
      </c>
      <c r="G2701" t="s">
        <v>2</v>
      </c>
      <c r="H2701" t="s">
        <v>1519</v>
      </c>
      <c r="I2701" t="s">
        <v>1532</v>
      </c>
      <c r="J2701" t="s">
        <v>36</v>
      </c>
      <c r="K2701" t="s">
        <v>1526</v>
      </c>
      <c r="L2701" t="s">
        <v>367</v>
      </c>
      <c r="M2701" t="s">
        <v>1598</v>
      </c>
      <c r="N2701" t="str">
        <f>IF(AND(NOT(ISBLANK(cards[[#This Row],[subtitle]])), cards[[#This Row],[subtitle]] &lt;&gt; ""), _xlfn.CONCAT(cards[[#This Row],[title]], " - ", cards[[#This Row],[subtitle]]), cards[[#This Row],[title]])</f>
        <v>Fifth Brother - Fear Hunter</v>
      </c>
      <c r="O2701">
        <v>3</v>
      </c>
      <c r="P2701">
        <v>2</v>
      </c>
      <c r="Q2701">
        <v>4</v>
      </c>
      <c r="T2701" t="s">
        <v>83</v>
      </c>
      <c r="U2701" t="s">
        <v>687</v>
      </c>
      <c r="V2701" t="s">
        <v>245</v>
      </c>
      <c r="X2701" t="s">
        <v>368</v>
      </c>
      <c r="Y2701" t="str">
        <f>_xlfn.CONCAT(cards[[#This Row],[set]],"_",TEXT(cards[[#This Row],[cardNumber]], "000"))</f>
        <v>SOR_131</v>
      </c>
      <c r="Z2701" t="str" cm="1">
        <f t="array" ref="Z27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SOR_131</v>
      </c>
      <c r="AA2701" t="s">
        <v>59</v>
      </c>
      <c r="AB2701">
        <v>19</v>
      </c>
    </row>
    <row r="2702" spans="1:28" x14ac:dyDescent="0.2">
      <c r="A2702">
        <v>950</v>
      </c>
      <c r="B2702" t="s">
        <v>2307</v>
      </c>
      <c r="C2702">
        <v>131</v>
      </c>
      <c r="F2702" t="b">
        <f>IF(ISBLANK(AC2702), FALSE, TRUE)</f>
        <v>0</v>
      </c>
      <c r="G2702" t="s">
        <v>2</v>
      </c>
      <c r="H2702" t="s">
        <v>1515</v>
      </c>
      <c r="I2702" t="s">
        <v>1532</v>
      </c>
      <c r="J2702" t="s">
        <v>36</v>
      </c>
      <c r="K2702" t="s">
        <v>1526</v>
      </c>
      <c r="L2702" t="s">
        <v>367</v>
      </c>
      <c r="M2702" t="s">
        <v>1598</v>
      </c>
      <c r="N2702" t="str">
        <f>IF(AND(NOT(ISBLANK(cards[[#This Row],[subtitle]])), cards[[#This Row],[subtitle]] &lt;&gt; ""), _xlfn.CONCAT(cards[[#This Row],[title]], " - ", cards[[#This Row],[subtitle]]), cards[[#This Row],[title]])</f>
        <v>Fifth Brother - Fear Hunter</v>
      </c>
      <c r="O2702">
        <v>3</v>
      </c>
      <c r="P2702">
        <v>2</v>
      </c>
      <c r="Q2702">
        <v>4</v>
      </c>
      <c r="T2702" t="s">
        <v>83</v>
      </c>
      <c r="U2702" t="s">
        <v>687</v>
      </c>
      <c r="V2702" t="s">
        <v>245</v>
      </c>
      <c r="X2702" t="s">
        <v>368</v>
      </c>
      <c r="Y2702" t="str">
        <f>_xlfn.CONCAT(cards[[#This Row],[set]],"_",TEXT(cards[[#This Row],[cardNumber]], "000"))</f>
        <v>SOR_131</v>
      </c>
      <c r="Z2702" t="str" cm="1">
        <f t="array" ref="Z27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SOR_131</v>
      </c>
      <c r="AA2702" t="s">
        <v>59</v>
      </c>
      <c r="AB2702">
        <v>19</v>
      </c>
    </row>
    <row r="2703" spans="1:28" x14ac:dyDescent="0.2">
      <c r="A2703">
        <v>2264</v>
      </c>
      <c r="B2703" t="s">
        <v>2789</v>
      </c>
      <c r="C2703">
        <v>395</v>
      </c>
      <c r="F2703" t="b">
        <f>IF(ISBLANK(AC2703), FALSE, TRUE)</f>
        <v>0</v>
      </c>
      <c r="G2703" t="s">
        <v>2</v>
      </c>
      <c r="H2703" t="s">
        <v>1</v>
      </c>
      <c r="I2703" t="s">
        <v>1532</v>
      </c>
      <c r="J2703" t="s">
        <v>36</v>
      </c>
      <c r="K2703" t="s">
        <v>1526</v>
      </c>
      <c r="L2703" t="s">
        <v>367</v>
      </c>
      <c r="M2703" t="s">
        <v>1598</v>
      </c>
      <c r="N2703" t="str">
        <f>IF(AND(NOT(ISBLANK(cards[[#This Row],[subtitle]])), cards[[#This Row],[subtitle]] &lt;&gt; ""), _xlfn.CONCAT(cards[[#This Row],[title]], " - ", cards[[#This Row],[subtitle]]), cards[[#This Row],[title]])</f>
        <v>Fifth Brother - Fear Hunter</v>
      </c>
      <c r="O2703">
        <v>3</v>
      </c>
      <c r="P2703">
        <v>2</v>
      </c>
      <c r="Q2703">
        <v>4</v>
      </c>
      <c r="T2703" t="s">
        <v>83</v>
      </c>
      <c r="U2703" t="s">
        <v>687</v>
      </c>
      <c r="V2703" t="s">
        <v>245</v>
      </c>
      <c r="X2703" t="s">
        <v>368</v>
      </c>
      <c r="Y2703" t="str">
        <f>_xlfn.CONCAT(cards[[#This Row],[set]],"_",TEXT(cards[[#This Row],[cardNumber]], "000"))</f>
        <v>SOR_395</v>
      </c>
      <c r="Z2703" t="str" cm="1">
        <f t="array" ref="Z27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SOR_131</v>
      </c>
      <c r="AA2703" t="s">
        <v>59</v>
      </c>
      <c r="AB2703">
        <v>19</v>
      </c>
    </row>
    <row r="2704" spans="1:28" x14ac:dyDescent="0.2">
      <c r="A2704">
        <v>10975</v>
      </c>
      <c r="B2704" t="s">
        <v>2790</v>
      </c>
      <c r="C2704">
        <v>395</v>
      </c>
      <c r="F2704" t="b">
        <f>IF(ISBLANK(AC2704), FALSE, TRUE)</f>
        <v>0</v>
      </c>
      <c r="G2704" t="s">
        <v>2</v>
      </c>
      <c r="H2704" t="s">
        <v>1520</v>
      </c>
      <c r="I2704" t="s">
        <v>1532</v>
      </c>
      <c r="J2704" t="s">
        <v>36</v>
      </c>
      <c r="K2704" t="s">
        <v>1526</v>
      </c>
      <c r="L2704" t="s">
        <v>367</v>
      </c>
      <c r="M2704" t="s">
        <v>1598</v>
      </c>
      <c r="N2704" t="str">
        <f>IF(AND(NOT(ISBLANK(cards[[#This Row],[subtitle]])), cards[[#This Row],[subtitle]] &lt;&gt; ""), _xlfn.CONCAT(cards[[#This Row],[title]], " - ", cards[[#This Row],[subtitle]]), cards[[#This Row],[title]])</f>
        <v>Fifth Brother - Fear Hunter</v>
      </c>
      <c r="O2704">
        <v>3</v>
      </c>
      <c r="P2704">
        <v>2</v>
      </c>
      <c r="Q2704">
        <v>4</v>
      </c>
      <c r="T2704" t="s">
        <v>83</v>
      </c>
      <c r="U2704" t="s">
        <v>687</v>
      </c>
      <c r="V2704" t="s">
        <v>245</v>
      </c>
      <c r="X2704" t="s">
        <v>368</v>
      </c>
      <c r="Y2704" t="str">
        <f>_xlfn.CONCAT(cards[[#This Row],[set]],"_",TEXT(cards[[#This Row],[cardNumber]], "000"))</f>
        <v>SOR_395</v>
      </c>
      <c r="Z2704" t="str" cm="1">
        <f t="array" ref="Z27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SOR_131</v>
      </c>
      <c r="AA2704" t="s">
        <v>59</v>
      </c>
      <c r="AB2704">
        <v>19</v>
      </c>
    </row>
    <row r="2705" spans="1:29" x14ac:dyDescent="0.2">
      <c r="A2705">
        <v>8965</v>
      </c>
      <c r="B2705" t="s">
        <v>2309</v>
      </c>
      <c r="C2705">
        <v>132</v>
      </c>
      <c r="F2705" t="b">
        <f>IF(ISBLANK(AC2705), FALSE, TRUE)</f>
        <v>0</v>
      </c>
      <c r="G2705" t="s">
        <v>2</v>
      </c>
      <c r="H2705" t="s">
        <v>1519</v>
      </c>
      <c r="I2705" t="s">
        <v>1521</v>
      </c>
      <c r="J2705" t="s">
        <v>36</v>
      </c>
      <c r="K2705" t="s">
        <v>1526</v>
      </c>
      <c r="L2705" t="s">
        <v>369</v>
      </c>
      <c r="N2705" t="str">
        <f>IF(AND(NOT(ISBLANK(cards[[#This Row],[subtitle]])), cards[[#This Row],[subtitle]] &lt;&gt; ""), _xlfn.CONCAT(cards[[#This Row],[title]], " - ", cards[[#This Row],[subtitle]]), cards[[#This Row],[title]])</f>
        <v>Imperial Interceptor</v>
      </c>
      <c r="O2705">
        <v>4</v>
      </c>
      <c r="P2705">
        <v>3</v>
      </c>
      <c r="Q2705">
        <v>2</v>
      </c>
      <c r="T2705" t="s">
        <v>248</v>
      </c>
      <c r="U2705" t="s">
        <v>991</v>
      </c>
      <c r="V2705" t="s">
        <v>245</v>
      </c>
      <c r="X2705" t="s">
        <v>274</v>
      </c>
      <c r="Y2705" t="str">
        <f>_xlfn.CONCAT(cards[[#This Row],[set]],"_",TEXT(cards[[#This Row],[cardNumber]], "000"))</f>
        <v>SOR_132</v>
      </c>
      <c r="Z2705" t="str" cm="1">
        <f t="array" ref="Z27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SOR_132</v>
      </c>
      <c r="AA2705" t="s">
        <v>59</v>
      </c>
      <c r="AB2705">
        <v>19</v>
      </c>
    </row>
    <row r="2706" spans="1:29" x14ac:dyDescent="0.2">
      <c r="A2706">
        <v>120</v>
      </c>
      <c r="B2706" t="s">
        <v>2310</v>
      </c>
      <c r="C2706">
        <v>132</v>
      </c>
      <c r="F2706" t="b">
        <f>IF(ISBLANK(AC2706), FALSE, TRUE)</f>
        <v>0</v>
      </c>
      <c r="G2706" t="s">
        <v>2</v>
      </c>
      <c r="H2706" t="s">
        <v>1515</v>
      </c>
      <c r="I2706" t="s">
        <v>1521</v>
      </c>
      <c r="J2706" t="s">
        <v>36</v>
      </c>
      <c r="K2706" t="s">
        <v>1526</v>
      </c>
      <c r="L2706" t="s">
        <v>369</v>
      </c>
      <c r="N2706" t="str">
        <f>IF(AND(NOT(ISBLANK(cards[[#This Row],[subtitle]])), cards[[#This Row],[subtitle]] &lt;&gt; ""), _xlfn.CONCAT(cards[[#This Row],[title]], " - ", cards[[#This Row],[subtitle]]), cards[[#This Row],[title]])</f>
        <v>Imperial Interceptor</v>
      </c>
      <c r="O2706">
        <v>4</v>
      </c>
      <c r="P2706">
        <v>3</v>
      </c>
      <c r="Q2706">
        <v>2</v>
      </c>
      <c r="T2706" t="s">
        <v>248</v>
      </c>
      <c r="U2706" t="s">
        <v>991</v>
      </c>
      <c r="V2706" t="s">
        <v>245</v>
      </c>
      <c r="X2706" t="s">
        <v>274</v>
      </c>
      <c r="Y2706" t="str">
        <f>_xlfn.CONCAT(cards[[#This Row],[set]],"_",TEXT(cards[[#This Row],[cardNumber]], "000"))</f>
        <v>SOR_132</v>
      </c>
      <c r="Z2706" t="str" cm="1">
        <f t="array" ref="Z27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SOR_132</v>
      </c>
      <c r="AA2706" t="s">
        <v>59</v>
      </c>
      <c r="AB2706">
        <v>19</v>
      </c>
    </row>
    <row r="2707" spans="1:29" x14ac:dyDescent="0.2">
      <c r="A2707">
        <v>2269</v>
      </c>
      <c r="B2707" t="s">
        <v>2791</v>
      </c>
      <c r="C2707">
        <v>396</v>
      </c>
      <c r="F2707" t="b">
        <f>IF(ISBLANK(AC2707), FALSE, TRUE)</f>
        <v>0</v>
      </c>
      <c r="G2707" t="s">
        <v>2</v>
      </c>
      <c r="H2707" t="s">
        <v>1</v>
      </c>
      <c r="I2707" t="s">
        <v>1521</v>
      </c>
      <c r="J2707" t="s">
        <v>36</v>
      </c>
      <c r="K2707" t="s">
        <v>1526</v>
      </c>
      <c r="L2707" t="s">
        <v>369</v>
      </c>
      <c r="N2707" t="str">
        <f>IF(AND(NOT(ISBLANK(cards[[#This Row],[subtitle]])), cards[[#This Row],[subtitle]] &lt;&gt; ""), _xlfn.CONCAT(cards[[#This Row],[title]], " - ", cards[[#This Row],[subtitle]]), cards[[#This Row],[title]])</f>
        <v>Imperial Interceptor</v>
      </c>
      <c r="O2707">
        <v>4</v>
      </c>
      <c r="P2707">
        <v>3</v>
      </c>
      <c r="Q2707">
        <v>2</v>
      </c>
      <c r="T2707" t="s">
        <v>248</v>
      </c>
      <c r="U2707" t="s">
        <v>991</v>
      </c>
      <c r="V2707" t="s">
        <v>245</v>
      </c>
      <c r="X2707" t="s">
        <v>274</v>
      </c>
      <c r="Y2707" t="str">
        <f>_xlfn.CONCAT(cards[[#This Row],[set]],"_",TEXT(cards[[#This Row],[cardNumber]], "000"))</f>
        <v>SOR_396</v>
      </c>
      <c r="Z2707" t="str" cm="1">
        <f t="array" ref="Z27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SOR_132</v>
      </c>
      <c r="AA2707" t="s">
        <v>59</v>
      </c>
      <c r="AB2707">
        <v>19</v>
      </c>
    </row>
    <row r="2708" spans="1:29" x14ac:dyDescent="0.2">
      <c r="A2708">
        <v>10980</v>
      </c>
      <c r="B2708" t="s">
        <v>2792</v>
      </c>
      <c r="C2708">
        <v>396</v>
      </c>
      <c r="F2708" t="b">
        <f>IF(ISBLANK(AC2708), FALSE, TRUE)</f>
        <v>0</v>
      </c>
      <c r="G2708" t="s">
        <v>2</v>
      </c>
      <c r="H2708" t="s">
        <v>1520</v>
      </c>
      <c r="I2708" t="s">
        <v>1521</v>
      </c>
      <c r="J2708" t="s">
        <v>36</v>
      </c>
      <c r="K2708" t="s">
        <v>1526</v>
      </c>
      <c r="L2708" t="s">
        <v>369</v>
      </c>
      <c r="N2708" t="str">
        <f>IF(AND(NOT(ISBLANK(cards[[#This Row],[subtitle]])), cards[[#This Row],[subtitle]] &lt;&gt; ""), _xlfn.CONCAT(cards[[#This Row],[title]], " - ", cards[[#This Row],[subtitle]]), cards[[#This Row],[title]])</f>
        <v>Imperial Interceptor</v>
      </c>
      <c r="O2708">
        <v>4</v>
      </c>
      <c r="P2708">
        <v>3</v>
      </c>
      <c r="Q2708">
        <v>2</v>
      </c>
      <c r="T2708" t="s">
        <v>248</v>
      </c>
      <c r="U2708" t="s">
        <v>991</v>
      </c>
      <c r="V2708" t="s">
        <v>245</v>
      </c>
      <c r="X2708" t="s">
        <v>274</v>
      </c>
      <c r="Y2708" t="str">
        <f>_xlfn.CONCAT(cards[[#This Row],[set]],"_",TEXT(cards[[#This Row],[cardNumber]], "000"))</f>
        <v>SOR_396</v>
      </c>
      <c r="Z2708" t="str" cm="1">
        <f t="array" ref="Z27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SOR_132</v>
      </c>
      <c r="AA2708" t="s">
        <v>59</v>
      </c>
      <c r="AB2708">
        <v>19</v>
      </c>
    </row>
    <row r="2709" spans="1:29" x14ac:dyDescent="0.2">
      <c r="A2709">
        <v>9895</v>
      </c>
      <c r="B2709" t="s">
        <v>2311</v>
      </c>
      <c r="C2709">
        <v>133</v>
      </c>
      <c r="F2709" t="b">
        <f>IF(ISBLANK(AC2709), FALSE, TRUE)</f>
        <v>0</v>
      </c>
      <c r="G2709" t="s">
        <v>2</v>
      </c>
      <c r="H2709" t="s">
        <v>1519</v>
      </c>
      <c r="I2709" t="s">
        <v>1522</v>
      </c>
      <c r="J2709" t="s">
        <v>36</v>
      </c>
      <c r="K2709" t="s">
        <v>1526</v>
      </c>
      <c r="L2709" t="s">
        <v>370</v>
      </c>
      <c r="M2709" t="s">
        <v>1599</v>
      </c>
      <c r="N2709" t="str">
        <f>IF(AND(NOT(ISBLANK(cards[[#This Row],[subtitle]])), cards[[#This Row],[subtitle]] &lt;&gt; ""), _xlfn.CONCAT(cards[[#This Row],[title]], " - ", cards[[#This Row],[subtitle]]), cards[[#This Row],[title]])</f>
        <v>Seventh Sister - Implacable Inquisitor</v>
      </c>
      <c r="O2709">
        <v>5</v>
      </c>
      <c r="P2709">
        <v>3</v>
      </c>
      <c r="Q2709">
        <v>6</v>
      </c>
      <c r="T2709" t="s">
        <v>83</v>
      </c>
      <c r="U2709" t="s">
        <v>177</v>
      </c>
      <c r="V2709" t="s">
        <v>245</v>
      </c>
      <c r="X2709" t="s">
        <v>368</v>
      </c>
      <c r="Y2709" t="str">
        <f>_xlfn.CONCAT(cards[[#This Row],[set]],"_",TEXT(cards[[#This Row],[cardNumber]], "000"))</f>
        <v>SOR_133</v>
      </c>
      <c r="Z2709" t="str" cm="1">
        <f t="array" ref="Z27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SOR_133</v>
      </c>
      <c r="AA2709" t="s">
        <v>59</v>
      </c>
      <c r="AB2709">
        <v>19</v>
      </c>
    </row>
    <row r="2710" spans="1:29" x14ac:dyDescent="0.2">
      <c r="A2710">
        <v>951</v>
      </c>
      <c r="B2710" t="s">
        <v>2312</v>
      </c>
      <c r="C2710">
        <v>133</v>
      </c>
      <c r="F2710" t="b">
        <f>IF(ISBLANK(AC2710), FALSE, TRUE)</f>
        <v>0</v>
      </c>
      <c r="G2710" t="s">
        <v>2</v>
      </c>
      <c r="H2710" t="s">
        <v>1515</v>
      </c>
      <c r="I2710" t="s">
        <v>1522</v>
      </c>
      <c r="J2710" t="s">
        <v>36</v>
      </c>
      <c r="K2710" t="s">
        <v>1526</v>
      </c>
      <c r="L2710" t="s">
        <v>370</v>
      </c>
      <c r="M2710" t="s">
        <v>1599</v>
      </c>
      <c r="N2710" t="str">
        <f>IF(AND(NOT(ISBLANK(cards[[#This Row],[subtitle]])), cards[[#This Row],[subtitle]] &lt;&gt; ""), _xlfn.CONCAT(cards[[#This Row],[title]], " - ", cards[[#This Row],[subtitle]]), cards[[#This Row],[title]])</f>
        <v>Seventh Sister - Implacable Inquisitor</v>
      </c>
      <c r="O2710">
        <v>5</v>
      </c>
      <c r="P2710">
        <v>3</v>
      </c>
      <c r="Q2710">
        <v>6</v>
      </c>
      <c r="T2710" t="s">
        <v>83</v>
      </c>
      <c r="U2710" t="s">
        <v>177</v>
      </c>
      <c r="V2710" t="s">
        <v>245</v>
      </c>
      <c r="X2710" t="s">
        <v>368</v>
      </c>
      <c r="Y2710" t="str">
        <f>_xlfn.CONCAT(cards[[#This Row],[set]],"_",TEXT(cards[[#This Row],[cardNumber]], "000"))</f>
        <v>SOR_133</v>
      </c>
      <c r="Z2710" t="str" cm="1">
        <f t="array" ref="Z27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SOR_133</v>
      </c>
      <c r="AA2710" t="s">
        <v>59</v>
      </c>
      <c r="AB2710">
        <v>19</v>
      </c>
    </row>
    <row r="2711" spans="1:29" x14ac:dyDescent="0.2">
      <c r="A2711">
        <v>2274</v>
      </c>
      <c r="B2711" t="s">
        <v>2794</v>
      </c>
      <c r="C2711">
        <v>397</v>
      </c>
      <c r="F2711" t="b">
        <f>IF(ISBLANK(AC2711), FALSE, TRUE)</f>
        <v>0</v>
      </c>
      <c r="G2711" t="s">
        <v>2</v>
      </c>
      <c r="H2711" t="s">
        <v>1</v>
      </c>
      <c r="I2711" t="s">
        <v>1522</v>
      </c>
      <c r="J2711" t="s">
        <v>36</v>
      </c>
      <c r="K2711" t="s">
        <v>1526</v>
      </c>
      <c r="L2711" t="s">
        <v>370</v>
      </c>
      <c r="M2711" t="s">
        <v>1599</v>
      </c>
      <c r="N2711" t="str">
        <f>IF(AND(NOT(ISBLANK(cards[[#This Row],[subtitle]])), cards[[#This Row],[subtitle]] &lt;&gt; ""), _xlfn.CONCAT(cards[[#This Row],[title]], " - ", cards[[#This Row],[subtitle]]), cards[[#This Row],[title]])</f>
        <v>Seventh Sister - Implacable Inquisitor</v>
      </c>
      <c r="O2711">
        <v>5</v>
      </c>
      <c r="P2711">
        <v>3</v>
      </c>
      <c r="Q2711">
        <v>6</v>
      </c>
      <c r="T2711" t="s">
        <v>83</v>
      </c>
      <c r="U2711" t="s">
        <v>177</v>
      </c>
      <c r="V2711" t="s">
        <v>245</v>
      </c>
      <c r="X2711" t="s">
        <v>368</v>
      </c>
      <c r="Y2711" t="str">
        <f>_xlfn.CONCAT(cards[[#This Row],[set]],"_",TEXT(cards[[#This Row],[cardNumber]], "000"))</f>
        <v>SOR_397</v>
      </c>
      <c r="Z2711" t="str" cm="1">
        <f t="array" ref="Z27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SOR_133</v>
      </c>
      <c r="AA2711" t="s">
        <v>59</v>
      </c>
      <c r="AB2711">
        <v>19</v>
      </c>
    </row>
    <row r="2712" spans="1:29" x14ac:dyDescent="0.2">
      <c r="A2712">
        <v>10985</v>
      </c>
      <c r="B2712" t="s">
        <v>2793</v>
      </c>
      <c r="C2712">
        <v>397</v>
      </c>
      <c r="F2712" t="b">
        <f>IF(ISBLANK(AC2712), FALSE, TRUE)</f>
        <v>0</v>
      </c>
      <c r="G2712" t="s">
        <v>2</v>
      </c>
      <c r="H2712" t="s">
        <v>1520</v>
      </c>
      <c r="I2712" t="s">
        <v>1522</v>
      </c>
      <c r="J2712" t="s">
        <v>36</v>
      </c>
      <c r="K2712" t="s">
        <v>1526</v>
      </c>
      <c r="L2712" t="s">
        <v>370</v>
      </c>
      <c r="M2712" t="s">
        <v>1599</v>
      </c>
      <c r="N2712" t="str">
        <f>IF(AND(NOT(ISBLANK(cards[[#This Row],[subtitle]])), cards[[#This Row],[subtitle]] &lt;&gt; ""), _xlfn.CONCAT(cards[[#This Row],[title]], " - ", cards[[#This Row],[subtitle]]), cards[[#This Row],[title]])</f>
        <v>Seventh Sister - Implacable Inquisitor</v>
      </c>
      <c r="O2712">
        <v>5</v>
      </c>
      <c r="P2712">
        <v>3</v>
      </c>
      <c r="Q2712">
        <v>6</v>
      </c>
      <c r="T2712" t="s">
        <v>83</v>
      </c>
      <c r="U2712" t="s">
        <v>177</v>
      </c>
      <c r="V2712" t="s">
        <v>245</v>
      </c>
      <c r="X2712" t="s">
        <v>368</v>
      </c>
      <c r="Y2712" t="str">
        <f>_xlfn.CONCAT(cards[[#This Row],[set]],"_",TEXT(cards[[#This Row],[cardNumber]], "000"))</f>
        <v>SOR_397</v>
      </c>
      <c r="Z2712" t="str" cm="1">
        <f t="array" ref="Z27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SOR_133</v>
      </c>
      <c r="AA2712" t="s">
        <v>59</v>
      </c>
      <c r="AB2712">
        <v>19</v>
      </c>
    </row>
    <row r="2713" spans="1:29" x14ac:dyDescent="0.2">
      <c r="A2713">
        <v>403</v>
      </c>
      <c r="B2713" t="s">
        <v>2313</v>
      </c>
      <c r="C2713">
        <v>134</v>
      </c>
      <c r="F2713" t="b">
        <f>IF(ISBLANK(AC2713), FALSE, TRUE)</f>
        <v>0</v>
      </c>
      <c r="G2713" t="s">
        <v>2</v>
      </c>
      <c r="H2713" t="s">
        <v>1515</v>
      </c>
      <c r="I2713" t="s">
        <v>1532</v>
      </c>
      <c r="J2713" t="s">
        <v>36</v>
      </c>
      <c r="K2713" t="s">
        <v>1526</v>
      </c>
      <c r="L2713" t="s">
        <v>371</v>
      </c>
      <c r="N2713" t="str">
        <f>IF(AND(NOT(ISBLANK(cards[[#This Row],[subtitle]])), cards[[#This Row],[subtitle]] &lt;&gt; ""), _xlfn.CONCAT(cards[[#This Row],[title]], " - ", cards[[#This Row],[subtitle]]), cards[[#This Row],[title]])</f>
        <v>Ruthless Raider</v>
      </c>
      <c r="O2713">
        <v>6</v>
      </c>
      <c r="P2713">
        <v>4</v>
      </c>
      <c r="Q2713">
        <v>6</v>
      </c>
      <c r="T2713" t="s">
        <v>248</v>
      </c>
      <c r="U2713" t="s">
        <v>991</v>
      </c>
      <c r="V2713" t="s">
        <v>245</v>
      </c>
      <c r="X2713" t="s">
        <v>257</v>
      </c>
      <c r="Y2713" t="str">
        <f>_xlfn.CONCAT(cards[[#This Row],[set]],"_",TEXT(cards[[#This Row],[cardNumber]], "000"))</f>
        <v>SOR_134</v>
      </c>
      <c r="Z2713" t="str" cm="1">
        <f t="array" ref="Z27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SOR_134</v>
      </c>
      <c r="AA2713" t="s">
        <v>59</v>
      </c>
      <c r="AB2713">
        <v>19</v>
      </c>
    </row>
    <row r="2714" spans="1:29" x14ac:dyDescent="0.2">
      <c r="A2714">
        <v>9640</v>
      </c>
      <c r="B2714" t="s">
        <v>2314</v>
      </c>
      <c r="C2714">
        <v>134</v>
      </c>
      <c r="F2714" t="b">
        <f>IF(ISBLANK(AC2714), FALSE, TRUE)</f>
        <v>0</v>
      </c>
      <c r="G2714" t="s">
        <v>2</v>
      </c>
      <c r="H2714" t="s">
        <v>1519</v>
      </c>
      <c r="I2714" t="s">
        <v>1532</v>
      </c>
      <c r="J2714" t="s">
        <v>36</v>
      </c>
      <c r="K2714" t="s">
        <v>1526</v>
      </c>
      <c r="L2714" t="s">
        <v>371</v>
      </c>
      <c r="N2714" t="str">
        <f>IF(AND(NOT(ISBLANK(cards[[#This Row],[subtitle]])), cards[[#This Row],[subtitle]] &lt;&gt; ""), _xlfn.CONCAT(cards[[#This Row],[title]], " - ", cards[[#This Row],[subtitle]]), cards[[#This Row],[title]])</f>
        <v>Ruthless Raider</v>
      </c>
      <c r="O2714">
        <v>6</v>
      </c>
      <c r="P2714">
        <v>4</v>
      </c>
      <c r="Q2714">
        <v>6</v>
      </c>
      <c r="T2714" t="s">
        <v>248</v>
      </c>
      <c r="U2714" t="s">
        <v>991</v>
      </c>
      <c r="V2714" t="s">
        <v>245</v>
      </c>
      <c r="X2714" t="s">
        <v>257</v>
      </c>
      <c r="Y2714" t="str">
        <f>_xlfn.CONCAT(cards[[#This Row],[set]],"_",TEXT(cards[[#This Row],[cardNumber]], "000"))</f>
        <v>SOR_134</v>
      </c>
      <c r="Z2714" t="str" cm="1">
        <f t="array" ref="Z27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SOR_134</v>
      </c>
      <c r="AA2714" t="s">
        <v>59</v>
      </c>
      <c r="AB2714">
        <v>19</v>
      </c>
    </row>
    <row r="2715" spans="1:29" x14ac:dyDescent="0.2">
      <c r="A2715">
        <v>2279</v>
      </c>
      <c r="B2715" t="s">
        <v>2796</v>
      </c>
      <c r="C2715">
        <v>398</v>
      </c>
      <c r="F2715" t="b">
        <f>IF(ISBLANK(AC2715), FALSE, TRUE)</f>
        <v>0</v>
      </c>
      <c r="G2715" t="s">
        <v>2</v>
      </c>
      <c r="H2715" t="s">
        <v>1</v>
      </c>
      <c r="I2715" t="s">
        <v>1532</v>
      </c>
      <c r="J2715" t="s">
        <v>36</v>
      </c>
      <c r="K2715" t="s">
        <v>1526</v>
      </c>
      <c r="L2715" t="s">
        <v>371</v>
      </c>
      <c r="N2715" t="str">
        <f>IF(AND(NOT(ISBLANK(cards[[#This Row],[subtitle]])), cards[[#This Row],[subtitle]] &lt;&gt; ""), _xlfn.CONCAT(cards[[#This Row],[title]], " - ", cards[[#This Row],[subtitle]]), cards[[#This Row],[title]])</f>
        <v>Ruthless Raider</v>
      </c>
      <c r="O2715">
        <v>6</v>
      </c>
      <c r="P2715">
        <v>4</v>
      </c>
      <c r="Q2715">
        <v>6</v>
      </c>
      <c r="T2715" t="s">
        <v>248</v>
      </c>
      <c r="U2715" t="s">
        <v>991</v>
      </c>
      <c r="V2715" t="s">
        <v>245</v>
      </c>
      <c r="X2715" t="s">
        <v>257</v>
      </c>
      <c r="Y2715" t="str">
        <f>_xlfn.CONCAT(cards[[#This Row],[set]],"_",TEXT(cards[[#This Row],[cardNumber]], "000"))</f>
        <v>SOR_398</v>
      </c>
      <c r="Z2715" t="str" cm="1">
        <f t="array" ref="Z27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SOR_134</v>
      </c>
      <c r="AA2715" t="s">
        <v>59</v>
      </c>
      <c r="AB2715">
        <v>19</v>
      </c>
    </row>
    <row r="2716" spans="1:29" x14ac:dyDescent="0.2">
      <c r="A2716">
        <v>10990</v>
      </c>
      <c r="B2716" t="s">
        <v>2795</v>
      </c>
      <c r="C2716">
        <v>398</v>
      </c>
      <c r="F2716" t="b">
        <f>IF(ISBLANK(AC2716), FALSE, TRUE)</f>
        <v>0</v>
      </c>
      <c r="G2716" t="s">
        <v>2</v>
      </c>
      <c r="H2716" t="s">
        <v>1520</v>
      </c>
      <c r="I2716" t="s">
        <v>1532</v>
      </c>
      <c r="J2716" t="s">
        <v>36</v>
      </c>
      <c r="K2716" t="s">
        <v>1526</v>
      </c>
      <c r="L2716" t="s">
        <v>371</v>
      </c>
      <c r="N2716" t="str">
        <f>IF(AND(NOT(ISBLANK(cards[[#This Row],[subtitle]])), cards[[#This Row],[subtitle]] &lt;&gt; ""), _xlfn.CONCAT(cards[[#This Row],[title]], " - ", cards[[#This Row],[subtitle]]), cards[[#This Row],[title]])</f>
        <v>Ruthless Raider</v>
      </c>
      <c r="O2716">
        <v>6</v>
      </c>
      <c r="P2716">
        <v>4</v>
      </c>
      <c r="Q2716">
        <v>6</v>
      </c>
      <c r="T2716" t="s">
        <v>248</v>
      </c>
      <c r="U2716" t="s">
        <v>991</v>
      </c>
      <c r="V2716" t="s">
        <v>245</v>
      </c>
      <c r="X2716" t="s">
        <v>257</v>
      </c>
      <c r="Y2716" t="str">
        <f>_xlfn.CONCAT(cards[[#This Row],[set]],"_",TEXT(cards[[#This Row],[cardNumber]], "000"))</f>
        <v>SOR_398</v>
      </c>
      <c r="Z2716" t="str" cm="1">
        <f t="array" ref="Z27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SOR_134</v>
      </c>
      <c r="AA2716" t="s">
        <v>59</v>
      </c>
      <c r="AB2716">
        <v>19</v>
      </c>
    </row>
    <row r="2717" spans="1:29" x14ac:dyDescent="0.2">
      <c r="A2717">
        <v>8644</v>
      </c>
      <c r="B2717" t="s">
        <v>4020</v>
      </c>
      <c r="C2717">
        <v>3</v>
      </c>
      <c r="F2717" t="b">
        <f>IF(ISBLANK(AC2717), FALSE, TRUE)</f>
        <v>1</v>
      </c>
      <c r="G2717" t="s">
        <v>1711</v>
      </c>
      <c r="H2717" t="s">
        <v>1712</v>
      </c>
      <c r="I2717" t="s">
        <v>1514</v>
      </c>
      <c r="J2717" t="s">
        <v>36</v>
      </c>
      <c r="K2717" t="s">
        <v>1526</v>
      </c>
      <c r="L2717" t="s">
        <v>372</v>
      </c>
      <c r="M2717" t="s">
        <v>1563</v>
      </c>
      <c r="N2717" t="str">
        <f>IF(AND(NOT(ISBLANK(cards[[#This Row],[subtitle]])), cards[[#This Row],[subtitle]] &lt;&gt; ""), _xlfn.CONCAT(cards[[#This Row],[title]], " - ", cards[[#This Row],[subtitle]]), cards[[#This Row],[title]])</f>
        <v>Emperor Palpatine - Master of the Dark Side</v>
      </c>
      <c r="O2717">
        <v>8</v>
      </c>
      <c r="P2717">
        <v>6</v>
      </c>
      <c r="Q2717">
        <v>6</v>
      </c>
      <c r="T2717" t="s">
        <v>83</v>
      </c>
      <c r="U2717" t="s">
        <v>165</v>
      </c>
      <c r="V2717" t="s">
        <v>245</v>
      </c>
      <c r="X2717" t="s">
        <v>373</v>
      </c>
      <c r="Y2717" t="str">
        <f>_xlfn.CONCAT(cards[[#This Row],[set]],"_",TEXT(cards[[#This Row],[cardNumber]], "000"))</f>
        <v>C24_003</v>
      </c>
      <c r="Z2717" t="str" cm="1">
        <f t="array" ref="Z27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SOR_135</v>
      </c>
      <c r="AA2717" t="s">
        <v>1710</v>
      </c>
      <c r="AB2717">
        <v>38</v>
      </c>
      <c r="AC2717">
        <v>354</v>
      </c>
    </row>
    <row r="2718" spans="1:29" x14ac:dyDescent="0.2">
      <c r="A2718">
        <v>9395</v>
      </c>
      <c r="B2718" t="s">
        <v>2315</v>
      </c>
      <c r="C2718">
        <v>135</v>
      </c>
      <c r="F2718" t="b">
        <f>IF(ISBLANK(AC2718), FALSE, TRUE)</f>
        <v>0</v>
      </c>
      <c r="G2718" t="s">
        <v>2</v>
      </c>
      <c r="H2718" t="s">
        <v>1519</v>
      </c>
      <c r="I2718" t="s">
        <v>1522</v>
      </c>
      <c r="J2718" t="s">
        <v>36</v>
      </c>
      <c r="K2718" t="s">
        <v>1526</v>
      </c>
      <c r="L2718" t="s">
        <v>372</v>
      </c>
      <c r="M2718" t="s">
        <v>1563</v>
      </c>
      <c r="N2718" t="str">
        <f>IF(AND(NOT(ISBLANK(cards[[#This Row],[subtitle]])), cards[[#This Row],[subtitle]] &lt;&gt; ""), _xlfn.CONCAT(cards[[#This Row],[title]], " - ", cards[[#This Row],[subtitle]]), cards[[#This Row],[title]])</f>
        <v>Emperor Palpatine - Master of the Dark Side</v>
      </c>
      <c r="O2718">
        <v>8</v>
      </c>
      <c r="P2718">
        <v>6</v>
      </c>
      <c r="Q2718">
        <v>6</v>
      </c>
      <c r="T2718" t="s">
        <v>83</v>
      </c>
      <c r="U2718" t="s">
        <v>165</v>
      </c>
      <c r="V2718" t="s">
        <v>245</v>
      </c>
      <c r="X2718" t="s">
        <v>373</v>
      </c>
      <c r="Y2718" t="str">
        <f>_xlfn.CONCAT(cards[[#This Row],[set]],"_",TEXT(cards[[#This Row],[cardNumber]], "000"))</f>
        <v>SOR_135</v>
      </c>
      <c r="Z2718" t="str" cm="1">
        <f t="array" ref="Z27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SOR_135</v>
      </c>
      <c r="AA2718" t="s">
        <v>59</v>
      </c>
      <c r="AB2718">
        <v>19</v>
      </c>
    </row>
    <row r="2719" spans="1:29" x14ac:dyDescent="0.2">
      <c r="A2719">
        <v>354</v>
      </c>
      <c r="B2719" t="s">
        <v>2316</v>
      </c>
      <c r="C2719">
        <v>135</v>
      </c>
      <c r="F2719" t="b">
        <f>IF(ISBLANK(AC2719), FALSE, TRUE)</f>
        <v>0</v>
      </c>
      <c r="G2719" t="s">
        <v>2</v>
      </c>
      <c r="H2719" t="s">
        <v>1515</v>
      </c>
      <c r="I2719" t="s">
        <v>1522</v>
      </c>
      <c r="J2719" t="s">
        <v>36</v>
      </c>
      <c r="K2719" t="s">
        <v>1526</v>
      </c>
      <c r="L2719" t="s">
        <v>372</v>
      </c>
      <c r="M2719" t="s">
        <v>1563</v>
      </c>
      <c r="N2719" t="str">
        <f>IF(AND(NOT(ISBLANK(cards[[#This Row],[subtitle]])), cards[[#This Row],[subtitle]] &lt;&gt; ""), _xlfn.CONCAT(cards[[#This Row],[title]], " - ", cards[[#This Row],[subtitle]]), cards[[#This Row],[title]])</f>
        <v>Emperor Palpatine - Master of the Dark Side</v>
      </c>
      <c r="O2719">
        <v>8</v>
      </c>
      <c r="P2719">
        <v>6</v>
      </c>
      <c r="Q2719">
        <v>6</v>
      </c>
      <c r="T2719" t="s">
        <v>83</v>
      </c>
      <c r="U2719" t="s">
        <v>165</v>
      </c>
      <c r="V2719" t="s">
        <v>245</v>
      </c>
      <c r="X2719" t="s">
        <v>373</v>
      </c>
      <c r="Y2719" t="str">
        <f>_xlfn.CONCAT(cards[[#This Row],[set]],"_",TEXT(cards[[#This Row],[cardNumber]], "000"))</f>
        <v>SOR_135</v>
      </c>
      <c r="Z2719" t="str" cm="1">
        <f t="array" ref="Z27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SOR_135</v>
      </c>
      <c r="AA2719" t="s">
        <v>59</v>
      </c>
      <c r="AB2719">
        <v>19</v>
      </c>
    </row>
    <row r="2720" spans="1:29" x14ac:dyDescent="0.2">
      <c r="A2720">
        <v>2284</v>
      </c>
      <c r="B2720" t="s">
        <v>2797</v>
      </c>
      <c r="C2720">
        <v>399</v>
      </c>
      <c r="F2720" t="b">
        <f>IF(ISBLANK(AC2720), FALSE, TRUE)</f>
        <v>0</v>
      </c>
      <c r="G2720" t="s">
        <v>2</v>
      </c>
      <c r="H2720" t="s">
        <v>1</v>
      </c>
      <c r="I2720" t="s">
        <v>1522</v>
      </c>
      <c r="J2720" t="s">
        <v>36</v>
      </c>
      <c r="K2720" t="s">
        <v>1526</v>
      </c>
      <c r="L2720" t="s">
        <v>372</v>
      </c>
      <c r="M2720" t="s">
        <v>1563</v>
      </c>
      <c r="N2720" t="str">
        <f>IF(AND(NOT(ISBLANK(cards[[#This Row],[subtitle]])), cards[[#This Row],[subtitle]] &lt;&gt; ""), _xlfn.CONCAT(cards[[#This Row],[title]], " - ", cards[[#This Row],[subtitle]]), cards[[#This Row],[title]])</f>
        <v>Emperor Palpatine - Master of the Dark Side</v>
      </c>
      <c r="O2720">
        <v>8</v>
      </c>
      <c r="P2720">
        <v>6</v>
      </c>
      <c r="Q2720">
        <v>6</v>
      </c>
      <c r="T2720" t="s">
        <v>83</v>
      </c>
      <c r="U2720" t="s">
        <v>165</v>
      </c>
      <c r="V2720" t="s">
        <v>245</v>
      </c>
      <c r="X2720" t="s">
        <v>373</v>
      </c>
      <c r="Y2720" t="str">
        <f>_xlfn.CONCAT(cards[[#This Row],[set]],"_",TEXT(cards[[#This Row],[cardNumber]], "000"))</f>
        <v>SOR_399</v>
      </c>
      <c r="Z2720" t="str" cm="1">
        <f t="array" ref="Z27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SOR_135</v>
      </c>
      <c r="AA2720" t="s">
        <v>59</v>
      </c>
      <c r="AB2720">
        <v>19</v>
      </c>
    </row>
    <row r="2721" spans="1:28" x14ac:dyDescent="0.2">
      <c r="A2721">
        <v>10995</v>
      </c>
      <c r="B2721" t="s">
        <v>2798</v>
      </c>
      <c r="C2721">
        <v>399</v>
      </c>
      <c r="F2721" t="b">
        <f>IF(ISBLANK(AC2721), FALSE, TRUE)</f>
        <v>0</v>
      </c>
      <c r="G2721" t="s">
        <v>2</v>
      </c>
      <c r="H2721" t="s">
        <v>1520</v>
      </c>
      <c r="I2721" t="s">
        <v>1522</v>
      </c>
      <c r="J2721" t="s">
        <v>36</v>
      </c>
      <c r="K2721" t="s">
        <v>1526</v>
      </c>
      <c r="L2721" t="s">
        <v>372</v>
      </c>
      <c r="M2721" t="s">
        <v>1563</v>
      </c>
      <c r="N2721" t="str">
        <f>IF(AND(NOT(ISBLANK(cards[[#This Row],[subtitle]])), cards[[#This Row],[subtitle]] &lt;&gt; ""), _xlfn.CONCAT(cards[[#This Row],[title]], " - ", cards[[#This Row],[subtitle]]), cards[[#This Row],[title]])</f>
        <v>Emperor Palpatine - Master of the Dark Side</v>
      </c>
      <c r="O2721">
        <v>8</v>
      </c>
      <c r="P2721">
        <v>6</v>
      </c>
      <c r="Q2721">
        <v>6</v>
      </c>
      <c r="T2721" t="s">
        <v>83</v>
      </c>
      <c r="U2721" t="s">
        <v>165</v>
      </c>
      <c r="V2721" t="s">
        <v>245</v>
      </c>
      <c r="X2721" t="s">
        <v>373</v>
      </c>
      <c r="Y2721" t="str">
        <f>_xlfn.CONCAT(cards[[#This Row],[set]],"_",TEXT(cards[[#This Row],[cardNumber]], "000"))</f>
        <v>SOR_399</v>
      </c>
      <c r="Z2721" t="str" cm="1">
        <f t="array" ref="Z27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SOR_135</v>
      </c>
      <c r="AA2721" t="s">
        <v>59</v>
      </c>
      <c r="AB2721">
        <v>19</v>
      </c>
    </row>
    <row r="2722" spans="1:28" x14ac:dyDescent="0.2">
      <c r="A2722">
        <v>2668</v>
      </c>
      <c r="B2722" t="s">
        <v>2062</v>
      </c>
      <c r="C2722">
        <v>4</v>
      </c>
      <c r="F2722" t="b">
        <f>IF(ISBLANK(AC2722), FALSE, TRUE)</f>
        <v>0</v>
      </c>
      <c r="G2722" t="s">
        <v>2</v>
      </c>
      <c r="H2722" t="s">
        <v>1</v>
      </c>
      <c r="I2722" t="s">
        <v>1521</v>
      </c>
      <c r="J2722" t="s">
        <v>36</v>
      </c>
      <c r="K2722" t="s">
        <v>1526</v>
      </c>
      <c r="L2722" t="s">
        <v>929</v>
      </c>
      <c r="N2722" t="str">
        <f>IF(AND(NOT(ISBLANK(cards[[#This Row],[subtitle]])), cards[[#This Row],[subtitle]] &lt;&gt; ""), _xlfn.CONCAT(cards[[#This Row],[title]], " - ", cards[[#This Row],[subtitle]]), cards[[#This Row],[title]])</f>
        <v>Vader's Lightsaber</v>
      </c>
      <c r="O2722">
        <v>2</v>
      </c>
      <c r="R2722">
        <v>3</v>
      </c>
      <c r="S2722">
        <v>1</v>
      </c>
      <c r="U2722" t="s">
        <v>991</v>
      </c>
      <c r="V2722" t="s">
        <v>915</v>
      </c>
      <c r="X2722" t="s">
        <v>916</v>
      </c>
      <c r="Y2722" t="str">
        <f>_xlfn.CONCAT(cards[[#This Row],[set]],"_",TEXT(cards[[#This Row],[cardNumber]], "000"))</f>
        <v>SOR_004</v>
      </c>
      <c r="Z2722" t="str" cm="1">
        <f t="array" ref="Z27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SOR_136</v>
      </c>
      <c r="AA2722" t="s">
        <v>59</v>
      </c>
      <c r="AB2722">
        <v>19</v>
      </c>
    </row>
    <row r="2723" spans="1:28" x14ac:dyDescent="0.2">
      <c r="A2723">
        <v>125</v>
      </c>
      <c r="B2723" t="s">
        <v>2317</v>
      </c>
      <c r="C2723">
        <v>136</v>
      </c>
      <c r="F2723" t="b">
        <f>IF(ISBLANK(AC2723), FALSE, TRUE)</f>
        <v>0</v>
      </c>
      <c r="G2723" t="s">
        <v>2</v>
      </c>
      <c r="H2723" t="s">
        <v>1515</v>
      </c>
      <c r="I2723" t="s">
        <v>1514</v>
      </c>
      <c r="J2723" t="s">
        <v>36</v>
      </c>
      <c r="K2723" t="s">
        <v>1526</v>
      </c>
      <c r="L2723" t="s">
        <v>929</v>
      </c>
      <c r="N2723" t="str">
        <f>IF(AND(NOT(ISBLANK(cards[[#This Row],[subtitle]])), cards[[#This Row],[subtitle]] &lt;&gt; ""), _xlfn.CONCAT(cards[[#This Row],[title]], " - ", cards[[#This Row],[subtitle]]), cards[[#This Row],[title]])</f>
        <v>Vader's Lightsaber</v>
      </c>
      <c r="O2723">
        <v>2</v>
      </c>
      <c r="R2723">
        <v>3</v>
      </c>
      <c r="S2723">
        <v>1</v>
      </c>
      <c r="U2723" t="s">
        <v>991</v>
      </c>
      <c r="V2723" t="s">
        <v>915</v>
      </c>
      <c r="X2723" t="s">
        <v>916</v>
      </c>
      <c r="Y2723" t="str">
        <f>_xlfn.CONCAT(cards[[#This Row],[set]],"_",TEXT(cards[[#This Row],[cardNumber]], "000"))</f>
        <v>SOR_136</v>
      </c>
      <c r="Z2723" t="str" cm="1">
        <f t="array" ref="Z27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SOR_136</v>
      </c>
      <c r="AA2723" t="s">
        <v>59</v>
      </c>
      <c r="AB2723">
        <v>19</v>
      </c>
    </row>
    <row r="2724" spans="1:28" x14ac:dyDescent="0.2">
      <c r="A2724">
        <v>9085</v>
      </c>
      <c r="B2724" t="s">
        <v>2319</v>
      </c>
      <c r="C2724">
        <v>137</v>
      </c>
      <c r="F2724" t="b">
        <f>IF(ISBLANK(AC2724), FALSE, TRUE)</f>
        <v>0</v>
      </c>
      <c r="G2724" t="s">
        <v>2</v>
      </c>
      <c r="H2724" t="s">
        <v>1519</v>
      </c>
      <c r="I2724" t="s">
        <v>1522</v>
      </c>
      <c r="J2724" t="s">
        <v>36</v>
      </c>
      <c r="K2724" t="s">
        <v>1526</v>
      </c>
      <c r="L2724" t="s">
        <v>930</v>
      </c>
      <c r="N2724" t="str">
        <f>IF(AND(NOT(ISBLANK(cards[[#This Row],[subtitle]])), cards[[#This Row],[subtitle]] &lt;&gt; ""), _xlfn.CONCAT(cards[[#This Row],[title]], " - ", cards[[#This Row],[subtitle]]), cards[[#This Row],[title]])</f>
        <v>Fallen Lightsaber</v>
      </c>
      <c r="O2724">
        <v>3</v>
      </c>
      <c r="R2724">
        <v>3</v>
      </c>
      <c r="S2724">
        <v>3</v>
      </c>
      <c r="U2724" t="s">
        <v>991</v>
      </c>
      <c r="V2724" t="s">
        <v>915</v>
      </c>
      <c r="X2724" t="s">
        <v>916</v>
      </c>
      <c r="Y2724" t="str">
        <f>_xlfn.CONCAT(cards[[#This Row],[set]],"_",TEXT(cards[[#This Row],[cardNumber]], "000"))</f>
        <v>SOR_137</v>
      </c>
      <c r="Z2724" t="str" cm="1">
        <f t="array" ref="Z27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SOR_137</v>
      </c>
      <c r="AA2724" t="s">
        <v>59</v>
      </c>
      <c r="AB2724">
        <v>19</v>
      </c>
    </row>
    <row r="2725" spans="1:28" x14ac:dyDescent="0.2">
      <c r="A2725">
        <v>240</v>
      </c>
      <c r="B2725" t="s">
        <v>2318</v>
      </c>
      <c r="C2725">
        <v>137</v>
      </c>
      <c r="F2725" t="b">
        <f>IF(ISBLANK(AC2725), FALSE, TRUE)</f>
        <v>0</v>
      </c>
      <c r="G2725" t="s">
        <v>2</v>
      </c>
      <c r="H2725" t="s">
        <v>1515</v>
      </c>
      <c r="I2725" t="s">
        <v>1522</v>
      </c>
      <c r="J2725" t="s">
        <v>36</v>
      </c>
      <c r="K2725" t="s">
        <v>1526</v>
      </c>
      <c r="L2725" t="s">
        <v>930</v>
      </c>
      <c r="N2725" t="str">
        <f>IF(AND(NOT(ISBLANK(cards[[#This Row],[subtitle]])), cards[[#This Row],[subtitle]] &lt;&gt; ""), _xlfn.CONCAT(cards[[#This Row],[title]], " - ", cards[[#This Row],[subtitle]]), cards[[#This Row],[title]])</f>
        <v>Fallen Lightsaber</v>
      </c>
      <c r="O2725">
        <v>3</v>
      </c>
      <c r="R2725">
        <v>3</v>
      </c>
      <c r="S2725">
        <v>3</v>
      </c>
      <c r="U2725" t="s">
        <v>991</v>
      </c>
      <c r="V2725" t="s">
        <v>915</v>
      </c>
      <c r="X2725" t="s">
        <v>916</v>
      </c>
      <c r="Y2725" t="str">
        <f>_xlfn.CONCAT(cards[[#This Row],[set]],"_",TEXT(cards[[#This Row],[cardNumber]], "000"))</f>
        <v>SOR_137</v>
      </c>
      <c r="Z2725" t="str" cm="1">
        <f t="array" ref="Z27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SOR_137</v>
      </c>
      <c r="AA2725" t="s">
        <v>59</v>
      </c>
      <c r="AB2725">
        <v>19</v>
      </c>
    </row>
    <row r="2726" spans="1:28" x14ac:dyDescent="0.2">
      <c r="A2726">
        <v>2289</v>
      </c>
      <c r="B2726" t="s">
        <v>2800</v>
      </c>
      <c r="C2726">
        <v>400</v>
      </c>
      <c r="F2726" t="b">
        <f>IF(ISBLANK(AC2726), FALSE, TRUE)</f>
        <v>0</v>
      </c>
      <c r="G2726" t="s">
        <v>2</v>
      </c>
      <c r="H2726" t="s">
        <v>1</v>
      </c>
      <c r="I2726" t="s">
        <v>1522</v>
      </c>
      <c r="J2726" t="s">
        <v>36</v>
      </c>
      <c r="K2726" t="s">
        <v>1526</v>
      </c>
      <c r="L2726" t="s">
        <v>930</v>
      </c>
      <c r="N2726" t="str">
        <f>IF(AND(NOT(ISBLANK(cards[[#This Row],[subtitle]])), cards[[#This Row],[subtitle]] &lt;&gt; ""), _xlfn.CONCAT(cards[[#This Row],[title]], " - ", cards[[#This Row],[subtitle]]), cards[[#This Row],[title]])</f>
        <v>Fallen Lightsaber</v>
      </c>
      <c r="O2726">
        <v>3</v>
      </c>
      <c r="R2726">
        <v>3</v>
      </c>
      <c r="S2726">
        <v>3</v>
      </c>
      <c r="U2726" t="s">
        <v>991</v>
      </c>
      <c r="V2726" t="s">
        <v>915</v>
      </c>
      <c r="X2726" t="s">
        <v>916</v>
      </c>
      <c r="Y2726" t="str">
        <f>_xlfn.CONCAT(cards[[#This Row],[set]],"_",TEXT(cards[[#This Row],[cardNumber]], "000"))</f>
        <v>SOR_400</v>
      </c>
      <c r="Z2726" t="str" cm="1">
        <f t="array" ref="Z27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SOR_137</v>
      </c>
      <c r="AA2726" t="s">
        <v>59</v>
      </c>
      <c r="AB2726">
        <v>19</v>
      </c>
    </row>
    <row r="2727" spans="1:28" x14ac:dyDescent="0.2">
      <c r="A2727">
        <v>11000</v>
      </c>
      <c r="B2727" t="s">
        <v>2799</v>
      </c>
      <c r="C2727">
        <v>400</v>
      </c>
      <c r="F2727" t="b">
        <f>IF(ISBLANK(AC2727), FALSE, TRUE)</f>
        <v>0</v>
      </c>
      <c r="G2727" t="s">
        <v>2</v>
      </c>
      <c r="H2727" t="s">
        <v>1520</v>
      </c>
      <c r="I2727" t="s">
        <v>1522</v>
      </c>
      <c r="J2727" t="s">
        <v>36</v>
      </c>
      <c r="K2727" t="s">
        <v>1526</v>
      </c>
      <c r="L2727" t="s">
        <v>930</v>
      </c>
      <c r="N2727" t="str">
        <f>IF(AND(NOT(ISBLANK(cards[[#This Row],[subtitle]])), cards[[#This Row],[subtitle]] &lt;&gt; ""), _xlfn.CONCAT(cards[[#This Row],[title]], " - ", cards[[#This Row],[subtitle]]), cards[[#This Row],[title]])</f>
        <v>Fallen Lightsaber</v>
      </c>
      <c r="O2727">
        <v>3</v>
      </c>
      <c r="R2727">
        <v>3</v>
      </c>
      <c r="S2727">
        <v>3</v>
      </c>
      <c r="U2727" t="s">
        <v>991</v>
      </c>
      <c r="V2727" t="s">
        <v>915</v>
      </c>
      <c r="X2727" t="s">
        <v>916</v>
      </c>
      <c r="Y2727" t="str">
        <f>_xlfn.CONCAT(cards[[#This Row],[set]],"_",TEXT(cards[[#This Row],[cardNumber]], "000"))</f>
        <v>SOR_400</v>
      </c>
      <c r="Z2727" t="str" cm="1">
        <f t="array" ref="Z27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SOR_137</v>
      </c>
      <c r="AA2727" t="s">
        <v>59</v>
      </c>
      <c r="AB2727">
        <v>19</v>
      </c>
    </row>
    <row r="2728" spans="1:28" x14ac:dyDescent="0.2">
      <c r="A2728">
        <v>10165</v>
      </c>
      <c r="B2728" t="s">
        <v>2320</v>
      </c>
      <c r="C2728">
        <v>138</v>
      </c>
      <c r="F2728" t="b">
        <f>IF(ISBLANK(AC2728), FALSE, TRUE)</f>
        <v>0</v>
      </c>
      <c r="G2728" t="s">
        <v>2</v>
      </c>
      <c r="H2728" t="s">
        <v>1519</v>
      </c>
      <c r="I2728" t="s">
        <v>1516</v>
      </c>
      <c r="J2728" t="s">
        <v>36</v>
      </c>
      <c r="K2728" t="s">
        <v>1526</v>
      </c>
      <c r="L2728" t="s">
        <v>37</v>
      </c>
      <c r="N2728" t="str">
        <f>IF(AND(NOT(ISBLANK(cards[[#This Row],[subtitle]])), cards[[#This Row],[subtitle]] &lt;&gt; ""), _xlfn.CONCAT(cards[[#This Row],[title]], " - ", cards[[#This Row],[subtitle]]), cards[[#This Row],[title]])</f>
        <v>Force Lightning</v>
      </c>
      <c r="O2728">
        <v>1</v>
      </c>
      <c r="U2728" t="s">
        <v>991</v>
      </c>
      <c r="V2728" t="s">
        <v>6</v>
      </c>
      <c r="X2728" t="s">
        <v>13</v>
      </c>
      <c r="Y2728" t="str">
        <f>_xlfn.CONCAT(cards[[#This Row],[set]],"_",TEXT(cards[[#This Row],[cardNumber]], "000"))</f>
        <v>SOR_138</v>
      </c>
      <c r="Z2728" t="str" cm="1">
        <f t="array" ref="Z27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SOR_138</v>
      </c>
      <c r="AA2728" t="s">
        <v>59</v>
      </c>
      <c r="AB2728">
        <v>19</v>
      </c>
    </row>
    <row r="2729" spans="1:28" x14ac:dyDescent="0.2">
      <c r="A2729">
        <v>1379</v>
      </c>
      <c r="B2729" t="s">
        <v>2321</v>
      </c>
      <c r="C2729">
        <v>138</v>
      </c>
      <c r="F2729" t="b">
        <f>IF(ISBLANK(AC2729), FALSE, TRUE)</f>
        <v>0</v>
      </c>
      <c r="G2729" t="s">
        <v>2</v>
      </c>
      <c r="H2729" t="s">
        <v>1515</v>
      </c>
      <c r="I2729" t="s">
        <v>1516</v>
      </c>
      <c r="J2729" t="s">
        <v>36</v>
      </c>
      <c r="K2729" t="s">
        <v>1526</v>
      </c>
      <c r="L2729" t="s">
        <v>37</v>
      </c>
      <c r="N2729" t="str">
        <f>IF(AND(NOT(ISBLANK(cards[[#This Row],[subtitle]])), cards[[#This Row],[subtitle]] &lt;&gt; ""), _xlfn.CONCAT(cards[[#This Row],[title]], " - ", cards[[#This Row],[subtitle]]), cards[[#This Row],[title]])</f>
        <v>Force Lightning</v>
      </c>
      <c r="O2729">
        <v>1</v>
      </c>
      <c r="U2729" t="s">
        <v>991</v>
      </c>
      <c r="V2729" t="s">
        <v>6</v>
      </c>
      <c r="X2729" t="s">
        <v>13</v>
      </c>
      <c r="Y2729" t="str">
        <f>_xlfn.CONCAT(cards[[#This Row],[set]],"_",TEXT(cards[[#This Row],[cardNumber]], "000"))</f>
        <v>SOR_138</v>
      </c>
      <c r="Z2729" t="str" cm="1">
        <f t="array" ref="Z27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SOR_138</v>
      </c>
      <c r="AA2729" t="s">
        <v>59</v>
      </c>
      <c r="AB2729">
        <v>19</v>
      </c>
    </row>
    <row r="2730" spans="1:28" x14ac:dyDescent="0.2">
      <c r="A2730">
        <v>11005</v>
      </c>
      <c r="B2730" t="s">
        <v>2802</v>
      </c>
      <c r="C2730">
        <v>401</v>
      </c>
      <c r="F2730" t="b">
        <f>IF(ISBLANK(AC2730), FALSE, TRUE)</f>
        <v>0</v>
      </c>
      <c r="G2730" t="s">
        <v>2</v>
      </c>
      <c r="H2730" t="s">
        <v>1520</v>
      </c>
      <c r="I2730" t="s">
        <v>1516</v>
      </c>
      <c r="J2730" t="s">
        <v>36</v>
      </c>
      <c r="K2730" t="s">
        <v>1526</v>
      </c>
      <c r="L2730" t="s">
        <v>37</v>
      </c>
      <c r="N2730" t="str">
        <f>IF(AND(NOT(ISBLANK(cards[[#This Row],[subtitle]])), cards[[#This Row],[subtitle]] &lt;&gt; ""), _xlfn.CONCAT(cards[[#This Row],[title]], " - ", cards[[#This Row],[subtitle]]), cards[[#This Row],[title]])</f>
        <v>Force Lightning</v>
      </c>
      <c r="O2730">
        <v>1</v>
      </c>
      <c r="U2730" t="s">
        <v>991</v>
      </c>
      <c r="V2730" t="s">
        <v>6</v>
      </c>
      <c r="X2730" t="s">
        <v>13</v>
      </c>
      <c r="Y2730" t="str">
        <f>_xlfn.CONCAT(cards[[#This Row],[set]],"_",TEXT(cards[[#This Row],[cardNumber]], "000"))</f>
        <v>SOR_401</v>
      </c>
      <c r="Z2730" t="str" cm="1">
        <f t="array" ref="Z27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SOR_138</v>
      </c>
      <c r="AA2730" t="s">
        <v>59</v>
      </c>
      <c r="AB2730">
        <v>19</v>
      </c>
    </row>
    <row r="2731" spans="1:28" x14ac:dyDescent="0.2">
      <c r="A2731">
        <v>2294</v>
      </c>
      <c r="B2731" t="s">
        <v>2801</v>
      </c>
      <c r="C2731">
        <v>401</v>
      </c>
      <c r="F2731" t="b">
        <f>IF(ISBLANK(AC2731), FALSE, TRUE)</f>
        <v>0</v>
      </c>
      <c r="G2731" t="s">
        <v>2</v>
      </c>
      <c r="H2731" t="s">
        <v>1</v>
      </c>
      <c r="I2731" t="s">
        <v>1516</v>
      </c>
      <c r="J2731" t="s">
        <v>36</v>
      </c>
      <c r="K2731" t="s">
        <v>1526</v>
      </c>
      <c r="L2731" t="s">
        <v>37</v>
      </c>
      <c r="N2731" t="str">
        <f>IF(AND(NOT(ISBLANK(cards[[#This Row],[subtitle]])), cards[[#This Row],[subtitle]] &lt;&gt; ""), _xlfn.CONCAT(cards[[#This Row],[title]], " - ", cards[[#This Row],[subtitle]]), cards[[#This Row],[title]])</f>
        <v>Force Lightning</v>
      </c>
      <c r="O2731">
        <v>1</v>
      </c>
      <c r="U2731" t="s">
        <v>991</v>
      </c>
      <c r="V2731" t="s">
        <v>6</v>
      </c>
      <c r="X2731" t="s">
        <v>13</v>
      </c>
      <c r="Y2731" t="str">
        <f>_xlfn.CONCAT(cards[[#This Row],[set]],"_",TEXT(cards[[#This Row],[cardNumber]], "000"))</f>
        <v>SOR_401</v>
      </c>
      <c r="Z2731" t="str" cm="1">
        <f t="array" ref="Z27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SOR_138</v>
      </c>
      <c r="AA2731" t="s">
        <v>59</v>
      </c>
      <c r="AB2731">
        <v>19</v>
      </c>
    </row>
    <row r="2732" spans="1:28" x14ac:dyDescent="0.2">
      <c r="A2732">
        <v>355</v>
      </c>
      <c r="B2732" t="s">
        <v>2323</v>
      </c>
      <c r="C2732">
        <v>139</v>
      </c>
      <c r="F2732" t="b">
        <f>IF(ISBLANK(AC2732), FALSE, TRUE)</f>
        <v>0</v>
      </c>
      <c r="G2732" t="s">
        <v>2</v>
      </c>
      <c r="H2732" t="s">
        <v>1515</v>
      </c>
      <c r="I2732" t="s">
        <v>1532</v>
      </c>
      <c r="J2732" t="s">
        <v>36</v>
      </c>
      <c r="K2732" t="s">
        <v>1526</v>
      </c>
      <c r="L2732" t="s">
        <v>38</v>
      </c>
      <c r="N2732" t="str">
        <f>IF(AND(NOT(ISBLANK(cards[[#This Row],[subtitle]])), cards[[#This Row],[subtitle]] &lt;&gt; ""), _xlfn.CONCAT(cards[[#This Row],[title]], " - ", cards[[#This Row],[subtitle]]), cards[[#This Row],[title]])</f>
        <v>Force Choke</v>
      </c>
      <c r="O2732">
        <v>2</v>
      </c>
      <c r="U2732" t="s">
        <v>991</v>
      </c>
      <c r="V2732" t="s">
        <v>6</v>
      </c>
      <c r="X2732" t="s">
        <v>13</v>
      </c>
      <c r="Y2732" t="str">
        <f>_xlfn.CONCAT(cards[[#This Row],[set]],"_",TEXT(cards[[#This Row],[cardNumber]], "000"))</f>
        <v>SOR_139</v>
      </c>
      <c r="Z2732" t="str" cm="1">
        <f t="array" ref="Z27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SOR_139</v>
      </c>
      <c r="AA2732" t="s">
        <v>59</v>
      </c>
      <c r="AB2732">
        <v>19</v>
      </c>
    </row>
    <row r="2733" spans="1:28" x14ac:dyDescent="0.2">
      <c r="A2733">
        <v>9400</v>
      </c>
      <c r="B2733" t="s">
        <v>2322</v>
      </c>
      <c r="C2733">
        <v>139</v>
      </c>
      <c r="F2733" t="b">
        <f>IF(ISBLANK(AC2733), FALSE, TRUE)</f>
        <v>0</v>
      </c>
      <c r="G2733" t="s">
        <v>2</v>
      </c>
      <c r="H2733" t="s">
        <v>1519</v>
      </c>
      <c r="I2733" t="s">
        <v>1532</v>
      </c>
      <c r="J2733" t="s">
        <v>36</v>
      </c>
      <c r="K2733" t="s">
        <v>1526</v>
      </c>
      <c r="L2733" t="s">
        <v>38</v>
      </c>
      <c r="N2733" t="str">
        <f>IF(AND(NOT(ISBLANK(cards[[#This Row],[subtitle]])), cards[[#This Row],[subtitle]] &lt;&gt; ""), _xlfn.CONCAT(cards[[#This Row],[title]], " - ", cards[[#This Row],[subtitle]]), cards[[#This Row],[title]])</f>
        <v>Force Choke</v>
      </c>
      <c r="O2733">
        <v>2</v>
      </c>
      <c r="U2733" t="s">
        <v>991</v>
      </c>
      <c r="V2733" t="s">
        <v>6</v>
      </c>
      <c r="X2733" t="s">
        <v>13</v>
      </c>
      <c r="Y2733" t="str">
        <f>_xlfn.CONCAT(cards[[#This Row],[set]],"_",TEXT(cards[[#This Row],[cardNumber]], "000"))</f>
        <v>SOR_139</v>
      </c>
      <c r="Z2733" t="str" cm="1">
        <f t="array" ref="Z27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SOR_139</v>
      </c>
      <c r="AA2733" t="s">
        <v>59</v>
      </c>
      <c r="AB2733">
        <v>19</v>
      </c>
    </row>
    <row r="2734" spans="1:28" x14ac:dyDescent="0.2">
      <c r="A2734">
        <v>11010</v>
      </c>
      <c r="B2734" t="s">
        <v>2804</v>
      </c>
      <c r="C2734">
        <v>402</v>
      </c>
      <c r="F2734" t="b">
        <f>IF(ISBLANK(AC2734), FALSE, TRUE)</f>
        <v>0</v>
      </c>
      <c r="G2734" t="s">
        <v>2</v>
      </c>
      <c r="H2734" t="s">
        <v>1520</v>
      </c>
      <c r="I2734" t="s">
        <v>1532</v>
      </c>
      <c r="J2734" t="s">
        <v>36</v>
      </c>
      <c r="K2734" t="s">
        <v>1526</v>
      </c>
      <c r="L2734" t="s">
        <v>38</v>
      </c>
      <c r="N2734" t="str">
        <f>IF(AND(NOT(ISBLANK(cards[[#This Row],[subtitle]])), cards[[#This Row],[subtitle]] &lt;&gt; ""), _xlfn.CONCAT(cards[[#This Row],[title]], " - ", cards[[#This Row],[subtitle]]), cards[[#This Row],[title]])</f>
        <v>Force Choke</v>
      </c>
      <c r="O2734">
        <v>2</v>
      </c>
      <c r="U2734" t="s">
        <v>991</v>
      </c>
      <c r="V2734" t="s">
        <v>6</v>
      </c>
      <c r="X2734" t="s">
        <v>13</v>
      </c>
      <c r="Y2734" t="str">
        <f>_xlfn.CONCAT(cards[[#This Row],[set]],"_",TEXT(cards[[#This Row],[cardNumber]], "000"))</f>
        <v>SOR_402</v>
      </c>
      <c r="Z2734" t="str" cm="1">
        <f t="array" ref="Z27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SOR_139</v>
      </c>
      <c r="AA2734" t="s">
        <v>59</v>
      </c>
      <c r="AB2734">
        <v>19</v>
      </c>
    </row>
    <row r="2735" spans="1:28" x14ac:dyDescent="0.2">
      <c r="A2735">
        <v>2299</v>
      </c>
      <c r="B2735" t="s">
        <v>2803</v>
      </c>
      <c r="C2735">
        <v>402</v>
      </c>
      <c r="F2735" t="b">
        <f>IF(ISBLANK(AC2735), FALSE, TRUE)</f>
        <v>0</v>
      </c>
      <c r="G2735" t="s">
        <v>2</v>
      </c>
      <c r="H2735" t="s">
        <v>1</v>
      </c>
      <c r="I2735" t="s">
        <v>1532</v>
      </c>
      <c r="J2735" t="s">
        <v>36</v>
      </c>
      <c r="K2735" t="s">
        <v>1526</v>
      </c>
      <c r="L2735" t="s">
        <v>38</v>
      </c>
      <c r="N2735" t="str">
        <f>IF(AND(NOT(ISBLANK(cards[[#This Row],[subtitle]])), cards[[#This Row],[subtitle]] &lt;&gt; ""), _xlfn.CONCAT(cards[[#This Row],[title]], " - ", cards[[#This Row],[subtitle]]), cards[[#This Row],[title]])</f>
        <v>Force Choke</v>
      </c>
      <c r="O2735">
        <v>2</v>
      </c>
      <c r="U2735" t="s">
        <v>991</v>
      </c>
      <c r="V2735" t="s">
        <v>6</v>
      </c>
      <c r="X2735" t="s">
        <v>13</v>
      </c>
      <c r="Y2735" t="str">
        <f>_xlfn.CONCAT(cards[[#This Row],[set]],"_",TEXT(cards[[#This Row],[cardNumber]], "000"))</f>
        <v>SOR_402</v>
      </c>
      <c r="Z2735" t="str" cm="1">
        <f t="array" ref="Z27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SOR_139</v>
      </c>
      <c r="AA2735" t="s">
        <v>59</v>
      </c>
      <c r="AB2735">
        <v>19</v>
      </c>
    </row>
    <row r="2736" spans="1:28" x14ac:dyDescent="0.2">
      <c r="A2736">
        <v>9900</v>
      </c>
      <c r="B2736" t="s">
        <v>2324</v>
      </c>
      <c r="C2736">
        <v>140</v>
      </c>
      <c r="F2736" t="b">
        <f>IF(ISBLANK(AC2736), FALSE, TRUE)</f>
        <v>0</v>
      </c>
      <c r="G2736" t="s">
        <v>2</v>
      </c>
      <c r="H2736" t="s">
        <v>1519</v>
      </c>
      <c r="I2736" t="s">
        <v>1521</v>
      </c>
      <c r="J2736" t="s">
        <v>36</v>
      </c>
      <c r="K2736" t="s">
        <v>1524</v>
      </c>
      <c r="L2736" t="s">
        <v>374</v>
      </c>
      <c r="N2736" t="str">
        <f>IF(AND(NOT(ISBLANK(cards[[#This Row],[subtitle]])), cards[[#This Row],[subtitle]] &lt;&gt; ""), _xlfn.CONCAT(cards[[#This Row],[title]], " - ", cards[[#This Row],[subtitle]]), cards[[#This Row],[title]])</f>
        <v>SpecForce Soldier</v>
      </c>
      <c r="O2736">
        <v>1</v>
      </c>
      <c r="P2736">
        <v>2</v>
      </c>
      <c r="Q2736">
        <v>2</v>
      </c>
      <c r="T2736" t="s">
        <v>83</v>
      </c>
      <c r="U2736" t="s">
        <v>991</v>
      </c>
      <c r="V2736" t="s">
        <v>245</v>
      </c>
      <c r="X2736" t="s">
        <v>254</v>
      </c>
      <c r="Y2736" t="str">
        <f>_xlfn.CONCAT(cards[[#This Row],[set]],"_",TEXT(cards[[#This Row],[cardNumber]], "000"))</f>
        <v>SOR_140</v>
      </c>
      <c r="Z2736" t="str" cm="1">
        <f t="array" ref="Z27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SOR_140</v>
      </c>
      <c r="AA2736" t="s">
        <v>59</v>
      </c>
      <c r="AB2736">
        <v>19</v>
      </c>
    </row>
    <row r="2737" spans="1:28" x14ac:dyDescent="0.2">
      <c r="A2737">
        <v>952</v>
      </c>
      <c r="B2737" t="s">
        <v>2325</v>
      </c>
      <c r="C2737">
        <v>140</v>
      </c>
      <c r="F2737" t="b">
        <f>IF(ISBLANK(AC2737), FALSE, TRUE)</f>
        <v>0</v>
      </c>
      <c r="G2737" t="s">
        <v>2</v>
      </c>
      <c r="H2737" t="s">
        <v>1515</v>
      </c>
      <c r="I2737" t="s">
        <v>1521</v>
      </c>
      <c r="J2737" t="s">
        <v>36</v>
      </c>
      <c r="K2737" t="s">
        <v>1524</v>
      </c>
      <c r="L2737" t="s">
        <v>374</v>
      </c>
      <c r="N2737" t="str">
        <f>IF(AND(NOT(ISBLANK(cards[[#This Row],[subtitle]])), cards[[#This Row],[subtitle]] &lt;&gt; ""), _xlfn.CONCAT(cards[[#This Row],[title]], " - ", cards[[#This Row],[subtitle]]), cards[[#This Row],[title]])</f>
        <v>SpecForce Soldier</v>
      </c>
      <c r="O2737">
        <v>1</v>
      </c>
      <c r="P2737">
        <v>2</v>
      </c>
      <c r="Q2737">
        <v>2</v>
      </c>
      <c r="T2737" t="s">
        <v>83</v>
      </c>
      <c r="U2737" t="s">
        <v>991</v>
      </c>
      <c r="V2737" t="s">
        <v>245</v>
      </c>
      <c r="X2737" t="s">
        <v>254</v>
      </c>
      <c r="Y2737" t="str">
        <f>_xlfn.CONCAT(cards[[#This Row],[set]],"_",TEXT(cards[[#This Row],[cardNumber]], "000"))</f>
        <v>SOR_140</v>
      </c>
      <c r="Z2737" t="str" cm="1">
        <f t="array" ref="Z27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SOR_140</v>
      </c>
      <c r="AA2737" t="s">
        <v>59</v>
      </c>
      <c r="AB2737">
        <v>19</v>
      </c>
    </row>
    <row r="2738" spans="1:28" x14ac:dyDescent="0.2">
      <c r="A2738">
        <v>11015</v>
      </c>
      <c r="B2738" t="s">
        <v>2805</v>
      </c>
      <c r="C2738">
        <v>403</v>
      </c>
      <c r="F2738" t="b">
        <f>IF(ISBLANK(AC2738), FALSE, TRUE)</f>
        <v>0</v>
      </c>
      <c r="G2738" t="s">
        <v>2</v>
      </c>
      <c r="H2738" t="s">
        <v>1520</v>
      </c>
      <c r="I2738" t="s">
        <v>1521</v>
      </c>
      <c r="J2738" t="s">
        <v>36</v>
      </c>
      <c r="K2738" t="s">
        <v>1524</v>
      </c>
      <c r="L2738" t="s">
        <v>374</v>
      </c>
      <c r="N2738" t="str">
        <f>IF(AND(NOT(ISBLANK(cards[[#This Row],[subtitle]])), cards[[#This Row],[subtitle]] &lt;&gt; ""), _xlfn.CONCAT(cards[[#This Row],[title]], " - ", cards[[#This Row],[subtitle]]), cards[[#This Row],[title]])</f>
        <v>SpecForce Soldier</v>
      </c>
      <c r="O2738">
        <v>1</v>
      </c>
      <c r="P2738">
        <v>2</v>
      </c>
      <c r="Q2738">
        <v>2</v>
      </c>
      <c r="T2738" t="s">
        <v>83</v>
      </c>
      <c r="U2738" t="s">
        <v>991</v>
      </c>
      <c r="V2738" t="s">
        <v>245</v>
      </c>
      <c r="X2738" t="s">
        <v>254</v>
      </c>
      <c r="Y2738" t="str">
        <f>_xlfn.CONCAT(cards[[#This Row],[set]],"_",TEXT(cards[[#This Row],[cardNumber]], "000"))</f>
        <v>SOR_403</v>
      </c>
      <c r="Z2738" t="str" cm="1">
        <f t="array" ref="Z27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SOR_140</v>
      </c>
      <c r="AA2738" t="s">
        <v>59</v>
      </c>
      <c r="AB2738">
        <v>19</v>
      </c>
    </row>
    <row r="2739" spans="1:28" x14ac:dyDescent="0.2">
      <c r="A2739">
        <v>2304</v>
      </c>
      <c r="B2739" t="s">
        <v>2806</v>
      </c>
      <c r="C2739">
        <v>403</v>
      </c>
      <c r="F2739" t="b">
        <f>IF(ISBLANK(AC2739), FALSE, TRUE)</f>
        <v>0</v>
      </c>
      <c r="G2739" t="s">
        <v>2</v>
      </c>
      <c r="H2739" t="s">
        <v>1</v>
      </c>
      <c r="I2739" t="s">
        <v>1521</v>
      </c>
      <c r="J2739" t="s">
        <v>36</v>
      </c>
      <c r="K2739" t="s">
        <v>1524</v>
      </c>
      <c r="L2739" t="s">
        <v>374</v>
      </c>
      <c r="N2739" t="str">
        <f>IF(AND(NOT(ISBLANK(cards[[#This Row],[subtitle]])), cards[[#This Row],[subtitle]] &lt;&gt; ""), _xlfn.CONCAT(cards[[#This Row],[title]], " - ", cards[[#This Row],[subtitle]]), cards[[#This Row],[title]])</f>
        <v>SpecForce Soldier</v>
      </c>
      <c r="O2739">
        <v>1</v>
      </c>
      <c r="P2739">
        <v>2</v>
      </c>
      <c r="Q2739">
        <v>2</v>
      </c>
      <c r="T2739" t="s">
        <v>83</v>
      </c>
      <c r="U2739" t="s">
        <v>991</v>
      </c>
      <c r="V2739" t="s">
        <v>245</v>
      </c>
      <c r="X2739" t="s">
        <v>254</v>
      </c>
      <c r="Y2739" t="str">
        <f>_xlfn.CONCAT(cards[[#This Row],[set]],"_",TEXT(cards[[#This Row],[cardNumber]], "000"))</f>
        <v>SOR_403</v>
      </c>
      <c r="Z2739" t="str" cm="1">
        <f t="array" ref="Z27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SOR_140</v>
      </c>
      <c r="AA2739" t="s">
        <v>59</v>
      </c>
      <c r="AB2739">
        <v>19</v>
      </c>
    </row>
    <row r="2740" spans="1:28" x14ac:dyDescent="0.2">
      <c r="A2740">
        <v>979</v>
      </c>
      <c r="B2740" t="s">
        <v>2056</v>
      </c>
      <c r="C2740">
        <v>2</v>
      </c>
      <c r="F2740" t="b">
        <f>IF(ISBLANK(AC2740), FALSE, TRUE)</f>
        <v>0</v>
      </c>
      <c r="G2740" t="s">
        <v>2</v>
      </c>
      <c r="H2740" t="s">
        <v>1602</v>
      </c>
      <c r="I2740" t="s">
        <v>1521</v>
      </c>
      <c r="J2740" t="s">
        <v>36</v>
      </c>
      <c r="K2740" t="s">
        <v>1524</v>
      </c>
      <c r="L2740" t="s">
        <v>375</v>
      </c>
      <c r="N2740" t="str">
        <f>IF(AND(NOT(ISBLANK(cards[[#This Row],[subtitle]])), cards[[#This Row],[subtitle]] &lt;&gt; ""), _xlfn.CONCAT(cards[[#This Row],[title]], " - ", cards[[#This Row],[subtitle]]), cards[[#This Row],[title]])</f>
        <v>Green Squadron A-Wing</v>
      </c>
      <c r="O2740">
        <v>2</v>
      </c>
      <c r="P2740">
        <v>1</v>
      </c>
      <c r="Q2740">
        <v>3</v>
      </c>
      <c r="T2740" t="s">
        <v>248</v>
      </c>
      <c r="U2740" t="s">
        <v>687</v>
      </c>
      <c r="V2740" t="s">
        <v>245</v>
      </c>
      <c r="X2740" t="s">
        <v>290</v>
      </c>
      <c r="Y2740" t="str">
        <f>_xlfn.CONCAT(cards[[#This Row],[set]],"_",TEXT(cards[[#This Row],[cardNumber]], "000"))</f>
        <v>SOR_002</v>
      </c>
      <c r="Z2740" t="str" cm="1">
        <f t="array" ref="Z27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SOR_141</v>
      </c>
      <c r="AA2740" t="s">
        <v>59</v>
      </c>
      <c r="AB2740">
        <v>19</v>
      </c>
    </row>
    <row r="2741" spans="1:28" x14ac:dyDescent="0.2">
      <c r="A2741">
        <v>9405</v>
      </c>
      <c r="B2741" t="s">
        <v>2326</v>
      </c>
      <c r="C2741">
        <v>141</v>
      </c>
      <c r="F2741" t="b">
        <f>IF(ISBLANK(AC2741), FALSE, TRUE)</f>
        <v>0</v>
      </c>
      <c r="G2741" t="s">
        <v>2</v>
      </c>
      <c r="H2741" t="s">
        <v>1519</v>
      </c>
      <c r="I2741" t="s">
        <v>1521</v>
      </c>
      <c r="J2741" t="s">
        <v>36</v>
      </c>
      <c r="K2741" t="s">
        <v>1524</v>
      </c>
      <c r="L2741" t="s">
        <v>375</v>
      </c>
      <c r="N2741" t="str">
        <f>IF(AND(NOT(ISBLANK(cards[[#This Row],[subtitle]])), cards[[#This Row],[subtitle]] &lt;&gt; ""), _xlfn.CONCAT(cards[[#This Row],[title]], " - ", cards[[#This Row],[subtitle]]), cards[[#This Row],[title]])</f>
        <v>Green Squadron A-Wing</v>
      </c>
      <c r="O2741">
        <v>2</v>
      </c>
      <c r="P2741">
        <v>1</v>
      </c>
      <c r="Q2741">
        <v>3</v>
      </c>
      <c r="T2741" t="s">
        <v>248</v>
      </c>
      <c r="U2741" t="s">
        <v>687</v>
      </c>
      <c r="V2741" t="s">
        <v>245</v>
      </c>
      <c r="X2741" t="s">
        <v>290</v>
      </c>
      <c r="Y2741" t="str">
        <f>_xlfn.CONCAT(cards[[#This Row],[set]],"_",TEXT(cards[[#This Row],[cardNumber]], "000"))</f>
        <v>SOR_141</v>
      </c>
      <c r="Z2741" t="str" cm="1">
        <f t="array" ref="Z27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SOR_141</v>
      </c>
      <c r="AA2741" t="s">
        <v>59</v>
      </c>
      <c r="AB2741">
        <v>19</v>
      </c>
    </row>
    <row r="2742" spans="1:28" x14ac:dyDescent="0.2">
      <c r="A2742">
        <v>356</v>
      </c>
      <c r="B2742" t="s">
        <v>2327</v>
      </c>
      <c r="C2742">
        <v>141</v>
      </c>
      <c r="F2742" t="b">
        <f>IF(ISBLANK(AC2742), FALSE, TRUE)</f>
        <v>0</v>
      </c>
      <c r="G2742" t="s">
        <v>2</v>
      </c>
      <c r="H2742" t="s">
        <v>1515</v>
      </c>
      <c r="I2742" t="s">
        <v>1521</v>
      </c>
      <c r="J2742" t="s">
        <v>36</v>
      </c>
      <c r="K2742" t="s">
        <v>1524</v>
      </c>
      <c r="L2742" t="s">
        <v>375</v>
      </c>
      <c r="N2742" t="str">
        <f>IF(AND(NOT(ISBLANK(cards[[#This Row],[subtitle]])), cards[[#This Row],[subtitle]] &lt;&gt; ""), _xlfn.CONCAT(cards[[#This Row],[title]], " - ", cards[[#This Row],[subtitle]]), cards[[#This Row],[title]])</f>
        <v>Green Squadron A-Wing</v>
      </c>
      <c r="O2742">
        <v>2</v>
      </c>
      <c r="P2742">
        <v>1</v>
      </c>
      <c r="Q2742">
        <v>3</v>
      </c>
      <c r="T2742" t="s">
        <v>248</v>
      </c>
      <c r="U2742" t="s">
        <v>687</v>
      </c>
      <c r="V2742" t="s">
        <v>245</v>
      </c>
      <c r="X2742" t="s">
        <v>290</v>
      </c>
      <c r="Y2742" t="str">
        <f>_xlfn.CONCAT(cards[[#This Row],[set]],"_",TEXT(cards[[#This Row],[cardNumber]], "000"))</f>
        <v>SOR_141</v>
      </c>
      <c r="Z2742" t="str" cm="1">
        <f t="array" ref="Z27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SOR_141</v>
      </c>
      <c r="AA2742" t="s">
        <v>59</v>
      </c>
      <c r="AB2742">
        <v>19</v>
      </c>
    </row>
    <row r="2743" spans="1:28" x14ac:dyDescent="0.2">
      <c r="A2743">
        <v>2309</v>
      </c>
      <c r="B2743" t="s">
        <v>2807</v>
      </c>
      <c r="C2743">
        <v>404</v>
      </c>
      <c r="F2743" t="b">
        <f>IF(ISBLANK(AC2743), FALSE, TRUE)</f>
        <v>0</v>
      </c>
      <c r="G2743" t="s">
        <v>2</v>
      </c>
      <c r="H2743" t="s">
        <v>1</v>
      </c>
      <c r="I2743" t="s">
        <v>1521</v>
      </c>
      <c r="J2743" t="s">
        <v>36</v>
      </c>
      <c r="K2743" t="s">
        <v>1524</v>
      </c>
      <c r="L2743" t="s">
        <v>375</v>
      </c>
      <c r="N2743" t="str">
        <f>IF(AND(NOT(ISBLANK(cards[[#This Row],[subtitle]])), cards[[#This Row],[subtitle]] &lt;&gt; ""), _xlfn.CONCAT(cards[[#This Row],[title]], " - ", cards[[#This Row],[subtitle]]), cards[[#This Row],[title]])</f>
        <v>Green Squadron A-Wing</v>
      </c>
      <c r="O2743">
        <v>2</v>
      </c>
      <c r="P2743">
        <v>1</v>
      </c>
      <c r="Q2743">
        <v>3</v>
      </c>
      <c r="T2743" t="s">
        <v>248</v>
      </c>
      <c r="U2743" t="s">
        <v>687</v>
      </c>
      <c r="V2743" t="s">
        <v>245</v>
      </c>
      <c r="X2743" t="s">
        <v>290</v>
      </c>
      <c r="Y2743" t="str">
        <f>_xlfn.CONCAT(cards[[#This Row],[set]],"_",TEXT(cards[[#This Row],[cardNumber]], "000"))</f>
        <v>SOR_404</v>
      </c>
      <c r="Z2743" t="str" cm="1">
        <f t="array" ref="Z27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SOR_141</v>
      </c>
      <c r="AA2743" t="s">
        <v>59</v>
      </c>
      <c r="AB2743">
        <v>19</v>
      </c>
    </row>
    <row r="2744" spans="1:28" x14ac:dyDescent="0.2">
      <c r="A2744">
        <v>11020</v>
      </c>
      <c r="B2744" t="s">
        <v>2808</v>
      </c>
      <c r="C2744">
        <v>404</v>
      </c>
      <c r="F2744" t="b">
        <f>IF(ISBLANK(AC2744), FALSE, TRUE)</f>
        <v>0</v>
      </c>
      <c r="G2744" t="s">
        <v>2</v>
      </c>
      <c r="H2744" t="s">
        <v>1520</v>
      </c>
      <c r="I2744" t="s">
        <v>1521</v>
      </c>
      <c r="J2744" t="s">
        <v>36</v>
      </c>
      <c r="K2744" t="s">
        <v>1524</v>
      </c>
      <c r="L2744" t="s">
        <v>375</v>
      </c>
      <c r="N2744" t="str">
        <f>IF(AND(NOT(ISBLANK(cards[[#This Row],[subtitle]])), cards[[#This Row],[subtitle]] &lt;&gt; ""), _xlfn.CONCAT(cards[[#This Row],[title]], " - ", cards[[#This Row],[subtitle]]), cards[[#This Row],[title]])</f>
        <v>Green Squadron A-Wing</v>
      </c>
      <c r="O2744">
        <v>2</v>
      </c>
      <c r="P2744">
        <v>1</v>
      </c>
      <c r="Q2744">
        <v>3</v>
      </c>
      <c r="T2744" t="s">
        <v>248</v>
      </c>
      <c r="U2744" t="s">
        <v>687</v>
      </c>
      <c r="V2744" t="s">
        <v>245</v>
      </c>
      <c r="X2744" t="s">
        <v>290</v>
      </c>
      <c r="Y2744" t="str">
        <f>_xlfn.CONCAT(cards[[#This Row],[set]],"_",TEXT(cards[[#This Row],[cardNumber]], "000"))</f>
        <v>SOR_404</v>
      </c>
      <c r="Z2744" t="str" cm="1">
        <f t="array" ref="Z27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SOR_141</v>
      </c>
      <c r="AA2744" t="s">
        <v>59</v>
      </c>
      <c r="AB2744">
        <v>19</v>
      </c>
    </row>
    <row r="2745" spans="1:28" x14ac:dyDescent="0.2">
      <c r="A2745">
        <v>980</v>
      </c>
      <c r="B2745" t="s">
        <v>2088</v>
      </c>
      <c r="C2745">
        <v>17</v>
      </c>
      <c r="F2745" t="b">
        <f>IF(ISBLANK(AC2745), FALSE, TRUE)</f>
        <v>0</v>
      </c>
      <c r="G2745" t="s">
        <v>2</v>
      </c>
      <c r="H2745" t="s">
        <v>1602</v>
      </c>
      <c r="I2745" t="s">
        <v>1522</v>
      </c>
      <c r="J2745" t="s">
        <v>36</v>
      </c>
      <c r="K2745" t="s">
        <v>1524</v>
      </c>
      <c r="L2745" t="s">
        <v>376</v>
      </c>
      <c r="M2745" t="s">
        <v>1564</v>
      </c>
      <c r="N2745" t="str">
        <f>IF(AND(NOT(ISBLANK(cards[[#This Row],[subtitle]])), cards[[#This Row],[subtitle]] &lt;&gt; ""), _xlfn.CONCAT(cards[[#This Row],[title]], " - ", cards[[#This Row],[subtitle]]), cards[[#This Row],[title]])</f>
        <v>Sabine Wren - Explosives Artist</v>
      </c>
      <c r="O2745">
        <v>2</v>
      </c>
      <c r="P2745">
        <v>2</v>
      </c>
      <c r="Q2745">
        <v>3</v>
      </c>
      <c r="T2745" t="s">
        <v>83</v>
      </c>
      <c r="U2745" t="s">
        <v>991</v>
      </c>
      <c r="V2745" t="s">
        <v>245</v>
      </c>
      <c r="X2745" t="s">
        <v>377</v>
      </c>
      <c r="Y2745" t="str">
        <f>_xlfn.CONCAT(cards[[#This Row],[set]],"_",TEXT(cards[[#This Row],[cardNumber]], "000"))</f>
        <v>SOR_017</v>
      </c>
      <c r="Z2745" t="str" cm="1">
        <f t="array" ref="Z27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SOR_142</v>
      </c>
      <c r="AA2745" t="s">
        <v>59</v>
      </c>
      <c r="AB2745">
        <v>19</v>
      </c>
    </row>
    <row r="2746" spans="1:28" x14ac:dyDescent="0.2">
      <c r="A2746">
        <v>9410</v>
      </c>
      <c r="B2746" t="s">
        <v>2329</v>
      </c>
      <c r="C2746">
        <v>142</v>
      </c>
      <c r="F2746" t="b">
        <f>IF(ISBLANK(AC2746), FALSE, TRUE)</f>
        <v>0</v>
      </c>
      <c r="G2746" t="s">
        <v>2</v>
      </c>
      <c r="H2746" t="s">
        <v>1519</v>
      </c>
      <c r="I2746" t="s">
        <v>1532</v>
      </c>
      <c r="J2746" t="s">
        <v>36</v>
      </c>
      <c r="K2746" t="s">
        <v>1524</v>
      </c>
      <c r="L2746" t="s">
        <v>376</v>
      </c>
      <c r="M2746" t="s">
        <v>1564</v>
      </c>
      <c r="N2746" t="str">
        <f>IF(AND(NOT(ISBLANK(cards[[#This Row],[subtitle]])), cards[[#This Row],[subtitle]] &lt;&gt; ""), _xlfn.CONCAT(cards[[#This Row],[title]], " - ", cards[[#This Row],[subtitle]]), cards[[#This Row],[title]])</f>
        <v>Sabine Wren - Explosives Artist</v>
      </c>
      <c r="O2746">
        <v>2</v>
      </c>
      <c r="P2746">
        <v>2</v>
      </c>
      <c r="Q2746">
        <v>3</v>
      </c>
      <c r="T2746" t="s">
        <v>83</v>
      </c>
      <c r="U2746" t="s">
        <v>991</v>
      </c>
      <c r="V2746" t="s">
        <v>245</v>
      </c>
      <c r="X2746" t="s">
        <v>377</v>
      </c>
      <c r="Y2746" t="str">
        <f>_xlfn.CONCAT(cards[[#This Row],[set]],"_",TEXT(cards[[#This Row],[cardNumber]], "000"))</f>
        <v>SOR_142</v>
      </c>
      <c r="Z2746" t="str" cm="1">
        <f t="array" ref="Z27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SOR_142</v>
      </c>
      <c r="AA2746" t="s">
        <v>59</v>
      </c>
      <c r="AB2746">
        <v>19</v>
      </c>
    </row>
    <row r="2747" spans="1:28" x14ac:dyDescent="0.2">
      <c r="A2747">
        <v>357</v>
      </c>
      <c r="B2747" t="s">
        <v>2328</v>
      </c>
      <c r="C2747">
        <v>142</v>
      </c>
      <c r="F2747" t="b">
        <f>IF(ISBLANK(AC2747), FALSE, TRUE)</f>
        <v>0</v>
      </c>
      <c r="G2747" t="s">
        <v>2</v>
      </c>
      <c r="H2747" t="s">
        <v>1515</v>
      </c>
      <c r="I2747" t="s">
        <v>1532</v>
      </c>
      <c r="J2747" t="s">
        <v>36</v>
      </c>
      <c r="K2747" t="s">
        <v>1524</v>
      </c>
      <c r="L2747" t="s">
        <v>376</v>
      </c>
      <c r="M2747" t="s">
        <v>1564</v>
      </c>
      <c r="N2747" t="str">
        <f>IF(AND(NOT(ISBLANK(cards[[#This Row],[subtitle]])), cards[[#This Row],[subtitle]] &lt;&gt; ""), _xlfn.CONCAT(cards[[#This Row],[title]], " - ", cards[[#This Row],[subtitle]]), cards[[#This Row],[title]])</f>
        <v>Sabine Wren - Explosives Artist</v>
      </c>
      <c r="O2747">
        <v>2</v>
      </c>
      <c r="P2747">
        <v>2</v>
      </c>
      <c r="Q2747">
        <v>3</v>
      </c>
      <c r="T2747" t="s">
        <v>83</v>
      </c>
      <c r="U2747" t="s">
        <v>991</v>
      </c>
      <c r="V2747" t="s">
        <v>245</v>
      </c>
      <c r="X2747" t="s">
        <v>377</v>
      </c>
      <c r="Y2747" t="str">
        <f>_xlfn.CONCAT(cards[[#This Row],[set]],"_",TEXT(cards[[#This Row],[cardNumber]], "000"))</f>
        <v>SOR_142</v>
      </c>
      <c r="Z2747" t="str" cm="1">
        <f t="array" ref="Z27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SOR_142</v>
      </c>
      <c r="AA2747" t="s">
        <v>59</v>
      </c>
      <c r="AB2747">
        <v>19</v>
      </c>
    </row>
    <row r="2748" spans="1:28" x14ac:dyDescent="0.2">
      <c r="A2748">
        <v>11025</v>
      </c>
      <c r="B2748" t="s">
        <v>2810</v>
      </c>
      <c r="C2748">
        <v>405</v>
      </c>
      <c r="F2748" t="b">
        <f>IF(ISBLANK(AC2748), FALSE, TRUE)</f>
        <v>0</v>
      </c>
      <c r="G2748" t="s">
        <v>2</v>
      </c>
      <c r="H2748" t="s">
        <v>1520</v>
      </c>
      <c r="I2748" t="s">
        <v>1532</v>
      </c>
      <c r="J2748" t="s">
        <v>36</v>
      </c>
      <c r="K2748" t="s">
        <v>1524</v>
      </c>
      <c r="L2748" t="s">
        <v>376</v>
      </c>
      <c r="M2748" t="s">
        <v>1564</v>
      </c>
      <c r="N2748" t="str">
        <f>IF(AND(NOT(ISBLANK(cards[[#This Row],[subtitle]])), cards[[#This Row],[subtitle]] &lt;&gt; ""), _xlfn.CONCAT(cards[[#This Row],[title]], " - ", cards[[#This Row],[subtitle]]), cards[[#This Row],[title]])</f>
        <v>Sabine Wren - Explosives Artist</v>
      </c>
      <c r="O2748">
        <v>2</v>
      </c>
      <c r="P2748">
        <v>2</v>
      </c>
      <c r="Q2748">
        <v>3</v>
      </c>
      <c r="T2748" t="s">
        <v>83</v>
      </c>
      <c r="U2748" t="s">
        <v>991</v>
      </c>
      <c r="V2748" t="s">
        <v>245</v>
      </c>
      <c r="X2748" t="s">
        <v>377</v>
      </c>
      <c r="Y2748" t="str">
        <f>_xlfn.CONCAT(cards[[#This Row],[set]],"_",TEXT(cards[[#This Row],[cardNumber]], "000"))</f>
        <v>SOR_405</v>
      </c>
      <c r="Z2748" t="str" cm="1">
        <f t="array" ref="Z27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SOR_142</v>
      </c>
      <c r="AA2748" t="s">
        <v>59</v>
      </c>
      <c r="AB2748">
        <v>19</v>
      </c>
    </row>
    <row r="2749" spans="1:28" x14ac:dyDescent="0.2">
      <c r="A2749">
        <v>2314</v>
      </c>
      <c r="B2749" t="s">
        <v>2809</v>
      </c>
      <c r="C2749">
        <v>405</v>
      </c>
      <c r="F2749" t="b">
        <f>IF(ISBLANK(AC2749), FALSE, TRUE)</f>
        <v>0</v>
      </c>
      <c r="G2749" t="s">
        <v>2</v>
      </c>
      <c r="H2749" t="s">
        <v>1</v>
      </c>
      <c r="I2749" t="s">
        <v>1532</v>
      </c>
      <c r="J2749" t="s">
        <v>36</v>
      </c>
      <c r="K2749" t="s">
        <v>1524</v>
      </c>
      <c r="L2749" t="s">
        <v>376</v>
      </c>
      <c r="M2749" t="s">
        <v>1564</v>
      </c>
      <c r="N2749" t="str">
        <f>IF(AND(NOT(ISBLANK(cards[[#This Row],[subtitle]])), cards[[#This Row],[subtitle]] &lt;&gt; ""), _xlfn.CONCAT(cards[[#This Row],[title]], " - ", cards[[#This Row],[subtitle]]), cards[[#This Row],[title]])</f>
        <v>Sabine Wren - Explosives Artist</v>
      </c>
      <c r="O2749">
        <v>2</v>
      </c>
      <c r="P2749">
        <v>2</v>
      </c>
      <c r="Q2749">
        <v>3</v>
      </c>
      <c r="T2749" t="s">
        <v>83</v>
      </c>
      <c r="U2749" t="s">
        <v>991</v>
      </c>
      <c r="V2749" t="s">
        <v>245</v>
      </c>
      <c r="X2749" t="s">
        <v>377</v>
      </c>
      <c r="Y2749" t="str">
        <f>_xlfn.CONCAT(cards[[#This Row],[set]],"_",TEXT(cards[[#This Row],[cardNumber]], "000"))</f>
        <v>SOR_405</v>
      </c>
      <c r="Z2749" t="str" cm="1">
        <f t="array" ref="Z27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SOR_142</v>
      </c>
      <c r="AA2749" t="s">
        <v>59</v>
      </c>
      <c r="AB2749">
        <v>19</v>
      </c>
    </row>
    <row r="2750" spans="1:28" x14ac:dyDescent="0.2">
      <c r="A2750">
        <v>245</v>
      </c>
      <c r="B2750" t="s">
        <v>2330</v>
      </c>
      <c r="C2750">
        <v>143</v>
      </c>
      <c r="F2750" t="b">
        <f>IF(ISBLANK(AC2750), FALSE, TRUE)</f>
        <v>0</v>
      </c>
      <c r="G2750" t="s">
        <v>2</v>
      </c>
      <c r="H2750" t="s">
        <v>1515</v>
      </c>
      <c r="I2750" t="s">
        <v>1532</v>
      </c>
      <c r="J2750" t="s">
        <v>36</v>
      </c>
      <c r="K2750" t="s">
        <v>1524</v>
      </c>
      <c r="L2750" t="s">
        <v>378</v>
      </c>
      <c r="N2750" t="str">
        <f>IF(AND(NOT(ISBLANK(cards[[#This Row],[subtitle]])), cards[[#This Row],[subtitle]] &lt;&gt; ""), _xlfn.CONCAT(cards[[#This Row],[title]], " - ", cards[[#This Row],[subtitle]]), cards[[#This Row],[title]])</f>
        <v>Fighters for Freedom</v>
      </c>
      <c r="O2750">
        <v>3</v>
      </c>
      <c r="P2750">
        <v>3</v>
      </c>
      <c r="Q2750">
        <v>4</v>
      </c>
      <c r="T2750" t="s">
        <v>83</v>
      </c>
      <c r="U2750" t="s">
        <v>177</v>
      </c>
      <c r="V2750" t="s">
        <v>245</v>
      </c>
      <c r="X2750" t="s">
        <v>254</v>
      </c>
      <c r="Y2750" t="str">
        <f>_xlfn.CONCAT(cards[[#This Row],[set]],"_",TEXT(cards[[#This Row],[cardNumber]], "000"))</f>
        <v>SOR_143</v>
      </c>
      <c r="Z2750" t="str" cm="1">
        <f t="array" ref="Z27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SOR_143</v>
      </c>
      <c r="AA2750" t="s">
        <v>59</v>
      </c>
      <c r="AB2750">
        <v>19</v>
      </c>
    </row>
    <row r="2751" spans="1:28" x14ac:dyDescent="0.2">
      <c r="A2751">
        <v>9090</v>
      </c>
      <c r="B2751" t="s">
        <v>2331</v>
      </c>
      <c r="C2751">
        <v>143</v>
      </c>
      <c r="F2751" t="b">
        <f>IF(ISBLANK(AC2751), FALSE, TRUE)</f>
        <v>0</v>
      </c>
      <c r="G2751" t="s">
        <v>2</v>
      </c>
      <c r="H2751" t="s">
        <v>1519</v>
      </c>
      <c r="I2751" t="s">
        <v>1532</v>
      </c>
      <c r="J2751" t="s">
        <v>36</v>
      </c>
      <c r="K2751" t="s">
        <v>1524</v>
      </c>
      <c r="L2751" t="s">
        <v>378</v>
      </c>
      <c r="N2751" t="str">
        <f>IF(AND(NOT(ISBLANK(cards[[#This Row],[subtitle]])), cards[[#This Row],[subtitle]] &lt;&gt; ""), _xlfn.CONCAT(cards[[#This Row],[title]], " - ", cards[[#This Row],[subtitle]]), cards[[#This Row],[title]])</f>
        <v>Fighters for Freedom</v>
      </c>
      <c r="O2751">
        <v>3</v>
      </c>
      <c r="P2751">
        <v>3</v>
      </c>
      <c r="Q2751">
        <v>4</v>
      </c>
      <c r="T2751" t="s">
        <v>83</v>
      </c>
      <c r="U2751" t="s">
        <v>177</v>
      </c>
      <c r="V2751" t="s">
        <v>245</v>
      </c>
      <c r="X2751" t="s">
        <v>254</v>
      </c>
      <c r="Y2751" t="str">
        <f>_xlfn.CONCAT(cards[[#This Row],[set]],"_",TEXT(cards[[#This Row],[cardNumber]], "000"))</f>
        <v>SOR_143</v>
      </c>
      <c r="Z2751" t="str" cm="1">
        <f t="array" ref="Z27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SOR_143</v>
      </c>
      <c r="AA2751" t="s">
        <v>59</v>
      </c>
      <c r="AB2751">
        <v>19</v>
      </c>
    </row>
    <row r="2752" spans="1:28" x14ac:dyDescent="0.2">
      <c r="A2752">
        <v>2319</v>
      </c>
      <c r="B2752" t="s">
        <v>2811</v>
      </c>
      <c r="C2752">
        <v>406</v>
      </c>
      <c r="F2752" t="b">
        <f>IF(ISBLANK(AC2752), FALSE, TRUE)</f>
        <v>0</v>
      </c>
      <c r="G2752" t="s">
        <v>2</v>
      </c>
      <c r="H2752" t="s">
        <v>1</v>
      </c>
      <c r="I2752" t="s">
        <v>1532</v>
      </c>
      <c r="J2752" t="s">
        <v>36</v>
      </c>
      <c r="K2752" t="s">
        <v>1524</v>
      </c>
      <c r="L2752" t="s">
        <v>378</v>
      </c>
      <c r="N2752" t="str">
        <f>IF(AND(NOT(ISBLANK(cards[[#This Row],[subtitle]])), cards[[#This Row],[subtitle]] &lt;&gt; ""), _xlfn.CONCAT(cards[[#This Row],[title]], " - ", cards[[#This Row],[subtitle]]), cards[[#This Row],[title]])</f>
        <v>Fighters for Freedom</v>
      </c>
      <c r="O2752">
        <v>3</v>
      </c>
      <c r="P2752">
        <v>3</v>
      </c>
      <c r="Q2752">
        <v>4</v>
      </c>
      <c r="T2752" t="s">
        <v>83</v>
      </c>
      <c r="U2752" t="s">
        <v>177</v>
      </c>
      <c r="V2752" t="s">
        <v>245</v>
      </c>
      <c r="X2752" t="s">
        <v>254</v>
      </c>
      <c r="Y2752" t="str">
        <f>_xlfn.CONCAT(cards[[#This Row],[set]],"_",TEXT(cards[[#This Row],[cardNumber]], "000"))</f>
        <v>SOR_406</v>
      </c>
      <c r="Z2752" t="str" cm="1">
        <f t="array" ref="Z27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SOR_143</v>
      </c>
      <c r="AA2752" t="s">
        <v>59</v>
      </c>
      <c r="AB2752">
        <v>19</v>
      </c>
    </row>
    <row r="2753" spans="1:29" x14ac:dyDescent="0.2">
      <c r="A2753">
        <v>11030</v>
      </c>
      <c r="B2753" t="s">
        <v>2812</v>
      </c>
      <c r="C2753">
        <v>406</v>
      </c>
      <c r="F2753" t="b">
        <f>IF(ISBLANK(AC2753), FALSE, TRUE)</f>
        <v>0</v>
      </c>
      <c r="G2753" t="s">
        <v>2</v>
      </c>
      <c r="H2753" t="s">
        <v>1520</v>
      </c>
      <c r="I2753" t="s">
        <v>1532</v>
      </c>
      <c r="J2753" t="s">
        <v>36</v>
      </c>
      <c r="K2753" t="s">
        <v>1524</v>
      </c>
      <c r="L2753" t="s">
        <v>378</v>
      </c>
      <c r="N2753" t="str">
        <f>IF(AND(NOT(ISBLANK(cards[[#This Row],[subtitle]])), cards[[#This Row],[subtitle]] &lt;&gt; ""), _xlfn.CONCAT(cards[[#This Row],[title]], " - ", cards[[#This Row],[subtitle]]), cards[[#This Row],[title]])</f>
        <v>Fighters for Freedom</v>
      </c>
      <c r="O2753">
        <v>3</v>
      </c>
      <c r="P2753">
        <v>3</v>
      </c>
      <c r="Q2753">
        <v>4</v>
      </c>
      <c r="T2753" t="s">
        <v>83</v>
      </c>
      <c r="U2753" t="s">
        <v>177</v>
      </c>
      <c r="V2753" t="s">
        <v>245</v>
      </c>
      <c r="X2753" t="s">
        <v>254</v>
      </c>
      <c r="Y2753" t="str">
        <f>_xlfn.CONCAT(cards[[#This Row],[set]],"_",TEXT(cards[[#This Row],[cardNumber]], "000"))</f>
        <v>SOR_406</v>
      </c>
      <c r="Z2753" t="str" cm="1">
        <f t="array" ref="Z27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SOR_143</v>
      </c>
      <c r="AA2753" t="s">
        <v>59</v>
      </c>
      <c r="AB2753">
        <v>19</v>
      </c>
    </row>
    <row r="2754" spans="1:29" x14ac:dyDescent="0.2">
      <c r="A2754">
        <v>9750</v>
      </c>
      <c r="B2754" t="s">
        <v>2332</v>
      </c>
      <c r="C2754">
        <v>144</v>
      </c>
      <c r="F2754" t="b">
        <f>IF(ISBLANK(AC2754), FALSE, TRUE)</f>
        <v>0</v>
      </c>
      <c r="G2754" t="s">
        <v>2</v>
      </c>
      <c r="H2754" t="s">
        <v>1519</v>
      </c>
      <c r="I2754" t="s">
        <v>1522</v>
      </c>
      <c r="J2754" t="s">
        <v>36</v>
      </c>
      <c r="K2754" t="s">
        <v>1524</v>
      </c>
      <c r="L2754" t="s">
        <v>379</v>
      </c>
      <c r="M2754" t="s">
        <v>1594</v>
      </c>
      <c r="N2754" t="str">
        <f>IF(AND(NOT(ISBLANK(cards[[#This Row],[subtitle]])), cards[[#This Row],[subtitle]] &lt;&gt; ""), _xlfn.CONCAT(cards[[#This Row],[title]], " - ", cards[[#This Row],[subtitle]]), cards[[#This Row],[title]])</f>
        <v>Red Three - Unstoppable</v>
      </c>
      <c r="O2754">
        <v>3</v>
      </c>
      <c r="P2754">
        <v>2</v>
      </c>
      <c r="Q2754">
        <v>3</v>
      </c>
      <c r="T2754" t="s">
        <v>248</v>
      </c>
      <c r="U2754" t="s">
        <v>687</v>
      </c>
      <c r="V2754" t="s">
        <v>245</v>
      </c>
      <c r="X2754" t="s">
        <v>290</v>
      </c>
      <c r="Y2754" t="str">
        <f>_xlfn.CONCAT(cards[[#This Row],[set]],"_",TEXT(cards[[#This Row],[cardNumber]], "000"))</f>
        <v>SOR_144</v>
      </c>
      <c r="Z2754" t="str" cm="1">
        <f t="array" ref="Z27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SOR_144</v>
      </c>
      <c r="AA2754" t="s">
        <v>59</v>
      </c>
      <c r="AB2754">
        <v>19</v>
      </c>
    </row>
    <row r="2755" spans="1:29" x14ac:dyDescent="0.2">
      <c r="A2755">
        <v>905</v>
      </c>
      <c r="B2755" t="s">
        <v>2333</v>
      </c>
      <c r="C2755">
        <v>144</v>
      </c>
      <c r="F2755" t="b">
        <f>IF(ISBLANK(AC2755), FALSE, TRUE)</f>
        <v>0</v>
      </c>
      <c r="G2755" t="s">
        <v>2</v>
      </c>
      <c r="H2755" t="s">
        <v>1515</v>
      </c>
      <c r="I2755" t="s">
        <v>1522</v>
      </c>
      <c r="J2755" t="s">
        <v>36</v>
      </c>
      <c r="K2755" t="s">
        <v>1524</v>
      </c>
      <c r="L2755" t="s">
        <v>379</v>
      </c>
      <c r="M2755" t="s">
        <v>1594</v>
      </c>
      <c r="N2755" t="str">
        <f>IF(AND(NOT(ISBLANK(cards[[#This Row],[subtitle]])), cards[[#This Row],[subtitle]] &lt;&gt; ""), _xlfn.CONCAT(cards[[#This Row],[title]], " - ", cards[[#This Row],[subtitle]]), cards[[#This Row],[title]])</f>
        <v>Red Three - Unstoppable</v>
      </c>
      <c r="O2755">
        <v>3</v>
      </c>
      <c r="P2755">
        <v>2</v>
      </c>
      <c r="Q2755">
        <v>3</v>
      </c>
      <c r="T2755" t="s">
        <v>248</v>
      </c>
      <c r="U2755" t="s">
        <v>687</v>
      </c>
      <c r="V2755" t="s">
        <v>245</v>
      </c>
      <c r="X2755" t="s">
        <v>290</v>
      </c>
      <c r="Y2755" t="str">
        <f>_xlfn.CONCAT(cards[[#This Row],[set]],"_",TEXT(cards[[#This Row],[cardNumber]], "000"))</f>
        <v>SOR_144</v>
      </c>
      <c r="Z2755" t="str" cm="1">
        <f t="array" ref="Z27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SOR_144</v>
      </c>
      <c r="AA2755" t="s">
        <v>59</v>
      </c>
      <c r="AB2755">
        <v>19</v>
      </c>
    </row>
    <row r="2756" spans="1:29" x14ac:dyDescent="0.2">
      <c r="A2756">
        <v>2324</v>
      </c>
      <c r="B2756" t="s">
        <v>2813</v>
      </c>
      <c r="C2756">
        <v>407</v>
      </c>
      <c r="F2756" t="b">
        <f>IF(ISBLANK(AC2756), FALSE, TRUE)</f>
        <v>0</v>
      </c>
      <c r="G2756" t="s">
        <v>2</v>
      </c>
      <c r="H2756" t="s">
        <v>1</v>
      </c>
      <c r="I2756" t="s">
        <v>1522</v>
      </c>
      <c r="J2756" t="s">
        <v>36</v>
      </c>
      <c r="K2756" t="s">
        <v>1524</v>
      </c>
      <c r="L2756" t="s">
        <v>379</v>
      </c>
      <c r="M2756" t="s">
        <v>1594</v>
      </c>
      <c r="N2756" t="str">
        <f>IF(AND(NOT(ISBLANK(cards[[#This Row],[subtitle]])), cards[[#This Row],[subtitle]] &lt;&gt; ""), _xlfn.CONCAT(cards[[#This Row],[title]], " - ", cards[[#This Row],[subtitle]]), cards[[#This Row],[title]])</f>
        <v>Red Three - Unstoppable</v>
      </c>
      <c r="O2756">
        <v>3</v>
      </c>
      <c r="P2756">
        <v>2</v>
      </c>
      <c r="Q2756">
        <v>3</v>
      </c>
      <c r="T2756" t="s">
        <v>248</v>
      </c>
      <c r="U2756" t="s">
        <v>687</v>
      </c>
      <c r="V2756" t="s">
        <v>245</v>
      </c>
      <c r="X2756" t="s">
        <v>290</v>
      </c>
      <c r="Y2756" t="str">
        <f>_xlfn.CONCAT(cards[[#This Row],[set]],"_",TEXT(cards[[#This Row],[cardNumber]], "000"))</f>
        <v>SOR_407</v>
      </c>
      <c r="Z2756" t="str" cm="1">
        <f t="array" ref="Z27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SOR_144</v>
      </c>
      <c r="AA2756" t="s">
        <v>59</v>
      </c>
      <c r="AB2756">
        <v>19</v>
      </c>
    </row>
    <row r="2757" spans="1:29" x14ac:dyDescent="0.2">
      <c r="A2757">
        <v>11035</v>
      </c>
      <c r="B2757" t="s">
        <v>2814</v>
      </c>
      <c r="C2757">
        <v>407</v>
      </c>
      <c r="F2757" t="b">
        <f>IF(ISBLANK(AC2757), FALSE, TRUE)</f>
        <v>0</v>
      </c>
      <c r="G2757" t="s">
        <v>2</v>
      </c>
      <c r="H2757" t="s">
        <v>1520</v>
      </c>
      <c r="I2757" t="s">
        <v>1522</v>
      </c>
      <c r="J2757" t="s">
        <v>36</v>
      </c>
      <c r="K2757" t="s">
        <v>1524</v>
      </c>
      <c r="L2757" t="s">
        <v>379</v>
      </c>
      <c r="M2757" t="s">
        <v>1594</v>
      </c>
      <c r="N2757" t="str">
        <f>IF(AND(NOT(ISBLANK(cards[[#This Row],[subtitle]])), cards[[#This Row],[subtitle]] &lt;&gt; ""), _xlfn.CONCAT(cards[[#This Row],[title]], " - ", cards[[#This Row],[subtitle]]), cards[[#This Row],[title]])</f>
        <v>Red Three - Unstoppable</v>
      </c>
      <c r="O2757">
        <v>3</v>
      </c>
      <c r="P2757">
        <v>2</v>
      </c>
      <c r="Q2757">
        <v>3</v>
      </c>
      <c r="T2757" t="s">
        <v>248</v>
      </c>
      <c r="U2757" t="s">
        <v>687</v>
      </c>
      <c r="V2757" t="s">
        <v>245</v>
      </c>
      <c r="X2757" t="s">
        <v>290</v>
      </c>
      <c r="Y2757" t="str">
        <f>_xlfn.CONCAT(cards[[#This Row],[set]],"_",TEXT(cards[[#This Row],[cardNumber]], "000"))</f>
        <v>SOR_407</v>
      </c>
      <c r="Z2757" t="str" cm="1">
        <f t="array" ref="Z27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SOR_144</v>
      </c>
      <c r="AA2757" t="s">
        <v>59</v>
      </c>
      <c r="AB2757">
        <v>19</v>
      </c>
    </row>
    <row r="2758" spans="1:29" x14ac:dyDescent="0.2">
      <c r="A2758">
        <v>25621</v>
      </c>
      <c r="B2758" t="s">
        <v>5022</v>
      </c>
      <c r="C2758">
        <v>2</v>
      </c>
      <c r="F2758" t="b">
        <f>IF(ISBLANK(AC2758), FALSE, TRUE)</f>
        <v>1</v>
      </c>
      <c r="G2758" t="s">
        <v>1981</v>
      </c>
      <c r="H2758" t="s">
        <v>1982</v>
      </c>
      <c r="I2758" t="s">
        <v>1522</v>
      </c>
      <c r="J2758" t="s">
        <v>36</v>
      </c>
      <c r="K2758" t="s">
        <v>1524</v>
      </c>
      <c r="L2758" t="s">
        <v>380</v>
      </c>
      <c r="M2758" t="s">
        <v>1588</v>
      </c>
      <c r="N2758" t="str">
        <f>IF(AND(NOT(ISBLANK(cards[[#This Row],[subtitle]])), cards[[#This Row],[subtitle]] &lt;&gt; ""), _xlfn.CONCAT(cards[[#This Row],[title]], " - ", cards[[#This Row],[subtitle]]), cards[[#This Row],[title]])</f>
        <v>K-2SO - Cassian's Counterpart</v>
      </c>
      <c r="O2758">
        <v>4</v>
      </c>
      <c r="P2758">
        <v>4</v>
      </c>
      <c r="Q2758">
        <v>4</v>
      </c>
      <c r="T2758" t="s">
        <v>83</v>
      </c>
      <c r="U2758" t="s">
        <v>165</v>
      </c>
      <c r="V2758" t="s">
        <v>245</v>
      </c>
      <c r="X2758" t="s">
        <v>381</v>
      </c>
      <c r="Y2758" t="str">
        <f>_xlfn.CONCAT(cards[[#This Row],[set]],"_",TEXT(cards[[#This Row],[cardNumber]], "000"))</f>
        <v>J24_002</v>
      </c>
      <c r="Z2758" t="str" cm="1">
        <f t="array" ref="Z27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SOR_145</v>
      </c>
      <c r="AA2758" t="s">
        <v>1980</v>
      </c>
      <c r="AB2758">
        <v>45</v>
      </c>
      <c r="AC2758">
        <v>404</v>
      </c>
    </row>
    <row r="2759" spans="1:29" x14ac:dyDescent="0.2">
      <c r="A2759">
        <v>404</v>
      </c>
      <c r="B2759" t="s">
        <v>2335</v>
      </c>
      <c r="C2759">
        <v>145</v>
      </c>
      <c r="F2759" t="b">
        <f>IF(ISBLANK(AC2759), FALSE, TRUE)</f>
        <v>0</v>
      </c>
      <c r="G2759" t="s">
        <v>2</v>
      </c>
      <c r="H2759" t="s">
        <v>1515</v>
      </c>
      <c r="I2759" t="s">
        <v>1522</v>
      </c>
      <c r="J2759" t="s">
        <v>36</v>
      </c>
      <c r="K2759" t="s">
        <v>1524</v>
      </c>
      <c r="L2759" t="s">
        <v>380</v>
      </c>
      <c r="M2759" t="s">
        <v>1588</v>
      </c>
      <c r="N2759" t="str">
        <f>IF(AND(NOT(ISBLANK(cards[[#This Row],[subtitle]])), cards[[#This Row],[subtitle]] &lt;&gt; ""), _xlfn.CONCAT(cards[[#This Row],[title]], " - ", cards[[#This Row],[subtitle]]), cards[[#This Row],[title]])</f>
        <v>K-2SO - Cassian's Counterpart</v>
      </c>
      <c r="O2759">
        <v>4</v>
      </c>
      <c r="P2759">
        <v>4</v>
      </c>
      <c r="Q2759">
        <v>4</v>
      </c>
      <c r="T2759" t="s">
        <v>83</v>
      </c>
      <c r="U2759" t="s">
        <v>165</v>
      </c>
      <c r="V2759" t="s">
        <v>245</v>
      </c>
      <c r="X2759" t="s">
        <v>381</v>
      </c>
      <c r="Y2759" t="str">
        <f>_xlfn.CONCAT(cards[[#This Row],[set]],"_",TEXT(cards[[#This Row],[cardNumber]], "000"))</f>
        <v>SOR_145</v>
      </c>
      <c r="Z2759" t="str" cm="1">
        <f t="array" ref="Z27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SOR_145</v>
      </c>
      <c r="AA2759" t="s">
        <v>59</v>
      </c>
      <c r="AB2759">
        <v>19</v>
      </c>
    </row>
    <row r="2760" spans="1:29" x14ac:dyDescent="0.2">
      <c r="A2760">
        <v>9645</v>
      </c>
      <c r="B2760" t="s">
        <v>2334</v>
      </c>
      <c r="C2760">
        <v>145</v>
      </c>
      <c r="F2760" t="b">
        <f>IF(ISBLANK(AC2760), FALSE, TRUE)</f>
        <v>0</v>
      </c>
      <c r="G2760" t="s">
        <v>2</v>
      </c>
      <c r="H2760" t="s">
        <v>1519</v>
      </c>
      <c r="I2760" t="s">
        <v>1522</v>
      </c>
      <c r="J2760" t="s">
        <v>36</v>
      </c>
      <c r="K2760" t="s">
        <v>1524</v>
      </c>
      <c r="L2760" t="s">
        <v>380</v>
      </c>
      <c r="M2760" t="s">
        <v>1588</v>
      </c>
      <c r="N2760" t="str">
        <f>IF(AND(NOT(ISBLANK(cards[[#This Row],[subtitle]])), cards[[#This Row],[subtitle]] &lt;&gt; ""), _xlfn.CONCAT(cards[[#This Row],[title]], " - ", cards[[#This Row],[subtitle]]), cards[[#This Row],[title]])</f>
        <v>K-2SO - Cassian's Counterpart</v>
      </c>
      <c r="O2760">
        <v>4</v>
      </c>
      <c r="P2760">
        <v>4</v>
      </c>
      <c r="Q2760">
        <v>4</v>
      </c>
      <c r="T2760" t="s">
        <v>83</v>
      </c>
      <c r="U2760" t="s">
        <v>165</v>
      </c>
      <c r="V2760" t="s">
        <v>245</v>
      </c>
      <c r="X2760" t="s">
        <v>381</v>
      </c>
      <c r="Y2760" t="str">
        <f>_xlfn.CONCAT(cards[[#This Row],[set]],"_",TEXT(cards[[#This Row],[cardNumber]], "000"))</f>
        <v>SOR_145</v>
      </c>
      <c r="Z2760" t="str" cm="1">
        <f t="array" ref="Z27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SOR_145</v>
      </c>
      <c r="AA2760" t="s">
        <v>59</v>
      </c>
      <c r="AB2760">
        <v>19</v>
      </c>
    </row>
    <row r="2761" spans="1:29" x14ac:dyDescent="0.2">
      <c r="A2761">
        <v>2329</v>
      </c>
      <c r="B2761" t="s">
        <v>2816</v>
      </c>
      <c r="C2761">
        <v>408</v>
      </c>
      <c r="F2761" t="b">
        <f>IF(ISBLANK(AC2761), FALSE, TRUE)</f>
        <v>0</v>
      </c>
      <c r="G2761" t="s">
        <v>2</v>
      </c>
      <c r="H2761" t="s">
        <v>1</v>
      </c>
      <c r="I2761" t="s">
        <v>1522</v>
      </c>
      <c r="J2761" t="s">
        <v>36</v>
      </c>
      <c r="K2761" t="s">
        <v>1524</v>
      </c>
      <c r="L2761" t="s">
        <v>380</v>
      </c>
      <c r="M2761" t="s">
        <v>1588</v>
      </c>
      <c r="N2761" t="str">
        <f>IF(AND(NOT(ISBLANK(cards[[#This Row],[subtitle]])), cards[[#This Row],[subtitle]] &lt;&gt; ""), _xlfn.CONCAT(cards[[#This Row],[title]], " - ", cards[[#This Row],[subtitle]]), cards[[#This Row],[title]])</f>
        <v>K-2SO - Cassian's Counterpart</v>
      </c>
      <c r="O2761">
        <v>4</v>
      </c>
      <c r="P2761">
        <v>4</v>
      </c>
      <c r="Q2761">
        <v>4</v>
      </c>
      <c r="T2761" t="s">
        <v>83</v>
      </c>
      <c r="U2761" t="s">
        <v>165</v>
      </c>
      <c r="V2761" t="s">
        <v>245</v>
      </c>
      <c r="X2761" t="s">
        <v>381</v>
      </c>
      <c r="Y2761" t="str">
        <f>_xlfn.CONCAT(cards[[#This Row],[set]],"_",TEXT(cards[[#This Row],[cardNumber]], "000"))</f>
        <v>SOR_408</v>
      </c>
      <c r="Z2761" t="str" cm="1">
        <f t="array" ref="Z27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SOR_145</v>
      </c>
      <c r="AA2761" t="s">
        <v>59</v>
      </c>
      <c r="AB2761">
        <v>19</v>
      </c>
    </row>
    <row r="2762" spans="1:29" x14ac:dyDescent="0.2">
      <c r="A2762">
        <v>11040</v>
      </c>
      <c r="B2762" t="s">
        <v>2815</v>
      </c>
      <c r="C2762">
        <v>408</v>
      </c>
      <c r="F2762" t="b">
        <f>IF(ISBLANK(AC2762), FALSE, TRUE)</f>
        <v>0</v>
      </c>
      <c r="G2762" t="s">
        <v>2</v>
      </c>
      <c r="H2762" t="s">
        <v>1520</v>
      </c>
      <c r="I2762" t="s">
        <v>1522</v>
      </c>
      <c r="J2762" t="s">
        <v>36</v>
      </c>
      <c r="K2762" t="s">
        <v>1524</v>
      </c>
      <c r="L2762" t="s">
        <v>380</v>
      </c>
      <c r="M2762" t="s">
        <v>1588</v>
      </c>
      <c r="N2762" t="str">
        <f>IF(AND(NOT(ISBLANK(cards[[#This Row],[subtitle]])), cards[[#This Row],[subtitle]] &lt;&gt; ""), _xlfn.CONCAT(cards[[#This Row],[title]], " - ", cards[[#This Row],[subtitle]]), cards[[#This Row],[title]])</f>
        <v>K-2SO - Cassian's Counterpart</v>
      </c>
      <c r="O2762">
        <v>4</v>
      </c>
      <c r="P2762">
        <v>4</v>
      </c>
      <c r="Q2762">
        <v>4</v>
      </c>
      <c r="T2762" t="s">
        <v>83</v>
      </c>
      <c r="U2762" t="s">
        <v>165</v>
      </c>
      <c r="V2762" t="s">
        <v>245</v>
      </c>
      <c r="X2762" t="s">
        <v>381</v>
      </c>
      <c r="Y2762" t="str">
        <f>_xlfn.CONCAT(cards[[#This Row],[set]],"_",TEXT(cards[[#This Row],[cardNumber]], "000"))</f>
        <v>SOR_408</v>
      </c>
      <c r="Z2762" t="str" cm="1">
        <f t="array" ref="Z27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SOR_145</v>
      </c>
      <c r="AA2762" t="s">
        <v>59</v>
      </c>
      <c r="AB2762">
        <v>19</v>
      </c>
    </row>
    <row r="2763" spans="1:29" x14ac:dyDescent="0.2">
      <c r="A2763">
        <v>9650</v>
      </c>
      <c r="B2763" t="s">
        <v>2337</v>
      </c>
      <c r="C2763">
        <v>146</v>
      </c>
      <c r="F2763" t="b">
        <f>IF(ISBLANK(AC2763), FALSE, TRUE)</f>
        <v>0</v>
      </c>
      <c r="G2763" t="s">
        <v>2</v>
      </c>
      <c r="H2763" t="s">
        <v>1519</v>
      </c>
      <c r="I2763" t="s">
        <v>1532</v>
      </c>
      <c r="J2763" t="s">
        <v>36</v>
      </c>
      <c r="K2763" t="s">
        <v>1524</v>
      </c>
      <c r="L2763" t="s">
        <v>382</v>
      </c>
      <c r="M2763" t="s">
        <v>1589</v>
      </c>
      <c r="N2763" t="str">
        <f>IF(AND(NOT(ISBLANK(cards[[#This Row],[subtitle]])), cards[[#This Row],[subtitle]] &lt;&gt; ""), _xlfn.CONCAT(cards[[#This Row],[title]], " - ", cards[[#This Row],[subtitle]]), cards[[#This Row],[title]])</f>
        <v>Zeb Orrelios - Headstrong Warrior</v>
      </c>
      <c r="O2763">
        <v>5</v>
      </c>
      <c r="P2763">
        <v>5</v>
      </c>
      <c r="Q2763">
        <v>5</v>
      </c>
      <c r="T2763" t="s">
        <v>83</v>
      </c>
      <c r="U2763" t="s">
        <v>991</v>
      </c>
      <c r="V2763" t="s">
        <v>245</v>
      </c>
      <c r="X2763" t="s">
        <v>383</v>
      </c>
      <c r="Y2763" t="str">
        <f>_xlfn.CONCAT(cards[[#This Row],[set]],"_",TEXT(cards[[#This Row],[cardNumber]], "000"))</f>
        <v>SOR_146</v>
      </c>
      <c r="Z2763" t="str" cm="1">
        <f t="array" ref="Z27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SOR_146</v>
      </c>
      <c r="AA2763" t="s">
        <v>59</v>
      </c>
      <c r="AB2763">
        <v>19</v>
      </c>
    </row>
    <row r="2764" spans="1:29" x14ac:dyDescent="0.2">
      <c r="A2764">
        <v>405</v>
      </c>
      <c r="B2764" t="s">
        <v>2336</v>
      </c>
      <c r="C2764">
        <v>146</v>
      </c>
      <c r="F2764" t="b">
        <f>IF(ISBLANK(AC2764), FALSE, TRUE)</f>
        <v>0</v>
      </c>
      <c r="G2764" t="s">
        <v>2</v>
      </c>
      <c r="H2764" t="s">
        <v>1515</v>
      </c>
      <c r="I2764" t="s">
        <v>1532</v>
      </c>
      <c r="J2764" t="s">
        <v>36</v>
      </c>
      <c r="K2764" t="s">
        <v>1524</v>
      </c>
      <c r="L2764" t="s">
        <v>382</v>
      </c>
      <c r="M2764" t="s">
        <v>1589</v>
      </c>
      <c r="N2764" t="str">
        <f>IF(AND(NOT(ISBLANK(cards[[#This Row],[subtitle]])), cards[[#This Row],[subtitle]] &lt;&gt; ""), _xlfn.CONCAT(cards[[#This Row],[title]], " - ", cards[[#This Row],[subtitle]]), cards[[#This Row],[title]])</f>
        <v>Zeb Orrelios - Headstrong Warrior</v>
      </c>
      <c r="O2764">
        <v>5</v>
      </c>
      <c r="P2764">
        <v>5</v>
      </c>
      <c r="Q2764">
        <v>5</v>
      </c>
      <c r="T2764" t="s">
        <v>83</v>
      </c>
      <c r="U2764" t="s">
        <v>991</v>
      </c>
      <c r="V2764" t="s">
        <v>245</v>
      </c>
      <c r="X2764" t="s">
        <v>383</v>
      </c>
      <c r="Y2764" t="str">
        <f>_xlfn.CONCAT(cards[[#This Row],[set]],"_",TEXT(cards[[#This Row],[cardNumber]], "000"))</f>
        <v>SOR_146</v>
      </c>
      <c r="Z2764" t="str" cm="1">
        <f t="array" ref="Z27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SOR_146</v>
      </c>
      <c r="AA2764" t="s">
        <v>59</v>
      </c>
      <c r="AB2764">
        <v>19</v>
      </c>
    </row>
    <row r="2765" spans="1:29" x14ac:dyDescent="0.2">
      <c r="A2765">
        <v>11045</v>
      </c>
      <c r="B2765" t="s">
        <v>2818</v>
      </c>
      <c r="C2765">
        <v>409</v>
      </c>
      <c r="F2765" t="b">
        <f>IF(ISBLANK(AC2765), FALSE, TRUE)</f>
        <v>0</v>
      </c>
      <c r="G2765" t="s">
        <v>2</v>
      </c>
      <c r="H2765" t="s">
        <v>1520</v>
      </c>
      <c r="I2765" t="s">
        <v>1532</v>
      </c>
      <c r="J2765" t="s">
        <v>36</v>
      </c>
      <c r="K2765" t="s">
        <v>1524</v>
      </c>
      <c r="L2765" t="s">
        <v>382</v>
      </c>
      <c r="M2765" t="s">
        <v>1589</v>
      </c>
      <c r="N2765" t="str">
        <f>IF(AND(NOT(ISBLANK(cards[[#This Row],[subtitle]])), cards[[#This Row],[subtitle]] &lt;&gt; ""), _xlfn.CONCAT(cards[[#This Row],[title]], " - ", cards[[#This Row],[subtitle]]), cards[[#This Row],[title]])</f>
        <v>Zeb Orrelios - Headstrong Warrior</v>
      </c>
      <c r="O2765">
        <v>5</v>
      </c>
      <c r="P2765">
        <v>5</v>
      </c>
      <c r="Q2765">
        <v>5</v>
      </c>
      <c r="T2765" t="s">
        <v>83</v>
      </c>
      <c r="U2765" t="s">
        <v>991</v>
      </c>
      <c r="V2765" t="s">
        <v>245</v>
      </c>
      <c r="X2765" t="s">
        <v>383</v>
      </c>
      <c r="Y2765" t="str">
        <f>_xlfn.CONCAT(cards[[#This Row],[set]],"_",TEXT(cards[[#This Row],[cardNumber]], "000"))</f>
        <v>SOR_409</v>
      </c>
      <c r="Z2765" t="str" cm="1">
        <f t="array" ref="Z27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SOR_146</v>
      </c>
      <c r="AA2765" t="s">
        <v>59</v>
      </c>
      <c r="AB2765">
        <v>19</v>
      </c>
    </row>
    <row r="2766" spans="1:29" x14ac:dyDescent="0.2">
      <c r="A2766">
        <v>2334</v>
      </c>
      <c r="B2766" t="s">
        <v>2817</v>
      </c>
      <c r="C2766">
        <v>409</v>
      </c>
      <c r="F2766" t="b">
        <f>IF(ISBLANK(AC2766), FALSE, TRUE)</f>
        <v>0</v>
      </c>
      <c r="G2766" t="s">
        <v>2</v>
      </c>
      <c r="H2766" t="s">
        <v>1</v>
      </c>
      <c r="I2766" t="s">
        <v>1532</v>
      </c>
      <c r="J2766" t="s">
        <v>36</v>
      </c>
      <c r="K2766" t="s">
        <v>1524</v>
      </c>
      <c r="L2766" t="s">
        <v>382</v>
      </c>
      <c r="M2766" t="s">
        <v>1589</v>
      </c>
      <c r="N2766" t="str">
        <f>IF(AND(NOT(ISBLANK(cards[[#This Row],[subtitle]])), cards[[#This Row],[subtitle]] &lt;&gt; ""), _xlfn.CONCAT(cards[[#This Row],[title]], " - ", cards[[#This Row],[subtitle]]), cards[[#This Row],[title]])</f>
        <v>Zeb Orrelios - Headstrong Warrior</v>
      </c>
      <c r="O2766">
        <v>5</v>
      </c>
      <c r="P2766">
        <v>5</v>
      </c>
      <c r="Q2766">
        <v>5</v>
      </c>
      <c r="T2766" t="s">
        <v>83</v>
      </c>
      <c r="U2766" t="s">
        <v>991</v>
      </c>
      <c r="V2766" t="s">
        <v>245</v>
      </c>
      <c r="X2766" t="s">
        <v>383</v>
      </c>
      <c r="Y2766" t="str">
        <f>_xlfn.CONCAT(cards[[#This Row],[set]],"_",TEXT(cards[[#This Row],[cardNumber]], "000"))</f>
        <v>SOR_409</v>
      </c>
      <c r="Z2766" t="str" cm="1">
        <f t="array" ref="Z27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SOR_146</v>
      </c>
      <c r="AA2766" t="s">
        <v>59</v>
      </c>
      <c r="AB2766">
        <v>19</v>
      </c>
    </row>
    <row r="2767" spans="1:29" x14ac:dyDescent="0.2">
      <c r="A2767">
        <v>9655</v>
      </c>
      <c r="B2767" t="s">
        <v>2339</v>
      </c>
      <c r="C2767">
        <v>147</v>
      </c>
      <c r="F2767" t="b">
        <f>IF(ISBLANK(AC2767), FALSE, TRUE)</f>
        <v>0</v>
      </c>
      <c r="G2767" t="s">
        <v>2</v>
      </c>
      <c r="H2767" t="s">
        <v>1519</v>
      </c>
      <c r="I2767" t="s">
        <v>1516</v>
      </c>
      <c r="J2767" t="s">
        <v>36</v>
      </c>
      <c r="K2767" t="s">
        <v>1524</v>
      </c>
      <c r="L2767" t="s">
        <v>384</v>
      </c>
      <c r="M2767" t="s">
        <v>1590</v>
      </c>
      <c r="N2767" t="str">
        <f>IF(AND(NOT(ISBLANK(cards[[#This Row],[subtitle]])), cards[[#This Row],[subtitle]] &lt;&gt; ""), _xlfn.CONCAT(cards[[#This Row],[title]], " - ", cards[[#This Row],[subtitle]]), cards[[#This Row],[title]])</f>
        <v>Black One - Scourge of Starkiller Base</v>
      </c>
      <c r="O2767">
        <v>6</v>
      </c>
      <c r="P2767">
        <v>4</v>
      </c>
      <c r="Q2767">
        <v>4</v>
      </c>
      <c r="T2767" t="s">
        <v>248</v>
      </c>
      <c r="U2767" t="s">
        <v>991</v>
      </c>
      <c r="V2767" t="s">
        <v>245</v>
      </c>
      <c r="X2767" t="s">
        <v>385</v>
      </c>
      <c r="Y2767" t="str">
        <f>_xlfn.CONCAT(cards[[#This Row],[set]],"_",TEXT(cards[[#This Row],[cardNumber]], "000"))</f>
        <v>SOR_147</v>
      </c>
      <c r="Z2767" t="str" cm="1">
        <f t="array" ref="Z27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SOR_147</v>
      </c>
      <c r="AA2767" t="s">
        <v>59</v>
      </c>
      <c r="AB2767">
        <v>19</v>
      </c>
    </row>
    <row r="2768" spans="1:29" x14ac:dyDescent="0.2">
      <c r="A2768">
        <v>406</v>
      </c>
      <c r="B2768" t="s">
        <v>2338</v>
      </c>
      <c r="C2768">
        <v>147</v>
      </c>
      <c r="F2768" t="b">
        <f>IF(ISBLANK(AC2768), FALSE, TRUE)</f>
        <v>0</v>
      </c>
      <c r="G2768" t="s">
        <v>2</v>
      </c>
      <c r="H2768" t="s">
        <v>1515</v>
      </c>
      <c r="I2768" t="s">
        <v>1516</v>
      </c>
      <c r="J2768" t="s">
        <v>36</v>
      </c>
      <c r="K2768" t="s">
        <v>1524</v>
      </c>
      <c r="L2768" t="s">
        <v>384</v>
      </c>
      <c r="M2768" t="s">
        <v>1590</v>
      </c>
      <c r="N2768" t="str">
        <f>IF(AND(NOT(ISBLANK(cards[[#This Row],[subtitle]])), cards[[#This Row],[subtitle]] &lt;&gt; ""), _xlfn.CONCAT(cards[[#This Row],[title]], " - ", cards[[#This Row],[subtitle]]), cards[[#This Row],[title]])</f>
        <v>Black One - Scourge of Starkiller Base</v>
      </c>
      <c r="O2768">
        <v>6</v>
      </c>
      <c r="P2768">
        <v>4</v>
      </c>
      <c r="Q2768">
        <v>4</v>
      </c>
      <c r="T2768" t="s">
        <v>248</v>
      </c>
      <c r="U2768" t="s">
        <v>991</v>
      </c>
      <c r="V2768" t="s">
        <v>245</v>
      </c>
      <c r="X2768" t="s">
        <v>385</v>
      </c>
      <c r="Y2768" t="str">
        <f>_xlfn.CONCAT(cards[[#This Row],[set]],"_",TEXT(cards[[#This Row],[cardNumber]], "000"))</f>
        <v>SOR_147</v>
      </c>
      <c r="Z2768" t="str" cm="1">
        <f t="array" ref="Z27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SOR_147</v>
      </c>
      <c r="AA2768" t="s">
        <v>59</v>
      </c>
      <c r="AB2768">
        <v>19</v>
      </c>
    </row>
    <row r="2769" spans="1:28" x14ac:dyDescent="0.2">
      <c r="A2769">
        <v>2339</v>
      </c>
      <c r="B2769" t="s">
        <v>2819</v>
      </c>
      <c r="C2769">
        <v>410</v>
      </c>
      <c r="F2769" t="b">
        <f>IF(ISBLANK(AC2769), FALSE, TRUE)</f>
        <v>0</v>
      </c>
      <c r="G2769" t="s">
        <v>2</v>
      </c>
      <c r="H2769" t="s">
        <v>1</v>
      </c>
      <c r="I2769" t="s">
        <v>1516</v>
      </c>
      <c r="J2769" t="s">
        <v>36</v>
      </c>
      <c r="K2769" t="s">
        <v>1524</v>
      </c>
      <c r="L2769" t="s">
        <v>384</v>
      </c>
      <c r="M2769" t="s">
        <v>1590</v>
      </c>
      <c r="N2769" t="str">
        <f>IF(AND(NOT(ISBLANK(cards[[#This Row],[subtitle]])), cards[[#This Row],[subtitle]] &lt;&gt; ""), _xlfn.CONCAT(cards[[#This Row],[title]], " - ", cards[[#This Row],[subtitle]]), cards[[#This Row],[title]])</f>
        <v>Black One - Scourge of Starkiller Base</v>
      </c>
      <c r="O2769">
        <v>6</v>
      </c>
      <c r="P2769">
        <v>4</v>
      </c>
      <c r="Q2769">
        <v>4</v>
      </c>
      <c r="T2769" t="s">
        <v>248</v>
      </c>
      <c r="U2769" t="s">
        <v>991</v>
      </c>
      <c r="V2769" t="s">
        <v>245</v>
      </c>
      <c r="X2769" t="s">
        <v>385</v>
      </c>
      <c r="Y2769" t="str">
        <f>_xlfn.CONCAT(cards[[#This Row],[set]],"_",TEXT(cards[[#This Row],[cardNumber]], "000"))</f>
        <v>SOR_410</v>
      </c>
      <c r="Z2769" t="str" cm="1">
        <f t="array" ref="Z27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SOR_147</v>
      </c>
      <c r="AA2769" t="s">
        <v>59</v>
      </c>
      <c r="AB2769">
        <v>19</v>
      </c>
    </row>
    <row r="2770" spans="1:28" x14ac:dyDescent="0.2">
      <c r="A2770">
        <v>11050</v>
      </c>
      <c r="B2770" t="s">
        <v>2820</v>
      </c>
      <c r="C2770">
        <v>410</v>
      </c>
      <c r="F2770" t="b">
        <f>IF(ISBLANK(AC2770), FALSE, TRUE)</f>
        <v>0</v>
      </c>
      <c r="G2770" t="s">
        <v>2</v>
      </c>
      <c r="H2770" t="s">
        <v>1520</v>
      </c>
      <c r="I2770" t="s">
        <v>1516</v>
      </c>
      <c r="J2770" t="s">
        <v>36</v>
      </c>
      <c r="K2770" t="s">
        <v>1524</v>
      </c>
      <c r="L2770" t="s">
        <v>384</v>
      </c>
      <c r="M2770" t="s">
        <v>1590</v>
      </c>
      <c r="N2770" t="str">
        <f>IF(AND(NOT(ISBLANK(cards[[#This Row],[subtitle]])), cards[[#This Row],[subtitle]] &lt;&gt; ""), _xlfn.CONCAT(cards[[#This Row],[title]], " - ", cards[[#This Row],[subtitle]]), cards[[#This Row],[title]])</f>
        <v>Black One - Scourge of Starkiller Base</v>
      </c>
      <c r="O2770">
        <v>6</v>
      </c>
      <c r="P2770">
        <v>4</v>
      </c>
      <c r="Q2770">
        <v>4</v>
      </c>
      <c r="T2770" t="s">
        <v>248</v>
      </c>
      <c r="U2770" t="s">
        <v>991</v>
      </c>
      <c r="V2770" t="s">
        <v>245</v>
      </c>
      <c r="X2770" t="s">
        <v>385</v>
      </c>
      <c r="Y2770" t="str">
        <f>_xlfn.CONCAT(cards[[#This Row],[set]],"_",TEXT(cards[[#This Row],[cardNumber]], "000"))</f>
        <v>SOR_410</v>
      </c>
      <c r="Z2770" t="str" cm="1">
        <f t="array" ref="Z27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SOR_147</v>
      </c>
      <c r="AA2770" t="s">
        <v>59</v>
      </c>
      <c r="AB2770">
        <v>19</v>
      </c>
    </row>
    <row r="2771" spans="1:28" x14ac:dyDescent="0.2">
      <c r="A2771">
        <v>10170</v>
      </c>
      <c r="B2771" t="s">
        <v>2341</v>
      </c>
      <c r="C2771">
        <v>148</v>
      </c>
      <c r="F2771" t="b">
        <f>IF(ISBLANK(AC2771), FALSE, TRUE)</f>
        <v>0</v>
      </c>
      <c r="G2771" t="s">
        <v>2</v>
      </c>
      <c r="H2771" t="s">
        <v>1519</v>
      </c>
      <c r="I2771" t="s">
        <v>1521</v>
      </c>
      <c r="J2771" t="s">
        <v>36</v>
      </c>
      <c r="K2771" t="s">
        <v>1524</v>
      </c>
      <c r="L2771" t="s">
        <v>386</v>
      </c>
      <c r="N2771" t="str">
        <f>IF(AND(NOT(ISBLANK(cards[[#This Row],[subtitle]])), cards[[#This Row],[subtitle]] &lt;&gt; ""), _xlfn.CONCAT(cards[[#This Row],[title]], " - ", cards[[#This Row],[subtitle]]), cards[[#This Row],[title]])</f>
        <v>Guerilla Attack Pod</v>
      </c>
      <c r="O2771">
        <v>6</v>
      </c>
      <c r="P2771">
        <v>4</v>
      </c>
      <c r="Q2771">
        <v>6</v>
      </c>
      <c r="T2771" t="s">
        <v>83</v>
      </c>
      <c r="U2771" t="s">
        <v>158</v>
      </c>
      <c r="V2771" t="s">
        <v>245</v>
      </c>
      <c r="X2771" t="s">
        <v>387</v>
      </c>
      <c r="Y2771" t="str">
        <f>_xlfn.CONCAT(cards[[#This Row],[set]],"_",TEXT(cards[[#This Row],[cardNumber]], "000"))</f>
        <v>SOR_148</v>
      </c>
      <c r="Z2771" t="str" cm="1">
        <f t="array" ref="Z27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SOR_148</v>
      </c>
      <c r="AA2771" t="s">
        <v>59</v>
      </c>
      <c r="AB2771">
        <v>19</v>
      </c>
    </row>
    <row r="2772" spans="1:28" x14ac:dyDescent="0.2">
      <c r="A2772">
        <v>1384</v>
      </c>
      <c r="B2772" t="s">
        <v>2340</v>
      </c>
      <c r="C2772">
        <v>148</v>
      </c>
      <c r="F2772" t="b">
        <f>IF(ISBLANK(AC2772), FALSE, TRUE)</f>
        <v>0</v>
      </c>
      <c r="G2772" t="s">
        <v>2</v>
      </c>
      <c r="H2772" t="s">
        <v>1515</v>
      </c>
      <c r="I2772" t="s">
        <v>1521</v>
      </c>
      <c r="J2772" t="s">
        <v>36</v>
      </c>
      <c r="K2772" t="s">
        <v>1524</v>
      </c>
      <c r="L2772" t="s">
        <v>386</v>
      </c>
      <c r="N2772" t="str">
        <f>IF(AND(NOT(ISBLANK(cards[[#This Row],[subtitle]])), cards[[#This Row],[subtitle]] &lt;&gt; ""), _xlfn.CONCAT(cards[[#This Row],[title]], " - ", cards[[#This Row],[subtitle]]), cards[[#This Row],[title]])</f>
        <v>Guerilla Attack Pod</v>
      </c>
      <c r="O2772">
        <v>6</v>
      </c>
      <c r="P2772">
        <v>4</v>
      </c>
      <c r="Q2772">
        <v>6</v>
      </c>
      <c r="T2772" t="s">
        <v>83</v>
      </c>
      <c r="U2772" t="s">
        <v>158</v>
      </c>
      <c r="V2772" t="s">
        <v>245</v>
      </c>
      <c r="X2772" t="s">
        <v>387</v>
      </c>
      <c r="Y2772" t="str">
        <f>_xlfn.CONCAT(cards[[#This Row],[set]],"_",TEXT(cards[[#This Row],[cardNumber]], "000"))</f>
        <v>SOR_148</v>
      </c>
      <c r="Z2772" t="str" cm="1">
        <f t="array" ref="Z27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SOR_148</v>
      </c>
      <c r="AA2772" t="s">
        <v>59</v>
      </c>
      <c r="AB2772">
        <v>19</v>
      </c>
    </row>
    <row r="2773" spans="1:28" x14ac:dyDescent="0.2">
      <c r="A2773">
        <v>2344</v>
      </c>
      <c r="B2773" t="s">
        <v>2821</v>
      </c>
      <c r="C2773">
        <v>411</v>
      </c>
      <c r="F2773" t="b">
        <f>IF(ISBLANK(AC2773), FALSE, TRUE)</f>
        <v>0</v>
      </c>
      <c r="G2773" t="s">
        <v>2</v>
      </c>
      <c r="H2773" t="s">
        <v>1</v>
      </c>
      <c r="I2773" t="s">
        <v>1521</v>
      </c>
      <c r="J2773" t="s">
        <v>36</v>
      </c>
      <c r="K2773" t="s">
        <v>1524</v>
      </c>
      <c r="L2773" t="s">
        <v>386</v>
      </c>
      <c r="N2773" t="str">
        <f>IF(AND(NOT(ISBLANK(cards[[#This Row],[subtitle]])), cards[[#This Row],[subtitle]] &lt;&gt; ""), _xlfn.CONCAT(cards[[#This Row],[title]], " - ", cards[[#This Row],[subtitle]]), cards[[#This Row],[title]])</f>
        <v>Guerilla Attack Pod</v>
      </c>
      <c r="O2773">
        <v>6</v>
      </c>
      <c r="P2773">
        <v>4</v>
      </c>
      <c r="Q2773">
        <v>6</v>
      </c>
      <c r="T2773" t="s">
        <v>83</v>
      </c>
      <c r="U2773" t="s">
        <v>158</v>
      </c>
      <c r="V2773" t="s">
        <v>245</v>
      </c>
      <c r="X2773" t="s">
        <v>387</v>
      </c>
      <c r="Y2773" t="str">
        <f>_xlfn.CONCAT(cards[[#This Row],[set]],"_",TEXT(cards[[#This Row],[cardNumber]], "000"))</f>
        <v>SOR_411</v>
      </c>
      <c r="Z2773" t="str" cm="1">
        <f t="array" ref="Z27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SOR_148</v>
      </c>
      <c r="AA2773" t="s">
        <v>59</v>
      </c>
      <c r="AB2773">
        <v>19</v>
      </c>
    </row>
    <row r="2774" spans="1:28" x14ac:dyDescent="0.2">
      <c r="A2774">
        <v>11055</v>
      </c>
      <c r="B2774" t="s">
        <v>2822</v>
      </c>
      <c r="C2774">
        <v>411</v>
      </c>
      <c r="F2774" t="b">
        <f>IF(ISBLANK(AC2774), FALSE, TRUE)</f>
        <v>0</v>
      </c>
      <c r="G2774" t="s">
        <v>2</v>
      </c>
      <c r="H2774" t="s">
        <v>1520</v>
      </c>
      <c r="I2774" t="s">
        <v>1521</v>
      </c>
      <c r="J2774" t="s">
        <v>36</v>
      </c>
      <c r="K2774" t="s">
        <v>1524</v>
      </c>
      <c r="L2774" t="s">
        <v>386</v>
      </c>
      <c r="N2774" t="str">
        <f>IF(AND(NOT(ISBLANK(cards[[#This Row],[subtitle]])), cards[[#This Row],[subtitle]] &lt;&gt; ""), _xlfn.CONCAT(cards[[#This Row],[title]], " - ", cards[[#This Row],[subtitle]]), cards[[#This Row],[title]])</f>
        <v>Guerilla Attack Pod</v>
      </c>
      <c r="O2774">
        <v>6</v>
      </c>
      <c r="P2774">
        <v>4</v>
      </c>
      <c r="Q2774">
        <v>6</v>
      </c>
      <c r="T2774" t="s">
        <v>83</v>
      </c>
      <c r="U2774" t="s">
        <v>158</v>
      </c>
      <c r="V2774" t="s">
        <v>245</v>
      </c>
      <c r="X2774" t="s">
        <v>387</v>
      </c>
      <c r="Y2774" t="str">
        <f>_xlfn.CONCAT(cards[[#This Row],[set]],"_",TEXT(cards[[#This Row],[cardNumber]], "000"))</f>
        <v>SOR_411</v>
      </c>
      <c r="Z2774" t="str" cm="1">
        <f t="array" ref="Z27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SOR_148</v>
      </c>
      <c r="AA2774" t="s">
        <v>59</v>
      </c>
      <c r="AB2774">
        <v>19</v>
      </c>
    </row>
    <row r="2775" spans="1:28" x14ac:dyDescent="0.2">
      <c r="A2775">
        <v>2736</v>
      </c>
      <c r="B2775" t="s">
        <v>2053</v>
      </c>
      <c r="C2775">
        <v>2</v>
      </c>
      <c r="F2775" t="b">
        <f>IF(ISBLANK(AC2775), FALSE, TRUE)</f>
        <v>0</v>
      </c>
      <c r="G2775" t="s">
        <v>2</v>
      </c>
      <c r="H2775" t="s">
        <v>1610</v>
      </c>
      <c r="I2775" t="s">
        <v>1516</v>
      </c>
      <c r="J2775" t="s">
        <v>36</v>
      </c>
      <c r="K2775" t="s">
        <v>1524</v>
      </c>
      <c r="L2775" t="s">
        <v>388</v>
      </c>
      <c r="M2775" t="s">
        <v>1565</v>
      </c>
      <c r="N2775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75">
        <v>7</v>
      </c>
      <c r="P2775">
        <v>5</v>
      </c>
      <c r="Q2775">
        <v>7</v>
      </c>
      <c r="T2775" t="s">
        <v>83</v>
      </c>
      <c r="U2775" t="s">
        <v>250</v>
      </c>
      <c r="V2775" t="s">
        <v>245</v>
      </c>
      <c r="X2775" t="s">
        <v>346</v>
      </c>
      <c r="Y2775" t="str">
        <f>_xlfn.CONCAT(cards[[#This Row],[set]],"_",TEXT(cards[[#This Row],[cardNumber]], "000"))</f>
        <v>SOR_002</v>
      </c>
      <c r="Z2775" t="str" cm="1">
        <f t="array" ref="Z27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75" t="s">
        <v>59</v>
      </c>
      <c r="AB2775">
        <v>19</v>
      </c>
    </row>
    <row r="2776" spans="1:28" x14ac:dyDescent="0.2">
      <c r="A2776">
        <v>2731</v>
      </c>
      <c r="B2776" t="s">
        <v>2054</v>
      </c>
      <c r="C2776">
        <v>2</v>
      </c>
      <c r="F2776" t="b">
        <f>IF(ISBLANK(AC2776), FALSE, TRUE)</f>
        <v>0</v>
      </c>
      <c r="G2776" t="s">
        <v>2</v>
      </c>
      <c r="H2776" t="s">
        <v>1609</v>
      </c>
      <c r="I2776" t="s">
        <v>1516</v>
      </c>
      <c r="J2776" t="s">
        <v>36</v>
      </c>
      <c r="K2776" t="s">
        <v>1524</v>
      </c>
      <c r="L2776" t="s">
        <v>388</v>
      </c>
      <c r="M2776" t="s">
        <v>1565</v>
      </c>
      <c r="N2776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76">
        <v>7</v>
      </c>
      <c r="P2776">
        <v>5</v>
      </c>
      <c r="Q2776">
        <v>7</v>
      </c>
      <c r="T2776" t="s">
        <v>83</v>
      </c>
      <c r="U2776" t="s">
        <v>250</v>
      </c>
      <c r="V2776" t="s">
        <v>245</v>
      </c>
      <c r="X2776" t="s">
        <v>346</v>
      </c>
      <c r="Y2776" t="str">
        <f>_xlfn.CONCAT(cards[[#This Row],[set]],"_",TEXT(cards[[#This Row],[cardNumber]], "000"))</f>
        <v>SOR_002</v>
      </c>
      <c r="Z2776" t="str" cm="1">
        <f t="array" ref="Z27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76" t="s">
        <v>59</v>
      </c>
      <c r="AB2776">
        <v>19</v>
      </c>
    </row>
    <row r="2777" spans="1:28" x14ac:dyDescent="0.2">
      <c r="A2777">
        <v>2741</v>
      </c>
      <c r="B2777" t="s">
        <v>2052</v>
      </c>
      <c r="C2777">
        <v>2</v>
      </c>
      <c r="F2777" t="b">
        <f>IF(ISBLANK(AC2777), FALSE, TRUE)</f>
        <v>0</v>
      </c>
      <c r="G2777" t="s">
        <v>2</v>
      </c>
      <c r="H2777" t="s">
        <v>1611</v>
      </c>
      <c r="I2777" t="s">
        <v>1516</v>
      </c>
      <c r="J2777" t="s">
        <v>36</v>
      </c>
      <c r="K2777" t="s">
        <v>1524</v>
      </c>
      <c r="L2777" t="s">
        <v>388</v>
      </c>
      <c r="M2777" t="s">
        <v>1565</v>
      </c>
      <c r="N2777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77">
        <v>7</v>
      </c>
      <c r="P2777">
        <v>5</v>
      </c>
      <c r="Q2777">
        <v>7</v>
      </c>
      <c r="T2777" t="s">
        <v>83</v>
      </c>
      <c r="U2777" t="s">
        <v>250</v>
      </c>
      <c r="V2777" t="s">
        <v>245</v>
      </c>
      <c r="X2777" t="s">
        <v>346</v>
      </c>
      <c r="Y2777" t="str">
        <f>_xlfn.CONCAT(cards[[#This Row],[set]],"_",TEXT(cards[[#This Row],[cardNumber]], "000"))</f>
        <v>SOR_002</v>
      </c>
      <c r="Z2777" t="str" cm="1">
        <f t="array" ref="Z27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77" t="s">
        <v>59</v>
      </c>
      <c r="AB2777">
        <v>19</v>
      </c>
    </row>
    <row r="2778" spans="1:28" x14ac:dyDescent="0.2">
      <c r="A2778">
        <v>2746</v>
      </c>
      <c r="B2778" t="s">
        <v>2051</v>
      </c>
      <c r="C2778">
        <v>2</v>
      </c>
      <c r="F2778" t="b">
        <f>IF(ISBLANK(AC2778), FALSE, TRUE)</f>
        <v>0</v>
      </c>
      <c r="G2778" t="s">
        <v>2</v>
      </c>
      <c r="H2778" t="s">
        <v>1612</v>
      </c>
      <c r="I2778" t="s">
        <v>1516</v>
      </c>
      <c r="J2778" t="s">
        <v>36</v>
      </c>
      <c r="K2778" t="s">
        <v>1524</v>
      </c>
      <c r="L2778" t="s">
        <v>388</v>
      </c>
      <c r="M2778" t="s">
        <v>1565</v>
      </c>
      <c r="N2778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78">
        <v>7</v>
      </c>
      <c r="P2778">
        <v>5</v>
      </c>
      <c r="Q2778">
        <v>7</v>
      </c>
      <c r="T2778" t="s">
        <v>83</v>
      </c>
      <c r="U2778" t="s">
        <v>250</v>
      </c>
      <c r="V2778" t="s">
        <v>245</v>
      </c>
      <c r="X2778" t="s">
        <v>346</v>
      </c>
      <c r="Y2778" t="str">
        <f>_xlfn.CONCAT(cards[[#This Row],[set]],"_",TEXT(cards[[#This Row],[cardNumber]], "000"))</f>
        <v>SOR_002</v>
      </c>
      <c r="Z2778" t="str" cm="1">
        <f t="array" ref="Z27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78" t="s">
        <v>59</v>
      </c>
      <c r="AB2778">
        <v>19</v>
      </c>
    </row>
    <row r="2779" spans="1:28" x14ac:dyDescent="0.2">
      <c r="A2779">
        <v>9415</v>
      </c>
      <c r="B2779" t="s">
        <v>2342</v>
      </c>
      <c r="C2779">
        <v>149</v>
      </c>
      <c r="F2779" t="b">
        <f>IF(ISBLANK(AC2779), FALSE, TRUE)</f>
        <v>0</v>
      </c>
      <c r="G2779" t="s">
        <v>2</v>
      </c>
      <c r="H2779" t="s">
        <v>1519</v>
      </c>
      <c r="I2779" t="s">
        <v>1516</v>
      </c>
      <c r="J2779" t="s">
        <v>36</v>
      </c>
      <c r="K2779" t="s">
        <v>1524</v>
      </c>
      <c r="L2779" t="s">
        <v>388</v>
      </c>
      <c r="M2779" t="s">
        <v>1565</v>
      </c>
      <c r="N2779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79">
        <v>7</v>
      </c>
      <c r="P2779">
        <v>5</v>
      </c>
      <c r="Q2779">
        <v>7</v>
      </c>
      <c r="T2779" t="s">
        <v>83</v>
      </c>
      <c r="U2779" t="s">
        <v>250</v>
      </c>
      <c r="V2779" t="s">
        <v>245</v>
      </c>
      <c r="X2779" t="s">
        <v>346</v>
      </c>
      <c r="Y2779" t="str">
        <f>_xlfn.CONCAT(cards[[#This Row],[set]],"_",TEXT(cards[[#This Row],[cardNumber]], "000"))</f>
        <v>SOR_149</v>
      </c>
      <c r="Z2779" t="str" cm="1">
        <f t="array" ref="Z27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79" t="s">
        <v>59</v>
      </c>
      <c r="AB2779">
        <v>19</v>
      </c>
    </row>
    <row r="2780" spans="1:28" x14ac:dyDescent="0.2">
      <c r="A2780">
        <v>358</v>
      </c>
      <c r="B2780" t="s">
        <v>2343</v>
      </c>
      <c r="C2780">
        <v>149</v>
      </c>
      <c r="F2780" t="b">
        <f>IF(ISBLANK(AC2780), FALSE, TRUE)</f>
        <v>0</v>
      </c>
      <c r="G2780" t="s">
        <v>2</v>
      </c>
      <c r="H2780" t="s">
        <v>1515</v>
      </c>
      <c r="I2780" t="s">
        <v>1516</v>
      </c>
      <c r="J2780" t="s">
        <v>36</v>
      </c>
      <c r="K2780" t="s">
        <v>1524</v>
      </c>
      <c r="L2780" t="s">
        <v>388</v>
      </c>
      <c r="M2780" t="s">
        <v>1565</v>
      </c>
      <c r="N2780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80">
        <v>7</v>
      </c>
      <c r="P2780">
        <v>5</v>
      </c>
      <c r="Q2780">
        <v>7</v>
      </c>
      <c r="T2780" t="s">
        <v>83</v>
      </c>
      <c r="U2780" t="s">
        <v>250</v>
      </c>
      <c r="V2780" t="s">
        <v>245</v>
      </c>
      <c r="X2780" t="s">
        <v>346</v>
      </c>
      <c r="Y2780" t="str">
        <f>_xlfn.CONCAT(cards[[#This Row],[set]],"_",TEXT(cards[[#This Row],[cardNumber]], "000"))</f>
        <v>SOR_149</v>
      </c>
      <c r="Z2780" t="str" cm="1">
        <f t="array" ref="Z27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80" t="s">
        <v>59</v>
      </c>
      <c r="AB2780">
        <v>19</v>
      </c>
    </row>
    <row r="2781" spans="1:28" x14ac:dyDescent="0.2">
      <c r="A2781">
        <v>977</v>
      </c>
      <c r="B2781" t="s">
        <v>2824</v>
      </c>
      <c r="C2781">
        <v>412</v>
      </c>
      <c r="F2781" t="b">
        <f>IF(ISBLANK(AC2781), FALSE, TRUE)</f>
        <v>0</v>
      </c>
      <c r="G2781" t="s">
        <v>2</v>
      </c>
      <c r="H2781" t="s">
        <v>1</v>
      </c>
      <c r="I2781" t="s">
        <v>1516</v>
      </c>
      <c r="J2781" t="s">
        <v>36</v>
      </c>
      <c r="K2781" t="s">
        <v>1524</v>
      </c>
      <c r="L2781" t="s">
        <v>388</v>
      </c>
      <c r="M2781" t="s">
        <v>1565</v>
      </c>
      <c r="N2781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81">
        <v>7</v>
      </c>
      <c r="P2781">
        <v>5</v>
      </c>
      <c r="Q2781">
        <v>7</v>
      </c>
      <c r="T2781" t="s">
        <v>83</v>
      </c>
      <c r="U2781" t="s">
        <v>250</v>
      </c>
      <c r="V2781" t="s">
        <v>245</v>
      </c>
      <c r="X2781" t="s">
        <v>346</v>
      </c>
      <c r="Y2781" t="str">
        <f>_xlfn.CONCAT(cards[[#This Row],[set]],"_",TEXT(cards[[#This Row],[cardNumber]], "000"))</f>
        <v>SOR_412</v>
      </c>
      <c r="Z2781" t="str" cm="1">
        <f t="array" ref="Z27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81" t="s">
        <v>59</v>
      </c>
      <c r="AB2781">
        <v>19</v>
      </c>
    </row>
    <row r="2782" spans="1:28" x14ac:dyDescent="0.2">
      <c r="A2782">
        <v>10025</v>
      </c>
      <c r="B2782" t="s">
        <v>2823</v>
      </c>
      <c r="C2782">
        <v>412</v>
      </c>
      <c r="F2782" t="b">
        <f>IF(ISBLANK(AC2782), FALSE, TRUE)</f>
        <v>0</v>
      </c>
      <c r="G2782" t="s">
        <v>2</v>
      </c>
      <c r="H2782" t="s">
        <v>1520</v>
      </c>
      <c r="I2782" t="s">
        <v>1516</v>
      </c>
      <c r="J2782" t="s">
        <v>36</v>
      </c>
      <c r="K2782" t="s">
        <v>1524</v>
      </c>
      <c r="L2782" t="s">
        <v>388</v>
      </c>
      <c r="M2782" t="s">
        <v>1565</v>
      </c>
      <c r="N2782" t="str">
        <f>IF(AND(NOT(ISBLANK(cards[[#This Row],[subtitle]])), cards[[#This Row],[subtitle]] &lt;&gt; ""), _xlfn.CONCAT(cards[[#This Row],[title]], " - ", cards[[#This Row],[subtitle]]), cards[[#This Row],[title]])</f>
        <v>Mace Windu - Party Crasher</v>
      </c>
      <c r="O2782">
        <v>7</v>
      </c>
      <c r="P2782">
        <v>5</v>
      </c>
      <c r="Q2782">
        <v>7</v>
      </c>
      <c r="T2782" t="s">
        <v>83</v>
      </c>
      <c r="U2782" t="s">
        <v>250</v>
      </c>
      <c r="V2782" t="s">
        <v>245</v>
      </c>
      <c r="X2782" t="s">
        <v>346</v>
      </c>
      <c r="Y2782" t="str">
        <f>_xlfn.CONCAT(cards[[#This Row],[set]],"_",TEXT(cards[[#This Row],[cardNumber]], "000"))</f>
        <v>SOR_412</v>
      </c>
      <c r="Z2782" t="str" cm="1">
        <f t="array" ref="Z27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SOR_149</v>
      </c>
      <c r="AA2782" t="s">
        <v>59</v>
      </c>
      <c r="AB2782">
        <v>19</v>
      </c>
    </row>
    <row r="2783" spans="1:28" x14ac:dyDescent="0.2">
      <c r="A2783">
        <v>9660</v>
      </c>
      <c r="B2783" t="s">
        <v>2344</v>
      </c>
      <c r="C2783">
        <v>150</v>
      </c>
      <c r="F2783" t="b">
        <f>IF(ISBLANK(AC2783), FALSE, TRUE)</f>
        <v>0</v>
      </c>
      <c r="G2783" t="s">
        <v>2</v>
      </c>
      <c r="H2783" t="s">
        <v>1519</v>
      </c>
      <c r="I2783" t="s">
        <v>1522</v>
      </c>
      <c r="J2783" t="s">
        <v>36</v>
      </c>
      <c r="K2783" t="s">
        <v>1524</v>
      </c>
      <c r="L2783" t="s">
        <v>39</v>
      </c>
      <c r="N2783" t="str">
        <f>IF(AND(NOT(ISBLANK(cards[[#This Row],[subtitle]])), cards[[#This Row],[subtitle]] &lt;&gt; ""), _xlfn.CONCAT(cards[[#This Row],[title]], " - ", cards[[#This Row],[subtitle]]), cards[[#This Row],[title]])</f>
        <v>Heroic Sacrifice</v>
      </c>
      <c r="O2783">
        <v>1</v>
      </c>
      <c r="U2783" t="s">
        <v>991</v>
      </c>
      <c r="V2783" t="s">
        <v>6</v>
      </c>
      <c r="X2783" t="s">
        <v>19</v>
      </c>
      <c r="Y2783" t="str">
        <f>_xlfn.CONCAT(cards[[#This Row],[set]],"_",TEXT(cards[[#This Row],[cardNumber]], "000"))</f>
        <v>SOR_150</v>
      </c>
      <c r="Z2783" t="str" cm="1">
        <f t="array" ref="Z27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SOR_150</v>
      </c>
      <c r="AA2783" t="s">
        <v>59</v>
      </c>
      <c r="AB2783">
        <v>19</v>
      </c>
    </row>
    <row r="2784" spans="1:28" x14ac:dyDescent="0.2">
      <c r="A2784">
        <v>407</v>
      </c>
      <c r="B2784" t="s">
        <v>2345</v>
      </c>
      <c r="C2784">
        <v>150</v>
      </c>
      <c r="F2784" t="b">
        <f>IF(ISBLANK(AC2784), FALSE, TRUE)</f>
        <v>0</v>
      </c>
      <c r="G2784" t="s">
        <v>2</v>
      </c>
      <c r="H2784" t="s">
        <v>1515</v>
      </c>
      <c r="I2784" t="s">
        <v>1522</v>
      </c>
      <c r="J2784" t="s">
        <v>36</v>
      </c>
      <c r="K2784" t="s">
        <v>1524</v>
      </c>
      <c r="L2784" t="s">
        <v>39</v>
      </c>
      <c r="N2784" t="str">
        <f>IF(AND(NOT(ISBLANK(cards[[#This Row],[subtitle]])), cards[[#This Row],[subtitle]] &lt;&gt; ""), _xlfn.CONCAT(cards[[#This Row],[title]], " - ", cards[[#This Row],[subtitle]]), cards[[#This Row],[title]])</f>
        <v>Heroic Sacrifice</v>
      </c>
      <c r="O2784">
        <v>1</v>
      </c>
      <c r="U2784" t="s">
        <v>991</v>
      </c>
      <c r="V2784" t="s">
        <v>6</v>
      </c>
      <c r="X2784" t="s">
        <v>19</v>
      </c>
      <c r="Y2784" t="str">
        <f>_xlfn.CONCAT(cards[[#This Row],[set]],"_",TEXT(cards[[#This Row],[cardNumber]], "000"))</f>
        <v>SOR_150</v>
      </c>
      <c r="Z2784" t="str" cm="1">
        <f t="array" ref="Z27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SOR_150</v>
      </c>
      <c r="AA2784" t="s">
        <v>59</v>
      </c>
      <c r="AB2784">
        <v>19</v>
      </c>
    </row>
    <row r="2785" spans="1:28" x14ac:dyDescent="0.2">
      <c r="A2785">
        <v>2349</v>
      </c>
      <c r="B2785" t="s">
        <v>2826</v>
      </c>
      <c r="C2785">
        <v>413</v>
      </c>
      <c r="F2785" t="b">
        <f>IF(ISBLANK(AC2785), FALSE, TRUE)</f>
        <v>0</v>
      </c>
      <c r="G2785" t="s">
        <v>2</v>
      </c>
      <c r="H2785" t="s">
        <v>1</v>
      </c>
      <c r="I2785" t="s">
        <v>1522</v>
      </c>
      <c r="J2785" t="s">
        <v>36</v>
      </c>
      <c r="K2785" t="s">
        <v>1524</v>
      </c>
      <c r="L2785" t="s">
        <v>39</v>
      </c>
      <c r="N2785" t="str">
        <f>IF(AND(NOT(ISBLANK(cards[[#This Row],[subtitle]])), cards[[#This Row],[subtitle]] &lt;&gt; ""), _xlfn.CONCAT(cards[[#This Row],[title]], " - ", cards[[#This Row],[subtitle]]), cards[[#This Row],[title]])</f>
        <v>Heroic Sacrifice</v>
      </c>
      <c r="O2785">
        <v>1</v>
      </c>
      <c r="U2785" t="s">
        <v>991</v>
      </c>
      <c r="V2785" t="s">
        <v>6</v>
      </c>
      <c r="X2785" t="s">
        <v>19</v>
      </c>
      <c r="Y2785" t="str">
        <f>_xlfn.CONCAT(cards[[#This Row],[set]],"_",TEXT(cards[[#This Row],[cardNumber]], "000"))</f>
        <v>SOR_413</v>
      </c>
      <c r="Z2785" t="str" cm="1">
        <f t="array" ref="Z27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SOR_150</v>
      </c>
      <c r="AA2785" t="s">
        <v>59</v>
      </c>
      <c r="AB2785">
        <v>19</v>
      </c>
    </row>
    <row r="2786" spans="1:28" x14ac:dyDescent="0.2">
      <c r="A2786">
        <v>11060</v>
      </c>
      <c r="B2786" t="s">
        <v>2825</v>
      </c>
      <c r="C2786">
        <v>413</v>
      </c>
      <c r="F2786" t="b">
        <f>IF(ISBLANK(AC2786), FALSE, TRUE)</f>
        <v>0</v>
      </c>
      <c r="G2786" t="s">
        <v>2</v>
      </c>
      <c r="H2786" t="s">
        <v>1520</v>
      </c>
      <c r="I2786" t="s">
        <v>1522</v>
      </c>
      <c r="J2786" t="s">
        <v>36</v>
      </c>
      <c r="K2786" t="s">
        <v>1524</v>
      </c>
      <c r="L2786" t="s">
        <v>39</v>
      </c>
      <c r="N2786" t="str">
        <f>IF(AND(NOT(ISBLANK(cards[[#This Row],[subtitle]])), cards[[#This Row],[subtitle]] &lt;&gt; ""), _xlfn.CONCAT(cards[[#This Row],[title]], " - ", cards[[#This Row],[subtitle]]), cards[[#This Row],[title]])</f>
        <v>Heroic Sacrifice</v>
      </c>
      <c r="O2786">
        <v>1</v>
      </c>
      <c r="U2786" t="s">
        <v>991</v>
      </c>
      <c r="V2786" t="s">
        <v>6</v>
      </c>
      <c r="X2786" t="s">
        <v>19</v>
      </c>
      <c r="Y2786" t="str">
        <f>_xlfn.CONCAT(cards[[#This Row],[set]],"_",TEXT(cards[[#This Row],[cardNumber]], "000"))</f>
        <v>SOR_413</v>
      </c>
      <c r="Z2786" t="str" cm="1">
        <f t="array" ref="Z27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SOR_150</v>
      </c>
      <c r="AA2786" t="s">
        <v>59</v>
      </c>
      <c r="AB2786">
        <v>19</v>
      </c>
    </row>
    <row r="2787" spans="1:28" x14ac:dyDescent="0.2">
      <c r="A2787">
        <v>1230</v>
      </c>
      <c r="B2787" t="s">
        <v>2346</v>
      </c>
      <c r="C2787">
        <v>151</v>
      </c>
      <c r="F2787" t="b">
        <f>IF(ISBLANK(AC2787), FALSE, TRUE)</f>
        <v>0</v>
      </c>
      <c r="G2787" t="s">
        <v>2</v>
      </c>
      <c r="H2787" t="s">
        <v>1515</v>
      </c>
      <c r="I2787" t="s">
        <v>1532</v>
      </c>
      <c r="J2787" t="s">
        <v>36</v>
      </c>
      <c r="K2787" t="s">
        <v>1524</v>
      </c>
      <c r="L2787" t="s">
        <v>40</v>
      </c>
      <c r="N2787" t="str">
        <f>IF(AND(NOT(ISBLANK(cards[[#This Row],[subtitle]])), cards[[#This Row],[subtitle]] &lt;&gt; ""), _xlfn.CONCAT(cards[[#This Row],[title]], " - ", cards[[#This Row],[subtitle]]), cards[[#This Row],[title]])</f>
        <v>Karabast</v>
      </c>
      <c r="O2787">
        <v>2</v>
      </c>
      <c r="U2787" t="s">
        <v>991</v>
      </c>
      <c r="V2787" t="s">
        <v>6</v>
      </c>
      <c r="X2787" t="s">
        <v>41</v>
      </c>
      <c r="Y2787" t="str">
        <f>_xlfn.CONCAT(cards[[#This Row],[set]],"_",TEXT(cards[[#This Row],[cardNumber]], "000"))</f>
        <v>SOR_151</v>
      </c>
      <c r="Z2787" t="str" cm="1">
        <f t="array" ref="Z27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SOR_151</v>
      </c>
      <c r="AA2787" t="s">
        <v>59</v>
      </c>
      <c r="AB2787">
        <v>19</v>
      </c>
    </row>
    <row r="2788" spans="1:28" x14ac:dyDescent="0.2">
      <c r="A2788">
        <v>10045</v>
      </c>
      <c r="B2788" t="s">
        <v>2347</v>
      </c>
      <c r="C2788">
        <v>151</v>
      </c>
      <c r="F2788" t="b">
        <f>IF(ISBLANK(AC2788), FALSE, TRUE)</f>
        <v>0</v>
      </c>
      <c r="G2788" t="s">
        <v>2</v>
      </c>
      <c r="H2788" t="s">
        <v>1519</v>
      </c>
      <c r="I2788" t="s">
        <v>1532</v>
      </c>
      <c r="J2788" t="s">
        <v>36</v>
      </c>
      <c r="K2788" t="s">
        <v>1524</v>
      </c>
      <c r="L2788" t="s">
        <v>40</v>
      </c>
      <c r="N2788" t="str">
        <f>IF(AND(NOT(ISBLANK(cards[[#This Row],[subtitle]])), cards[[#This Row],[subtitle]] &lt;&gt; ""), _xlfn.CONCAT(cards[[#This Row],[title]], " - ", cards[[#This Row],[subtitle]]), cards[[#This Row],[title]])</f>
        <v>Karabast</v>
      </c>
      <c r="O2788">
        <v>2</v>
      </c>
      <c r="U2788" t="s">
        <v>991</v>
      </c>
      <c r="V2788" t="s">
        <v>6</v>
      </c>
      <c r="X2788" t="s">
        <v>41</v>
      </c>
      <c r="Y2788" t="str">
        <f>_xlfn.CONCAT(cards[[#This Row],[set]],"_",TEXT(cards[[#This Row],[cardNumber]], "000"))</f>
        <v>SOR_151</v>
      </c>
      <c r="Z2788" t="str" cm="1">
        <f t="array" ref="Z27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SOR_151</v>
      </c>
      <c r="AA2788" t="s">
        <v>59</v>
      </c>
      <c r="AB2788">
        <v>19</v>
      </c>
    </row>
    <row r="2789" spans="1:28" x14ac:dyDescent="0.2">
      <c r="A2789">
        <v>2354</v>
      </c>
      <c r="B2789" t="s">
        <v>2827</v>
      </c>
      <c r="C2789">
        <v>414</v>
      </c>
      <c r="F2789" t="b">
        <f>IF(ISBLANK(AC2789), FALSE, TRUE)</f>
        <v>0</v>
      </c>
      <c r="G2789" t="s">
        <v>2</v>
      </c>
      <c r="H2789" t="s">
        <v>1</v>
      </c>
      <c r="I2789" t="s">
        <v>1532</v>
      </c>
      <c r="J2789" t="s">
        <v>36</v>
      </c>
      <c r="K2789" t="s">
        <v>1524</v>
      </c>
      <c r="L2789" t="s">
        <v>40</v>
      </c>
      <c r="N2789" t="str">
        <f>IF(AND(NOT(ISBLANK(cards[[#This Row],[subtitle]])), cards[[#This Row],[subtitle]] &lt;&gt; ""), _xlfn.CONCAT(cards[[#This Row],[title]], " - ", cards[[#This Row],[subtitle]]), cards[[#This Row],[title]])</f>
        <v>Karabast</v>
      </c>
      <c r="O2789">
        <v>2</v>
      </c>
      <c r="U2789" t="s">
        <v>991</v>
      </c>
      <c r="V2789" t="s">
        <v>6</v>
      </c>
      <c r="X2789" t="s">
        <v>41</v>
      </c>
      <c r="Y2789" t="str">
        <f>_xlfn.CONCAT(cards[[#This Row],[set]],"_",TEXT(cards[[#This Row],[cardNumber]], "000"))</f>
        <v>SOR_414</v>
      </c>
      <c r="Z2789" t="str" cm="1">
        <f t="array" ref="Z27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SOR_151</v>
      </c>
      <c r="AA2789" t="s">
        <v>59</v>
      </c>
      <c r="AB2789">
        <v>19</v>
      </c>
    </row>
    <row r="2790" spans="1:28" x14ac:dyDescent="0.2">
      <c r="A2790">
        <v>11065</v>
      </c>
      <c r="B2790" t="s">
        <v>2828</v>
      </c>
      <c r="C2790">
        <v>414</v>
      </c>
      <c r="F2790" t="b">
        <f>IF(ISBLANK(AC2790), FALSE, TRUE)</f>
        <v>0</v>
      </c>
      <c r="G2790" t="s">
        <v>2</v>
      </c>
      <c r="H2790" t="s">
        <v>1520</v>
      </c>
      <c r="I2790" t="s">
        <v>1532</v>
      </c>
      <c r="J2790" t="s">
        <v>36</v>
      </c>
      <c r="K2790" t="s">
        <v>1524</v>
      </c>
      <c r="L2790" t="s">
        <v>40</v>
      </c>
      <c r="N2790" t="str">
        <f>IF(AND(NOT(ISBLANK(cards[[#This Row],[subtitle]])), cards[[#This Row],[subtitle]] &lt;&gt; ""), _xlfn.CONCAT(cards[[#This Row],[title]], " - ", cards[[#This Row],[subtitle]]), cards[[#This Row],[title]])</f>
        <v>Karabast</v>
      </c>
      <c r="O2790">
        <v>2</v>
      </c>
      <c r="U2790" t="s">
        <v>991</v>
      </c>
      <c r="V2790" t="s">
        <v>6</v>
      </c>
      <c r="X2790" t="s">
        <v>41</v>
      </c>
      <c r="Y2790" t="str">
        <f>_xlfn.CONCAT(cards[[#This Row],[set]],"_",TEXT(cards[[#This Row],[cardNumber]], "000"))</f>
        <v>SOR_414</v>
      </c>
      <c r="Z2790" t="str" cm="1">
        <f t="array" ref="Z27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SOR_151</v>
      </c>
      <c r="AA2790" t="s">
        <v>59</v>
      </c>
      <c r="AB2790">
        <v>19</v>
      </c>
    </row>
    <row r="2791" spans="1:28" x14ac:dyDescent="0.2">
      <c r="A2791">
        <v>408</v>
      </c>
      <c r="B2791" t="s">
        <v>2348</v>
      </c>
      <c r="C2791">
        <v>152</v>
      </c>
      <c r="F2791" t="b">
        <f>IF(ISBLANK(AC2791), FALSE, TRUE)</f>
        <v>0</v>
      </c>
      <c r="G2791" t="s">
        <v>2</v>
      </c>
      <c r="H2791" t="s">
        <v>1515</v>
      </c>
      <c r="I2791" t="s">
        <v>1522</v>
      </c>
      <c r="J2791" t="s">
        <v>36</v>
      </c>
      <c r="K2791" t="s">
        <v>1524</v>
      </c>
      <c r="L2791" t="s">
        <v>42</v>
      </c>
      <c r="N2791" t="str">
        <f>IF(AND(NOT(ISBLANK(cards[[#This Row],[subtitle]])), cards[[#This Row],[subtitle]] &lt;&gt; ""), _xlfn.CONCAT(cards[[#This Row],[title]], " - ", cards[[#This Row],[subtitle]]), cards[[#This Row],[title]])</f>
        <v>For a Cause I Believe In</v>
      </c>
      <c r="O2791">
        <v>3</v>
      </c>
      <c r="U2791" t="s">
        <v>991</v>
      </c>
      <c r="V2791" t="s">
        <v>6</v>
      </c>
      <c r="X2791" t="s">
        <v>7</v>
      </c>
      <c r="Y2791" t="str">
        <f>_xlfn.CONCAT(cards[[#This Row],[set]],"_",TEXT(cards[[#This Row],[cardNumber]], "000"))</f>
        <v>SOR_152</v>
      </c>
      <c r="Z2791" t="str" cm="1">
        <f t="array" ref="Z27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SOR_152</v>
      </c>
      <c r="AA2791" t="s">
        <v>59</v>
      </c>
      <c r="AB2791">
        <v>19</v>
      </c>
    </row>
    <row r="2792" spans="1:28" x14ac:dyDescent="0.2">
      <c r="A2792">
        <v>9665</v>
      </c>
      <c r="B2792" t="s">
        <v>2349</v>
      </c>
      <c r="C2792">
        <v>152</v>
      </c>
      <c r="F2792" t="b">
        <f>IF(ISBLANK(AC2792), FALSE, TRUE)</f>
        <v>0</v>
      </c>
      <c r="G2792" t="s">
        <v>2</v>
      </c>
      <c r="H2792" t="s">
        <v>1519</v>
      </c>
      <c r="I2792" t="s">
        <v>1522</v>
      </c>
      <c r="J2792" t="s">
        <v>36</v>
      </c>
      <c r="K2792" t="s">
        <v>1524</v>
      </c>
      <c r="L2792" t="s">
        <v>42</v>
      </c>
      <c r="N2792" t="str">
        <f>IF(AND(NOT(ISBLANK(cards[[#This Row],[subtitle]])), cards[[#This Row],[subtitle]] &lt;&gt; ""), _xlfn.CONCAT(cards[[#This Row],[title]], " - ", cards[[#This Row],[subtitle]]), cards[[#This Row],[title]])</f>
        <v>For a Cause I Believe In</v>
      </c>
      <c r="O2792">
        <v>3</v>
      </c>
      <c r="U2792" t="s">
        <v>991</v>
      </c>
      <c r="V2792" t="s">
        <v>6</v>
      </c>
      <c r="X2792" t="s">
        <v>7</v>
      </c>
      <c r="Y2792" t="str">
        <f>_xlfn.CONCAT(cards[[#This Row],[set]],"_",TEXT(cards[[#This Row],[cardNumber]], "000"))</f>
        <v>SOR_152</v>
      </c>
      <c r="Z2792" t="str" cm="1">
        <f t="array" ref="Z27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SOR_152</v>
      </c>
      <c r="AA2792" t="s">
        <v>59</v>
      </c>
      <c r="AB2792">
        <v>19</v>
      </c>
    </row>
    <row r="2793" spans="1:28" x14ac:dyDescent="0.2">
      <c r="A2793">
        <v>11070</v>
      </c>
      <c r="B2793" t="s">
        <v>2829</v>
      </c>
      <c r="C2793">
        <v>415</v>
      </c>
      <c r="F2793" t="b">
        <f>IF(ISBLANK(AC2793), FALSE, TRUE)</f>
        <v>0</v>
      </c>
      <c r="G2793" t="s">
        <v>2</v>
      </c>
      <c r="H2793" t="s">
        <v>1520</v>
      </c>
      <c r="I2793" t="s">
        <v>1522</v>
      </c>
      <c r="J2793" t="s">
        <v>36</v>
      </c>
      <c r="K2793" t="s">
        <v>1524</v>
      </c>
      <c r="L2793" t="s">
        <v>42</v>
      </c>
      <c r="N2793" t="str">
        <f>IF(AND(NOT(ISBLANK(cards[[#This Row],[subtitle]])), cards[[#This Row],[subtitle]] &lt;&gt; ""), _xlfn.CONCAT(cards[[#This Row],[title]], " - ", cards[[#This Row],[subtitle]]), cards[[#This Row],[title]])</f>
        <v>For a Cause I Believe In</v>
      </c>
      <c r="O2793">
        <v>3</v>
      </c>
      <c r="U2793" t="s">
        <v>991</v>
      </c>
      <c r="V2793" t="s">
        <v>6</v>
      </c>
      <c r="X2793" t="s">
        <v>7</v>
      </c>
      <c r="Y2793" t="str">
        <f>_xlfn.CONCAT(cards[[#This Row],[set]],"_",TEXT(cards[[#This Row],[cardNumber]], "000"))</f>
        <v>SOR_415</v>
      </c>
      <c r="Z2793" t="str" cm="1">
        <f t="array" ref="Z27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SOR_152</v>
      </c>
      <c r="AA2793" t="s">
        <v>59</v>
      </c>
      <c r="AB2793">
        <v>19</v>
      </c>
    </row>
    <row r="2794" spans="1:28" x14ac:dyDescent="0.2">
      <c r="A2794">
        <v>2359</v>
      </c>
      <c r="B2794" t="s">
        <v>2830</v>
      </c>
      <c r="C2794">
        <v>415</v>
      </c>
      <c r="F2794" t="b">
        <f>IF(ISBLANK(AC2794), FALSE, TRUE)</f>
        <v>0</v>
      </c>
      <c r="G2794" t="s">
        <v>2</v>
      </c>
      <c r="H2794" t="s">
        <v>1</v>
      </c>
      <c r="I2794" t="s">
        <v>1522</v>
      </c>
      <c r="J2794" t="s">
        <v>36</v>
      </c>
      <c r="K2794" t="s">
        <v>1524</v>
      </c>
      <c r="L2794" t="s">
        <v>42</v>
      </c>
      <c r="N2794" t="str">
        <f>IF(AND(NOT(ISBLANK(cards[[#This Row],[subtitle]])), cards[[#This Row],[subtitle]] &lt;&gt; ""), _xlfn.CONCAT(cards[[#This Row],[title]], " - ", cards[[#This Row],[subtitle]]), cards[[#This Row],[title]])</f>
        <v>For a Cause I Believe In</v>
      </c>
      <c r="O2794">
        <v>3</v>
      </c>
      <c r="U2794" t="s">
        <v>991</v>
      </c>
      <c r="V2794" t="s">
        <v>6</v>
      </c>
      <c r="X2794" t="s">
        <v>7</v>
      </c>
      <c r="Y2794" t="str">
        <f>_xlfn.CONCAT(cards[[#This Row],[set]],"_",TEXT(cards[[#This Row],[cardNumber]], "000"))</f>
        <v>SOR_415</v>
      </c>
      <c r="Z2794" t="str" cm="1">
        <f t="array" ref="Z27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SOR_152</v>
      </c>
      <c r="AA2794" t="s">
        <v>59</v>
      </c>
      <c r="AB2794">
        <v>19</v>
      </c>
    </row>
    <row r="2795" spans="1:28" x14ac:dyDescent="0.2">
      <c r="A2795">
        <v>1275</v>
      </c>
      <c r="B2795" t="s">
        <v>2351</v>
      </c>
      <c r="C2795">
        <v>153</v>
      </c>
      <c r="F2795" t="b">
        <f>IF(ISBLANK(AC2795), FALSE, TRUE)</f>
        <v>0</v>
      </c>
      <c r="G2795" t="s">
        <v>2</v>
      </c>
      <c r="H2795" t="s">
        <v>1515</v>
      </c>
      <c r="I2795" t="s">
        <v>1522</v>
      </c>
      <c r="J2795" t="s">
        <v>36</v>
      </c>
      <c r="K2795" t="s">
        <v>36</v>
      </c>
      <c r="L2795" t="s">
        <v>389</v>
      </c>
      <c r="M2795" t="s">
        <v>1605</v>
      </c>
      <c r="N2795" t="str">
        <f>IF(AND(NOT(ISBLANK(cards[[#This Row],[subtitle]])), cards[[#This Row],[subtitle]] &lt;&gt; ""), _xlfn.CONCAT(cards[[#This Row],[title]], " - ", cards[[#This Row],[subtitle]]), cards[[#This Row],[title]])</f>
        <v>Saw Gerrera - Extremist</v>
      </c>
      <c r="O2795">
        <v>4</v>
      </c>
      <c r="P2795">
        <v>5</v>
      </c>
      <c r="Q2795">
        <v>4</v>
      </c>
      <c r="T2795" t="s">
        <v>83</v>
      </c>
      <c r="U2795" t="s">
        <v>991</v>
      </c>
      <c r="V2795" t="s">
        <v>245</v>
      </c>
      <c r="X2795" t="s">
        <v>75</v>
      </c>
      <c r="Y2795" t="str">
        <f>_xlfn.CONCAT(cards[[#This Row],[set]],"_",TEXT(cards[[#This Row],[cardNumber]], "000"))</f>
        <v>SOR_153</v>
      </c>
      <c r="Z2795" t="str" cm="1">
        <f t="array" ref="Z27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SOR_153</v>
      </c>
      <c r="AA2795" t="s">
        <v>59</v>
      </c>
      <c r="AB2795">
        <v>19</v>
      </c>
    </row>
    <row r="2796" spans="1:28" x14ac:dyDescent="0.2">
      <c r="A2796">
        <v>10085</v>
      </c>
      <c r="B2796" t="s">
        <v>2350</v>
      </c>
      <c r="C2796">
        <v>153</v>
      </c>
      <c r="F2796" t="b">
        <f>IF(ISBLANK(AC2796), FALSE, TRUE)</f>
        <v>0</v>
      </c>
      <c r="G2796" t="s">
        <v>2</v>
      </c>
      <c r="H2796" t="s">
        <v>1519</v>
      </c>
      <c r="I2796" t="s">
        <v>1522</v>
      </c>
      <c r="J2796" t="s">
        <v>36</v>
      </c>
      <c r="K2796" t="s">
        <v>36</v>
      </c>
      <c r="L2796" t="s">
        <v>389</v>
      </c>
      <c r="M2796" t="s">
        <v>1605</v>
      </c>
      <c r="N2796" t="str">
        <f>IF(AND(NOT(ISBLANK(cards[[#This Row],[subtitle]])), cards[[#This Row],[subtitle]] &lt;&gt; ""), _xlfn.CONCAT(cards[[#This Row],[title]], " - ", cards[[#This Row],[subtitle]]), cards[[#This Row],[title]])</f>
        <v>Saw Gerrera - Extremist</v>
      </c>
      <c r="O2796">
        <v>4</v>
      </c>
      <c r="P2796">
        <v>5</v>
      </c>
      <c r="Q2796">
        <v>4</v>
      </c>
      <c r="T2796" t="s">
        <v>83</v>
      </c>
      <c r="U2796" t="s">
        <v>991</v>
      </c>
      <c r="V2796" t="s">
        <v>245</v>
      </c>
      <c r="X2796" t="s">
        <v>75</v>
      </c>
      <c r="Y2796" t="str">
        <f>_xlfn.CONCAT(cards[[#This Row],[set]],"_",TEXT(cards[[#This Row],[cardNumber]], "000"))</f>
        <v>SOR_153</v>
      </c>
      <c r="Z2796" t="str" cm="1">
        <f t="array" ref="Z27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SOR_153</v>
      </c>
      <c r="AA2796" t="s">
        <v>59</v>
      </c>
      <c r="AB2796">
        <v>19</v>
      </c>
    </row>
    <row r="2797" spans="1:28" x14ac:dyDescent="0.2">
      <c r="A2797">
        <v>11075</v>
      </c>
      <c r="B2797" t="s">
        <v>2831</v>
      </c>
      <c r="C2797">
        <v>416</v>
      </c>
      <c r="F2797" t="b">
        <f>IF(ISBLANK(AC2797), FALSE, TRUE)</f>
        <v>0</v>
      </c>
      <c r="G2797" t="s">
        <v>2</v>
      </c>
      <c r="H2797" t="s">
        <v>1520</v>
      </c>
      <c r="I2797" t="s">
        <v>1522</v>
      </c>
      <c r="J2797" t="s">
        <v>36</v>
      </c>
      <c r="K2797" t="s">
        <v>36</v>
      </c>
      <c r="L2797" t="s">
        <v>389</v>
      </c>
      <c r="M2797" t="s">
        <v>1605</v>
      </c>
      <c r="N2797" t="str">
        <f>IF(AND(NOT(ISBLANK(cards[[#This Row],[subtitle]])), cards[[#This Row],[subtitle]] &lt;&gt; ""), _xlfn.CONCAT(cards[[#This Row],[title]], " - ", cards[[#This Row],[subtitle]]), cards[[#This Row],[title]])</f>
        <v>Saw Gerrera - Extremist</v>
      </c>
      <c r="O2797">
        <v>4</v>
      </c>
      <c r="P2797">
        <v>5</v>
      </c>
      <c r="Q2797">
        <v>4</v>
      </c>
      <c r="T2797" t="s">
        <v>83</v>
      </c>
      <c r="U2797" t="s">
        <v>991</v>
      </c>
      <c r="V2797" t="s">
        <v>245</v>
      </c>
      <c r="X2797" t="s">
        <v>75</v>
      </c>
      <c r="Y2797" t="str">
        <f>_xlfn.CONCAT(cards[[#This Row],[set]],"_",TEXT(cards[[#This Row],[cardNumber]], "000"))</f>
        <v>SOR_416</v>
      </c>
      <c r="Z2797" t="str" cm="1">
        <f t="array" ref="Z27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SOR_153</v>
      </c>
      <c r="AA2797" t="s">
        <v>59</v>
      </c>
      <c r="AB2797">
        <v>19</v>
      </c>
    </row>
    <row r="2798" spans="1:28" x14ac:dyDescent="0.2">
      <c r="A2798">
        <v>2364</v>
      </c>
      <c r="B2798" t="s">
        <v>2832</v>
      </c>
      <c r="C2798">
        <v>416</v>
      </c>
      <c r="F2798" t="b">
        <f>IF(ISBLANK(AC2798), FALSE, TRUE)</f>
        <v>0</v>
      </c>
      <c r="G2798" t="s">
        <v>2</v>
      </c>
      <c r="H2798" t="s">
        <v>1</v>
      </c>
      <c r="I2798" t="s">
        <v>1522</v>
      </c>
      <c r="J2798" t="s">
        <v>36</v>
      </c>
      <c r="K2798" t="s">
        <v>36</v>
      </c>
      <c r="L2798" t="s">
        <v>389</v>
      </c>
      <c r="M2798" t="s">
        <v>1605</v>
      </c>
      <c r="N2798" t="str">
        <f>IF(AND(NOT(ISBLANK(cards[[#This Row],[subtitle]])), cards[[#This Row],[subtitle]] &lt;&gt; ""), _xlfn.CONCAT(cards[[#This Row],[title]], " - ", cards[[#This Row],[subtitle]]), cards[[#This Row],[title]])</f>
        <v>Saw Gerrera - Extremist</v>
      </c>
      <c r="O2798">
        <v>4</v>
      </c>
      <c r="P2798">
        <v>5</v>
      </c>
      <c r="Q2798">
        <v>4</v>
      </c>
      <c r="T2798" t="s">
        <v>83</v>
      </c>
      <c r="U2798" t="s">
        <v>991</v>
      </c>
      <c r="V2798" t="s">
        <v>245</v>
      </c>
      <c r="X2798" t="s">
        <v>75</v>
      </c>
      <c r="Y2798" t="str">
        <f>_xlfn.CONCAT(cards[[#This Row],[set]],"_",TEXT(cards[[#This Row],[cardNumber]], "000"))</f>
        <v>SOR_416</v>
      </c>
      <c r="Z2798" t="str" cm="1">
        <f t="array" ref="Z27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SOR_153</v>
      </c>
      <c r="AA2798" t="s">
        <v>59</v>
      </c>
      <c r="AB2798">
        <v>19</v>
      </c>
    </row>
    <row r="2799" spans="1:28" x14ac:dyDescent="0.2">
      <c r="A2799">
        <v>10050</v>
      </c>
      <c r="B2799" t="s">
        <v>2353</v>
      </c>
      <c r="C2799">
        <v>154</v>
      </c>
      <c r="F2799" t="b">
        <f>IF(ISBLANK(AC2799), FALSE, TRUE)</f>
        <v>0</v>
      </c>
      <c r="G2799" t="s">
        <v>2</v>
      </c>
      <c r="H2799" t="s">
        <v>1519</v>
      </c>
      <c r="I2799" t="s">
        <v>1532</v>
      </c>
      <c r="J2799" t="s">
        <v>36</v>
      </c>
      <c r="K2799" t="s">
        <v>36</v>
      </c>
      <c r="L2799" t="s">
        <v>43</v>
      </c>
      <c r="N2799" t="str">
        <f>IF(AND(NOT(ISBLANK(cards[[#This Row],[subtitle]])), cards[[#This Row],[subtitle]] &lt;&gt; ""), _xlfn.CONCAT(cards[[#This Row],[title]], " - ", cards[[#This Row],[subtitle]]), cards[[#This Row],[title]])</f>
        <v>Rallying Cry</v>
      </c>
      <c r="O2799">
        <v>3</v>
      </c>
      <c r="U2799" t="s">
        <v>687</v>
      </c>
      <c r="V2799" t="s">
        <v>6</v>
      </c>
      <c r="X2799" t="s">
        <v>19</v>
      </c>
      <c r="Y2799" t="str">
        <f>_xlfn.CONCAT(cards[[#This Row],[set]],"_",TEXT(cards[[#This Row],[cardNumber]], "000"))</f>
        <v>SOR_154</v>
      </c>
      <c r="Z2799" t="str" cm="1">
        <f t="array" ref="Z27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SOR_154</v>
      </c>
      <c r="AA2799" t="s">
        <v>59</v>
      </c>
      <c r="AB2799">
        <v>19</v>
      </c>
    </row>
    <row r="2800" spans="1:28" x14ac:dyDescent="0.2">
      <c r="A2800">
        <v>1232</v>
      </c>
      <c r="B2800" t="s">
        <v>2352</v>
      </c>
      <c r="C2800">
        <v>154</v>
      </c>
      <c r="F2800" t="b">
        <f>IF(ISBLANK(AC2800), FALSE, TRUE)</f>
        <v>0</v>
      </c>
      <c r="G2800" t="s">
        <v>2</v>
      </c>
      <c r="H2800" t="s">
        <v>1515</v>
      </c>
      <c r="I2800" t="s">
        <v>1532</v>
      </c>
      <c r="J2800" t="s">
        <v>36</v>
      </c>
      <c r="K2800" t="s">
        <v>36</v>
      </c>
      <c r="L2800" t="s">
        <v>43</v>
      </c>
      <c r="N2800" t="str">
        <f>IF(AND(NOT(ISBLANK(cards[[#This Row],[subtitle]])), cards[[#This Row],[subtitle]] &lt;&gt; ""), _xlfn.CONCAT(cards[[#This Row],[title]], " - ", cards[[#This Row],[subtitle]]), cards[[#This Row],[title]])</f>
        <v>Rallying Cry</v>
      </c>
      <c r="O2800">
        <v>3</v>
      </c>
      <c r="U2800" t="s">
        <v>687</v>
      </c>
      <c r="V2800" t="s">
        <v>6</v>
      </c>
      <c r="X2800" t="s">
        <v>19</v>
      </c>
      <c r="Y2800" t="str">
        <f>_xlfn.CONCAT(cards[[#This Row],[set]],"_",TEXT(cards[[#This Row],[cardNumber]], "000"))</f>
        <v>SOR_154</v>
      </c>
      <c r="Z2800" t="str" cm="1">
        <f t="array" ref="Z28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SOR_154</v>
      </c>
      <c r="AA2800" t="s">
        <v>59</v>
      </c>
      <c r="AB2800">
        <v>19</v>
      </c>
    </row>
    <row r="2801" spans="1:28" x14ac:dyDescent="0.2">
      <c r="A2801">
        <v>2369</v>
      </c>
      <c r="B2801" t="s">
        <v>2834</v>
      </c>
      <c r="C2801">
        <v>417</v>
      </c>
      <c r="F2801" t="b">
        <f>IF(ISBLANK(AC2801), FALSE, TRUE)</f>
        <v>0</v>
      </c>
      <c r="G2801" t="s">
        <v>2</v>
      </c>
      <c r="H2801" t="s">
        <v>1</v>
      </c>
      <c r="I2801" t="s">
        <v>1532</v>
      </c>
      <c r="J2801" t="s">
        <v>36</v>
      </c>
      <c r="K2801" t="s">
        <v>36</v>
      </c>
      <c r="L2801" t="s">
        <v>43</v>
      </c>
      <c r="N2801" t="str">
        <f>IF(AND(NOT(ISBLANK(cards[[#This Row],[subtitle]])), cards[[#This Row],[subtitle]] &lt;&gt; ""), _xlfn.CONCAT(cards[[#This Row],[title]], " - ", cards[[#This Row],[subtitle]]), cards[[#This Row],[title]])</f>
        <v>Rallying Cry</v>
      </c>
      <c r="O2801">
        <v>3</v>
      </c>
      <c r="U2801" t="s">
        <v>687</v>
      </c>
      <c r="V2801" t="s">
        <v>6</v>
      </c>
      <c r="X2801" t="s">
        <v>19</v>
      </c>
      <c r="Y2801" t="str">
        <f>_xlfn.CONCAT(cards[[#This Row],[set]],"_",TEXT(cards[[#This Row],[cardNumber]], "000"))</f>
        <v>SOR_417</v>
      </c>
      <c r="Z2801" t="str" cm="1">
        <f t="array" ref="Z28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SOR_154</v>
      </c>
      <c r="AA2801" t="s">
        <v>59</v>
      </c>
      <c r="AB2801">
        <v>19</v>
      </c>
    </row>
    <row r="2802" spans="1:28" x14ac:dyDescent="0.2">
      <c r="A2802">
        <v>11080</v>
      </c>
      <c r="B2802" t="s">
        <v>2833</v>
      </c>
      <c r="C2802">
        <v>417</v>
      </c>
      <c r="F2802" t="b">
        <f>IF(ISBLANK(AC2802), FALSE, TRUE)</f>
        <v>0</v>
      </c>
      <c r="G2802" t="s">
        <v>2</v>
      </c>
      <c r="H2802" t="s">
        <v>1520</v>
      </c>
      <c r="I2802" t="s">
        <v>1532</v>
      </c>
      <c r="J2802" t="s">
        <v>36</v>
      </c>
      <c r="K2802" t="s">
        <v>36</v>
      </c>
      <c r="L2802" t="s">
        <v>43</v>
      </c>
      <c r="N2802" t="str">
        <f>IF(AND(NOT(ISBLANK(cards[[#This Row],[subtitle]])), cards[[#This Row],[subtitle]] &lt;&gt; ""), _xlfn.CONCAT(cards[[#This Row],[title]], " - ", cards[[#This Row],[subtitle]]), cards[[#This Row],[title]])</f>
        <v>Rallying Cry</v>
      </c>
      <c r="O2802">
        <v>3</v>
      </c>
      <c r="U2802" t="s">
        <v>687</v>
      </c>
      <c r="V2802" t="s">
        <v>6</v>
      </c>
      <c r="X2802" t="s">
        <v>19</v>
      </c>
      <c r="Y2802" t="str">
        <f>_xlfn.CONCAT(cards[[#This Row],[set]],"_",TEXT(cards[[#This Row],[cardNumber]], "000"))</f>
        <v>SOR_417</v>
      </c>
      <c r="Z2802" t="str" cm="1">
        <f t="array" ref="Z28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SOR_154</v>
      </c>
      <c r="AA2802" t="s">
        <v>59</v>
      </c>
      <c r="AB2802">
        <v>19</v>
      </c>
    </row>
    <row r="2803" spans="1:28" x14ac:dyDescent="0.2">
      <c r="A2803">
        <v>9095</v>
      </c>
      <c r="B2803" t="s">
        <v>2354</v>
      </c>
      <c r="C2803">
        <v>155</v>
      </c>
      <c r="F2803" t="b">
        <f>IF(ISBLANK(AC2803), FALSE, TRUE)</f>
        <v>0</v>
      </c>
      <c r="G2803" t="s">
        <v>2</v>
      </c>
      <c r="H2803" t="s">
        <v>1519</v>
      </c>
      <c r="I2803" t="s">
        <v>1516</v>
      </c>
      <c r="J2803" t="s">
        <v>36</v>
      </c>
      <c r="K2803" t="s">
        <v>36</v>
      </c>
      <c r="L2803" t="s">
        <v>36</v>
      </c>
      <c r="N2803" t="str">
        <f>IF(AND(NOT(ISBLANK(cards[[#This Row],[subtitle]])), cards[[#This Row],[subtitle]] &lt;&gt; ""), _xlfn.CONCAT(cards[[#This Row],[title]], " - ", cards[[#This Row],[subtitle]]), cards[[#This Row],[title]])</f>
        <v>Aggression</v>
      </c>
      <c r="O2803">
        <v>4</v>
      </c>
      <c r="U2803" t="s">
        <v>991</v>
      </c>
      <c r="V2803" t="s">
        <v>6</v>
      </c>
      <c r="X2803" t="s">
        <v>7</v>
      </c>
      <c r="Y2803" t="str">
        <f>_xlfn.CONCAT(cards[[#This Row],[set]],"_",TEXT(cards[[#This Row],[cardNumber]], "000"))</f>
        <v>SOR_155</v>
      </c>
      <c r="Z2803" t="str" cm="1">
        <f t="array" ref="Z28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SOR_155</v>
      </c>
      <c r="AA2803" t="s">
        <v>59</v>
      </c>
      <c r="AB2803">
        <v>19</v>
      </c>
    </row>
    <row r="2804" spans="1:28" x14ac:dyDescent="0.2">
      <c r="A2804">
        <v>250</v>
      </c>
      <c r="B2804" t="s">
        <v>2355</v>
      </c>
      <c r="C2804">
        <v>155</v>
      </c>
      <c r="F2804" t="b">
        <f>IF(ISBLANK(AC2804), FALSE, TRUE)</f>
        <v>0</v>
      </c>
      <c r="G2804" t="s">
        <v>2</v>
      </c>
      <c r="H2804" t="s">
        <v>1515</v>
      </c>
      <c r="I2804" t="s">
        <v>1516</v>
      </c>
      <c r="J2804" t="s">
        <v>36</v>
      </c>
      <c r="K2804" t="s">
        <v>36</v>
      </c>
      <c r="L2804" t="s">
        <v>36</v>
      </c>
      <c r="N2804" t="str">
        <f>IF(AND(NOT(ISBLANK(cards[[#This Row],[subtitle]])), cards[[#This Row],[subtitle]] &lt;&gt; ""), _xlfn.CONCAT(cards[[#This Row],[title]], " - ", cards[[#This Row],[subtitle]]), cards[[#This Row],[title]])</f>
        <v>Aggression</v>
      </c>
      <c r="O2804">
        <v>4</v>
      </c>
      <c r="U2804" t="s">
        <v>991</v>
      </c>
      <c r="V2804" t="s">
        <v>6</v>
      </c>
      <c r="X2804" t="s">
        <v>7</v>
      </c>
      <c r="Y2804" t="str">
        <f>_xlfn.CONCAT(cards[[#This Row],[set]],"_",TEXT(cards[[#This Row],[cardNumber]], "000"))</f>
        <v>SOR_155</v>
      </c>
      <c r="Z2804" t="str" cm="1">
        <f t="array" ref="Z28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SOR_155</v>
      </c>
      <c r="AA2804" t="s">
        <v>59</v>
      </c>
      <c r="AB2804">
        <v>19</v>
      </c>
    </row>
    <row r="2805" spans="1:28" x14ac:dyDescent="0.2">
      <c r="A2805">
        <v>976</v>
      </c>
      <c r="B2805" t="s">
        <v>2835</v>
      </c>
      <c r="C2805">
        <v>418</v>
      </c>
      <c r="F2805" t="b">
        <f>IF(ISBLANK(AC2805), FALSE, TRUE)</f>
        <v>0</v>
      </c>
      <c r="G2805" t="s">
        <v>2</v>
      </c>
      <c r="H2805" t="s">
        <v>1</v>
      </c>
      <c r="I2805" t="s">
        <v>1516</v>
      </c>
      <c r="J2805" t="s">
        <v>36</v>
      </c>
      <c r="K2805" t="s">
        <v>36</v>
      </c>
      <c r="L2805" t="s">
        <v>36</v>
      </c>
      <c r="N2805" t="str">
        <f>IF(AND(NOT(ISBLANK(cards[[#This Row],[subtitle]])), cards[[#This Row],[subtitle]] &lt;&gt; ""), _xlfn.CONCAT(cards[[#This Row],[title]], " - ", cards[[#This Row],[subtitle]]), cards[[#This Row],[title]])</f>
        <v>Aggression</v>
      </c>
      <c r="O2805">
        <v>4</v>
      </c>
      <c r="U2805" t="s">
        <v>991</v>
      </c>
      <c r="V2805" t="s">
        <v>6</v>
      </c>
      <c r="X2805" t="s">
        <v>7</v>
      </c>
      <c r="Y2805" t="str">
        <f>_xlfn.CONCAT(cards[[#This Row],[set]],"_",TEXT(cards[[#This Row],[cardNumber]], "000"))</f>
        <v>SOR_418</v>
      </c>
      <c r="Z2805" t="str" cm="1">
        <f t="array" ref="Z28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SOR_155</v>
      </c>
      <c r="AA2805" t="s">
        <v>59</v>
      </c>
      <c r="AB2805">
        <v>19</v>
      </c>
    </row>
    <row r="2806" spans="1:28" x14ac:dyDescent="0.2">
      <c r="A2806">
        <v>10020</v>
      </c>
      <c r="B2806" t="s">
        <v>2836</v>
      </c>
      <c r="C2806">
        <v>418</v>
      </c>
      <c r="F2806" t="b">
        <f>IF(ISBLANK(AC2806), FALSE, TRUE)</f>
        <v>0</v>
      </c>
      <c r="G2806" t="s">
        <v>2</v>
      </c>
      <c r="H2806" t="s">
        <v>1520</v>
      </c>
      <c r="I2806" t="s">
        <v>1516</v>
      </c>
      <c r="J2806" t="s">
        <v>36</v>
      </c>
      <c r="K2806" t="s">
        <v>36</v>
      </c>
      <c r="L2806" t="s">
        <v>36</v>
      </c>
      <c r="N2806" t="str">
        <f>IF(AND(NOT(ISBLANK(cards[[#This Row],[subtitle]])), cards[[#This Row],[subtitle]] &lt;&gt; ""), _xlfn.CONCAT(cards[[#This Row],[title]], " - ", cards[[#This Row],[subtitle]]), cards[[#This Row],[title]])</f>
        <v>Aggression</v>
      </c>
      <c r="O2806">
        <v>4</v>
      </c>
      <c r="U2806" t="s">
        <v>991</v>
      </c>
      <c r="V2806" t="s">
        <v>6</v>
      </c>
      <c r="X2806" t="s">
        <v>7</v>
      </c>
      <c r="Y2806" t="str">
        <f>_xlfn.CONCAT(cards[[#This Row],[set]],"_",TEXT(cards[[#This Row],[cardNumber]], "000"))</f>
        <v>SOR_418</v>
      </c>
      <c r="Z2806" t="str" cm="1">
        <f t="array" ref="Z28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SOR_155</v>
      </c>
      <c r="AA2806" t="s">
        <v>59</v>
      </c>
      <c r="AB2806">
        <v>19</v>
      </c>
    </row>
    <row r="2807" spans="1:28" x14ac:dyDescent="0.2">
      <c r="A2807">
        <v>9670</v>
      </c>
      <c r="B2807" t="s">
        <v>2357</v>
      </c>
      <c r="C2807">
        <v>156</v>
      </c>
      <c r="F2807" t="b">
        <f>IF(ISBLANK(AC2807), FALSE, TRUE)</f>
        <v>0</v>
      </c>
      <c r="G2807" t="s">
        <v>2</v>
      </c>
      <c r="H2807" t="s">
        <v>1519</v>
      </c>
      <c r="I2807" t="s">
        <v>1532</v>
      </c>
      <c r="J2807" t="s">
        <v>36</v>
      </c>
      <c r="K2807" t="s">
        <v>991</v>
      </c>
      <c r="L2807" t="s">
        <v>390</v>
      </c>
      <c r="M2807" t="s">
        <v>1591</v>
      </c>
      <c r="N2807" t="str">
        <f>IF(AND(NOT(ISBLANK(cards[[#This Row],[subtitle]])), cards[[#This Row],[subtitle]] &lt;&gt; ""), _xlfn.CONCAT(cards[[#This Row],[title]], " - ", cards[[#This Row],[subtitle]]), cards[[#This Row],[title]])</f>
        <v>Benthic "Two Tubes" - Partisan Lieutenant</v>
      </c>
      <c r="O2807">
        <v>1</v>
      </c>
      <c r="P2807">
        <v>2</v>
      </c>
      <c r="Q2807">
        <v>2</v>
      </c>
      <c r="T2807" t="s">
        <v>83</v>
      </c>
      <c r="U2807" t="s">
        <v>687</v>
      </c>
      <c r="V2807" t="s">
        <v>245</v>
      </c>
      <c r="X2807" t="s">
        <v>254</v>
      </c>
      <c r="Y2807" t="str">
        <f>_xlfn.CONCAT(cards[[#This Row],[set]],"_",TEXT(cards[[#This Row],[cardNumber]], "000"))</f>
        <v>SOR_156</v>
      </c>
      <c r="Z2807" t="str" cm="1">
        <f t="array" ref="Z28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SOR_156</v>
      </c>
      <c r="AA2807" t="s">
        <v>59</v>
      </c>
      <c r="AB2807">
        <v>19</v>
      </c>
    </row>
    <row r="2808" spans="1:28" x14ac:dyDescent="0.2">
      <c r="A2808">
        <v>409</v>
      </c>
      <c r="B2808" t="s">
        <v>2356</v>
      </c>
      <c r="C2808">
        <v>156</v>
      </c>
      <c r="F2808" t="b">
        <f>IF(ISBLANK(AC2808), FALSE, TRUE)</f>
        <v>0</v>
      </c>
      <c r="G2808" t="s">
        <v>2</v>
      </c>
      <c r="H2808" t="s">
        <v>1515</v>
      </c>
      <c r="I2808" t="s">
        <v>1532</v>
      </c>
      <c r="J2808" t="s">
        <v>36</v>
      </c>
      <c r="K2808" t="s">
        <v>991</v>
      </c>
      <c r="L2808" t="s">
        <v>390</v>
      </c>
      <c r="M2808" t="s">
        <v>1591</v>
      </c>
      <c r="N2808" t="str">
        <f>IF(AND(NOT(ISBLANK(cards[[#This Row],[subtitle]])), cards[[#This Row],[subtitle]] &lt;&gt; ""), _xlfn.CONCAT(cards[[#This Row],[title]], " - ", cards[[#This Row],[subtitle]]), cards[[#This Row],[title]])</f>
        <v>Benthic "Two Tubes" - Partisan Lieutenant</v>
      </c>
      <c r="O2808">
        <v>1</v>
      </c>
      <c r="P2808">
        <v>2</v>
      </c>
      <c r="Q2808">
        <v>2</v>
      </c>
      <c r="T2808" t="s">
        <v>83</v>
      </c>
      <c r="U2808" t="s">
        <v>687</v>
      </c>
      <c r="V2808" t="s">
        <v>245</v>
      </c>
      <c r="X2808" t="s">
        <v>254</v>
      </c>
      <c r="Y2808" t="str">
        <f>_xlfn.CONCAT(cards[[#This Row],[set]],"_",TEXT(cards[[#This Row],[cardNumber]], "000"))</f>
        <v>SOR_156</v>
      </c>
      <c r="Z2808" t="str" cm="1">
        <f t="array" ref="Z28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SOR_156</v>
      </c>
      <c r="AA2808" t="s">
        <v>59</v>
      </c>
      <c r="AB2808">
        <v>19</v>
      </c>
    </row>
    <row r="2809" spans="1:28" x14ac:dyDescent="0.2">
      <c r="A2809">
        <v>11085</v>
      </c>
      <c r="B2809" t="s">
        <v>2837</v>
      </c>
      <c r="C2809">
        <v>419</v>
      </c>
      <c r="F2809" t="b">
        <f>IF(ISBLANK(AC2809), FALSE, TRUE)</f>
        <v>0</v>
      </c>
      <c r="G2809" t="s">
        <v>2</v>
      </c>
      <c r="H2809" t="s">
        <v>1520</v>
      </c>
      <c r="I2809" t="s">
        <v>1532</v>
      </c>
      <c r="J2809" t="s">
        <v>36</v>
      </c>
      <c r="K2809" t="s">
        <v>991</v>
      </c>
      <c r="L2809" t="s">
        <v>390</v>
      </c>
      <c r="M2809" t="s">
        <v>1591</v>
      </c>
      <c r="N2809" t="str">
        <f>IF(AND(NOT(ISBLANK(cards[[#This Row],[subtitle]])), cards[[#This Row],[subtitle]] &lt;&gt; ""), _xlfn.CONCAT(cards[[#This Row],[title]], " - ", cards[[#This Row],[subtitle]]), cards[[#This Row],[title]])</f>
        <v>Benthic "Two Tubes" - Partisan Lieutenant</v>
      </c>
      <c r="O2809">
        <v>1</v>
      </c>
      <c r="P2809">
        <v>2</v>
      </c>
      <c r="Q2809">
        <v>2</v>
      </c>
      <c r="T2809" t="s">
        <v>83</v>
      </c>
      <c r="U2809" t="s">
        <v>687</v>
      </c>
      <c r="V2809" t="s">
        <v>245</v>
      </c>
      <c r="X2809" t="s">
        <v>254</v>
      </c>
      <c r="Y2809" t="str">
        <f>_xlfn.CONCAT(cards[[#This Row],[set]],"_",TEXT(cards[[#This Row],[cardNumber]], "000"))</f>
        <v>SOR_419</v>
      </c>
      <c r="Z2809" t="str" cm="1">
        <f t="array" ref="Z28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SOR_156</v>
      </c>
      <c r="AA2809" t="s">
        <v>59</v>
      </c>
      <c r="AB2809">
        <v>19</v>
      </c>
    </row>
    <row r="2810" spans="1:28" x14ac:dyDescent="0.2">
      <c r="A2810">
        <v>2374</v>
      </c>
      <c r="B2810" t="s">
        <v>2838</v>
      </c>
      <c r="C2810">
        <v>419</v>
      </c>
      <c r="F2810" t="b">
        <f>IF(ISBLANK(AC2810), FALSE, TRUE)</f>
        <v>0</v>
      </c>
      <c r="G2810" t="s">
        <v>2</v>
      </c>
      <c r="H2810" t="s">
        <v>1</v>
      </c>
      <c r="I2810" t="s">
        <v>1532</v>
      </c>
      <c r="J2810" t="s">
        <v>36</v>
      </c>
      <c r="K2810" t="s">
        <v>991</v>
      </c>
      <c r="L2810" t="s">
        <v>390</v>
      </c>
      <c r="M2810" t="s">
        <v>1591</v>
      </c>
      <c r="N2810" t="str">
        <f>IF(AND(NOT(ISBLANK(cards[[#This Row],[subtitle]])), cards[[#This Row],[subtitle]] &lt;&gt; ""), _xlfn.CONCAT(cards[[#This Row],[title]], " - ", cards[[#This Row],[subtitle]]), cards[[#This Row],[title]])</f>
        <v>Benthic "Two Tubes" - Partisan Lieutenant</v>
      </c>
      <c r="O2810">
        <v>1</v>
      </c>
      <c r="P2810">
        <v>2</v>
      </c>
      <c r="Q2810">
        <v>2</v>
      </c>
      <c r="T2810" t="s">
        <v>83</v>
      </c>
      <c r="U2810" t="s">
        <v>687</v>
      </c>
      <c r="V2810" t="s">
        <v>245</v>
      </c>
      <c r="X2810" t="s">
        <v>254</v>
      </c>
      <c r="Y2810" t="str">
        <f>_xlfn.CONCAT(cards[[#This Row],[set]],"_",TEXT(cards[[#This Row],[cardNumber]], "000"))</f>
        <v>SOR_419</v>
      </c>
      <c r="Z2810" t="str" cm="1">
        <f t="array" ref="Z28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SOR_156</v>
      </c>
      <c r="AA2810" t="s">
        <v>59</v>
      </c>
      <c r="AB2810">
        <v>19</v>
      </c>
    </row>
    <row r="2811" spans="1:28" x14ac:dyDescent="0.2">
      <c r="A2811">
        <v>9420</v>
      </c>
      <c r="B2811" t="s">
        <v>2358</v>
      </c>
      <c r="C2811">
        <v>157</v>
      </c>
      <c r="F2811" t="b">
        <f>IF(ISBLANK(AC2811), FALSE, TRUE)</f>
        <v>0</v>
      </c>
      <c r="G2811" t="s">
        <v>2</v>
      </c>
      <c r="H2811" t="s">
        <v>1519</v>
      </c>
      <c r="I2811" t="s">
        <v>1521</v>
      </c>
      <c r="J2811" t="s">
        <v>36</v>
      </c>
      <c r="K2811" t="s">
        <v>991</v>
      </c>
      <c r="L2811" t="s">
        <v>391</v>
      </c>
      <c r="N2811" t="str">
        <f>IF(AND(NOT(ISBLANK(cards[[#This Row],[subtitle]])), cards[[#This Row],[subtitle]] &lt;&gt; ""), _xlfn.CONCAT(cards[[#This Row],[title]], " - ", cards[[#This Row],[subtitle]]), cards[[#This Row],[title]])</f>
        <v>Cantina Braggart</v>
      </c>
      <c r="O2811">
        <v>1</v>
      </c>
      <c r="P2811">
        <v>0</v>
      </c>
      <c r="Q2811">
        <v>3</v>
      </c>
      <c r="T2811" t="s">
        <v>83</v>
      </c>
      <c r="U2811" t="s">
        <v>687</v>
      </c>
      <c r="V2811" t="s">
        <v>245</v>
      </c>
      <c r="X2811" t="s">
        <v>266</v>
      </c>
      <c r="Y2811" t="str">
        <f>_xlfn.CONCAT(cards[[#This Row],[set]],"_",TEXT(cards[[#This Row],[cardNumber]], "000"))</f>
        <v>SOR_157</v>
      </c>
      <c r="Z2811" t="str" cm="1">
        <f t="array" ref="Z28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SOR_157</v>
      </c>
      <c r="AA2811" t="s">
        <v>59</v>
      </c>
      <c r="AB2811">
        <v>19</v>
      </c>
    </row>
    <row r="2812" spans="1:28" x14ac:dyDescent="0.2">
      <c r="A2812">
        <v>359</v>
      </c>
      <c r="B2812" t="s">
        <v>2359</v>
      </c>
      <c r="C2812">
        <v>157</v>
      </c>
      <c r="F2812" t="b">
        <f>IF(ISBLANK(AC2812), FALSE, TRUE)</f>
        <v>0</v>
      </c>
      <c r="G2812" t="s">
        <v>2</v>
      </c>
      <c r="H2812" t="s">
        <v>1515</v>
      </c>
      <c r="I2812" t="s">
        <v>1521</v>
      </c>
      <c r="J2812" t="s">
        <v>36</v>
      </c>
      <c r="K2812" t="s">
        <v>991</v>
      </c>
      <c r="L2812" t="s">
        <v>391</v>
      </c>
      <c r="N2812" t="str">
        <f>IF(AND(NOT(ISBLANK(cards[[#This Row],[subtitle]])), cards[[#This Row],[subtitle]] &lt;&gt; ""), _xlfn.CONCAT(cards[[#This Row],[title]], " - ", cards[[#This Row],[subtitle]]), cards[[#This Row],[title]])</f>
        <v>Cantina Braggart</v>
      </c>
      <c r="O2812">
        <v>1</v>
      </c>
      <c r="P2812">
        <v>0</v>
      </c>
      <c r="Q2812">
        <v>3</v>
      </c>
      <c r="T2812" t="s">
        <v>83</v>
      </c>
      <c r="U2812" t="s">
        <v>687</v>
      </c>
      <c r="V2812" t="s">
        <v>245</v>
      </c>
      <c r="X2812" t="s">
        <v>266</v>
      </c>
      <c r="Y2812" t="str">
        <f>_xlfn.CONCAT(cards[[#This Row],[set]],"_",TEXT(cards[[#This Row],[cardNumber]], "000"))</f>
        <v>SOR_157</v>
      </c>
      <c r="Z2812" t="str" cm="1">
        <f t="array" ref="Z28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SOR_157</v>
      </c>
      <c r="AA2812" t="s">
        <v>59</v>
      </c>
      <c r="AB2812">
        <v>19</v>
      </c>
    </row>
    <row r="2813" spans="1:28" x14ac:dyDescent="0.2">
      <c r="A2813">
        <v>2379</v>
      </c>
      <c r="B2813" t="s">
        <v>2839</v>
      </c>
      <c r="C2813">
        <v>420</v>
      </c>
      <c r="F2813" t="b">
        <f>IF(ISBLANK(AC2813), FALSE, TRUE)</f>
        <v>0</v>
      </c>
      <c r="G2813" t="s">
        <v>2</v>
      </c>
      <c r="H2813" t="s">
        <v>1</v>
      </c>
      <c r="I2813" t="s">
        <v>1521</v>
      </c>
      <c r="J2813" t="s">
        <v>36</v>
      </c>
      <c r="K2813" t="s">
        <v>991</v>
      </c>
      <c r="L2813" t="s">
        <v>391</v>
      </c>
      <c r="N2813" t="str">
        <f>IF(AND(NOT(ISBLANK(cards[[#This Row],[subtitle]])), cards[[#This Row],[subtitle]] &lt;&gt; ""), _xlfn.CONCAT(cards[[#This Row],[title]], " - ", cards[[#This Row],[subtitle]]), cards[[#This Row],[title]])</f>
        <v>Cantina Braggart</v>
      </c>
      <c r="O2813">
        <v>1</v>
      </c>
      <c r="P2813">
        <v>0</v>
      </c>
      <c r="Q2813">
        <v>3</v>
      </c>
      <c r="T2813" t="s">
        <v>83</v>
      </c>
      <c r="U2813" t="s">
        <v>687</v>
      </c>
      <c r="V2813" t="s">
        <v>245</v>
      </c>
      <c r="X2813" t="s">
        <v>266</v>
      </c>
      <c r="Y2813" t="str">
        <f>_xlfn.CONCAT(cards[[#This Row],[set]],"_",TEXT(cards[[#This Row],[cardNumber]], "000"))</f>
        <v>SOR_420</v>
      </c>
      <c r="Z2813" t="str" cm="1">
        <f t="array" ref="Z28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SOR_157</v>
      </c>
      <c r="AA2813" t="s">
        <v>59</v>
      </c>
      <c r="AB2813">
        <v>19</v>
      </c>
    </row>
    <row r="2814" spans="1:28" x14ac:dyDescent="0.2">
      <c r="A2814">
        <v>11090</v>
      </c>
      <c r="B2814" t="s">
        <v>2840</v>
      </c>
      <c r="C2814">
        <v>420</v>
      </c>
      <c r="F2814" t="b">
        <f>IF(ISBLANK(AC2814), FALSE, TRUE)</f>
        <v>0</v>
      </c>
      <c r="G2814" t="s">
        <v>2</v>
      </c>
      <c r="H2814" t="s">
        <v>1520</v>
      </c>
      <c r="I2814" t="s">
        <v>1521</v>
      </c>
      <c r="J2814" t="s">
        <v>36</v>
      </c>
      <c r="K2814" t="s">
        <v>991</v>
      </c>
      <c r="L2814" t="s">
        <v>391</v>
      </c>
      <c r="N2814" t="str">
        <f>IF(AND(NOT(ISBLANK(cards[[#This Row],[subtitle]])), cards[[#This Row],[subtitle]] &lt;&gt; ""), _xlfn.CONCAT(cards[[#This Row],[title]], " - ", cards[[#This Row],[subtitle]]), cards[[#This Row],[title]])</f>
        <v>Cantina Braggart</v>
      </c>
      <c r="O2814">
        <v>1</v>
      </c>
      <c r="P2814">
        <v>0</v>
      </c>
      <c r="Q2814">
        <v>3</v>
      </c>
      <c r="T2814" t="s">
        <v>83</v>
      </c>
      <c r="U2814" t="s">
        <v>687</v>
      </c>
      <c r="V2814" t="s">
        <v>245</v>
      </c>
      <c r="X2814" t="s">
        <v>266</v>
      </c>
      <c r="Y2814" t="str">
        <f>_xlfn.CONCAT(cards[[#This Row],[set]],"_",TEXT(cards[[#This Row],[cardNumber]], "000"))</f>
        <v>SOR_420</v>
      </c>
      <c r="Z2814" t="str" cm="1">
        <f t="array" ref="Z28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SOR_157</v>
      </c>
      <c r="AA2814" t="s">
        <v>59</v>
      </c>
      <c r="AB2814">
        <v>19</v>
      </c>
    </row>
    <row r="2815" spans="1:28" x14ac:dyDescent="0.2">
      <c r="A2815">
        <v>953</v>
      </c>
      <c r="B2815" t="s">
        <v>2360</v>
      </c>
      <c r="C2815">
        <v>158</v>
      </c>
      <c r="F2815" t="b">
        <f>IF(ISBLANK(AC2815), FALSE, TRUE)</f>
        <v>0</v>
      </c>
      <c r="G2815" t="s">
        <v>2</v>
      </c>
      <c r="H2815" t="s">
        <v>1515</v>
      </c>
      <c r="I2815" t="s">
        <v>1521</v>
      </c>
      <c r="J2815" t="s">
        <v>36</v>
      </c>
      <c r="K2815" t="s">
        <v>991</v>
      </c>
      <c r="L2815" t="s">
        <v>392</v>
      </c>
      <c r="N2815" t="str">
        <f>IF(AND(NOT(ISBLANK(cards[[#This Row],[subtitle]])), cards[[#This Row],[subtitle]] &lt;&gt; ""), _xlfn.CONCAT(cards[[#This Row],[title]], " - ", cards[[#This Row],[subtitle]]), cards[[#This Row],[title]])</f>
        <v>Jedha Agitator</v>
      </c>
      <c r="O2815">
        <v>2</v>
      </c>
      <c r="P2815">
        <v>2</v>
      </c>
      <c r="Q2815">
        <v>1</v>
      </c>
      <c r="T2815" t="s">
        <v>83</v>
      </c>
      <c r="U2815" t="s">
        <v>177</v>
      </c>
      <c r="V2815" t="s">
        <v>245</v>
      </c>
      <c r="X2815" t="s">
        <v>75</v>
      </c>
      <c r="Y2815" t="str">
        <f>_xlfn.CONCAT(cards[[#This Row],[set]],"_",TEXT(cards[[#This Row],[cardNumber]], "000"))</f>
        <v>SOR_158</v>
      </c>
      <c r="Z2815" t="str" cm="1">
        <f t="array" ref="Z28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SOR_158</v>
      </c>
      <c r="AA2815" t="s">
        <v>59</v>
      </c>
      <c r="AB2815">
        <v>19</v>
      </c>
    </row>
    <row r="2816" spans="1:28" x14ac:dyDescent="0.2">
      <c r="A2816">
        <v>9905</v>
      </c>
      <c r="B2816" t="s">
        <v>2361</v>
      </c>
      <c r="C2816">
        <v>158</v>
      </c>
      <c r="F2816" t="b">
        <f>IF(ISBLANK(AC2816), FALSE, TRUE)</f>
        <v>0</v>
      </c>
      <c r="G2816" t="s">
        <v>2</v>
      </c>
      <c r="H2816" t="s">
        <v>1519</v>
      </c>
      <c r="I2816" t="s">
        <v>1521</v>
      </c>
      <c r="J2816" t="s">
        <v>36</v>
      </c>
      <c r="K2816" t="s">
        <v>991</v>
      </c>
      <c r="L2816" t="s">
        <v>392</v>
      </c>
      <c r="N2816" t="str">
        <f>IF(AND(NOT(ISBLANK(cards[[#This Row],[subtitle]])), cards[[#This Row],[subtitle]] &lt;&gt; ""), _xlfn.CONCAT(cards[[#This Row],[title]], " - ", cards[[#This Row],[subtitle]]), cards[[#This Row],[title]])</f>
        <v>Jedha Agitator</v>
      </c>
      <c r="O2816">
        <v>2</v>
      </c>
      <c r="P2816">
        <v>2</v>
      </c>
      <c r="Q2816">
        <v>1</v>
      </c>
      <c r="T2816" t="s">
        <v>83</v>
      </c>
      <c r="U2816" t="s">
        <v>177</v>
      </c>
      <c r="V2816" t="s">
        <v>245</v>
      </c>
      <c r="X2816" t="s">
        <v>75</v>
      </c>
      <c r="Y2816" t="str">
        <f>_xlfn.CONCAT(cards[[#This Row],[set]],"_",TEXT(cards[[#This Row],[cardNumber]], "000"))</f>
        <v>SOR_158</v>
      </c>
      <c r="Z2816" t="str" cm="1">
        <f t="array" ref="Z28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SOR_158</v>
      </c>
      <c r="AA2816" t="s">
        <v>59</v>
      </c>
      <c r="AB2816">
        <v>19</v>
      </c>
    </row>
    <row r="2817" spans="1:29" x14ac:dyDescent="0.2">
      <c r="A2817">
        <v>2384</v>
      </c>
      <c r="B2817" t="s">
        <v>2842</v>
      </c>
      <c r="C2817">
        <v>421</v>
      </c>
      <c r="F2817" t="b">
        <f>IF(ISBLANK(AC2817), FALSE, TRUE)</f>
        <v>0</v>
      </c>
      <c r="G2817" t="s">
        <v>2</v>
      </c>
      <c r="H2817" t="s">
        <v>1</v>
      </c>
      <c r="I2817" t="s">
        <v>1521</v>
      </c>
      <c r="J2817" t="s">
        <v>36</v>
      </c>
      <c r="K2817" t="s">
        <v>991</v>
      </c>
      <c r="L2817" t="s">
        <v>392</v>
      </c>
      <c r="N2817" t="str">
        <f>IF(AND(NOT(ISBLANK(cards[[#This Row],[subtitle]])), cards[[#This Row],[subtitle]] &lt;&gt; ""), _xlfn.CONCAT(cards[[#This Row],[title]], " - ", cards[[#This Row],[subtitle]]), cards[[#This Row],[title]])</f>
        <v>Jedha Agitator</v>
      </c>
      <c r="O2817">
        <v>2</v>
      </c>
      <c r="P2817">
        <v>2</v>
      </c>
      <c r="Q2817">
        <v>1</v>
      </c>
      <c r="T2817" t="s">
        <v>83</v>
      </c>
      <c r="U2817" t="s">
        <v>177</v>
      </c>
      <c r="V2817" t="s">
        <v>245</v>
      </c>
      <c r="X2817" t="s">
        <v>75</v>
      </c>
      <c r="Y2817" t="str">
        <f>_xlfn.CONCAT(cards[[#This Row],[set]],"_",TEXT(cards[[#This Row],[cardNumber]], "000"))</f>
        <v>SOR_421</v>
      </c>
      <c r="Z2817" t="str" cm="1">
        <f t="array" ref="Z28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SOR_158</v>
      </c>
      <c r="AA2817" t="s">
        <v>59</v>
      </c>
      <c r="AB2817">
        <v>19</v>
      </c>
    </row>
    <row r="2818" spans="1:29" x14ac:dyDescent="0.2">
      <c r="A2818">
        <v>11095</v>
      </c>
      <c r="B2818" t="s">
        <v>2841</v>
      </c>
      <c r="C2818">
        <v>421</v>
      </c>
      <c r="F2818" t="b">
        <f>IF(ISBLANK(AC2818), FALSE, TRUE)</f>
        <v>0</v>
      </c>
      <c r="G2818" t="s">
        <v>2</v>
      </c>
      <c r="H2818" t="s">
        <v>1520</v>
      </c>
      <c r="I2818" t="s">
        <v>1521</v>
      </c>
      <c r="J2818" t="s">
        <v>36</v>
      </c>
      <c r="K2818" t="s">
        <v>991</v>
      </c>
      <c r="L2818" t="s">
        <v>392</v>
      </c>
      <c r="N2818" t="str">
        <f>IF(AND(NOT(ISBLANK(cards[[#This Row],[subtitle]])), cards[[#This Row],[subtitle]] &lt;&gt; ""), _xlfn.CONCAT(cards[[#This Row],[title]], " - ", cards[[#This Row],[subtitle]]), cards[[#This Row],[title]])</f>
        <v>Jedha Agitator</v>
      </c>
      <c r="O2818">
        <v>2</v>
      </c>
      <c r="P2818">
        <v>2</v>
      </c>
      <c r="Q2818">
        <v>1</v>
      </c>
      <c r="T2818" t="s">
        <v>83</v>
      </c>
      <c r="U2818" t="s">
        <v>177</v>
      </c>
      <c r="V2818" t="s">
        <v>245</v>
      </c>
      <c r="X2818" t="s">
        <v>75</v>
      </c>
      <c r="Y2818" t="str">
        <f>_xlfn.CONCAT(cards[[#This Row],[set]],"_",TEXT(cards[[#This Row],[cardNumber]], "000"))</f>
        <v>SOR_421</v>
      </c>
      <c r="Z2818" t="str" cm="1">
        <f t="array" ref="Z28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SOR_158</v>
      </c>
      <c r="AA2818" t="s">
        <v>59</v>
      </c>
      <c r="AB2818">
        <v>19</v>
      </c>
    </row>
    <row r="2819" spans="1:29" x14ac:dyDescent="0.2">
      <c r="A2819">
        <v>9755</v>
      </c>
      <c r="B2819" t="s">
        <v>2363</v>
      </c>
      <c r="C2819">
        <v>159</v>
      </c>
      <c r="F2819" t="b">
        <f>IF(ISBLANK(AC2819), FALSE, TRUE)</f>
        <v>0</v>
      </c>
      <c r="G2819" t="s">
        <v>2</v>
      </c>
      <c r="H2819" t="s">
        <v>1519</v>
      </c>
      <c r="I2819" t="s">
        <v>1521</v>
      </c>
      <c r="J2819" t="s">
        <v>36</v>
      </c>
      <c r="K2819" t="s">
        <v>991</v>
      </c>
      <c r="L2819" t="s">
        <v>393</v>
      </c>
      <c r="N2819" t="str">
        <f>IF(AND(NOT(ISBLANK(cards[[#This Row],[subtitle]])), cards[[#This Row],[subtitle]] &lt;&gt; ""), _xlfn.CONCAT(cards[[#This Row],[title]], " - ", cards[[#This Row],[subtitle]]), cards[[#This Row],[title]])</f>
        <v>Partisan Insurgent</v>
      </c>
      <c r="O2819">
        <v>2</v>
      </c>
      <c r="P2819">
        <v>1</v>
      </c>
      <c r="Q2819">
        <v>4</v>
      </c>
      <c r="T2819" t="s">
        <v>83</v>
      </c>
      <c r="U2819" t="s">
        <v>687</v>
      </c>
      <c r="V2819" t="s">
        <v>245</v>
      </c>
      <c r="X2819" t="s">
        <v>254</v>
      </c>
      <c r="Y2819" t="str">
        <f>_xlfn.CONCAT(cards[[#This Row],[set]],"_",TEXT(cards[[#This Row],[cardNumber]], "000"))</f>
        <v>SOR_159</v>
      </c>
      <c r="Z2819" t="str" cm="1">
        <f t="array" ref="Z28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SOR_159</v>
      </c>
      <c r="AA2819" t="s">
        <v>59</v>
      </c>
      <c r="AB2819">
        <v>19</v>
      </c>
    </row>
    <row r="2820" spans="1:29" x14ac:dyDescent="0.2">
      <c r="A2820">
        <v>910</v>
      </c>
      <c r="B2820" t="s">
        <v>2362</v>
      </c>
      <c r="C2820">
        <v>159</v>
      </c>
      <c r="F2820" t="b">
        <f>IF(ISBLANK(AC2820), FALSE, TRUE)</f>
        <v>0</v>
      </c>
      <c r="G2820" t="s">
        <v>2</v>
      </c>
      <c r="H2820" t="s">
        <v>1515</v>
      </c>
      <c r="I2820" t="s">
        <v>1521</v>
      </c>
      <c r="J2820" t="s">
        <v>36</v>
      </c>
      <c r="K2820" t="s">
        <v>991</v>
      </c>
      <c r="L2820" t="s">
        <v>393</v>
      </c>
      <c r="N2820" t="str">
        <f>IF(AND(NOT(ISBLANK(cards[[#This Row],[subtitle]])), cards[[#This Row],[subtitle]] &lt;&gt; ""), _xlfn.CONCAT(cards[[#This Row],[title]], " - ", cards[[#This Row],[subtitle]]), cards[[#This Row],[title]])</f>
        <v>Partisan Insurgent</v>
      </c>
      <c r="O2820">
        <v>2</v>
      </c>
      <c r="P2820">
        <v>1</v>
      </c>
      <c r="Q2820">
        <v>4</v>
      </c>
      <c r="T2820" t="s">
        <v>83</v>
      </c>
      <c r="U2820" t="s">
        <v>687</v>
      </c>
      <c r="V2820" t="s">
        <v>245</v>
      </c>
      <c r="X2820" t="s">
        <v>254</v>
      </c>
      <c r="Y2820" t="str">
        <f>_xlfn.CONCAT(cards[[#This Row],[set]],"_",TEXT(cards[[#This Row],[cardNumber]], "000"))</f>
        <v>SOR_159</v>
      </c>
      <c r="Z2820" t="str" cm="1">
        <f t="array" ref="Z28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SOR_159</v>
      </c>
      <c r="AA2820" t="s">
        <v>59</v>
      </c>
      <c r="AB2820">
        <v>19</v>
      </c>
    </row>
    <row r="2821" spans="1:29" x14ac:dyDescent="0.2">
      <c r="A2821">
        <v>970</v>
      </c>
      <c r="B2821" t="s">
        <v>2843</v>
      </c>
      <c r="C2821">
        <v>422</v>
      </c>
      <c r="F2821" t="b">
        <f>IF(ISBLANK(AC2821), FALSE, TRUE)</f>
        <v>0</v>
      </c>
      <c r="G2821" t="s">
        <v>2</v>
      </c>
      <c r="H2821" t="s">
        <v>1</v>
      </c>
      <c r="I2821" t="s">
        <v>1521</v>
      </c>
      <c r="J2821" t="s">
        <v>36</v>
      </c>
      <c r="K2821" t="s">
        <v>991</v>
      </c>
      <c r="L2821" t="s">
        <v>393</v>
      </c>
      <c r="N2821" t="str">
        <f>IF(AND(NOT(ISBLANK(cards[[#This Row],[subtitle]])), cards[[#This Row],[subtitle]] &lt;&gt; ""), _xlfn.CONCAT(cards[[#This Row],[title]], " - ", cards[[#This Row],[subtitle]]), cards[[#This Row],[title]])</f>
        <v>Partisan Insurgent</v>
      </c>
      <c r="O2821">
        <v>2</v>
      </c>
      <c r="P2821">
        <v>1</v>
      </c>
      <c r="Q2821">
        <v>4</v>
      </c>
      <c r="T2821" t="s">
        <v>83</v>
      </c>
      <c r="U2821" t="s">
        <v>687</v>
      </c>
      <c r="V2821" t="s">
        <v>245</v>
      </c>
      <c r="X2821" t="s">
        <v>254</v>
      </c>
      <c r="Y2821" t="str">
        <f>_xlfn.CONCAT(cards[[#This Row],[set]],"_",TEXT(cards[[#This Row],[cardNumber]], "000"))</f>
        <v>SOR_422</v>
      </c>
      <c r="Z2821" t="str" cm="1">
        <f t="array" ref="Z28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SOR_159</v>
      </c>
      <c r="AA2821" t="s">
        <v>59</v>
      </c>
      <c r="AB2821">
        <v>19</v>
      </c>
    </row>
    <row r="2822" spans="1:29" x14ac:dyDescent="0.2">
      <c r="A2822">
        <v>9990</v>
      </c>
      <c r="B2822" t="s">
        <v>2844</v>
      </c>
      <c r="C2822">
        <v>422</v>
      </c>
      <c r="F2822" t="b">
        <f>IF(ISBLANK(AC2822), FALSE, TRUE)</f>
        <v>0</v>
      </c>
      <c r="G2822" t="s">
        <v>2</v>
      </c>
      <c r="H2822" t="s">
        <v>1520</v>
      </c>
      <c r="I2822" t="s">
        <v>1521</v>
      </c>
      <c r="J2822" t="s">
        <v>36</v>
      </c>
      <c r="K2822" t="s">
        <v>991</v>
      </c>
      <c r="L2822" t="s">
        <v>393</v>
      </c>
      <c r="N2822" t="str">
        <f>IF(AND(NOT(ISBLANK(cards[[#This Row],[subtitle]])), cards[[#This Row],[subtitle]] &lt;&gt; ""), _xlfn.CONCAT(cards[[#This Row],[title]], " - ", cards[[#This Row],[subtitle]]), cards[[#This Row],[title]])</f>
        <v>Partisan Insurgent</v>
      </c>
      <c r="O2822">
        <v>2</v>
      </c>
      <c r="P2822">
        <v>1</v>
      </c>
      <c r="Q2822">
        <v>4</v>
      </c>
      <c r="T2822" t="s">
        <v>83</v>
      </c>
      <c r="U2822" t="s">
        <v>687</v>
      </c>
      <c r="V2822" t="s">
        <v>245</v>
      </c>
      <c r="X2822" t="s">
        <v>254</v>
      </c>
      <c r="Y2822" t="str">
        <f>_xlfn.CONCAT(cards[[#This Row],[set]],"_",TEXT(cards[[#This Row],[cardNumber]], "000"))</f>
        <v>SOR_422</v>
      </c>
      <c r="Z2822" t="str" cm="1">
        <f t="array" ref="Z28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SOR_159</v>
      </c>
      <c r="AA2822" t="s">
        <v>59</v>
      </c>
      <c r="AB2822">
        <v>19</v>
      </c>
    </row>
    <row r="2823" spans="1:29" x14ac:dyDescent="0.2">
      <c r="A2823">
        <v>9910</v>
      </c>
      <c r="B2823" t="s">
        <v>2364</v>
      </c>
      <c r="C2823">
        <v>160</v>
      </c>
      <c r="F2823" t="b">
        <f>IF(ISBLANK(AC2823), FALSE, TRUE)</f>
        <v>0</v>
      </c>
      <c r="G2823" t="s">
        <v>2</v>
      </c>
      <c r="H2823" t="s">
        <v>1519</v>
      </c>
      <c r="I2823" t="s">
        <v>1522</v>
      </c>
      <c r="J2823" t="s">
        <v>36</v>
      </c>
      <c r="K2823" t="s">
        <v>991</v>
      </c>
      <c r="L2823" t="s">
        <v>394</v>
      </c>
      <c r="M2823" t="s">
        <v>1600</v>
      </c>
      <c r="N2823" t="str">
        <f>IF(AND(NOT(ISBLANK(cards[[#This Row],[subtitle]])), cards[[#This Row],[subtitle]] &lt;&gt; ""), _xlfn.CONCAT(cards[[#This Row],[title]], " - ", cards[[#This Row],[subtitle]]), cards[[#This Row],[title]])</f>
        <v>Wolffe - Suspicious Veteran</v>
      </c>
      <c r="O2823">
        <v>2</v>
      </c>
      <c r="P2823">
        <v>3</v>
      </c>
      <c r="Q2823">
        <v>2</v>
      </c>
      <c r="T2823" t="s">
        <v>83</v>
      </c>
      <c r="U2823" t="s">
        <v>177</v>
      </c>
      <c r="V2823" t="s">
        <v>245</v>
      </c>
      <c r="X2823" t="s">
        <v>395</v>
      </c>
      <c r="Y2823" t="str">
        <f>_xlfn.CONCAT(cards[[#This Row],[set]],"_",TEXT(cards[[#This Row],[cardNumber]], "000"))</f>
        <v>SOR_160</v>
      </c>
      <c r="Z2823" t="str" cm="1">
        <f t="array" ref="Z28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SOR_160</v>
      </c>
      <c r="AA2823" t="s">
        <v>59</v>
      </c>
      <c r="AB2823">
        <v>19</v>
      </c>
    </row>
    <row r="2824" spans="1:29" x14ac:dyDescent="0.2">
      <c r="A2824">
        <v>954</v>
      </c>
      <c r="B2824" t="s">
        <v>2365</v>
      </c>
      <c r="C2824">
        <v>160</v>
      </c>
      <c r="F2824" t="b">
        <f>IF(ISBLANK(AC2824), FALSE, TRUE)</f>
        <v>0</v>
      </c>
      <c r="G2824" t="s">
        <v>2</v>
      </c>
      <c r="H2824" t="s">
        <v>1515</v>
      </c>
      <c r="I2824" t="s">
        <v>1522</v>
      </c>
      <c r="J2824" t="s">
        <v>36</v>
      </c>
      <c r="K2824" t="s">
        <v>991</v>
      </c>
      <c r="L2824" t="s">
        <v>394</v>
      </c>
      <c r="M2824" t="s">
        <v>1600</v>
      </c>
      <c r="N2824" t="str">
        <f>IF(AND(NOT(ISBLANK(cards[[#This Row],[subtitle]])), cards[[#This Row],[subtitle]] &lt;&gt; ""), _xlfn.CONCAT(cards[[#This Row],[title]], " - ", cards[[#This Row],[subtitle]]), cards[[#This Row],[title]])</f>
        <v>Wolffe - Suspicious Veteran</v>
      </c>
      <c r="O2824">
        <v>2</v>
      </c>
      <c r="P2824">
        <v>3</v>
      </c>
      <c r="Q2824">
        <v>2</v>
      </c>
      <c r="T2824" t="s">
        <v>83</v>
      </c>
      <c r="U2824" t="s">
        <v>177</v>
      </c>
      <c r="V2824" t="s">
        <v>245</v>
      </c>
      <c r="X2824" t="s">
        <v>395</v>
      </c>
      <c r="Y2824" t="str">
        <f>_xlfn.CONCAT(cards[[#This Row],[set]],"_",TEXT(cards[[#This Row],[cardNumber]], "000"))</f>
        <v>SOR_160</v>
      </c>
      <c r="Z2824" t="str" cm="1">
        <f t="array" ref="Z28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SOR_160</v>
      </c>
      <c r="AA2824" t="s">
        <v>59</v>
      </c>
      <c r="AB2824">
        <v>19</v>
      </c>
    </row>
    <row r="2825" spans="1:29" x14ac:dyDescent="0.2">
      <c r="A2825">
        <v>11100</v>
      </c>
      <c r="B2825" t="s">
        <v>2845</v>
      </c>
      <c r="C2825">
        <v>423</v>
      </c>
      <c r="F2825" t="b">
        <f>IF(ISBLANK(AC2825), FALSE, TRUE)</f>
        <v>0</v>
      </c>
      <c r="G2825" t="s">
        <v>2</v>
      </c>
      <c r="H2825" t="s">
        <v>1520</v>
      </c>
      <c r="I2825" t="s">
        <v>1522</v>
      </c>
      <c r="J2825" t="s">
        <v>36</v>
      </c>
      <c r="K2825" t="s">
        <v>991</v>
      </c>
      <c r="L2825" t="s">
        <v>394</v>
      </c>
      <c r="M2825" t="s">
        <v>1600</v>
      </c>
      <c r="N2825" t="str">
        <f>IF(AND(NOT(ISBLANK(cards[[#This Row],[subtitle]])), cards[[#This Row],[subtitle]] &lt;&gt; ""), _xlfn.CONCAT(cards[[#This Row],[title]], " - ", cards[[#This Row],[subtitle]]), cards[[#This Row],[title]])</f>
        <v>Wolffe - Suspicious Veteran</v>
      </c>
      <c r="O2825">
        <v>2</v>
      </c>
      <c r="P2825">
        <v>3</v>
      </c>
      <c r="Q2825">
        <v>2</v>
      </c>
      <c r="T2825" t="s">
        <v>83</v>
      </c>
      <c r="U2825" t="s">
        <v>177</v>
      </c>
      <c r="V2825" t="s">
        <v>245</v>
      </c>
      <c r="X2825" t="s">
        <v>395</v>
      </c>
      <c r="Y2825" t="str">
        <f>_xlfn.CONCAT(cards[[#This Row],[set]],"_",TEXT(cards[[#This Row],[cardNumber]], "000"))</f>
        <v>SOR_423</v>
      </c>
      <c r="Z2825" t="str" cm="1">
        <f t="array" ref="Z28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SOR_160</v>
      </c>
      <c r="AA2825" t="s">
        <v>59</v>
      </c>
      <c r="AB2825">
        <v>19</v>
      </c>
    </row>
    <row r="2826" spans="1:29" x14ac:dyDescent="0.2">
      <c r="A2826">
        <v>2389</v>
      </c>
      <c r="B2826" t="s">
        <v>2846</v>
      </c>
      <c r="C2826">
        <v>423</v>
      </c>
      <c r="F2826" t="b">
        <f>IF(ISBLANK(AC2826), FALSE, TRUE)</f>
        <v>0</v>
      </c>
      <c r="G2826" t="s">
        <v>2</v>
      </c>
      <c r="H2826" t="s">
        <v>1</v>
      </c>
      <c r="I2826" t="s">
        <v>1522</v>
      </c>
      <c r="J2826" t="s">
        <v>36</v>
      </c>
      <c r="K2826" t="s">
        <v>991</v>
      </c>
      <c r="L2826" t="s">
        <v>394</v>
      </c>
      <c r="M2826" t="s">
        <v>1600</v>
      </c>
      <c r="N2826" t="str">
        <f>IF(AND(NOT(ISBLANK(cards[[#This Row],[subtitle]])), cards[[#This Row],[subtitle]] &lt;&gt; ""), _xlfn.CONCAT(cards[[#This Row],[title]], " - ", cards[[#This Row],[subtitle]]), cards[[#This Row],[title]])</f>
        <v>Wolffe - Suspicious Veteran</v>
      </c>
      <c r="O2826">
        <v>2</v>
      </c>
      <c r="P2826">
        <v>3</v>
      </c>
      <c r="Q2826">
        <v>2</v>
      </c>
      <c r="T2826" t="s">
        <v>83</v>
      </c>
      <c r="U2826" t="s">
        <v>177</v>
      </c>
      <c r="V2826" t="s">
        <v>245</v>
      </c>
      <c r="X2826" t="s">
        <v>395</v>
      </c>
      <c r="Y2826" t="str">
        <f>_xlfn.CONCAT(cards[[#This Row],[set]],"_",TEXT(cards[[#This Row],[cardNumber]], "000"))</f>
        <v>SOR_423</v>
      </c>
      <c r="Z2826" t="str" cm="1">
        <f t="array" ref="Z28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SOR_160</v>
      </c>
      <c r="AA2826" t="s">
        <v>59</v>
      </c>
      <c r="AB2826">
        <v>19</v>
      </c>
    </row>
    <row r="2827" spans="1:29" x14ac:dyDescent="0.2">
      <c r="A2827">
        <v>9425</v>
      </c>
      <c r="B2827" t="s">
        <v>2366</v>
      </c>
      <c r="C2827">
        <v>161</v>
      </c>
      <c r="F2827" t="b">
        <f>IF(ISBLANK(AC2827), FALSE, TRUE)</f>
        <v>0</v>
      </c>
      <c r="G2827" t="s">
        <v>2</v>
      </c>
      <c r="H2827" t="s">
        <v>1519</v>
      </c>
      <c r="I2827" t="s">
        <v>1521</v>
      </c>
      <c r="J2827" t="s">
        <v>36</v>
      </c>
      <c r="K2827" t="s">
        <v>991</v>
      </c>
      <c r="L2827" t="s">
        <v>396</v>
      </c>
      <c r="N2827" t="str">
        <f>IF(AND(NOT(ISBLANK(cards[[#This Row],[subtitle]])), cards[[#This Row],[subtitle]] &lt;&gt; ""), _xlfn.CONCAT(cards[[#This Row],[title]], " - ", cards[[#This Row],[subtitle]]), cards[[#This Row],[title]])</f>
        <v>Ardent Sympathizer</v>
      </c>
      <c r="O2827">
        <v>3</v>
      </c>
      <c r="P2827">
        <v>3</v>
      </c>
      <c r="Q2827">
        <v>3</v>
      </c>
      <c r="T2827" t="s">
        <v>83</v>
      </c>
      <c r="U2827" t="s">
        <v>991</v>
      </c>
      <c r="V2827" t="s">
        <v>245</v>
      </c>
      <c r="X2827" t="s">
        <v>316</v>
      </c>
      <c r="Y2827" t="str">
        <f>_xlfn.CONCAT(cards[[#This Row],[set]],"_",TEXT(cards[[#This Row],[cardNumber]], "000"))</f>
        <v>SOR_161</v>
      </c>
      <c r="Z2827" t="str" cm="1">
        <f t="array" ref="Z28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SOR_161</v>
      </c>
      <c r="AA2827" t="s">
        <v>59</v>
      </c>
      <c r="AB2827">
        <v>19</v>
      </c>
    </row>
    <row r="2828" spans="1:29" x14ac:dyDescent="0.2">
      <c r="A2828">
        <v>360</v>
      </c>
      <c r="B2828" t="s">
        <v>2367</v>
      </c>
      <c r="C2828">
        <v>161</v>
      </c>
      <c r="F2828" t="b">
        <f>IF(ISBLANK(AC2828), FALSE, TRUE)</f>
        <v>0</v>
      </c>
      <c r="G2828" t="s">
        <v>2</v>
      </c>
      <c r="H2828" t="s">
        <v>1515</v>
      </c>
      <c r="I2828" t="s">
        <v>1521</v>
      </c>
      <c r="J2828" t="s">
        <v>36</v>
      </c>
      <c r="K2828" t="s">
        <v>991</v>
      </c>
      <c r="L2828" t="s">
        <v>396</v>
      </c>
      <c r="N2828" t="str">
        <f>IF(AND(NOT(ISBLANK(cards[[#This Row],[subtitle]])), cards[[#This Row],[subtitle]] &lt;&gt; ""), _xlfn.CONCAT(cards[[#This Row],[title]], " - ", cards[[#This Row],[subtitle]]), cards[[#This Row],[title]])</f>
        <v>Ardent Sympathizer</v>
      </c>
      <c r="O2828">
        <v>3</v>
      </c>
      <c r="P2828">
        <v>3</v>
      </c>
      <c r="Q2828">
        <v>3</v>
      </c>
      <c r="T2828" t="s">
        <v>83</v>
      </c>
      <c r="U2828" t="s">
        <v>991</v>
      </c>
      <c r="V2828" t="s">
        <v>245</v>
      </c>
      <c r="X2828" t="s">
        <v>316</v>
      </c>
      <c r="Y2828" t="str">
        <f>_xlfn.CONCAT(cards[[#This Row],[set]],"_",TEXT(cards[[#This Row],[cardNumber]], "000"))</f>
        <v>SOR_161</v>
      </c>
      <c r="Z2828" t="str" cm="1">
        <f t="array" ref="Z28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SOR_161</v>
      </c>
      <c r="AA2828" t="s">
        <v>59</v>
      </c>
      <c r="AB2828">
        <v>19</v>
      </c>
    </row>
    <row r="2829" spans="1:29" x14ac:dyDescent="0.2">
      <c r="A2829">
        <v>2394</v>
      </c>
      <c r="B2829" t="s">
        <v>2848</v>
      </c>
      <c r="C2829">
        <v>424</v>
      </c>
      <c r="F2829" t="b">
        <f>IF(ISBLANK(AC2829), FALSE, TRUE)</f>
        <v>0</v>
      </c>
      <c r="G2829" t="s">
        <v>2</v>
      </c>
      <c r="H2829" t="s">
        <v>1</v>
      </c>
      <c r="I2829" t="s">
        <v>1521</v>
      </c>
      <c r="J2829" t="s">
        <v>36</v>
      </c>
      <c r="K2829" t="s">
        <v>991</v>
      </c>
      <c r="L2829" t="s">
        <v>396</v>
      </c>
      <c r="N2829" t="str">
        <f>IF(AND(NOT(ISBLANK(cards[[#This Row],[subtitle]])), cards[[#This Row],[subtitle]] &lt;&gt; ""), _xlfn.CONCAT(cards[[#This Row],[title]], " - ", cards[[#This Row],[subtitle]]), cards[[#This Row],[title]])</f>
        <v>Ardent Sympathizer</v>
      </c>
      <c r="O2829">
        <v>3</v>
      </c>
      <c r="P2829">
        <v>3</v>
      </c>
      <c r="Q2829">
        <v>3</v>
      </c>
      <c r="T2829" t="s">
        <v>83</v>
      </c>
      <c r="U2829" t="s">
        <v>991</v>
      </c>
      <c r="V2829" t="s">
        <v>245</v>
      </c>
      <c r="X2829" t="s">
        <v>316</v>
      </c>
      <c r="Y2829" t="str">
        <f>_xlfn.CONCAT(cards[[#This Row],[set]],"_",TEXT(cards[[#This Row],[cardNumber]], "000"))</f>
        <v>SOR_424</v>
      </c>
      <c r="Z2829" t="str" cm="1">
        <f t="array" ref="Z28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SOR_161</v>
      </c>
      <c r="AA2829" t="s">
        <v>59</v>
      </c>
      <c r="AB2829">
        <v>19</v>
      </c>
    </row>
    <row r="2830" spans="1:29" x14ac:dyDescent="0.2">
      <c r="A2830">
        <v>11105</v>
      </c>
      <c r="B2830" t="s">
        <v>2847</v>
      </c>
      <c r="C2830">
        <v>424</v>
      </c>
      <c r="F2830" t="b">
        <f>IF(ISBLANK(AC2830), FALSE, TRUE)</f>
        <v>0</v>
      </c>
      <c r="G2830" t="s">
        <v>2</v>
      </c>
      <c r="H2830" t="s">
        <v>1520</v>
      </c>
      <c r="I2830" t="s">
        <v>1521</v>
      </c>
      <c r="J2830" t="s">
        <v>36</v>
      </c>
      <c r="K2830" t="s">
        <v>991</v>
      </c>
      <c r="L2830" t="s">
        <v>396</v>
      </c>
      <c r="N2830" t="str">
        <f>IF(AND(NOT(ISBLANK(cards[[#This Row],[subtitle]])), cards[[#This Row],[subtitle]] &lt;&gt; ""), _xlfn.CONCAT(cards[[#This Row],[title]], " - ", cards[[#This Row],[subtitle]]), cards[[#This Row],[title]])</f>
        <v>Ardent Sympathizer</v>
      </c>
      <c r="O2830">
        <v>3</v>
      </c>
      <c r="P2830">
        <v>3</v>
      </c>
      <c r="Q2830">
        <v>3</v>
      </c>
      <c r="T2830" t="s">
        <v>83</v>
      </c>
      <c r="U2830" t="s">
        <v>991</v>
      </c>
      <c r="V2830" t="s">
        <v>245</v>
      </c>
      <c r="X2830" t="s">
        <v>316</v>
      </c>
      <c r="Y2830" t="str">
        <f>_xlfn.CONCAT(cards[[#This Row],[set]],"_",TEXT(cards[[#This Row],[cardNumber]], "000"))</f>
        <v>SOR_424</v>
      </c>
      <c r="Z2830" t="str" cm="1">
        <f t="array" ref="Z28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SOR_161</v>
      </c>
      <c r="AA2830" t="s">
        <v>59</v>
      </c>
      <c r="AB2830">
        <v>19</v>
      </c>
    </row>
    <row r="2831" spans="1:29" x14ac:dyDescent="0.2">
      <c r="A2831">
        <v>6136</v>
      </c>
      <c r="B2831" t="s">
        <v>3354</v>
      </c>
      <c r="C2831">
        <v>166</v>
      </c>
      <c r="F2831" t="b">
        <f>IF(ISBLANK(AC2831), FALSE, TRUE)</f>
        <v>1</v>
      </c>
      <c r="G2831" t="s">
        <v>80</v>
      </c>
      <c r="H2831" t="s">
        <v>1515</v>
      </c>
      <c r="I2831" t="s">
        <v>1521</v>
      </c>
      <c r="J2831" t="s">
        <v>36</v>
      </c>
      <c r="K2831" t="s">
        <v>991</v>
      </c>
      <c r="L2831" t="s">
        <v>397</v>
      </c>
      <c r="M2831" t="s">
        <v>991</v>
      </c>
      <c r="N2831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2831">
        <v>3</v>
      </c>
      <c r="P2831">
        <v>3</v>
      </c>
      <c r="Q2831">
        <v>2</v>
      </c>
      <c r="T2831" t="s">
        <v>248</v>
      </c>
      <c r="U2831" t="s">
        <v>991</v>
      </c>
      <c r="V2831" t="s">
        <v>245</v>
      </c>
      <c r="X2831" t="s">
        <v>398</v>
      </c>
      <c r="Y2831" t="str">
        <f>_xlfn.CONCAT(cards[[#This Row],[set]],"_",TEXT(cards[[#This Row],[cardNumber]], "000"))</f>
        <v>SHD_166</v>
      </c>
      <c r="Z2831" t="str" cm="1">
        <f t="array" ref="Z28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SOR_162</v>
      </c>
      <c r="AA2831" t="s">
        <v>1061</v>
      </c>
      <c r="AB2831">
        <v>29</v>
      </c>
      <c r="AC2831">
        <v>361</v>
      </c>
    </row>
    <row r="2832" spans="1:29" x14ac:dyDescent="0.2">
      <c r="A2832">
        <v>361</v>
      </c>
      <c r="B2832" t="s">
        <v>2369</v>
      </c>
      <c r="C2832">
        <v>162</v>
      </c>
      <c r="F2832" t="b">
        <f>IF(ISBLANK(AC2832), FALSE, TRUE)</f>
        <v>0</v>
      </c>
      <c r="G2832" t="s">
        <v>2</v>
      </c>
      <c r="H2832" t="s">
        <v>1515</v>
      </c>
      <c r="I2832" t="s">
        <v>1521</v>
      </c>
      <c r="J2832" t="s">
        <v>36</v>
      </c>
      <c r="K2832" t="s">
        <v>991</v>
      </c>
      <c r="L2832" t="s">
        <v>397</v>
      </c>
      <c r="N2832" t="str">
        <f>IF(AND(NOT(ISBLANK(cards[[#This Row],[subtitle]])), cards[[#This Row],[subtitle]] &lt;&gt; ""), _xlfn.CONCAT(cards[[#This Row],[title]], " - ", cards[[#This Row],[subtitle]]), cards[[#This Row],[title]])</f>
        <v>Disabling Fang Fighter</v>
      </c>
      <c r="O2832">
        <v>3</v>
      </c>
      <c r="P2832">
        <v>3</v>
      </c>
      <c r="Q2832">
        <v>2</v>
      </c>
      <c r="T2832" t="s">
        <v>248</v>
      </c>
      <c r="U2832" t="s">
        <v>991</v>
      </c>
      <c r="V2832" t="s">
        <v>245</v>
      </c>
      <c r="X2832" t="s">
        <v>398</v>
      </c>
      <c r="Y2832" t="str">
        <f>_xlfn.CONCAT(cards[[#This Row],[set]],"_",TEXT(cards[[#This Row],[cardNumber]], "000"))</f>
        <v>SOR_162</v>
      </c>
      <c r="Z2832" t="str" cm="1">
        <f t="array" ref="Z28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SOR_162</v>
      </c>
      <c r="AA2832" t="s">
        <v>59</v>
      </c>
      <c r="AB2832">
        <v>19</v>
      </c>
    </row>
    <row r="2833" spans="1:29" x14ac:dyDescent="0.2">
      <c r="A2833">
        <v>362</v>
      </c>
      <c r="B2833" t="s">
        <v>2371</v>
      </c>
      <c r="C2833">
        <v>163</v>
      </c>
      <c r="F2833" t="b">
        <f>IF(ISBLANK(AC2833), FALSE, TRUE)</f>
        <v>0</v>
      </c>
      <c r="G2833" t="s">
        <v>2</v>
      </c>
      <c r="H2833" t="s">
        <v>1515</v>
      </c>
      <c r="I2833" t="s">
        <v>1532</v>
      </c>
      <c r="J2833" t="s">
        <v>36</v>
      </c>
      <c r="K2833" t="s">
        <v>991</v>
      </c>
      <c r="L2833" t="s">
        <v>399</v>
      </c>
      <c r="N2833" t="str">
        <f>IF(AND(NOT(ISBLANK(cards[[#This Row],[subtitle]])), cards[[#This Row],[subtitle]] &lt;&gt; ""), _xlfn.CONCAT(cards[[#This Row],[title]], " - ", cards[[#This Row],[subtitle]]), cards[[#This Row],[title]])</f>
        <v>Star Wing Scout</v>
      </c>
      <c r="O2833">
        <v>3</v>
      </c>
      <c r="P2833">
        <v>4</v>
      </c>
      <c r="Q2833">
        <v>1</v>
      </c>
      <c r="T2833" t="s">
        <v>248</v>
      </c>
      <c r="U2833" t="s">
        <v>991</v>
      </c>
      <c r="V2833" t="s">
        <v>245</v>
      </c>
      <c r="X2833" t="s">
        <v>319</v>
      </c>
      <c r="Y2833" t="str">
        <f>_xlfn.CONCAT(cards[[#This Row],[set]],"_",TEXT(cards[[#This Row],[cardNumber]], "000"))</f>
        <v>SOR_163</v>
      </c>
      <c r="Z2833" t="str" cm="1">
        <f t="array" ref="Z28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SOR_163</v>
      </c>
      <c r="AA2833" t="s">
        <v>59</v>
      </c>
      <c r="AB2833">
        <v>19</v>
      </c>
    </row>
    <row r="2834" spans="1:29" x14ac:dyDescent="0.2">
      <c r="A2834">
        <v>9435</v>
      </c>
      <c r="B2834" t="s">
        <v>2370</v>
      </c>
      <c r="C2834">
        <v>163</v>
      </c>
      <c r="F2834" t="b">
        <f>IF(ISBLANK(AC2834), FALSE, TRUE)</f>
        <v>0</v>
      </c>
      <c r="G2834" t="s">
        <v>2</v>
      </c>
      <c r="H2834" t="s">
        <v>1519</v>
      </c>
      <c r="I2834" t="s">
        <v>1532</v>
      </c>
      <c r="J2834" t="s">
        <v>36</v>
      </c>
      <c r="K2834" t="s">
        <v>991</v>
      </c>
      <c r="L2834" t="s">
        <v>399</v>
      </c>
      <c r="N2834" t="str">
        <f>IF(AND(NOT(ISBLANK(cards[[#This Row],[subtitle]])), cards[[#This Row],[subtitle]] &lt;&gt; ""), _xlfn.CONCAT(cards[[#This Row],[title]], " - ", cards[[#This Row],[subtitle]]), cards[[#This Row],[title]])</f>
        <v>Star Wing Scout</v>
      </c>
      <c r="O2834">
        <v>3</v>
      </c>
      <c r="P2834">
        <v>4</v>
      </c>
      <c r="Q2834">
        <v>1</v>
      </c>
      <c r="T2834" t="s">
        <v>248</v>
      </c>
      <c r="U2834" t="s">
        <v>991</v>
      </c>
      <c r="V2834" t="s">
        <v>245</v>
      </c>
      <c r="X2834" t="s">
        <v>319</v>
      </c>
      <c r="Y2834" t="str">
        <f>_xlfn.CONCAT(cards[[#This Row],[set]],"_",TEXT(cards[[#This Row],[cardNumber]], "000"))</f>
        <v>SOR_163</v>
      </c>
      <c r="Z2834" t="str" cm="1">
        <f t="array" ref="Z28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SOR_163</v>
      </c>
      <c r="AA2834" t="s">
        <v>59</v>
      </c>
      <c r="AB2834">
        <v>19</v>
      </c>
    </row>
    <row r="2835" spans="1:29" x14ac:dyDescent="0.2">
      <c r="A2835">
        <v>11115</v>
      </c>
      <c r="B2835" t="s">
        <v>2852</v>
      </c>
      <c r="C2835">
        <v>426</v>
      </c>
      <c r="F2835" t="b">
        <f>IF(ISBLANK(AC2835), FALSE, TRUE)</f>
        <v>0</v>
      </c>
      <c r="G2835" t="s">
        <v>2</v>
      </c>
      <c r="H2835" t="s">
        <v>1520</v>
      </c>
      <c r="I2835" t="s">
        <v>1532</v>
      </c>
      <c r="J2835" t="s">
        <v>36</v>
      </c>
      <c r="K2835" t="s">
        <v>991</v>
      </c>
      <c r="L2835" t="s">
        <v>399</v>
      </c>
      <c r="N2835" t="str">
        <f>IF(AND(NOT(ISBLANK(cards[[#This Row],[subtitle]])), cards[[#This Row],[subtitle]] &lt;&gt; ""), _xlfn.CONCAT(cards[[#This Row],[title]], " - ", cards[[#This Row],[subtitle]]), cards[[#This Row],[title]])</f>
        <v>Star Wing Scout</v>
      </c>
      <c r="O2835">
        <v>3</v>
      </c>
      <c r="P2835">
        <v>4</v>
      </c>
      <c r="Q2835">
        <v>1</v>
      </c>
      <c r="T2835" t="s">
        <v>248</v>
      </c>
      <c r="U2835" t="s">
        <v>991</v>
      </c>
      <c r="V2835" t="s">
        <v>245</v>
      </c>
      <c r="X2835" t="s">
        <v>319</v>
      </c>
      <c r="Y2835" t="str">
        <f>_xlfn.CONCAT(cards[[#This Row],[set]],"_",TEXT(cards[[#This Row],[cardNumber]], "000"))</f>
        <v>SOR_426</v>
      </c>
      <c r="Z2835" t="str" cm="1">
        <f t="array" ref="Z28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SOR_163</v>
      </c>
      <c r="AA2835" t="s">
        <v>59</v>
      </c>
      <c r="AB2835">
        <v>19</v>
      </c>
    </row>
    <row r="2836" spans="1:29" x14ac:dyDescent="0.2">
      <c r="A2836">
        <v>2404</v>
      </c>
      <c r="B2836" t="s">
        <v>2851</v>
      </c>
      <c r="C2836">
        <v>426</v>
      </c>
      <c r="F2836" t="b">
        <f>IF(ISBLANK(AC2836), FALSE, TRUE)</f>
        <v>0</v>
      </c>
      <c r="G2836" t="s">
        <v>2</v>
      </c>
      <c r="H2836" t="s">
        <v>1</v>
      </c>
      <c r="I2836" t="s">
        <v>1532</v>
      </c>
      <c r="J2836" t="s">
        <v>36</v>
      </c>
      <c r="K2836" t="s">
        <v>991</v>
      </c>
      <c r="L2836" t="s">
        <v>399</v>
      </c>
      <c r="N2836" t="str">
        <f>IF(AND(NOT(ISBLANK(cards[[#This Row],[subtitle]])), cards[[#This Row],[subtitle]] &lt;&gt; ""), _xlfn.CONCAT(cards[[#This Row],[title]], " - ", cards[[#This Row],[subtitle]]), cards[[#This Row],[title]])</f>
        <v>Star Wing Scout</v>
      </c>
      <c r="O2836">
        <v>3</v>
      </c>
      <c r="P2836">
        <v>4</v>
      </c>
      <c r="Q2836">
        <v>1</v>
      </c>
      <c r="T2836" t="s">
        <v>248</v>
      </c>
      <c r="U2836" t="s">
        <v>991</v>
      </c>
      <c r="V2836" t="s">
        <v>245</v>
      </c>
      <c r="X2836" t="s">
        <v>319</v>
      </c>
      <c r="Y2836" t="str">
        <f>_xlfn.CONCAT(cards[[#This Row],[set]],"_",TEXT(cards[[#This Row],[cardNumber]], "000"))</f>
        <v>SOR_426</v>
      </c>
      <c r="Z2836" t="str" cm="1">
        <f t="array" ref="Z28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SOR_163</v>
      </c>
      <c r="AA2836" t="s">
        <v>59</v>
      </c>
      <c r="AB2836">
        <v>19</v>
      </c>
    </row>
    <row r="2837" spans="1:29" x14ac:dyDescent="0.2">
      <c r="A2837">
        <v>255</v>
      </c>
      <c r="B2837" t="s">
        <v>2372</v>
      </c>
      <c r="C2837">
        <v>164</v>
      </c>
      <c r="F2837" t="b">
        <f>IF(ISBLANK(AC2837), FALSE, TRUE)</f>
        <v>0</v>
      </c>
      <c r="G2837" t="s">
        <v>2</v>
      </c>
      <c r="H2837" t="s">
        <v>1515</v>
      </c>
      <c r="I2837" t="s">
        <v>1521</v>
      </c>
      <c r="J2837" t="s">
        <v>36</v>
      </c>
      <c r="K2837" t="s">
        <v>991</v>
      </c>
      <c r="L2837" t="s">
        <v>400</v>
      </c>
      <c r="N2837" t="str">
        <f>IF(AND(NOT(ISBLANK(cards[[#This Row],[subtitle]])), cards[[#This Row],[subtitle]] &lt;&gt; ""), _xlfn.CONCAT(cards[[#This Row],[title]], " - ", cards[[#This Row],[subtitle]]), cards[[#This Row],[title]])</f>
        <v>Wampa</v>
      </c>
      <c r="O2837">
        <v>4</v>
      </c>
      <c r="P2837">
        <v>4</v>
      </c>
      <c r="Q2837">
        <v>5</v>
      </c>
      <c r="T2837" t="s">
        <v>83</v>
      </c>
      <c r="U2837" t="s">
        <v>165</v>
      </c>
      <c r="V2837" t="s">
        <v>245</v>
      </c>
      <c r="X2837" t="s">
        <v>270</v>
      </c>
      <c r="Y2837" t="str">
        <f>_xlfn.CONCAT(cards[[#This Row],[set]],"_",TEXT(cards[[#This Row],[cardNumber]], "000"))</f>
        <v>SOR_164</v>
      </c>
      <c r="Z2837" t="str" cm="1">
        <f t="array" ref="Z28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SOR_164</v>
      </c>
      <c r="AA2837" t="s">
        <v>59</v>
      </c>
      <c r="AB2837">
        <v>19</v>
      </c>
    </row>
    <row r="2838" spans="1:29" x14ac:dyDescent="0.2">
      <c r="A2838">
        <v>9100</v>
      </c>
      <c r="B2838" t="s">
        <v>2373</v>
      </c>
      <c r="C2838">
        <v>164</v>
      </c>
      <c r="F2838" t="b">
        <f>IF(ISBLANK(AC2838), FALSE, TRUE)</f>
        <v>0</v>
      </c>
      <c r="G2838" t="s">
        <v>2</v>
      </c>
      <c r="H2838" t="s">
        <v>1519</v>
      </c>
      <c r="I2838" t="s">
        <v>1521</v>
      </c>
      <c r="J2838" t="s">
        <v>36</v>
      </c>
      <c r="K2838" t="s">
        <v>991</v>
      </c>
      <c r="L2838" t="s">
        <v>400</v>
      </c>
      <c r="N2838" t="str">
        <f>IF(AND(NOT(ISBLANK(cards[[#This Row],[subtitle]])), cards[[#This Row],[subtitle]] &lt;&gt; ""), _xlfn.CONCAT(cards[[#This Row],[title]], " - ", cards[[#This Row],[subtitle]]), cards[[#This Row],[title]])</f>
        <v>Wampa</v>
      </c>
      <c r="O2838">
        <v>4</v>
      </c>
      <c r="P2838">
        <v>4</v>
      </c>
      <c r="Q2838">
        <v>5</v>
      </c>
      <c r="T2838" t="s">
        <v>83</v>
      </c>
      <c r="U2838" t="s">
        <v>165</v>
      </c>
      <c r="V2838" t="s">
        <v>245</v>
      </c>
      <c r="X2838" t="s">
        <v>270</v>
      </c>
      <c r="Y2838" t="str">
        <f>_xlfn.CONCAT(cards[[#This Row],[set]],"_",TEXT(cards[[#This Row],[cardNumber]], "000"))</f>
        <v>SOR_164</v>
      </c>
      <c r="Z2838" t="str" cm="1">
        <f t="array" ref="Z28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SOR_164</v>
      </c>
      <c r="AA2838" t="s">
        <v>59</v>
      </c>
      <c r="AB2838">
        <v>19</v>
      </c>
    </row>
    <row r="2839" spans="1:29" x14ac:dyDescent="0.2">
      <c r="A2839">
        <v>11135</v>
      </c>
      <c r="B2839" t="s">
        <v>2853</v>
      </c>
      <c r="C2839">
        <v>427</v>
      </c>
      <c r="F2839" t="b">
        <f>IF(ISBLANK(AC2839), FALSE, TRUE)</f>
        <v>0</v>
      </c>
      <c r="G2839" t="s">
        <v>2</v>
      </c>
      <c r="H2839" t="s">
        <v>1520</v>
      </c>
      <c r="I2839" t="s">
        <v>1521</v>
      </c>
      <c r="J2839" t="s">
        <v>36</v>
      </c>
      <c r="K2839" t="s">
        <v>991</v>
      </c>
      <c r="L2839" t="s">
        <v>400</v>
      </c>
      <c r="N2839" t="str">
        <f>IF(AND(NOT(ISBLANK(cards[[#This Row],[subtitle]])), cards[[#This Row],[subtitle]] &lt;&gt; ""), _xlfn.CONCAT(cards[[#This Row],[title]], " - ", cards[[#This Row],[subtitle]]), cards[[#This Row],[title]])</f>
        <v>Wampa</v>
      </c>
      <c r="O2839">
        <v>4</v>
      </c>
      <c r="P2839">
        <v>4</v>
      </c>
      <c r="Q2839">
        <v>5</v>
      </c>
      <c r="T2839" t="s">
        <v>83</v>
      </c>
      <c r="U2839" t="s">
        <v>165</v>
      </c>
      <c r="V2839" t="s">
        <v>245</v>
      </c>
      <c r="X2839" t="s">
        <v>270</v>
      </c>
      <c r="Y2839" t="str">
        <f>_xlfn.CONCAT(cards[[#This Row],[set]],"_",TEXT(cards[[#This Row],[cardNumber]], "000"))</f>
        <v>SOR_427</v>
      </c>
      <c r="Z2839" t="str" cm="1">
        <f t="array" ref="Z28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SOR_164</v>
      </c>
      <c r="AA2839" t="s">
        <v>59</v>
      </c>
      <c r="AB2839">
        <v>19</v>
      </c>
    </row>
    <row r="2840" spans="1:29" x14ac:dyDescent="0.2">
      <c r="A2840">
        <v>2424</v>
      </c>
      <c r="B2840" t="s">
        <v>2854</v>
      </c>
      <c r="C2840">
        <v>427</v>
      </c>
      <c r="F2840" t="b">
        <f>IF(ISBLANK(AC2840), FALSE, TRUE)</f>
        <v>0</v>
      </c>
      <c r="G2840" t="s">
        <v>2</v>
      </c>
      <c r="H2840" t="s">
        <v>1</v>
      </c>
      <c r="I2840" t="s">
        <v>1521</v>
      </c>
      <c r="J2840" t="s">
        <v>36</v>
      </c>
      <c r="K2840" t="s">
        <v>991</v>
      </c>
      <c r="L2840" t="s">
        <v>400</v>
      </c>
      <c r="N2840" t="str">
        <f>IF(AND(NOT(ISBLANK(cards[[#This Row],[subtitle]])), cards[[#This Row],[subtitle]] &lt;&gt; ""), _xlfn.CONCAT(cards[[#This Row],[title]], " - ", cards[[#This Row],[subtitle]]), cards[[#This Row],[title]])</f>
        <v>Wampa</v>
      </c>
      <c r="O2840">
        <v>4</v>
      </c>
      <c r="P2840">
        <v>4</v>
      </c>
      <c r="Q2840">
        <v>5</v>
      </c>
      <c r="T2840" t="s">
        <v>83</v>
      </c>
      <c r="U2840" t="s">
        <v>165</v>
      </c>
      <c r="V2840" t="s">
        <v>245</v>
      </c>
      <c r="X2840" t="s">
        <v>270</v>
      </c>
      <c r="Y2840" t="str">
        <f>_xlfn.CONCAT(cards[[#This Row],[set]],"_",TEXT(cards[[#This Row],[cardNumber]], "000"))</f>
        <v>SOR_427</v>
      </c>
      <c r="Z2840" t="str" cm="1">
        <f t="array" ref="Z28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SOR_164</v>
      </c>
      <c r="AA2840" t="s">
        <v>59</v>
      </c>
      <c r="AB2840">
        <v>19</v>
      </c>
    </row>
    <row r="2841" spans="1:29" x14ac:dyDescent="0.2">
      <c r="A2841">
        <v>20306</v>
      </c>
      <c r="B2841" t="s">
        <v>5233</v>
      </c>
      <c r="C2841">
        <v>167</v>
      </c>
      <c r="F2841" t="b">
        <f>IF(ISBLANK(AC2841), FALSE, TRUE)</f>
        <v>1</v>
      </c>
      <c r="G2841" t="s">
        <v>187</v>
      </c>
      <c r="H2841" t="s">
        <v>1515</v>
      </c>
      <c r="I2841" t="s">
        <v>1521</v>
      </c>
      <c r="J2841" t="s">
        <v>36</v>
      </c>
      <c r="K2841" t="s">
        <v>991</v>
      </c>
      <c r="L2841" t="s">
        <v>401</v>
      </c>
      <c r="M2841" t="s">
        <v>991</v>
      </c>
      <c r="N2841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2841">
        <v>5</v>
      </c>
      <c r="P2841">
        <v>5</v>
      </c>
      <c r="Q2841">
        <v>4</v>
      </c>
      <c r="T2841" t="s">
        <v>83</v>
      </c>
      <c r="U2841" t="s">
        <v>158</v>
      </c>
      <c r="V2841" t="s">
        <v>245</v>
      </c>
      <c r="X2841" t="s">
        <v>402</v>
      </c>
      <c r="Y2841" t="str">
        <f>_xlfn.CONCAT(cards[[#This Row],[set]],"_",TEXT(cards[[#This Row],[cardNumber]], "000"))</f>
        <v>JTL_167</v>
      </c>
      <c r="Z2841" t="str" cm="1">
        <f t="array" ref="Z28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SOR_165</v>
      </c>
      <c r="AA2841" t="s">
        <v>234</v>
      </c>
      <c r="AB2841">
        <v>49</v>
      </c>
      <c r="AC2841">
        <v>963</v>
      </c>
    </row>
    <row r="2842" spans="1:29" x14ac:dyDescent="0.2">
      <c r="A2842">
        <v>963</v>
      </c>
      <c r="B2842" t="s">
        <v>2374</v>
      </c>
      <c r="C2842">
        <v>165</v>
      </c>
      <c r="F2842" t="b">
        <f>IF(ISBLANK(AC2842), FALSE, TRUE)</f>
        <v>0</v>
      </c>
      <c r="G2842" t="s">
        <v>2</v>
      </c>
      <c r="H2842" t="s">
        <v>1515</v>
      </c>
      <c r="I2842" t="s">
        <v>1521</v>
      </c>
      <c r="J2842" t="s">
        <v>36</v>
      </c>
      <c r="K2842" t="s">
        <v>991</v>
      </c>
      <c r="L2842" t="s">
        <v>401</v>
      </c>
      <c r="N2842" t="str">
        <f>IF(AND(NOT(ISBLANK(cards[[#This Row],[subtitle]])), cards[[#This Row],[subtitle]] &lt;&gt; ""), _xlfn.CONCAT(cards[[#This Row],[title]], " - ", cards[[#This Row],[subtitle]]), cards[[#This Row],[title]])</f>
        <v>Occupier Siege Tank</v>
      </c>
      <c r="O2842">
        <v>5</v>
      </c>
      <c r="P2842">
        <v>5</v>
      </c>
      <c r="Q2842">
        <v>4</v>
      </c>
      <c r="T2842" t="s">
        <v>83</v>
      </c>
      <c r="U2842" t="s">
        <v>158</v>
      </c>
      <c r="V2842" t="s">
        <v>245</v>
      </c>
      <c r="X2842" t="s">
        <v>402</v>
      </c>
      <c r="Y2842" t="str">
        <f>_xlfn.CONCAT(cards[[#This Row],[set]],"_",TEXT(cards[[#This Row],[cardNumber]], "000"))</f>
        <v>SOR_165</v>
      </c>
      <c r="Z2842" t="str" cm="1">
        <f t="array" ref="Z28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SOR_165</v>
      </c>
      <c r="AA2842" t="s">
        <v>59</v>
      </c>
      <c r="AB2842">
        <v>19</v>
      </c>
    </row>
    <row r="2843" spans="1:29" x14ac:dyDescent="0.2">
      <c r="A2843">
        <v>363</v>
      </c>
      <c r="B2843" t="s">
        <v>2377</v>
      </c>
      <c r="C2843">
        <v>166</v>
      </c>
      <c r="F2843" t="b">
        <f>IF(ISBLANK(AC2843), FALSE, TRUE)</f>
        <v>0</v>
      </c>
      <c r="G2843" t="s">
        <v>2</v>
      </c>
      <c r="H2843" t="s">
        <v>1515</v>
      </c>
      <c r="I2843" t="s">
        <v>1521</v>
      </c>
      <c r="J2843" t="s">
        <v>36</v>
      </c>
      <c r="K2843" t="s">
        <v>991</v>
      </c>
      <c r="L2843" t="s">
        <v>931</v>
      </c>
      <c r="N2843" t="str">
        <f>IF(AND(NOT(ISBLANK(cards[[#This Row],[subtitle]])), cards[[#This Row],[subtitle]] &lt;&gt; ""), _xlfn.CONCAT(cards[[#This Row],[title]], " - ", cards[[#This Row],[subtitle]]), cards[[#This Row],[title]])</f>
        <v>Infiltrator's Skill</v>
      </c>
      <c r="O2843">
        <v>1</v>
      </c>
      <c r="R2843">
        <v>1</v>
      </c>
      <c r="S2843">
        <v>1</v>
      </c>
      <c r="U2843" t="s">
        <v>177</v>
      </c>
      <c r="V2843" t="s">
        <v>915</v>
      </c>
      <c r="X2843" t="s">
        <v>148</v>
      </c>
      <c r="Y2843" t="str">
        <f>_xlfn.CONCAT(cards[[#This Row],[set]],"_",TEXT(cards[[#This Row],[cardNumber]], "000"))</f>
        <v>SOR_166</v>
      </c>
      <c r="Z2843" t="str" cm="1">
        <f t="array" ref="Z28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SOR_166</v>
      </c>
      <c r="AA2843" t="s">
        <v>59</v>
      </c>
      <c r="AB2843">
        <v>19</v>
      </c>
    </row>
    <row r="2844" spans="1:29" x14ac:dyDescent="0.2">
      <c r="A2844">
        <v>9440</v>
      </c>
      <c r="B2844" t="s">
        <v>2376</v>
      </c>
      <c r="C2844">
        <v>166</v>
      </c>
      <c r="F2844" t="b">
        <f>IF(ISBLANK(AC2844), FALSE, TRUE)</f>
        <v>0</v>
      </c>
      <c r="G2844" t="s">
        <v>2</v>
      </c>
      <c r="H2844" t="s">
        <v>1519</v>
      </c>
      <c r="I2844" t="s">
        <v>1521</v>
      </c>
      <c r="J2844" t="s">
        <v>36</v>
      </c>
      <c r="K2844" t="s">
        <v>991</v>
      </c>
      <c r="L2844" t="s">
        <v>931</v>
      </c>
      <c r="N2844" t="str">
        <f>IF(AND(NOT(ISBLANK(cards[[#This Row],[subtitle]])), cards[[#This Row],[subtitle]] &lt;&gt; ""), _xlfn.CONCAT(cards[[#This Row],[title]], " - ", cards[[#This Row],[subtitle]]), cards[[#This Row],[title]])</f>
        <v>Infiltrator's Skill</v>
      </c>
      <c r="O2844">
        <v>1</v>
      </c>
      <c r="R2844">
        <v>1</v>
      </c>
      <c r="S2844">
        <v>1</v>
      </c>
      <c r="U2844" t="s">
        <v>177</v>
      </c>
      <c r="V2844" t="s">
        <v>915</v>
      </c>
      <c r="X2844" t="s">
        <v>148</v>
      </c>
      <c r="Y2844" t="str">
        <f>_xlfn.CONCAT(cards[[#This Row],[set]],"_",TEXT(cards[[#This Row],[cardNumber]], "000"))</f>
        <v>SOR_166</v>
      </c>
      <c r="Z2844" t="str" cm="1">
        <f t="array" ref="Z28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SOR_166</v>
      </c>
      <c r="AA2844" t="s">
        <v>59</v>
      </c>
      <c r="AB2844">
        <v>19</v>
      </c>
    </row>
    <row r="2845" spans="1:29" x14ac:dyDescent="0.2">
      <c r="A2845">
        <v>2434</v>
      </c>
      <c r="B2845" t="s">
        <v>2857</v>
      </c>
      <c r="C2845">
        <v>429</v>
      </c>
      <c r="F2845" t="b">
        <f>IF(ISBLANK(AC2845), FALSE, TRUE)</f>
        <v>0</v>
      </c>
      <c r="G2845" t="s">
        <v>2</v>
      </c>
      <c r="H2845" t="s">
        <v>1</v>
      </c>
      <c r="I2845" t="s">
        <v>1521</v>
      </c>
      <c r="J2845" t="s">
        <v>36</v>
      </c>
      <c r="K2845" t="s">
        <v>991</v>
      </c>
      <c r="L2845" t="s">
        <v>931</v>
      </c>
      <c r="N2845" t="str">
        <f>IF(AND(NOT(ISBLANK(cards[[#This Row],[subtitle]])), cards[[#This Row],[subtitle]] &lt;&gt; ""), _xlfn.CONCAT(cards[[#This Row],[title]], " - ", cards[[#This Row],[subtitle]]), cards[[#This Row],[title]])</f>
        <v>Infiltrator's Skill</v>
      </c>
      <c r="O2845">
        <v>1</v>
      </c>
      <c r="R2845">
        <v>1</v>
      </c>
      <c r="S2845">
        <v>1</v>
      </c>
      <c r="U2845" t="s">
        <v>177</v>
      </c>
      <c r="V2845" t="s">
        <v>915</v>
      </c>
      <c r="X2845" t="s">
        <v>148</v>
      </c>
      <c r="Y2845" t="str">
        <f>_xlfn.CONCAT(cards[[#This Row],[set]],"_",TEXT(cards[[#This Row],[cardNumber]], "000"))</f>
        <v>SOR_429</v>
      </c>
      <c r="Z2845" t="str" cm="1">
        <f t="array" ref="Z28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SOR_166</v>
      </c>
      <c r="AA2845" t="s">
        <v>59</v>
      </c>
      <c r="AB2845">
        <v>19</v>
      </c>
    </row>
    <row r="2846" spans="1:29" x14ac:dyDescent="0.2">
      <c r="A2846">
        <v>11145</v>
      </c>
      <c r="B2846" t="s">
        <v>2858</v>
      </c>
      <c r="C2846">
        <v>429</v>
      </c>
      <c r="F2846" t="b">
        <f>IF(ISBLANK(AC2846), FALSE, TRUE)</f>
        <v>0</v>
      </c>
      <c r="G2846" t="s">
        <v>2</v>
      </c>
      <c r="H2846" t="s">
        <v>1520</v>
      </c>
      <c r="I2846" t="s">
        <v>1521</v>
      </c>
      <c r="J2846" t="s">
        <v>36</v>
      </c>
      <c r="K2846" t="s">
        <v>991</v>
      </c>
      <c r="L2846" t="s">
        <v>931</v>
      </c>
      <c r="N2846" t="str">
        <f>IF(AND(NOT(ISBLANK(cards[[#This Row],[subtitle]])), cards[[#This Row],[subtitle]] &lt;&gt; ""), _xlfn.CONCAT(cards[[#This Row],[title]], " - ", cards[[#This Row],[subtitle]]), cards[[#This Row],[title]])</f>
        <v>Infiltrator's Skill</v>
      </c>
      <c r="O2846">
        <v>1</v>
      </c>
      <c r="R2846">
        <v>1</v>
      </c>
      <c r="S2846">
        <v>1</v>
      </c>
      <c r="U2846" t="s">
        <v>177</v>
      </c>
      <c r="V2846" t="s">
        <v>915</v>
      </c>
      <c r="X2846" t="s">
        <v>148</v>
      </c>
      <c r="Y2846" t="str">
        <f>_xlfn.CONCAT(cards[[#This Row],[set]],"_",TEXT(cards[[#This Row],[cardNumber]], "000"))</f>
        <v>SOR_429</v>
      </c>
      <c r="Z2846" t="str" cm="1">
        <f t="array" ref="Z28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SOR_166</v>
      </c>
      <c r="AA2846" t="s">
        <v>59</v>
      </c>
      <c r="AB2846">
        <v>19</v>
      </c>
    </row>
    <row r="2847" spans="1:29" x14ac:dyDescent="0.2">
      <c r="A2847">
        <v>410</v>
      </c>
      <c r="B2847" t="s">
        <v>2378</v>
      </c>
      <c r="C2847">
        <v>167</v>
      </c>
      <c r="F2847" t="b">
        <f>IF(ISBLANK(AC2847), FALSE, TRUE)</f>
        <v>0</v>
      </c>
      <c r="G2847" t="s">
        <v>2</v>
      </c>
      <c r="H2847" t="s">
        <v>1515</v>
      </c>
      <c r="I2847" t="s">
        <v>1532</v>
      </c>
      <c r="J2847" t="s">
        <v>36</v>
      </c>
      <c r="K2847" t="s">
        <v>991</v>
      </c>
      <c r="L2847" t="s">
        <v>44</v>
      </c>
      <c r="N2847" t="str">
        <f>IF(AND(NOT(ISBLANK(cards[[#This Row],[subtitle]])), cards[[#This Row],[subtitle]] &lt;&gt; ""), _xlfn.CONCAT(cards[[#This Row],[title]], " - ", cards[[#This Row],[subtitle]]), cards[[#This Row],[title]])</f>
        <v>Force Throw</v>
      </c>
      <c r="O2847">
        <v>1</v>
      </c>
      <c r="U2847" t="s">
        <v>991</v>
      </c>
      <c r="V2847" t="s">
        <v>6</v>
      </c>
      <c r="X2847" t="s">
        <v>13</v>
      </c>
      <c r="Y2847" t="str">
        <f>_xlfn.CONCAT(cards[[#This Row],[set]],"_",TEXT(cards[[#This Row],[cardNumber]], "000"))</f>
        <v>SOR_167</v>
      </c>
      <c r="Z2847" t="str" cm="1">
        <f t="array" ref="Z28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SOR_167</v>
      </c>
      <c r="AA2847" t="s">
        <v>59</v>
      </c>
      <c r="AB2847">
        <v>19</v>
      </c>
    </row>
    <row r="2848" spans="1:29" x14ac:dyDescent="0.2">
      <c r="A2848">
        <v>9675</v>
      </c>
      <c r="B2848" t="s">
        <v>2379</v>
      </c>
      <c r="C2848">
        <v>167</v>
      </c>
      <c r="F2848" t="b">
        <f>IF(ISBLANK(AC2848), FALSE, TRUE)</f>
        <v>0</v>
      </c>
      <c r="G2848" t="s">
        <v>2</v>
      </c>
      <c r="H2848" t="s">
        <v>1519</v>
      </c>
      <c r="I2848" t="s">
        <v>1532</v>
      </c>
      <c r="J2848" t="s">
        <v>36</v>
      </c>
      <c r="K2848" t="s">
        <v>991</v>
      </c>
      <c r="L2848" t="s">
        <v>44</v>
      </c>
      <c r="N2848" t="str">
        <f>IF(AND(NOT(ISBLANK(cards[[#This Row],[subtitle]])), cards[[#This Row],[subtitle]] &lt;&gt; ""), _xlfn.CONCAT(cards[[#This Row],[title]], " - ", cards[[#This Row],[subtitle]]), cards[[#This Row],[title]])</f>
        <v>Force Throw</v>
      </c>
      <c r="O2848">
        <v>1</v>
      </c>
      <c r="U2848" t="s">
        <v>991</v>
      </c>
      <c r="V2848" t="s">
        <v>6</v>
      </c>
      <c r="X2848" t="s">
        <v>13</v>
      </c>
      <c r="Y2848" t="str">
        <f>_xlfn.CONCAT(cards[[#This Row],[set]],"_",TEXT(cards[[#This Row],[cardNumber]], "000"))</f>
        <v>SOR_167</v>
      </c>
      <c r="Z2848" t="str" cm="1">
        <f t="array" ref="Z28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SOR_167</v>
      </c>
      <c r="AA2848" t="s">
        <v>59</v>
      </c>
      <c r="AB2848">
        <v>19</v>
      </c>
    </row>
    <row r="2849" spans="1:28" x14ac:dyDescent="0.2">
      <c r="A2849">
        <v>9995</v>
      </c>
      <c r="B2849" t="s">
        <v>2860</v>
      </c>
      <c r="C2849">
        <v>430</v>
      </c>
      <c r="F2849" t="b">
        <f>IF(ISBLANK(AC2849), FALSE, TRUE)</f>
        <v>0</v>
      </c>
      <c r="G2849" t="s">
        <v>2</v>
      </c>
      <c r="H2849" t="s">
        <v>1520</v>
      </c>
      <c r="I2849" t="s">
        <v>1532</v>
      </c>
      <c r="J2849" t="s">
        <v>36</v>
      </c>
      <c r="K2849" t="s">
        <v>991</v>
      </c>
      <c r="L2849" t="s">
        <v>44</v>
      </c>
      <c r="N2849" t="str">
        <f>IF(AND(NOT(ISBLANK(cards[[#This Row],[subtitle]])), cards[[#This Row],[subtitle]] &lt;&gt; ""), _xlfn.CONCAT(cards[[#This Row],[title]], " - ", cards[[#This Row],[subtitle]]), cards[[#This Row],[title]])</f>
        <v>Force Throw</v>
      </c>
      <c r="O2849">
        <v>1</v>
      </c>
      <c r="U2849" t="s">
        <v>991</v>
      </c>
      <c r="V2849" t="s">
        <v>6</v>
      </c>
      <c r="X2849" t="s">
        <v>13</v>
      </c>
      <c r="Y2849" t="str">
        <f>_xlfn.CONCAT(cards[[#This Row],[set]],"_",TEXT(cards[[#This Row],[cardNumber]], "000"))</f>
        <v>SOR_430</v>
      </c>
      <c r="Z2849" t="str" cm="1">
        <f t="array" ref="Z28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SOR_167</v>
      </c>
      <c r="AA2849" t="s">
        <v>59</v>
      </c>
      <c r="AB2849">
        <v>19</v>
      </c>
    </row>
    <row r="2850" spans="1:28" x14ac:dyDescent="0.2">
      <c r="A2850">
        <v>971</v>
      </c>
      <c r="B2850" t="s">
        <v>2859</v>
      </c>
      <c r="C2850">
        <v>430</v>
      </c>
      <c r="F2850" t="b">
        <f>IF(ISBLANK(AC2850), FALSE, TRUE)</f>
        <v>0</v>
      </c>
      <c r="G2850" t="s">
        <v>2</v>
      </c>
      <c r="H2850" t="s">
        <v>1</v>
      </c>
      <c r="I2850" t="s">
        <v>1532</v>
      </c>
      <c r="J2850" t="s">
        <v>36</v>
      </c>
      <c r="K2850" t="s">
        <v>991</v>
      </c>
      <c r="L2850" t="s">
        <v>44</v>
      </c>
      <c r="N2850" t="str">
        <f>IF(AND(NOT(ISBLANK(cards[[#This Row],[subtitle]])), cards[[#This Row],[subtitle]] &lt;&gt; ""), _xlfn.CONCAT(cards[[#This Row],[title]], " - ", cards[[#This Row],[subtitle]]), cards[[#This Row],[title]])</f>
        <v>Force Throw</v>
      </c>
      <c r="O2850">
        <v>1</v>
      </c>
      <c r="U2850" t="s">
        <v>991</v>
      </c>
      <c r="V2850" t="s">
        <v>6</v>
      </c>
      <c r="X2850" t="s">
        <v>13</v>
      </c>
      <c r="Y2850" t="str">
        <f>_xlfn.CONCAT(cards[[#This Row],[set]],"_",TEXT(cards[[#This Row],[cardNumber]], "000"))</f>
        <v>SOR_430</v>
      </c>
      <c r="Z2850" t="str" cm="1">
        <f t="array" ref="Z28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SOR_167</v>
      </c>
      <c r="AA2850" t="s">
        <v>59</v>
      </c>
      <c r="AB2850">
        <v>19</v>
      </c>
    </row>
    <row r="2851" spans="1:28" x14ac:dyDescent="0.2">
      <c r="A2851">
        <v>915</v>
      </c>
      <c r="B2851" t="s">
        <v>2380</v>
      </c>
      <c r="C2851">
        <v>168</v>
      </c>
      <c r="F2851" t="b">
        <f>IF(ISBLANK(AC2851), FALSE, TRUE)</f>
        <v>0</v>
      </c>
      <c r="G2851" t="s">
        <v>2</v>
      </c>
      <c r="H2851" t="s">
        <v>1515</v>
      </c>
      <c r="I2851" t="s">
        <v>1521</v>
      </c>
      <c r="J2851" t="s">
        <v>36</v>
      </c>
      <c r="K2851" t="s">
        <v>991</v>
      </c>
      <c r="L2851" t="s">
        <v>45</v>
      </c>
      <c r="N2851" t="str">
        <f>IF(AND(NOT(ISBLANK(cards[[#This Row],[subtitle]])), cards[[#This Row],[subtitle]] &lt;&gt; ""), _xlfn.CONCAT(cards[[#This Row],[title]], " - ", cards[[#This Row],[subtitle]]), cards[[#This Row],[title]])</f>
        <v>Precision Fire</v>
      </c>
      <c r="O2851">
        <v>1</v>
      </c>
      <c r="U2851" t="s">
        <v>177</v>
      </c>
      <c r="V2851" t="s">
        <v>6</v>
      </c>
      <c r="X2851" t="s">
        <v>19</v>
      </c>
      <c r="Y2851" t="str">
        <f>_xlfn.CONCAT(cards[[#This Row],[set]],"_",TEXT(cards[[#This Row],[cardNumber]], "000"))</f>
        <v>SOR_168</v>
      </c>
      <c r="Z2851" t="str" cm="1">
        <f t="array" ref="Z28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SOR_168</v>
      </c>
      <c r="AA2851" t="s">
        <v>59</v>
      </c>
      <c r="AB2851">
        <v>19</v>
      </c>
    </row>
    <row r="2852" spans="1:28" x14ac:dyDescent="0.2">
      <c r="A2852">
        <v>9760</v>
      </c>
      <c r="B2852" t="s">
        <v>2381</v>
      </c>
      <c r="C2852">
        <v>168</v>
      </c>
      <c r="F2852" t="b">
        <f>IF(ISBLANK(AC2852), FALSE, TRUE)</f>
        <v>0</v>
      </c>
      <c r="G2852" t="s">
        <v>2</v>
      </c>
      <c r="H2852" t="s">
        <v>1519</v>
      </c>
      <c r="I2852" t="s">
        <v>1521</v>
      </c>
      <c r="J2852" t="s">
        <v>36</v>
      </c>
      <c r="K2852" t="s">
        <v>991</v>
      </c>
      <c r="L2852" t="s">
        <v>45</v>
      </c>
      <c r="N2852" t="str">
        <f>IF(AND(NOT(ISBLANK(cards[[#This Row],[subtitle]])), cards[[#This Row],[subtitle]] &lt;&gt; ""), _xlfn.CONCAT(cards[[#This Row],[title]], " - ", cards[[#This Row],[subtitle]]), cards[[#This Row],[title]])</f>
        <v>Precision Fire</v>
      </c>
      <c r="O2852">
        <v>1</v>
      </c>
      <c r="U2852" t="s">
        <v>177</v>
      </c>
      <c r="V2852" t="s">
        <v>6</v>
      </c>
      <c r="X2852" t="s">
        <v>19</v>
      </c>
      <c r="Y2852" t="str">
        <f>_xlfn.CONCAT(cards[[#This Row],[set]],"_",TEXT(cards[[#This Row],[cardNumber]], "000"))</f>
        <v>SOR_168</v>
      </c>
      <c r="Z2852" t="str" cm="1">
        <f t="array" ref="Z28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SOR_168</v>
      </c>
      <c r="AA2852" t="s">
        <v>59</v>
      </c>
      <c r="AB2852">
        <v>19</v>
      </c>
    </row>
    <row r="2853" spans="1:28" x14ac:dyDescent="0.2">
      <c r="A2853">
        <v>11155</v>
      </c>
      <c r="B2853" t="s">
        <v>2861</v>
      </c>
      <c r="C2853">
        <v>431</v>
      </c>
      <c r="F2853" t="b">
        <f>IF(ISBLANK(AC2853), FALSE, TRUE)</f>
        <v>0</v>
      </c>
      <c r="G2853" t="s">
        <v>2</v>
      </c>
      <c r="H2853" t="s">
        <v>1520</v>
      </c>
      <c r="I2853" t="s">
        <v>1521</v>
      </c>
      <c r="J2853" t="s">
        <v>36</v>
      </c>
      <c r="K2853" t="s">
        <v>991</v>
      </c>
      <c r="L2853" t="s">
        <v>45</v>
      </c>
      <c r="N2853" t="str">
        <f>IF(AND(NOT(ISBLANK(cards[[#This Row],[subtitle]])), cards[[#This Row],[subtitle]] &lt;&gt; ""), _xlfn.CONCAT(cards[[#This Row],[title]], " - ", cards[[#This Row],[subtitle]]), cards[[#This Row],[title]])</f>
        <v>Precision Fire</v>
      </c>
      <c r="O2853">
        <v>1</v>
      </c>
      <c r="U2853" t="s">
        <v>177</v>
      </c>
      <c r="V2853" t="s">
        <v>6</v>
      </c>
      <c r="X2853" t="s">
        <v>19</v>
      </c>
      <c r="Y2853" t="str">
        <f>_xlfn.CONCAT(cards[[#This Row],[set]],"_",TEXT(cards[[#This Row],[cardNumber]], "000"))</f>
        <v>SOR_431</v>
      </c>
      <c r="Z2853" t="str" cm="1">
        <f t="array" ref="Z28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SOR_168</v>
      </c>
      <c r="AA2853" t="s">
        <v>59</v>
      </c>
      <c r="AB2853">
        <v>19</v>
      </c>
    </row>
    <row r="2854" spans="1:28" x14ac:dyDescent="0.2">
      <c r="A2854">
        <v>2440</v>
      </c>
      <c r="B2854" t="s">
        <v>2862</v>
      </c>
      <c r="C2854">
        <v>431</v>
      </c>
      <c r="F2854" t="b">
        <f>IF(ISBLANK(AC2854), FALSE, TRUE)</f>
        <v>0</v>
      </c>
      <c r="G2854" t="s">
        <v>2</v>
      </c>
      <c r="H2854" t="s">
        <v>1</v>
      </c>
      <c r="I2854" t="s">
        <v>1521</v>
      </c>
      <c r="J2854" t="s">
        <v>36</v>
      </c>
      <c r="K2854" t="s">
        <v>991</v>
      </c>
      <c r="L2854" t="s">
        <v>45</v>
      </c>
      <c r="N2854" t="str">
        <f>IF(AND(NOT(ISBLANK(cards[[#This Row],[subtitle]])), cards[[#This Row],[subtitle]] &lt;&gt; ""), _xlfn.CONCAT(cards[[#This Row],[title]], " - ", cards[[#This Row],[subtitle]]), cards[[#This Row],[title]])</f>
        <v>Precision Fire</v>
      </c>
      <c r="O2854">
        <v>1</v>
      </c>
      <c r="U2854" t="s">
        <v>177</v>
      </c>
      <c r="V2854" t="s">
        <v>6</v>
      </c>
      <c r="X2854" t="s">
        <v>19</v>
      </c>
      <c r="Y2854" t="str">
        <f>_xlfn.CONCAT(cards[[#This Row],[set]],"_",TEXT(cards[[#This Row],[cardNumber]], "000"))</f>
        <v>SOR_431</v>
      </c>
      <c r="Z2854" t="str" cm="1">
        <f t="array" ref="Z28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SOR_168</v>
      </c>
      <c r="AA2854" t="s">
        <v>59</v>
      </c>
      <c r="AB2854">
        <v>19</v>
      </c>
    </row>
    <row r="2855" spans="1:28" x14ac:dyDescent="0.2">
      <c r="A2855">
        <v>9680</v>
      </c>
      <c r="B2855" t="s">
        <v>2383</v>
      </c>
      <c r="C2855">
        <v>169</v>
      </c>
      <c r="F2855" t="b">
        <f>IF(ISBLANK(AC2855), FALSE, TRUE)</f>
        <v>0</v>
      </c>
      <c r="G2855" t="s">
        <v>2</v>
      </c>
      <c r="H2855" t="s">
        <v>1519</v>
      </c>
      <c r="I2855" t="s">
        <v>1521</v>
      </c>
      <c r="J2855" t="s">
        <v>36</v>
      </c>
      <c r="K2855" t="s">
        <v>991</v>
      </c>
      <c r="L2855" t="s">
        <v>46</v>
      </c>
      <c r="N2855" t="str">
        <f>IF(AND(NOT(ISBLANK(cards[[#This Row],[subtitle]])), cards[[#This Row],[subtitle]] &lt;&gt; ""), _xlfn.CONCAT(cards[[#This Row],[title]], " - ", cards[[#This Row],[subtitle]]), cards[[#This Row],[title]])</f>
        <v>Keep Fighting</v>
      </c>
      <c r="O2855">
        <v>2</v>
      </c>
      <c r="U2855" t="s">
        <v>991</v>
      </c>
      <c r="V2855" t="s">
        <v>6</v>
      </c>
      <c r="X2855" t="s">
        <v>19</v>
      </c>
      <c r="Y2855" t="str">
        <f>_xlfn.CONCAT(cards[[#This Row],[set]],"_",TEXT(cards[[#This Row],[cardNumber]], "000"))</f>
        <v>SOR_169</v>
      </c>
      <c r="Z2855" t="str" cm="1">
        <f t="array" ref="Z28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SOR_169</v>
      </c>
      <c r="AA2855" t="s">
        <v>59</v>
      </c>
      <c r="AB2855">
        <v>19</v>
      </c>
    </row>
    <row r="2856" spans="1:28" x14ac:dyDescent="0.2">
      <c r="A2856">
        <v>411</v>
      </c>
      <c r="B2856" t="s">
        <v>2382</v>
      </c>
      <c r="C2856">
        <v>169</v>
      </c>
      <c r="F2856" t="b">
        <f>IF(ISBLANK(AC2856), FALSE, TRUE)</f>
        <v>0</v>
      </c>
      <c r="G2856" t="s">
        <v>2</v>
      </c>
      <c r="H2856" t="s">
        <v>1515</v>
      </c>
      <c r="I2856" t="s">
        <v>1521</v>
      </c>
      <c r="J2856" t="s">
        <v>36</v>
      </c>
      <c r="K2856" t="s">
        <v>991</v>
      </c>
      <c r="L2856" t="s">
        <v>46</v>
      </c>
      <c r="N2856" t="str">
        <f>IF(AND(NOT(ISBLANK(cards[[#This Row],[subtitle]])), cards[[#This Row],[subtitle]] &lt;&gt; ""), _xlfn.CONCAT(cards[[#This Row],[title]], " - ", cards[[#This Row],[subtitle]]), cards[[#This Row],[title]])</f>
        <v>Keep Fighting</v>
      </c>
      <c r="O2856">
        <v>2</v>
      </c>
      <c r="U2856" t="s">
        <v>991</v>
      </c>
      <c r="V2856" t="s">
        <v>6</v>
      </c>
      <c r="X2856" t="s">
        <v>19</v>
      </c>
      <c r="Y2856" t="str">
        <f>_xlfn.CONCAT(cards[[#This Row],[set]],"_",TEXT(cards[[#This Row],[cardNumber]], "000"))</f>
        <v>SOR_169</v>
      </c>
      <c r="Z2856" t="str" cm="1">
        <f t="array" ref="Z28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SOR_169</v>
      </c>
      <c r="AA2856" t="s">
        <v>59</v>
      </c>
      <c r="AB2856">
        <v>19</v>
      </c>
    </row>
    <row r="2857" spans="1:28" x14ac:dyDescent="0.2">
      <c r="A2857">
        <v>11160</v>
      </c>
      <c r="B2857" t="s">
        <v>2864</v>
      </c>
      <c r="C2857">
        <v>432</v>
      </c>
      <c r="F2857" t="b">
        <f>IF(ISBLANK(AC2857), FALSE, TRUE)</f>
        <v>0</v>
      </c>
      <c r="G2857" t="s">
        <v>2</v>
      </c>
      <c r="H2857" t="s">
        <v>1520</v>
      </c>
      <c r="I2857" t="s">
        <v>1521</v>
      </c>
      <c r="J2857" t="s">
        <v>36</v>
      </c>
      <c r="K2857" t="s">
        <v>991</v>
      </c>
      <c r="L2857" t="s">
        <v>46</v>
      </c>
      <c r="N2857" t="str">
        <f>IF(AND(NOT(ISBLANK(cards[[#This Row],[subtitle]])), cards[[#This Row],[subtitle]] &lt;&gt; ""), _xlfn.CONCAT(cards[[#This Row],[title]], " - ", cards[[#This Row],[subtitle]]), cards[[#This Row],[title]])</f>
        <v>Keep Fighting</v>
      </c>
      <c r="O2857">
        <v>2</v>
      </c>
      <c r="U2857" t="s">
        <v>991</v>
      </c>
      <c r="V2857" t="s">
        <v>6</v>
      </c>
      <c r="X2857" t="s">
        <v>19</v>
      </c>
      <c r="Y2857" t="str">
        <f>_xlfn.CONCAT(cards[[#This Row],[set]],"_",TEXT(cards[[#This Row],[cardNumber]], "000"))</f>
        <v>SOR_432</v>
      </c>
      <c r="Z2857" t="str" cm="1">
        <f t="array" ref="Z28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SOR_169</v>
      </c>
      <c r="AA2857" t="s">
        <v>59</v>
      </c>
      <c r="AB2857">
        <v>19</v>
      </c>
    </row>
    <row r="2858" spans="1:28" x14ac:dyDescent="0.2">
      <c r="A2858">
        <v>2449</v>
      </c>
      <c r="B2858" t="s">
        <v>2863</v>
      </c>
      <c r="C2858">
        <v>432</v>
      </c>
      <c r="F2858" t="b">
        <f>IF(ISBLANK(AC2858), FALSE, TRUE)</f>
        <v>0</v>
      </c>
      <c r="G2858" t="s">
        <v>2</v>
      </c>
      <c r="H2858" t="s">
        <v>1</v>
      </c>
      <c r="I2858" t="s">
        <v>1521</v>
      </c>
      <c r="J2858" t="s">
        <v>36</v>
      </c>
      <c r="K2858" t="s">
        <v>991</v>
      </c>
      <c r="L2858" t="s">
        <v>46</v>
      </c>
      <c r="N2858" t="str">
        <f>IF(AND(NOT(ISBLANK(cards[[#This Row],[subtitle]])), cards[[#This Row],[subtitle]] &lt;&gt; ""), _xlfn.CONCAT(cards[[#This Row],[title]], " - ", cards[[#This Row],[subtitle]]), cards[[#This Row],[title]])</f>
        <v>Keep Fighting</v>
      </c>
      <c r="O2858">
        <v>2</v>
      </c>
      <c r="U2858" t="s">
        <v>991</v>
      </c>
      <c r="V2858" t="s">
        <v>6</v>
      </c>
      <c r="X2858" t="s">
        <v>19</v>
      </c>
      <c r="Y2858" t="str">
        <f>_xlfn.CONCAT(cards[[#This Row],[set]],"_",TEXT(cards[[#This Row],[cardNumber]], "000"))</f>
        <v>SOR_432</v>
      </c>
      <c r="Z2858" t="str" cm="1">
        <f t="array" ref="Z28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SOR_169</v>
      </c>
      <c r="AA2858" t="s">
        <v>59</v>
      </c>
      <c r="AB2858">
        <v>19</v>
      </c>
    </row>
    <row r="2859" spans="1:28" x14ac:dyDescent="0.2">
      <c r="A2859">
        <v>955</v>
      </c>
      <c r="B2859" t="s">
        <v>2384</v>
      </c>
      <c r="C2859">
        <v>170</v>
      </c>
      <c r="F2859" t="b">
        <f>IF(ISBLANK(AC2859), FALSE, TRUE)</f>
        <v>0</v>
      </c>
      <c r="G2859" t="s">
        <v>2</v>
      </c>
      <c r="H2859" t="s">
        <v>1515</v>
      </c>
      <c r="I2859" t="s">
        <v>1532</v>
      </c>
      <c r="J2859" t="s">
        <v>36</v>
      </c>
      <c r="K2859" t="s">
        <v>991</v>
      </c>
      <c r="L2859" t="s">
        <v>47</v>
      </c>
      <c r="N2859" t="str">
        <f>IF(AND(NOT(ISBLANK(cards[[#This Row],[subtitle]])), cards[[#This Row],[subtitle]] &lt;&gt; ""), _xlfn.CONCAT(cards[[#This Row],[title]], " - ", cards[[#This Row],[subtitle]]), cards[[#This Row],[title]])</f>
        <v>Power Failure</v>
      </c>
      <c r="O2859">
        <v>2</v>
      </c>
      <c r="U2859" t="s">
        <v>991</v>
      </c>
      <c r="V2859" t="s">
        <v>6</v>
      </c>
      <c r="X2859" t="s">
        <v>19</v>
      </c>
      <c r="Y2859" t="str">
        <f>_xlfn.CONCAT(cards[[#This Row],[set]],"_",TEXT(cards[[#This Row],[cardNumber]], "000"))</f>
        <v>SOR_170</v>
      </c>
      <c r="Z2859" t="str" cm="1">
        <f t="array" ref="Z28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SOR_170</v>
      </c>
      <c r="AA2859" t="s">
        <v>59</v>
      </c>
      <c r="AB2859">
        <v>19</v>
      </c>
    </row>
    <row r="2860" spans="1:28" x14ac:dyDescent="0.2">
      <c r="A2860">
        <v>9915</v>
      </c>
      <c r="B2860" t="s">
        <v>2385</v>
      </c>
      <c r="C2860">
        <v>170</v>
      </c>
      <c r="F2860" t="b">
        <f>IF(ISBLANK(AC2860), FALSE, TRUE)</f>
        <v>0</v>
      </c>
      <c r="G2860" t="s">
        <v>2</v>
      </c>
      <c r="H2860" t="s">
        <v>1519</v>
      </c>
      <c r="I2860" t="s">
        <v>1532</v>
      </c>
      <c r="J2860" t="s">
        <v>36</v>
      </c>
      <c r="K2860" t="s">
        <v>991</v>
      </c>
      <c r="L2860" t="s">
        <v>47</v>
      </c>
      <c r="N2860" t="str">
        <f>IF(AND(NOT(ISBLANK(cards[[#This Row],[subtitle]])), cards[[#This Row],[subtitle]] &lt;&gt; ""), _xlfn.CONCAT(cards[[#This Row],[title]], " - ", cards[[#This Row],[subtitle]]), cards[[#This Row],[title]])</f>
        <v>Power Failure</v>
      </c>
      <c r="O2860">
        <v>2</v>
      </c>
      <c r="U2860" t="s">
        <v>991</v>
      </c>
      <c r="V2860" t="s">
        <v>6</v>
      </c>
      <c r="X2860" t="s">
        <v>19</v>
      </c>
      <c r="Y2860" t="str">
        <f>_xlfn.CONCAT(cards[[#This Row],[set]],"_",TEXT(cards[[#This Row],[cardNumber]], "000"))</f>
        <v>SOR_170</v>
      </c>
      <c r="Z2860" t="str" cm="1">
        <f t="array" ref="Z28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SOR_170</v>
      </c>
      <c r="AA2860" t="s">
        <v>59</v>
      </c>
      <c r="AB2860">
        <v>19</v>
      </c>
    </row>
    <row r="2861" spans="1:28" x14ac:dyDescent="0.2">
      <c r="A2861">
        <v>2454</v>
      </c>
      <c r="B2861" t="s">
        <v>2866</v>
      </c>
      <c r="C2861">
        <v>433</v>
      </c>
      <c r="F2861" t="b">
        <f>IF(ISBLANK(AC2861), FALSE, TRUE)</f>
        <v>0</v>
      </c>
      <c r="G2861" t="s">
        <v>2</v>
      </c>
      <c r="H2861" t="s">
        <v>1</v>
      </c>
      <c r="I2861" t="s">
        <v>1532</v>
      </c>
      <c r="J2861" t="s">
        <v>36</v>
      </c>
      <c r="K2861" t="s">
        <v>991</v>
      </c>
      <c r="L2861" t="s">
        <v>47</v>
      </c>
      <c r="N2861" t="str">
        <f>IF(AND(NOT(ISBLANK(cards[[#This Row],[subtitle]])), cards[[#This Row],[subtitle]] &lt;&gt; ""), _xlfn.CONCAT(cards[[#This Row],[title]], " - ", cards[[#This Row],[subtitle]]), cards[[#This Row],[title]])</f>
        <v>Power Failure</v>
      </c>
      <c r="O2861">
        <v>2</v>
      </c>
      <c r="U2861" t="s">
        <v>991</v>
      </c>
      <c r="V2861" t="s">
        <v>6</v>
      </c>
      <c r="X2861" t="s">
        <v>19</v>
      </c>
      <c r="Y2861" t="str">
        <f>_xlfn.CONCAT(cards[[#This Row],[set]],"_",TEXT(cards[[#This Row],[cardNumber]], "000"))</f>
        <v>SOR_433</v>
      </c>
      <c r="Z2861" t="str" cm="1">
        <f t="array" ref="Z28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SOR_170</v>
      </c>
      <c r="AA2861" t="s">
        <v>59</v>
      </c>
      <c r="AB2861">
        <v>19</v>
      </c>
    </row>
    <row r="2862" spans="1:28" x14ac:dyDescent="0.2">
      <c r="A2862">
        <v>11165</v>
      </c>
      <c r="B2862" t="s">
        <v>2865</v>
      </c>
      <c r="C2862">
        <v>433</v>
      </c>
      <c r="F2862" t="b">
        <f>IF(ISBLANK(AC2862), FALSE, TRUE)</f>
        <v>0</v>
      </c>
      <c r="G2862" t="s">
        <v>2</v>
      </c>
      <c r="H2862" t="s">
        <v>1520</v>
      </c>
      <c r="I2862" t="s">
        <v>1532</v>
      </c>
      <c r="J2862" t="s">
        <v>36</v>
      </c>
      <c r="K2862" t="s">
        <v>991</v>
      </c>
      <c r="L2862" t="s">
        <v>47</v>
      </c>
      <c r="N2862" t="str">
        <f>IF(AND(NOT(ISBLANK(cards[[#This Row],[subtitle]])), cards[[#This Row],[subtitle]] &lt;&gt; ""), _xlfn.CONCAT(cards[[#This Row],[title]], " - ", cards[[#This Row],[subtitle]]), cards[[#This Row],[title]])</f>
        <v>Power Failure</v>
      </c>
      <c r="O2862">
        <v>2</v>
      </c>
      <c r="U2862" t="s">
        <v>991</v>
      </c>
      <c r="V2862" t="s">
        <v>6</v>
      </c>
      <c r="X2862" t="s">
        <v>19</v>
      </c>
      <c r="Y2862" t="str">
        <f>_xlfn.CONCAT(cards[[#This Row],[set]],"_",TEXT(cards[[#This Row],[cardNumber]], "000"))</f>
        <v>SOR_433</v>
      </c>
      <c r="Z2862" t="str" cm="1">
        <f t="array" ref="Z28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SOR_170</v>
      </c>
      <c r="AA2862" t="s">
        <v>59</v>
      </c>
      <c r="AB2862">
        <v>19</v>
      </c>
    </row>
    <row r="2863" spans="1:28" x14ac:dyDescent="0.2">
      <c r="A2863">
        <v>9445</v>
      </c>
      <c r="B2863" t="s">
        <v>2387</v>
      </c>
      <c r="C2863">
        <v>171</v>
      </c>
      <c r="F2863" t="b">
        <f>IF(ISBLANK(AC2863), FALSE, TRUE)</f>
        <v>0</v>
      </c>
      <c r="G2863" t="s">
        <v>2</v>
      </c>
      <c r="H2863" t="s">
        <v>1519</v>
      </c>
      <c r="I2863" t="s">
        <v>1521</v>
      </c>
      <c r="J2863" t="s">
        <v>36</v>
      </c>
      <c r="K2863" t="s">
        <v>991</v>
      </c>
      <c r="L2863" t="s">
        <v>48</v>
      </c>
      <c r="N2863" t="str">
        <f>IF(AND(NOT(ISBLANK(cards[[#This Row],[subtitle]])), cards[[#This Row],[subtitle]] &lt;&gt; ""), _xlfn.CONCAT(cards[[#This Row],[title]], " - ", cards[[#This Row],[subtitle]]), cards[[#This Row],[title]])</f>
        <v>Mission Briefing</v>
      </c>
      <c r="O2863">
        <v>3</v>
      </c>
      <c r="U2863" t="s">
        <v>991</v>
      </c>
      <c r="V2863" t="s">
        <v>6</v>
      </c>
      <c r="X2863" t="s">
        <v>33</v>
      </c>
      <c r="Y2863" t="str">
        <f>_xlfn.CONCAT(cards[[#This Row],[set]],"_",TEXT(cards[[#This Row],[cardNumber]], "000"))</f>
        <v>SOR_171</v>
      </c>
      <c r="Z2863" t="str" cm="1">
        <f t="array" ref="Z28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SOR_171</v>
      </c>
      <c r="AA2863" t="s">
        <v>59</v>
      </c>
      <c r="AB2863">
        <v>19</v>
      </c>
    </row>
    <row r="2864" spans="1:28" x14ac:dyDescent="0.2">
      <c r="A2864">
        <v>364</v>
      </c>
      <c r="B2864" t="s">
        <v>2386</v>
      </c>
      <c r="C2864">
        <v>171</v>
      </c>
      <c r="F2864" t="b">
        <f>IF(ISBLANK(AC2864), FALSE, TRUE)</f>
        <v>0</v>
      </c>
      <c r="G2864" t="s">
        <v>2</v>
      </c>
      <c r="H2864" t="s">
        <v>1515</v>
      </c>
      <c r="I2864" t="s">
        <v>1521</v>
      </c>
      <c r="J2864" t="s">
        <v>36</v>
      </c>
      <c r="K2864" t="s">
        <v>991</v>
      </c>
      <c r="L2864" t="s">
        <v>48</v>
      </c>
      <c r="N2864" t="str">
        <f>IF(AND(NOT(ISBLANK(cards[[#This Row],[subtitle]])), cards[[#This Row],[subtitle]] &lt;&gt; ""), _xlfn.CONCAT(cards[[#This Row],[title]], " - ", cards[[#This Row],[subtitle]]), cards[[#This Row],[title]])</f>
        <v>Mission Briefing</v>
      </c>
      <c r="O2864">
        <v>3</v>
      </c>
      <c r="U2864" t="s">
        <v>991</v>
      </c>
      <c r="V2864" t="s">
        <v>6</v>
      </c>
      <c r="X2864" t="s">
        <v>33</v>
      </c>
      <c r="Y2864" t="str">
        <f>_xlfn.CONCAT(cards[[#This Row],[set]],"_",TEXT(cards[[#This Row],[cardNumber]], "000"))</f>
        <v>SOR_171</v>
      </c>
      <c r="Z2864" t="str" cm="1">
        <f t="array" ref="Z28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SOR_171</v>
      </c>
      <c r="AA2864" t="s">
        <v>59</v>
      </c>
      <c r="AB2864">
        <v>19</v>
      </c>
    </row>
    <row r="2865" spans="1:29" x14ac:dyDescent="0.2">
      <c r="A2865">
        <v>11170</v>
      </c>
      <c r="B2865" t="s">
        <v>2867</v>
      </c>
      <c r="C2865">
        <v>434</v>
      </c>
      <c r="F2865" t="b">
        <f>IF(ISBLANK(AC2865), FALSE, TRUE)</f>
        <v>0</v>
      </c>
      <c r="G2865" t="s">
        <v>2</v>
      </c>
      <c r="H2865" t="s">
        <v>1520</v>
      </c>
      <c r="I2865" t="s">
        <v>1521</v>
      </c>
      <c r="J2865" t="s">
        <v>36</v>
      </c>
      <c r="K2865" t="s">
        <v>991</v>
      </c>
      <c r="L2865" t="s">
        <v>48</v>
      </c>
      <c r="N2865" t="str">
        <f>IF(AND(NOT(ISBLANK(cards[[#This Row],[subtitle]])), cards[[#This Row],[subtitle]] &lt;&gt; ""), _xlfn.CONCAT(cards[[#This Row],[title]], " - ", cards[[#This Row],[subtitle]]), cards[[#This Row],[title]])</f>
        <v>Mission Briefing</v>
      </c>
      <c r="O2865">
        <v>3</v>
      </c>
      <c r="U2865" t="s">
        <v>991</v>
      </c>
      <c r="V2865" t="s">
        <v>6</v>
      </c>
      <c r="X2865" t="s">
        <v>33</v>
      </c>
      <c r="Y2865" t="str">
        <f>_xlfn.CONCAT(cards[[#This Row],[set]],"_",TEXT(cards[[#This Row],[cardNumber]], "000"))</f>
        <v>SOR_434</v>
      </c>
      <c r="Z2865" t="str" cm="1">
        <f t="array" ref="Z28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SOR_171</v>
      </c>
      <c r="AA2865" t="s">
        <v>59</v>
      </c>
      <c r="AB2865">
        <v>19</v>
      </c>
    </row>
    <row r="2866" spans="1:29" x14ac:dyDescent="0.2">
      <c r="A2866">
        <v>2459</v>
      </c>
      <c r="B2866" t="s">
        <v>2868</v>
      </c>
      <c r="C2866">
        <v>434</v>
      </c>
      <c r="F2866" t="b">
        <f>IF(ISBLANK(AC2866), FALSE, TRUE)</f>
        <v>0</v>
      </c>
      <c r="G2866" t="s">
        <v>2</v>
      </c>
      <c r="H2866" t="s">
        <v>1</v>
      </c>
      <c r="I2866" t="s">
        <v>1521</v>
      </c>
      <c r="J2866" t="s">
        <v>36</v>
      </c>
      <c r="K2866" t="s">
        <v>991</v>
      </c>
      <c r="L2866" t="s">
        <v>48</v>
      </c>
      <c r="N2866" t="str">
        <f>IF(AND(NOT(ISBLANK(cards[[#This Row],[subtitle]])), cards[[#This Row],[subtitle]] &lt;&gt; ""), _xlfn.CONCAT(cards[[#This Row],[title]], " - ", cards[[#This Row],[subtitle]]), cards[[#This Row],[title]])</f>
        <v>Mission Briefing</v>
      </c>
      <c r="O2866">
        <v>3</v>
      </c>
      <c r="U2866" t="s">
        <v>991</v>
      </c>
      <c r="V2866" t="s">
        <v>6</v>
      </c>
      <c r="X2866" t="s">
        <v>33</v>
      </c>
      <c r="Y2866" t="str">
        <f>_xlfn.CONCAT(cards[[#This Row],[set]],"_",TEXT(cards[[#This Row],[cardNumber]], "000"))</f>
        <v>SOR_434</v>
      </c>
      <c r="Z2866" t="str" cm="1">
        <f t="array" ref="Z28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SOR_171</v>
      </c>
      <c r="AA2866" t="s">
        <v>59</v>
      </c>
      <c r="AB2866">
        <v>19</v>
      </c>
    </row>
    <row r="2867" spans="1:29" x14ac:dyDescent="0.2">
      <c r="A2867">
        <v>9105</v>
      </c>
      <c r="B2867" t="s">
        <v>2389</v>
      </c>
      <c r="C2867">
        <v>172</v>
      </c>
      <c r="F2867" t="b">
        <f>IF(ISBLANK(AC2867), FALSE, TRUE)</f>
        <v>0</v>
      </c>
      <c r="G2867" t="s">
        <v>2</v>
      </c>
      <c r="H2867" t="s">
        <v>1519</v>
      </c>
      <c r="I2867" t="s">
        <v>1521</v>
      </c>
      <c r="J2867" t="s">
        <v>36</v>
      </c>
      <c r="K2867" t="s">
        <v>991</v>
      </c>
      <c r="L2867" t="s">
        <v>49</v>
      </c>
      <c r="N2867" t="str">
        <f>IF(AND(NOT(ISBLANK(cards[[#This Row],[subtitle]])), cards[[#This Row],[subtitle]] &lt;&gt; ""), _xlfn.CONCAT(cards[[#This Row],[title]], " - ", cards[[#This Row],[subtitle]]), cards[[#This Row],[title]])</f>
        <v>Open Fire</v>
      </c>
      <c r="O2867">
        <v>3</v>
      </c>
      <c r="U2867" t="s">
        <v>991</v>
      </c>
      <c r="V2867" t="s">
        <v>6</v>
      </c>
      <c r="X2867" t="s">
        <v>19</v>
      </c>
      <c r="Y2867" t="str">
        <f>_xlfn.CONCAT(cards[[#This Row],[set]],"_",TEXT(cards[[#This Row],[cardNumber]], "000"))</f>
        <v>SOR_172</v>
      </c>
      <c r="Z2867" t="str" cm="1">
        <f t="array" ref="Z28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SOR_172</v>
      </c>
      <c r="AA2867" t="s">
        <v>59</v>
      </c>
      <c r="AB2867">
        <v>19</v>
      </c>
    </row>
    <row r="2868" spans="1:29" x14ac:dyDescent="0.2">
      <c r="A2868">
        <v>260</v>
      </c>
      <c r="B2868" t="s">
        <v>2388</v>
      </c>
      <c r="C2868">
        <v>172</v>
      </c>
      <c r="F2868" t="b">
        <f>IF(ISBLANK(AC2868), FALSE, TRUE)</f>
        <v>0</v>
      </c>
      <c r="G2868" t="s">
        <v>2</v>
      </c>
      <c r="H2868" t="s">
        <v>1515</v>
      </c>
      <c r="I2868" t="s">
        <v>1521</v>
      </c>
      <c r="J2868" t="s">
        <v>36</v>
      </c>
      <c r="K2868" t="s">
        <v>991</v>
      </c>
      <c r="L2868" t="s">
        <v>49</v>
      </c>
      <c r="N2868" t="str">
        <f>IF(AND(NOT(ISBLANK(cards[[#This Row],[subtitle]])), cards[[#This Row],[subtitle]] &lt;&gt; ""), _xlfn.CONCAT(cards[[#This Row],[title]], " - ", cards[[#This Row],[subtitle]]), cards[[#This Row],[title]])</f>
        <v>Open Fire</v>
      </c>
      <c r="O2868">
        <v>3</v>
      </c>
      <c r="U2868" t="s">
        <v>991</v>
      </c>
      <c r="V2868" t="s">
        <v>6</v>
      </c>
      <c r="X2868" t="s">
        <v>19</v>
      </c>
      <c r="Y2868" t="str">
        <f>_xlfn.CONCAT(cards[[#This Row],[set]],"_",TEXT(cards[[#This Row],[cardNumber]], "000"))</f>
        <v>SOR_172</v>
      </c>
      <c r="Z2868" t="str" cm="1">
        <f t="array" ref="Z28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SOR_172</v>
      </c>
      <c r="AA2868" t="s">
        <v>59</v>
      </c>
      <c r="AB2868">
        <v>19</v>
      </c>
    </row>
    <row r="2869" spans="1:29" x14ac:dyDescent="0.2">
      <c r="A2869">
        <v>10000</v>
      </c>
      <c r="B2869" t="s">
        <v>2870</v>
      </c>
      <c r="C2869">
        <v>435</v>
      </c>
      <c r="F2869" t="b">
        <f>IF(ISBLANK(AC2869), FALSE, TRUE)</f>
        <v>0</v>
      </c>
      <c r="G2869" t="s">
        <v>2</v>
      </c>
      <c r="H2869" t="s">
        <v>1520</v>
      </c>
      <c r="I2869" t="s">
        <v>1521</v>
      </c>
      <c r="J2869" t="s">
        <v>36</v>
      </c>
      <c r="K2869" t="s">
        <v>991</v>
      </c>
      <c r="L2869" t="s">
        <v>49</v>
      </c>
      <c r="N2869" t="str">
        <f>IF(AND(NOT(ISBLANK(cards[[#This Row],[subtitle]])), cards[[#This Row],[subtitle]] &lt;&gt; ""), _xlfn.CONCAT(cards[[#This Row],[title]], " - ", cards[[#This Row],[subtitle]]), cards[[#This Row],[title]])</f>
        <v>Open Fire</v>
      </c>
      <c r="O2869">
        <v>3</v>
      </c>
      <c r="U2869" t="s">
        <v>991</v>
      </c>
      <c r="V2869" t="s">
        <v>6</v>
      </c>
      <c r="X2869" t="s">
        <v>19</v>
      </c>
      <c r="Y2869" t="str">
        <f>_xlfn.CONCAT(cards[[#This Row],[set]],"_",TEXT(cards[[#This Row],[cardNumber]], "000"))</f>
        <v>SOR_435</v>
      </c>
      <c r="Z2869" t="str" cm="1">
        <f t="array" ref="Z28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SOR_172</v>
      </c>
      <c r="AA2869" t="s">
        <v>59</v>
      </c>
      <c r="AB2869">
        <v>19</v>
      </c>
    </row>
    <row r="2870" spans="1:29" x14ac:dyDescent="0.2">
      <c r="A2870">
        <v>972</v>
      </c>
      <c r="B2870" t="s">
        <v>2869</v>
      </c>
      <c r="C2870">
        <v>435</v>
      </c>
      <c r="F2870" t="b">
        <f>IF(ISBLANK(AC2870), FALSE, TRUE)</f>
        <v>0</v>
      </c>
      <c r="G2870" t="s">
        <v>2</v>
      </c>
      <c r="H2870" t="s">
        <v>1</v>
      </c>
      <c r="I2870" t="s">
        <v>1521</v>
      </c>
      <c r="J2870" t="s">
        <v>36</v>
      </c>
      <c r="K2870" t="s">
        <v>991</v>
      </c>
      <c r="L2870" t="s">
        <v>49</v>
      </c>
      <c r="N2870" t="str">
        <f>IF(AND(NOT(ISBLANK(cards[[#This Row],[subtitle]])), cards[[#This Row],[subtitle]] &lt;&gt; ""), _xlfn.CONCAT(cards[[#This Row],[title]], " - ", cards[[#This Row],[subtitle]]), cards[[#This Row],[title]])</f>
        <v>Open Fire</v>
      </c>
      <c r="O2870">
        <v>3</v>
      </c>
      <c r="U2870" t="s">
        <v>991</v>
      </c>
      <c r="V2870" t="s">
        <v>6</v>
      </c>
      <c r="X2870" t="s">
        <v>19</v>
      </c>
      <c r="Y2870" t="str">
        <f>_xlfn.CONCAT(cards[[#This Row],[set]],"_",TEXT(cards[[#This Row],[cardNumber]], "000"))</f>
        <v>SOR_435</v>
      </c>
      <c r="Z2870" t="str" cm="1">
        <f t="array" ref="Z28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SOR_172</v>
      </c>
      <c r="AA2870" t="s">
        <v>59</v>
      </c>
      <c r="AB2870">
        <v>19</v>
      </c>
    </row>
    <row r="2871" spans="1:29" x14ac:dyDescent="0.2">
      <c r="A2871">
        <v>15051</v>
      </c>
      <c r="B2871" t="s">
        <v>4378</v>
      </c>
      <c r="C2871">
        <v>174</v>
      </c>
      <c r="F2871" t="b">
        <f>IF(ISBLANK(AC2871), FALSE, TRUE)</f>
        <v>1</v>
      </c>
      <c r="G2871" t="s">
        <v>127</v>
      </c>
      <c r="H2871" t="s">
        <v>1515</v>
      </c>
      <c r="I2871" t="s">
        <v>1514</v>
      </c>
      <c r="J2871" t="s">
        <v>36</v>
      </c>
      <c r="K2871" t="s">
        <v>991</v>
      </c>
      <c r="L2871" t="s">
        <v>49</v>
      </c>
      <c r="M2871" t="s">
        <v>991</v>
      </c>
      <c r="N2871" t="str">
        <f>IF(AND(NOT(ISBLANK(cards[[#This Row],[subtitle]])), cards[[#This Row],[subtitle]] &lt;&gt; ""), _xlfn.CONCAT(cards[[#This Row],[title]], " - ", cards[[#This Row],[subtitle]]), cards[[#This Row],[title]])</f>
        <v>Open Fire</v>
      </c>
      <c r="O2871">
        <v>3</v>
      </c>
      <c r="U2871" t="s">
        <v>991</v>
      </c>
      <c r="V2871" t="s">
        <v>6</v>
      </c>
      <c r="X2871" t="s">
        <v>19</v>
      </c>
      <c r="Y2871" t="str">
        <f>_xlfn.CONCAT(cards[[#This Row],[set]],"_",TEXT(cards[[#This Row],[cardNumber]], "000"))</f>
        <v>TWI_174</v>
      </c>
      <c r="Z2871" t="str" cm="1">
        <f t="array" ref="Z28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SOR_172</v>
      </c>
      <c r="AA2871" t="s">
        <v>1062</v>
      </c>
      <c r="AB2871">
        <v>39</v>
      </c>
      <c r="AC2871">
        <v>260</v>
      </c>
    </row>
    <row r="2872" spans="1:29" x14ac:dyDescent="0.2">
      <c r="A2872">
        <v>1319</v>
      </c>
      <c r="B2872" t="s">
        <v>2391</v>
      </c>
      <c r="C2872">
        <v>173</v>
      </c>
      <c r="F2872" t="b">
        <f>IF(ISBLANK(AC2872), FALSE, TRUE)</f>
        <v>0</v>
      </c>
      <c r="G2872" t="s">
        <v>2</v>
      </c>
      <c r="H2872" t="s">
        <v>1515</v>
      </c>
      <c r="I2872" t="s">
        <v>1522</v>
      </c>
      <c r="J2872" t="s">
        <v>36</v>
      </c>
      <c r="K2872" t="s">
        <v>991</v>
      </c>
      <c r="L2872" t="s">
        <v>50</v>
      </c>
      <c r="N2872" t="str">
        <f>IF(AND(NOT(ISBLANK(cards[[#This Row],[subtitle]])), cards[[#This Row],[subtitle]] &lt;&gt; ""), _xlfn.CONCAT(cards[[#This Row],[title]], " - ", cards[[#This Row],[subtitle]]), cards[[#This Row],[title]])</f>
        <v>Bombing Run</v>
      </c>
      <c r="O2872">
        <v>5</v>
      </c>
      <c r="U2872" t="s">
        <v>991</v>
      </c>
      <c r="V2872" t="s">
        <v>6</v>
      </c>
      <c r="X2872" t="s">
        <v>19</v>
      </c>
      <c r="Y2872" t="str">
        <f>_xlfn.CONCAT(cards[[#This Row],[set]],"_",TEXT(cards[[#This Row],[cardNumber]], "000"))</f>
        <v>SOR_173</v>
      </c>
      <c r="Z2872" t="str" cm="1">
        <f t="array" ref="Z28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SOR_173</v>
      </c>
      <c r="AA2872" t="s">
        <v>59</v>
      </c>
      <c r="AB2872">
        <v>19</v>
      </c>
    </row>
    <row r="2873" spans="1:29" x14ac:dyDescent="0.2">
      <c r="A2873">
        <v>10110</v>
      </c>
      <c r="B2873" t="s">
        <v>2390</v>
      </c>
      <c r="C2873">
        <v>173</v>
      </c>
      <c r="F2873" t="b">
        <f>IF(ISBLANK(AC2873), FALSE, TRUE)</f>
        <v>0</v>
      </c>
      <c r="G2873" t="s">
        <v>2</v>
      </c>
      <c r="H2873" t="s">
        <v>1519</v>
      </c>
      <c r="I2873" t="s">
        <v>1522</v>
      </c>
      <c r="J2873" t="s">
        <v>36</v>
      </c>
      <c r="K2873" t="s">
        <v>991</v>
      </c>
      <c r="L2873" t="s">
        <v>50</v>
      </c>
      <c r="N2873" t="str">
        <f>IF(AND(NOT(ISBLANK(cards[[#This Row],[subtitle]])), cards[[#This Row],[subtitle]] &lt;&gt; ""), _xlfn.CONCAT(cards[[#This Row],[title]], " - ", cards[[#This Row],[subtitle]]), cards[[#This Row],[title]])</f>
        <v>Bombing Run</v>
      </c>
      <c r="O2873">
        <v>5</v>
      </c>
      <c r="U2873" t="s">
        <v>991</v>
      </c>
      <c r="V2873" t="s">
        <v>6</v>
      </c>
      <c r="X2873" t="s">
        <v>19</v>
      </c>
      <c r="Y2873" t="str">
        <f>_xlfn.CONCAT(cards[[#This Row],[set]],"_",TEXT(cards[[#This Row],[cardNumber]], "000"))</f>
        <v>SOR_173</v>
      </c>
      <c r="Z2873" t="str" cm="1">
        <f t="array" ref="Z28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SOR_173</v>
      </c>
      <c r="AA2873" t="s">
        <v>59</v>
      </c>
      <c r="AB2873">
        <v>19</v>
      </c>
    </row>
    <row r="2874" spans="1:29" x14ac:dyDescent="0.2">
      <c r="A2874">
        <v>11175</v>
      </c>
      <c r="B2874" t="s">
        <v>2872</v>
      </c>
      <c r="C2874">
        <v>436</v>
      </c>
      <c r="F2874" t="b">
        <f>IF(ISBLANK(AC2874), FALSE, TRUE)</f>
        <v>0</v>
      </c>
      <c r="G2874" t="s">
        <v>2</v>
      </c>
      <c r="H2874" t="s">
        <v>1520</v>
      </c>
      <c r="I2874" t="s">
        <v>1522</v>
      </c>
      <c r="J2874" t="s">
        <v>36</v>
      </c>
      <c r="K2874" t="s">
        <v>991</v>
      </c>
      <c r="L2874" t="s">
        <v>50</v>
      </c>
      <c r="N2874" t="str">
        <f>IF(AND(NOT(ISBLANK(cards[[#This Row],[subtitle]])), cards[[#This Row],[subtitle]] &lt;&gt; ""), _xlfn.CONCAT(cards[[#This Row],[title]], " - ", cards[[#This Row],[subtitle]]), cards[[#This Row],[title]])</f>
        <v>Bombing Run</v>
      </c>
      <c r="O2874">
        <v>5</v>
      </c>
      <c r="U2874" t="s">
        <v>991</v>
      </c>
      <c r="V2874" t="s">
        <v>6</v>
      </c>
      <c r="X2874" t="s">
        <v>19</v>
      </c>
      <c r="Y2874" t="str">
        <f>_xlfn.CONCAT(cards[[#This Row],[set]],"_",TEXT(cards[[#This Row],[cardNumber]], "000"))</f>
        <v>SOR_436</v>
      </c>
      <c r="Z2874" t="str" cm="1">
        <f t="array" ref="Z28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SOR_173</v>
      </c>
      <c r="AA2874" t="s">
        <v>59</v>
      </c>
      <c r="AB2874">
        <v>19</v>
      </c>
    </row>
    <row r="2875" spans="1:29" x14ac:dyDescent="0.2">
      <c r="A2875">
        <v>2464</v>
      </c>
      <c r="B2875" t="s">
        <v>2871</v>
      </c>
      <c r="C2875">
        <v>436</v>
      </c>
      <c r="F2875" t="b">
        <f>IF(ISBLANK(AC2875), FALSE, TRUE)</f>
        <v>0</v>
      </c>
      <c r="G2875" t="s">
        <v>2</v>
      </c>
      <c r="H2875" t="s">
        <v>1</v>
      </c>
      <c r="I2875" t="s">
        <v>1522</v>
      </c>
      <c r="J2875" t="s">
        <v>36</v>
      </c>
      <c r="K2875" t="s">
        <v>991</v>
      </c>
      <c r="L2875" t="s">
        <v>50</v>
      </c>
      <c r="N2875" t="str">
        <f>IF(AND(NOT(ISBLANK(cards[[#This Row],[subtitle]])), cards[[#This Row],[subtitle]] &lt;&gt; ""), _xlfn.CONCAT(cards[[#This Row],[title]], " - ", cards[[#This Row],[subtitle]]), cards[[#This Row],[title]])</f>
        <v>Bombing Run</v>
      </c>
      <c r="O2875">
        <v>5</v>
      </c>
      <c r="U2875" t="s">
        <v>991</v>
      </c>
      <c r="V2875" t="s">
        <v>6</v>
      </c>
      <c r="X2875" t="s">
        <v>19</v>
      </c>
      <c r="Y2875" t="str">
        <f>_xlfn.CONCAT(cards[[#This Row],[set]],"_",TEXT(cards[[#This Row],[cardNumber]], "000"))</f>
        <v>SOR_436</v>
      </c>
      <c r="Z2875" t="str" cm="1">
        <f t="array" ref="Z28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SOR_173</v>
      </c>
      <c r="AA2875" t="s">
        <v>59</v>
      </c>
      <c r="AB2875">
        <v>19</v>
      </c>
    </row>
    <row r="2876" spans="1:29" x14ac:dyDescent="0.2">
      <c r="A2876">
        <v>10175</v>
      </c>
      <c r="B2876" t="s">
        <v>2393</v>
      </c>
      <c r="C2876">
        <v>174</v>
      </c>
      <c r="F2876" t="b">
        <f>IF(ISBLANK(AC2876), FALSE, TRUE)</f>
        <v>0</v>
      </c>
      <c r="G2876" t="s">
        <v>2</v>
      </c>
      <c r="H2876" t="s">
        <v>1519</v>
      </c>
      <c r="I2876" t="s">
        <v>1522</v>
      </c>
      <c r="J2876" t="s">
        <v>36</v>
      </c>
      <c r="K2876" t="s">
        <v>991</v>
      </c>
      <c r="L2876" t="s">
        <v>51</v>
      </c>
      <c r="N2876" t="str">
        <f>IF(AND(NOT(ISBLANK(cards[[#This Row],[subtitle]])), cards[[#This Row],[subtitle]] &lt;&gt; ""), _xlfn.CONCAT(cards[[#This Row],[title]], " - ", cards[[#This Row],[subtitle]]), cards[[#This Row],[title]])</f>
        <v>Smoke and Cinders</v>
      </c>
      <c r="O2876">
        <v>5</v>
      </c>
      <c r="U2876" t="s">
        <v>991</v>
      </c>
      <c r="V2876" t="s">
        <v>6</v>
      </c>
      <c r="X2876" t="s">
        <v>52</v>
      </c>
      <c r="Y2876" t="str">
        <f>_xlfn.CONCAT(cards[[#This Row],[set]],"_",TEXT(cards[[#This Row],[cardNumber]], "000"))</f>
        <v>SOR_174</v>
      </c>
      <c r="Z2876" t="str" cm="1">
        <f t="array" ref="Z28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SOR_174</v>
      </c>
      <c r="AA2876" t="s">
        <v>59</v>
      </c>
      <c r="AB2876">
        <v>19</v>
      </c>
    </row>
    <row r="2877" spans="1:29" x14ac:dyDescent="0.2">
      <c r="A2877">
        <v>1390</v>
      </c>
      <c r="B2877" t="s">
        <v>2392</v>
      </c>
      <c r="C2877">
        <v>174</v>
      </c>
      <c r="F2877" t="b">
        <f>IF(ISBLANK(AC2877), FALSE, TRUE)</f>
        <v>0</v>
      </c>
      <c r="G2877" t="s">
        <v>2</v>
      </c>
      <c r="H2877" t="s">
        <v>1515</v>
      </c>
      <c r="I2877" t="s">
        <v>1522</v>
      </c>
      <c r="J2877" t="s">
        <v>36</v>
      </c>
      <c r="K2877" t="s">
        <v>991</v>
      </c>
      <c r="L2877" t="s">
        <v>51</v>
      </c>
      <c r="N2877" t="str">
        <f>IF(AND(NOT(ISBLANK(cards[[#This Row],[subtitle]])), cards[[#This Row],[subtitle]] &lt;&gt; ""), _xlfn.CONCAT(cards[[#This Row],[title]], " - ", cards[[#This Row],[subtitle]]), cards[[#This Row],[title]])</f>
        <v>Smoke and Cinders</v>
      </c>
      <c r="O2877">
        <v>5</v>
      </c>
      <c r="U2877" t="s">
        <v>991</v>
      </c>
      <c r="V2877" t="s">
        <v>6</v>
      </c>
      <c r="X2877" t="s">
        <v>52</v>
      </c>
      <c r="Y2877" t="str">
        <f>_xlfn.CONCAT(cards[[#This Row],[set]],"_",TEXT(cards[[#This Row],[cardNumber]], "000"))</f>
        <v>SOR_174</v>
      </c>
      <c r="Z2877" t="str" cm="1">
        <f t="array" ref="Z28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SOR_174</v>
      </c>
      <c r="AA2877" t="s">
        <v>59</v>
      </c>
      <c r="AB2877">
        <v>19</v>
      </c>
    </row>
    <row r="2878" spans="1:29" x14ac:dyDescent="0.2">
      <c r="A2878">
        <v>11180</v>
      </c>
      <c r="B2878" t="s">
        <v>2873</v>
      </c>
      <c r="C2878">
        <v>437</v>
      </c>
      <c r="F2878" t="b">
        <f>IF(ISBLANK(AC2878), FALSE, TRUE)</f>
        <v>0</v>
      </c>
      <c r="G2878" t="s">
        <v>2</v>
      </c>
      <c r="H2878" t="s">
        <v>1520</v>
      </c>
      <c r="I2878" t="s">
        <v>1522</v>
      </c>
      <c r="J2878" t="s">
        <v>36</v>
      </c>
      <c r="K2878" t="s">
        <v>991</v>
      </c>
      <c r="L2878" t="s">
        <v>51</v>
      </c>
      <c r="N2878" t="str">
        <f>IF(AND(NOT(ISBLANK(cards[[#This Row],[subtitle]])), cards[[#This Row],[subtitle]] &lt;&gt; ""), _xlfn.CONCAT(cards[[#This Row],[title]], " - ", cards[[#This Row],[subtitle]]), cards[[#This Row],[title]])</f>
        <v>Smoke and Cinders</v>
      </c>
      <c r="O2878">
        <v>5</v>
      </c>
      <c r="U2878" t="s">
        <v>991</v>
      </c>
      <c r="V2878" t="s">
        <v>6</v>
      </c>
      <c r="X2878" t="s">
        <v>52</v>
      </c>
      <c r="Y2878" t="str">
        <f>_xlfn.CONCAT(cards[[#This Row],[set]],"_",TEXT(cards[[#This Row],[cardNumber]], "000"))</f>
        <v>SOR_437</v>
      </c>
      <c r="Z2878" t="str" cm="1">
        <f t="array" ref="Z28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SOR_174</v>
      </c>
      <c r="AA2878" t="s">
        <v>59</v>
      </c>
      <c r="AB2878">
        <v>19</v>
      </c>
    </row>
    <row r="2879" spans="1:29" x14ac:dyDescent="0.2">
      <c r="A2879">
        <v>2469</v>
      </c>
      <c r="B2879" t="s">
        <v>2874</v>
      </c>
      <c r="C2879">
        <v>437</v>
      </c>
      <c r="F2879" t="b">
        <f>IF(ISBLANK(AC2879), FALSE, TRUE)</f>
        <v>0</v>
      </c>
      <c r="G2879" t="s">
        <v>2</v>
      </c>
      <c r="H2879" t="s">
        <v>1</v>
      </c>
      <c r="I2879" t="s">
        <v>1522</v>
      </c>
      <c r="J2879" t="s">
        <v>36</v>
      </c>
      <c r="K2879" t="s">
        <v>991</v>
      </c>
      <c r="L2879" t="s">
        <v>51</v>
      </c>
      <c r="N2879" t="str">
        <f>IF(AND(NOT(ISBLANK(cards[[#This Row],[subtitle]])), cards[[#This Row],[subtitle]] &lt;&gt; ""), _xlfn.CONCAT(cards[[#This Row],[title]], " - ", cards[[#This Row],[subtitle]]), cards[[#This Row],[title]])</f>
        <v>Smoke and Cinders</v>
      </c>
      <c r="O2879">
        <v>5</v>
      </c>
      <c r="U2879" t="s">
        <v>991</v>
      </c>
      <c r="V2879" t="s">
        <v>6</v>
      </c>
      <c r="X2879" t="s">
        <v>52</v>
      </c>
      <c r="Y2879" t="str">
        <f>_xlfn.CONCAT(cards[[#This Row],[set]],"_",TEXT(cards[[#This Row],[cardNumber]], "000"))</f>
        <v>SOR_437</v>
      </c>
      <c r="Z2879" t="str" cm="1">
        <f t="array" ref="Z28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SOR_174</v>
      </c>
      <c r="AA2879" t="s">
        <v>59</v>
      </c>
      <c r="AB2879">
        <v>19</v>
      </c>
    </row>
    <row r="2880" spans="1:29" x14ac:dyDescent="0.2">
      <c r="A2880">
        <v>10180</v>
      </c>
      <c r="B2880" t="s">
        <v>2395</v>
      </c>
      <c r="C2880">
        <v>175</v>
      </c>
      <c r="F2880" t="b">
        <f>IF(ISBLANK(AC2880), FALSE, TRUE)</f>
        <v>0</v>
      </c>
      <c r="G2880" t="s">
        <v>2</v>
      </c>
      <c r="H2880" t="s">
        <v>1519</v>
      </c>
      <c r="I2880" t="s">
        <v>1532</v>
      </c>
      <c r="J2880" t="s">
        <v>36</v>
      </c>
      <c r="K2880" t="s">
        <v>991</v>
      </c>
      <c r="L2880" t="s">
        <v>53</v>
      </c>
      <c r="N2880" t="str">
        <f>IF(AND(NOT(ISBLANK(cards[[#This Row],[subtitle]])), cards[[#This Row],[subtitle]] &lt;&gt; ""), _xlfn.CONCAT(cards[[#This Row],[title]], " - ", cards[[#This Row],[subtitle]]), cards[[#This Row],[title]])</f>
        <v>Forced Surrender</v>
      </c>
      <c r="O2880">
        <v>6</v>
      </c>
      <c r="U2880" t="s">
        <v>991</v>
      </c>
      <c r="V2880" t="s">
        <v>6</v>
      </c>
      <c r="X2880" t="s">
        <v>33</v>
      </c>
      <c r="Y2880" t="str">
        <f>_xlfn.CONCAT(cards[[#This Row],[set]],"_",TEXT(cards[[#This Row],[cardNumber]], "000"))</f>
        <v>SOR_175</v>
      </c>
      <c r="Z2880" t="str" cm="1">
        <f t="array" ref="Z28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SOR_175</v>
      </c>
      <c r="AA2880" t="s">
        <v>59</v>
      </c>
      <c r="AB2880">
        <v>19</v>
      </c>
    </row>
    <row r="2881" spans="1:28" x14ac:dyDescent="0.2">
      <c r="A2881">
        <v>1399</v>
      </c>
      <c r="B2881" t="s">
        <v>2394</v>
      </c>
      <c r="C2881">
        <v>175</v>
      </c>
      <c r="F2881" t="b">
        <f>IF(ISBLANK(AC2881), FALSE, TRUE)</f>
        <v>0</v>
      </c>
      <c r="G2881" t="s">
        <v>2</v>
      </c>
      <c r="H2881" t="s">
        <v>1515</v>
      </c>
      <c r="I2881" t="s">
        <v>1532</v>
      </c>
      <c r="J2881" t="s">
        <v>36</v>
      </c>
      <c r="K2881" t="s">
        <v>991</v>
      </c>
      <c r="L2881" t="s">
        <v>53</v>
      </c>
      <c r="N2881" t="str">
        <f>IF(AND(NOT(ISBLANK(cards[[#This Row],[subtitle]])), cards[[#This Row],[subtitle]] &lt;&gt; ""), _xlfn.CONCAT(cards[[#This Row],[title]], " - ", cards[[#This Row],[subtitle]]), cards[[#This Row],[title]])</f>
        <v>Forced Surrender</v>
      </c>
      <c r="O2881">
        <v>6</v>
      </c>
      <c r="U2881" t="s">
        <v>991</v>
      </c>
      <c r="V2881" t="s">
        <v>6</v>
      </c>
      <c r="X2881" t="s">
        <v>33</v>
      </c>
      <c r="Y2881" t="str">
        <f>_xlfn.CONCAT(cards[[#This Row],[set]],"_",TEXT(cards[[#This Row],[cardNumber]], "000"))</f>
        <v>SOR_175</v>
      </c>
      <c r="Z2881" t="str" cm="1">
        <f t="array" ref="Z28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SOR_175</v>
      </c>
      <c r="AA2881" t="s">
        <v>59</v>
      </c>
      <c r="AB2881">
        <v>19</v>
      </c>
    </row>
    <row r="2882" spans="1:28" x14ac:dyDescent="0.2">
      <c r="A2882">
        <v>2474</v>
      </c>
      <c r="B2882" t="s">
        <v>2876</v>
      </c>
      <c r="C2882">
        <v>438</v>
      </c>
      <c r="F2882" t="b">
        <f>IF(ISBLANK(AC2882), FALSE, TRUE)</f>
        <v>0</v>
      </c>
      <c r="G2882" t="s">
        <v>2</v>
      </c>
      <c r="H2882" t="s">
        <v>1</v>
      </c>
      <c r="I2882" t="s">
        <v>1532</v>
      </c>
      <c r="J2882" t="s">
        <v>36</v>
      </c>
      <c r="K2882" t="s">
        <v>991</v>
      </c>
      <c r="L2882" t="s">
        <v>53</v>
      </c>
      <c r="N2882" t="str">
        <f>IF(AND(NOT(ISBLANK(cards[[#This Row],[subtitle]])), cards[[#This Row],[subtitle]] &lt;&gt; ""), _xlfn.CONCAT(cards[[#This Row],[title]], " - ", cards[[#This Row],[subtitle]]), cards[[#This Row],[title]])</f>
        <v>Forced Surrender</v>
      </c>
      <c r="O2882">
        <v>6</v>
      </c>
      <c r="U2882" t="s">
        <v>991</v>
      </c>
      <c r="V2882" t="s">
        <v>6</v>
      </c>
      <c r="X2882" t="s">
        <v>33</v>
      </c>
      <c r="Y2882" t="str">
        <f>_xlfn.CONCAT(cards[[#This Row],[set]],"_",TEXT(cards[[#This Row],[cardNumber]], "000"))</f>
        <v>SOR_438</v>
      </c>
      <c r="Z2882" t="str" cm="1">
        <f t="array" ref="Z28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SOR_175</v>
      </c>
      <c r="AA2882" t="s">
        <v>59</v>
      </c>
      <c r="AB2882">
        <v>19</v>
      </c>
    </row>
    <row r="2883" spans="1:28" x14ac:dyDescent="0.2">
      <c r="A2883">
        <v>11185</v>
      </c>
      <c r="B2883" t="s">
        <v>2875</v>
      </c>
      <c r="C2883">
        <v>438</v>
      </c>
      <c r="F2883" t="b">
        <f>IF(ISBLANK(AC2883), FALSE, TRUE)</f>
        <v>0</v>
      </c>
      <c r="G2883" t="s">
        <v>2</v>
      </c>
      <c r="H2883" t="s">
        <v>1520</v>
      </c>
      <c r="I2883" t="s">
        <v>1532</v>
      </c>
      <c r="J2883" t="s">
        <v>36</v>
      </c>
      <c r="K2883" t="s">
        <v>991</v>
      </c>
      <c r="L2883" t="s">
        <v>53</v>
      </c>
      <c r="N2883" t="str">
        <f>IF(AND(NOT(ISBLANK(cards[[#This Row],[subtitle]])), cards[[#This Row],[subtitle]] &lt;&gt; ""), _xlfn.CONCAT(cards[[#This Row],[title]], " - ", cards[[#This Row],[subtitle]]), cards[[#This Row],[title]])</f>
        <v>Forced Surrender</v>
      </c>
      <c r="O2883">
        <v>6</v>
      </c>
      <c r="U2883" t="s">
        <v>991</v>
      </c>
      <c r="V2883" t="s">
        <v>6</v>
      </c>
      <c r="X2883" t="s">
        <v>33</v>
      </c>
      <c r="Y2883" t="str">
        <f>_xlfn.CONCAT(cards[[#This Row],[set]],"_",TEXT(cards[[#This Row],[cardNumber]], "000"))</f>
        <v>SOR_438</v>
      </c>
      <c r="Z2883" t="str" cm="1">
        <f t="array" ref="Z28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SOR_175</v>
      </c>
      <c r="AA2883" t="s">
        <v>59</v>
      </c>
      <c r="AB2883">
        <v>19</v>
      </c>
    </row>
    <row r="2884" spans="1:28" x14ac:dyDescent="0.2">
      <c r="A2884">
        <v>365</v>
      </c>
      <c r="B2884" t="s">
        <v>2396</v>
      </c>
      <c r="C2884">
        <v>176</v>
      </c>
      <c r="F2884" t="b">
        <f>IF(ISBLANK(AC2884), FALSE, TRUE)</f>
        <v>0</v>
      </c>
      <c r="G2884" t="s">
        <v>2</v>
      </c>
      <c r="H2884" t="s">
        <v>1515</v>
      </c>
      <c r="I2884" t="s">
        <v>1521</v>
      </c>
      <c r="J2884" t="s">
        <v>54</v>
      </c>
      <c r="K2884" t="s">
        <v>1526</v>
      </c>
      <c r="L2884" t="s">
        <v>403</v>
      </c>
      <c r="N2884" t="str">
        <f>IF(AND(NOT(ISBLANK(cards[[#This Row],[subtitle]])), cards[[#This Row],[subtitle]] &lt;&gt; ""), _xlfn.CONCAT(cards[[#This Row],[title]], " - ", cards[[#This Row],[subtitle]]), cards[[#This Row],[title]])</f>
        <v>ISB Agent</v>
      </c>
      <c r="O2884">
        <v>1</v>
      </c>
      <c r="P2884">
        <v>1</v>
      </c>
      <c r="Q2884">
        <v>3</v>
      </c>
      <c r="T2884" t="s">
        <v>83</v>
      </c>
      <c r="U2884" t="s">
        <v>991</v>
      </c>
      <c r="V2884" t="s">
        <v>245</v>
      </c>
      <c r="X2884" t="s">
        <v>327</v>
      </c>
      <c r="Y2884" t="str">
        <f>_xlfn.CONCAT(cards[[#This Row],[set]],"_",TEXT(cards[[#This Row],[cardNumber]], "000"))</f>
        <v>SOR_176</v>
      </c>
      <c r="Z2884" t="str" cm="1">
        <f t="array" ref="Z28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SOR_176</v>
      </c>
      <c r="AA2884" t="s">
        <v>59</v>
      </c>
      <c r="AB2884">
        <v>19</v>
      </c>
    </row>
    <row r="2885" spans="1:28" x14ac:dyDescent="0.2">
      <c r="A2885">
        <v>9450</v>
      </c>
      <c r="B2885" t="s">
        <v>2397</v>
      </c>
      <c r="C2885">
        <v>176</v>
      </c>
      <c r="F2885" t="b">
        <f>IF(ISBLANK(AC2885), FALSE, TRUE)</f>
        <v>0</v>
      </c>
      <c r="G2885" t="s">
        <v>2</v>
      </c>
      <c r="H2885" t="s">
        <v>1519</v>
      </c>
      <c r="I2885" t="s">
        <v>1521</v>
      </c>
      <c r="J2885" t="s">
        <v>54</v>
      </c>
      <c r="K2885" t="s">
        <v>1526</v>
      </c>
      <c r="L2885" t="s">
        <v>403</v>
      </c>
      <c r="N2885" t="str">
        <f>IF(AND(NOT(ISBLANK(cards[[#This Row],[subtitle]])), cards[[#This Row],[subtitle]] &lt;&gt; ""), _xlfn.CONCAT(cards[[#This Row],[title]], " - ", cards[[#This Row],[subtitle]]), cards[[#This Row],[title]])</f>
        <v>ISB Agent</v>
      </c>
      <c r="O2885">
        <v>1</v>
      </c>
      <c r="P2885">
        <v>1</v>
      </c>
      <c r="Q2885">
        <v>3</v>
      </c>
      <c r="T2885" t="s">
        <v>83</v>
      </c>
      <c r="U2885" t="s">
        <v>991</v>
      </c>
      <c r="V2885" t="s">
        <v>245</v>
      </c>
      <c r="X2885" t="s">
        <v>327</v>
      </c>
      <c r="Y2885" t="str">
        <f>_xlfn.CONCAT(cards[[#This Row],[set]],"_",TEXT(cards[[#This Row],[cardNumber]], "000"))</f>
        <v>SOR_176</v>
      </c>
      <c r="Z2885" t="str" cm="1">
        <f t="array" ref="Z28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SOR_176</v>
      </c>
      <c r="AA2885" t="s">
        <v>59</v>
      </c>
      <c r="AB2885">
        <v>19</v>
      </c>
    </row>
    <row r="2886" spans="1:28" x14ac:dyDescent="0.2">
      <c r="A2886">
        <v>11190</v>
      </c>
      <c r="B2886" t="s">
        <v>2878</v>
      </c>
      <c r="C2886">
        <v>439</v>
      </c>
      <c r="F2886" t="b">
        <f>IF(ISBLANK(AC2886), FALSE, TRUE)</f>
        <v>0</v>
      </c>
      <c r="G2886" t="s">
        <v>2</v>
      </c>
      <c r="H2886" t="s">
        <v>1520</v>
      </c>
      <c r="I2886" t="s">
        <v>1521</v>
      </c>
      <c r="J2886" t="s">
        <v>54</v>
      </c>
      <c r="K2886" t="s">
        <v>1526</v>
      </c>
      <c r="L2886" t="s">
        <v>403</v>
      </c>
      <c r="N2886" t="str">
        <f>IF(AND(NOT(ISBLANK(cards[[#This Row],[subtitle]])), cards[[#This Row],[subtitle]] &lt;&gt; ""), _xlfn.CONCAT(cards[[#This Row],[title]], " - ", cards[[#This Row],[subtitle]]), cards[[#This Row],[title]])</f>
        <v>ISB Agent</v>
      </c>
      <c r="O2886">
        <v>1</v>
      </c>
      <c r="P2886">
        <v>1</v>
      </c>
      <c r="Q2886">
        <v>3</v>
      </c>
      <c r="T2886" t="s">
        <v>83</v>
      </c>
      <c r="U2886" t="s">
        <v>991</v>
      </c>
      <c r="V2886" t="s">
        <v>245</v>
      </c>
      <c r="X2886" t="s">
        <v>327</v>
      </c>
      <c r="Y2886" t="str">
        <f>_xlfn.CONCAT(cards[[#This Row],[set]],"_",TEXT(cards[[#This Row],[cardNumber]], "000"))</f>
        <v>SOR_439</v>
      </c>
      <c r="Z2886" t="str" cm="1">
        <f t="array" ref="Z28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SOR_176</v>
      </c>
      <c r="AA2886" t="s">
        <v>59</v>
      </c>
      <c r="AB2886">
        <v>19</v>
      </c>
    </row>
    <row r="2887" spans="1:28" x14ac:dyDescent="0.2">
      <c r="A2887">
        <v>2478</v>
      </c>
      <c r="B2887" t="s">
        <v>2877</v>
      </c>
      <c r="C2887">
        <v>439</v>
      </c>
      <c r="F2887" t="b">
        <f>IF(ISBLANK(AC2887), FALSE, TRUE)</f>
        <v>0</v>
      </c>
      <c r="G2887" t="s">
        <v>2</v>
      </c>
      <c r="H2887" t="s">
        <v>1</v>
      </c>
      <c r="I2887" t="s">
        <v>1521</v>
      </c>
      <c r="J2887" t="s">
        <v>54</v>
      </c>
      <c r="K2887" t="s">
        <v>1526</v>
      </c>
      <c r="L2887" t="s">
        <v>403</v>
      </c>
      <c r="N2887" t="str">
        <f>IF(AND(NOT(ISBLANK(cards[[#This Row],[subtitle]])), cards[[#This Row],[subtitle]] &lt;&gt; ""), _xlfn.CONCAT(cards[[#This Row],[title]], " - ", cards[[#This Row],[subtitle]]), cards[[#This Row],[title]])</f>
        <v>ISB Agent</v>
      </c>
      <c r="O2887">
        <v>1</v>
      </c>
      <c r="P2887">
        <v>1</v>
      </c>
      <c r="Q2887">
        <v>3</v>
      </c>
      <c r="T2887" t="s">
        <v>83</v>
      </c>
      <c r="U2887" t="s">
        <v>991</v>
      </c>
      <c r="V2887" t="s">
        <v>245</v>
      </c>
      <c r="X2887" t="s">
        <v>327</v>
      </c>
      <c r="Y2887" t="str">
        <f>_xlfn.CONCAT(cards[[#This Row],[set]],"_",TEXT(cards[[#This Row],[cardNumber]], "000"))</f>
        <v>SOR_439</v>
      </c>
      <c r="Z2887" t="str" cm="1">
        <f t="array" ref="Z28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SOR_176</v>
      </c>
      <c r="AA2887" t="s">
        <v>59</v>
      </c>
      <c r="AB2887">
        <v>19</v>
      </c>
    </row>
    <row r="2888" spans="1:28" x14ac:dyDescent="0.2">
      <c r="A2888">
        <v>1409</v>
      </c>
      <c r="B2888" t="s">
        <v>2398</v>
      </c>
      <c r="C2888">
        <v>177</v>
      </c>
      <c r="F2888" t="b">
        <f>IF(ISBLANK(AC2888), FALSE, TRUE)</f>
        <v>0</v>
      </c>
      <c r="G2888" t="s">
        <v>2</v>
      </c>
      <c r="H2888" t="s">
        <v>1515</v>
      </c>
      <c r="I2888" t="s">
        <v>1532</v>
      </c>
      <c r="J2888" t="s">
        <v>54</v>
      </c>
      <c r="K2888" t="s">
        <v>1526</v>
      </c>
      <c r="L2888" t="s">
        <v>404</v>
      </c>
      <c r="M2888" t="s">
        <v>1608</v>
      </c>
      <c r="N2888" t="str">
        <f>IF(AND(NOT(ISBLANK(cards[[#This Row],[subtitle]])), cards[[#This Row],[subtitle]] &lt;&gt; ""), _xlfn.CONCAT(cards[[#This Row],[title]], " - ", cards[[#This Row],[subtitle]]), cards[[#This Row],[title]])</f>
        <v>Bib Fortuna - Jabba's Majordomo</v>
      </c>
      <c r="O2888">
        <v>2</v>
      </c>
      <c r="P2888">
        <v>1</v>
      </c>
      <c r="Q2888">
        <v>3</v>
      </c>
      <c r="T2888" t="s">
        <v>83</v>
      </c>
      <c r="U2888" t="s">
        <v>285</v>
      </c>
      <c r="V2888" t="s">
        <v>245</v>
      </c>
      <c r="X2888" t="s">
        <v>405</v>
      </c>
      <c r="Y2888" t="str">
        <f>_xlfn.CONCAT(cards[[#This Row],[set]],"_",TEXT(cards[[#This Row],[cardNumber]], "000"))</f>
        <v>SOR_177</v>
      </c>
      <c r="Z2888" t="str" cm="1">
        <f t="array" ref="Z28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SOR_177</v>
      </c>
      <c r="AA2888" t="s">
        <v>59</v>
      </c>
      <c r="AB2888">
        <v>19</v>
      </c>
    </row>
    <row r="2889" spans="1:28" x14ac:dyDescent="0.2">
      <c r="A2889">
        <v>10190</v>
      </c>
      <c r="B2889" t="s">
        <v>2399</v>
      </c>
      <c r="C2889">
        <v>177</v>
      </c>
      <c r="F2889" t="b">
        <f>IF(ISBLANK(AC2889), FALSE, TRUE)</f>
        <v>0</v>
      </c>
      <c r="G2889" t="s">
        <v>2</v>
      </c>
      <c r="H2889" t="s">
        <v>1519</v>
      </c>
      <c r="I2889" t="s">
        <v>1532</v>
      </c>
      <c r="J2889" t="s">
        <v>54</v>
      </c>
      <c r="K2889" t="s">
        <v>1526</v>
      </c>
      <c r="L2889" t="s">
        <v>404</v>
      </c>
      <c r="M2889" t="s">
        <v>1608</v>
      </c>
      <c r="N2889" t="str">
        <f>IF(AND(NOT(ISBLANK(cards[[#This Row],[subtitle]])), cards[[#This Row],[subtitle]] &lt;&gt; ""), _xlfn.CONCAT(cards[[#This Row],[title]], " - ", cards[[#This Row],[subtitle]]), cards[[#This Row],[title]])</f>
        <v>Bib Fortuna - Jabba's Majordomo</v>
      </c>
      <c r="O2889">
        <v>2</v>
      </c>
      <c r="P2889">
        <v>1</v>
      </c>
      <c r="Q2889">
        <v>3</v>
      </c>
      <c r="T2889" t="s">
        <v>83</v>
      </c>
      <c r="U2889" t="s">
        <v>285</v>
      </c>
      <c r="V2889" t="s">
        <v>245</v>
      </c>
      <c r="X2889" t="s">
        <v>405</v>
      </c>
      <c r="Y2889" t="str">
        <f>_xlfn.CONCAT(cards[[#This Row],[set]],"_",TEXT(cards[[#This Row],[cardNumber]], "000"))</f>
        <v>SOR_177</v>
      </c>
      <c r="Z2889" t="str" cm="1">
        <f t="array" ref="Z28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SOR_177</v>
      </c>
      <c r="AA2889" t="s">
        <v>59</v>
      </c>
      <c r="AB2889">
        <v>19</v>
      </c>
    </row>
    <row r="2890" spans="1:28" x14ac:dyDescent="0.2">
      <c r="A2890">
        <v>11195</v>
      </c>
      <c r="B2890" t="s">
        <v>2879</v>
      </c>
      <c r="C2890">
        <v>440</v>
      </c>
      <c r="F2890" t="b">
        <f>IF(ISBLANK(AC2890), FALSE, TRUE)</f>
        <v>0</v>
      </c>
      <c r="G2890" t="s">
        <v>2</v>
      </c>
      <c r="H2890" t="s">
        <v>1520</v>
      </c>
      <c r="I2890" t="s">
        <v>1532</v>
      </c>
      <c r="J2890" t="s">
        <v>54</v>
      </c>
      <c r="K2890" t="s">
        <v>1526</v>
      </c>
      <c r="L2890" t="s">
        <v>404</v>
      </c>
      <c r="M2890" t="s">
        <v>1608</v>
      </c>
      <c r="N2890" t="str">
        <f>IF(AND(NOT(ISBLANK(cards[[#This Row],[subtitle]])), cards[[#This Row],[subtitle]] &lt;&gt; ""), _xlfn.CONCAT(cards[[#This Row],[title]], " - ", cards[[#This Row],[subtitle]]), cards[[#This Row],[title]])</f>
        <v>Bib Fortuna - Jabba's Majordomo</v>
      </c>
      <c r="O2890">
        <v>2</v>
      </c>
      <c r="P2890">
        <v>1</v>
      </c>
      <c r="Q2890">
        <v>3</v>
      </c>
      <c r="T2890" t="s">
        <v>83</v>
      </c>
      <c r="U2890" t="s">
        <v>285</v>
      </c>
      <c r="V2890" t="s">
        <v>245</v>
      </c>
      <c r="X2890" t="s">
        <v>405</v>
      </c>
      <c r="Y2890" t="str">
        <f>_xlfn.CONCAT(cards[[#This Row],[set]],"_",TEXT(cards[[#This Row],[cardNumber]], "000"))</f>
        <v>SOR_440</v>
      </c>
      <c r="Z2890" t="str" cm="1">
        <f t="array" ref="Z28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SOR_177</v>
      </c>
      <c r="AA2890" t="s">
        <v>59</v>
      </c>
      <c r="AB2890">
        <v>19</v>
      </c>
    </row>
    <row r="2891" spans="1:28" x14ac:dyDescent="0.2">
      <c r="A2891">
        <v>2483</v>
      </c>
      <c r="B2891" t="s">
        <v>2880</v>
      </c>
      <c r="C2891">
        <v>440</v>
      </c>
      <c r="F2891" t="b">
        <f>IF(ISBLANK(AC2891), FALSE, TRUE)</f>
        <v>0</v>
      </c>
      <c r="G2891" t="s">
        <v>2</v>
      </c>
      <c r="H2891" t="s">
        <v>1</v>
      </c>
      <c r="I2891" t="s">
        <v>1532</v>
      </c>
      <c r="J2891" t="s">
        <v>54</v>
      </c>
      <c r="K2891" t="s">
        <v>1526</v>
      </c>
      <c r="L2891" t="s">
        <v>404</v>
      </c>
      <c r="M2891" t="s">
        <v>1608</v>
      </c>
      <c r="N2891" t="str">
        <f>IF(AND(NOT(ISBLANK(cards[[#This Row],[subtitle]])), cards[[#This Row],[subtitle]] &lt;&gt; ""), _xlfn.CONCAT(cards[[#This Row],[title]], " - ", cards[[#This Row],[subtitle]]), cards[[#This Row],[title]])</f>
        <v>Bib Fortuna - Jabba's Majordomo</v>
      </c>
      <c r="O2891">
        <v>2</v>
      </c>
      <c r="P2891">
        <v>1</v>
      </c>
      <c r="Q2891">
        <v>3</v>
      </c>
      <c r="T2891" t="s">
        <v>83</v>
      </c>
      <c r="U2891" t="s">
        <v>285</v>
      </c>
      <c r="V2891" t="s">
        <v>245</v>
      </c>
      <c r="X2891" t="s">
        <v>405</v>
      </c>
      <c r="Y2891" t="str">
        <f>_xlfn.CONCAT(cards[[#This Row],[set]],"_",TEXT(cards[[#This Row],[cardNumber]], "000"))</f>
        <v>SOR_440</v>
      </c>
      <c r="Z2891" t="str" cm="1">
        <f t="array" ref="Z28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SOR_177</v>
      </c>
      <c r="AA2891" t="s">
        <v>59</v>
      </c>
      <c r="AB2891">
        <v>19</v>
      </c>
    </row>
    <row r="2892" spans="1:28" x14ac:dyDescent="0.2">
      <c r="A2892">
        <v>9920</v>
      </c>
      <c r="B2892" t="s">
        <v>2400</v>
      </c>
      <c r="C2892">
        <v>178</v>
      </c>
      <c r="F2892" t="b">
        <f>IF(ISBLANK(AC2892), FALSE, TRUE)</f>
        <v>0</v>
      </c>
      <c r="G2892" t="s">
        <v>2</v>
      </c>
      <c r="H2892" t="s">
        <v>1519</v>
      </c>
      <c r="I2892" t="s">
        <v>1532</v>
      </c>
      <c r="J2892" t="s">
        <v>54</v>
      </c>
      <c r="K2892" t="s">
        <v>1526</v>
      </c>
      <c r="L2892" t="s">
        <v>406</v>
      </c>
      <c r="N2892" t="str">
        <f>IF(AND(NOT(ISBLANK(cards[[#This Row],[subtitle]])), cards[[#This Row],[subtitle]] &lt;&gt; ""), _xlfn.CONCAT(cards[[#This Row],[title]], " - ", cards[[#This Row],[subtitle]]), cards[[#This Row],[title]])</f>
        <v>Cartel Spacer</v>
      </c>
      <c r="O2892">
        <v>2</v>
      </c>
      <c r="P2892">
        <v>2</v>
      </c>
      <c r="Q2892">
        <v>3</v>
      </c>
      <c r="T2892" t="s">
        <v>248</v>
      </c>
      <c r="U2892" t="s">
        <v>991</v>
      </c>
      <c r="V2892" t="s">
        <v>245</v>
      </c>
      <c r="X2892" t="s">
        <v>407</v>
      </c>
      <c r="Y2892" t="str">
        <f>_xlfn.CONCAT(cards[[#This Row],[set]],"_",TEXT(cards[[#This Row],[cardNumber]], "000"))</f>
        <v>SOR_178</v>
      </c>
      <c r="Z2892" t="str" cm="1">
        <f t="array" ref="Z28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SOR_178</v>
      </c>
      <c r="AA2892" t="s">
        <v>59</v>
      </c>
      <c r="AB2892">
        <v>19</v>
      </c>
    </row>
    <row r="2893" spans="1:28" x14ac:dyDescent="0.2">
      <c r="A2893">
        <v>956</v>
      </c>
      <c r="B2893" t="s">
        <v>2401</v>
      </c>
      <c r="C2893">
        <v>178</v>
      </c>
      <c r="F2893" t="b">
        <f>IF(ISBLANK(AC2893), FALSE, TRUE)</f>
        <v>0</v>
      </c>
      <c r="G2893" t="s">
        <v>2</v>
      </c>
      <c r="H2893" t="s">
        <v>1515</v>
      </c>
      <c r="I2893" t="s">
        <v>1532</v>
      </c>
      <c r="J2893" t="s">
        <v>54</v>
      </c>
      <c r="K2893" t="s">
        <v>1526</v>
      </c>
      <c r="L2893" t="s">
        <v>406</v>
      </c>
      <c r="N2893" t="str">
        <f>IF(AND(NOT(ISBLANK(cards[[#This Row],[subtitle]])), cards[[#This Row],[subtitle]] &lt;&gt; ""), _xlfn.CONCAT(cards[[#This Row],[title]], " - ", cards[[#This Row],[subtitle]]), cards[[#This Row],[title]])</f>
        <v>Cartel Spacer</v>
      </c>
      <c r="O2893">
        <v>2</v>
      </c>
      <c r="P2893">
        <v>2</v>
      </c>
      <c r="Q2893">
        <v>3</v>
      </c>
      <c r="T2893" t="s">
        <v>248</v>
      </c>
      <c r="U2893" t="s">
        <v>991</v>
      </c>
      <c r="V2893" t="s">
        <v>245</v>
      </c>
      <c r="X2893" t="s">
        <v>407</v>
      </c>
      <c r="Y2893" t="str">
        <f>_xlfn.CONCAT(cards[[#This Row],[set]],"_",TEXT(cards[[#This Row],[cardNumber]], "000"))</f>
        <v>SOR_178</v>
      </c>
      <c r="Z2893" t="str" cm="1">
        <f t="array" ref="Z28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SOR_178</v>
      </c>
      <c r="AA2893" t="s">
        <v>59</v>
      </c>
      <c r="AB2893">
        <v>19</v>
      </c>
    </row>
    <row r="2894" spans="1:28" x14ac:dyDescent="0.2">
      <c r="A2894">
        <v>11200</v>
      </c>
      <c r="B2894" t="s">
        <v>2882</v>
      </c>
      <c r="C2894">
        <v>441</v>
      </c>
      <c r="F2894" t="b">
        <f>IF(ISBLANK(AC2894), FALSE, TRUE)</f>
        <v>0</v>
      </c>
      <c r="G2894" t="s">
        <v>2</v>
      </c>
      <c r="H2894" t="s">
        <v>1520</v>
      </c>
      <c r="I2894" t="s">
        <v>1532</v>
      </c>
      <c r="J2894" t="s">
        <v>54</v>
      </c>
      <c r="K2894" t="s">
        <v>1526</v>
      </c>
      <c r="L2894" t="s">
        <v>406</v>
      </c>
      <c r="N2894" t="str">
        <f>IF(AND(NOT(ISBLANK(cards[[#This Row],[subtitle]])), cards[[#This Row],[subtitle]] &lt;&gt; ""), _xlfn.CONCAT(cards[[#This Row],[title]], " - ", cards[[#This Row],[subtitle]]), cards[[#This Row],[title]])</f>
        <v>Cartel Spacer</v>
      </c>
      <c r="O2894">
        <v>2</v>
      </c>
      <c r="P2894">
        <v>2</v>
      </c>
      <c r="Q2894">
        <v>3</v>
      </c>
      <c r="T2894" t="s">
        <v>248</v>
      </c>
      <c r="U2894" t="s">
        <v>991</v>
      </c>
      <c r="V2894" t="s">
        <v>245</v>
      </c>
      <c r="X2894" t="s">
        <v>407</v>
      </c>
      <c r="Y2894" t="str">
        <f>_xlfn.CONCAT(cards[[#This Row],[set]],"_",TEXT(cards[[#This Row],[cardNumber]], "000"))</f>
        <v>SOR_441</v>
      </c>
      <c r="Z2894" t="str" cm="1">
        <f t="array" ref="Z28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SOR_178</v>
      </c>
      <c r="AA2894" t="s">
        <v>59</v>
      </c>
      <c r="AB2894">
        <v>19</v>
      </c>
    </row>
    <row r="2895" spans="1:28" x14ac:dyDescent="0.2">
      <c r="A2895">
        <v>2488</v>
      </c>
      <c r="B2895" t="s">
        <v>2881</v>
      </c>
      <c r="C2895">
        <v>441</v>
      </c>
      <c r="F2895" t="b">
        <f>IF(ISBLANK(AC2895), FALSE, TRUE)</f>
        <v>0</v>
      </c>
      <c r="G2895" t="s">
        <v>2</v>
      </c>
      <c r="H2895" t="s">
        <v>1</v>
      </c>
      <c r="I2895" t="s">
        <v>1532</v>
      </c>
      <c r="J2895" t="s">
        <v>54</v>
      </c>
      <c r="K2895" t="s">
        <v>1526</v>
      </c>
      <c r="L2895" t="s">
        <v>406</v>
      </c>
      <c r="N2895" t="str">
        <f>IF(AND(NOT(ISBLANK(cards[[#This Row],[subtitle]])), cards[[#This Row],[subtitle]] &lt;&gt; ""), _xlfn.CONCAT(cards[[#This Row],[title]], " - ", cards[[#This Row],[subtitle]]), cards[[#This Row],[title]])</f>
        <v>Cartel Spacer</v>
      </c>
      <c r="O2895">
        <v>2</v>
      </c>
      <c r="P2895">
        <v>2</v>
      </c>
      <c r="Q2895">
        <v>3</v>
      </c>
      <c r="T2895" t="s">
        <v>248</v>
      </c>
      <c r="U2895" t="s">
        <v>991</v>
      </c>
      <c r="V2895" t="s">
        <v>245</v>
      </c>
      <c r="X2895" t="s">
        <v>407</v>
      </c>
      <c r="Y2895" t="str">
        <f>_xlfn.CONCAT(cards[[#This Row],[set]],"_",TEXT(cards[[#This Row],[cardNumber]], "000"))</f>
        <v>SOR_441</v>
      </c>
      <c r="Z2895" t="str" cm="1">
        <f t="array" ref="Z28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SOR_178</v>
      </c>
      <c r="AA2895" t="s">
        <v>59</v>
      </c>
      <c r="AB2895">
        <v>19</v>
      </c>
    </row>
    <row r="2896" spans="1:28" x14ac:dyDescent="0.2">
      <c r="A2896">
        <v>9455</v>
      </c>
      <c r="B2896" t="s">
        <v>2402</v>
      </c>
      <c r="C2896">
        <v>179</v>
      </c>
      <c r="F2896" t="b">
        <f>IF(ISBLANK(AC2896), FALSE, TRUE)</f>
        <v>0</v>
      </c>
      <c r="G2896" t="s">
        <v>2</v>
      </c>
      <c r="H2896" t="s">
        <v>1519</v>
      </c>
      <c r="I2896" t="s">
        <v>1516</v>
      </c>
      <c r="J2896" t="s">
        <v>54</v>
      </c>
      <c r="K2896" t="s">
        <v>1526</v>
      </c>
      <c r="L2896" t="s">
        <v>408</v>
      </c>
      <c r="M2896" t="s">
        <v>1567</v>
      </c>
      <c r="N2896" t="str">
        <f>IF(AND(NOT(ISBLANK(cards[[#This Row],[subtitle]])), cards[[#This Row],[subtitle]] &lt;&gt; ""), _xlfn.CONCAT(cards[[#This Row],[title]], " - ", cards[[#This Row],[subtitle]]), cards[[#This Row],[title]])</f>
        <v>Boba Fett - Disintegrator</v>
      </c>
      <c r="O2896">
        <v>3</v>
      </c>
      <c r="P2896">
        <v>3</v>
      </c>
      <c r="Q2896">
        <v>5</v>
      </c>
      <c r="T2896" t="s">
        <v>83</v>
      </c>
      <c r="U2896" t="s">
        <v>991</v>
      </c>
      <c r="V2896" t="s">
        <v>245</v>
      </c>
      <c r="X2896" t="s">
        <v>268</v>
      </c>
      <c r="Y2896" t="str">
        <f>_xlfn.CONCAT(cards[[#This Row],[set]],"_",TEXT(cards[[#This Row],[cardNumber]], "000"))</f>
        <v>SOR_179</v>
      </c>
      <c r="Z2896" t="str" cm="1">
        <f t="array" ref="Z28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SOR_179</v>
      </c>
      <c r="AA2896" t="s">
        <v>59</v>
      </c>
      <c r="AB2896">
        <v>19</v>
      </c>
    </row>
    <row r="2897" spans="1:28" x14ac:dyDescent="0.2">
      <c r="A2897">
        <v>366</v>
      </c>
      <c r="B2897" t="s">
        <v>2403</v>
      </c>
      <c r="C2897">
        <v>179</v>
      </c>
      <c r="F2897" t="b">
        <f>IF(ISBLANK(AC2897), FALSE, TRUE)</f>
        <v>0</v>
      </c>
      <c r="G2897" t="s">
        <v>2</v>
      </c>
      <c r="H2897" t="s">
        <v>1515</v>
      </c>
      <c r="I2897" t="s">
        <v>1516</v>
      </c>
      <c r="J2897" t="s">
        <v>54</v>
      </c>
      <c r="K2897" t="s">
        <v>1526</v>
      </c>
      <c r="L2897" t="s">
        <v>408</v>
      </c>
      <c r="M2897" t="s">
        <v>1567</v>
      </c>
      <c r="N2897" t="str">
        <f>IF(AND(NOT(ISBLANK(cards[[#This Row],[subtitle]])), cards[[#This Row],[subtitle]] &lt;&gt; ""), _xlfn.CONCAT(cards[[#This Row],[title]], " - ", cards[[#This Row],[subtitle]]), cards[[#This Row],[title]])</f>
        <v>Boba Fett - Disintegrator</v>
      </c>
      <c r="O2897">
        <v>3</v>
      </c>
      <c r="P2897">
        <v>3</v>
      </c>
      <c r="Q2897">
        <v>5</v>
      </c>
      <c r="T2897" t="s">
        <v>83</v>
      </c>
      <c r="U2897" t="s">
        <v>991</v>
      </c>
      <c r="V2897" t="s">
        <v>245</v>
      </c>
      <c r="X2897" t="s">
        <v>268</v>
      </c>
      <c r="Y2897" t="str">
        <f>_xlfn.CONCAT(cards[[#This Row],[set]],"_",TEXT(cards[[#This Row],[cardNumber]], "000"))</f>
        <v>SOR_179</v>
      </c>
      <c r="Z2897" t="str" cm="1">
        <f t="array" ref="Z28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SOR_179</v>
      </c>
      <c r="AA2897" t="s">
        <v>59</v>
      </c>
      <c r="AB2897">
        <v>19</v>
      </c>
    </row>
    <row r="2898" spans="1:28" x14ac:dyDescent="0.2">
      <c r="A2898">
        <v>11205</v>
      </c>
      <c r="B2898" t="s">
        <v>2883</v>
      </c>
      <c r="C2898">
        <v>442</v>
      </c>
      <c r="F2898" t="b">
        <f>IF(ISBLANK(AC2898), FALSE, TRUE)</f>
        <v>0</v>
      </c>
      <c r="G2898" t="s">
        <v>2</v>
      </c>
      <c r="H2898" t="s">
        <v>1520</v>
      </c>
      <c r="I2898" t="s">
        <v>1516</v>
      </c>
      <c r="J2898" t="s">
        <v>54</v>
      </c>
      <c r="K2898" t="s">
        <v>1526</v>
      </c>
      <c r="L2898" t="s">
        <v>408</v>
      </c>
      <c r="M2898" t="s">
        <v>1567</v>
      </c>
      <c r="N2898" t="str">
        <f>IF(AND(NOT(ISBLANK(cards[[#This Row],[subtitle]])), cards[[#This Row],[subtitle]] &lt;&gt; ""), _xlfn.CONCAT(cards[[#This Row],[title]], " - ", cards[[#This Row],[subtitle]]), cards[[#This Row],[title]])</f>
        <v>Boba Fett - Disintegrator</v>
      </c>
      <c r="O2898">
        <v>3</v>
      </c>
      <c r="P2898">
        <v>3</v>
      </c>
      <c r="Q2898">
        <v>5</v>
      </c>
      <c r="T2898" t="s">
        <v>83</v>
      </c>
      <c r="U2898" t="s">
        <v>991</v>
      </c>
      <c r="V2898" t="s">
        <v>245</v>
      </c>
      <c r="X2898" t="s">
        <v>268</v>
      </c>
      <c r="Y2898" t="str">
        <f>_xlfn.CONCAT(cards[[#This Row],[set]],"_",TEXT(cards[[#This Row],[cardNumber]], "000"))</f>
        <v>SOR_442</v>
      </c>
      <c r="Z2898" t="str" cm="1">
        <f t="array" ref="Z28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SOR_179</v>
      </c>
      <c r="AA2898" t="s">
        <v>59</v>
      </c>
      <c r="AB2898">
        <v>19</v>
      </c>
    </row>
    <row r="2899" spans="1:28" x14ac:dyDescent="0.2">
      <c r="A2899">
        <v>2493</v>
      </c>
      <c r="B2899" t="s">
        <v>2884</v>
      </c>
      <c r="C2899">
        <v>442</v>
      </c>
      <c r="F2899" t="b">
        <f>IF(ISBLANK(AC2899), FALSE, TRUE)</f>
        <v>0</v>
      </c>
      <c r="G2899" t="s">
        <v>2</v>
      </c>
      <c r="H2899" t="s">
        <v>1</v>
      </c>
      <c r="I2899" t="s">
        <v>1516</v>
      </c>
      <c r="J2899" t="s">
        <v>54</v>
      </c>
      <c r="K2899" t="s">
        <v>1526</v>
      </c>
      <c r="L2899" t="s">
        <v>408</v>
      </c>
      <c r="M2899" t="s">
        <v>1567</v>
      </c>
      <c r="N2899" t="str">
        <f>IF(AND(NOT(ISBLANK(cards[[#This Row],[subtitle]])), cards[[#This Row],[subtitle]] &lt;&gt; ""), _xlfn.CONCAT(cards[[#This Row],[title]], " - ", cards[[#This Row],[subtitle]]), cards[[#This Row],[title]])</f>
        <v>Boba Fett - Disintegrator</v>
      </c>
      <c r="O2899">
        <v>3</v>
      </c>
      <c r="P2899">
        <v>3</v>
      </c>
      <c r="Q2899">
        <v>5</v>
      </c>
      <c r="T2899" t="s">
        <v>83</v>
      </c>
      <c r="U2899" t="s">
        <v>991</v>
      </c>
      <c r="V2899" t="s">
        <v>245</v>
      </c>
      <c r="X2899" t="s">
        <v>268</v>
      </c>
      <c r="Y2899" t="str">
        <f>_xlfn.CONCAT(cards[[#This Row],[set]],"_",TEXT(cards[[#This Row],[cardNumber]], "000"))</f>
        <v>SOR_442</v>
      </c>
      <c r="Z2899" t="str" cm="1">
        <f t="array" ref="Z28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SOR_179</v>
      </c>
      <c r="AA2899" t="s">
        <v>59</v>
      </c>
      <c r="AB2899">
        <v>19</v>
      </c>
    </row>
    <row r="2900" spans="1:28" x14ac:dyDescent="0.2">
      <c r="A2900">
        <v>9460</v>
      </c>
      <c r="B2900" t="s">
        <v>2404</v>
      </c>
      <c r="C2900">
        <v>180</v>
      </c>
      <c r="F2900" t="b">
        <f>IF(ISBLANK(AC2900), FALSE, TRUE)</f>
        <v>0</v>
      </c>
      <c r="G2900" t="s">
        <v>2</v>
      </c>
      <c r="H2900" t="s">
        <v>1519</v>
      </c>
      <c r="I2900" t="s">
        <v>1521</v>
      </c>
      <c r="J2900" t="s">
        <v>54</v>
      </c>
      <c r="K2900" t="s">
        <v>1526</v>
      </c>
      <c r="L2900" t="s">
        <v>409</v>
      </c>
      <c r="N2900" t="str">
        <f>IF(AND(NOT(ISBLANK(cards[[#This Row],[subtitle]])), cards[[#This Row],[subtitle]] &lt;&gt; ""), _xlfn.CONCAT(cards[[#This Row],[title]], " - ", cards[[#This Row],[subtitle]]), cards[[#This Row],[title]])</f>
        <v>Seventh Fleet Defender</v>
      </c>
      <c r="O2900">
        <v>3</v>
      </c>
      <c r="P2900">
        <v>3</v>
      </c>
      <c r="Q2900">
        <v>2</v>
      </c>
      <c r="T2900" t="s">
        <v>248</v>
      </c>
      <c r="U2900" t="s">
        <v>285</v>
      </c>
      <c r="V2900" t="s">
        <v>245</v>
      </c>
      <c r="X2900" t="s">
        <v>274</v>
      </c>
      <c r="Y2900" t="str">
        <f>_xlfn.CONCAT(cards[[#This Row],[set]],"_",TEXT(cards[[#This Row],[cardNumber]], "000"))</f>
        <v>SOR_180</v>
      </c>
      <c r="Z2900" t="str" cm="1">
        <f t="array" ref="Z29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SOR_180</v>
      </c>
      <c r="AA2900" t="s">
        <v>59</v>
      </c>
      <c r="AB2900">
        <v>19</v>
      </c>
    </row>
    <row r="2901" spans="1:28" x14ac:dyDescent="0.2">
      <c r="A2901">
        <v>367</v>
      </c>
      <c r="B2901" t="s">
        <v>2405</v>
      </c>
      <c r="C2901">
        <v>180</v>
      </c>
      <c r="F2901" t="b">
        <f>IF(ISBLANK(AC2901), FALSE, TRUE)</f>
        <v>0</v>
      </c>
      <c r="G2901" t="s">
        <v>2</v>
      </c>
      <c r="H2901" t="s">
        <v>1515</v>
      </c>
      <c r="I2901" t="s">
        <v>1521</v>
      </c>
      <c r="J2901" t="s">
        <v>54</v>
      </c>
      <c r="K2901" t="s">
        <v>1526</v>
      </c>
      <c r="L2901" t="s">
        <v>409</v>
      </c>
      <c r="N2901" t="str">
        <f>IF(AND(NOT(ISBLANK(cards[[#This Row],[subtitle]])), cards[[#This Row],[subtitle]] &lt;&gt; ""), _xlfn.CONCAT(cards[[#This Row],[title]], " - ", cards[[#This Row],[subtitle]]), cards[[#This Row],[title]])</f>
        <v>Seventh Fleet Defender</v>
      </c>
      <c r="O2901">
        <v>3</v>
      </c>
      <c r="P2901">
        <v>3</v>
      </c>
      <c r="Q2901">
        <v>2</v>
      </c>
      <c r="T2901" t="s">
        <v>248</v>
      </c>
      <c r="U2901" t="s">
        <v>285</v>
      </c>
      <c r="V2901" t="s">
        <v>245</v>
      </c>
      <c r="X2901" t="s">
        <v>274</v>
      </c>
      <c r="Y2901" t="str">
        <f>_xlfn.CONCAT(cards[[#This Row],[set]],"_",TEXT(cards[[#This Row],[cardNumber]], "000"))</f>
        <v>SOR_180</v>
      </c>
      <c r="Z2901" t="str" cm="1">
        <f t="array" ref="Z29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SOR_180</v>
      </c>
      <c r="AA2901" t="s">
        <v>59</v>
      </c>
      <c r="AB2901">
        <v>19</v>
      </c>
    </row>
    <row r="2902" spans="1:28" x14ac:dyDescent="0.2">
      <c r="A2902">
        <v>11210</v>
      </c>
      <c r="B2902" t="s">
        <v>2886</v>
      </c>
      <c r="C2902">
        <v>443</v>
      </c>
      <c r="F2902" t="b">
        <f>IF(ISBLANK(AC2902), FALSE, TRUE)</f>
        <v>0</v>
      </c>
      <c r="G2902" t="s">
        <v>2</v>
      </c>
      <c r="H2902" t="s">
        <v>1520</v>
      </c>
      <c r="I2902" t="s">
        <v>1521</v>
      </c>
      <c r="J2902" t="s">
        <v>54</v>
      </c>
      <c r="K2902" t="s">
        <v>1526</v>
      </c>
      <c r="L2902" t="s">
        <v>409</v>
      </c>
      <c r="N2902" t="str">
        <f>IF(AND(NOT(ISBLANK(cards[[#This Row],[subtitle]])), cards[[#This Row],[subtitle]] &lt;&gt; ""), _xlfn.CONCAT(cards[[#This Row],[title]], " - ", cards[[#This Row],[subtitle]]), cards[[#This Row],[title]])</f>
        <v>Seventh Fleet Defender</v>
      </c>
      <c r="O2902">
        <v>3</v>
      </c>
      <c r="P2902">
        <v>3</v>
      </c>
      <c r="Q2902">
        <v>2</v>
      </c>
      <c r="T2902" t="s">
        <v>248</v>
      </c>
      <c r="U2902" t="s">
        <v>285</v>
      </c>
      <c r="V2902" t="s">
        <v>245</v>
      </c>
      <c r="X2902" t="s">
        <v>274</v>
      </c>
      <c r="Y2902" t="str">
        <f>_xlfn.CONCAT(cards[[#This Row],[set]],"_",TEXT(cards[[#This Row],[cardNumber]], "000"))</f>
        <v>SOR_443</v>
      </c>
      <c r="Z2902" t="str" cm="1">
        <f t="array" ref="Z29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SOR_180</v>
      </c>
      <c r="AA2902" t="s">
        <v>59</v>
      </c>
      <c r="AB2902">
        <v>19</v>
      </c>
    </row>
    <row r="2903" spans="1:28" x14ac:dyDescent="0.2">
      <c r="A2903">
        <v>2498</v>
      </c>
      <c r="B2903" t="s">
        <v>2885</v>
      </c>
      <c r="C2903">
        <v>443</v>
      </c>
      <c r="F2903" t="b">
        <f>IF(ISBLANK(AC2903), FALSE, TRUE)</f>
        <v>0</v>
      </c>
      <c r="G2903" t="s">
        <v>2</v>
      </c>
      <c r="H2903" t="s">
        <v>1</v>
      </c>
      <c r="I2903" t="s">
        <v>1521</v>
      </c>
      <c r="J2903" t="s">
        <v>54</v>
      </c>
      <c r="K2903" t="s">
        <v>1526</v>
      </c>
      <c r="L2903" t="s">
        <v>409</v>
      </c>
      <c r="N2903" t="str">
        <f>IF(AND(NOT(ISBLANK(cards[[#This Row],[subtitle]])), cards[[#This Row],[subtitle]] &lt;&gt; ""), _xlfn.CONCAT(cards[[#This Row],[title]], " - ", cards[[#This Row],[subtitle]]), cards[[#This Row],[title]])</f>
        <v>Seventh Fleet Defender</v>
      </c>
      <c r="O2903">
        <v>3</v>
      </c>
      <c r="P2903">
        <v>3</v>
      </c>
      <c r="Q2903">
        <v>2</v>
      </c>
      <c r="T2903" t="s">
        <v>248</v>
      </c>
      <c r="U2903" t="s">
        <v>285</v>
      </c>
      <c r="V2903" t="s">
        <v>245</v>
      </c>
      <c r="X2903" t="s">
        <v>274</v>
      </c>
      <c r="Y2903" t="str">
        <f>_xlfn.CONCAT(cards[[#This Row],[set]],"_",TEXT(cards[[#This Row],[cardNumber]], "000"))</f>
        <v>SOR_443</v>
      </c>
      <c r="Z2903" t="str" cm="1">
        <f t="array" ref="Z29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SOR_180</v>
      </c>
      <c r="AA2903" t="s">
        <v>59</v>
      </c>
      <c r="AB2903">
        <v>19</v>
      </c>
    </row>
    <row r="2904" spans="1:28" x14ac:dyDescent="0.2">
      <c r="A2904">
        <v>957</v>
      </c>
      <c r="B2904" t="s">
        <v>2406</v>
      </c>
      <c r="C2904">
        <v>181</v>
      </c>
      <c r="F2904" t="b">
        <f>IF(ISBLANK(AC2904), FALSE, TRUE)</f>
        <v>0</v>
      </c>
      <c r="G2904" t="s">
        <v>2</v>
      </c>
      <c r="H2904" t="s">
        <v>1515</v>
      </c>
      <c r="I2904" t="s">
        <v>1522</v>
      </c>
      <c r="J2904" t="s">
        <v>54</v>
      </c>
      <c r="K2904" t="s">
        <v>1526</v>
      </c>
      <c r="L2904" t="s">
        <v>410</v>
      </c>
      <c r="M2904" t="s">
        <v>1601</v>
      </c>
      <c r="N2904" t="str">
        <f>IF(AND(NOT(ISBLANK(cards[[#This Row],[subtitle]])), cards[[#This Row],[subtitle]] &lt;&gt; ""), _xlfn.CONCAT(cards[[#This Row],[title]], " - ", cards[[#This Row],[subtitle]]), cards[[#This Row],[title]])</f>
        <v>Jabba the Hutt - Cunning Daimyo</v>
      </c>
      <c r="O2904">
        <v>4</v>
      </c>
      <c r="P2904">
        <v>2</v>
      </c>
      <c r="Q2904">
        <v>8</v>
      </c>
      <c r="T2904" t="s">
        <v>83</v>
      </c>
      <c r="U2904" t="s">
        <v>991</v>
      </c>
      <c r="V2904" t="s">
        <v>245</v>
      </c>
      <c r="X2904" t="s">
        <v>411</v>
      </c>
      <c r="Y2904" t="str">
        <f>_xlfn.CONCAT(cards[[#This Row],[set]],"_",TEXT(cards[[#This Row],[cardNumber]], "000"))</f>
        <v>SOR_181</v>
      </c>
      <c r="Z2904" t="str" cm="1">
        <f t="array" ref="Z29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SOR_181</v>
      </c>
      <c r="AA2904" t="s">
        <v>59</v>
      </c>
      <c r="AB2904">
        <v>19</v>
      </c>
    </row>
    <row r="2905" spans="1:28" x14ac:dyDescent="0.2">
      <c r="A2905">
        <v>9925</v>
      </c>
      <c r="B2905" t="s">
        <v>2407</v>
      </c>
      <c r="C2905">
        <v>181</v>
      </c>
      <c r="F2905" t="b">
        <f>IF(ISBLANK(AC2905), FALSE, TRUE)</f>
        <v>0</v>
      </c>
      <c r="G2905" t="s">
        <v>2</v>
      </c>
      <c r="H2905" t="s">
        <v>1519</v>
      </c>
      <c r="I2905" t="s">
        <v>1522</v>
      </c>
      <c r="J2905" t="s">
        <v>54</v>
      </c>
      <c r="K2905" t="s">
        <v>1526</v>
      </c>
      <c r="L2905" t="s">
        <v>410</v>
      </c>
      <c r="M2905" t="s">
        <v>1601</v>
      </c>
      <c r="N2905" t="str">
        <f>IF(AND(NOT(ISBLANK(cards[[#This Row],[subtitle]])), cards[[#This Row],[subtitle]] &lt;&gt; ""), _xlfn.CONCAT(cards[[#This Row],[title]], " - ", cards[[#This Row],[subtitle]]), cards[[#This Row],[title]])</f>
        <v>Jabba the Hutt - Cunning Daimyo</v>
      </c>
      <c r="O2905">
        <v>4</v>
      </c>
      <c r="P2905">
        <v>2</v>
      </c>
      <c r="Q2905">
        <v>8</v>
      </c>
      <c r="T2905" t="s">
        <v>83</v>
      </c>
      <c r="U2905" t="s">
        <v>991</v>
      </c>
      <c r="V2905" t="s">
        <v>245</v>
      </c>
      <c r="X2905" t="s">
        <v>411</v>
      </c>
      <c r="Y2905" t="str">
        <f>_xlfn.CONCAT(cards[[#This Row],[set]],"_",TEXT(cards[[#This Row],[cardNumber]], "000"))</f>
        <v>SOR_181</v>
      </c>
      <c r="Z2905" t="str" cm="1">
        <f t="array" ref="Z29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SOR_181</v>
      </c>
      <c r="AA2905" t="s">
        <v>59</v>
      </c>
      <c r="AB2905">
        <v>19</v>
      </c>
    </row>
    <row r="2906" spans="1:28" x14ac:dyDescent="0.2">
      <c r="A2906">
        <v>11215</v>
      </c>
      <c r="B2906" t="s">
        <v>2887</v>
      </c>
      <c r="C2906">
        <v>444</v>
      </c>
      <c r="F2906" t="b">
        <f>IF(ISBLANK(AC2906), FALSE, TRUE)</f>
        <v>0</v>
      </c>
      <c r="G2906" t="s">
        <v>2</v>
      </c>
      <c r="H2906" t="s">
        <v>1520</v>
      </c>
      <c r="I2906" t="s">
        <v>1522</v>
      </c>
      <c r="J2906" t="s">
        <v>54</v>
      </c>
      <c r="K2906" t="s">
        <v>1526</v>
      </c>
      <c r="L2906" t="s">
        <v>410</v>
      </c>
      <c r="M2906" t="s">
        <v>1601</v>
      </c>
      <c r="N2906" t="str">
        <f>IF(AND(NOT(ISBLANK(cards[[#This Row],[subtitle]])), cards[[#This Row],[subtitle]] &lt;&gt; ""), _xlfn.CONCAT(cards[[#This Row],[title]], " - ", cards[[#This Row],[subtitle]]), cards[[#This Row],[title]])</f>
        <v>Jabba the Hutt - Cunning Daimyo</v>
      </c>
      <c r="O2906">
        <v>4</v>
      </c>
      <c r="P2906">
        <v>2</v>
      </c>
      <c r="Q2906">
        <v>8</v>
      </c>
      <c r="T2906" t="s">
        <v>83</v>
      </c>
      <c r="U2906" t="s">
        <v>991</v>
      </c>
      <c r="V2906" t="s">
        <v>245</v>
      </c>
      <c r="X2906" t="s">
        <v>411</v>
      </c>
      <c r="Y2906" t="str">
        <f>_xlfn.CONCAT(cards[[#This Row],[set]],"_",TEXT(cards[[#This Row],[cardNumber]], "000"))</f>
        <v>SOR_444</v>
      </c>
      <c r="Z2906" t="str" cm="1">
        <f t="array" ref="Z29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SOR_181</v>
      </c>
      <c r="AA2906" t="s">
        <v>59</v>
      </c>
      <c r="AB2906">
        <v>19</v>
      </c>
    </row>
    <row r="2907" spans="1:28" x14ac:dyDescent="0.2">
      <c r="A2907">
        <v>2503</v>
      </c>
      <c r="B2907" t="s">
        <v>2888</v>
      </c>
      <c r="C2907">
        <v>444</v>
      </c>
      <c r="F2907" t="b">
        <f>IF(ISBLANK(AC2907), FALSE, TRUE)</f>
        <v>0</v>
      </c>
      <c r="G2907" t="s">
        <v>2</v>
      </c>
      <c r="H2907" t="s">
        <v>1</v>
      </c>
      <c r="I2907" t="s">
        <v>1522</v>
      </c>
      <c r="J2907" t="s">
        <v>54</v>
      </c>
      <c r="K2907" t="s">
        <v>1526</v>
      </c>
      <c r="L2907" t="s">
        <v>410</v>
      </c>
      <c r="M2907" t="s">
        <v>1601</v>
      </c>
      <c r="N2907" t="str">
        <f>IF(AND(NOT(ISBLANK(cards[[#This Row],[subtitle]])), cards[[#This Row],[subtitle]] &lt;&gt; ""), _xlfn.CONCAT(cards[[#This Row],[title]], " - ", cards[[#This Row],[subtitle]]), cards[[#This Row],[title]])</f>
        <v>Jabba the Hutt - Cunning Daimyo</v>
      </c>
      <c r="O2907">
        <v>4</v>
      </c>
      <c r="P2907">
        <v>2</v>
      </c>
      <c r="Q2907">
        <v>8</v>
      </c>
      <c r="T2907" t="s">
        <v>83</v>
      </c>
      <c r="U2907" t="s">
        <v>991</v>
      </c>
      <c r="V2907" t="s">
        <v>245</v>
      </c>
      <c r="X2907" t="s">
        <v>411</v>
      </c>
      <c r="Y2907" t="str">
        <f>_xlfn.CONCAT(cards[[#This Row],[set]],"_",TEXT(cards[[#This Row],[cardNumber]], "000"))</f>
        <v>SOR_444</v>
      </c>
      <c r="Z2907" t="str" cm="1">
        <f t="array" ref="Z29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SOR_181</v>
      </c>
      <c r="AA2907" t="s">
        <v>59</v>
      </c>
      <c r="AB2907">
        <v>19</v>
      </c>
    </row>
    <row r="2908" spans="1:28" x14ac:dyDescent="0.2">
      <c r="A2908">
        <v>2710</v>
      </c>
      <c r="B2908" t="s">
        <v>2084</v>
      </c>
      <c r="C2908">
        <v>15</v>
      </c>
      <c r="F2908" t="b">
        <f>IF(ISBLANK(AC2908), FALSE, TRUE)</f>
        <v>0</v>
      </c>
      <c r="G2908" t="s">
        <v>2</v>
      </c>
      <c r="H2908" t="s">
        <v>1602</v>
      </c>
      <c r="I2908" t="s">
        <v>1522</v>
      </c>
      <c r="J2908" t="s">
        <v>54</v>
      </c>
      <c r="K2908" t="s">
        <v>1526</v>
      </c>
      <c r="L2908" t="s">
        <v>412</v>
      </c>
      <c r="M2908" t="s">
        <v>1568</v>
      </c>
      <c r="N2908" t="str">
        <f>IF(AND(NOT(ISBLANK(cards[[#This Row],[subtitle]])), cards[[#This Row],[subtitle]] &lt;&gt; ""), _xlfn.CONCAT(cards[[#This Row],[title]], " - ", cards[[#This Row],[subtitle]]), cards[[#This Row],[title]])</f>
        <v>Bossk - Deadly Stalker</v>
      </c>
      <c r="O2908">
        <v>5</v>
      </c>
      <c r="P2908">
        <v>4</v>
      </c>
      <c r="Q2908">
        <v>5</v>
      </c>
      <c r="T2908" t="s">
        <v>83</v>
      </c>
      <c r="U2908" t="s">
        <v>250</v>
      </c>
      <c r="V2908" t="s">
        <v>245</v>
      </c>
      <c r="X2908" t="s">
        <v>268</v>
      </c>
      <c r="Y2908" t="str">
        <f>_xlfn.CONCAT(cards[[#This Row],[set]],"_",TEXT(cards[[#This Row],[cardNumber]], "000"))</f>
        <v>SOR_015</v>
      </c>
      <c r="Z2908" t="str" cm="1">
        <f t="array" ref="Z29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SOR_182</v>
      </c>
      <c r="AA2908" t="s">
        <v>59</v>
      </c>
      <c r="AB2908">
        <v>19</v>
      </c>
    </row>
    <row r="2909" spans="1:28" x14ac:dyDescent="0.2">
      <c r="A2909">
        <v>9465</v>
      </c>
      <c r="B2909" t="s">
        <v>2409</v>
      </c>
      <c r="C2909">
        <v>182</v>
      </c>
      <c r="F2909" t="b">
        <f>IF(ISBLANK(AC2909), FALSE, TRUE)</f>
        <v>0</v>
      </c>
      <c r="G2909" t="s">
        <v>2</v>
      </c>
      <c r="H2909" t="s">
        <v>1519</v>
      </c>
      <c r="I2909" t="s">
        <v>1532</v>
      </c>
      <c r="J2909" t="s">
        <v>54</v>
      </c>
      <c r="K2909" t="s">
        <v>1526</v>
      </c>
      <c r="L2909" t="s">
        <v>412</v>
      </c>
      <c r="M2909" t="s">
        <v>1568</v>
      </c>
      <c r="N2909" t="str">
        <f>IF(AND(NOT(ISBLANK(cards[[#This Row],[subtitle]])), cards[[#This Row],[subtitle]] &lt;&gt; ""), _xlfn.CONCAT(cards[[#This Row],[title]], " - ", cards[[#This Row],[subtitle]]), cards[[#This Row],[title]])</f>
        <v>Bossk - Deadly Stalker</v>
      </c>
      <c r="O2909">
        <v>5</v>
      </c>
      <c r="P2909">
        <v>4</v>
      </c>
      <c r="Q2909">
        <v>5</v>
      </c>
      <c r="T2909" t="s">
        <v>83</v>
      </c>
      <c r="U2909" t="s">
        <v>250</v>
      </c>
      <c r="V2909" t="s">
        <v>245</v>
      </c>
      <c r="X2909" t="s">
        <v>268</v>
      </c>
      <c r="Y2909" t="str">
        <f>_xlfn.CONCAT(cards[[#This Row],[set]],"_",TEXT(cards[[#This Row],[cardNumber]], "000"))</f>
        <v>SOR_182</v>
      </c>
      <c r="Z2909" t="str" cm="1">
        <f t="array" ref="Z29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SOR_182</v>
      </c>
      <c r="AA2909" t="s">
        <v>59</v>
      </c>
      <c r="AB2909">
        <v>19</v>
      </c>
    </row>
    <row r="2910" spans="1:28" x14ac:dyDescent="0.2">
      <c r="A2910">
        <v>368</v>
      </c>
      <c r="B2910" t="s">
        <v>2408</v>
      </c>
      <c r="C2910">
        <v>182</v>
      </c>
      <c r="F2910" t="b">
        <f>IF(ISBLANK(AC2910), FALSE, TRUE)</f>
        <v>0</v>
      </c>
      <c r="G2910" t="s">
        <v>2</v>
      </c>
      <c r="H2910" t="s">
        <v>1515</v>
      </c>
      <c r="I2910" t="s">
        <v>1532</v>
      </c>
      <c r="J2910" t="s">
        <v>54</v>
      </c>
      <c r="K2910" t="s">
        <v>1526</v>
      </c>
      <c r="L2910" t="s">
        <v>412</v>
      </c>
      <c r="M2910" t="s">
        <v>1568</v>
      </c>
      <c r="N2910" t="str">
        <f>IF(AND(NOT(ISBLANK(cards[[#This Row],[subtitle]])), cards[[#This Row],[subtitle]] &lt;&gt; ""), _xlfn.CONCAT(cards[[#This Row],[title]], " - ", cards[[#This Row],[subtitle]]), cards[[#This Row],[title]])</f>
        <v>Bossk - Deadly Stalker</v>
      </c>
      <c r="O2910">
        <v>5</v>
      </c>
      <c r="P2910">
        <v>4</v>
      </c>
      <c r="Q2910">
        <v>5</v>
      </c>
      <c r="T2910" t="s">
        <v>83</v>
      </c>
      <c r="U2910" t="s">
        <v>250</v>
      </c>
      <c r="V2910" t="s">
        <v>245</v>
      </c>
      <c r="X2910" t="s">
        <v>268</v>
      </c>
      <c r="Y2910" t="str">
        <f>_xlfn.CONCAT(cards[[#This Row],[set]],"_",TEXT(cards[[#This Row],[cardNumber]], "000"))</f>
        <v>SOR_182</v>
      </c>
      <c r="Z2910" t="str" cm="1">
        <f t="array" ref="Z29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SOR_182</v>
      </c>
      <c r="AA2910" t="s">
        <v>59</v>
      </c>
      <c r="AB2910">
        <v>19</v>
      </c>
    </row>
    <row r="2911" spans="1:28" x14ac:dyDescent="0.2">
      <c r="A2911">
        <v>11220</v>
      </c>
      <c r="B2911" t="s">
        <v>2889</v>
      </c>
      <c r="C2911">
        <v>445</v>
      </c>
      <c r="F2911" t="b">
        <f>IF(ISBLANK(AC2911), FALSE, TRUE)</f>
        <v>0</v>
      </c>
      <c r="G2911" t="s">
        <v>2</v>
      </c>
      <c r="H2911" t="s">
        <v>1520</v>
      </c>
      <c r="I2911" t="s">
        <v>1532</v>
      </c>
      <c r="J2911" t="s">
        <v>22</v>
      </c>
      <c r="K2911" t="s">
        <v>1526</v>
      </c>
      <c r="L2911" t="s">
        <v>412</v>
      </c>
      <c r="M2911" t="s">
        <v>1568</v>
      </c>
      <c r="N2911" t="str">
        <f>IF(AND(NOT(ISBLANK(cards[[#This Row],[subtitle]])), cards[[#This Row],[subtitle]] &lt;&gt; ""), _xlfn.CONCAT(cards[[#This Row],[title]], " - ", cards[[#This Row],[subtitle]]), cards[[#This Row],[title]])</f>
        <v>Bossk - Deadly Stalker</v>
      </c>
      <c r="O2911">
        <v>5</v>
      </c>
      <c r="P2911">
        <v>4</v>
      </c>
      <c r="Q2911">
        <v>5</v>
      </c>
      <c r="T2911" t="s">
        <v>83</v>
      </c>
      <c r="U2911" t="s">
        <v>250</v>
      </c>
      <c r="V2911" t="s">
        <v>245</v>
      </c>
      <c r="X2911" t="s">
        <v>268</v>
      </c>
      <c r="Y2911" t="str">
        <f>_xlfn.CONCAT(cards[[#This Row],[set]],"_",TEXT(cards[[#This Row],[cardNumber]], "000"))</f>
        <v>SOR_445</v>
      </c>
      <c r="Z2911" t="str" cm="1">
        <f t="array" ref="Z29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SOR_182</v>
      </c>
      <c r="AA2911" t="s">
        <v>59</v>
      </c>
      <c r="AB2911">
        <v>19</v>
      </c>
    </row>
    <row r="2912" spans="1:28" x14ac:dyDescent="0.2">
      <c r="A2912">
        <v>2508</v>
      </c>
      <c r="B2912" t="s">
        <v>2890</v>
      </c>
      <c r="C2912">
        <v>445</v>
      </c>
      <c r="F2912" t="b">
        <f>IF(ISBLANK(AC2912), FALSE, TRUE)</f>
        <v>0</v>
      </c>
      <c r="G2912" t="s">
        <v>2</v>
      </c>
      <c r="H2912" t="s">
        <v>1</v>
      </c>
      <c r="I2912" t="s">
        <v>1532</v>
      </c>
      <c r="J2912" t="s">
        <v>22</v>
      </c>
      <c r="K2912" t="s">
        <v>1526</v>
      </c>
      <c r="L2912" t="s">
        <v>412</v>
      </c>
      <c r="M2912" t="s">
        <v>1568</v>
      </c>
      <c r="N2912" t="str">
        <f>IF(AND(NOT(ISBLANK(cards[[#This Row],[subtitle]])), cards[[#This Row],[subtitle]] &lt;&gt; ""), _xlfn.CONCAT(cards[[#This Row],[title]], " - ", cards[[#This Row],[subtitle]]), cards[[#This Row],[title]])</f>
        <v>Bossk - Deadly Stalker</v>
      </c>
      <c r="O2912">
        <v>5</v>
      </c>
      <c r="P2912">
        <v>4</v>
      </c>
      <c r="Q2912">
        <v>5</v>
      </c>
      <c r="T2912" t="s">
        <v>83</v>
      </c>
      <c r="U2912" t="s">
        <v>250</v>
      </c>
      <c r="V2912" t="s">
        <v>245</v>
      </c>
      <c r="X2912" t="s">
        <v>268</v>
      </c>
      <c r="Y2912" t="str">
        <f>_xlfn.CONCAT(cards[[#This Row],[set]],"_",TEXT(cards[[#This Row],[cardNumber]], "000"))</f>
        <v>SOR_445</v>
      </c>
      <c r="Z2912" t="str" cm="1">
        <f t="array" ref="Z29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SOR_182</v>
      </c>
      <c r="AA2912" t="s">
        <v>59</v>
      </c>
      <c r="AB2912">
        <v>19</v>
      </c>
    </row>
    <row r="2913" spans="1:28" x14ac:dyDescent="0.2">
      <c r="A2913">
        <v>958</v>
      </c>
      <c r="B2913" t="s">
        <v>2411</v>
      </c>
      <c r="C2913">
        <v>183</v>
      </c>
      <c r="F2913" t="b">
        <f>IF(ISBLANK(AC2913), FALSE, TRUE)</f>
        <v>0</v>
      </c>
      <c r="G2913" t="s">
        <v>2</v>
      </c>
      <c r="H2913" t="s">
        <v>1515</v>
      </c>
      <c r="I2913" t="s">
        <v>1521</v>
      </c>
      <c r="J2913" t="s">
        <v>54</v>
      </c>
      <c r="K2913" t="s">
        <v>1526</v>
      </c>
      <c r="L2913" t="s">
        <v>413</v>
      </c>
      <c r="N2913" t="str">
        <f>IF(AND(NOT(ISBLANK(cards[[#This Row],[subtitle]])), cards[[#This Row],[subtitle]] &lt;&gt; ""), _xlfn.CONCAT(cards[[#This Row],[title]], " - ", cards[[#This Row],[subtitle]]), cards[[#This Row],[title]])</f>
        <v>Bounty Hunter Crew</v>
      </c>
      <c r="O2913">
        <v>6</v>
      </c>
      <c r="P2913">
        <v>4</v>
      </c>
      <c r="Q2913">
        <v>4</v>
      </c>
      <c r="T2913" t="s">
        <v>83</v>
      </c>
      <c r="U2913" t="s">
        <v>250</v>
      </c>
      <c r="V2913" t="s">
        <v>245</v>
      </c>
      <c r="X2913" t="s">
        <v>268</v>
      </c>
      <c r="Y2913" t="str">
        <f>_xlfn.CONCAT(cards[[#This Row],[set]],"_",TEXT(cards[[#This Row],[cardNumber]], "000"))</f>
        <v>SOR_183</v>
      </c>
      <c r="Z2913" t="str" cm="1">
        <f t="array" ref="Z29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SOR_183</v>
      </c>
      <c r="AA2913" t="s">
        <v>59</v>
      </c>
      <c r="AB2913">
        <v>19</v>
      </c>
    </row>
    <row r="2914" spans="1:28" x14ac:dyDescent="0.2">
      <c r="A2914">
        <v>9930</v>
      </c>
      <c r="B2914" t="s">
        <v>2410</v>
      </c>
      <c r="C2914">
        <v>183</v>
      </c>
      <c r="F2914" t="b">
        <f>IF(ISBLANK(AC2914), FALSE, TRUE)</f>
        <v>0</v>
      </c>
      <c r="G2914" t="s">
        <v>2</v>
      </c>
      <c r="H2914" t="s">
        <v>1519</v>
      </c>
      <c r="I2914" t="s">
        <v>1521</v>
      </c>
      <c r="J2914" t="s">
        <v>54</v>
      </c>
      <c r="K2914" t="s">
        <v>1526</v>
      </c>
      <c r="L2914" t="s">
        <v>413</v>
      </c>
      <c r="N2914" t="str">
        <f>IF(AND(NOT(ISBLANK(cards[[#This Row],[subtitle]])), cards[[#This Row],[subtitle]] &lt;&gt; ""), _xlfn.CONCAT(cards[[#This Row],[title]], " - ", cards[[#This Row],[subtitle]]), cards[[#This Row],[title]])</f>
        <v>Bounty Hunter Crew</v>
      </c>
      <c r="O2914">
        <v>6</v>
      </c>
      <c r="P2914">
        <v>4</v>
      </c>
      <c r="Q2914">
        <v>4</v>
      </c>
      <c r="T2914" t="s">
        <v>83</v>
      </c>
      <c r="U2914" t="s">
        <v>250</v>
      </c>
      <c r="V2914" t="s">
        <v>245</v>
      </c>
      <c r="X2914" t="s">
        <v>268</v>
      </c>
      <c r="Y2914" t="str">
        <f>_xlfn.CONCAT(cards[[#This Row],[set]],"_",TEXT(cards[[#This Row],[cardNumber]], "000"))</f>
        <v>SOR_183</v>
      </c>
      <c r="Z2914" t="str" cm="1">
        <f t="array" ref="Z29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SOR_183</v>
      </c>
      <c r="AA2914" t="s">
        <v>59</v>
      </c>
      <c r="AB2914">
        <v>19</v>
      </c>
    </row>
    <row r="2915" spans="1:28" x14ac:dyDescent="0.2">
      <c r="A2915">
        <v>11225</v>
      </c>
      <c r="B2915" t="s">
        <v>2891</v>
      </c>
      <c r="C2915">
        <v>446</v>
      </c>
      <c r="F2915" t="b">
        <f>IF(ISBLANK(AC2915), FALSE, TRUE)</f>
        <v>0</v>
      </c>
      <c r="G2915" t="s">
        <v>2</v>
      </c>
      <c r="H2915" t="s">
        <v>1520</v>
      </c>
      <c r="I2915" t="s">
        <v>1521</v>
      </c>
      <c r="J2915" t="s">
        <v>54</v>
      </c>
      <c r="K2915" t="s">
        <v>1526</v>
      </c>
      <c r="L2915" t="s">
        <v>413</v>
      </c>
      <c r="N2915" t="str">
        <f>IF(AND(NOT(ISBLANK(cards[[#This Row],[subtitle]])), cards[[#This Row],[subtitle]] &lt;&gt; ""), _xlfn.CONCAT(cards[[#This Row],[title]], " - ", cards[[#This Row],[subtitle]]), cards[[#This Row],[title]])</f>
        <v>Bounty Hunter Crew</v>
      </c>
      <c r="O2915">
        <v>6</v>
      </c>
      <c r="P2915">
        <v>4</v>
      </c>
      <c r="Q2915">
        <v>4</v>
      </c>
      <c r="T2915" t="s">
        <v>83</v>
      </c>
      <c r="U2915" t="s">
        <v>250</v>
      </c>
      <c r="V2915" t="s">
        <v>245</v>
      </c>
      <c r="X2915" t="s">
        <v>268</v>
      </c>
      <c r="Y2915" t="str">
        <f>_xlfn.CONCAT(cards[[#This Row],[set]],"_",TEXT(cards[[#This Row],[cardNumber]], "000"))</f>
        <v>SOR_446</v>
      </c>
      <c r="Z2915" t="str" cm="1">
        <f t="array" ref="Z29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SOR_183</v>
      </c>
      <c r="AA2915" t="s">
        <v>59</v>
      </c>
      <c r="AB2915">
        <v>19</v>
      </c>
    </row>
    <row r="2916" spans="1:28" x14ac:dyDescent="0.2">
      <c r="A2916">
        <v>2513</v>
      </c>
      <c r="B2916" t="s">
        <v>2892</v>
      </c>
      <c r="C2916">
        <v>446</v>
      </c>
      <c r="F2916" t="b">
        <f>IF(ISBLANK(AC2916), FALSE, TRUE)</f>
        <v>0</v>
      </c>
      <c r="G2916" t="s">
        <v>2</v>
      </c>
      <c r="H2916" t="s">
        <v>1</v>
      </c>
      <c r="I2916" t="s">
        <v>1521</v>
      </c>
      <c r="J2916" t="s">
        <v>54</v>
      </c>
      <c r="K2916" t="s">
        <v>1526</v>
      </c>
      <c r="L2916" t="s">
        <v>413</v>
      </c>
      <c r="N2916" t="str">
        <f>IF(AND(NOT(ISBLANK(cards[[#This Row],[subtitle]])), cards[[#This Row],[subtitle]] &lt;&gt; ""), _xlfn.CONCAT(cards[[#This Row],[title]], " - ", cards[[#This Row],[subtitle]]), cards[[#This Row],[title]])</f>
        <v>Bounty Hunter Crew</v>
      </c>
      <c r="O2916">
        <v>6</v>
      </c>
      <c r="P2916">
        <v>4</v>
      </c>
      <c r="Q2916">
        <v>4</v>
      </c>
      <c r="T2916" t="s">
        <v>83</v>
      </c>
      <c r="U2916" t="s">
        <v>250</v>
      </c>
      <c r="V2916" t="s">
        <v>245</v>
      </c>
      <c r="X2916" t="s">
        <v>268</v>
      </c>
      <c r="Y2916" t="str">
        <f>_xlfn.CONCAT(cards[[#This Row],[set]],"_",TEXT(cards[[#This Row],[cardNumber]], "000"))</f>
        <v>SOR_446</v>
      </c>
      <c r="Z2916" t="str" cm="1">
        <f t="array" ref="Z29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SOR_183</v>
      </c>
      <c r="AA2916" t="s">
        <v>59</v>
      </c>
      <c r="AB2916">
        <v>19</v>
      </c>
    </row>
    <row r="2917" spans="1:28" x14ac:dyDescent="0.2">
      <c r="A2917">
        <v>9470</v>
      </c>
      <c r="B2917" t="s">
        <v>2412</v>
      </c>
      <c r="C2917">
        <v>184</v>
      </c>
      <c r="F2917" t="b">
        <f>IF(ISBLANK(AC2917), FALSE, TRUE)</f>
        <v>0</v>
      </c>
      <c r="G2917" t="s">
        <v>2</v>
      </c>
      <c r="H2917" t="s">
        <v>1519</v>
      </c>
      <c r="I2917" t="s">
        <v>1522</v>
      </c>
      <c r="J2917" t="s">
        <v>54</v>
      </c>
      <c r="K2917" t="s">
        <v>1526</v>
      </c>
      <c r="L2917" t="s">
        <v>414</v>
      </c>
      <c r="M2917" t="s">
        <v>1569</v>
      </c>
      <c r="N2917" t="str">
        <f>IF(AND(NOT(ISBLANK(cards[[#This Row],[subtitle]])), cards[[#This Row],[subtitle]] &lt;&gt; ""), _xlfn.CONCAT(cards[[#This Row],[title]], " - ", cards[[#This Row],[subtitle]]), cards[[#This Row],[title]])</f>
        <v>Fett's Firespray - Pursuing the Bounty</v>
      </c>
      <c r="O2917">
        <v>6</v>
      </c>
      <c r="P2917">
        <v>5</v>
      </c>
      <c r="Q2917">
        <v>6</v>
      </c>
      <c r="T2917" t="s">
        <v>248</v>
      </c>
      <c r="U2917" t="s">
        <v>991</v>
      </c>
      <c r="V2917" t="s">
        <v>245</v>
      </c>
      <c r="X2917" t="s">
        <v>415</v>
      </c>
      <c r="Y2917" t="str">
        <f>_xlfn.CONCAT(cards[[#This Row],[set]],"_",TEXT(cards[[#This Row],[cardNumber]], "000"))</f>
        <v>SOR_184</v>
      </c>
      <c r="Z2917" t="str" cm="1">
        <f t="array" ref="Z29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SOR_184</v>
      </c>
      <c r="AA2917" t="s">
        <v>59</v>
      </c>
      <c r="AB2917">
        <v>19</v>
      </c>
    </row>
    <row r="2918" spans="1:28" x14ac:dyDescent="0.2">
      <c r="A2918">
        <v>369</v>
      </c>
      <c r="B2918" t="s">
        <v>2413</v>
      </c>
      <c r="C2918">
        <v>184</v>
      </c>
      <c r="F2918" t="b">
        <f>IF(ISBLANK(AC2918), FALSE, TRUE)</f>
        <v>0</v>
      </c>
      <c r="G2918" t="s">
        <v>2</v>
      </c>
      <c r="H2918" t="s">
        <v>1515</v>
      </c>
      <c r="I2918" t="s">
        <v>1522</v>
      </c>
      <c r="J2918" t="s">
        <v>54</v>
      </c>
      <c r="K2918" t="s">
        <v>1526</v>
      </c>
      <c r="L2918" t="s">
        <v>414</v>
      </c>
      <c r="M2918" t="s">
        <v>1569</v>
      </c>
      <c r="N2918" t="str">
        <f>IF(AND(NOT(ISBLANK(cards[[#This Row],[subtitle]])), cards[[#This Row],[subtitle]] &lt;&gt; ""), _xlfn.CONCAT(cards[[#This Row],[title]], " - ", cards[[#This Row],[subtitle]]), cards[[#This Row],[title]])</f>
        <v>Fett's Firespray - Pursuing the Bounty</v>
      </c>
      <c r="O2918">
        <v>6</v>
      </c>
      <c r="P2918">
        <v>5</v>
      </c>
      <c r="Q2918">
        <v>6</v>
      </c>
      <c r="T2918" t="s">
        <v>248</v>
      </c>
      <c r="U2918" t="s">
        <v>991</v>
      </c>
      <c r="V2918" t="s">
        <v>245</v>
      </c>
      <c r="X2918" t="s">
        <v>415</v>
      </c>
      <c r="Y2918" t="str">
        <f>_xlfn.CONCAT(cards[[#This Row],[set]],"_",TEXT(cards[[#This Row],[cardNumber]], "000"))</f>
        <v>SOR_184</v>
      </c>
      <c r="Z2918" t="str" cm="1">
        <f t="array" ref="Z29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SOR_184</v>
      </c>
      <c r="AA2918" t="s">
        <v>59</v>
      </c>
      <c r="AB2918">
        <v>19</v>
      </c>
    </row>
    <row r="2919" spans="1:28" x14ac:dyDescent="0.2">
      <c r="A2919">
        <v>11230</v>
      </c>
      <c r="B2919" t="s">
        <v>2894</v>
      </c>
      <c r="C2919">
        <v>447</v>
      </c>
      <c r="F2919" t="b">
        <f>IF(ISBLANK(AC2919), FALSE, TRUE)</f>
        <v>0</v>
      </c>
      <c r="G2919" t="s">
        <v>2</v>
      </c>
      <c r="H2919" t="s">
        <v>1520</v>
      </c>
      <c r="I2919" t="s">
        <v>1522</v>
      </c>
      <c r="J2919" t="s">
        <v>54</v>
      </c>
      <c r="K2919" t="s">
        <v>1526</v>
      </c>
      <c r="L2919" t="s">
        <v>414</v>
      </c>
      <c r="M2919" t="s">
        <v>1569</v>
      </c>
      <c r="N2919" t="str">
        <f>IF(AND(NOT(ISBLANK(cards[[#This Row],[subtitle]])), cards[[#This Row],[subtitle]] &lt;&gt; ""), _xlfn.CONCAT(cards[[#This Row],[title]], " - ", cards[[#This Row],[subtitle]]), cards[[#This Row],[title]])</f>
        <v>Fett's Firespray - Pursuing the Bounty</v>
      </c>
      <c r="O2919">
        <v>6</v>
      </c>
      <c r="P2919">
        <v>5</v>
      </c>
      <c r="Q2919">
        <v>6</v>
      </c>
      <c r="T2919" t="s">
        <v>248</v>
      </c>
      <c r="U2919" t="s">
        <v>991</v>
      </c>
      <c r="V2919" t="s">
        <v>245</v>
      </c>
      <c r="X2919" t="s">
        <v>415</v>
      </c>
      <c r="Y2919" t="str">
        <f>_xlfn.CONCAT(cards[[#This Row],[set]],"_",TEXT(cards[[#This Row],[cardNumber]], "000"))</f>
        <v>SOR_447</v>
      </c>
      <c r="Z2919" t="str" cm="1">
        <f t="array" ref="Z29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SOR_184</v>
      </c>
      <c r="AA2919" t="s">
        <v>59</v>
      </c>
      <c r="AB2919">
        <v>19</v>
      </c>
    </row>
    <row r="2920" spans="1:28" x14ac:dyDescent="0.2">
      <c r="A2920">
        <v>2518</v>
      </c>
      <c r="B2920" t="s">
        <v>2893</v>
      </c>
      <c r="C2920">
        <v>447</v>
      </c>
      <c r="F2920" t="b">
        <f>IF(ISBLANK(AC2920), FALSE, TRUE)</f>
        <v>0</v>
      </c>
      <c r="G2920" t="s">
        <v>2</v>
      </c>
      <c r="H2920" t="s">
        <v>1</v>
      </c>
      <c r="I2920" t="s">
        <v>1522</v>
      </c>
      <c r="J2920" t="s">
        <v>54</v>
      </c>
      <c r="K2920" t="s">
        <v>1526</v>
      </c>
      <c r="L2920" t="s">
        <v>414</v>
      </c>
      <c r="M2920" t="s">
        <v>1569</v>
      </c>
      <c r="N2920" t="str">
        <f>IF(AND(NOT(ISBLANK(cards[[#This Row],[subtitle]])), cards[[#This Row],[subtitle]] &lt;&gt; ""), _xlfn.CONCAT(cards[[#This Row],[title]], " - ", cards[[#This Row],[subtitle]]), cards[[#This Row],[title]])</f>
        <v>Fett's Firespray - Pursuing the Bounty</v>
      </c>
      <c r="O2920">
        <v>6</v>
      </c>
      <c r="P2920">
        <v>5</v>
      </c>
      <c r="Q2920">
        <v>6</v>
      </c>
      <c r="T2920" t="s">
        <v>248</v>
      </c>
      <c r="U2920" t="s">
        <v>991</v>
      </c>
      <c r="V2920" t="s">
        <v>245</v>
      </c>
      <c r="X2920" t="s">
        <v>415</v>
      </c>
      <c r="Y2920" t="str">
        <f>_xlfn.CONCAT(cards[[#This Row],[set]],"_",TEXT(cards[[#This Row],[cardNumber]], "000"))</f>
        <v>SOR_447</v>
      </c>
      <c r="Z2920" t="str" cm="1">
        <f t="array" ref="Z29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SOR_184</v>
      </c>
      <c r="AA2920" t="s">
        <v>59</v>
      </c>
      <c r="AB2920">
        <v>19</v>
      </c>
    </row>
    <row r="2921" spans="1:28" x14ac:dyDescent="0.2">
      <c r="A2921">
        <v>9685</v>
      </c>
      <c r="B2921" t="s">
        <v>2414</v>
      </c>
      <c r="C2921">
        <v>185</v>
      </c>
      <c r="F2921" t="b">
        <f>IF(ISBLANK(AC2921), FALSE, TRUE)</f>
        <v>0</v>
      </c>
      <c r="G2921" t="s">
        <v>2</v>
      </c>
      <c r="H2921" t="s">
        <v>1519</v>
      </c>
      <c r="I2921" t="s">
        <v>1522</v>
      </c>
      <c r="J2921" t="s">
        <v>54</v>
      </c>
      <c r="K2921" t="s">
        <v>1526</v>
      </c>
      <c r="L2921" t="s">
        <v>416</v>
      </c>
      <c r="M2921" t="s">
        <v>1592</v>
      </c>
      <c r="N2921" t="str">
        <f>IF(AND(NOT(ISBLANK(cards[[#This Row],[subtitle]])), cards[[#This Row],[subtitle]] &lt;&gt; ""), _xlfn.CONCAT(cards[[#This Row],[title]], " - ", cards[[#This Row],[subtitle]]), cards[[#This Row],[title]])</f>
        <v>Chimaera - Flagship of the Seventh Fleet</v>
      </c>
      <c r="O2921">
        <v>8</v>
      </c>
      <c r="P2921">
        <v>8</v>
      </c>
      <c r="Q2921">
        <v>7</v>
      </c>
      <c r="T2921" t="s">
        <v>248</v>
      </c>
      <c r="U2921" t="s">
        <v>285</v>
      </c>
      <c r="V2921" t="s">
        <v>245</v>
      </c>
      <c r="X2921" t="s">
        <v>257</v>
      </c>
      <c r="Y2921" t="str">
        <f>_xlfn.CONCAT(cards[[#This Row],[set]],"_",TEXT(cards[[#This Row],[cardNumber]], "000"))</f>
        <v>SOR_185</v>
      </c>
      <c r="Z2921" t="str" cm="1">
        <f t="array" ref="Z29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SOR_185</v>
      </c>
      <c r="AA2921" t="s">
        <v>59</v>
      </c>
      <c r="AB2921">
        <v>19</v>
      </c>
    </row>
    <row r="2922" spans="1:28" x14ac:dyDescent="0.2">
      <c r="A2922">
        <v>412</v>
      </c>
      <c r="B2922" t="s">
        <v>2415</v>
      </c>
      <c r="C2922">
        <v>185</v>
      </c>
      <c r="F2922" t="b">
        <f>IF(ISBLANK(AC2922), FALSE, TRUE)</f>
        <v>0</v>
      </c>
      <c r="G2922" t="s">
        <v>2</v>
      </c>
      <c r="H2922" t="s">
        <v>1515</v>
      </c>
      <c r="I2922" t="s">
        <v>1522</v>
      </c>
      <c r="J2922" t="s">
        <v>54</v>
      </c>
      <c r="K2922" t="s">
        <v>1526</v>
      </c>
      <c r="L2922" t="s">
        <v>416</v>
      </c>
      <c r="M2922" t="s">
        <v>1592</v>
      </c>
      <c r="N2922" t="str">
        <f>IF(AND(NOT(ISBLANK(cards[[#This Row],[subtitle]])), cards[[#This Row],[subtitle]] &lt;&gt; ""), _xlfn.CONCAT(cards[[#This Row],[title]], " - ", cards[[#This Row],[subtitle]]), cards[[#This Row],[title]])</f>
        <v>Chimaera - Flagship of the Seventh Fleet</v>
      </c>
      <c r="O2922">
        <v>8</v>
      </c>
      <c r="P2922">
        <v>8</v>
      </c>
      <c r="Q2922">
        <v>7</v>
      </c>
      <c r="T2922" t="s">
        <v>248</v>
      </c>
      <c r="U2922" t="s">
        <v>285</v>
      </c>
      <c r="V2922" t="s">
        <v>245</v>
      </c>
      <c r="X2922" t="s">
        <v>257</v>
      </c>
      <c r="Y2922" t="str">
        <f>_xlfn.CONCAT(cards[[#This Row],[set]],"_",TEXT(cards[[#This Row],[cardNumber]], "000"))</f>
        <v>SOR_185</v>
      </c>
      <c r="Z2922" t="str" cm="1">
        <f t="array" ref="Z29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SOR_185</v>
      </c>
      <c r="AA2922" t="s">
        <v>59</v>
      </c>
      <c r="AB2922">
        <v>19</v>
      </c>
    </row>
    <row r="2923" spans="1:28" x14ac:dyDescent="0.2">
      <c r="A2923">
        <v>11235</v>
      </c>
      <c r="B2923" t="s">
        <v>2895</v>
      </c>
      <c r="C2923">
        <v>448</v>
      </c>
      <c r="F2923" t="b">
        <f>IF(ISBLANK(AC2923), FALSE, TRUE)</f>
        <v>0</v>
      </c>
      <c r="G2923" t="s">
        <v>2</v>
      </c>
      <c r="H2923" t="s">
        <v>1520</v>
      </c>
      <c r="I2923" t="s">
        <v>1522</v>
      </c>
      <c r="J2923" t="s">
        <v>54</v>
      </c>
      <c r="K2923" t="s">
        <v>1526</v>
      </c>
      <c r="L2923" t="s">
        <v>416</v>
      </c>
      <c r="M2923" t="s">
        <v>1592</v>
      </c>
      <c r="N2923" t="str">
        <f>IF(AND(NOT(ISBLANK(cards[[#This Row],[subtitle]])), cards[[#This Row],[subtitle]] &lt;&gt; ""), _xlfn.CONCAT(cards[[#This Row],[title]], " - ", cards[[#This Row],[subtitle]]), cards[[#This Row],[title]])</f>
        <v>Chimaera - Flagship of the Seventh Fleet</v>
      </c>
      <c r="O2923">
        <v>8</v>
      </c>
      <c r="P2923">
        <v>8</v>
      </c>
      <c r="Q2923">
        <v>7</v>
      </c>
      <c r="T2923" t="s">
        <v>248</v>
      </c>
      <c r="U2923" t="s">
        <v>285</v>
      </c>
      <c r="V2923" t="s">
        <v>245</v>
      </c>
      <c r="X2923" t="s">
        <v>257</v>
      </c>
      <c r="Y2923" t="str">
        <f>_xlfn.CONCAT(cards[[#This Row],[set]],"_",TEXT(cards[[#This Row],[cardNumber]], "000"))</f>
        <v>SOR_448</v>
      </c>
      <c r="Z2923" t="str" cm="1">
        <f t="array" ref="Z29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SOR_185</v>
      </c>
      <c r="AA2923" t="s">
        <v>59</v>
      </c>
      <c r="AB2923">
        <v>19</v>
      </c>
    </row>
    <row r="2924" spans="1:28" x14ac:dyDescent="0.2">
      <c r="A2924">
        <v>2523</v>
      </c>
      <c r="B2924" t="s">
        <v>2896</v>
      </c>
      <c r="C2924">
        <v>448</v>
      </c>
      <c r="F2924" t="b">
        <f>IF(ISBLANK(AC2924), FALSE, TRUE)</f>
        <v>0</v>
      </c>
      <c r="G2924" t="s">
        <v>2</v>
      </c>
      <c r="H2924" t="s">
        <v>1</v>
      </c>
      <c r="I2924" t="s">
        <v>1522</v>
      </c>
      <c r="J2924" t="s">
        <v>54</v>
      </c>
      <c r="K2924" t="s">
        <v>1526</v>
      </c>
      <c r="L2924" t="s">
        <v>416</v>
      </c>
      <c r="M2924" t="s">
        <v>1592</v>
      </c>
      <c r="N2924" t="str">
        <f>IF(AND(NOT(ISBLANK(cards[[#This Row],[subtitle]])), cards[[#This Row],[subtitle]] &lt;&gt; ""), _xlfn.CONCAT(cards[[#This Row],[title]], " - ", cards[[#This Row],[subtitle]]), cards[[#This Row],[title]])</f>
        <v>Chimaera - Flagship of the Seventh Fleet</v>
      </c>
      <c r="O2924">
        <v>8</v>
      </c>
      <c r="P2924">
        <v>8</v>
      </c>
      <c r="Q2924">
        <v>7</v>
      </c>
      <c r="T2924" t="s">
        <v>248</v>
      </c>
      <c r="U2924" t="s">
        <v>285</v>
      </c>
      <c r="V2924" t="s">
        <v>245</v>
      </c>
      <c r="X2924" t="s">
        <v>257</v>
      </c>
      <c r="Y2924" t="str">
        <f>_xlfn.CONCAT(cards[[#This Row],[set]],"_",TEXT(cards[[#This Row],[cardNumber]], "000"))</f>
        <v>SOR_448</v>
      </c>
      <c r="Z2924" t="str" cm="1">
        <f t="array" ref="Z29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SOR_185</v>
      </c>
      <c r="AA2924" t="s">
        <v>59</v>
      </c>
      <c r="AB2924">
        <v>19</v>
      </c>
    </row>
    <row r="2925" spans="1:28" x14ac:dyDescent="0.2">
      <c r="A2925">
        <v>9125</v>
      </c>
      <c r="B2925" t="s">
        <v>2416</v>
      </c>
      <c r="C2925">
        <v>186</v>
      </c>
      <c r="F2925" t="b">
        <f>IF(ISBLANK(AC2925), FALSE, TRUE)</f>
        <v>0</v>
      </c>
      <c r="G2925" t="s">
        <v>2</v>
      </c>
      <c r="H2925" t="s">
        <v>1519</v>
      </c>
      <c r="I2925" t="s">
        <v>1532</v>
      </c>
      <c r="J2925" t="s">
        <v>54</v>
      </c>
      <c r="K2925" t="s">
        <v>1526</v>
      </c>
      <c r="L2925" t="s">
        <v>55</v>
      </c>
      <c r="N2925" t="str">
        <f>IF(AND(NOT(ISBLANK(cards[[#This Row],[subtitle]])), cards[[#This Row],[subtitle]] &lt;&gt; ""), _xlfn.CONCAT(cards[[#This Row],[title]], " - ", cards[[#This Row],[subtitle]]), cards[[#This Row],[title]])</f>
        <v>No Good to Me Dead</v>
      </c>
      <c r="O2925">
        <v>2</v>
      </c>
      <c r="U2925" t="s">
        <v>991</v>
      </c>
      <c r="V2925" t="s">
        <v>6</v>
      </c>
      <c r="X2925" t="s">
        <v>33</v>
      </c>
      <c r="Y2925" t="str">
        <f>_xlfn.CONCAT(cards[[#This Row],[set]],"_",TEXT(cards[[#This Row],[cardNumber]], "000"))</f>
        <v>SOR_186</v>
      </c>
      <c r="Z2925" t="str" cm="1">
        <f t="array" ref="Z29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SOR_186</v>
      </c>
      <c r="AA2925" t="s">
        <v>59</v>
      </c>
      <c r="AB2925">
        <v>19</v>
      </c>
    </row>
    <row r="2926" spans="1:28" x14ac:dyDescent="0.2">
      <c r="A2926">
        <v>269</v>
      </c>
      <c r="B2926" t="s">
        <v>2417</v>
      </c>
      <c r="C2926">
        <v>186</v>
      </c>
      <c r="F2926" t="b">
        <f>IF(ISBLANK(AC2926), FALSE, TRUE)</f>
        <v>0</v>
      </c>
      <c r="G2926" t="s">
        <v>2</v>
      </c>
      <c r="H2926" t="s">
        <v>1515</v>
      </c>
      <c r="I2926" t="s">
        <v>1532</v>
      </c>
      <c r="J2926" t="s">
        <v>54</v>
      </c>
      <c r="K2926" t="s">
        <v>1526</v>
      </c>
      <c r="L2926" t="s">
        <v>55</v>
      </c>
      <c r="N2926" t="str">
        <f>IF(AND(NOT(ISBLANK(cards[[#This Row],[subtitle]])), cards[[#This Row],[subtitle]] &lt;&gt; ""), _xlfn.CONCAT(cards[[#This Row],[title]], " - ", cards[[#This Row],[subtitle]]), cards[[#This Row],[title]])</f>
        <v>No Good to Me Dead</v>
      </c>
      <c r="O2926">
        <v>2</v>
      </c>
      <c r="U2926" t="s">
        <v>991</v>
      </c>
      <c r="V2926" t="s">
        <v>6</v>
      </c>
      <c r="X2926" t="s">
        <v>33</v>
      </c>
      <c r="Y2926" t="str">
        <f>_xlfn.CONCAT(cards[[#This Row],[set]],"_",TEXT(cards[[#This Row],[cardNumber]], "000"))</f>
        <v>SOR_186</v>
      </c>
      <c r="Z2926" t="str" cm="1">
        <f t="array" ref="Z29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SOR_186</v>
      </c>
      <c r="AA2926" t="s">
        <v>59</v>
      </c>
      <c r="AB2926">
        <v>19</v>
      </c>
    </row>
    <row r="2927" spans="1:28" x14ac:dyDescent="0.2">
      <c r="A2927">
        <v>2528</v>
      </c>
      <c r="B2927" t="s">
        <v>2898</v>
      </c>
      <c r="C2927">
        <v>449</v>
      </c>
      <c r="F2927" t="b">
        <f>IF(ISBLANK(AC2927), FALSE, TRUE)</f>
        <v>0</v>
      </c>
      <c r="G2927" t="s">
        <v>2</v>
      </c>
      <c r="H2927" t="s">
        <v>1</v>
      </c>
      <c r="I2927" t="s">
        <v>1532</v>
      </c>
      <c r="J2927" t="s">
        <v>54</v>
      </c>
      <c r="K2927" t="s">
        <v>1526</v>
      </c>
      <c r="L2927" t="s">
        <v>55</v>
      </c>
      <c r="N2927" t="str">
        <f>IF(AND(NOT(ISBLANK(cards[[#This Row],[subtitle]])), cards[[#This Row],[subtitle]] &lt;&gt; ""), _xlfn.CONCAT(cards[[#This Row],[title]], " - ", cards[[#This Row],[subtitle]]), cards[[#This Row],[title]])</f>
        <v>No Good to Me Dead</v>
      </c>
      <c r="O2927">
        <v>2</v>
      </c>
      <c r="U2927" t="s">
        <v>991</v>
      </c>
      <c r="V2927" t="s">
        <v>6</v>
      </c>
      <c r="X2927" t="s">
        <v>33</v>
      </c>
      <c r="Y2927" t="str">
        <f>_xlfn.CONCAT(cards[[#This Row],[set]],"_",TEXT(cards[[#This Row],[cardNumber]], "000"))</f>
        <v>SOR_449</v>
      </c>
      <c r="Z2927" t="str" cm="1">
        <f t="array" ref="Z29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SOR_186</v>
      </c>
      <c r="AA2927" t="s">
        <v>59</v>
      </c>
      <c r="AB2927">
        <v>19</v>
      </c>
    </row>
    <row r="2928" spans="1:28" x14ac:dyDescent="0.2">
      <c r="A2928">
        <v>11240</v>
      </c>
      <c r="B2928" t="s">
        <v>2897</v>
      </c>
      <c r="C2928">
        <v>449</v>
      </c>
      <c r="F2928" t="b">
        <f>IF(ISBLANK(AC2928), FALSE, TRUE)</f>
        <v>0</v>
      </c>
      <c r="G2928" t="s">
        <v>2</v>
      </c>
      <c r="H2928" t="s">
        <v>1520</v>
      </c>
      <c r="I2928" t="s">
        <v>1532</v>
      </c>
      <c r="J2928" t="s">
        <v>54</v>
      </c>
      <c r="K2928" t="s">
        <v>1526</v>
      </c>
      <c r="L2928" t="s">
        <v>55</v>
      </c>
      <c r="N2928" t="str">
        <f>IF(AND(NOT(ISBLANK(cards[[#This Row],[subtitle]])), cards[[#This Row],[subtitle]] &lt;&gt; ""), _xlfn.CONCAT(cards[[#This Row],[title]], " - ", cards[[#This Row],[subtitle]]), cards[[#This Row],[title]])</f>
        <v>No Good to Me Dead</v>
      </c>
      <c r="O2928">
        <v>2</v>
      </c>
      <c r="U2928" t="s">
        <v>991</v>
      </c>
      <c r="V2928" t="s">
        <v>6</v>
      </c>
      <c r="X2928" t="s">
        <v>33</v>
      </c>
      <c r="Y2928" t="str">
        <f>_xlfn.CONCAT(cards[[#This Row],[set]],"_",TEXT(cards[[#This Row],[cardNumber]], "000"))</f>
        <v>SOR_449</v>
      </c>
      <c r="Z2928" t="str" cm="1">
        <f t="array" ref="Z29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SOR_186</v>
      </c>
      <c r="AA2928" t="s">
        <v>59</v>
      </c>
      <c r="AB2928">
        <v>19</v>
      </c>
    </row>
    <row r="2929" spans="1:28" x14ac:dyDescent="0.2">
      <c r="A2929">
        <v>1414</v>
      </c>
      <c r="B2929" t="s">
        <v>2419</v>
      </c>
      <c r="C2929">
        <v>187</v>
      </c>
      <c r="F2929" t="b">
        <f>IF(ISBLANK(AC2929), FALSE, TRUE)</f>
        <v>0</v>
      </c>
      <c r="G2929" t="s">
        <v>2</v>
      </c>
      <c r="H2929" t="s">
        <v>1515</v>
      </c>
      <c r="I2929" t="s">
        <v>1522</v>
      </c>
      <c r="J2929" t="s">
        <v>54</v>
      </c>
      <c r="K2929" t="s">
        <v>1526</v>
      </c>
      <c r="L2929" t="s">
        <v>56</v>
      </c>
      <c r="N2929" t="str">
        <f>IF(AND(NOT(ISBLANK(cards[[#This Row],[subtitle]])), cards[[#This Row],[subtitle]] &lt;&gt; ""), _xlfn.CONCAT(cards[[#This Row],[title]], " - ", cards[[#This Row],[subtitle]]), cards[[#This Row],[title]])</f>
        <v>I Had No Choice</v>
      </c>
      <c r="O2929">
        <v>7</v>
      </c>
      <c r="U2929" t="s">
        <v>991</v>
      </c>
      <c r="V2929" t="s">
        <v>6</v>
      </c>
      <c r="X2929" t="s">
        <v>57</v>
      </c>
      <c r="Y2929" t="str">
        <f>_xlfn.CONCAT(cards[[#This Row],[set]],"_",TEXT(cards[[#This Row],[cardNumber]], "000"))</f>
        <v>SOR_187</v>
      </c>
      <c r="Z2929" t="str" cm="1">
        <f t="array" ref="Z29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SOR_187</v>
      </c>
      <c r="AA2929" t="s">
        <v>59</v>
      </c>
      <c r="AB2929">
        <v>19</v>
      </c>
    </row>
    <row r="2930" spans="1:28" x14ac:dyDescent="0.2">
      <c r="A2930">
        <v>10195</v>
      </c>
      <c r="B2930" t="s">
        <v>2418</v>
      </c>
      <c r="C2930">
        <v>187</v>
      </c>
      <c r="F2930" t="b">
        <f>IF(ISBLANK(AC2930), FALSE, TRUE)</f>
        <v>0</v>
      </c>
      <c r="G2930" t="s">
        <v>2</v>
      </c>
      <c r="H2930" t="s">
        <v>1519</v>
      </c>
      <c r="I2930" t="s">
        <v>1522</v>
      </c>
      <c r="J2930" t="s">
        <v>54</v>
      </c>
      <c r="K2930" t="s">
        <v>1526</v>
      </c>
      <c r="L2930" t="s">
        <v>56</v>
      </c>
      <c r="N2930" t="str">
        <f>IF(AND(NOT(ISBLANK(cards[[#This Row],[subtitle]])), cards[[#This Row],[subtitle]] &lt;&gt; ""), _xlfn.CONCAT(cards[[#This Row],[title]], " - ", cards[[#This Row],[subtitle]]), cards[[#This Row],[title]])</f>
        <v>I Had No Choice</v>
      </c>
      <c r="O2930">
        <v>7</v>
      </c>
      <c r="U2930" t="s">
        <v>991</v>
      </c>
      <c r="V2930" t="s">
        <v>6</v>
      </c>
      <c r="X2930" t="s">
        <v>57</v>
      </c>
      <c r="Y2930" t="str">
        <f>_xlfn.CONCAT(cards[[#This Row],[set]],"_",TEXT(cards[[#This Row],[cardNumber]], "000"))</f>
        <v>SOR_187</v>
      </c>
      <c r="Z2930" t="str" cm="1">
        <f t="array" ref="Z29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SOR_187</v>
      </c>
      <c r="AA2930" t="s">
        <v>59</v>
      </c>
      <c r="AB2930">
        <v>19</v>
      </c>
    </row>
    <row r="2931" spans="1:28" x14ac:dyDescent="0.2">
      <c r="A2931">
        <v>11245</v>
      </c>
      <c r="B2931" t="s">
        <v>2899</v>
      </c>
      <c r="C2931">
        <v>450</v>
      </c>
      <c r="F2931" t="b">
        <f>IF(ISBLANK(AC2931), FALSE, TRUE)</f>
        <v>0</v>
      </c>
      <c r="G2931" t="s">
        <v>2</v>
      </c>
      <c r="H2931" t="s">
        <v>1520</v>
      </c>
      <c r="I2931" t="s">
        <v>1522</v>
      </c>
      <c r="J2931" t="s">
        <v>54</v>
      </c>
      <c r="K2931" t="s">
        <v>1526</v>
      </c>
      <c r="L2931" t="s">
        <v>56</v>
      </c>
      <c r="N2931" t="str">
        <f>IF(AND(NOT(ISBLANK(cards[[#This Row],[subtitle]])), cards[[#This Row],[subtitle]] &lt;&gt; ""), _xlfn.CONCAT(cards[[#This Row],[title]], " - ", cards[[#This Row],[subtitle]]), cards[[#This Row],[title]])</f>
        <v>I Had No Choice</v>
      </c>
      <c r="O2931">
        <v>7</v>
      </c>
      <c r="U2931" t="s">
        <v>991</v>
      </c>
      <c r="V2931" t="s">
        <v>6</v>
      </c>
      <c r="X2931" t="s">
        <v>57</v>
      </c>
      <c r="Y2931" t="str">
        <f>_xlfn.CONCAT(cards[[#This Row],[set]],"_",TEXT(cards[[#This Row],[cardNumber]], "000"))</f>
        <v>SOR_450</v>
      </c>
      <c r="Z2931" t="str" cm="1">
        <f t="array" ref="Z29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SOR_187</v>
      </c>
      <c r="AA2931" t="s">
        <v>59</v>
      </c>
      <c r="AB2931">
        <v>19</v>
      </c>
    </row>
    <row r="2932" spans="1:28" x14ac:dyDescent="0.2">
      <c r="A2932">
        <v>2533</v>
      </c>
      <c r="B2932" t="s">
        <v>2900</v>
      </c>
      <c r="C2932">
        <v>450</v>
      </c>
      <c r="F2932" t="b">
        <f>IF(ISBLANK(AC2932), FALSE, TRUE)</f>
        <v>0</v>
      </c>
      <c r="G2932" t="s">
        <v>2</v>
      </c>
      <c r="H2932" t="s">
        <v>1</v>
      </c>
      <c r="I2932" t="s">
        <v>1522</v>
      </c>
      <c r="J2932" t="s">
        <v>54</v>
      </c>
      <c r="K2932" t="s">
        <v>1526</v>
      </c>
      <c r="L2932" t="s">
        <v>56</v>
      </c>
      <c r="N2932" t="str">
        <f>IF(AND(NOT(ISBLANK(cards[[#This Row],[subtitle]])), cards[[#This Row],[subtitle]] &lt;&gt; ""), _xlfn.CONCAT(cards[[#This Row],[title]], " - ", cards[[#This Row],[subtitle]]), cards[[#This Row],[title]])</f>
        <v>I Had No Choice</v>
      </c>
      <c r="O2932">
        <v>7</v>
      </c>
      <c r="U2932" t="s">
        <v>991</v>
      </c>
      <c r="V2932" t="s">
        <v>6</v>
      </c>
      <c r="X2932" t="s">
        <v>57</v>
      </c>
      <c r="Y2932" t="str">
        <f>_xlfn.CONCAT(cards[[#This Row],[set]],"_",TEXT(cards[[#This Row],[cardNumber]], "000"))</f>
        <v>SOR_450</v>
      </c>
      <c r="Z2932" t="str" cm="1">
        <f t="array" ref="Z29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SOR_187</v>
      </c>
      <c r="AA2932" t="s">
        <v>59</v>
      </c>
      <c r="AB2932">
        <v>19</v>
      </c>
    </row>
    <row r="2933" spans="1:28" x14ac:dyDescent="0.2">
      <c r="A2933">
        <v>413</v>
      </c>
      <c r="B2933" t="s">
        <v>2420</v>
      </c>
      <c r="C2933">
        <v>188</v>
      </c>
      <c r="F2933" t="b">
        <f>IF(ISBLANK(AC2933), FALSE, TRUE)</f>
        <v>0</v>
      </c>
      <c r="G2933" t="s">
        <v>2</v>
      </c>
      <c r="H2933" t="s">
        <v>1515</v>
      </c>
      <c r="I2933" t="s">
        <v>1522</v>
      </c>
      <c r="J2933" t="s">
        <v>54</v>
      </c>
      <c r="K2933" t="s">
        <v>1524</v>
      </c>
      <c r="L2933" t="s">
        <v>417</v>
      </c>
      <c r="M2933" t="s">
        <v>1593</v>
      </c>
      <c r="N2933" t="str">
        <f>IF(AND(NOT(ISBLANK(cards[[#This Row],[subtitle]])), cards[[#This Row],[subtitle]] &lt;&gt; ""), _xlfn.CONCAT(cards[[#This Row],[title]], " - ", cards[[#This Row],[subtitle]]), cards[[#This Row],[title]])</f>
        <v>Chopper - Metal Menace</v>
      </c>
      <c r="O2933">
        <v>1</v>
      </c>
      <c r="P2933">
        <v>1</v>
      </c>
      <c r="Q2933">
        <v>3</v>
      </c>
      <c r="T2933" t="s">
        <v>83</v>
      </c>
      <c r="U2933" t="s">
        <v>687</v>
      </c>
      <c r="V2933" t="s">
        <v>245</v>
      </c>
      <c r="X2933" t="s">
        <v>418</v>
      </c>
      <c r="Y2933" t="str">
        <f>_xlfn.CONCAT(cards[[#This Row],[set]],"_",TEXT(cards[[#This Row],[cardNumber]], "000"))</f>
        <v>SOR_188</v>
      </c>
      <c r="Z2933" t="str" cm="1">
        <f t="array" ref="Z29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SOR_188</v>
      </c>
      <c r="AA2933" t="s">
        <v>59</v>
      </c>
      <c r="AB2933">
        <v>19</v>
      </c>
    </row>
    <row r="2934" spans="1:28" x14ac:dyDescent="0.2">
      <c r="A2934">
        <v>9690</v>
      </c>
      <c r="B2934" t="s">
        <v>2421</v>
      </c>
      <c r="C2934">
        <v>188</v>
      </c>
      <c r="F2934" t="b">
        <f>IF(ISBLANK(AC2934), FALSE, TRUE)</f>
        <v>0</v>
      </c>
      <c r="G2934" t="s">
        <v>2</v>
      </c>
      <c r="H2934" t="s">
        <v>1519</v>
      </c>
      <c r="I2934" t="s">
        <v>1522</v>
      </c>
      <c r="J2934" t="s">
        <v>54</v>
      </c>
      <c r="K2934" t="s">
        <v>1524</v>
      </c>
      <c r="L2934" t="s">
        <v>417</v>
      </c>
      <c r="M2934" t="s">
        <v>1593</v>
      </c>
      <c r="N2934" t="str">
        <f>IF(AND(NOT(ISBLANK(cards[[#This Row],[subtitle]])), cards[[#This Row],[subtitle]] &lt;&gt; ""), _xlfn.CONCAT(cards[[#This Row],[title]], " - ", cards[[#This Row],[subtitle]]), cards[[#This Row],[title]])</f>
        <v>Chopper - Metal Menace</v>
      </c>
      <c r="O2934">
        <v>1</v>
      </c>
      <c r="P2934">
        <v>1</v>
      </c>
      <c r="Q2934">
        <v>3</v>
      </c>
      <c r="T2934" t="s">
        <v>83</v>
      </c>
      <c r="U2934" t="s">
        <v>687</v>
      </c>
      <c r="V2934" t="s">
        <v>245</v>
      </c>
      <c r="X2934" t="s">
        <v>418</v>
      </c>
      <c r="Y2934" t="str">
        <f>_xlfn.CONCAT(cards[[#This Row],[set]],"_",TEXT(cards[[#This Row],[cardNumber]], "000"))</f>
        <v>SOR_188</v>
      </c>
      <c r="Z2934" t="str" cm="1">
        <f t="array" ref="Z29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SOR_188</v>
      </c>
      <c r="AA2934" t="s">
        <v>59</v>
      </c>
      <c r="AB2934">
        <v>19</v>
      </c>
    </row>
    <row r="2935" spans="1:28" x14ac:dyDescent="0.2">
      <c r="A2935">
        <v>11250</v>
      </c>
      <c r="B2935" t="s">
        <v>2901</v>
      </c>
      <c r="C2935">
        <v>451</v>
      </c>
      <c r="F2935" t="b">
        <f>IF(ISBLANK(AC2935), FALSE, TRUE)</f>
        <v>0</v>
      </c>
      <c r="G2935" t="s">
        <v>2</v>
      </c>
      <c r="H2935" t="s">
        <v>1520</v>
      </c>
      <c r="I2935" t="s">
        <v>1522</v>
      </c>
      <c r="J2935" t="s">
        <v>54</v>
      </c>
      <c r="K2935" t="s">
        <v>1524</v>
      </c>
      <c r="L2935" t="s">
        <v>417</v>
      </c>
      <c r="M2935" t="s">
        <v>1593</v>
      </c>
      <c r="N2935" t="str">
        <f>IF(AND(NOT(ISBLANK(cards[[#This Row],[subtitle]])), cards[[#This Row],[subtitle]] &lt;&gt; ""), _xlfn.CONCAT(cards[[#This Row],[title]], " - ", cards[[#This Row],[subtitle]]), cards[[#This Row],[title]])</f>
        <v>Chopper - Metal Menace</v>
      </c>
      <c r="O2935">
        <v>1</v>
      </c>
      <c r="P2935">
        <v>1</v>
      </c>
      <c r="Q2935">
        <v>3</v>
      </c>
      <c r="T2935" t="s">
        <v>83</v>
      </c>
      <c r="U2935" t="s">
        <v>687</v>
      </c>
      <c r="V2935" t="s">
        <v>245</v>
      </c>
      <c r="X2935" t="s">
        <v>418</v>
      </c>
      <c r="Y2935" t="str">
        <f>_xlfn.CONCAT(cards[[#This Row],[set]],"_",TEXT(cards[[#This Row],[cardNumber]], "000"))</f>
        <v>SOR_451</v>
      </c>
      <c r="Z2935" t="str" cm="1">
        <f t="array" ref="Z29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SOR_188</v>
      </c>
      <c r="AA2935" t="s">
        <v>59</v>
      </c>
      <c r="AB2935">
        <v>19</v>
      </c>
    </row>
    <row r="2936" spans="1:28" x14ac:dyDescent="0.2">
      <c r="A2936">
        <v>2538</v>
      </c>
      <c r="B2936" t="s">
        <v>2902</v>
      </c>
      <c r="C2936">
        <v>451</v>
      </c>
      <c r="F2936" t="b">
        <f>IF(ISBLANK(AC2936), FALSE, TRUE)</f>
        <v>0</v>
      </c>
      <c r="G2936" t="s">
        <v>2</v>
      </c>
      <c r="H2936" t="s">
        <v>1</v>
      </c>
      <c r="I2936" t="s">
        <v>1522</v>
      </c>
      <c r="J2936" t="s">
        <v>54</v>
      </c>
      <c r="K2936" t="s">
        <v>1524</v>
      </c>
      <c r="L2936" t="s">
        <v>417</v>
      </c>
      <c r="M2936" t="s">
        <v>1593</v>
      </c>
      <c r="N2936" t="str">
        <f>IF(AND(NOT(ISBLANK(cards[[#This Row],[subtitle]])), cards[[#This Row],[subtitle]] &lt;&gt; ""), _xlfn.CONCAT(cards[[#This Row],[title]], " - ", cards[[#This Row],[subtitle]]), cards[[#This Row],[title]])</f>
        <v>Chopper - Metal Menace</v>
      </c>
      <c r="O2936">
        <v>1</v>
      </c>
      <c r="P2936">
        <v>1</v>
      </c>
      <c r="Q2936">
        <v>3</v>
      </c>
      <c r="T2936" t="s">
        <v>83</v>
      </c>
      <c r="U2936" t="s">
        <v>687</v>
      </c>
      <c r="V2936" t="s">
        <v>245</v>
      </c>
      <c r="X2936" t="s">
        <v>418</v>
      </c>
      <c r="Y2936" t="str">
        <f>_xlfn.CONCAT(cards[[#This Row],[set]],"_",TEXT(cards[[#This Row],[cardNumber]], "000"))</f>
        <v>SOR_451</v>
      </c>
      <c r="Z2936" t="str" cm="1">
        <f t="array" ref="Z29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SOR_188</v>
      </c>
      <c r="AA2936" t="s">
        <v>59</v>
      </c>
      <c r="AB2936">
        <v>19</v>
      </c>
    </row>
    <row r="2937" spans="1:28" x14ac:dyDescent="0.2">
      <c r="A2937">
        <v>2659</v>
      </c>
      <c r="B2937" t="s">
        <v>2075</v>
      </c>
      <c r="C2937">
        <v>11</v>
      </c>
      <c r="F2937" t="b">
        <f>IF(ISBLANK(AC2937), FALSE, TRUE)</f>
        <v>0</v>
      </c>
      <c r="G2937" t="s">
        <v>2</v>
      </c>
      <c r="H2937" t="s">
        <v>1</v>
      </c>
      <c r="I2937" t="s">
        <v>1521</v>
      </c>
      <c r="J2937" t="s">
        <v>54</v>
      </c>
      <c r="K2937" t="s">
        <v>1524</v>
      </c>
      <c r="L2937" t="s">
        <v>419</v>
      </c>
      <c r="M2937" t="s">
        <v>1528</v>
      </c>
      <c r="N2937" t="str">
        <f>IF(AND(NOT(ISBLANK(cards[[#This Row],[subtitle]])), cards[[#This Row],[subtitle]] &lt;&gt; ""), _xlfn.CONCAT(cards[[#This Row],[title]], " - ", cards[[#This Row],[subtitle]]), cards[[#This Row],[title]])</f>
        <v>Leia Organa - Defiant Princess</v>
      </c>
      <c r="O2937">
        <v>2</v>
      </c>
      <c r="P2937">
        <v>2</v>
      </c>
      <c r="Q2937">
        <v>2</v>
      </c>
      <c r="T2937" t="s">
        <v>83</v>
      </c>
      <c r="U2937" t="s">
        <v>991</v>
      </c>
      <c r="V2937" t="s">
        <v>245</v>
      </c>
      <c r="X2937" t="s">
        <v>252</v>
      </c>
      <c r="Y2937" t="str">
        <f>_xlfn.CONCAT(cards[[#This Row],[set]],"_",TEXT(cards[[#This Row],[cardNumber]], "000"))</f>
        <v>SOR_011</v>
      </c>
      <c r="Z2937" t="str" cm="1">
        <f t="array" ref="Z29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SOR_189</v>
      </c>
      <c r="AA2937" t="s">
        <v>59</v>
      </c>
      <c r="AB2937">
        <v>19</v>
      </c>
    </row>
    <row r="2938" spans="1:28" x14ac:dyDescent="0.2">
      <c r="A2938">
        <v>30</v>
      </c>
      <c r="B2938" t="s">
        <v>2422</v>
      </c>
      <c r="C2938">
        <v>189</v>
      </c>
      <c r="F2938" t="b">
        <f>IF(ISBLANK(AC2938), FALSE, TRUE)</f>
        <v>0</v>
      </c>
      <c r="G2938" t="s">
        <v>2</v>
      </c>
      <c r="H2938" t="s">
        <v>1515</v>
      </c>
      <c r="I2938" t="s">
        <v>1514</v>
      </c>
      <c r="J2938" t="s">
        <v>54</v>
      </c>
      <c r="K2938" t="s">
        <v>1524</v>
      </c>
      <c r="L2938" t="s">
        <v>419</v>
      </c>
      <c r="M2938" t="s">
        <v>1528</v>
      </c>
      <c r="N2938" t="str">
        <f>IF(AND(NOT(ISBLANK(cards[[#This Row],[subtitle]])), cards[[#This Row],[subtitle]] &lt;&gt; ""), _xlfn.CONCAT(cards[[#This Row],[title]], " - ", cards[[#This Row],[subtitle]]), cards[[#This Row],[title]])</f>
        <v>Leia Organa - Defiant Princess</v>
      </c>
      <c r="O2938">
        <v>2</v>
      </c>
      <c r="P2938">
        <v>2</v>
      </c>
      <c r="Q2938">
        <v>2</v>
      </c>
      <c r="T2938" t="s">
        <v>83</v>
      </c>
      <c r="U2938" t="s">
        <v>991</v>
      </c>
      <c r="V2938" t="s">
        <v>245</v>
      </c>
      <c r="X2938" t="s">
        <v>252</v>
      </c>
      <c r="Y2938" t="str">
        <f>_xlfn.CONCAT(cards[[#This Row],[set]],"_",TEXT(cards[[#This Row],[cardNumber]], "000"))</f>
        <v>SOR_189</v>
      </c>
      <c r="Z2938" t="str" cm="1">
        <f t="array" ref="Z29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SOR_189</v>
      </c>
      <c r="AA2938" t="s">
        <v>59</v>
      </c>
      <c r="AB2938">
        <v>19</v>
      </c>
    </row>
    <row r="2939" spans="1:28" x14ac:dyDescent="0.2">
      <c r="A2939">
        <v>9475</v>
      </c>
      <c r="B2939" t="s">
        <v>2423</v>
      </c>
      <c r="C2939">
        <v>190</v>
      </c>
      <c r="F2939" t="b">
        <f>IF(ISBLANK(AC2939), FALSE, TRUE)</f>
        <v>0</v>
      </c>
      <c r="G2939" t="s">
        <v>2</v>
      </c>
      <c r="H2939" t="s">
        <v>1519</v>
      </c>
      <c r="I2939" t="s">
        <v>1521</v>
      </c>
      <c r="J2939" t="s">
        <v>54</v>
      </c>
      <c r="K2939" t="s">
        <v>1524</v>
      </c>
      <c r="L2939" t="s">
        <v>420</v>
      </c>
      <c r="N2939" t="str">
        <f>IF(AND(NOT(ISBLANK(cards[[#This Row],[subtitle]])), cards[[#This Row],[subtitle]] &lt;&gt; ""), _xlfn.CONCAT(cards[[#This Row],[title]], " - ", cards[[#This Row],[subtitle]]), cards[[#This Row],[title]])</f>
        <v>Lothal Insurgent</v>
      </c>
      <c r="O2939">
        <v>2</v>
      </c>
      <c r="P2939">
        <v>3</v>
      </c>
      <c r="Q2939">
        <v>2</v>
      </c>
      <c r="T2939" t="s">
        <v>83</v>
      </c>
      <c r="U2939" t="s">
        <v>991</v>
      </c>
      <c r="V2939" t="s">
        <v>245</v>
      </c>
      <c r="X2939" t="s">
        <v>75</v>
      </c>
      <c r="Y2939" t="str">
        <f>_xlfn.CONCAT(cards[[#This Row],[set]],"_",TEXT(cards[[#This Row],[cardNumber]], "000"))</f>
        <v>SOR_190</v>
      </c>
      <c r="Z2939" t="str" cm="1">
        <f t="array" ref="Z29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SOR_190</v>
      </c>
      <c r="AA2939" t="s">
        <v>59</v>
      </c>
      <c r="AB2939">
        <v>19</v>
      </c>
    </row>
    <row r="2940" spans="1:28" x14ac:dyDescent="0.2">
      <c r="A2940">
        <v>370</v>
      </c>
      <c r="B2940" t="s">
        <v>2424</v>
      </c>
      <c r="C2940">
        <v>190</v>
      </c>
      <c r="F2940" t="b">
        <f>IF(ISBLANK(AC2940), FALSE, TRUE)</f>
        <v>0</v>
      </c>
      <c r="G2940" t="s">
        <v>2</v>
      </c>
      <c r="H2940" t="s">
        <v>1515</v>
      </c>
      <c r="I2940" t="s">
        <v>1521</v>
      </c>
      <c r="J2940" t="s">
        <v>54</v>
      </c>
      <c r="K2940" t="s">
        <v>1524</v>
      </c>
      <c r="L2940" t="s">
        <v>420</v>
      </c>
      <c r="N2940" t="str">
        <f>IF(AND(NOT(ISBLANK(cards[[#This Row],[subtitle]])), cards[[#This Row],[subtitle]] &lt;&gt; ""), _xlfn.CONCAT(cards[[#This Row],[title]], " - ", cards[[#This Row],[subtitle]]), cards[[#This Row],[title]])</f>
        <v>Lothal Insurgent</v>
      </c>
      <c r="O2940">
        <v>2</v>
      </c>
      <c r="P2940">
        <v>3</v>
      </c>
      <c r="Q2940">
        <v>2</v>
      </c>
      <c r="T2940" t="s">
        <v>83</v>
      </c>
      <c r="U2940" t="s">
        <v>991</v>
      </c>
      <c r="V2940" t="s">
        <v>245</v>
      </c>
      <c r="X2940" t="s">
        <v>75</v>
      </c>
      <c r="Y2940" t="str">
        <f>_xlfn.CONCAT(cards[[#This Row],[set]],"_",TEXT(cards[[#This Row],[cardNumber]], "000"))</f>
        <v>SOR_190</v>
      </c>
      <c r="Z2940" t="str" cm="1">
        <f t="array" ref="Z29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SOR_190</v>
      </c>
      <c r="AA2940" t="s">
        <v>59</v>
      </c>
      <c r="AB2940">
        <v>19</v>
      </c>
    </row>
    <row r="2941" spans="1:28" x14ac:dyDescent="0.2">
      <c r="A2941">
        <v>11255</v>
      </c>
      <c r="B2941" t="s">
        <v>2903</v>
      </c>
      <c r="C2941">
        <v>452</v>
      </c>
      <c r="F2941" t="b">
        <f>IF(ISBLANK(AC2941), FALSE, TRUE)</f>
        <v>0</v>
      </c>
      <c r="G2941" t="s">
        <v>2</v>
      </c>
      <c r="H2941" t="s">
        <v>1520</v>
      </c>
      <c r="I2941" t="s">
        <v>1521</v>
      </c>
      <c r="J2941" t="s">
        <v>54</v>
      </c>
      <c r="K2941" t="s">
        <v>1524</v>
      </c>
      <c r="L2941" t="s">
        <v>420</v>
      </c>
      <c r="N2941" t="str">
        <f>IF(AND(NOT(ISBLANK(cards[[#This Row],[subtitle]])), cards[[#This Row],[subtitle]] &lt;&gt; ""), _xlfn.CONCAT(cards[[#This Row],[title]], " - ", cards[[#This Row],[subtitle]]), cards[[#This Row],[title]])</f>
        <v>Lothal Insurgent</v>
      </c>
      <c r="O2941">
        <v>2</v>
      </c>
      <c r="P2941">
        <v>3</v>
      </c>
      <c r="Q2941">
        <v>2</v>
      </c>
      <c r="T2941" t="s">
        <v>83</v>
      </c>
      <c r="U2941" t="s">
        <v>991</v>
      </c>
      <c r="V2941" t="s">
        <v>245</v>
      </c>
      <c r="X2941" t="s">
        <v>75</v>
      </c>
      <c r="Y2941" t="str">
        <f>_xlfn.CONCAT(cards[[#This Row],[set]],"_",TEXT(cards[[#This Row],[cardNumber]], "000"))</f>
        <v>SOR_452</v>
      </c>
      <c r="Z2941" t="str" cm="1">
        <f t="array" ref="Z29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SOR_190</v>
      </c>
      <c r="AA2941" t="s">
        <v>59</v>
      </c>
      <c r="AB2941">
        <v>19</v>
      </c>
    </row>
    <row r="2942" spans="1:28" x14ac:dyDescent="0.2">
      <c r="A2942">
        <v>2543</v>
      </c>
      <c r="B2942" t="s">
        <v>2904</v>
      </c>
      <c r="C2942">
        <v>452</v>
      </c>
      <c r="F2942" t="b">
        <f>IF(ISBLANK(AC2942), FALSE, TRUE)</f>
        <v>0</v>
      </c>
      <c r="G2942" t="s">
        <v>2</v>
      </c>
      <c r="H2942" t="s">
        <v>1</v>
      </c>
      <c r="I2942" t="s">
        <v>1521</v>
      </c>
      <c r="J2942" t="s">
        <v>54</v>
      </c>
      <c r="K2942" t="s">
        <v>1524</v>
      </c>
      <c r="L2942" t="s">
        <v>420</v>
      </c>
      <c r="N2942" t="str">
        <f>IF(AND(NOT(ISBLANK(cards[[#This Row],[subtitle]])), cards[[#This Row],[subtitle]] &lt;&gt; ""), _xlfn.CONCAT(cards[[#This Row],[title]], " - ", cards[[#This Row],[subtitle]]), cards[[#This Row],[title]])</f>
        <v>Lothal Insurgent</v>
      </c>
      <c r="O2942">
        <v>2</v>
      </c>
      <c r="P2942">
        <v>3</v>
      </c>
      <c r="Q2942">
        <v>2</v>
      </c>
      <c r="T2942" t="s">
        <v>83</v>
      </c>
      <c r="U2942" t="s">
        <v>991</v>
      </c>
      <c r="V2942" t="s">
        <v>245</v>
      </c>
      <c r="X2942" t="s">
        <v>75</v>
      </c>
      <c r="Y2942" t="str">
        <f>_xlfn.CONCAT(cards[[#This Row],[set]],"_",TEXT(cards[[#This Row],[cardNumber]], "000"))</f>
        <v>SOR_452</v>
      </c>
      <c r="Z2942" t="str" cm="1">
        <f t="array" ref="Z29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SOR_190</v>
      </c>
      <c r="AA2942" t="s">
        <v>59</v>
      </c>
      <c r="AB2942">
        <v>19</v>
      </c>
    </row>
    <row r="2943" spans="1:28" x14ac:dyDescent="0.2">
      <c r="A2943">
        <v>9695</v>
      </c>
      <c r="B2943" t="s">
        <v>2425</v>
      </c>
      <c r="C2943">
        <v>191</v>
      </c>
      <c r="F2943" t="b">
        <f>IF(ISBLANK(AC2943), FALSE, TRUE)</f>
        <v>0</v>
      </c>
      <c r="G2943" t="s">
        <v>2</v>
      </c>
      <c r="H2943" t="s">
        <v>1519</v>
      </c>
      <c r="I2943" t="s">
        <v>1532</v>
      </c>
      <c r="J2943" t="s">
        <v>54</v>
      </c>
      <c r="K2943" t="s">
        <v>1524</v>
      </c>
      <c r="L2943" t="s">
        <v>421</v>
      </c>
      <c r="N2943" t="str">
        <f>IF(AND(NOT(ISBLANK(cards[[#This Row],[subtitle]])), cards[[#This Row],[subtitle]] &lt;&gt; ""), _xlfn.CONCAT(cards[[#This Row],[title]], " - ", cards[[#This Row],[subtitle]]), cards[[#This Row],[title]])</f>
        <v>Vanguard Ace</v>
      </c>
      <c r="O2943">
        <v>2</v>
      </c>
      <c r="P2943">
        <v>1</v>
      </c>
      <c r="Q2943">
        <v>1</v>
      </c>
      <c r="T2943" t="s">
        <v>248</v>
      </c>
      <c r="U2943" t="s">
        <v>991</v>
      </c>
      <c r="V2943" t="s">
        <v>245</v>
      </c>
      <c r="X2943" t="s">
        <v>422</v>
      </c>
      <c r="Y2943" t="str">
        <f>_xlfn.CONCAT(cards[[#This Row],[set]],"_",TEXT(cards[[#This Row],[cardNumber]], "000"))</f>
        <v>SOR_191</v>
      </c>
      <c r="Z2943" t="str" cm="1">
        <f t="array" ref="Z29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SOR_191</v>
      </c>
      <c r="AA2943" t="s">
        <v>59</v>
      </c>
      <c r="AB2943">
        <v>19</v>
      </c>
    </row>
    <row r="2944" spans="1:28" x14ac:dyDescent="0.2">
      <c r="A2944">
        <v>414</v>
      </c>
      <c r="B2944" t="s">
        <v>2426</v>
      </c>
      <c r="C2944">
        <v>191</v>
      </c>
      <c r="F2944" t="b">
        <f>IF(ISBLANK(AC2944), FALSE, TRUE)</f>
        <v>0</v>
      </c>
      <c r="G2944" t="s">
        <v>2</v>
      </c>
      <c r="H2944" t="s">
        <v>1515</v>
      </c>
      <c r="I2944" t="s">
        <v>1532</v>
      </c>
      <c r="J2944" t="s">
        <v>54</v>
      </c>
      <c r="K2944" t="s">
        <v>1524</v>
      </c>
      <c r="L2944" t="s">
        <v>421</v>
      </c>
      <c r="N2944" t="str">
        <f>IF(AND(NOT(ISBLANK(cards[[#This Row],[subtitle]])), cards[[#This Row],[subtitle]] &lt;&gt; ""), _xlfn.CONCAT(cards[[#This Row],[title]], " - ", cards[[#This Row],[subtitle]]), cards[[#This Row],[title]])</f>
        <v>Vanguard Ace</v>
      </c>
      <c r="O2944">
        <v>2</v>
      </c>
      <c r="P2944">
        <v>1</v>
      </c>
      <c r="Q2944">
        <v>1</v>
      </c>
      <c r="T2944" t="s">
        <v>248</v>
      </c>
      <c r="U2944" t="s">
        <v>991</v>
      </c>
      <c r="V2944" t="s">
        <v>245</v>
      </c>
      <c r="X2944" t="s">
        <v>422</v>
      </c>
      <c r="Y2944" t="str">
        <f>_xlfn.CONCAT(cards[[#This Row],[set]],"_",TEXT(cards[[#This Row],[cardNumber]], "000"))</f>
        <v>SOR_191</v>
      </c>
      <c r="Z2944" t="str" cm="1">
        <f t="array" ref="Z29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SOR_191</v>
      </c>
      <c r="AA2944" t="s">
        <v>59</v>
      </c>
      <c r="AB2944">
        <v>19</v>
      </c>
    </row>
    <row r="2945" spans="1:28" x14ac:dyDescent="0.2">
      <c r="A2945">
        <v>11260</v>
      </c>
      <c r="B2945" t="s">
        <v>2906</v>
      </c>
      <c r="C2945">
        <v>453</v>
      </c>
      <c r="F2945" t="b">
        <f>IF(ISBLANK(AC2945), FALSE, TRUE)</f>
        <v>0</v>
      </c>
      <c r="G2945" t="s">
        <v>2</v>
      </c>
      <c r="H2945" t="s">
        <v>1520</v>
      </c>
      <c r="I2945" t="s">
        <v>1532</v>
      </c>
      <c r="J2945" t="s">
        <v>54</v>
      </c>
      <c r="K2945" t="s">
        <v>1524</v>
      </c>
      <c r="L2945" t="s">
        <v>421</v>
      </c>
      <c r="N2945" t="str">
        <f>IF(AND(NOT(ISBLANK(cards[[#This Row],[subtitle]])), cards[[#This Row],[subtitle]] &lt;&gt; ""), _xlfn.CONCAT(cards[[#This Row],[title]], " - ", cards[[#This Row],[subtitle]]), cards[[#This Row],[title]])</f>
        <v>Vanguard Ace</v>
      </c>
      <c r="O2945">
        <v>2</v>
      </c>
      <c r="P2945">
        <v>1</v>
      </c>
      <c r="Q2945">
        <v>1</v>
      </c>
      <c r="T2945" t="s">
        <v>248</v>
      </c>
      <c r="U2945" t="s">
        <v>991</v>
      </c>
      <c r="V2945" t="s">
        <v>245</v>
      </c>
      <c r="X2945" t="s">
        <v>422</v>
      </c>
      <c r="Y2945" t="str">
        <f>_xlfn.CONCAT(cards[[#This Row],[set]],"_",TEXT(cards[[#This Row],[cardNumber]], "000"))</f>
        <v>SOR_453</v>
      </c>
      <c r="Z2945" t="str" cm="1">
        <f t="array" ref="Z29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SOR_191</v>
      </c>
      <c r="AA2945" t="s">
        <v>59</v>
      </c>
      <c r="AB2945">
        <v>19</v>
      </c>
    </row>
    <row r="2946" spans="1:28" x14ac:dyDescent="0.2">
      <c r="A2946">
        <v>2548</v>
      </c>
      <c r="B2946" t="s">
        <v>2905</v>
      </c>
      <c r="C2946">
        <v>453</v>
      </c>
      <c r="F2946" t="b">
        <f>IF(ISBLANK(AC2946), FALSE, TRUE)</f>
        <v>0</v>
      </c>
      <c r="G2946" t="s">
        <v>2</v>
      </c>
      <c r="H2946" t="s">
        <v>1</v>
      </c>
      <c r="I2946" t="s">
        <v>1532</v>
      </c>
      <c r="J2946" t="s">
        <v>54</v>
      </c>
      <c r="K2946" t="s">
        <v>1524</v>
      </c>
      <c r="L2946" t="s">
        <v>421</v>
      </c>
      <c r="N2946" t="str">
        <f>IF(AND(NOT(ISBLANK(cards[[#This Row],[subtitle]])), cards[[#This Row],[subtitle]] &lt;&gt; ""), _xlfn.CONCAT(cards[[#This Row],[title]], " - ", cards[[#This Row],[subtitle]]), cards[[#This Row],[title]])</f>
        <v>Vanguard Ace</v>
      </c>
      <c r="O2946">
        <v>2</v>
      </c>
      <c r="P2946">
        <v>1</v>
      </c>
      <c r="Q2946">
        <v>1</v>
      </c>
      <c r="T2946" t="s">
        <v>248</v>
      </c>
      <c r="U2946" t="s">
        <v>991</v>
      </c>
      <c r="V2946" t="s">
        <v>245</v>
      </c>
      <c r="X2946" t="s">
        <v>422</v>
      </c>
      <c r="Y2946" t="str">
        <f>_xlfn.CONCAT(cards[[#This Row],[set]],"_",TEXT(cards[[#This Row],[cardNumber]], "000"))</f>
        <v>SOR_453</v>
      </c>
      <c r="Z2946" t="str" cm="1">
        <f t="array" ref="Z29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SOR_191</v>
      </c>
      <c r="AA2946" t="s">
        <v>59</v>
      </c>
      <c r="AB2946">
        <v>19</v>
      </c>
    </row>
    <row r="2947" spans="1:28" x14ac:dyDescent="0.2">
      <c r="A2947">
        <v>371</v>
      </c>
      <c r="B2947" t="s">
        <v>2427</v>
      </c>
      <c r="C2947">
        <v>192</v>
      </c>
      <c r="F2947" t="b">
        <f>IF(ISBLANK(AC2947), FALSE, TRUE)</f>
        <v>0</v>
      </c>
      <c r="G2947" t="s">
        <v>2</v>
      </c>
      <c r="H2947" t="s">
        <v>1515</v>
      </c>
      <c r="I2947" t="s">
        <v>1532</v>
      </c>
      <c r="J2947" t="s">
        <v>54</v>
      </c>
      <c r="K2947" t="s">
        <v>1524</v>
      </c>
      <c r="L2947" t="s">
        <v>423</v>
      </c>
      <c r="M2947" t="s">
        <v>1570</v>
      </c>
      <c r="N2947" t="str">
        <f>IF(AND(NOT(ISBLANK(cards[[#This Row],[subtitle]])), cards[[#This Row],[subtitle]] &lt;&gt; ""), _xlfn.CONCAT(cards[[#This Row],[title]], " - ", cards[[#This Row],[subtitle]]), cards[[#This Row],[title]])</f>
        <v>Ezra Bridger - Resourceful Troublemaker</v>
      </c>
      <c r="O2947">
        <v>3</v>
      </c>
      <c r="P2947">
        <v>3</v>
      </c>
      <c r="Q2947">
        <v>4</v>
      </c>
      <c r="T2947" t="s">
        <v>83</v>
      </c>
      <c r="U2947" t="s">
        <v>991</v>
      </c>
      <c r="V2947" t="s">
        <v>245</v>
      </c>
      <c r="X2947" t="s">
        <v>424</v>
      </c>
      <c r="Y2947" t="str">
        <f>_xlfn.CONCAT(cards[[#This Row],[set]],"_",TEXT(cards[[#This Row],[cardNumber]], "000"))</f>
        <v>SOR_192</v>
      </c>
      <c r="Z2947" t="str" cm="1">
        <f t="array" ref="Z29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SOR_192</v>
      </c>
      <c r="AA2947" t="s">
        <v>59</v>
      </c>
      <c r="AB2947">
        <v>19</v>
      </c>
    </row>
    <row r="2948" spans="1:28" x14ac:dyDescent="0.2">
      <c r="A2948">
        <v>9480</v>
      </c>
      <c r="B2948" t="s">
        <v>2428</v>
      </c>
      <c r="C2948">
        <v>192</v>
      </c>
      <c r="F2948" t="b">
        <f>IF(ISBLANK(AC2948), FALSE, TRUE)</f>
        <v>0</v>
      </c>
      <c r="G2948" t="s">
        <v>2</v>
      </c>
      <c r="H2948" t="s">
        <v>1519</v>
      </c>
      <c r="I2948" t="s">
        <v>1532</v>
      </c>
      <c r="J2948" t="s">
        <v>54</v>
      </c>
      <c r="K2948" t="s">
        <v>1524</v>
      </c>
      <c r="L2948" t="s">
        <v>423</v>
      </c>
      <c r="M2948" t="s">
        <v>1570</v>
      </c>
      <c r="N2948" t="str">
        <f>IF(AND(NOT(ISBLANK(cards[[#This Row],[subtitle]])), cards[[#This Row],[subtitle]] &lt;&gt; ""), _xlfn.CONCAT(cards[[#This Row],[title]], " - ", cards[[#This Row],[subtitle]]), cards[[#This Row],[title]])</f>
        <v>Ezra Bridger - Resourceful Troublemaker</v>
      </c>
      <c r="O2948">
        <v>3</v>
      </c>
      <c r="P2948">
        <v>3</v>
      </c>
      <c r="Q2948">
        <v>4</v>
      </c>
      <c r="T2948" t="s">
        <v>83</v>
      </c>
      <c r="U2948" t="s">
        <v>991</v>
      </c>
      <c r="V2948" t="s">
        <v>245</v>
      </c>
      <c r="X2948" t="s">
        <v>424</v>
      </c>
      <c r="Y2948" t="str">
        <f>_xlfn.CONCAT(cards[[#This Row],[set]],"_",TEXT(cards[[#This Row],[cardNumber]], "000"))</f>
        <v>SOR_192</v>
      </c>
      <c r="Z2948" t="str" cm="1">
        <f t="array" ref="Z29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SOR_192</v>
      </c>
      <c r="AA2948" t="s">
        <v>59</v>
      </c>
      <c r="AB2948">
        <v>19</v>
      </c>
    </row>
    <row r="2949" spans="1:28" x14ac:dyDescent="0.2">
      <c r="A2949">
        <v>11265</v>
      </c>
      <c r="B2949" t="s">
        <v>2908</v>
      </c>
      <c r="C2949">
        <v>454</v>
      </c>
      <c r="F2949" t="b">
        <f>IF(ISBLANK(AC2949), FALSE, TRUE)</f>
        <v>0</v>
      </c>
      <c r="G2949" t="s">
        <v>2</v>
      </c>
      <c r="H2949" t="s">
        <v>1520</v>
      </c>
      <c r="I2949" t="s">
        <v>1532</v>
      </c>
      <c r="J2949" t="s">
        <v>54</v>
      </c>
      <c r="K2949" t="s">
        <v>1524</v>
      </c>
      <c r="L2949" t="s">
        <v>423</v>
      </c>
      <c r="M2949" t="s">
        <v>1570</v>
      </c>
      <c r="N2949" t="str">
        <f>IF(AND(NOT(ISBLANK(cards[[#This Row],[subtitle]])), cards[[#This Row],[subtitle]] &lt;&gt; ""), _xlfn.CONCAT(cards[[#This Row],[title]], " - ", cards[[#This Row],[subtitle]]), cards[[#This Row],[title]])</f>
        <v>Ezra Bridger - Resourceful Troublemaker</v>
      </c>
      <c r="O2949">
        <v>3</v>
      </c>
      <c r="P2949">
        <v>3</v>
      </c>
      <c r="Q2949">
        <v>4</v>
      </c>
      <c r="T2949" t="s">
        <v>83</v>
      </c>
      <c r="U2949" t="s">
        <v>991</v>
      </c>
      <c r="V2949" t="s">
        <v>245</v>
      </c>
      <c r="X2949" t="s">
        <v>424</v>
      </c>
      <c r="Y2949" t="str">
        <f>_xlfn.CONCAT(cards[[#This Row],[set]],"_",TEXT(cards[[#This Row],[cardNumber]], "000"))</f>
        <v>SOR_454</v>
      </c>
      <c r="Z2949" t="str" cm="1">
        <f t="array" ref="Z29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SOR_192</v>
      </c>
      <c r="AA2949" t="s">
        <v>59</v>
      </c>
      <c r="AB2949">
        <v>19</v>
      </c>
    </row>
    <row r="2950" spans="1:28" x14ac:dyDescent="0.2">
      <c r="A2950">
        <v>2553</v>
      </c>
      <c r="B2950" t="s">
        <v>2907</v>
      </c>
      <c r="C2950">
        <v>454</v>
      </c>
      <c r="F2950" t="b">
        <f>IF(ISBLANK(AC2950), FALSE, TRUE)</f>
        <v>0</v>
      </c>
      <c r="G2950" t="s">
        <v>2</v>
      </c>
      <c r="H2950" t="s">
        <v>1</v>
      </c>
      <c r="I2950" t="s">
        <v>1532</v>
      </c>
      <c r="J2950" t="s">
        <v>54</v>
      </c>
      <c r="K2950" t="s">
        <v>1524</v>
      </c>
      <c r="L2950" t="s">
        <v>423</v>
      </c>
      <c r="M2950" t="s">
        <v>1570</v>
      </c>
      <c r="N2950" t="str">
        <f>IF(AND(NOT(ISBLANK(cards[[#This Row],[subtitle]])), cards[[#This Row],[subtitle]] &lt;&gt; ""), _xlfn.CONCAT(cards[[#This Row],[title]], " - ", cards[[#This Row],[subtitle]]), cards[[#This Row],[title]])</f>
        <v>Ezra Bridger - Resourceful Troublemaker</v>
      </c>
      <c r="O2950">
        <v>3</v>
      </c>
      <c r="P2950">
        <v>3</v>
      </c>
      <c r="Q2950">
        <v>4</v>
      </c>
      <c r="T2950" t="s">
        <v>83</v>
      </c>
      <c r="U2950" t="s">
        <v>991</v>
      </c>
      <c r="V2950" t="s">
        <v>245</v>
      </c>
      <c r="X2950" t="s">
        <v>424</v>
      </c>
      <c r="Y2950" t="str">
        <f>_xlfn.CONCAT(cards[[#This Row],[set]],"_",TEXT(cards[[#This Row],[cardNumber]], "000"))</f>
        <v>SOR_454</v>
      </c>
      <c r="Z2950" t="str" cm="1">
        <f t="array" ref="Z29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SOR_192</v>
      </c>
      <c r="AA2950" t="s">
        <v>59</v>
      </c>
      <c r="AB2950">
        <v>19</v>
      </c>
    </row>
    <row r="2951" spans="1:28" x14ac:dyDescent="0.2">
      <c r="A2951">
        <v>372</v>
      </c>
      <c r="B2951" t="s">
        <v>2429</v>
      </c>
      <c r="C2951">
        <v>193</v>
      </c>
      <c r="F2951" t="b">
        <f>IF(ISBLANK(AC2951), FALSE, TRUE)</f>
        <v>0</v>
      </c>
      <c r="G2951" t="s">
        <v>2</v>
      </c>
      <c r="H2951" t="s">
        <v>1515</v>
      </c>
      <c r="I2951" t="s">
        <v>1516</v>
      </c>
      <c r="J2951" t="s">
        <v>54</v>
      </c>
      <c r="K2951" t="s">
        <v>1524</v>
      </c>
      <c r="L2951" t="s">
        <v>425</v>
      </c>
      <c r="M2951" t="s">
        <v>1571</v>
      </c>
      <c r="N2951" t="str">
        <f>IF(AND(NOT(ISBLANK(cards[[#This Row],[subtitle]])), cards[[#This Row],[subtitle]] &lt;&gt; ""), _xlfn.CONCAT(cards[[#This Row],[title]], " - ", cards[[#This Row],[subtitle]]), cards[[#This Row],[title]])</f>
        <v>Millennium Falcon - Piece of Junk</v>
      </c>
      <c r="O2951">
        <v>3</v>
      </c>
      <c r="P2951">
        <v>3</v>
      </c>
      <c r="Q2951">
        <v>4</v>
      </c>
      <c r="T2951" t="s">
        <v>248</v>
      </c>
      <c r="U2951" t="s">
        <v>991</v>
      </c>
      <c r="V2951" t="s">
        <v>245</v>
      </c>
      <c r="X2951" t="s">
        <v>415</v>
      </c>
      <c r="Y2951" t="str">
        <f>_xlfn.CONCAT(cards[[#This Row],[set]],"_",TEXT(cards[[#This Row],[cardNumber]], "000"))</f>
        <v>SOR_193</v>
      </c>
      <c r="Z2951" t="str" cm="1">
        <f t="array" ref="Z29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SOR_193</v>
      </c>
      <c r="AA2951" t="s">
        <v>59</v>
      </c>
      <c r="AB2951">
        <v>19</v>
      </c>
    </row>
    <row r="2952" spans="1:28" x14ac:dyDescent="0.2">
      <c r="A2952">
        <v>9485</v>
      </c>
      <c r="B2952" t="s">
        <v>2430</v>
      </c>
      <c r="C2952">
        <v>193</v>
      </c>
      <c r="F2952" t="b">
        <f>IF(ISBLANK(AC2952), FALSE, TRUE)</f>
        <v>0</v>
      </c>
      <c r="G2952" t="s">
        <v>2</v>
      </c>
      <c r="H2952" t="s">
        <v>1519</v>
      </c>
      <c r="I2952" t="s">
        <v>1516</v>
      </c>
      <c r="J2952" t="s">
        <v>54</v>
      </c>
      <c r="K2952" t="s">
        <v>1524</v>
      </c>
      <c r="L2952" t="s">
        <v>425</v>
      </c>
      <c r="M2952" t="s">
        <v>1571</v>
      </c>
      <c r="N2952" t="str">
        <f>IF(AND(NOT(ISBLANK(cards[[#This Row],[subtitle]])), cards[[#This Row],[subtitle]] &lt;&gt; ""), _xlfn.CONCAT(cards[[#This Row],[title]], " - ", cards[[#This Row],[subtitle]]), cards[[#This Row],[title]])</f>
        <v>Millennium Falcon - Piece of Junk</v>
      </c>
      <c r="O2952">
        <v>3</v>
      </c>
      <c r="P2952">
        <v>3</v>
      </c>
      <c r="Q2952">
        <v>4</v>
      </c>
      <c r="T2952" t="s">
        <v>248</v>
      </c>
      <c r="U2952" t="s">
        <v>991</v>
      </c>
      <c r="V2952" t="s">
        <v>245</v>
      </c>
      <c r="X2952" t="s">
        <v>415</v>
      </c>
      <c r="Y2952" t="str">
        <f>_xlfn.CONCAT(cards[[#This Row],[set]],"_",TEXT(cards[[#This Row],[cardNumber]], "000"))</f>
        <v>SOR_193</v>
      </c>
      <c r="Z2952" t="str" cm="1">
        <f t="array" ref="Z29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SOR_193</v>
      </c>
      <c r="AA2952" t="s">
        <v>59</v>
      </c>
      <c r="AB2952">
        <v>19</v>
      </c>
    </row>
    <row r="2953" spans="1:28" x14ac:dyDescent="0.2">
      <c r="A2953">
        <v>11270</v>
      </c>
      <c r="B2953" t="s">
        <v>2910</v>
      </c>
      <c r="C2953">
        <v>455</v>
      </c>
      <c r="F2953" t="b">
        <f>IF(ISBLANK(AC2953), FALSE, TRUE)</f>
        <v>0</v>
      </c>
      <c r="G2953" t="s">
        <v>2</v>
      </c>
      <c r="H2953" t="s">
        <v>1520</v>
      </c>
      <c r="I2953" t="s">
        <v>1516</v>
      </c>
      <c r="J2953" t="s">
        <v>54</v>
      </c>
      <c r="K2953" t="s">
        <v>1524</v>
      </c>
      <c r="L2953" t="s">
        <v>425</v>
      </c>
      <c r="M2953" t="s">
        <v>1571</v>
      </c>
      <c r="N2953" t="str">
        <f>IF(AND(NOT(ISBLANK(cards[[#This Row],[subtitle]])), cards[[#This Row],[subtitle]] &lt;&gt; ""), _xlfn.CONCAT(cards[[#This Row],[title]], " - ", cards[[#This Row],[subtitle]]), cards[[#This Row],[title]])</f>
        <v>Millennium Falcon - Piece of Junk</v>
      </c>
      <c r="O2953">
        <v>3</v>
      </c>
      <c r="P2953">
        <v>3</v>
      </c>
      <c r="Q2953">
        <v>4</v>
      </c>
      <c r="T2953" t="s">
        <v>248</v>
      </c>
      <c r="U2953" t="s">
        <v>991</v>
      </c>
      <c r="V2953" t="s">
        <v>245</v>
      </c>
      <c r="X2953" t="s">
        <v>415</v>
      </c>
      <c r="Y2953" t="str">
        <f>_xlfn.CONCAT(cards[[#This Row],[set]],"_",TEXT(cards[[#This Row],[cardNumber]], "000"))</f>
        <v>SOR_455</v>
      </c>
      <c r="Z2953" t="str" cm="1">
        <f t="array" ref="Z29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SOR_193</v>
      </c>
      <c r="AA2953" t="s">
        <v>59</v>
      </c>
      <c r="AB2953">
        <v>19</v>
      </c>
    </row>
    <row r="2954" spans="1:28" x14ac:dyDescent="0.2">
      <c r="A2954">
        <v>2558</v>
      </c>
      <c r="B2954" t="s">
        <v>2909</v>
      </c>
      <c r="C2954">
        <v>455</v>
      </c>
      <c r="F2954" t="b">
        <f>IF(ISBLANK(AC2954), FALSE, TRUE)</f>
        <v>0</v>
      </c>
      <c r="G2954" t="s">
        <v>2</v>
      </c>
      <c r="H2954" t="s">
        <v>1</v>
      </c>
      <c r="I2954" t="s">
        <v>1516</v>
      </c>
      <c r="J2954" t="s">
        <v>54</v>
      </c>
      <c r="K2954" t="s">
        <v>1524</v>
      </c>
      <c r="L2954" t="s">
        <v>425</v>
      </c>
      <c r="M2954" t="s">
        <v>1571</v>
      </c>
      <c r="N2954" t="str">
        <f>IF(AND(NOT(ISBLANK(cards[[#This Row],[subtitle]])), cards[[#This Row],[subtitle]] &lt;&gt; ""), _xlfn.CONCAT(cards[[#This Row],[title]], " - ", cards[[#This Row],[subtitle]]), cards[[#This Row],[title]])</f>
        <v>Millennium Falcon - Piece of Junk</v>
      </c>
      <c r="O2954">
        <v>3</v>
      </c>
      <c r="P2954">
        <v>3</v>
      </c>
      <c r="Q2954">
        <v>4</v>
      </c>
      <c r="T2954" t="s">
        <v>248</v>
      </c>
      <c r="U2954" t="s">
        <v>991</v>
      </c>
      <c r="V2954" t="s">
        <v>245</v>
      </c>
      <c r="X2954" t="s">
        <v>415</v>
      </c>
      <c r="Y2954" t="str">
        <f>_xlfn.CONCAT(cards[[#This Row],[set]],"_",TEXT(cards[[#This Row],[cardNumber]], "000"))</f>
        <v>SOR_455</v>
      </c>
      <c r="Z2954" t="str" cm="1">
        <f t="array" ref="Z29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SOR_193</v>
      </c>
      <c r="AA2954" t="s">
        <v>59</v>
      </c>
      <c r="AB2954">
        <v>19</v>
      </c>
    </row>
    <row r="2955" spans="1:28" x14ac:dyDescent="0.2">
      <c r="A2955">
        <v>373</v>
      </c>
      <c r="B2955" t="s">
        <v>2431</v>
      </c>
      <c r="C2955">
        <v>194</v>
      </c>
      <c r="F2955" t="b">
        <f>IF(ISBLANK(AC2955), FALSE, TRUE)</f>
        <v>0</v>
      </c>
      <c r="G2955" t="s">
        <v>2</v>
      </c>
      <c r="H2955" t="s">
        <v>1515</v>
      </c>
      <c r="I2955" t="s">
        <v>1521</v>
      </c>
      <c r="J2955" t="s">
        <v>54</v>
      </c>
      <c r="K2955" t="s">
        <v>1524</v>
      </c>
      <c r="L2955" t="s">
        <v>426</v>
      </c>
      <c r="N2955" t="str">
        <f>IF(AND(NOT(ISBLANK(cards[[#This Row],[subtitle]])), cards[[#This Row],[subtitle]] &lt;&gt; ""), _xlfn.CONCAT(cards[[#This Row],[title]], " - ", cards[[#This Row],[subtitle]]), cards[[#This Row],[title]])</f>
        <v>Rogue Operative</v>
      </c>
      <c r="O2955">
        <v>3</v>
      </c>
      <c r="P2955">
        <v>2</v>
      </c>
      <c r="Q2955">
        <v>4</v>
      </c>
      <c r="T2955" t="s">
        <v>83</v>
      </c>
      <c r="U2955" t="s">
        <v>1985</v>
      </c>
      <c r="V2955" t="s">
        <v>245</v>
      </c>
      <c r="X2955" t="s">
        <v>254</v>
      </c>
      <c r="Y2955" t="str">
        <f>_xlfn.CONCAT(cards[[#This Row],[set]],"_",TEXT(cards[[#This Row],[cardNumber]], "000"))</f>
        <v>SOR_194</v>
      </c>
      <c r="Z2955" t="str" cm="1">
        <f t="array" ref="Z29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SOR_194</v>
      </c>
      <c r="AA2955" t="s">
        <v>59</v>
      </c>
      <c r="AB2955">
        <v>19</v>
      </c>
    </row>
    <row r="2956" spans="1:28" x14ac:dyDescent="0.2">
      <c r="A2956">
        <v>9490</v>
      </c>
      <c r="B2956" t="s">
        <v>2432</v>
      </c>
      <c r="C2956">
        <v>194</v>
      </c>
      <c r="F2956" t="b">
        <f>IF(ISBLANK(AC2956), FALSE, TRUE)</f>
        <v>0</v>
      </c>
      <c r="G2956" t="s">
        <v>2</v>
      </c>
      <c r="H2956" t="s">
        <v>1519</v>
      </c>
      <c r="I2956" t="s">
        <v>1521</v>
      </c>
      <c r="J2956" t="s">
        <v>54</v>
      </c>
      <c r="K2956" t="s">
        <v>1524</v>
      </c>
      <c r="L2956" t="s">
        <v>426</v>
      </c>
      <c r="N2956" t="str">
        <f>IF(AND(NOT(ISBLANK(cards[[#This Row],[subtitle]])), cards[[#This Row],[subtitle]] &lt;&gt; ""), _xlfn.CONCAT(cards[[#This Row],[title]], " - ", cards[[#This Row],[subtitle]]), cards[[#This Row],[title]])</f>
        <v>Rogue Operative</v>
      </c>
      <c r="O2956">
        <v>3</v>
      </c>
      <c r="P2956">
        <v>2</v>
      </c>
      <c r="Q2956">
        <v>4</v>
      </c>
      <c r="T2956" t="s">
        <v>83</v>
      </c>
      <c r="U2956" t="s">
        <v>1985</v>
      </c>
      <c r="V2956" t="s">
        <v>245</v>
      </c>
      <c r="X2956" t="s">
        <v>254</v>
      </c>
      <c r="Y2956" t="str">
        <f>_xlfn.CONCAT(cards[[#This Row],[set]],"_",TEXT(cards[[#This Row],[cardNumber]], "000"))</f>
        <v>SOR_194</v>
      </c>
      <c r="Z2956" t="str" cm="1">
        <f t="array" ref="Z29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SOR_194</v>
      </c>
      <c r="AA2956" t="s">
        <v>59</v>
      </c>
      <c r="AB2956">
        <v>19</v>
      </c>
    </row>
    <row r="2957" spans="1:28" x14ac:dyDescent="0.2">
      <c r="A2957">
        <v>2604</v>
      </c>
      <c r="B2957" t="s">
        <v>2912</v>
      </c>
      <c r="C2957">
        <v>456</v>
      </c>
      <c r="F2957" t="b">
        <f>IF(ISBLANK(AC2957), FALSE, TRUE)</f>
        <v>0</v>
      </c>
      <c r="G2957" t="s">
        <v>2</v>
      </c>
      <c r="H2957" t="s">
        <v>1</v>
      </c>
      <c r="I2957" t="s">
        <v>1521</v>
      </c>
      <c r="J2957" t="s">
        <v>54</v>
      </c>
      <c r="K2957" t="s">
        <v>1524</v>
      </c>
      <c r="L2957" t="s">
        <v>426</v>
      </c>
      <c r="N2957" t="str">
        <f>IF(AND(NOT(ISBLANK(cards[[#This Row],[subtitle]])), cards[[#This Row],[subtitle]] &lt;&gt; ""), _xlfn.CONCAT(cards[[#This Row],[title]], " - ", cards[[#This Row],[subtitle]]), cards[[#This Row],[title]])</f>
        <v>Rogue Operative</v>
      </c>
      <c r="O2957">
        <v>3</v>
      </c>
      <c r="P2957">
        <v>2</v>
      </c>
      <c r="Q2957">
        <v>4</v>
      </c>
      <c r="T2957" t="s">
        <v>83</v>
      </c>
      <c r="U2957" t="s">
        <v>1985</v>
      </c>
      <c r="V2957" t="s">
        <v>245</v>
      </c>
      <c r="X2957" t="s">
        <v>254</v>
      </c>
      <c r="Y2957" t="str">
        <f>_xlfn.CONCAT(cards[[#This Row],[set]],"_",TEXT(cards[[#This Row],[cardNumber]], "000"))</f>
        <v>SOR_456</v>
      </c>
      <c r="Z2957" t="str" cm="1">
        <f t="array" ref="Z29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SOR_194</v>
      </c>
      <c r="AA2957" t="s">
        <v>59</v>
      </c>
      <c r="AB2957">
        <v>19</v>
      </c>
    </row>
    <row r="2958" spans="1:28" x14ac:dyDescent="0.2">
      <c r="A2958">
        <v>11315</v>
      </c>
      <c r="B2958" t="s">
        <v>2911</v>
      </c>
      <c r="C2958">
        <v>456</v>
      </c>
      <c r="F2958" t="b">
        <f>IF(ISBLANK(AC2958), FALSE, TRUE)</f>
        <v>0</v>
      </c>
      <c r="G2958" t="s">
        <v>2</v>
      </c>
      <c r="H2958" t="s">
        <v>1520</v>
      </c>
      <c r="I2958" t="s">
        <v>1521</v>
      </c>
      <c r="J2958" t="s">
        <v>54</v>
      </c>
      <c r="K2958" t="s">
        <v>1524</v>
      </c>
      <c r="L2958" t="s">
        <v>426</v>
      </c>
      <c r="N2958" t="str">
        <f>IF(AND(NOT(ISBLANK(cards[[#This Row],[subtitle]])), cards[[#This Row],[subtitle]] &lt;&gt; ""), _xlfn.CONCAT(cards[[#This Row],[title]], " - ", cards[[#This Row],[subtitle]]), cards[[#This Row],[title]])</f>
        <v>Rogue Operative</v>
      </c>
      <c r="O2958">
        <v>3</v>
      </c>
      <c r="P2958">
        <v>2</v>
      </c>
      <c r="Q2958">
        <v>4</v>
      </c>
      <c r="T2958" t="s">
        <v>83</v>
      </c>
      <c r="U2958" t="s">
        <v>1985</v>
      </c>
      <c r="V2958" t="s">
        <v>245</v>
      </c>
      <c r="X2958" t="s">
        <v>254</v>
      </c>
      <c r="Y2958" t="str">
        <f>_xlfn.CONCAT(cards[[#This Row],[set]],"_",TEXT(cards[[#This Row],[cardNumber]], "000"))</f>
        <v>SOR_456</v>
      </c>
      <c r="Z2958" t="str" cm="1">
        <f t="array" ref="Z29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SOR_194</v>
      </c>
      <c r="AA2958" t="s">
        <v>59</v>
      </c>
      <c r="AB2958">
        <v>19</v>
      </c>
    </row>
    <row r="2959" spans="1:28" x14ac:dyDescent="0.2">
      <c r="A2959">
        <v>9495</v>
      </c>
      <c r="B2959" t="s">
        <v>2434</v>
      </c>
      <c r="C2959">
        <v>195</v>
      </c>
      <c r="F2959" t="b">
        <f>IF(ISBLANK(AC2959), FALSE, TRUE)</f>
        <v>0</v>
      </c>
      <c r="G2959" t="s">
        <v>2</v>
      </c>
      <c r="H2959" t="s">
        <v>1519</v>
      </c>
      <c r="I2959" t="s">
        <v>1521</v>
      </c>
      <c r="J2959" t="s">
        <v>54</v>
      </c>
      <c r="K2959" t="s">
        <v>1524</v>
      </c>
      <c r="L2959" t="s">
        <v>427</v>
      </c>
      <c r="N2959" t="str">
        <f>IF(AND(NOT(ISBLANK(cards[[#This Row],[subtitle]])), cards[[#This Row],[subtitle]] &lt;&gt; ""), _xlfn.CONCAT(cards[[#This Row],[title]], " - ", cards[[#This Row],[subtitle]]), cards[[#This Row],[title]])</f>
        <v>Auzituck Liberator Gunship</v>
      </c>
      <c r="O2959">
        <v>4</v>
      </c>
      <c r="P2959">
        <v>3</v>
      </c>
      <c r="Q2959">
        <v>4</v>
      </c>
      <c r="T2959" t="s">
        <v>248</v>
      </c>
      <c r="U2959" t="s">
        <v>250</v>
      </c>
      <c r="V2959" t="s">
        <v>245</v>
      </c>
      <c r="X2959" t="s">
        <v>319</v>
      </c>
      <c r="Y2959" t="str">
        <f>_xlfn.CONCAT(cards[[#This Row],[set]],"_",TEXT(cards[[#This Row],[cardNumber]], "000"))</f>
        <v>SOR_195</v>
      </c>
      <c r="Z2959" t="str" cm="1">
        <f t="array" ref="Z29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SOR_195</v>
      </c>
      <c r="AA2959" t="s">
        <v>59</v>
      </c>
      <c r="AB2959">
        <v>19</v>
      </c>
    </row>
    <row r="2960" spans="1:28" x14ac:dyDescent="0.2">
      <c r="A2960">
        <v>374</v>
      </c>
      <c r="B2960" t="s">
        <v>2433</v>
      </c>
      <c r="C2960">
        <v>195</v>
      </c>
      <c r="F2960" t="b">
        <f>IF(ISBLANK(AC2960), FALSE, TRUE)</f>
        <v>0</v>
      </c>
      <c r="G2960" t="s">
        <v>2</v>
      </c>
      <c r="H2960" t="s">
        <v>1515</v>
      </c>
      <c r="I2960" t="s">
        <v>1521</v>
      </c>
      <c r="J2960" t="s">
        <v>54</v>
      </c>
      <c r="K2960" t="s">
        <v>1524</v>
      </c>
      <c r="L2960" t="s">
        <v>427</v>
      </c>
      <c r="N2960" t="str">
        <f>IF(AND(NOT(ISBLANK(cards[[#This Row],[subtitle]])), cards[[#This Row],[subtitle]] &lt;&gt; ""), _xlfn.CONCAT(cards[[#This Row],[title]], " - ", cards[[#This Row],[subtitle]]), cards[[#This Row],[title]])</f>
        <v>Auzituck Liberator Gunship</v>
      </c>
      <c r="O2960">
        <v>4</v>
      </c>
      <c r="P2960">
        <v>3</v>
      </c>
      <c r="Q2960">
        <v>4</v>
      </c>
      <c r="T2960" t="s">
        <v>248</v>
      </c>
      <c r="U2960" t="s">
        <v>250</v>
      </c>
      <c r="V2960" t="s">
        <v>245</v>
      </c>
      <c r="X2960" t="s">
        <v>319</v>
      </c>
      <c r="Y2960" t="str">
        <f>_xlfn.CONCAT(cards[[#This Row],[set]],"_",TEXT(cards[[#This Row],[cardNumber]], "000"))</f>
        <v>SOR_195</v>
      </c>
      <c r="Z2960" t="str" cm="1">
        <f t="array" ref="Z29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SOR_195</v>
      </c>
      <c r="AA2960" t="s">
        <v>59</v>
      </c>
      <c r="AB2960">
        <v>19</v>
      </c>
    </row>
    <row r="2961" spans="1:28" x14ac:dyDescent="0.2">
      <c r="A2961">
        <v>2611</v>
      </c>
      <c r="B2961" t="s">
        <v>2914</v>
      </c>
      <c r="C2961">
        <v>457</v>
      </c>
      <c r="F2961" t="b">
        <f>IF(ISBLANK(AC2961), FALSE, TRUE)</f>
        <v>0</v>
      </c>
      <c r="G2961" t="s">
        <v>2</v>
      </c>
      <c r="H2961" t="s">
        <v>1</v>
      </c>
      <c r="I2961" t="s">
        <v>1521</v>
      </c>
      <c r="J2961" t="s">
        <v>54</v>
      </c>
      <c r="K2961" t="s">
        <v>1524</v>
      </c>
      <c r="L2961" t="s">
        <v>427</v>
      </c>
      <c r="N2961" t="str">
        <f>IF(AND(NOT(ISBLANK(cards[[#This Row],[subtitle]])), cards[[#This Row],[subtitle]] &lt;&gt; ""), _xlfn.CONCAT(cards[[#This Row],[title]], " - ", cards[[#This Row],[subtitle]]), cards[[#This Row],[title]])</f>
        <v>Auzituck Liberator Gunship</v>
      </c>
      <c r="O2961">
        <v>4</v>
      </c>
      <c r="P2961">
        <v>3</v>
      </c>
      <c r="Q2961">
        <v>4</v>
      </c>
      <c r="T2961" t="s">
        <v>248</v>
      </c>
      <c r="U2961" t="s">
        <v>250</v>
      </c>
      <c r="V2961" t="s">
        <v>245</v>
      </c>
      <c r="X2961" t="s">
        <v>319</v>
      </c>
      <c r="Y2961" t="str">
        <f>_xlfn.CONCAT(cards[[#This Row],[set]],"_",TEXT(cards[[#This Row],[cardNumber]], "000"))</f>
        <v>SOR_457</v>
      </c>
      <c r="Z2961" t="str" cm="1">
        <f t="array" ref="Z29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SOR_195</v>
      </c>
      <c r="AA2961" t="s">
        <v>59</v>
      </c>
      <c r="AB2961">
        <v>19</v>
      </c>
    </row>
    <row r="2962" spans="1:28" x14ac:dyDescent="0.2">
      <c r="A2962">
        <v>11325</v>
      </c>
      <c r="B2962" t="s">
        <v>2913</v>
      </c>
      <c r="C2962">
        <v>457</v>
      </c>
      <c r="F2962" t="b">
        <f>IF(ISBLANK(AC2962), FALSE, TRUE)</f>
        <v>0</v>
      </c>
      <c r="G2962" t="s">
        <v>2</v>
      </c>
      <c r="H2962" t="s">
        <v>1520</v>
      </c>
      <c r="I2962" t="s">
        <v>1521</v>
      </c>
      <c r="J2962" t="s">
        <v>54</v>
      </c>
      <c r="K2962" t="s">
        <v>1524</v>
      </c>
      <c r="L2962" t="s">
        <v>427</v>
      </c>
      <c r="N2962" t="str">
        <f>IF(AND(NOT(ISBLANK(cards[[#This Row],[subtitle]])), cards[[#This Row],[subtitle]] &lt;&gt; ""), _xlfn.CONCAT(cards[[#This Row],[title]], " - ", cards[[#This Row],[subtitle]]), cards[[#This Row],[title]])</f>
        <v>Auzituck Liberator Gunship</v>
      </c>
      <c r="O2962">
        <v>4</v>
      </c>
      <c r="P2962">
        <v>3</v>
      </c>
      <c r="Q2962">
        <v>4</v>
      </c>
      <c r="T2962" t="s">
        <v>248</v>
      </c>
      <c r="U2962" t="s">
        <v>250</v>
      </c>
      <c r="V2962" t="s">
        <v>245</v>
      </c>
      <c r="X2962" t="s">
        <v>319</v>
      </c>
      <c r="Y2962" t="str">
        <f>_xlfn.CONCAT(cards[[#This Row],[set]],"_",TEXT(cards[[#This Row],[cardNumber]], "000"))</f>
        <v>SOR_457</v>
      </c>
      <c r="Z2962" t="str" cm="1">
        <f t="array" ref="Z29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SOR_195</v>
      </c>
      <c r="AA2962" t="s">
        <v>59</v>
      </c>
      <c r="AB2962">
        <v>19</v>
      </c>
    </row>
    <row r="2963" spans="1:28" x14ac:dyDescent="0.2">
      <c r="A2963">
        <v>9500</v>
      </c>
      <c r="B2963" t="s">
        <v>2436</v>
      </c>
      <c r="C2963">
        <v>196</v>
      </c>
      <c r="F2963" t="b">
        <f>IF(ISBLANK(AC2963), FALSE, TRUE)</f>
        <v>0</v>
      </c>
      <c r="G2963" t="s">
        <v>2</v>
      </c>
      <c r="H2963" t="s">
        <v>1519</v>
      </c>
      <c r="I2963" t="s">
        <v>1532</v>
      </c>
      <c r="J2963" t="s">
        <v>54</v>
      </c>
      <c r="K2963" t="s">
        <v>1524</v>
      </c>
      <c r="L2963" t="s">
        <v>428</v>
      </c>
      <c r="M2963" t="s">
        <v>1572</v>
      </c>
      <c r="N2963" t="str">
        <f>IF(AND(NOT(ISBLANK(cards[[#This Row],[subtitle]])), cards[[#This Row],[subtitle]] &lt;&gt; ""), _xlfn.CONCAT(cards[[#This Row],[title]], " - ", cards[[#This Row],[subtitle]]), cards[[#This Row],[title]])</f>
        <v>Chewbacca - Loyal Companion</v>
      </c>
      <c r="O2963">
        <v>5</v>
      </c>
      <c r="P2963">
        <v>3</v>
      </c>
      <c r="Q2963">
        <v>6</v>
      </c>
      <c r="T2963" t="s">
        <v>83</v>
      </c>
      <c r="U2963" t="s">
        <v>135</v>
      </c>
      <c r="V2963" t="s">
        <v>245</v>
      </c>
      <c r="X2963" t="s">
        <v>429</v>
      </c>
      <c r="Y2963" t="str">
        <f>_xlfn.CONCAT(cards[[#This Row],[set]],"_",TEXT(cards[[#This Row],[cardNumber]], "000"))</f>
        <v>SOR_196</v>
      </c>
      <c r="Z2963" t="str" cm="1">
        <f t="array" ref="Z29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SOR_196</v>
      </c>
      <c r="AA2963" t="s">
        <v>59</v>
      </c>
      <c r="AB2963">
        <v>19</v>
      </c>
    </row>
    <row r="2964" spans="1:28" x14ac:dyDescent="0.2">
      <c r="A2964">
        <v>375</v>
      </c>
      <c r="B2964" t="s">
        <v>2435</v>
      </c>
      <c r="C2964">
        <v>196</v>
      </c>
      <c r="F2964" t="b">
        <f>IF(ISBLANK(AC2964), FALSE, TRUE)</f>
        <v>0</v>
      </c>
      <c r="G2964" t="s">
        <v>2</v>
      </c>
      <c r="H2964" t="s">
        <v>1515</v>
      </c>
      <c r="I2964" t="s">
        <v>1532</v>
      </c>
      <c r="J2964" t="s">
        <v>54</v>
      </c>
      <c r="K2964" t="s">
        <v>1524</v>
      </c>
      <c r="L2964" t="s">
        <v>428</v>
      </c>
      <c r="M2964" t="s">
        <v>1572</v>
      </c>
      <c r="N2964" t="str">
        <f>IF(AND(NOT(ISBLANK(cards[[#This Row],[subtitle]])), cards[[#This Row],[subtitle]] &lt;&gt; ""), _xlfn.CONCAT(cards[[#This Row],[title]], " - ", cards[[#This Row],[subtitle]]), cards[[#This Row],[title]])</f>
        <v>Chewbacca - Loyal Companion</v>
      </c>
      <c r="O2964">
        <v>5</v>
      </c>
      <c r="P2964">
        <v>3</v>
      </c>
      <c r="Q2964">
        <v>6</v>
      </c>
      <c r="T2964" t="s">
        <v>83</v>
      </c>
      <c r="U2964" t="s">
        <v>135</v>
      </c>
      <c r="V2964" t="s">
        <v>245</v>
      </c>
      <c r="X2964" t="s">
        <v>429</v>
      </c>
      <c r="Y2964" t="str">
        <f>_xlfn.CONCAT(cards[[#This Row],[set]],"_",TEXT(cards[[#This Row],[cardNumber]], "000"))</f>
        <v>SOR_196</v>
      </c>
      <c r="Z2964" t="str" cm="1">
        <f t="array" ref="Z29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SOR_196</v>
      </c>
      <c r="AA2964" t="s">
        <v>59</v>
      </c>
      <c r="AB2964">
        <v>19</v>
      </c>
    </row>
    <row r="2965" spans="1:28" x14ac:dyDescent="0.2">
      <c r="A2965">
        <v>11345</v>
      </c>
      <c r="B2965" t="s">
        <v>2915</v>
      </c>
      <c r="C2965">
        <v>458</v>
      </c>
      <c r="F2965" t="b">
        <f>IF(ISBLANK(AC2965), FALSE, TRUE)</f>
        <v>0</v>
      </c>
      <c r="G2965" t="s">
        <v>2</v>
      </c>
      <c r="H2965" t="s">
        <v>1520</v>
      </c>
      <c r="I2965" t="s">
        <v>1532</v>
      </c>
      <c r="J2965" t="s">
        <v>54</v>
      </c>
      <c r="K2965" t="s">
        <v>1524</v>
      </c>
      <c r="L2965" t="s">
        <v>428</v>
      </c>
      <c r="M2965" t="s">
        <v>1572</v>
      </c>
      <c r="N2965" t="str">
        <f>IF(AND(NOT(ISBLANK(cards[[#This Row],[subtitle]])), cards[[#This Row],[subtitle]] &lt;&gt; ""), _xlfn.CONCAT(cards[[#This Row],[title]], " - ", cards[[#This Row],[subtitle]]), cards[[#This Row],[title]])</f>
        <v>Chewbacca - Loyal Companion</v>
      </c>
      <c r="O2965">
        <v>5</v>
      </c>
      <c r="P2965">
        <v>3</v>
      </c>
      <c r="Q2965">
        <v>6</v>
      </c>
      <c r="T2965" t="s">
        <v>83</v>
      </c>
      <c r="U2965" t="s">
        <v>135</v>
      </c>
      <c r="V2965" t="s">
        <v>245</v>
      </c>
      <c r="X2965" t="s">
        <v>429</v>
      </c>
      <c r="Y2965" t="str">
        <f>_xlfn.CONCAT(cards[[#This Row],[set]],"_",TEXT(cards[[#This Row],[cardNumber]], "000"))</f>
        <v>SOR_458</v>
      </c>
      <c r="Z2965" t="str" cm="1">
        <f t="array" ref="Z29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SOR_196</v>
      </c>
      <c r="AA2965" t="s">
        <v>59</v>
      </c>
      <c r="AB2965">
        <v>19</v>
      </c>
    </row>
    <row r="2966" spans="1:28" x14ac:dyDescent="0.2">
      <c r="A2966">
        <v>2631</v>
      </c>
      <c r="B2966" t="s">
        <v>2916</v>
      </c>
      <c r="C2966">
        <v>458</v>
      </c>
      <c r="F2966" t="b">
        <f>IF(ISBLANK(AC2966), FALSE, TRUE)</f>
        <v>0</v>
      </c>
      <c r="G2966" t="s">
        <v>2</v>
      </c>
      <c r="H2966" t="s">
        <v>1</v>
      </c>
      <c r="I2966" t="s">
        <v>1532</v>
      </c>
      <c r="J2966" t="s">
        <v>54</v>
      </c>
      <c r="K2966" t="s">
        <v>1524</v>
      </c>
      <c r="L2966" t="s">
        <v>428</v>
      </c>
      <c r="M2966" t="s">
        <v>1572</v>
      </c>
      <c r="N2966" t="str">
        <f>IF(AND(NOT(ISBLANK(cards[[#This Row],[subtitle]])), cards[[#This Row],[subtitle]] &lt;&gt; ""), _xlfn.CONCAT(cards[[#This Row],[title]], " - ", cards[[#This Row],[subtitle]]), cards[[#This Row],[title]])</f>
        <v>Chewbacca - Loyal Companion</v>
      </c>
      <c r="O2966">
        <v>5</v>
      </c>
      <c r="P2966">
        <v>3</v>
      </c>
      <c r="Q2966">
        <v>6</v>
      </c>
      <c r="T2966" t="s">
        <v>83</v>
      </c>
      <c r="U2966" t="s">
        <v>135</v>
      </c>
      <c r="V2966" t="s">
        <v>245</v>
      </c>
      <c r="X2966" t="s">
        <v>429</v>
      </c>
      <c r="Y2966" t="str">
        <f>_xlfn.CONCAT(cards[[#This Row],[set]],"_",TEXT(cards[[#This Row],[cardNumber]], "000"))</f>
        <v>SOR_458</v>
      </c>
      <c r="Z2966" t="str" cm="1">
        <f t="array" ref="Z29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SOR_196</v>
      </c>
      <c r="AA2966" t="s">
        <v>59</v>
      </c>
      <c r="AB2966">
        <v>19</v>
      </c>
    </row>
    <row r="2967" spans="1:28" x14ac:dyDescent="0.2">
      <c r="A2967">
        <v>376</v>
      </c>
      <c r="B2967" t="s">
        <v>2437</v>
      </c>
      <c r="C2967">
        <v>197</v>
      </c>
      <c r="F2967" t="b">
        <f>IF(ISBLANK(AC2967), FALSE, TRUE)</f>
        <v>0</v>
      </c>
      <c r="G2967" t="s">
        <v>2</v>
      </c>
      <c r="H2967" t="s">
        <v>1515</v>
      </c>
      <c r="I2967" t="s">
        <v>1522</v>
      </c>
      <c r="J2967" t="s">
        <v>54</v>
      </c>
      <c r="K2967" t="s">
        <v>1524</v>
      </c>
      <c r="L2967" t="s">
        <v>430</v>
      </c>
      <c r="M2967" t="s">
        <v>1573</v>
      </c>
      <c r="N2967" t="str">
        <f>IF(AND(NOT(ISBLANK(cards[[#This Row],[subtitle]])), cards[[#This Row],[subtitle]] &lt;&gt; ""), _xlfn.CONCAT(cards[[#This Row],[title]], " - ", cards[[#This Row],[subtitle]]), cards[[#This Row],[title]])</f>
        <v>Lando Calrissian - Responsible Businessman</v>
      </c>
      <c r="O2967">
        <v>6</v>
      </c>
      <c r="P2967">
        <v>6</v>
      </c>
      <c r="Q2967">
        <v>5</v>
      </c>
      <c r="T2967" t="s">
        <v>83</v>
      </c>
      <c r="U2967" t="s">
        <v>177</v>
      </c>
      <c r="V2967" t="s">
        <v>245</v>
      </c>
      <c r="X2967" t="s">
        <v>431</v>
      </c>
      <c r="Y2967" t="str">
        <f>_xlfn.CONCAT(cards[[#This Row],[set]],"_",TEXT(cards[[#This Row],[cardNumber]], "000"))</f>
        <v>SOR_197</v>
      </c>
      <c r="Z2967" t="str" cm="1">
        <f t="array" ref="Z29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SOR_197</v>
      </c>
      <c r="AA2967" t="s">
        <v>59</v>
      </c>
      <c r="AB2967">
        <v>19</v>
      </c>
    </row>
    <row r="2968" spans="1:28" x14ac:dyDescent="0.2">
      <c r="A2968">
        <v>9505</v>
      </c>
      <c r="B2968" t="s">
        <v>2438</v>
      </c>
      <c r="C2968">
        <v>197</v>
      </c>
      <c r="F2968" t="b">
        <f>IF(ISBLANK(AC2968), FALSE, TRUE)</f>
        <v>0</v>
      </c>
      <c r="G2968" t="s">
        <v>2</v>
      </c>
      <c r="H2968" t="s">
        <v>1519</v>
      </c>
      <c r="I2968" t="s">
        <v>1522</v>
      </c>
      <c r="J2968" t="s">
        <v>54</v>
      </c>
      <c r="K2968" t="s">
        <v>1524</v>
      </c>
      <c r="L2968" t="s">
        <v>430</v>
      </c>
      <c r="M2968" t="s">
        <v>1573</v>
      </c>
      <c r="N2968" t="str">
        <f>IF(AND(NOT(ISBLANK(cards[[#This Row],[subtitle]])), cards[[#This Row],[subtitle]] &lt;&gt; ""), _xlfn.CONCAT(cards[[#This Row],[title]], " - ", cards[[#This Row],[subtitle]]), cards[[#This Row],[title]])</f>
        <v>Lando Calrissian - Responsible Businessman</v>
      </c>
      <c r="O2968">
        <v>6</v>
      </c>
      <c r="P2968">
        <v>6</v>
      </c>
      <c r="Q2968">
        <v>5</v>
      </c>
      <c r="T2968" t="s">
        <v>83</v>
      </c>
      <c r="U2968" t="s">
        <v>177</v>
      </c>
      <c r="V2968" t="s">
        <v>245</v>
      </c>
      <c r="X2968" t="s">
        <v>431</v>
      </c>
      <c r="Y2968" t="str">
        <f>_xlfn.CONCAT(cards[[#This Row],[set]],"_",TEXT(cards[[#This Row],[cardNumber]], "000"))</f>
        <v>SOR_197</v>
      </c>
      <c r="Z2968" t="str" cm="1">
        <f t="array" ref="Z29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SOR_197</v>
      </c>
      <c r="AA2968" t="s">
        <v>59</v>
      </c>
      <c r="AB2968">
        <v>19</v>
      </c>
    </row>
    <row r="2969" spans="1:28" x14ac:dyDescent="0.2">
      <c r="A2969">
        <v>2643</v>
      </c>
      <c r="B2969" t="s">
        <v>2918</v>
      </c>
      <c r="C2969">
        <v>459</v>
      </c>
      <c r="F2969" t="b">
        <f>IF(ISBLANK(AC2969), FALSE, TRUE)</f>
        <v>0</v>
      </c>
      <c r="G2969" t="s">
        <v>2</v>
      </c>
      <c r="H2969" t="s">
        <v>1</v>
      </c>
      <c r="I2969" t="s">
        <v>1522</v>
      </c>
      <c r="J2969" t="s">
        <v>54</v>
      </c>
      <c r="K2969" t="s">
        <v>1524</v>
      </c>
      <c r="L2969" t="s">
        <v>430</v>
      </c>
      <c r="M2969" t="s">
        <v>1573</v>
      </c>
      <c r="N2969" t="str">
        <f>IF(AND(NOT(ISBLANK(cards[[#This Row],[subtitle]])), cards[[#This Row],[subtitle]] &lt;&gt; ""), _xlfn.CONCAT(cards[[#This Row],[title]], " - ", cards[[#This Row],[subtitle]]), cards[[#This Row],[title]])</f>
        <v>Lando Calrissian - Responsible Businessman</v>
      </c>
      <c r="O2969">
        <v>6</v>
      </c>
      <c r="P2969">
        <v>6</v>
      </c>
      <c r="Q2969">
        <v>5</v>
      </c>
      <c r="T2969" t="s">
        <v>83</v>
      </c>
      <c r="U2969" t="s">
        <v>177</v>
      </c>
      <c r="V2969" t="s">
        <v>245</v>
      </c>
      <c r="X2969" t="s">
        <v>431</v>
      </c>
      <c r="Y2969" t="str">
        <f>_xlfn.CONCAT(cards[[#This Row],[set]],"_",TEXT(cards[[#This Row],[cardNumber]], "000"))</f>
        <v>SOR_459</v>
      </c>
      <c r="Z2969" t="str" cm="1">
        <f t="array" ref="Z29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SOR_197</v>
      </c>
      <c r="AA2969" t="s">
        <v>59</v>
      </c>
      <c r="AB2969">
        <v>19</v>
      </c>
    </row>
    <row r="2970" spans="1:28" x14ac:dyDescent="0.2">
      <c r="A2970">
        <v>11355</v>
      </c>
      <c r="B2970" t="s">
        <v>2917</v>
      </c>
      <c r="C2970">
        <v>459</v>
      </c>
      <c r="F2970" t="b">
        <f>IF(ISBLANK(AC2970), FALSE, TRUE)</f>
        <v>0</v>
      </c>
      <c r="G2970" t="s">
        <v>2</v>
      </c>
      <c r="H2970" t="s">
        <v>1520</v>
      </c>
      <c r="I2970" t="s">
        <v>1522</v>
      </c>
      <c r="J2970" t="s">
        <v>54</v>
      </c>
      <c r="K2970" t="s">
        <v>1524</v>
      </c>
      <c r="L2970" t="s">
        <v>430</v>
      </c>
      <c r="M2970" t="s">
        <v>1573</v>
      </c>
      <c r="N2970" t="str">
        <f>IF(AND(NOT(ISBLANK(cards[[#This Row],[subtitle]])), cards[[#This Row],[subtitle]] &lt;&gt; ""), _xlfn.CONCAT(cards[[#This Row],[title]], " - ", cards[[#This Row],[subtitle]]), cards[[#This Row],[title]])</f>
        <v>Lando Calrissian - Responsible Businessman</v>
      </c>
      <c r="O2970">
        <v>6</v>
      </c>
      <c r="P2970">
        <v>6</v>
      </c>
      <c r="Q2970">
        <v>5</v>
      </c>
      <c r="T2970" t="s">
        <v>83</v>
      </c>
      <c r="U2970" t="s">
        <v>177</v>
      </c>
      <c r="V2970" t="s">
        <v>245</v>
      </c>
      <c r="X2970" t="s">
        <v>431</v>
      </c>
      <c r="Y2970" t="str">
        <f>_xlfn.CONCAT(cards[[#This Row],[set]],"_",TEXT(cards[[#This Row],[cardNumber]], "000"))</f>
        <v>SOR_459</v>
      </c>
      <c r="Z2970" t="str" cm="1">
        <f t="array" ref="Z29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SOR_197</v>
      </c>
      <c r="AA2970" t="s">
        <v>59</v>
      </c>
      <c r="AB2970">
        <v>19</v>
      </c>
    </row>
    <row r="2971" spans="1:28" x14ac:dyDescent="0.2">
      <c r="A2971">
        <v>8975</v>
      </c>
      <c r="B2971" t="s">
        <v>2439</v>
      </c>
      <c r="C2971">
        <v>198</v>
      </c>
      <c r="F2971" t="b">
        <f>IF(ISBLANK(AC2971), FALSE, TRUE)</f>
        <v>0</v>
      </c>
      <c r="G2971" t="s">
        <v>2</v>
      </c>
      <c r="H2971" t="s">
        <v>1519</v>
      </c>
      <c r="I2971" t="s">
        <v>1522</v>
      </c>
      <c r="J2971" t="s">
        <v>54</v>
      </c>
      <c r="K2971" t="s">
        <v>1524</v>
      </c>
      <c r="L2971" t="s">
        <v>432</v>
      </c>
      <c r="M2971" t="s">
        <v>1535</v>
      </c>
      <c r="N2971" t="str">
        <f>IF(AND(NOT(ISBLANK(cards[[#This Row],[subtitle]])), cards[[#This Row],[subtitle]] &lt;&gt; ""), _xlfn.CONCAT(cards[[#This Row],[title]], " - ", cards[[#This Row],[subtitle]]), cards[[#This Row],[title]])</f>
        <v>Han Solo - Reluctant Hero</v>
      </c>
      <c r="O2971">
        <v>7</v>
      </c>
      <c r="P2971">
        <v>6</v>
      </c>
      <c r="Q2971">
        <v>6</v>
      </c>
      <c r="T2971" t="s">
        <v>83</v>
      </c>
      <c r="U2971" t="s">
        <v>250</v>
      </c>
      <c r="V2971" t="s">
        <v>245</v>
      </c>
      <c r="X2971" t="s">
        <v>266</v>
      </c>
      <c r="Y2971" t="str">
        <f>_xlfn.CONCAT(cards[[#This Row],[set]],"_",TEXT(cards[[#This Row],[cardNumber]], "000"))</f>
        <v>SOR_198</v>
      </c>
      <c r="Z2971" t="str" cm="1">
        <f t="array" ref="Z29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SOR_198</v>
      </c>
      <c r="AA2971" t="s">
        <v>59</v>
      </c>
      <c r="AB2971">
        <v>19</v>
      </c>
    </row>
    <row r="2972" spans="1:28" x14ac:dyDescent="0.2">
      <c r="A2972">
        <v>130</v>
      </c>
      <c r="B2972" t="s">
        <v>2440</v>
      </c>
      <c r="C2972">
        <v>198</v>
      </c>
      <c r="F2972" t="b">
        <f>IF(ISBLANK(AC2972), FALSE, TRUE)</f>
        <v>0</v>
      </c>
      <c r="G2972" t="s">
        <v>2</v>
      </c>
      <c r="H2972" t="s">
        <v>1515</v>
      </c>
      <c r="I2972" t="s">
        <v>1522</v>
      </c>
      <c r="J2972" t="s">
        <v>54</v>
      </c>
      <c r="K2972" t="s">
        <v>1524</v>
      </c>
      <c r="L2972" t="s">
        <v>432</v>
      </c>
      <c r="M2972" t="s">
        <v>1535</v>
      </c>
      <c r="N2972" t="str">
        <f>IF(AND(NOT(ISBLANK(cards[[#This Row],[subtitle]])), cards[[#This Row],[subtitle]] &lt;&gt; ""), _xlfn.CONCAT(cards[[#This Row],[title]], " - ", cards[[#This Row],[subtitle]]), cards[[#This Row],[title]])</f>
        <v>Han Solo - Reluctant Hero</v>
      </c>
      <c r="O2972">
        <v>7</v>
      </c>
      <c r="P2972">
        <v>6</v>
      </c>
      <c r="Q2972">
        <v>6</v>
      </c>
      <c r="T2972" t="s">
        <v>83</v>
      </c>
      <c r="U2972" t="s">
        <v>250</v>
      </c>
      <c r="V2972" t="s">
        <v>245</v>
      </c>
      <c r="X2972" t="s">
        <v>266</v>
      </c>
      <c r="Y2972" t="str">
        <f>_xlfn.CONCAT(cards[[#This Row],[set]],"_",TEXT(cards[[#This Row],[cardNumber]], "000"))</f>
        <v>SOR_198</v>
      </c>
      <c r="Z2972" t="str" cm="1">
        <f t="array" ref="Z29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SOR_198</v>
      </c>
      <c r="AA2972" t="s">
        <v>59</v>
      </c>
      <c r="AB2972">
        <v>19</v>
      </c>
    </row>
    <row r="2973" spans="1:28" x14ac:dyDescent="0.2">
      <c r="A2973">
        <v>2653</v>
      </c>
      <c r="B2973" t="s">
        <v>2920</v>
      </c>
      <c r="C2973">
        <v>460</v>
      </c>
      <c r="F2973" t="b">
        <f>IF(ISBLANK(AC2973), FALSE, TRUE)</f>
        <v>0</v>
      </c>
      <c r="G2973" t="s">
        <v>2</v>
      </c>
      <c r="H2973" t="s">
        <v>1</v>
      </c>
      <c r="I2973" t="s">
        <v>1522</v>
      </c>
      <c r="J2973" t="s">
        <v>54</v>
      </c>
      <c r="K2973" t="s">
        <v>1524</v>
      </c>
      <c r="L2973" t="s">
        <v>432</v>
      </c>
      <c r="M2973" t="s">
        <v>1535</v>
      </c>
      <c r="N2973" t="str">
        <f>IF(AND(NOT(ISBLANK(cards[[#This Row],[subtitle]])), cards[[#This Row],[subtitle]] &lt;&gt; ""), _xlfn.CONCAT(cards[[#This Row],[title]], " - ", cards[[#This Row],[subtitle]]), cards[[#This Row],[title]])</f>
        <v>Han Solo - Reluctant Hero</v>
      </c>
      <c r="O2973">
        <v>7</v>
      </c>
      <c r="P2973">
        <v>6</v>
      </c>
      <c r="Q2973">
        <v>6</v>
      </c>
      <c r="T2973" t="s">
        <v>83</v>
      </c>
      <c r="U2973" t="s">
        <v>250</v>
      </c>
      <c r="V2973" t="s">
        <v>245</v>
      </c>
      <c r="X2973" t="s">
        <v>266</v>
      </c>
      <c r="Y2973" t="str">
        <f>_xlfn.CONCAT(cards[[#This Row],[set]],"_",TEXT(cards[[#This Row],[cardNumber]], "000"))</f>
        <v>SOR_460</v>
      </c>
      <c r="Z2973" t="str" cm="1">
        <f t="array" ref="Z29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SOR_198</v>
      </c>
      <c r="AA2973" t="s">
        <v>59</v>
      </c>
      <c r="AB2973">
        <v>19</v>
      </c>
    </row>
    <row r="2974" spans="1:28" x14ac:dyDescent="0.2">
      <c r="A2974">
        <v>11365</v>
      </c>
      <c r="B2974" t="s">
        <v>2919</v>
      </c>
      <c r="C2974">
        <v>460</v>
      </c>
      <c r="F2974" t="b">
        <f>IF(ISBLANK(AC2974), FALSE, TRUE)</f>
        <v>0</v>
      </c>
      <c r="G2974" t="s">
        <v>2</v>
      </c>
      <c r="H2974" t="s">
        <v>1520</v>
      </c>
      <c r="I2974" t="s">
        <v>1522</v>
      </c>
      <c r="J2974" t="s">
        <v>54</v>
      </c>
      <c r="K2974" t="s">
        <v>1524</v>
      </c>
      <c r="L2974" t="s">
        <v>432</v>
      </c>
      <c r="M2974" t="s">
        <v>1535</v>
      </c>
      <c r="N2974" t="str">
        <f>IF(AND(NOT(ISBLANK(cards[[#This Row],[subtitle]])), cards[[#This Row],[subtitle]] &lt;&gt; ""), _xlfn.CONCAT(cards[[#This Row],[title]], " - ", cards[[#This Row],[subtitle]]), cards[[#This Row],[title]])</f>
        <v>Han Solo - Reluctant Hero</v>
      </c>
      <c r="O2974">
        <v>7</v>
      </c>
      <c r="P2974">
        <v>6</v>
      </c>
      <c r="Q2974">
        <v>6</v>
      </c>
      <c r="T2974" t="s">
        <v>83</v>
      </c>
      <c r="U2974" t="s">
        <v>250</v>
      </c>
      <c r="V2974" t="s">
        <v>245</v>
      </c>
      <c r="X2974" t="s">
        <v>266</v>
      </c>
      <c r="Y2974" t="str">
        <f>_xlfn.CONCAT(cards[[#This Row],[set]],"_",TEXT(cards[[#This Row],[cardNumber]], "000"))</f>
        <v>SOR_460</v>
      </c>
      <c r="Z2974" t="str" cm="1">
        <f t="array" ref="Z29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SOR_198</v>
      </c>
      <c r="AA2974" t="s">
        <v>59</v>
      </c>
      <c r="AB2974">
        <v>19</v>
      </c>
    </row>
    <row r="2975" spans="1:28" x14ac:dyDescent="0.2">
      <c r="A2975">
        <v>9700</v>
      </c>
      <c r="B2975" t="s">
        <v>2442</v>
      </c>
      <c r="C2975">
        <v>199</v>
      </c>
      <c r="F2975" t="b">
        <f>IF(ISBLANK(AC2975), FALSE, TRUE)</f>
        <v>0</v>
      </c>
      <c r="G2975" t="s">
        <v>2</v>
      </c>
      <c r="H2975" t="s">
        <v>1519</v>
      </c>
      <c r="I2975" t="s">
        <v>1532</v>
      </c>
      <c r="J2975" t="s">
        <v>54</v>
      </c>
      <c r="K2975" t="s">
        <v>1524</v>
      </c>
      <c r="L2975" t="s">
        <v>58</v>
      </c>
      <c r="N2975" t="str">
        <f>IF(AND(NOT(ISBLANK(cards[[#This Row],[subtitle]])), cards[[#This Row],[subtitle]] &lt;&gt; ""), _xlfn.CONCAT(cards[[#This Row],[title]], " - ", cards[[#This Row],[subtitle]]), cards[[#This Row],[title]])</f>
        <v>Bamboozle</v>
      </c>
      <c r="O2975">
        <v>2</v>
      </c>
      <c r="U2975" t="s">
        <v>991</v>
      </c>
      <c r="V2975" t="s">
        <v>6</v>
      </c>
      <c r="X2975" t="s">
        <v>57</v>
      </c>
      <c r="Y2975" t="str">
        <f>_xlfn.CONCAT(cards[[#This Row],[set]],"_",TEXT(cards[[#This Row],[cardNumber]], "000"))</f>
        <v>SOR_199</v>
      </c>
      <c r="Z2975" t="str" cm="1">
        <f t="array" ref="Z29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SOR_199</v>
      </c>
      <c r="AA2975" t="s">
        <v>59</v>
      </c>
      <c r="AB2975">
        <v>19</v>
      </c>
    </row>
    <row r="2976" spans="1:28" x14ac:dyDescent="0.2">
      <c r="A2976">
        <v>415</v>
      </c>
      <c r="B2976" t="s">
        <v>2441</v>
      </c>
      <c r="C2976">
        <v>199</v>
      </c>
      <c r="F2976" t="b">
        <f>IF(ISBLANK(AC2976), FALSE, TRUE)</f>
        <v>0</v>
      </c>
      <c r="G2976" t="s">
        <v>2</v>
      </c>
      <c r="H2976" t="s">
        <v>1515</v>
      </c>
      <c r="I2976" t="s">
        <v>1532</v>
      </c>
      <c r="J2976" t="s">
        <v>54</v>
      </c>
      <c r="K2976" t="s">
        <v>1524</v>
      </c>
      <c r="L2976" t="s">
        <v>58</v>
      </c>
      <c r="N2976" t="str">
        <f>IF(AND(NOT(ISBLANK(cards[[#This Row],[subtitle]])), cards[[#This Row],[subtitle]] &lt;&gt; ""), _xlfn.CONCAT(cards[[#This Row],[title]], " - ", cards[[#This Row],[subtitle]]), cards[[#This Row],[title]])</f>
        <v>Bamboozle</v>
      </c>
      <c r="O2976">
        <v>2</v>
      </c>
      <c r="U2976" t="s">
        <v>991</v>
      </c>
      <c r="V2976" t="s">
        <v>6</v>
      </c>
      <c r="X2976" t="s">
        <v>57</v>
      </c>
      <c r="Y2976" t="str">
        <f>_xlfn.CONCAT(cards[[#This Row],[set]],"_",TEXT(cards[[#This Row],[cardNumber]], "000"))</f>
        <v>SOR_199</v>
      </c>
      <c r="Z2976" t="str" cm="1">
        <f t="array" ref="Z29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SOR_199</v>
      </c>
      <c r="AA2976" t="s">
        <v>59</v>
      </c>
      <c r="AB2976">
        <v>19</v>
      </c>
    </row>
    <row r="2977" spans="1:28" x14ac:dyDescent="0.2">
      <c r="A2977">
        <v>11360</v>
      </c>
      <c r="B2977" t="s">
        <v>2921</v>
      </c>
      <c r="C2977">
        <v>461</v>
      </c>
      <c r="F2977" t="b">
        <f>IF(ISBLANK(AC2977), FALSE, TRUE)</f>
        <v>0</v>
      </c>
      <c r="G2977" t="s">
        <v>2</v>
      </c>
      <c r="H2977" t="s">
        <v>1520</v>
      </c>
      <c r="I2977" t="s">
        <v>1532</v>
      </c>
      <c r="J2977" t="s">
        <v>54</v>
      </c>
      <c r="K2977" t="s">
        <v>1524</v>
      </c>
      <c r="L2977" t="s">
        <v>58</v>
      </c>
      <c r="N2977" t="str">
        <f>IF(AND(NOT(ISBLANK(cards[[#This Row],[subtitle]])), cards[[#This Row],[subtitle]] &lt;&gt; ""), _xlfn.CONCAT(cards[[#This Row],[title]], " - ", cards[[#This Row],[subtitle]]), cards[[#This Row],[title]])</f>
        <v>Bamboozle</v>
      </c>
      <c r="O2977">
        <v>2</v>
      </c>
      <c r="U2977" t="s">
        <v>991</v>
      </c>
      <c r="V2977" t="s">
        <v>6</v>
      </c>
      <c r="X2977" t="s">
        <v>57</v>
      </c>
      <c r="Y2977" t="str">
        <f>_xlfn.CONCAT(cards[[#This Row],[set]],"_",TEXT(cards[[#This Row],[cardNumber]], "000"))</f>
        <v>SOR_461</v>
      </c>
      <c r="Z2977" t="str" cm="1">
        <f t="array" ref="Z29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SOR_199</v>
      </c>
      <c r="AA2977" t="s">
        <v>59</v>
      </c>
      <c r="AB2977">
        <v>19</v>
      </c>
    </row>
    <row r="2978" spans="1:28" x14ac:dyDescent="0.2">
      <c r="A2978">
        <v>2647</v>
      </c>
      <c r="B2978" t="s">
        <v>2922</v>
      </c>
      <c r="C2978">
        <v>461</v>
      </c>
      <c r="F2978" t="b">
        <f>IF(ISBLANK(AC2978), FALSE, TRUE)</f>
        <v>0</v>
      </c>
      <c r="G2978" t="s">
        <v>2</v>
      </c>
      <c r="H2978" t="s">
        <v>1</v>
      </c>
      <c r="I2978" t="s">
        <v>1532</v>
      </c>
      <c r="J2978" t="s">
        <v>54</v>
      </c>
      <c r="K2978" t="s">
        <v>1524</v>
      </c>
      <c r="L2978" t="s">
        <v>58</v>
      </c>
      <c r="N2978" t="str">
        <f>IF(AND(NOT(ISBLANK(cards[[#This Row],[subtitle]])), cards[[#This Row],[subtitle]] &lt;&gt; ""), _xlfn.CONCAT(cards[[#This Row],[title]], " - ", cards[[#This Row],[subtitle]]), cards[[#This Row],[title]])</f>
        <v>Bamboozle</v>
      </c>
      <c r="O2978">
        <v>2</v>
      </c>
      <c r="U2978" t="s">
        <v>991</v>
      </c>
      <c r="V2978" t="s">
        <v>6</v>
      </c>
      <c r="X2978" t="s">
        <v>57</v>
      </c>
      <c r="Y2978" t="str">
        <f>_xlfn.CONCAT(cards[[#This Row],[set]],"_",TEXT(cards[[#This Row],[cardNumber]], "000"))</f>
        <v>SOR_461</v>
      </c>
      <c r="Z2978" t="str" cm="1">
        <f t="array" ref="Z29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SOR_199</v>
      </c>
      <c r="AA2978" t="s">
        <v>59</v>
      </c>
      <c r="AB2978">
        <v>19</v>
      </c>
    </row>
    <row r="2979" spans="1:28" x14ac:dyDescent="0.2">
      <c r="A2979">
        <v>270</v>
      </c>
      <c r="B2979" t="s">
        <v>2443</v>
      </c>
      <c r="C2979">
        <v>200</v>
      </c>
      <c r="F2979" t="b">
        <f>IF(ISBLANK(AC2979), FALSE, TRUE)</f>
        <v>0</v>
      </c>
      <c r="G2979" t="s">
        <v>2</v>
      </c>
      <c r="H2979" t="s">
        <v>1515</v>
      </c>
      <c r="I2979" t="s">
        <v>1522</v>
      </c>
      <c r="J2979" t="s">
        <v>54</v>
      </c>
      <c r="K2979" t="s">
        <v>1524</v>
      </c>
      <c r="L2979" t="s">
        <v>59</v>
      </c>
      <c r="N2979" t="str">
        <f>IF(AND(NOT(ISBLANK(cards[[#This Row],[subtitle]])), cards[[#This Row],[subtitle]] &lt;&gt; ""), _xlfn.CONCAT(cards[[#This Row],[title]], " - ", cards[[#This Row],[subtitle]]), cards[[#This Row],[title]])</f>
        <v>Spark of Rebellion</v>
      </c>
      <c r="O2979">
        <v>2</v>
      </c>
      <c r="U2979" t="s">
        <v>991</v>
      </c>
      <c r="V2979" t="s">
        <v>6</v>
      </c>
      <c r="X2979" t="s">
        <v>41</v>
      </c>
      <c r="Y2979" t="str">
        <f>_xlfn.CONCAT(cards[[#This Row],[set]],"_",TEXT(cards[[#This Row],[cardNumber]], "000"))</f>
        <v>SOR_200</v>
      </c>
      <c r="Z2979" t="str" cm="1">
        <f t="array" ref="Z29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SOR_200</v>
      </c>
      <c r="AA2979" t="s">
        <v>59</v>
      </c>
      <c r="AB2979">
        <v>19</v>
      </c>
    </row>
    <row r="2980" spans="1:28" x14ac:dyDescent="0.2">
      <c r="A2980">
        <v>9130</v>
      </c>
      <c r="B2980" t="s">
        <v>2444</v>
      </c>
      <c r="C2980">
        <v>200</v>
      </c>
      <c r="F2980" t="b">
        <f>IF(ISBLANK(AC2980), FALSE, TRUE)</f>
        <v>0</v>
      </c>
      <c r="G2980" t="s">
        <v>2</v>
      </c>
      <c r="H2980" t="s">
        <v>1519</v>
      </c>
      <c r="I2980" t="s">
        <v>1522</v>
      </c>
      <c r="J2980" t="s">
        <v>54</v>
      </c>
      <c r="K2980" t="s">
        <v>1524</v>
      </c>
      <c r="L2980" t="s">
        <v>59</v>
      </c>
      <c r="N2980" t="str">
        <f>IF(AND(NOT(ISBLANK(cards[[#This Row],[subtitle]])), cards[[#This Row],[subtitle]] &lt;&gt; ""), _xlfn.CONCAT(cards[[#This Row],[title]], " - ", cards[[#This Row],[subtitle]]), cards[[#This Row],[title]])</f>
        <v>Spark of Rebellion</v>
      </c>
      <c r="O2980">
        <v>2</v>
      </c>
      <c r="U2980" t="s">
        <v>991</v>
      </c>
      <c r="V2980" t="s">
        <v>6</v>
      </c>
      <c r="X2980" t="s">
        <v>41</v>
      </c>
      <c r="Y2980" t="str">
        <f>_xlfn.CONCAT(cards[[#This Row],[set]],"_",TEXT(cards[[#This Row],[cardNumber]], "000"))</f>
        <v>SOR_200</v>
      </c>
      <c r="Z2980" t="str" cm="1">
        <f t="array" ref="Z29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SOR_200</v>
      </c>
      <c r="AA2980" t="s">
        <v>59</v>
      </c>
      <c r="AB2980">
        <v>19</v>
      </c>
    </row>
    <row r="2981" spans="1:28" x14ac:dyDescent="0.2">
      <c r="A2981">
        <v>2639</v>
      </c>
      <c r="B2981" t="s">
        <v>2924</v>
      </c>
      <c r="C2981">
        <v>462</v>
      </c>
      <c r="F2981" t="b">
        <f>IF(ISBLANK(AC2981), FALSE, TRUE)</f>
        <v>0</v>
      </c>
      <c r="G2981" t="s">
        <v>2</v>
      </c>
      <c r="H2981" t="s">
        <v>1</v>
      </c>
      <c r="I2981" t="s">
        <v>1522</v>
      </c>
      <c r="J2981" t="s">
        <v>54</v>
      </c>
      <c r="K2981" t="s">
        <v>1524</v>
      </c>
      <c r="L2981" t="s">
        <v>59</v>
      </c>
      <c r="N2981" t="str">
        <f>IF(AND(NOT(ISBLANK(cards[[#This Row],[subtitle]])), cards[[#This Row],[subtitle]] &lt;&gt; ""), _xlfn.CONCAT(cards[[#This Row],[title]], " - ", cards[[#This Row],[subtitle]]), cards[[#This Row],[title]])</f>
        <v>Spark of Rebellion</v>
      </c>
      <c r="O2981">
        <v>2</v>
      </c>
      <c r="U2981" t="s">
        <v>991</v>
      </c>
      <c r="V2981" t="s">
        <v>6</v>
      </c>
      <c r="X2981" t="s">
        <v>41</v>
      </c>
      <c r="Y2981" t="str">
        <f>_xlfn.CONCAT(cards[[#This Row],[set]],"_",TEXT(cards[[#This Row],[cardNumber]], "000"))</f>
        <v>SOR_462</v>
      </c>
      <c r="Z2981" t="str" cm="1">
        <f t="array" ref="Z29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SOR_200</v>
      </c>
      <c r="AA2981" t="s">
        <v>59</v>
      </c>
      <c r="AB2981">
        <v>19</v>
      </c>
    </row>
    <row r="2982" spans="1:28" x14ac:dyDescent="0.2">
      <c r="A2982">
        <v>11350</v>
      </c>
      <c r="B2982" t="s">
        <v>2923</v>
      </c>
      <c r="C2982">
        <v>462</v>
      </c>
      <c r="F2982" t="b">
        <f>IF(ISBLANK(AC2982), FALSE, TRUE)</f>
        <v>0</v>
      </c>
      <c r="G2982" t="s">
        <v>2</v>
      </c>
      <c r="H2982" t="s">
        <v>1520</v>
      </c>
      <c r="I2982" t="s">
        <v>1522</v>
      </c>
      <c r="J2982" t="s">
        <v>54</v>
      </c>
      <c r="K2982" t="s">
        <v>1524</v>
      </c>
      <c r="L2982" t="s">
        <v>59</v>
      </c>
      <c r="N2982" t="str">
        <f>IF(AND(NOT(ISBLANK(cards[[#This Row],[subtitle]])), cards[[#This Row],[subtitle]] &lt;&gt; ""), _xlfn.CONCAT(cards[[#This Row],[title]], " - ", cards[[#This Row],[subtitle]]), cards[[#This Row],[title]])</f>
        <v>Spark of Rebellion</v>
      </c>
      <c r="O2982">
        <v>2</v>
      </c>
      <c r="U2982" t="s">
        <v>991</v>
      </c>
      <c r="V2982" t="s">
        <v>6</v>
      </c>
      <c r="X2982" t="s">
        <v>41</v>
      </c>
      <c r="Y2982" t="str">
        <f>_xlfn.CONCAT(cards[[#This Row],[set]],"_",TEXT(cards[[#This Row],[cardNumber]], "000"))</f>
        <v>SOR_462</v>
      </c>
      <c r="Z2982" t="str" cm="1">
        <f t="array" ref="Z29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SOR_200</v>
      </c>
      <c r="AA2982" t="s">
        <v>59</v>
      </c>
      <c r="AB2982">
        <v>19</v>
      </c>
    </row>
    <row r="2983" spans="1:28" x14ac:dyDescent="0.2">
      <c r="A2983">
        <v>920</v>
      </c>
      <c r="B2983" t="s">
        <v>2446</v>
      </c>
      <c r="C2983">
        <v>201</v>
      </c>
      <c r="F2983" t="b">
        <f>IF(ISBLANK(AC2983), FALSE, TRUE)</f>
        <v>0</v>
      </c>
      <c r="G2983" t="s">
        <v>2</v>
      </c>
      <c r="H2983" t="s">
        <v>1515</v>
      </c>
      <c r="I2983" t="s">
        <v>1522</v>
      </c>
      <c r="J2983" t="s">
        <v>54</v>
      </c>
      <c r="K2983" t="s">
        <v>54</v>
      </c>
      <c r="L2983" t="s">
        <v>433</v>
      </c>
      <c r="M2983" t="s">
        <v>1595</v>
      </c>
      <c r="N2983" t="str">
        <f>IF(AND(NOT(ISBLANK(cards[[#This Row],[subtitle]])), cards[[#This Row],[subtitle]] &lt;&gt; ""), _xlfn.CONCAT(cards[[#This Row],[title]], " - ", cards[[#This Row],[subtitle]]), cards[[#This Row],[title]])</f>
        <v>Bodhi Rook - Imperial Defector</v>
      </c>
      <c r="O2983">
        <v>3</v>
      </c>
      <c r="P2983">
        <v>3</v>
      </c>
      <c r="Q2983">
        <v>3</v>
      </c>
      <c r="T2983" t="s">
        <v>83</v>
      </c>
      <c r="U2983" t="s">
        <v>991</v>
      </c>
      <c r="V2983" t="s">
        <v>245</v>
      </c>
      <c r="X2983" t="s">
        <v>434</v>
      </c>
      <c r="Y2983" t="str">
        <f>_xlfn.CONCAT(cards[[#This Row],[set]],"_",TEXT(cards[[#This Row],[cardNumber]], "000"))</f>
        <v>SOR_201</v>
      </c>
      <c r="Z2983" t="str" cm="1">
        <f t="array" ref="Z29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SOR_201</v>
      </c>
      <c r="AA2983" t="s">
        <v>59</v>
      </c>
      <c r="AB2983">
        <v>19</v>
      </c>
    </row>
    <row r="2984" spans="1:28" x14ac:dyDescent="0.2">
      <c r="A2984">
        <v>9765</v>
      </c>
      <c r="B2984" t="s">
        <v>2445</v>
      </c>
      <c r="C2984">
        <v>201</v>
      </c>
      <c r="F2984" t="b">
        <f>IF(ISBLANK(AC2984), FALSE, TRUE)</f>
        <v>0</v>
      </c>
      <c r="G2984" t="s">
        <v>2</v>
      </c>
      <c r="H2984" t="s">
        <v>1519</v>
      </c>
      <c r="I2984" t="s">
        <v>1522</v>
      </c>
      <c r="J2984" t="s">
        <v>54</v>
      </c>
      <c r="K2984" t="s">
        <v>54</v>
      </c>
      <c r="L2984" t="s">
        <v>433</v>
      </c>
      <c r="M2984" t="s">
        <v>1595</v>
      </c>
      <c r="N2984" t="str">
        <f>IF(AND(NOT(ISBLANK(cards[[#This Row],[subtitle]])), cards[[#This Row],[subtitle]] &lt;&gt; ""), _xlfn.CONCAT(cards[[#This Row],[title]], " - ", cards[[#This Row],[subtitle]]), cards[[#This Row],[title]])</f>
        <v>Bodhi Rook - Imperial Defector</v>
      </c>
      <c r="O2984">
        <v>3</v>
      </c>
      <c r="P2984">
        <v>3</v>
      </c>
      <c r="Q2984">
        <v>3</v>
      </c>
      <c r="T2984" t="s">
        <v>83</v>
      </c>
      <c r="U2984" t="s">
        <v>991</v>
      </c>
      <c r="V2984" t="s">
        <v>245</v>
      </c>
      <c r="X2984" t="s">
        <v>434</v>
      </c>
      <c r="Y2984" t="str">
        <f>_xlfn.CONCAT(cards[[#This Row],[set]],"_",TEXT(cards[[#This Row],[cardNumber]], "000"))</f>
        <v>SOR_201</v>
      </c>
      <c r="Z2984" t="str" cm="1">
        <f t="array" ref="Z29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SOR_201</v>
      </c>
      <c r="AA2984" t="s">
        <v>59</v>
      </c>
      <c r="AB2984">
        <v>19</v>
      </c>
    </row>
    <row r="2985" spans="1:28" x14ac:dyDescent="0.2">
      <c r="A2985">
        <v>11340</v>
      </c>
      <c r="B2985" t="s">
        <v>2925</v>
      </c>
      <c r="C2985">
        <v>463</v>
      </c>
      <c r="F2985" t="b">
        <f>IF(ISBLANK(AC2985), FALSE, TRUE)</f>
        <v>0</v>
      </c>
      <c r="G2985" t="s">
        <v>2</v>
      </c>
      <c r="H2985" t="s">
        <v>1520</v>
      </c>
      <c r="I2985" t="s">
        <v>1522</v>
      </c>
      <c r="J2985" t="s">
        <v>54</v>
      </c>
      <c r="K2985" t="s">
        <v>54</v>
      </c>
      <c r="L2985" t="s">
        <v>433</v>
      </c>
      <c r="M2985" t="s">
        <v>1595</v>
      </c>
      <c r="N2985" t="str">
        <f>IF(AND(NOT(ISBLANK(cards[[#This Row],[subtitle]])), cards[[#This Row],[subtitle]] &lt;&gt; ""), _xlfn.CONCAT(cards[[#This Row],[title]], " - ", cards[[#This Row],[subtitle]]), cards[[#This Row],[title]])</f>
        <v>Bodhi Rook - Imperial Defector</v>
      </c>
      <c r="O2985">
        <v>3</v>
      </c>
      <c r="P2985">
        <v>3</v>
      </c>
      <c r="Q2985">
        <v>3</v>
      </c>
      <c r="T2985" t="s">
        <v>83</v>
      </c>
      <c r="U2985" t="s">
        <v>991</v>
      </c>
      <c r="V2985" t="s">
        <v>245</v>
      </c>
      <c r="X2985" t="s">
        <v>434</v>
      </c>
      <c r="Y2985" t="str">
        <f>_xlfn.CONCAT(cards[[#This Row],[set]],"_",TEXT(cards[[#This Row],[cardNumber]], "000"))</f>
        <v>SOR_463</v>
      </c>
      <c r="Z2985" t="str" cm="1">
        <f t="array" ref="Z29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SOR_201</v>
      </c>
      <c r="AA2985" t="s">
        <v>59</v>
      </c>
      <c r="AB2985">
        <v>19</v>
      </c>
    </row>
    <row r="2986" spans="1:28" x14ac:dyDescent="0.2">
      <c r="A2986">
        <v>2629</v>
      </c>
      <c r="B2986" t="s">
        <v>2926</v>
      </c>
      <c r="C2986">
        <v>463</v>
      </c>
      <c r="F2986" t="b">
        <f>IF(ISBLANK(AC2986), FALSE, TRUE)</f>
        <v>0</v>
      </c>
      <c r="G2986" t="s">
        <v>2</v>
      </c>
      <c r="H2986" t="s">
        <v>1</v>
      </c>
      <c r="I2986" t="s">
        <v>1522</v>
      </c>
      <c r="J2986" t="s">
        <v>54</v>
      </c>
      <c r="K2986" t="s">
        <v>54</v>
      </c>
      <c r="L2986" t="s">
        <v>433</v>
      </c>
      <c r="M2986" t="s">
        <v>1595</v>
      </c>
      <c r="N2986" t="str">
        <f>IF(AND(NOT(ISBLANK(cards[[#This Row],[subtitle]])), cards[[#This Row],[subtitle]] &lt;&gt; ""), _xlfn.CONCAT(cards[[#This Row],[title]], " - ", cards[[#This Row],[subtitle]]), cards[[#This Row],[title]])</f>
        <v>Bodhi Rook - Imperial Defector</v>
      </c>
      <c r="O2986">
        <v>3</v>
      </c>
      <c r="P2986">
        <v>3</v>
      </c>
      <c r="Q2986">
        <v>3</v>
      </c>
      <c r="T2986" t="s">
        <v>83</v>
      </c>
      <c r="U2986" t="s">
        <v>991</v>
      </c>
      <c r="V2986" t="s">
        <v>245</v>
      </c>
      <c r="X2986" t="s">
        <v>434</v>
      </c>
      <c r="Y2986" t="str">
        <f>_xlfn.CONCAT(cards[[#This Row],[set]],"_",TEXT(cards[[#This Row],[cardNumber]], "000"))</f>
        <v>SOR_463</v>
      </c>
      <c r="Z2986" t="str" cm="1">
        <f t="array" ref="Z29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SOR_201</v>
      </c>
      <c r="AA2986" t="s">
        <v>59</v>
      </c>
      <c r="AB2986">
        <v>19</v>
      </c>
    </row>
    <row r="2987" spans="1:28" x14ac:dyDescent="0.2">
      <c r="A2987">
        <v>959</v>
      </c>
      <c r="B2987" t="s">
        <v>2448</v>
      </c>
      <c r="C2987">
        <v>202</v>
      </c>
      <c r="F2987" t="b">
        <f>IF(ISBLANK(AC2987), FALSE, TRUE)</f>
        <v>0</v>
      </c>
      <c r="G2987" t="s">
        <v>2</v>
      </c>
      <c r="H2987" t="s">
        <v>1515</v>
      </c>
      <c r="I2987" t="s">
        <v>1532</v>
      </c>
      <c r="J2987" t="s">
        <v>54</v>
      </c>
      <c r="K2987" t="s">
        <v>54</v>
      </c>
      <c r="L2987" t="s">
        <v>435</v>
      </c>
      <c r="N2987" t="str">
        <f>IF(AND(NOT(ISBLANK(cards[[#This Row],[subtitle]])), cards[[#This Row],[subtitle]] &lt;&gt; ""), _xlfn.CONCAT(cards[[#This Row],[title]], " - ", cards[[#This Row],[subtitle]]), cards[[#This Row],[title]])</f>
        <v>Cantina Bouncer</v>
      </c>
      <c r="O2987">
        <v>5</v>
      </c>
      <c r="P2987">
        <v>3</v>
      </c>
      <c r="Q2987">
        <v>5</v>
      </c>
      <c r="T2987" t="s">
        <v>83</v>
      </c>
      <c r="U2987" t="s">
        <v>991</v>
      </c>
      <c r="V2987" t="s">
        <v>245</v>
      </c>
      <c r="X2987" t="s">
        <v>160</v>
      </c>
      <c r="Y2987" t="str">
        <f>_xlfn.CONCAT(cards[[#This Row],[set]],"_",TEXT(cards[[#This Row],[cardNumber]], "000"))</f>
        <v>SOR_202</v>
      </c>
      <c r="Z2987" t="str" cm="1">
        <f t="array" ref="Z29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SOR_202</v>
      </c>
      <c r="AA2987" t="s">
        <v>59</v>
      </c>
      <c r="AB2987">
        <v>19</v>
      </c>
    </row>
    <row r="2988" spans="1:28" x14ac:dyDescent="0.2">
      <c r="A2988">
        <v>9935</v>
      </c>
      <c r="B2988" t="s">
        <v>2447</v>
      </c>
      <c r="C2988">
        <v>202</v>
      </c>
      <c r="F2988" t="b">
        <f>IF(ISBLANK(AC2988), FALSE, TRUE)</f>
        <v>0</v>
      </c>
      <c r="G2988" t="s">
        <v>2</v>
      </c>
      <c r="H2988" t="s">
        <v>1519</v>
      </c>
      <c r="I2988" t="s">
        <v>1532</v>
      </c>
      <c r="J2988" t="s">
        <v>54</v>
      </c>
      <c r="K2988" t="s">
        <v>54</v>
      </c>
      <c r="L2988" t="s">
        <v>435</v>
      </c>
      <c r="N2988" t="str">
        <f>IF(AND(NOT(ISBLANK(cards[[#This Row],[subtitle]])), cards[[#This Row],[subtitle]] &lt;&gt; ""), _xlfn.CONCAT(cards[[#This Row],[title]], " - ", cards[[#This Row],[subtitle]]), cards[[#This Row],[title]])</f>
        <v>Cantina Bouncer</v>
      </c>
      <c r="O2988">
        <v>5</v>
      </c>
      <c r="P2988">
        <v>3</v>
      </c>
      <c r="Q2988">
        <v>5</v>
      </c>
      <c r="T2988" t="s">
        <v>83</v>
      </c>
      <c r="U2988" t="s">
        <v>991</v>
      </c>
      <c r="V2988" t="s">
        <v>245</v>
      </c>
      <c r="X2988" t="s">
        <v>160</v>
      </c>
      <c r="Y2988" t="str">
        <f>_xlfn.CONCAT(cards[[#This Row],[set]],"_",TEXT(cards[[#This Row],[cardNumber]], "000"))</f>
        <v>SOR_202</v>
      </c>
      <c r="Z2988" t="str" cm="1">
        <f t="array" ref="Z29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SOR_202</v>
      </c>
      <c r="AA2988" t="s">
        <v>59</v>
      </c>
      <c r="AB2988">
        <v>19</v>
      </c>
    </row>
    <row r="2989" spans="1:28" x14ac:dyDescent="0.2">
      <c r="A2989">
        <v>11335</v>
      </c>
      <c r="B2989" t="s">
        <v>2927</v>
      </c>
      <c r="C2989">
        <v>464</v>
      </c>
      <c r="F2989" t="b">
        <f>IF(ISBLANK(AC2989), FALSE, TRUE)</f>
        <v>0</v>
      </c>
      <c r="G2989" t="s">
        <v>2</v>
      </c>
      <c r="H2989" t="s">
        <v>1520</v>
      </c>
      <c r="I2989" t="s">
        <v>1532</v>
      </c>
      <c r="J2989" t="s">
        <v>54</v>
      </c>
      <c r="K2989" t="s">
        <v>54</v>
      </c>
      <c r="L2989" t="s">
        <v>435</v>
      </c>
      <c r="N2989" t="str">
        <f>IF(AND(NOT(ISBLANK(cards[[#This Row],[subtitle]])), cards[[#This Row],[subtitle]] &lt;&gt; ""), _xlfn.CONCAT(cards[[#This Row],[title]], " - ", cards[[#This Row],[subtitle]]), cards[[#This Row],[title]])</f>
        <v>Cantina Bouncer</v>
      </c>
      <c r="O2989">
        <v>5</v>
      </c>
      <c r="P2989">
        <v>3</v>
      </c>
      <c r="Q2989">
        <v>5</v>
      </c>
      <c r="T2989" t="s">
        <v>83</v>
      </c>
      <c r="U2989" t="s">
        <v>991</v>
      </c>
      <c r="V2989" t="s">
        <v>245</v>
      </c>
      <c r="X2989" t="s">
        <v>160</v>
      </c>
      <c r="Y2989" t="str">
        <f>_xlfn.CONCAT(cards[[#This Row],[set]],"_",TEXT(cards[[#This Row],[cardNumber]], "000"))</f>
        <v>SOR_464</v>
      </c>
      <c r="Z2989" t="str" cm="1">
        <f t="array" ref="Z29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SOR_202</v>
      </c>
      <c r="AA2989" t="s">
        <v>59</v>
      </c>
      <c r="AB2989">
        <v>19</v>
      </c>
    </row>
    <row r="2990" spans="1:28" x14ac:dyDescent="0.2">
      <c r="A2990">
        <v>2624</v>
      </c>
      <c r="B2990" t="s">
        <v>2928</v>
      </c>
      <c r="C2990">
        <v>464</v>
      </c>
      <c r="F2990" t="b">
        <f>IF(ISBLANK(AC2990), FALSE, TRUE)</f>
        <v>0</v>
      </c>
      <c r="G2990" t="s">
        <v>2</v>
      </c>
      <c r="H2990" t="s">
        <v>1</v>
      </c>
      <c r="I2990" t="s">
        <v>1532</v>
      </c>
      <c r="J2990" t="s">
        <v>54</v>
      </c>
      <c r="K2990" t="s">
        <v>54</v>
      </c>
      <c r="L2990" t="s">
        <v>435</v>
      </c>
      <c r="N2990" t="str">
        <f>IF(AND(NOT(ISBLANK(cards[[#This Row],[subtitle]])), cards[[#This Row],[subtitle]] &lt;&gt; ""), _xlfn.CONCAT(cards[[#This Row],[title]], " - ", cards[[#This Row],[subtitle]]), cards[[#This Row],[title]])</f>
        <v>Cantina Bouncer</v>
      </c>
      <c r="O2990">
        <v>5</v>
      </c>
      <c r="P2990">
        <v>3</v>
      </c>
      <c r="Q2990">
        <v>5</v>
      </c>
      <c r="T2990" t="s">
        <v>83</v>
      </c>
      <c r="U2990" t="s">
        <v>991</v>
      </c>
      <c r="V2990" t="s">
        <v>245</v>
      </c>
      <c r="X2990" t="s">
        <v>160</v>
      </c>
      <c r="Y2990" t="str">
        <f>_xlfn.CONCAT(cards[[#This Row],[set]],"_",TEXT(cards[[#This Row],[cardNumber]], "000"))</f>
        <v>SOR_464</v>
      </c>
      <c r="Z2990" t="str" cm="1">
        <f t="array" ref="Z29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SOR_202</v>
      </c>
      <c r="AA2990" t="s">
        <v>59</v>
      </c>
      <c r="AB2990">
        <v>19</v>
      </c>
    </row>
    <row r="2991" spans="1:28" x14ac:dyDescent="0.2">
      <c r="A2991">
        <v>9110</v>
      </c>
      <c r="B2991" t="s">
        <v>2450</v>
      </c>
      <c r="C2991">
        <v>203</v>
      </c>
      <c r="F2991" t="b">
        <f>IF(ISBLANK(AC2991), FALSE, TRUE)</f>
        <v>0</v>
      </c>
      <c r="G2991" t="s">
        <v>2</v>
      </c>
      <c r="H2991" t="s">
        <v>1519</v>
      </c>
      <c r="I2991" t="s">
        <v>1516</v>
      </c>
      <c r="J2991" t="s">
        <v>54</v>
      </c>
      <c r="K2991" t="s">
        <v>54</v>
      </c>
      <c r="L2991" t="s">
        <v>54</v>
      </c>
      <c r="N2991" t="str">
        <f>IF(AND(NOT(ISBLANK(cards[[#This Row],[subtitle]])), cards[[#This Row],[subtitle]] &lt;&gt; ""), _xlfn.CONCAT(cards[[#This Row],[title]], " - ", cards[[#This Row],[subtitle]]), cards[[#This Row],[title]])</f>
        <v>Cunning</v>
      </c>
      <c r="O2991">
        <v>4</v>
      </c>
      <c r="U2991" t="s">
        <v>991</v>
      </c>
      <c r="V2991" t="s">
        <v>6</v>
      </c>
      <c r="X2991" t="s">
        <v>7</v>
      </c>
      <c r="Y2991" t="str">
        <f>_xlfn.CONCAT(cards[[#This Row],[set]],"_",TEXT(cards[[#This Row],[cardNumber]], "000"))</f>
        <v>SOR_203</v>
      </c>
      <c r="Z2991" t="str" cm="1">
        <f t="array" ref="Z29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SOR_203</v>
      </c>
      <c r="AA2991" t="s">
        <v>59</v>
      </c>
      <c r="AB2991">
        <v>19</v>
      </c>
    </row>
    <row r="2992" spans="1:28" x14ac:dyDescent="0.2">
      <c r="A2992">
        <v>265</v>
      </c>
      <c r="B2992" t="s">
        <v>2449</v>
      </c>
      <c r="C2992">
        <v>203</v>
      </c>
      <c r="F2992" t="b">
        <f>IF(ISBLANK(AC2992), FALSE, TRUE)</f>
        <v>0</v>
      </c>
      <c r="G2992" t="s">
        <v>2</v>
      </c>
      <c r="H2992" t="s">
        <v>1515</v>
      </c>
      <c r="I2992" t="s">
        <v>1516</v>
      </c>
      <c r="J2992" t="s">
        <v>54</v>
      </c>
      <c r="K2992" t="s">
        <v>54</v>
      </c>
      <c r="L2992" t="s">
        <v>54</v>
      </c>
      <c r="N2992" t="str">
        <f>IF(AND(NOT(ISBLANK(cards[[#This Row],[subtitle]])), cards[[#This Row],[subtitle]] &lt;&gt; ""), _xlfn.CONCAT(cards[[#This Row],[title]], " - ", cards[[#This Row],[subtitle]]), cards[[#This Row],[title]])</f>
        <v>Cunning</v>
      </c>
      <c r="O2992">
        <v>4</v>
      </c>
      <c r="U2992" t="s">
        <v>991</v>
      </c>
      <c r="V2992" t="s">
        <v>6</v>
      </c>
      <c r="X2992" t="s">
        <v>7</v>
      </c>
      <c r="Y2992" t="str">
        <f>_xlfn.CONCAT(cards[[#This Row],[set]],"_",TEXT(cards[[#This Row],[cardNumber]], "000"))</f>
        <v>SOR_203</v>
      </c>
      <c r="Z2992" t="str" cm="1">
        <f t="array" ref="Z29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SOR_203</v>
      </c>
      <c r="AA2992" t="s">
        <v>59</v>
      </c>
      <c r="AB2992">
        <v>19</v>
      </c>
    </row>
    <row r="2993" spans="1:28" x14ac:dyDescent="0.2">
      <c r="A2993">
        <v>11330</v>
      </c>
      <c r="B2993" t="s">
        <v>2929</v>
      </c>
      <c r="C2993">
        <v>465</v>
      </c>
      <c r="F2993" t="b">
        <f>IF(ISBLANK(AC2993), FALSE, TRUE)</f>
        <v>0</v>
      </c>
      <c r="G2993" t="s">
        <v>2</v>
      </c>
      <c r="H2993" t="s">
        <v>1520</v>
      </c>
      <c r="I2993" t="s">
        <v>1516</v>
      </c>
      <c r="J2993" t="s">
        <v>54</v>
      </c>
      <c r="K2993" t="s">
        <v>54</v>
      </c>
      <c r="L2993" t="s">
        <v>54</v>
      </c>
      <c r="N2993" t="str">
        <f>IF(AND(NOT(ISBLANK(cards[[#This Row],[subtitle]])), cards[[#This Row],[subtitle]] &lt;&gt; ""), _xlfn.CONCAT(cards[[#This Row],[title]], " - ", cards[[#This Row],[subtitle]]), cards[[#This Row],[title]])</f>
        <v>Cunning</v>
      </c>
      <c r="O2993">
        <v>4</v>
      </c>
      <c r="U2993" t="s">
        <v>991</v>
      </c>
      <c r="V2993" t="s">
        <v>6</v>
      </c>
      <c r="X2993" t="s">
        <v>7</v>
      </c>
      <c r="Y2993" t="str">
        <f>_xlfn.CONCAT(cards[[#This Row],[set]],"_",TEXT(cards[[#This Row],[cardNumber]], "000"))</f>
        <v>SOR_465</v>
      </c>
      <c r="Z2993" t="str" cm="1">
        <f t="array" ref="Z29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SOR_203</v>
      </c>
      <c r="AA2993" t="s">
        <v>59</v>
      </c>
      <c r="AB2993">
        <v>19</v>
      </c>
    </row>
    <row r="2994" spans="1:28" x14ac:dyDescent="0.2">
      <c r="A2994">
        <v>2618</v>
      </c>
      <c r="B2994" t="s">
        <v>2930</v>
      </c>
      <c r="C2994">
        <v>465</v>
      </c>
      <c r="F2994" t="b">
        <f>IF(ISBLANK(AC2994), FALSE, TRUE)</f>
        <v>0</v>
      </c>
      <c r="G2994" t="s">
        <v>2</v>
      </c>
      <c r="H2994" t="s">
        <v>1</v>
      </c>
      <c r="I2994" t="s">
        <v>1516</v>
      </c>
      <c r="J2994" t="s">
        <v>54</v>
      </c>
      <c r="K2994" t="s">
        <v>54</v>
      </c>
      <c r="L2994" t="s">
        <v>54</v>
      </c>
      <c r="N2994" t="str">
        <f>IF(AND(NOT(ISBLANK(cards[[#This Row],[subtitle]])), cards[[#This Row],[subtitle]] &lt;&gt; ""), _xlfn.CONCAT(cards[[#This Row],[title]], " - ", cards[[#This Row],[subtitle]]), cards[[#This Row],[title]])</f>
        <v>Cunning</v>
      </c>
      <c r="O2994">
        <v>4</v>
      </c>
      <c r="U2994" t="s">
        <v>991</v>
      </c>
      <c r="V2994" t="s">
        <v>6</v>
      </c>
      <c r="X2994" t="s">
        <v>7</v>
      </c>
      <c r="Y2994" t="str">
        <f>_xlfn.CONCAT(cards[[#This Row],[set]],"_",TEXT(cards[[#This Row],[cardNumber]], "000"))</f>
        <v>SOR_465</v>
      </c>
      <c r="Z2994" t="str" cm="1">
        <f t="array" ref="Z29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SOR_203</v>
      </c>
      <c r="AA2994" t="s">
        <v>59</v>
      </c>
      <c r="AB2994">
        <v>19</v>
      </c>
    </row>
    <row r="2995" spans="1:28" x14ac:dyDescent="0.2">
      <c r="A2995">
        <v>2715</v>
      </c>
      <c r="B2995" t="s">
        <v>2089</v>
      </c>
      <c r="C2995">
        <v>18</v>
      </c>
      <c r="F2995" t="b">
        <f>IF(ISBLANK(AC2995), FALSE, TRUE)</f>
        <v>0</v>
      </c>
      <c r="G2995" t="s">
        <v>2</v>
      </c>
      <c r="H2995" t="s">
        <v>1602</v>
      </c>
      <c r="I2995" t="s">
        <v>1522</v>
      </c>
      <c r="J2995" t="s">
        <v>54</v>
      </c>
      <c r="K2995" t="s">
        <v>991</v>
      </c>
      <c r="L2995" t="s">
        <v>436</v>
      </c>
      <c r="M2995" t="s">
        <v>1545</v>
      </c>
      <c r="N2995" t="str">
        <f>IF(AND(NOT(ISBLANK(cards[[#This Row],[subtitle]])), cards[[#This Row],[subtitle]] &lt;&gt; ""), _xlfn.CONCAT(cards[[#This Row],[title]], " - ", cards[[#This Row],[subtitle]]), cards[[#This Row],[title]])</f>
        <v>Greedo - Slow on the Draw</v>
      </c>
      <c r="O2995">
        <v>1</v>
      </c>
      <c r="P2995">
        <v>3</v>
      </c>
      <c r="Q2995">
        <v>1</v>
      </c>
      <c r="T2995" t="s">
        <v>83</v>
      </c>
      <c r="U2995" t="s">
        <v>991</v>
      </c>
      <c r="V2995" t="s">
        <v>245</v>
      </c>
      <c r="X2995" t="s">
        <v>268</v>
      </c>
      <c r="Y2995" t="str">
        <f>_xlfn.CONCAT(cards[[#This Row],[set]],"_",TEXT(cards[[#This Row],[cardNumber]], "000"))</f>
        <v>SOR_018</v>
      </c>
      <c r="Z2995" t="str" cm="1">
        <f t="array" ref="Z29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SOR_204</v>
      </c>
      <c r="AA2995" t="s">
        <v>59</v>
      </c>
      <c r="AB2995">
        <v>19</v>
      </c>
    </row>
    <row r="2996" spans="1:28" x14ac:dyDescent="0.2">
      <c r="A2996">
        <v>9115</v>
      </c>
      <c r="B2996" t="s">
        <v>2452</v>
      </c>
      <c r="C2996">
        <v>204</v>
      </c>
      <c r="F2996" t="b">
        <f>IF(ISBLANK(AC2996), FALSE, TRUE)</f>
        <v>0</v>
      </c>
      <c r="G2996" t="s">
        <v>2</v>
      </c>
      <c r="H2996" t="s">
        <v>1519</v>
      </c>
      <c r="I2996" t="s">
        <v>1532</v>
      </c>
      <c r="J2996" t="s">
        <v>54</v>
      </c>
      <c r="K2996" t="s">
        <v>991</v>
      </c>
      <c r="L2996" t="s">
        <v>436</v>
      </c>
      <c r="M2996" t="s">
        <v>1545</v>
      </c>
      <c r="N2996" t="str">
        <f>IF(AND(NOT(ISBLANK(cards[[#This Row],[subtitle]])), cards[[#This Row],[subtitle]] &lt;&gt; ""), _xlfn.CONCAT(cards[[#This Row],[title]], " - ", cards[[#This Row],[subtitle]]), cards[[#This Row],[title]])</f>
        <v>Greedo - Slow on the Draw</v>
      </c>
      <c r="O2996">
        <v>1</v>
      </c>
      <c r="P2996">
        <v>3</v>
      </c>
      <c r="Q2996">
        <v>1</v>
      </c>
      <c r="T2996" t="s">
        <v>83</v>
      </c>
      <c r="U2996" t="s">
        <v>991</v>
      </c>
      <c r="V2996" t="s">
        <v>245</v>
      </c>
      <c r="X2996" t="s">
        <v>268</v>
      </c>
      <c r="Y2996" t="str">
        <f>_xlfn.CONCAT(cards[[#This Row],[set]],"_",TEXT(cards[[#This Row],[cardNumber]], "000"))</f>
        <v>SOR_204</v>
      </c>
      <c r="Z2996" t="str" cm="1">
        <f t="array" ref="Z29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SOR_204</v>
      </c>
      <c r="AA2996" t="s">
        <v>59</v>
      </c>
      <c r="AB2996">
        <v>19</v>
      </c>
    </row>
    <row r="2997" spans="1:28" x14ac:dyDescent="0.2">
      <c r="A2997">
        <v>267</v>
      </c>
      <c r="B2997" t="s">
        <v>2451</v>
      </c>
      <c r="C2997">
        <v>204</v>
      </c>
      <c r="F2997" t="b">
        <f>IF(ISBLANK(AC2997), FALSE, TRUE)</f>
        <v>0</v>
      </c>
      <c r="G2997" t="s">
        <v>2</v>
      </c>
      <c r="H2997" t="s">
        <v>1515</v>
      </c>
      <c r="I2997" t="s">
        <v>1532</v>
      </c>
      <c r="J2997" t="s">
        <v>54</v>
      </c>
      <c r="K2997" t="s">
        <v>991</v>
      </c>
      <c r="L2997" t="s">
        <v>436</v>
      </c>
      <c r="M2997" t="s">
        <v>1545</v>
      </c>
      <c r="N2997" t="str">
        <f>IF(AND(NOT(ISBLANK(cards[[#This Row],[subtitle]])), cards[[#This Row],[subtitle]] &lt;&gt; ""), _xlfn.CONCAT(cards[[#This Row],[title]], " - ", cards[[#This Row],[subtitle]]), cards[[#This Row],[title]])</f>
        <v>Greedo - Slow on the Draw</v>
      </c>
      <c r="O2997">
        <v>1</v>
      </c>
      <c r="P2997">
        <v>3</v>
      </c>
      <c r="Q2997">
        <v>1</v>
      </c>
      <c r="T2997" t="s">
        <v>83</v>
      </c>
      <c r="U2997" t="s">
        <v>991</v>
      </c>
      <c r="V2997" t="s">
        <v>245</v>
      </c>
      <c r="X2997" t="s">
        <v>268</v>
      </c>
      <c r="Y2997" t="str">
        <f>_xlfn.CONCAT(cards[[#This Row],[set]],"_",TEXT(cards[[#This Row],[cardNumber]], "000"))</f>
        <v>SOR_204</v>
      </c>
      <c r="Z2997" t="str" cm="1">
        <f t="array" ref="Z29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SOR_204</v>
      </c>
      <c r="AA2997" t="s">
        <v>59</v>
      </c>
      <c r="AB2997">
        <v>19</v>
      </c>
    </row>
    <row r="2998" spans="1:28" x14ac:dyDescent="0.2">
      <c r="A2998">
        <v>11320</v>
      </c>
      <c r="B2998" t="s">
        <v>2932</v>
      </c>
      <c r="C2998">
        <v>466</v>
      </c>
      <c r="F2998" t="b">
        <f>IF(ISBLANK(AC2998), FALSE, TRUE)</f>
        <v>0</v>
      </c>
      <c r="G2998" t="s">
        <v>2</v>
      </c>
      <c r="H2998" t="s">
        <v>1520</v>
      </c>
      <c r="I2998" t="s">
        <v>1532</v>
      </c>
      <c r="J2998" t="s">
        <v>54</v>
      </c>
      <c r="K2998" t="s">
        <v>991</v>
      </c>
      <c r="L2998" t="s">
        <v>436</v>
      </c>
      <c r="M2998" t="s">
        <v>1545</v>
      </c>
      <c r="N2998" t="str">
        <f>IF(AND(NOT(ISBLANK(cards[[#This Row],[subtitle]])), cards[[#This Row],[subtitle]] &lt;&gt; ""), _xlfn.CONCAT(cards[[#This Row],[title]], " - ", cards[[#This Row],[subtitle]]), cards[[#This Row],[title]])</f>
        <v>Greedo - Slow on the Draw</v>
      </c>
      <c r="O2998">
        <v>1</v>
      </c>
      <c r="P2998">
        <v>3</v>
      </c>
      <c r="Q2998">
        <v>1</v>
      </c>
      <c r="T2998" t="s">
        <v>83</v>
      </c>
      <c r="U2998" t="s">
        <v>991</v>
      </c>
      <c r="V2998" t="s">
        <v>245</v>
      </c>
      <c r="X2998" t="s">
        <v>268</v>
      </c>
      <c r="Y2998" t="str">
        <f>_xlfn.CONCAT(cards[[#This Row],[set]],"_",TEXT(cards[[#This Row],[cardNumber]], "000"))</f>
        <v>SOR_466</v>
      </c>
      <c r="Z2998" t="str" cm="1">
        <f t="array" ref="Z29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SOR_204</v>
      </c>
      <c r="AA2998" t="s">
        <v>59</v>
      </c>
      <c r="AB2998">
        <v>19</v>
      </c>
    </row>
    <row r="2999" spans="1:28" x14ac:dyDescent="0.2">
      <c r="A2999">
        <v>2609</v>
      </c>
      <c r="B2999" t="s">
        <v>2931</v>
      </c>
      <c r="C2999">
        <v>466</v>
      </c>
      <c r="F2999" t="b">
        <f>IF(ISBLANK(AC2999), FALSE, TRUE)</f>
        <v>0</v>
      </c>
      <c r="G2999" t="s">
        <v>2</v>
      </c>
      <c r="H2999" t="s">
        <v>1</v>
      </c>
      <c r="I2999" t="s">
        <v>1532</v>
      </c>
      <c r="J2999" t="s">
        <v>54</v>
      </c>
      <c r="K2999" t="s">
        <v>991</v>
      </c>
      <c r="L2999" t="s">
        <v>436</v>
      </c>
      <c r="M2999" t="s">
        <v>1545</v>
      </c>
      <c r="N2999" t="str">
        <f>IF(AND(NOT(ISBLANK(cards[[#This Row],[subtitle]])), cards[[#This Row],[subtitle]] &lt;&gt; ""), _xlfn.CONCAT(cards[[#This Row],[title]], " - ", cards[[#This Row],[subtitle]]), cards[[#This Row],[title]])</f>
        <v>Greedo - Slow on the Draw</v>
      </c>
      <c r="O2999">
        <v>1</v>
      </c>
      <c r="P2999">
        <v>3</v>
      </c>
      <c r="Q2999">
        <v>1</v>
      </c>
      <c r="T2999" t="s">
        <v>83</v>
      </c>
      <c r="U2999" t="s">
        <v>991</v>
      </c>
      <c r="V2999" t="s">
        <v>245</v>
      </c>
      <c r="X2999" t="s">
        <v>268</v>
      </c>
      <c r="Y2999" t="str">
        <f>_xlfn.CONCAT(cards[[#This Row],[set]],"_",TEXT(cards[[#This Row],[cardNumber]], "000"))</f>
        <v>SOR_466</v>
      </c>
      <c r="Z2999" t="str" cm="1">
        <f t="array" ref="Z29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SOR_204</v>
      </c>
      <c r="AA2999" t="s">
        <v>59</v>
      </c>
      <c r="AB2999">
        <v>19</v>
      </c>
    </row>
    <row r="3000" spans="1:28" x14ac:dyDescent="0.2">
      <c r="A3000">
        <v>9940</v>
      </c>
      <c r="B3000" t="s">
        <v>2454</v>
      </c>
      <c r="C3000">
        <v>205</v>
      </c>
      <c r="F3000" t="b">
        <f>IF(ISBLANK(AC3000), FALSE, TRUE)</f>
        <v>0</v>
      </c>
      <c r="G3000" t="s">
        <v>2</v>
      </c>
      <c r="H3000" t="s">
        <v>1519</v>
      </c>
      <c r="I3000" t="s">
        <v>1521</v>
      </c>
      <c r="J3000" t="s">
        <v>54</v>
      </c>
      <c r="K3000" t="s">
        <v>991</v>
      </c>
      <c r="L3000" t="s">
        <v>437</v>
      </c>
      <c r="N3000" t="str">
        <f>IF(AND(NOT(ISBLANK(cards[[#This Row],[subtitle]])), cards[[#This Row],[subtitle]] &lt;&gt; ""), _xlfn.CONCAT(cards[[#This Row],[title]], " - ", cards[[#This Row],[subtitle]]), cards[[#This Row],[title]])</f>
        <v>Jawa Scavenger</v>
      </c>
      <c r="O3000">
        <v>1</v>
      </c>
      <c r="P3000">
        <v>2</v>
      </c>
      <c r="Q3000">
        <v>1</v>
      </c>
      <c r="T3000" t="s">
        <v>83</v>
      </c>
      <c r="U3000" t="s">
        <v>177</v>
      </c>
      <c r="V3000" t="s">
        <v>245</v>
      </c>
      <c r="X3000" t="s">
        <v>438</v>
      </c>
      <c r="Y3000" t="str">
        <f>_xlfn.CONCAT(cards[[#This Row],[set]],"_",TEXT(cards[[#This Row],[cardNumber]], "000"))</f>
        <v>SOR_205</v>
      </c>
      <c r="Z3000" t="str" cm="1">
        <f t="array" ref="Z30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SOR_205</v>
      </c>
      <c r="AA3000" t="s">
        <v>59</v>
      </c>
      <c r="AB3000">
        <v>19</v>
      </c>
    </row>
    <row r="3001" spans="1:28" x14ac:dyDescent="0.2">
      <c r="A3001">
        <v>960</v>
      </c>
      <c r="B3001" t="s">
        <v>2453</v>
      </c>
      <c r="C3001">
        <v>205</v>
      </c>
      <c r="F3001" t="b">
        <f>IF(ISBLANK(AC3001), FALSE, TRUE)</f>
        <v>0</v>
      </c>
      <c r="G3001" t="s">
        <v>2</v>
      </c>
      <c r="H3001" t="s">
        <v>1515</v>
      </c>
      <c r="I3001" t="s">
        <v>1521</v>
      </c>
      <c r="J3001" t="s">
        <v>54</v>
      </c>
      <c r="K3001" t="s">
        <v>991</v>
      </c>
      <c r="L3001" t="s">
        <v>437</v>
      </c>
      <c r="N3001" t="str">
        <f>IF(AND(NOT(ISBLANK(cards[[#This Row],[subtitle]])), cards[[#This Row],[subtitle]] &lt;&gt; ""), _xlfn.CONCAT(cards[[#This Row],[title]], " - ", cards[[#This Row],[subtitle]]), cards[[#This Row],[title]])</f>
        <v>Jawa Scavenger</v>
      </c>
      <c r="O3001">
        <v>1</v>
      </c>
      <c r="P3001">
        <v>2</v>
      </c>
      <c r="Q3001">
        <v>1</v>
      </c>
      <c r="T3001" t="s">
        <v>83</v>
      </c>
      <c r="U3001" t="s">
        <v>177</v>
      </c>
      <c r="V3001" t="s">
        <v>245</v>
      </c>
      <c r="X3001" t="s">
        <v>438</v>
      </c>
      <c r="Y3001" t="str">
        <f>_xlfn.CONCAT(cards[[#This Row],[set]],"_",TEXT(cards[[#This Row],[cardNumber]], "000"))</f>
        <v>SOR_205</v>
      </c>
      <c r="Z3001" t="str" cm="1">
        <f t="array" ref="Z30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SOR_205</v>
      </c>
      <c r="AA3001" t="s">
        <v>59</v>
      </c>
      <c r="AB3001">
        <v>19</v>
      </c>
    </row>
    <row r="3002" spans="1:28" x14ac:dyDescent="0.2">
      <c r="A3002">
        <v>11310</v>
      </c>
      <c r="B3002" t="s">
        <v>2934</v>
      </c>
      <c r="C3002">
        <v>467</v>
      </c>
      <c r="F3002" t="b">
        <f>IF(ISBLANK(AC3002), FALSE, TRUE)</f>
        <v>0</v>
      </c>
      <c r="G3002" t="s">
        <v>2</v>
      </c>
      <c r="H3002" t="s">
        <v>1520</v>
      </c>
      <c r="I3002" t="s">
        <v>1521</v>
      </c>
      <c r="J3002" t="s">
        <v>54</v>
      </c>
      <c r="K3002" t="s">
        <v>991</v>
      </c>
      <c r="L3002" t="s">
        <v>437</v>
      </c>
      <c r="N3002" t="str">
        <f>IF(AND(NOT(ISBLANK(cards[[#This Row],[subtitle]])), cards[[#This Row],[subtitle]] &lt;&gt; ""), _xlfn.CONCAT(cards[[#This Row],[title]], " - ", cards[[#This Row],[subtitle]]), cards[[#This Row],[title]])</f>
        <v>Jawa Scavenger</v>
      </c>
      <c r="O3002">
        <v>1</v>
      </c>
      <c r="P3002">
        <v>2</v>
      </c>
      <c r="Q3002">
        <v>1</v>
      </c>
      <c r="T3002" t="s">
        <v>83</v>
      </c>
      <c r="U3002" t="s">
        <v>177</v>
      </c>
      <c r="V3002" t="s">
        <v>245</v>
      </c>
      <c r="X3002" t="s">
        <v>438</v>
      </c>
      <c r="Y3002" t="str">
        <f>_xlfn.CONCAT(cards[[#This Row],[set]],"_",TEXT(cards[[#This Row],[cardNumber]], "000"))</f>
        <v>SOR_467</v>
      </c>
      <c r="Z3002" t="str" cm="1">
        <f t="array" ref="Z30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SOR_205</v>
      </c>
      <c r="AA3002" t="s">
        <v>59</v>
      </c>
      <c r="AB3002">
        <v>19</v>
      </c>
    </row>
    <row r="3003" spans="1:28" x14ac:dyDescent="0.2">
      <c r="A3003">
        <v>2599</v>
      </c>
      <c r="B3003" t="s">
        <v>2933</v>
      </c>
      <c r="C3003">
        <v>467</v>
      </c>
      <c r="F3003" t="b">
        <f>IF(ISBLANK(AC3003), FALSE, TRUE)</f>
        <v>0</v>
      </c>
      <c r="G3003" t="s">
        <v>2</v>
      </c>
      <c r="H3003" t="s">
        <v>1</v>
      </c>
      <c r="I3003" t="s">
        <v>1521</v>
      </c>
      <c r="J3003" t="s">
        <v>54</v>
      </c>
      <c r="K3003" t="s">
        <v>991</v>
      </c>
      <c r="L3003" t="s">
        <v>437</v>
      </c>
      <c r="N3003" t="str">
        <f>IF(AND(NOT(ISBLANK(cards[[#This Row],[subtitle]])), cards[[#This Row],[subtitle]] &lt;&gt; ""), _xlfn.CONCAT(cards[[#This Row],[title]], " - ", cards[[#This Row],[subtitle]]), cards[[#This Row],[title]])</f>
        <v>Jawa Scavenger</v>
      </c>
      <c r="O3003">
        <v>1</v>
      </c>
      <c r="P3003">
        <v>2</v>
      </c>
      <c r="Q3003">
        <v>1</v>
      </c>
      <c r="T3003" t="s">
        <v>83</v>
      </c>
      <c r="U3003" t="s">
        <v>177</v>
      </c>
      <c r="V3003" t="s">
        <v>245</v>
      </c>
      <c r="X3003" t="s">
        <v>438</v>
      </c>
      <c r="Y3003" t="str">
        <f>_xlfn.CONCAT(cards[[#This Row],[set]],"_",TEXT(cards[[#This Row],[cardNumber]], "000"))</f>
        <v>SOR_467</v>
      </c>
      <c r="Z3003" t="str" cm="1">
        <f t="array" ref="Z30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SOR_205</v>
      </c>
      <c r="AA3003" t="s">
        <v>59</v>
      </c>
      <c r="AB3003">
        <v>19</v>
      </c>
    </row>
    <row r="3004" spans="1:28" x14ac:dyDescent="0.2">
      <c r="A3004">
        <v>9510</v>
      </c>
      <c r="B3004" t="s">
        <v>2456</v>
      </c>
      <c r="C3004">
        <v>206</v>
      </c>
      <c r="F3004" t="b">
        <f>IF(ISBLANK(AC3004), FALSE, TRUE)</f>
        <v>0</v>
      </c>
      <c r="G3004" t="s">
        <v>2</v>
      </c>
      <c r="H3004" t="s">
        <v>1519</v>
      </c>
      <c r="I3004" t="s">
        <v>1521</v>
      </c>
      <c r="J3004" t="s">
        <v>54</v>
      </c>
      <c r="K3004" t="s">
        <v>991</v>
      </c>
      <c r="L3004" t="s">
        <v>439</v>
      </c>
      <c r="N3004" t="str">
        <f>IF(AND(NOT(ISBLANK(cards[[#This Row],[subtitle]])), cards[[#This Row],[subtitle]] &lt;&gt; ""), _xlfn.CONCAT(cards[[#This Row],[title]], " - ", cards[[#This Row],[subtitle]]), cards[[#This Row],[title]])</f>
        <v>Mining Guild TIE Fighter</v>
      </c>
      <c r="O3004">
        <v>1</v>
      </c>
      <c r="P3004">
        <v>1</v>
      </c>
      <c r="Q3004">
        <v>2</v>
      </c>
      <c r="T3004" t="s">
        <v>248</v>
      </c>
      <c r="U3004" t="s">
        <v>991</v>
      </c>
      <c r="V3004" t="s">
        <v>245</v>
      </c>
      <c r="X3004" t="s">
        <v>309</v>
      </c>
      <c r="Y3004" t="str">
        <f>_xlfn.CONCAT(cards[[#This Row],[set]],"_",TEXT(cards[[#This Row],[cardNumber]], "000"))</f>
        <v>SOR_206</v>
      </c>
      <c r="Z3004" t="str" cm="1">
        <f t="array" ref="Z30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SOR_206</v>
      </c>
      <c r="AA3004" t="s">
        <v>59</v>
      </c>
      <c r="AB3004">
        <v>19</v>
      </c>
    </row>
    <row r="3005" spans="1:28" x14ac:dyDescent="0.2">
      <c r="A3005">
        <v>377</v>
      </c>
      <c r="B3005" t="s">
        <v>2455</v>
      </c>
      <c r="C3005">
        <v>206</v>
      </c>
      <c r="F3005" t="b">
        <f>IF(ISBLANK(AC3005), FALSE, TRUE)</f>
        <v>0</v>
      </c>
      <c r="G3005" t="s">
        <v>2</v>
      </c>
      <c r="H3005" t="s">
        <v>1515</v>
      </c>
      <c r="I3005" t="s">
        <v>1521</v>
      </c>
      <c r="J3005" t="s">
        <v>54</v>
      </c>
      <c r="K3005" t="s">
        <v>991</v>
      </c>
      <c r="L3005" t="s">
        <v>439</v>
      </c>
      <c r="N3005" t="str">
        <f>IF(AND(NOT(ISBLANK(cards[[#This Row],[subtitle]])), cards[[#This Row],[subtitle]] &lt;&gt; ""), _xlfn.CONCAT(cards[[#This Row],[title]], " - ", cards[[#This Row],[subtitle]]), cards[[#This Row],[title]])</f>
        <v>Mining Guild TIE Fighter</v>
      </c>
      <c r="O3005">
        <v>1</v>
      </c>
      <c r="P3005">
        <v>1</v>
      </c>
      <c r="Q3005">
        <v>2</v>
      </c>
      <c r="T3005" t="s">
        <v>248</v>
      </c>
      <c r="U3005" t="s">
        <v>991</v>
      </c>
      <c r="V3005" t="s">
        <v>245</v>
      </c>
      <c r="X3005" t="s">
        <v>309</v>
      </c>
      <c r="Y3005" t="str">
        <f>_xlfn.CONCAT(cards[[#This Row],[set]],"_",TEXT(cards[[#This Row],[cardNumber]], "000"))</f>
        <v>SOR_206</v>
      </c>
      <c r="Z3005" t="str" cm="1">
        <f t="array" ref="Z30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SOR_206</v>
      </c>
      <c r="AA3005" t="s">
        <v>59</v>
      </c>
      <c r="AB3005">
        <v>19</v>
      </c>
    </row>
    <row r="3006" spans="1:28" x14ac:dyDescent="0.2">
      <c r="A3006">
        <v>11305</v>
      </c>
      <c r="B3006" t="s">
        <v>2936</v>
      </c>
      <c r="C3006">
        <v>468</v>
      </c>
      <c r="F3006" t="b">
        <f>IF(ISBLANK(AC3006), FALSE, TRUE)</f>
        <v>0</v>
      </c>
      <c r="G3006" t="s">
        <v>2</v>
      </c>
      <c r="H3006" t="s">
        <v>1520</v>
      </c>
      <c r="I3006" t="s">
        <v>1521</v>
      </c>
      <c r="J3006" t="s">
        <v>54</v>
      </c>
      <c r="K3006" t="s">
        <v>991</v>
      </c>
      <c r="L3006" t="s">
        <v>439</v>
      </c>
      <c r="N3006" t="str">
        <f>IF(AND(NOT(ISBLANK(cards[[#This Row],[subtitle]])), cards[[#This Row],[subtitle]] &lt;&gt; ""), _xlfn.CONCAT(cards[[#This Row],[title]], " - ", cards[[#This Row],[subtitle]]), cards[[#This Row],[title]])</f>
        <v>Mining Guild TIE Fighter</v>
      </c>
      <c r="O3006">
        <v>1</v>
      </c>
      <c r="P3006">
        <v>1</v>
      </c>
      <c r="Q3006">
        <v>2</v>
      </c>
      <c r="T3006" t="s">
        <v>248</v>
      </c>
      <c r="U3006" t="s">
        <v>991</v>
      </c>
      <c r="V3006" t="s">
        <v>245</v>
      </c>
      <c r="X3006" t="s">
        <v>309</v>
      </c>
      <c r="Y3006" t="str">
        <f>_xlfn.CONCAT(cards[[#This Row],[set]],"_",TEXT(cards[[#This Row],[cardNumber]], "000"))</f>
        <v>SOR_468</v>
      </c>
      <c r="Z3006" t="str" cm="1">
        <f t="array" ref="Z30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SOR_206</v>
      </c>
      <c r="AA3006" t="s">
        <v>59</v>
      </c>
      <c r="AB3006">
        <v>19</v>
      </c>
    </row>
    <row r="3007" spans="1:28" x14ac:dyDescent="0.2">
      <c r="A3007">
        <v>2593</v>
      </c>
      <c r="B3007" t="s">
        <v>2935</v>
      </c>
      <c r="C3007">
        <v>468</v>
      </c>
      <c r="F3007" t="b">
        <f>IF(ISBLANK(AC3007), FALSE, TRUE)</f>
        <v>0</v>
      </c>
      <c r="G3007" t="s">
        <v>2</v>
      </c>
      <c r="H3007" t="s">
        <v>1</v>
      </c>
      <c r="I3007" t="s">
        <v>1521</v>
      </c>
      <c r="J3007" t="s">
        <v>54</v>
      </c>
      <c r="K3007" t="s">
        <v>991</v>
      </c>
      <c r="L3007" t="s">
        <v>439</v>
      </c>
      <c r="N3007" t="str">
        <f>IF(AND(NOT(ISBLANK(cards[[#This Row],[subtitle]])), cards[[#This Row],[subtitle]] &lt;&gt; ""), _xlfn.CONCAT(cards[[#This Row],[title]], " - ", cards[[#This Row],[subtitle]]), cards[[#This Row],[title]])</f>
        <v>Mining Guild TIE Fighter</v>
      </c>
      <c r="O3007">
        <v>1</v>
      </c>
      <c r="P3007">
        <v>1</v>
      </c>
      <c r="Q3007">
        <v>2</v>
      </c>
      <c r="T3007" t="s">
        <v>248</v>
      </c>
      <c r="U3007" t="s">
        <v>991</v>
      </c>
      <c r="V3007" t="s">
        <v>245</v>
      </c>
      <c r="X3007" t="s">
        <v>309</v>
      </c>
      <c r="Y3007" t="str">
        <f>_xlfn.CONCAT(cards[[#This Row],[set]],"_",TEXT(cards[[#This Row],[cardNumber]], "000"))</f>
        <v>SOR_468</v>
      </c>
      <c r="Z3007" t="str" cm="1">
        <f t="array" ref="Z30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SOR_206</v>
      </c>
      <c r="AA3007" t="s">
        <v>59</v>
      </c>
      <c r="AB3007">
        <v>19</v>
      </c>
    </row>
    <row r="3008" spans="1:28" x14ac:dyDescent="0.2">
      <c r="A3008">
        <v>9705</v>
      </c>
      <c r="B3008" t="s">
        <v>2457</v>
      </c>
      <c r="C3008">
        <v>207</v>
      </c>
      <c r="F3008" t="b">
        <f>IF(ISBLANK(AC3008), FALSE, TRUE)</f>
        <v>0</v>
      </c>
      <c r="G3008" t="s">
        <v>2</v>
      </c>
      <c r="H3008" t="s">
        <v>1519</v>
      </c>
      <c r="I3008" t="s">
        <v>1521</v>
      </c>
      <c r="J3008" t="s">
        <v>54</v>
      </c>
      <c r="K3008" t="s">
        <v>991</v>
      </c>
      <c r="L3008" t="s">
        <v>440</v>
      </c>
      <c r="N3008" t="str">
        <f>IF(AND(NOT(ISBLANK(cards[[#This Row],[subtitle]])), cards[[#This Row],[subtitle]] &lt;&gt; ""), _xlfn.CONCAT(cards[[#This Row],[title]], " - ", cards[[#This Row],[subtitle]]), cards[[#This Row],[title]])</f>
        <v>Crafty Smuggler</v>
      </c>
      <c r="O3008">
        <v>2</v>
      </c>
      <c r="P3008">
        <v>2</v>
      </c>
      <c r="Q3008">
        <v>2</v>
      </c>
      <c r="T3008" t="s">
        <v>83</v>
      </c>
      <c r="U3008" t="s">
        <v>285</v>
      </c>
      <c r="V3008" t="s">
        <v>245</v>
      </c>
      <c r="X3008" t="s">
        <v>266</v>
      </c>
      <c r="Y3008" t="str">
        <f>_xlfn.CONCAT(cards[[#This Row],[set]],"_",TEXT(cards[[#This Row],[cardNumber]], "000"))</f>
        <v>SOR_207</v>
      </c>
      <c r="Z3008" t="str" cm="1">
        <f t="array" ref="Z30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SOR_207</v>
      </c>
      <c r="AA3008" t="s">
        <v>59</v>
      </c>
      <c r="AB3008">
        <v>19</v>
      </c>
    </row>
    <row r="3009" spans="1:28" x14ac:dyDescent="0.2">
      <c r="A3009">
        <v>416</v>
      </c>
      <c r="B3009" t="s">
        <v>2458</v>
      </c>
      <c r="C3009">
        <v>207</v>
      </c>
      <c r="F3009" t="b">
        <f>IF(ISBLANK(AC3009), FALSE, TRUE)</f>
        <v>0</v>
      </c>
      <c r="G3009" t="s">
        <v>2</v>
      </c>
      <c r="H3009" t="s">
        <v>1515</v>
      </c>
      <c r="I3009" t="s">
        <v>1521</v>
      </c>
      <c r="J3009" t="s">
        <v>54</v>
      </c>
      <c r="K3009" t="s">
        <v>991</v>
      </c>
      <c r="L3009" t="s">
        <v>440</v>
      </c>
      <c r="N3009" t="str">
        <f>IF(AND(NOT(ISBLANK(cards[[#This Row],[subtitle]])), cards[[#This Row],[subtitle]] &lt;&gt; ""), _xlfn.CONCAT(cards[[#This Row],[title]], " - ", cards[[#This Row],[subtitle]]), cards[[#This Row],[title]])</f>
        <v>Crafty Smuggler</v>
      </c>
      <c r="O3009">
        <v>2</v>
      </c>
      <c r="P3009">
        <v>2</v>
      </c>
      <c r="Q3009">
        <v>2</v>
      </c>
      <c r="T3009" t="s">
        <v>83</v>
      </c>
      <c r="U3009" t="s">
        <v>285</v>
      </c>
      <c r="V3009" t="s">
        <v>245</v>
      </c>
      <c r="X3009" t="s">
        <v>266</v>
      </c>
      <c r="Y3009" t="str">
        <f>_xlfn.CONCAT(cards[[#This Row],[set]],"_",TEXT(cards[[#This Row],[cardNumber]], "000"))</f>
        <v>SOR_207</v>
      </c>
      <c r="Z3009" t="str" cm="1">
        <f t="array" ref="Z30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SOR_207</v>
      </c>
      <c r="AA3009" t="s">
        <v>59</v>
      </c>
      <c r="AB3009">
        <v>19</v>
      </c>
    </row>
    <row r="3010" spans="1:28" x14ac:dyDescent="0.2">
      <c r="A3010">
        <v>2588</v>
      </c>
      <c r="B3010" t="s">
        <v>2938</v>
      </c>
      <c r="C3010">
        <v>469</v>
      </c>
      <c r="F3010" t="b">
        <f>IF(ISBLANK(AC3010), FALSE, TRUE)</f>
        <v>0</v>
      </c>
      <c r="G3010" t="s">
        <v>2</v>
      </c>
      <c r="H3010" t="s">
        <v>1</v>
      </c>
      <c r="I3010" t="s">
        <v>1521</v>
      </c>
      <c r="J3010" t="s">
        <v>54</v>
      </c>
      <c r="K3010" t="s">
        <v>991</v>
      </c>
      <c r="L3010" t="s">
        <v>440</v>
      </c>
      <c r="N3010" t="str">
        <f>IF(AND(NOT(ISBLANK(cards[[#This Row],[subtitle]])), cards[[#This Row],[subtitle]] &lt;&gt; ""), _xlfn.CONCAT(cards[[#This Row],[title]], " - ", cards[[#This Row],[subtitle]]), cards[[#This Row],[title]])</f>
        <v>Crafty Smuggler</v>
      </c>
      <c r="O3010">
        <v>2</v>
      </c>
      <c r="P3010">
        <v>2</v>
      </c>
      <c r="Q3010">
        <v>2</v>
      </c>
      <c r="T3010" t="s">
        <v>83</v>
      </c>
      <c r="U3010" t="s">
        <v>285</v>
      </c>
      <c r="V3010" t="s">
        <v>245</v>
      </c>
      <c r="X3010" t="s">
        <v>266</v>
      </c>
      <c r="Y3010" t="str">
        <f>_xlfn.CONCAT(cards[[#This Row],[set]],"_",TEXT(cards[[#This Row],[cardNumber]], "000"))</f>
        <v>SOR_469</v>
      </c>
      <c r="Z3010" t="str" cm="1">
        <f t="array" ref="Z30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SOR_207</v>
      </c>
      <c r="AA3010" t="s">
        <v>59</v>
      </c>
      <c r="AB3010">
        <v>19</v>
      </c>
    </row>
    <row r="3011" spans="1:28" x14ac:dyDescent="0.2">
      <c r="A3011">
        <v>11300</v>
      </c>
      <c r="B3011" t="s">
        <v>2937</v>
      </c>
      <c r="C3011">
        <v>469</v>
      </c>
      <c r="F3011" t="b">
        <f>IF(ISBLANK(AC3011), FALSE, TRUE)</f>
        <v>0</v>
      </c>
      <c r="G3011" t="s">
        <v>2</v>
      </c>
      <c r="H3011" t="s">
        <v>1520</v>
      </c>
      <c r="I3011" t="s">
        <v>1521</v>
      </c>
      <c r="J3011" t="s">
        <v>54</v>
      </c>
      <c r="K3011" t="s">
        <v>991</v>
      </c>
      <c r="L3011" t="s">
        <v>440</v>
      </c>
      <c r="N3011" t="str">
        <f>IF(AND(NOT(ISBLANK(cards[[#This Row],[subtitle]])), cards[[#This Row],[subtitle]] &lt;&gt; ""), _xlfn.CONCAT(cards[[#This Row],[title]], " - ", cards[[#This Row],[subtitle]]), cards[[#This Row],[title]])</f>
        <v>Crafty Smuggler</v>
      </c>
      <c r="O3011">
        <v>2</v>
      </c>
      <c r="P3011">
        <v>2</v>
      </c>
      <c r="Q3011">
        <v>2</v>
      </c>
      <c r="T3011" t="s">
        <v>83</v>
      </c>
      <c r="U3011" t="s">
        <v>285</v>
      </c>
      <c r="V3011" t="s">
        <v>245</v>
      </c>
      <c r="X3011" t="s">
        <v>266</v>
      </c>
      <c r="Y3011" t="str">
        <f>_xlfn.CONCAT(cards[[#This Row],[set]],"_",TEXT(cards[[#This Row],[cardNumber]], "000"))</f>
        <v>SOR_469</v>
      </c>
      <c r="Z3011" t="str" cm="1">
        <f t="array" ref="Z30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SOR_207</v>
      </c>
      <c r="AA3011" t="s">
        <v>59</v>
      </c>
      <c r="AB3011">
        <v>19</v>
      </c>
    </row>
    <row r="3012" spans="1:28" x14ac:dyDescent="0.2">
      <c r="A3012">
        <v>9710</v>
      </c>
      <c r="B3012" t="s">
        <v>2460</v>
      </c>
      <c r="C3012">
        <v>208</v>
      </c>
      <c r="F3012" t="b">
        <f>IF(ISBLANK(AC3012), FALSE, TRUE)</f>
        <v>0</v>
      </c>
      <c r="G3012" t="s">
        <v>2</v>
      </c>
      <c r="H3012" t="s">
        <v>1519</v>
      </c>
      <c r="I3012" t="s">
        <v>1521</v>
      </c>
      <c r="J3012" t="s">
        <v>54</v>
      </c>
      <c r="K3012" t="s">
        <v>991</v>
      </c>
      <c r="L3012" t="s">
        <v>441</v>
      </c>
      <c r="N3012" t="str">
        <f>IF(AND(NOT(ISBLANK(cards[[#This Row],[subtitle]])), cards[[#This Row],[subtitle]] &lt;&gt; ""), _xlfn.CONCAT(cards[[#This Row],[title]], " - ", cards[[#This Row],[subtitle]]), cards[[#This Row],[title]])</f>
        <v>Outer Rim Headhunter</v>
      </c>
      <c r="O3012">
        <v>2</v>
      </c>
      <c r="P3012">
        <v>1</v>
      </c>
      <c r="Q3012">
        <v>3</v>
      </c>
      <c r="T3012" t="s">
        <v>248</v>
      </c>
      <c r="U3012" t="s">
        <v>687</v>
      </c>
      <c r="V3012" t="s">
        <v>245</v>
      </c>
      <c r="X3012" t="s">
        <v>309</v>
      </c>
      <c r="Y3012" t="str">
        <f>_xlfn.CONCAT(cards[[#This Row],[set]],"_",TEXT(cards[[#This Row],[cardNumber]], "000"))</f>
        <v>SOR_208</v>
      </c>
      <c r="Z3012" t="str" cm="1">
        <f t="array" ref="Z30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SOR_208</v>
      </c>
      <c r="AA3012" t="s">
        <v>59</v>
      </c>
      <c r="AB3012">
        <v>19</v>
      </c>
    </row>
    <row r="3013" spans="1:28" x14ac:dyDescent="0.2">
      <c r="A3013">
        <v>417</v>
      </c>
      <c r="B3013" t="s">
        <v>2459</v>
      </c>
      <c r="C3013">
        <v>208</v>
      </c>
      <c r="F3013" t="b">
        <f>IF(ISBLANK(AC3013), FALSE, TRUE)</f>
        <v>0</v>
      </c>
      <c r="G3013" t="s">
        <v>2</v>
      </c>
      <c r="H3013" t="s">
        <v>1515</v>
      </c>
      <c r="I3013" t="s">
        <v>1521</v>
      </c>
      <c r="J3013" t="s">
        <v>54</v>
      </c>
      <c r="K3013" t="s">
        <v>991</v>
      </c>
      <c r="L3013" t="s">
        <v>441</v>
      </c>
      <c r="N3013" t="str">
        <f>IF(AND(NOT(ISBLANK(cards[[#This Row],[subtitle]])), cards[[#This Row],[subtitle]] &lt;&gt; ""), _xlfn.CONCAT(cards[[#This Row],[title]], " - ", cards[[#This Row],[subtitle]]), cards[[#This Row],[title]])</f>
        <v>Outer Rim Headhunter</v>
      </c>
      <c r="O3013">
        <v>2</v>
      </c>
      <c r="P3013">
        <v>1</v>
      </c>
      <c r="Q3013">
        <v>3</v>
      </c>
      <c r="T3013" t="s">
        <v>248</v>
      </c>
      <c r="U3013" t="s">
        <v>687</v>
      </c>
      <c r="V3013" t="s">
        <v>245</v>
      </c>
      <c r="X3013" t="s">
        <v>309</v>
      </c>
      <c r="Y3013" t="str">
        <f>_xlfn.CONCAT(cards[[#This Row],[set]],"_",TEXT(cards[[#This Row],[cardNumber]], "000"))</f>
        <v>SOR_208</v>
      </c>
      <c r="Z3013" t="str" cm="1">
        <f t="array" ref="Z30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SOR_208</v>
      </c>
      <c r="AA3013" t="s">
        <v>59</v>
      </c>
      <c r="AB3013">
        <v>19</v>
      </c>
    </row>
    <row r="3014" spans="1:28" x14ac:dyDescent="0.2">
      <c r="A3014">
        <v>11295</v>
      </c>
      <c r="B3014" t="s">
        <v>2939</v>
      </c>
      <c r="C3014">
        <v>470</v>
      </c>
      <c r="F3014" t="b">
        <f>IF(ISBLANK(AC3014), FALSE, TRUE)</f>
        <v>0</v>
      </c>
      <c r="G3014" t="s">
        <v>2</v>
      </c>
      <c r="H3014" t="s">
        <v>1520</v>
      </c>
      <c r="I3014" t="s">
        <v>1521</v>
      </c>
      <c r="J3014" t="s">
        <v>54</v>
      </c>
      <c r="K3014" t="s">
        <v>991</v>
      </c>
      <c r="L3014" t="s">
        <v>441</v>
      </c>
      <c r="N3014" t="str">
        <f>IF(AND(NOT(ISBLANK(cards[[#This Row],[subtitle]])), cards[[#This Row],[subtitle]] &lt;&gt; ""), _xlfn.CONCAT(cards[[#This Row],[title]], " - ", cards[[#This Row],[subtitle]]), cards[[#This Row],[title]])</f>
        <v>Outer Rim Headhunter</v>
      </c>
      <c r="O3014">
        <v>2</v>
      </c>
      <c r="P3014">
        <v>1</v>
      </c>
      <c r="Q3014">
        <v>3</v>
      </c>
      <c r="T3014" t="s">
        <v>248</v>
      </c>
      <c r="U3014" t="s">
        <v>687</v>
      </c>
      <c r="V3014" t="s">
        <v>245</v>
      </c>
      <c r="X3014" t="s">
        <v>309</v>
      </c>
      <c r="Y3014" t="str">
        <f>_xlfn.CONCAT(cards[[#This Row],[set]],"_",TEXT(cards[[#This Row],[cardNumber]], "000"))</f>
        <v>SOR_470</v>
      </c>
      <c r="Z3014" t="str" cm="1">
        <f t="array" ref="Z30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SOR_208</v>
      </c>
      <c r="AA3014" t="s">
        <v>59</v>
      </c>
      <c r="AB3014">
        <v>19</v>
      </c>
    </row>
    <row r="3015" spans="1:28" x14ac:dyDescent="0.2">
      <c r="A3015">
        <v>2583</v>
      </c>
      <c r="B3015" t="s">
        <v>2940</v>
      </c>
      <c r="C3015">
        <v>470</v>
      </c>
      <c r="F3015" t="b">
        <f>IF(ISBLANK(AC3015), FALSE, TRUE)</f>
        <v>0</v>
      </c>
      <c r="G3015" t="s">
        <v>2</v>
      </c>
      <c r="H3015" t="s">
        <v>1</v>
      </c>
      <c r="I3015" t="s">
        <v>1521</v>
      </c>
      <c r="J3015" t="s">
        <v>54</v>
      </c>
      <c r="K3015" t="s">
        <v>991</v>
      </c>
      <c r="L3015" t="s">
        <v>441</v>
      </c>
      <c r="N3015" t="str">
        <f>IF(AND(NOT(ISBLANK(cards[[#This Row],[subtitle]])), cards[[#This Row],[subtitle]] &lt;&gt; ""), _xlfn.CONCAT(cards[[#This Row],[title]], " - ", cards[[#This Row],[subtitle]]), cards[[#This Row],[title]])</f>
        <v>Outer Rim Headhunter</v>
      </c>
      <c r="O3015">
        <v>2</v>
      </c>
      <c r="P3015">
        <v>1</v>
      </c>
      <c r="Q3015">
        <v>3</v>
      </c>
      <c r="T3015" t="s">
        <v>248</v>
      </c>
      <c r="U3015" t="s">
        <v>687</v>
      </c>
      <c r="V3015" t="s">
        <v>245</v>
      </c>
      <c r="X3015" t="s">
        <v>309</v>
      </c>
      <c r="Y3015" t="str">
        <f>_xlfn.CONCAT(cards[[#This Row],[set]],"_",TEXT(cards[[#This Row],[cardNumber]], "000"))</f>
        <v>SOR_470</v>
      </c>
      <c r="Z3015" t="str" cm="1">
        <f t="array" ref="Z30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SOR_208</v>
      </c>
      <c r="AA3015" t="s">
        <v>59</v>
      </c>
      <c r="AB3015">
        <v>19</v>
      </c>
    </row>
    <row r="3016" spans="1:28" x14ac:dyDescent="0.2">
      <c r="A3016">
        <v>418</v>
      </c>
      <c r="B3016" t="s">
        <v>2461</v>
      </c>
      <c r="C3016">
        <v>209</v>
      </c>
      <c r="F3016" t="b">
        <f>IF(ISBLANK(AC3016), FALSE, TRUE)</f>
        <v>0</v>
      </c>
      <c r="G3016" t="s">
        <v>2</v>
      </c>
      <c r="H3016" t="s">
        <v>1515</v>
      </c>
      <c r="I3016" t="s">
        <v>1532</v>
      </c>
      <c r="J3016" t="s">
        <v>54</v>
      </c>
      <c r="K3016" t="s">
        <v>991</v>
      </c>
      <c r="L3016" t="s">
        <v>442</v>
      </c>
      <c r="N3016" t="str">
        <f>IF(AND(NOT(ISBLANK(cards[[#This Row],[subtitle]])), cards[[#This Row],[subtitle]] &lt;&gt; ""), _xlfn.CONCAT(cards[[#This Row],[title]], " - ", cards[[#This Row],[subtitle]]), cards[[#This Row],[title]])</f>
        <v>Pirated Starfighter</v>
      </c>
      <c r="O3016">
        <v>2</v>
      </c>
      <c r="P3016">
        <v>2</v>
      </c>
      <c r="Q3016">
        <v>4</v>
      </c>
      <c r="T3016" t="s">
        <v>248</v>
      </c>
      <c r="U3016" t="s">
        <v>687</v>
      </c>
      <c r="V3016" t="s">
        <v>245</v>
      </c>
      <c r="X3016" t="s">
        <v>407</v>
      </c>
      <c r="Y3016" t="str">
        <f>_xlfn.CONCAT(cards[[#This Row],[set]],"_",TEXT(cards[[#This Row],[cardNumber]], "000"))</f>
        <v>SOR_209</v>
      </c>
      <c r="Z3016" t="str" cm="1">
        <f t="array" ref="Z30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SOR_209</v>
      </c>
      <c r="AA3016" t="s">
        <v>59</v>
      </c>
      <c r="AB3016">
        <v>19</v>
      </c>
    </row>
    <row r="3017" spans="1:28" x14ac:dyDescent="0.2">
      <c r="A3017">
        <v>9715</v>
      </c>
      <c r="B3017" t="s">
        <v>2462</v>
      </c>
      <c r="C3017">
        <v>209</v>
      </c>
      <c r="F3017" t="b">
        <f>IF(ISBLANK(AC3017), FALSE, TRUE)</f>
        <v>0</v>
      </c>
      <c r="G3017" t="s">
        <v>2</v>
      </c>
      <c r="H3017" t="s">
        <v>1519</v>
      </c>
      <c r="I3017" t="s">
        <v>1532</v>
      </c>
      <c r="J3017" t="s">
        <v>54</v>
      </c>
      <c r="K3017" t="s">
        <v>991</v>
      </c>
      <c r="L3017" t="s">
        <v>442</v>
      </c>
      <c r="N3017" t="str">
        <f>IF(AND(NOT(ISBLANK(cards[[#This Row],[subtitle]])), cards[[#This Row],[subtitle]] &lt;&gt; ""), _xlfn.CONCAT(cards[[#This Row],[title]], " - ", cards[[#This Row],[subtitle]]), cards[[#This Row],[title]])</f>
        <v>Pirated Starfighter</v>
      </c>
      <c r="O3017">
        <v>2</v>
      </c>
      <c r="P3017">
        <v>2</v>
      </c>
      <c r="Q3017">
        <v>4</v>
      </c>
      <c r="T3017" t="s">
        <v>248</v>
      </c>
      <c r="U3017" t="s">
        <v>687</v>
      </c>
      <c r="V3017" t="s">
        <v>245</v>
      </c>
      <c r="X3017" t="s">
        <v>407</v>
      </c>
      <c r="Y3017" t="str">
        <f>_xlfn.CONCAT(cards[[#This Row],[set]],"_",TEXT(cards[[#This Row],[cardNumber]], "000"))</f>
        <v>SOR_209</v>
      </c>
      <c r="Z3017" t="str" cm="1">
        <f t="array" ref="Z30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SOR_209</v>
      </c>
      <c r="AA3017" t="s">
        <v>59</v>
      </c>
      <c r="AB3017">
        <v>19</v>
      </c>
    </row>
    <row r="3018" spans="1:28" x14ac:dyDescent="0.2">
      <c r="A3018">
        <v>11290</v>
      </c>
      <c r="B3018" t="s">
        <v>2942</v>
      </c>
      <c r="C3018">
        <v>471</v>
      </c>
      <c r="F3018" t="b">
        <f>IF(ISBLANK(AC3018), FALSE, TRUE)</f>
        <v>0</v>
      </c>
      <c r="G3018" t="s">
        <v>2</v>
      </c>
      <c r="H3018" t="s">
        <v>1520</v>
      </c>
      <c r="I3018" t="s">
        <v>1532</v>
      </c>
      <c r="J3018" t="s">
        <v>54</v>
      </c>
      <c r="K3018" t="s">
        <v>991</v>
      </c>
      <c r="L3018" t="s">
        <v>442</v>
      </c>
      <c r="N3018" t="str">
        <f>IF(AND(NOT(ISBLANK(cards[[#This Row],[subtitle]])), cards[[#This Row],[subtitle]] &lt;&gt; ""), _xlfn.CONCAT(cards[[#This Row],[title]], " - ", cards[[#This Row],[subtitle]]), cards[[#This Row],[title]])</f>
        <v>Pirated Starfighter</v>
      </c>
      <c r="O3018">
        <v>2</v>
      </c>
      <c r="P3018">
        <v>2</v>
      </c>
      <c r="Q3018">
        <v>4</v>
      </c>
      <c r="T3018" t="s">
        <v>248</v>
      </c>
      <c r="U3018" t="s">
        <v>687</v>
      </c>
      <c r="V3018" t="s">
        <v>245</v>
      </c>
      <c r="X3018" t="s">
        <v>407</v>
      </c>
      <c r="Y3018" t="str">
        <f>_xlfn.CONCAT(cards[[#This Row],[set]],"_",TEXT(cards[[#This Row],[cardNumber]], "000"))</f>
        <v>SOR_471</v>
      </c>
      <c r="Z3018" t="str" cm="1">
        <f t="array" ref="Z30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SOR_209</v>
      </c>
      <c r="AA3018" t="s">
        <v>59</v>
      </c>
      <c r="AB3018">
        <v>19</v>
      </c>
    </row>
    <row r="3019" spans="1:28" x14ac:dyDescent="0.2">
      <c r="A3019">
        <v>2578</v>
      </c>
      <c r="B3019" t="s">
        <v>2941</v>
      </c>
      <c r="C3019">
        <v>471</v>
      </c>
      <c r="F3019" t="b">
        <f>IF(ISBLANK(AC3019), FALSE, TRUE)</f>
        <v>0</v>
      </c>
      <c r="G3019" t="s">
        <v>2</v>
      </c>
      <c r="H3019" t="s">
        <v>1</v>
      </c>
      <c r="I3019" t="s">
        <v>1532</v>
      </c>
      <c r="J3019" t="s">
        <v>54</v>
      </c>
      <c r="K3019" t="s">
        <v>991</v>
      </c>
      <c r="L3019" t="s">
        <v>442</v>
      </c>
      <c r="N3019" t="str">
        <f>IF(AND(NOT(ISBLANK(cards[[#This Row],[subtitle]])), cards[[#This Row],[subtitle]] &lt;&gt; ""), _xlfn.CONCAT(cards[[#This Row],[title]], " - ", cards[[#This Row],[subtitle]]), cards[[#This Row],[title]])</f>
        <v>Pirated Starfighter</v>
      </c>
      <c r="O3019">
        <v>2</v>
      </c>
      <c r="P3019">
        <v>2</v>
      </c>
      <c r="Q3019">
        <v>4</v>
      </c>
      <c r="T3019" t="s">
        <v>248</v>
      </c>
      <c r="U3019" t="s">
        <v>687</v>
      </c>
      <c r="V3019" t="s">
        <v>245</v>
      </c>
      <c r="X3019" t="s">
        <v>407</v>
      </c>
      <c r="Y3019" t="str">
        <f>_xlfn.CONCAT(cards[[#This Row],[set]],"_",TEXT(cards[[#This Row],[cardNumber]], "000"))</f>
        <v>SOR_471</v>
      </c>
      <c r="Z3019" t="str" cm="1">
        <f t="array" ref="Z30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SOR_209</v>
      </c>
      <c r="AA3019" t="s">
        <v>59</v>
      </c>
      <c r="AB3019">
        <v>19</v>
      </c>
    </row>
    <row r="3020" spans="1:28" x14ac:dyDescent="0.2">
      <c r="A3020">
        <v>10200</v>
      </c>
      <c r="B3020" t="s">
        <v>2464</v>
      </c>
      <c r="C3020">
        <v>210</v>
      </c>
      <c r="F3020" t="b">
        <f>IF(ISBLANK(AC3020), FALSE, TRUE)</f>
        <v>0</v>
      </c>
      <c r="G3020" t="s">
        <v>2</v>
      </c>
      <c r="H3020" t="s">
        <v>1519</v>
      </c>
      <c r="I3020" t="s">
        <v>1521</v>
      </c>
      <c r="J3020" t="s">
        <v>54</v>
      </c>
      <c r="K3020" t="s">
        <v>991</v>
      </c>
      <c r="L3020" t="s">
        <v>443</v>
      </c>
      <c r="N3020" t="str">
        <f>IF(AND(NOT(ISBLANK(cards[[#This Row],[subtitle]])), cards[[#This Row],[subtitle]] &lt;&gt; ""), _xlfn.CONCAT(cards[[#This Row],[title]], " - ", cards[[#This Row],[subtitle]]), cards[[#This Row],[title]])</f>
        <v>Swoop Racer</v>
      </c>
      <c r="O3020">
        <v>3</v>
      </c>
      <c r="P3020">
        <v>4</v>
      </c>
      <c r="Q3020">
        <v>3</v>
      </c>
      <c r="T3020" t="s">
        <v>83</v>
      </c>
      <c r="U3020" t="s">
        <v>991</v>
      </c>
      <c r="V3020" t="s">
        <v>245</v>
      </c>
      <c r="X3020" t="s">
        <v>160</v>
      </c>
      <c r="Y3020" t="str">
        <f>_xlfn.CONCAT(cards[[#This Row],[set]],"_",TEXT(cards[[#This Row],[cardNumber]], "000"))</f>
        <v>SOR_210</v>
      </c>
      <c r="Z3020" t="str" cm="1">
        <f t="array" ref="Z30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SOR_210</v>
      </c>
      <c r="AA3020" t="s">
        <v>59</v>
      </c>
      <c r="AB3020">
        <v>19</v>
      </c>
    </row>
    <row r="3021" spans="1:28" x14ac:dyDescent="0.2">
      <c r="A3021">
        <v>1419</v>
      </c>
      <c r="B3021" t="s">
        <v>2463</v>
      </c>
      <c r="C3021">
        <v>210</v>
      </c>
      <c r="F3021" t="b">
        <f>IF(ISBLANK(AC3021), FALSE, TRUE)</f>
        <v>0</v>
      </c>
      <c r="G3021" t="s">
        <v>2</v>
      </c>
      <c r="H3021" t="s">
        <v>1515</v>
      </c>
      <c r="I3021" t="s">
        <v>1521</v>
      </c>
      <c r="J3021" t="s">
        <v>54</v>
      </c>
      <c r="K3021" t="s">
        <v>991</v>
      </c>
      <c r="L3021" t="s">
        <v>443</v>
      </c>
      <c r="N3021" t="str">
        <f>IF(AND(NOT(ISBLANK(cards[[#This Row],[subtitle]])), cards[[#This Row],[subtitle]] &lt;&gt; ""), _xlfn.CONCAT(cards[[#This Row],[title]], " - ", cards[[#This Row],[subtitle]]), cards[[#This Row],[title]])</f>
        <v>Swoop Racer</v>
      </c>
      <c r="O3021">
        <v>3</v>
      </c>
      <c r="P3021">
        <v>4</v>
      </c>
      <c r="Q3021">
        <v>3</v>
      </c>
      <c r="T3021" t="s">
        <v>83</v>
      </c>
      <c r="U3021" t="s">
        <v>991</v>
      </c>
      <c r="V3021" t="s">
        <v>245</v>
      </c>
      <c r="X3021" t="s">
        <v>160</v>
      </c>
      <c r="Y3021" t="str">
        <f>_xlfn.CONCAT(cards[[#This Row],[set]],"_",TEXT(cards[[#This Row],[cardNumber]], "000"))</f>
        <v>SOR_210</v>
      </c>
      <c r="Z3021" t="str" cm="1">
        <f t="array" ref="Z30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SOR_210</v>
      </c>
      <c r="AA3021" t="s">
        <v>59</v>
      </c>
      <c r="AB3021">
        <v>19</v>
      </c>
    </row>
    <row r="3022" spans="1:28" x14ac:dyDescent="0.2">
      <c r="A3022">
        <v>2573</v>
      </c>
      <c r="B3022" t="s">
        <v>2943</v>
      </c>
      <c r="C3022">
        <v>472</v>
      </c>
      <c r="F3022" t="b">
        <f>IF(ISBLANK(AC3022), FALSE, TRUE)</f>
        <v>0</v>
      </c>
      <c r="G3022" t="s">
        <v>2</v>
      </c>
      <c r="H3022" t="s">
        <v>1</v>
      </c>
      <c r="I3022" t="s">
        <v>1521</v>
      </c>
      <c r="J3022" t="s">
        <v>54</v>
      </c>
      <c r="K3022" t="s">
        <v>991</v>
      </c>
      <c r="L3022" t="s">
        <v>443</v>
      </c>
      <c r="N3022" t="str">
        <f>IF(AND(NOT(ISBLANK(cards[[#This Row],[subtitle]])), cards[[#This Row],[subtitle]] &lt;&gt; ""), _xlfn.CONCAT(cards[[#This Row],[title]], " - ", cards[[#This Row],[subtitle]]), cards[[#This Row],[title]])</f>
        <v>Swoop Racer</v>
      </c>
      <c r="O3022">
        <v>3</v>
      </c>
      <c r="P3022">
        <v>4</v>
      </c>
      <c r="Q3022">
        <v>3</v>
      </c>
      <c r="T3022" t="s">
        <v>83</v>
      </c>
      <c r="U3022" t="s">
        <v>991</v>
      </c>
      <c r="V3022" t="s">
        <v>245</v>
      </c>
      <c r="X3022" t="s">
        <v>160</v>
      </c>
      <c r="Y3022" t="str">
        <f>_xlfn.CONCAT(cards[[#This Row],[set]],"_",TEXT(cards[[#This Row],[cardNumber]], "000"))</f>
        <v>SOR_472</v>
      </c>
      <c r="Z3022" t="str" cm="1">
        <f t="array" ref="Z30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SOR_210</v>
      </c>
      <c r="AA3022" t="s">
        <v>59</v>
      </c>
      <c r="AB3022">
        <v>19</v>
      </c>
    </row>
    <row r="3023" spans="1:28" x14ac:dyDescent="0.2">
      <c r="A3023">
        <v>11285</v>
      </c>
      <c r="B3023" t="s">
        <v>2944</v>
      </c>
      <c r="C3023">
        <v>472</v>
      </c>
      <c r="F3023" t="b">
        <f>IF(ISBLANK(AC3023), FALSE, TRUE)</f>
        <v>0</v>
      </c>
      <c r="G3023" t="s">
        <v>2</v>
      </c>
      <c r="H3023" t="s">
        <v>1520</v>
      </c>
      <c r="I3023" t="s">
        <v>1521</v>
      </c>
      <c r="J3023" t="s">
        <v>54</v>
      </c>
      <c r="K3023" t="s">
        <v>991</v>
      </c>
      <c r="L3023" t="s">
        <v>443</v>
      </c>
      <c r="N3023" t="str">
        <f>IF(AND(NOT(ISBLANK(cards[[#This Row],[subtitle]])), cards[[#This Row],[subtitle]] &lt;&gt; ""), _xlfn.CONCAT(cards[[#This Row],[title]], " - ", cards[[#This Row],[subtitle]]), cards[[#This Row],[title]])</f>
        <v>Swoop Racer</v>
      </c>
      <c r="O3023">
        <v>3</v>
      </c>
      <c r="P3023">
        <v>4</v>
      </c>
      <c r="Q3023">
        <v>3</v>
      </c>
      <c r="T3023" t="s">
        <v>83</v>
      </c>
      <c r="U3023" t="s">
        <v>991</v>
      </c>
      <c r="V3023" t="s">
        <v>245</v>
      </c>
      <c r="X3023" t="s">
        <v>160</v>
      </c>
      <c r="Y3023" t="str">
        <f>_xlfn.CONCAT(cards[[#This Row],[set]],"_",TEXT(cards[[#This Row],[cardNumber]], "000"))</f>
        <v>SOR_472</v>
      </c>
      <c r="Z3023" t="str" cm="1">
        <f t="array" ref="Z30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SOR_210</v>
      </c>
      <c r="AA3023" t="s">
        <v>59</v>
      </c>
      <c r="AB3023">
        <v>19</v>
      </c>
    </row>
    <row r="3024" spans="1:28" x14ac:dyDescent="0.2">
      <c r="A3024">
        <v>10090</v>
      </c>
      <c r="B3024" t="s">
        <v>2465</v>
      </c>
      <c r="C3024">
        <v>211</v>
      </c>
      <c r="F3024" t="b">
        <f>IF(ISBLANK(AC3024), FALSE, TRUE)</f>
        <v>0</v>
      </c>
      <c r="G3024" t="s">
        <v>2</v>
      </c>
      <c r="H3024" t="s">
        <v>1519</v>
      </c>
      <c r="I3024" t="s">
        <v>1521</v>
      </c>
      <c r="J3024" t="s">
        <v>54</v>
      </c>
      <c r="K3024" t="s">
        <v>991</v>
      </c>
      <c r="L3024" t="s">
        <v>444</v>
      </c>
      <c r="N3024" t="str">
        <f>IF(AND(NOT(ISBLANK(cards[[#This Row],[subtitle]])), cards[[#This Row],[subtitle]] &lt;&gt; ""), _xlfn.CONCAT(cards[[#This Row],[title]], " - ", cards[[#This Row],[subtitle]]), cards[[#This Row],[title]])</f>
        <v>Gamorrean Guards</v>
      </c>
      <c r="O3024">
        <v>4</v>
      </c>
      <c r="P3024">
        <v>4</v>
      </c>
      <c r="Q3024">
        <v>4</v>
      </c>
      <c r="T3024" t="s">
        <v>83</v>
      </c>
      <c r="U3024" t="s">
        <v>135</v>
      </c>
      <c r="V3024" t="s">
        <v>245</v>
      </c>
      <c r="X3024" t="s">
        <v>266</v>
      </c>
      <c r="Y3024" t="str">
        <f>_xlfn.CONCAT(cards[[#This Row],[set]],"_",TEXT(cards[[#This Row],[cardNumber]], "000"))</f>
        <v>SOR_211</v>
      </c>
      <c r="Z3024" t="str" cm="1">
        <f t="array" ref="Z30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SOR_211</v>
      </c>
      <c r="AA3024" t="s">
        <v>59</v>
      </c>
      <c r="AB3024">
        <v>19</v>
      </c>
    </row>
    <row r="3025" spans="1:29" x14ac:dyDescent="0.2">
      <c r="A3025">
        <v>1299</v>
      </c>
      <c r="B3025" t="s">
        <v>2466</v>
      </c>
      <c r="C3025">
        <v>211</v>
      </c>
      <c r="F3025" t="b">
        <f>IF(ISBLANK(AC3025), FALSE, TRUE)</f>
        <v>0</v>
      </c>
      <c r="G3025" t="s">
        <v>2</v>
      </c>
      <c r="H3025" t="s">
        <v>1515</v>
      </c>
      <c r="I3025" t="s">
        <v>1521</v>
      </c>
      <c r="J3025" t="s">
        <v>54</v>
      </c>
      <c r="K3025" t="s">
        <v>991</v>
      </c>
      <c r="L3025" t="s">
        <v>444</v>
      </c>
      <c r="N3025" t="str">
        <f>IF(AND(NOT(ISBLANK(cards[[#This Row],[subtitle]])), cards[[#This Row],[subtitle]] &lt;&gt; ""), _xlfn.CONCAT(cards[[#This Row],[title]], " - ", cards[[#This Row],[subtitle]]), cards[[#This Row],[title]])</f>
        <v>Gamorrean Guards</v>
      </c>
      <c r="O3025">
        <v>4</v>
      </c>
      <c r="P3025">
        <v>4</v>
      </c>
      <c r="Q3025">
        <v>4</v>
      </c>
      <c r="T3025" t="s">
        <v>83</v>
      </c>
      <c r="U3025" t="s">
        <v>135</v>
      </c>
      <c r="V3025" t="s">
        <v>245</v>
      </c>
      <c r="X3025" t="s">
        <v>266</v>
      </c>
      <c r="Y3025" t="str">
        <f>_xlfn.CONCAT(cards[[#This Row],[set]],"_",TEXT(cards[[#This Row],[cardNumber]], "000"))</f>
        <v>SOR_211</v>
      </c>
      <c r="Z3025" t="str" cm="1">
        <f t="array" ref="Z30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SOR_211</v>
      </c>
      <c r="AA3025" t="s">
        <v>59</v>
      </c>
      <c r="AB3025">
        <v>19</v>
      </c>
    </row>
    <row r="3026" spans="1:29" x14ac:dyDescent="0.2">
      <c r="A3026">
        <v>11280</v>
      </c>
      <c r="B3026" t="s">
        <v>2946</v>
      </c>
      <c r="C3026">
        <v>473</v>
      </c>
      <c r="F3026" t="b">
        <f>IF(ISBLANK(AC3026), FALSE, TRUE)</f>
        <v>0</v>
      </c>
      <c r="G3026" t="s">
        <v>2</v>
      </c>
      <c r="H3026" t="s">
        <v>1520</v>
      </c>
      <c r="I3026" t="s">
        <v>1521</v>
      </c>
      <c r="J3026" t="s">
        <v>54</v>
      </c>
      <c r="K3026" t="s">
        <v>991</v>
      </c>
      <c r="L3026" t="s">
        <v>444</v>
      </c>
      <c r="N3026" t="str">
        <f>IF(AND(NOT(ISBLANK(cards[[#This Row],[subtitle]])), cards[[#This Row],[subtitle]] &lt;&gt; ""), _xlfn.CONCAT(cards[[#This Row],[title]], " - ", cards[[#This Row],[subtitle]]), cards[[#This Row],[title]])</f>
        <v>Gamorrean Guards</v>
      </c>
      <c r="O3026">
        <v>4</v>
      </c>
      <c r="P3026">
        <v>4</v>
      </c>
      <c r="Q3026">
        <v>4</v>
      </c>
      <c r="T3026" t="s">
        <v>83</v>
      </c>
      <c r="U3026" t="s">
        <v>135</v>
      </c>
      <c r="V3026" t="s">
        <v>245</v>
      </c>
      <c r="X3026" t="s">
        <v>266</v>
      </c>
      <c r="Y3026" t="str">
        <f>_xlfn.CONCAT(cards[[#This Row],[set]],"_",TEXT(cards[[#This Row],[cardNumber]], "000"))</f>
        <v>SOR_473</v>
      </c>
      <c r="Z3026" t="str" cm="1">
        <f t="array" ref="Z30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SOR_211</v>
      </c>
      <c r="AA3026" t="s">
        <v>59</v>
      </c>
      <c r="AB3026">
        <v>19</v>
      </c>
    </row>
    <row r="3027" spans="1:29" x14ac:dyDescent="0.2">
      <c r="A3027">
        <v>2568</v>
      </c>
      <c r="B3027" t="s">
        <v>2945</v>
      </c>
      <c r="C3027">
        <v>473</v>
      </c>
      <c r="F3027" t="b">
        <f>IF(ISBLANK(AC3027), FALSE, TRUE)</f>
        <v>0</v>
      </c>
      <c r="G3027" t="s">
        <v>2</v>
      </c>
      <c r="H3027" t="s">
        <v>1</v>
      </c>
      <c r="I3027" t="s">
        <v>1521</v>
      </c>
      <c r="J3027" t="s">
        <v>54</v>
      </c>
      <c r="K3027" t="s">
        <v>991</v>
      </c>
      <c r="L3027" t="s">
        <v>444</v>
      </c>
      <c r="N3027" t="str">
        <f>IF(AND(NOT(ISBLANK(cards[[#This Row],[subtitle]])), cards[[#This Row],[subtitle]] &lt;&gt; ""), _xlfn.CONCAT(cards[[#This Row],[title]], " - ", cards[[#This Row],[subtitle]]), cards[[#This Row],[title]])</f>
        <v>Gamorrean Guards</v>
      </c>
      <c r="O3027">
        <v>4</v>
      </c>
      <c r="P3027">
        <v>4</v>
      </c>
      <c r="Q3027">
        <v>4</v>
      </c>
      <c r="T3027" t="s">
        <v>83</v>
      </c>
      <c r="U3027" t="s">
        <v>135</v>
      </c>
      <c r="V3027" t="s">
        <v>245</v>
      </c>
      <c r="X3027" t="s">
        <v>266</v>
      </c>
      <c r="Y3027" t="str">
        <f>_xlfn.CONCAT(cards[[#This Row],[set]],"_",TEXT(cards[[#This Row],[cardNumber]], "000"))</f>
        <v>SOR_473</v>
      </c>
      <c r="Z3027" t="str" cm="1">
        <f t="array" ref="Z30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SOR_211</v>
      </c>
      <c r="AA3027" t="s">
        <v>59</v>
      </c>
      <c r="AB3027">
        <v>19</v>
      </c>
    </row>
    <row r="3028" spans="1:29" x14ac:dyDescent="0.2">
      <c r="A3028">
        <v>10120</v>
      </c>
      <c r="B3028" t="s">
        <v>2467</v>
      </c>
      <c r="C3028">
        <v>212</v>
      </c>
      <c r="F3028" t="b">
        <f>IF(ISBLANK(AC3028), FALSE, TRUE)</f>
        <v>0</v>
      </c>
      <c r="G3028" t="s">
        <v>2</v>
      </c>
      <c r="H3028" t="s">
        <v>1519</v>
      </c>
      <c r="I3028" t="s">
        <v>1522</v>
      </c>
      <c r="J3028" t="s">
        <v>54</v>
      </c>
      <c r="K3028" t="s">
        <v>991</v>
      </c>
      <c r="L3028" t="s">
        <v>445</v>
      </c>
      <c r="N3028" t="str">
        <f>IF(AND(NOT(ISBLANK(cards[[#This Row],[subtitle]])), cards[[#This Row],[subtitle]] &lt;&gt; ""), _xlfn.CONCAT(cards[[#This Row],[title]], " - ", cards[[#This Row],[subtitle]]), cards[[#This Row],[title]])</f>
        <v>Strafing Gunship</v>
      </c>
      <c r="O3028">
        <v>4</v>
      </c>
      <c r="P3028">
        <v>3</v>
      </c>
      <c r="Q3028">
        <v>4</v>
      </c>
      <c r="T3028" t="s">
        <v>248</v>
      </c>
      <c r="U3028" t="s">
        <v>991</v>
      </c>
      <c r="V3028" t="s">
        <v>245</v>
      </c>
      <c r="X3028" t="s">
        <v>407</v>
      </c>
      <c r="Y3028" t="str">
        <f>_xlfn.CONCAT(cards[[#This Row],[set]],"_",TEXT(cards[[#This Row],[cardNumber]], "000"))</f>
        <v>SOR_212</v>
      </c>
      <c r="Z3028" t="str" cm="1">
        <f t="array" ref="Z30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SOR_212</v>
      </c>
      <c r="AA3028" t="s">
        <v>59</v>
      </c>
      <c r="AB3028">
        <v>19</v>
      </c>
    </row>
    <row r="3029" spans="1:29" x14ac:dyDescent="0.2">
      <c r="A3029">
        <v>1329</v>
      </c>
      <c r="B3029" t="s">
        <v>2468</v>
      </c>
      <c r="C3029">
        <v>212</v>
      </c>
      <c r="F3029" t="b">
        <f>IF(ISBLANK(AC3029), FALSE, TRUE)</f>
        <v>0</v>
      </c>
      <c r="G3029" t="s">
        <v>2</v>
      </c>
      <c r="H3029" t="s">
        <v>1515</v>
      </c>
      <c r="I3029" t="s">
        <v>1522</v>
      </c>
      <c r="J3029" t="s">
        <v>54</v>
      </c>
      <c r="K3029" t="s">
        <v>991</v>
      </c>
      <c r="L3029" t="s">
        <v>445</v>
      </c>
      <c r="N3029" t="str">
        <f>IF(AND(NOT(ISBLANK(cards[[#This Row],[subtitle]])), cards[[#This Row],[subtitle]] &lt;&gt; ""), _xlfn.CONCAT(cards[[#This Row],[title]], " - ", cards[[#This Row],[subtitle]]), cards[[#This Row],[title]])</f>
        <v>Strafing Gunship</v>
      </c>
      <c r="O3029">
        <v>4</v>
      </c>
      <c r="P3029">
        <v>3</v>
      </c>
      <c r="Q3029">
        <v>4</v>
      </c>
      <c r="T3029" t="s">
        <v>248</v>
      </c>
      <c r="U3029" t="s">
        <v>991</v>
      </c>
      <c r="V3029" t="s">
        <v>245</v>
      </c>
      <c r="X3029" t="s">
        <v>407</v>
      </c>
      <c r="Y3029" t="str">
        <f>_xlfn.CONCAT(cards[[#This Row],[set]],"_",TEXT(cards[[#This Row],[cardNumber]], "000"))</f>
        <v>SOR_212</v>
      </c>
      <c r="Z3029" t="str" cm="1">
        <f t="array" ref="Z30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SOR_212</v>
      </c>
      <c r="AA3029" t="s">
        <v>59</v>
      </c>
      <c r="AB3029">
        <v>19</v>
      </c>
    </row>
    <row r="3030" spans="1:29" x14ac:dyDescent="0.2">
      <c r="A3030">
        <v>11275</v>
      </c>
      <c r="B3030" t="s">
        <v>2947</v>
      </c>
      <c r="C3030">
        <v>474</v>
      </c>
      <c r="F3030" t="b">
        <f>IF(ISBLANK(AC3030), FALSE, TRUE)</f>
        <v>0</v>
      </c>
      <c r="G3030" t="s">
        <v>2</v>
      </c>
      <c r="H3030" t="s">
        <v>1520</v>
      </c>
      <c r="I3030" t="s">
        <v>1522</v>
      </c>
      <c r="J3030" t="s">
        <v>54</v>
      </c>
      <c r="K3030" t="s">
        <v>991</v>
      </c>
      <c r="L3030" t="s">
        <v>445</v>
      </c>
      <c r="N3030" t="str">
        <f>IF(AND(NOT(ISBLANK(cards[[#This Row],[subtitle]])), cards[[#This Row],[subtitle]] &lt;&gt; ""), _xlfn.CONCAT(cards[[#This Row],[title]], " - ", cards[[#This Row],[subtitle]]), cards[[#This Row],[title]])</f>
        <v>Strafing Gunship</v>
      </c>
      <c r="O3030">
        <v>4</v>
      </c>
      <c r="P3030">
        <v>3</v>
      </c>
      <c r="Q3030">
        <v>4</v>
      </c>
      <c r="T3030" t="s">
        <v>248</v>
      </c>
      <c r="U3030" t="s">
        <v>991</v>
      </c>
      <c r="V3030" t="s">
        <v>245</v>
      </c>
      <c r="X3030" t="s">
        <v>407</v>
      </c>
      <c r="Y3030" t="str">
        <f>_xlfn.CONCAT(cards[[#This Row],[set]],"_",TEXT(cards[[#This Row],[cardNumber]], "000"))</f>
        <v>SOR_474</v>
      </c>
      <c r="Z3030" t="str" cm="1">
        <f t="array" ref="Z30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SOR_212</v>
      </c>
      <c r="AA3030" t="s">
        <v>59</v>
      </c>
      <c r="AB3030">
        <v>19</v>
      </c>
    </row>
    <row r="3031" spans="1:29" x14ac:dyDescent="0.2">
      <c r="A3031">
        <v>2563</v>
      </c>
      <c r="B3031" t="s">
        <v>2948</v>
      </c>
      <c r="C3031">
        <v>474</v>
      </c>
      <c r="F3031" t="b">
        <f>IF(ISBLANK(AC3031), FALSE, TRUE)</f>
        <v>0</v>
      </c>
      <c r="G3031" t="s">
        <v>2</v>
      </c>
      <c r="H3031" t="s">
        <v>1</v>
      </c>
      <c r="I3031" t="s">
        <v>1522</v>
      </c>
      <c r="J3031" t="s">
        <v>54</v>
      </c>
      <c r="K3031" t="s">
        <v>991</v>
      </c>
      <c r="L3031" t="s">
        <v>445</v>
      </c>
      <c r="N3031" t="str">
        <f>IF(AND(NOT(ISBLANK(cards[[#This Row],[subtitle]])), cards[[#This Row],[subtitle]] &lt;&gt; ""), _xlfn.CONCAT(cards[[#This Row],[title]], " - ", cards[[#This Row],[subtitle]]), cards[[#This Row],[title]])</f>
        <v>Strafing Gunship</v>
      </c>
      <c r="O3031">
        <v>4</v>
      </c>
      <c r="P3031">
        <v>3</v>
      </c>
      <c r="Q3031">
        <v>4</v>
      </c>
      <c r="T3031" t="s">
        <v>248</v>
      </c>
      <c r="U3031" t="s">
        <v>991</v>
      </c>
      <c r="V3031" t="s">
        <v>245</v>
      </c>
      <c r="X3031" t="s">
        <v>407</v>
      </c>
      <c r="Y3031" t="str">
        <f>_xlfn.CONCAT(cards[[#This Row],[set]],"_",TEXT(cards[[#This Row],[cardNumber]], "000"))</f>
        <v>SOR_474</v>
      </c>
      <c r="Z3031" t="str" cm="1">
        <f t="array" ref="Z30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SOR_212</v>
      </c>
      <c r="AA3031" t="s">
        <v>59</v>
      </c>
      <c r="AB3031">
        <v>19</v>
      </c>
    </row>
    <row r="3032" spans="1:29" x14ac:dyDescent="0.2">
      <c r="A3032">
        <v>268</v>
      </c>
      <c r="B3032" t="s">
        <v>2470</v>
      </c>
      <c r="C3032">
        <v>213</v>
      </c>
      <c r="F3032" t="b">
        <f>IF(ISBLANK(AC3032), FALSE, TRUE)</f>
        <v>0</v>
      </c>
      <c r="G3032" t="s">
        <v>2</v>
      </c>
      <c r="H3032" t="s">
        <v>1515</v>
      </c>
      <c r="I3032" t="s">
        <v>1521</v>
      </c>
      <c r="J3032" t="s">
        <v>54</v>
      </c>
      <c r="K3032" t="s">
        <v>991</v>
      </c>
      <c r="L3032" t="s">
        <v>446</v>
      </c>
      <c r="N3032" t="str">
        <f>IF(AND(NOT(ISBLANK(cards[[#This Row],[subtitle]])), cards[[#This Row],[subtitle]] &lt;&gt; ""), _xlfn.CONCAT(cards[[#This Row],[title]], " - ", cards[[#This Row],[subtitle]]), cards[[#This Row],[title]])</f>
        <v>Syndicate Lackeys</v>
      </c>
      <c r="O3032">
        <v>5</v>
      </c>
      <c r="P3032">
        <v>5</v>
      </c>
      <c r="Q3032">
        <v>4</v>
      </c>
      <c r="T3032" t="s">
        <v>83</v>
      </c>
      <c r="U3032" t="s">
        <v>250</v>
      </c>
      <c r="V3032" t="s">
        <v>245</v>
      </c>
      <c r="X3032" t="s">
        <v>266</v>
      </c>
      <c r="Y3032" t="str">
        <f>_xlfn.CONCAT(cards[[#This Row],[set]],"_",TEXT(cards[[#This Row],[cardNumber]], "000"))</f>
        <v>SOR_213</v>
      </c>
      <c r="Z3032" t="str" cm="1">
        <f t="array" ref="Z30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SOR_213</v>
      </c>
      <c r="AA3032" t="s">
        <v>59</v>
      </c>
      <c r="AB3032">
        <v>19</v>
      </c>
    </row>
    <row r="3033" spans="1:29" x14ac:dyDescent="0.2">
      <c r="A3033">
        <v>9120</v>
      </c>
      <c r="B3033" t="s">
        <v>2469</v>
      </c>
      <c r="C3033">
        <v>213</v>
      </c>
      <c r="F3033" t="b">
        <f>IF(ISBLANK(AC3033), FALSE, TRUE)</f>
        <v>0</v>
      </c>
      <c r="G3033" t="s">
        <v>2</v>
      </c>
      <c r="H3033" t="s">
        <v>1519</v>
      </c>
      <c r="I3033" t="s">
        <v>1521</v>
      </c>
      <c r="J3033" t="s">
        <v>54</v>
      </c>
      <c r="K3033" t="s">
        <v>991</v>
      </c>
      <c r="L3033" t="s">
        <v>446</v>
      </c>
      <c r="N3033" t="str">
        <f>IF(AND(NOT(ISBLANK(cards[[#This Row],[subtitle]])), cards[[#This Row],[subtitle]] &lt;&gt; ""), _xlfn.CONCAT(cards[[#This Row],[title]], " - ", cards[[#This Row],[subtitle]]), cards[[#This Row],[title]])</f>
        <v>Syndicate Lackeys</v>
      </c>
      <c r="O3033">
        <v>5</v>
      </c>
      <c r="P3033">
        <v>5</v>
      </c>
      <c r="Q3033">
        <v>4</v>
      </c>
      <c r="T3033" t="s">
        <v>83</v>
      </c>
      <c r="U3033" t="s">
        <v>250</v>
      </c>
      <c r="V3033" t="s">
        <v>245</v>
      </c>
      <c r="X3033" t="s">
        <v>266</v>
      </c>
      <c r="Y3033" t="str">
        <f>_xlfn.CONCAT(cards[[#This Row],[set]],"_",TEXT(cards[[#This Row],[cardNumber]], "000"))</f>
        <v>SOR_213</v>
      </c>
      <c r="Z3033" t="str" cm="1">
        <f t="array" ref="Z30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SOR_213</v>
      </c>
      <c r="AA3033" t="s">
        <v>59</v>
      </c>
      <c r="AB3033">
        <v>19</v>
      </c>
    </row>
    <row r="3034" spans="1:29" x14ac:dyDescent="0.2">
      <c r="A3034">
        <v>2439</v>
      </c>
      <c r="B3034" t="s">
        <v>2949</v>
      </c>
      <c r="C3034">
        <v>475</v>
      </c>
      <c r="F3034" t="b">
        <f>IF(ISBLANK(AC3034), FALSE, TRUE)</f>
        <v>0</v>
      </c>
      <c r="G3034" t="s">
        <v>2</v>
      </c>
      <c r="H3034" t="s">
        <v>1</v>
      </c>
      <c r="I3034" t="s">
        <v>1521</v>
      </c>
      <c r="J3034" t="s">
        <v>54</v>
      </c>
      <c r="K3034" t="s">
        <v>991</v>
      </c>
      <c r="L3034" t="s">
        <v>446</v>
      </c>
      <c r="N3034" t="str">
        <f>IF(AND(NOT(ISBLANK(cards[[#This Row],[subtitle]])), cards[[#This Row],[subtitle]] &lt;&gt; ""), _xlfn.CONCAT(cards[[#This Row],[title]], " - ", cards[[#This Row],[subtitle]]), cards[[#This Row],[title]])</f>
        <v>Syndicate Lackeys</v>
      </c>
      <c r="O3034">
        <v>5</v>
      </c>
      <c r="P3034">
        <v>5</v>
      </c>
      <c r="Q3034">
        <v>4</v>
      </c>
      <c r="T3034" t="s">
        <v>83</v>
      </c>
      <c r="U3034" t="s">
        <v>250</v>
      </c>
      <c r="V3034" t="s">
        <v>245</v>
      </c>
      <c r="X3034" t="s">
        <v>266</v>
      </c>
      <c r="Y3034" t="str">
        <f>_xlfn.CONCAT(cards[[#This Row],[set]],"_",TEXT(cards[[#This Row],[cardNumber]], "000"))</f>
        <v>SOR_475</v>
      </c>
      <c r="Z3034" t="str" cm="1">
        <f t="array" ref="Z30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SOR_213</v>
      </c>
      <c r="AA3034" t="s">
        <v>59</v>
      </c>
      <c r="AB3034">
        <v>19</v>
      </c>
    </row>
    <row r="3035" spans="1:29" x14ac:dyDescent="0.2">
      <c r="A3035">
        <v>11150</v>
      </c>
      <c r="B3035" t="s">
        <v>2950</v>
      </c>
      <c r="C3035">
        <v>475</v>
      </c>
      <c r="F3035" t="b">
        <f>IF(ISBLANK(AC3035), FALSE, TRUE)</f>
        <v>0</v>
      </c>
      <c r="G3035" t="s">
        <v>2</v>
      </c>
      <c r="H3035" t="s">
        <v>1520</v>
      </c>
      <c r="I3035" t="s">
        <v>1521</v>
      </c>
      <c r="J3035" t="s">
        <v>54</v>
      </c>
      <c r="K3035" t="s">
        <v>991</v>
      </c>
      <c r="L3035" t="s">
        <v>446</v>
      </c>
      <c r="N3035" t="str">
        <f>IF(AND(NOT(ISBLANK(cards[[#This Row],[subtitle]])), cards[[#This Row],[subtitle]] &lt;&gt; ""), _xlfn.CONCAT(cards[[#This Row],[title]], " - ", cards[[#This Row],[subtitle]]), cards[[#This Row],[title]])</f>
        <v>Syndicate Lackeys</v>
      </c>
      <c r="O3035">
        <v>5</v>
      </c>
      <c r="P3035">
        <v>5</v>
      </c>
      <c r="Q3035">
        <v>4</v>
      </c>
      <c r="T3035" t="s">
        <v>83</v>
      </c>
      <c r="U3035" t="s">
        <v>250</v>
      </c>
      <c r="V3035" t="s">
        <v>245</v>
      </c>
      <c r="X3035" t="s">
        <v>266</v>
      </c>
      <c r="Y3035" t="str">
        <f>_xlfn.CONCAT(cards[[#This Row],[set]],"_",TEXT(cards[[#This Row],[cardNumber]], "000"))</f>
        <v>SOR_475</v>
      </c>
      <c r="Z3035" t="str" cm="1">
        <f t="array" ref="Z30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SOR_213</v>
      </c>
      <c r="AA3035" t="s">
        <v>59</v>
      </c>
      <c r="AB3035">
        <v>19</v>
      </c>
    </row>
    <row r="3036" spans="1:29" x14ac:dyDescent="0.2">
      <c r="A3036">
        <v>9515</v>
      </c>
      <c r="B3036" t="s">
        <v>2472</v>
      </c>
      <c r="C3036">
        <v>214</v>
      </c>
      <c r="F3036" t="b">
        <f>IF(ISBLANK(AC3036), FALSE, TRUE)</f>
        <v>0</v>
      </c>
      <c r="G3036" t="s">
        <v>2</v>
      </c>
      <c r="H3036" t="s">
        <v>1519</v>
      </c>
      <c r="I3036" t="s">
        <v>1532</v>
      </c>
      <c r="J3036" t="s">
        <v>54</v>
      </c>
      <c r="K3036" t="s">
        <v>991</v>
      </c>
      <c r="L3036" t="s">
        <v>932</v>
      </c>
      <c r="N3036" t="str">
        <f>IF(AND(NOT(ISBLANK(cards[[#This Row],[subtitle]])), cards[[#This Row],[subtitle]] &lt;&gt; ""), _xlfn.CONCAT(cards[[#This Row],[title]], " - ", cards[[#This Row],[subtitle]]), cards[[#This Row],[title]])</f>
        <v>Smuggling Compartment</v>
      </c>
      <c r="O3036">
        <v>1</v>
      </c>
      <c r="R3036">
        <v>1</v>
      </c>
      <c r="S3036">
        <v>1</v>
      </c>
      <c r="U3036" t="s">
        <v>991</v>
      </c>
      <c r="V3036" t="s">
        <v>915</v>
      </c>
      <c r="X3036" t="s">
        <v>933</v>
      </c>
      <c r="Y3036" t="str">
        <f>_xlfn.CONCAT(cards[[#This Row],[set]],"_",TEXT(cards[[#This Row],[cardNumber]], "000"))</f>
        <v>SOR_214</v>
      </c>
      <c r="Z3036" t="str" cm="1">
        <f t="array" ref="Z30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SOR_214</v>
      </c>
      <c r="AA3036" t="s">
        <v>59</v>
      </c>
      <c r="AB3036">
        <v>19</v>
      </c>
    </row>
    <row r="3037" spans="1:29" x14ac:dyDescent="0.2">
      <c r="A3037">
        <v>378</v>
      </c>
      <c r="B3037" t="s">
        <v>2471</v>
      </c>
      <c r="C3037">
        <v>214</v>
      </c>
      <c r="F3037" t="b">
        <f>IF(ISBLANK(AC3037), FALSE, TRUE)</f>
        <v>0</v>
      </c>
      <c r="G3037" t="s">
        <v>2</v>
      </c>
      <c r="H3037" t="s">
        <v>1515</v>
      </c>
      <c r="I3037" t="s">
        <v>1532</v>
      </c>
      <c r="J3037" t="s">
        <v>54</v>
      </c>
      <c r="K3037" t="s">
        <v>991</v>
      </c>
      <c r="L3037" t="s">
        <v>932</v>
      </c>
      <c r="N3037" t="str">
        <f>IF(AND(NOT(ISBLANK(cards[[#This Row],[subtitle]])), cards[[#This Row],[subtitle]] &lt;&gt; ""), _xlfn.CONCAT(cards[[#This Row],[title]], " - ", cards[[#This Row],[subtitle]]), cards[[#This Row],[title]])</f>
        <v>Smuggling Compartment</v>
      </c>
      <c r="O3037">
        <v>1</v>
      </c>
      <c r="R3037">
        <v>1</v>
      </c>
      <c r="S3037">
        <v>1</v>
      </c>
      <c r="U3037" t="s">
        <v>991</v>
      </c>
      <c r="V3037" t="s">
        <v>915</v>
      </c>
      <c r="X3037" t="s">
        <v>933</v>
      </c>
      <c r="Y3037" t="str">
        <f>_xlfn.CONCAT(cards[[#This Row],[set]],"_",TEXT(cards[[#This Row],[cardNumber]], "000"))</f>
        <v>SOR_214</v>
      </c>
      <c r="Z3037" t="str" cm="1">
        <f t="array" ref="Z30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SOR_214</v>
      </c>
      <c r="AA3037" t="s">
        <v>59</v>
      </c>
      <c r="AB3037">
        <v>19</v>
      </c>
    </row>
    <row r="3038" spans="1:29" x14ac:dyDescent="0.2">
      <c r="A3038">
        <v>2419</v>
      </c>
      <c r="B3038" t="s">
        <v>2951</v>
      </c>
      <c r="C3038">
        <v>476</v>
      </c>
      <c r="F3038" t="b">
        <f>IF(ISBLANK(AC3038), FALSE, TRUE)</f>
        <v>0</v>
      </c>
      <c r="G3038" t="s">
        <v>2</v>
      </c>
      <c r="H3038" t="s">
        <v>1</v>
      </c>
      <c r="I3038" t="s">
        <v>1532</v>
      </c>
      <c r="J3038" t="s">
        <v>54</v>
      </c>
      <c r="K3038" t="s">
        <v>991</v>
      </c>
      <c r="L3038" t="s">
        <v>932</v>
      </c>
      <c r="N3038" t="str">
        <f>IF(AND(NOT(ISBLANK(cards[[#This Row],[subtitle]])), cards[[#This Row],[subtitle]] &lt;&gt; ""), _xlfn.CONCAT(cards[[#This Row],[title]], " - ", cards[[#This Row],[subtitle]]), cards[[#This Row],[title]])</f>
        <v>Smuggling Compartment</v>
      </c>
      <c r="O3038">
        <v>1</v>
      </c>
      <c r="R3038">
        <v>1</v>
      </c>
      <c r="S3038">
        <v>1</v>
      </c>
      <c r="U3038" t="s">
        <v>991</v>
      </c>
      <c r="V3038" t="s">
        <v>915</v>
      </c>
      <c r="X3038" t="s">
        <v>933</v>
      </c>
      <c r="Y3038" t="str">
        <f>_xlfn.CONCAT(cards[[#This Row],[set]],"_",TEXT(cards[[#This Row],[cardNumber]], "000"))</f>
        <v>SOR_476</v>
      </c>
      <c r="Z3038" t="str" cm="1">
        <f t="array" ref="Z30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SOR_214</v>
      </c>
      <c r="AA3038" t="s">
        <v>59</v>
      </c>
      <c r="AB3038">
        <v>19</v>
      </c>
    </row>
    <row r="3039" spans="1:29" x14ac:dyDescent="0.2">
      <c r="A3039">
        <v>11130</v>
      </c>
      <c r="B3039" t="s">
        <v>2952</v>
      </c>
      <c r="C3039">
        <v>476</v>
      </c>
      <c r="F3039" t="b">
        <f>IF(ISBLANK(AC3039), FALSE, TRUE)</f>
        <v>0</v>
      </c>
      <c r="G3039" t="s">
        <v>2</v>
      </c>
      <c r="H3039" t="s">
        <v>1520</v>
      </c>
      <c r="I3039" t="s">
        <v>1532</v>
      </c>
      <c r="J3039" t="s">
        <v>54</v>
      </c>
      <c r="K3039" t="s">
        <v>991</v>
      </c>
      <c r="L3039" t="s">
        <v>932</v>
      </c>
      <c r="N3039" t="str">
        <f>IF(AND(NOT(ISBLANK(cards[[#This Row],[subtitle]])), cards[[#This Row],[subtitle]] &lt;&gt; ""), _xlfn.CONCAT(cards[[#This Row],[title]], " - ", cards[[#This Row],[subtitle]]), cards[[#This Row],[title]])</f>
        <v>Smuggling Compartment</v>
      </c>
      <c r="O3039">
        <v>1</v>
      </c>
      <c r="R3039">
        <v>1</v>
      </c>
      <c r="S3039">
        <v>1</v>
      </c>
      <c r="U3039" t="s">
        <v>991</v>
      </c>
      <c r="V3039" t="s">
        <v>915</v>
      </c>
      <c r="X3039" t="s">
        <v>933</v>
      </c>
      <c r="Y3039" t="str">
        <f>_xlfn.CONCAT(cards[[#This Row],[set]],"_",TEXT(cards[[#This Row],[cardNumber]], "000"))</f>
        <v>SOR_476</v>
      </c>
      <c r="Z3039" t="str" cm="1">
        <f t="array" ref="Z30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SOR_214</v>
      </c>
      <c r="AA3039" t="s">
        <v>59</v>
      </c>
      <c r="AB3039">
        <v>19</v>
      </c>
    </row>
    <row r="3040" spans="1:29" x14ac:dyDescent="0.2">
      <c r="A3040">
        <v>6406</v>
      </c>
      <c r="B3040" t="s">
        <v>3467</v>
      </c>
      <c r="C3040">
        <v>223</v>
      </c>
      <c r="F3040" t="b">
        <f>IF(ISBLANK(AC3040), FALSE, TRUE)</f>
        <v>1</v>
      </c>
      <c r="G3040" t="s">
        <v>80</v>
      </c>
      <c r="H3040" t="s">
        <v>1515</v>
      </c>
      <c r="I3040" t="s">
        <v>1514</v>
      </c>
      <c r="J3040" t="s">
        <v>54</v>
      </c>
      <c r="K3040" t="s">
        <v>991</v>
      </c>
      <c r="L3040" t="s">
        <v>934</v>
      </c>
      <c r="M3040" t="s">
        <v>991</v>
      </c>
      <c r="N3040" t="str">
        <f>IF(AND(NOT(ISBLANK(cards[[#This Row],[subtitle]])), cards[[#This Row],[subtitle]] &lt;&gt; ""), _xlfn.CONCAT(cards[[#This Row],[title]], " - ", cards[[#This Row],[subtitle]]), cards[[#This Row],[title]])</f>
        <v>Snapshot Reflexes</v>
      </c>
      <c r="O3040">
        <v>1</v>
      </c>
      <c r="R3040">
        <v>1</v>
      </c>
      <c r="S3040">
        <v>1</v>
      </c>
      <c r="U3040" t="s">
        <v>991</v>
      </c>
      <c r="V3040" t="s">
        <v>915</v>
      </c>
      <c r="X3040" t="s">
        <v>148</v>
      </c>
      <c r="Y3040" t="str">
        <f>_xlfn.CONCAT(cards[[#This Row],[set]],"_",TEXT(cards[[#This Row],[cardNumber]], "000"))</f>
        <v>SHD_223</v>
      </c>
      <c r="Z3040" t="str" cm="1">
        <f t="array" ref="Z30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SOR_215</v>
      </c>
      <c r="AA3040" t="s">
        <v>1061</v>
      </c>
      <c r="AB3040">
        <v>29</v>
      </c>
      <c r="AC3040">
        <v>419</v>
      </c>
    </row>
    <row r="3041" spans="1:28" x14ac:dyDescent="0.2">
      <c r="A3041">
        <v>419</v>
      </c>
      <c r="B3041" t="s">
        <v>2473</v>
      </c>
      <c r="C3041">
        <v>215</v>
      </c>
      <c r="F3041" t="b">
        <f>IF(ISBLANK(AC3041), FALSE, TRUE)</f>
        <v>0</v>
      </c>
      <c r="G3041" t="s">
        <v>2</v>
      </c>
      <c r="H3041" t="s">
        <v>1515</v>
      </c>
      <c r="I3041" t="s">
        <v>1521</v>
      </c>
      <c r="J3041" t="s">
        <v>54</v>
      </c>
      <c r="K3041" t="s">
        <v>991</v>
      </c>
      <c r="L3041" t="s">
        <v>934</v>
      </c>
      <c r="N3041" t="str">
        <f>IF(AND(NOT(ISBLANK(cards[[#This Row],[subtitle]])), cards[[#This Row],[subtitle]] &lt;&gt; ""), _xlfn.CONCAT(cards[[#This Row],[title]], " - ", cards[[#This Row],[subtitle]]), cards[[#This Row],[title]])</f>
        <v>Snapshot Reflexes</v>
      </c>
      <c r="O3041">
        <v>1</v>
      </c>
      <c r="R3041">
        <v>1</v>
      </c>
      <c r="S3041">
        <v>1</v>
      </c>
      <c r="U3041" t="s">
        <v>991</v>
      </c>
      <c r="V3041" t="s">
        <v>915</v>
      </c>
      <c r="X3041" t="s">
        <v>148</v>
      </c>
      <c r="Y3041" t="str">
        <f>_xlfn.CONCAT(cards[[#This Row],[set]],"_",TEXT(cards[[#This Row],[cardNumber]], "000"))</f>
        <v>SOR_215</v>
      </c>
      <c r="Z3041" t="str" cm="1">
        <f t="array" ref="Z30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SOR_215</v>
      </c>
      <c r="AA3041" t="s">
        <v>59</v>
      </c>
      <c r="AB3041">
        <v>19</v>
      </c>
    </row>
    <row r="3042" spans="1:28" x14ac:dyDescent="0.2">
      <c r="A3042">
        <v>10205</v>
      </c>
      <c r="B3042" t="s">
        <v>2476</v>
      </c>
      <c r="C3042">
        <v>216</v>
      </c>
      <c r="F3042" t="b">
        <f>IF(ISBLANK(AC3042), FALSE, TRUE)</f>
        <v>0</v>
      </c>
      <c r="G3042" t="s">
        <v>2</v>
      </c>
      <c r="H3042" t="s">
        <v>1519</v>
      </c>
      <c r="I3042" t="s">
        <v>1521</v>
      </c>
      <c r="J3042" t="s">
        <v>54</v>
      </c>
      <c r="K3042" t="s">
        <v>991</v>
      </c>
      <c r="L3042" t="s">
        <v>60</v>
      </c>
      <c r="N3042" t="str">
        <f>IF(AND(NOT(ISBLANK(cards[[#This Row],[subtitle]])), cards[[#This Row],[subtitle]] &lt;&gt; ""), _xlfn.CONCAT(cards[[#This Row],[title]], " - ", cards[[#This Row],[subtitle]]), cards[[#This Row],[title]])</f>
        <v>Disarm</v>
      </c>
      <c r="O3042">
        <v>1</v>
      </c>
      <c r="U3042" t="s">
        <v>991</v>
      </c>
      <c r="V3042" t="s">
        <v>6</v>
      </c>
      <c r="X3042" t="s">
        <v>19</v>
      </c>
      <c r="Y3042" t="str">
        <f>_xlfn.CONCAT(cards[[#This Row],[set]],"_",TEXT(cards[[#This Row],[cardNumber]], "000"))</f>
        <v>SOR_216</v>
      </c>
      <c r="Z3042" t="str" cm="1">
        <f t="array" ref="Z30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SOR_216</v>
      </c>
      <c r="AA3042" t="s">
        <v>59</v>
      </c>
      <c r="AB3042">
        <v>19</v>
      </c>
    </row>
    <row r="3043" spans="1:28" x14ac:dyDescent="0.2">
      <c r="A3043">
        <v>1424</v>
      </c>
      <c r="B3043" t="s">
        <v>2475</v>
      </c>
      <c r="C3043">
        <v>216</v>
      </c>
      <c r="F3043" t="b">
        <f>IF(ISBLANK(AC3043), FALSE, TRUE)</f>
        <v>0</v>
      </c>
      <c r="G3043" t="s">
        <v>2</v>
      </c>
      <c r="H3043" t="s">
        <v>1515</v>
      </c>
      <c r="I3043" t="s">
        <v>1521</v>
      </c>
      <c r="J3043" t="s">
        <v>54</v>
      </c>
      <c r="K3043" t="s">
        <v>991</v>
      </c>
      <c r="L3043" t="s">
        <v>60</v>
      </c>
      <c r="N3043" t="str">
        <f>IF(AND(NOT(ISBLANK(cards[[#This Row],[subtitle]])), cards[[#This Row],[subtitle]] &lt;&gt; ""), _xlfn.CONCAT(cards[[#This Row],[title]], " - ", cards[[#This Row],[subtitle]]), cards[[#This Row],[title]])</f>
        <v>Disarm</v>
      </c>
      <c r="O3043">
        <v>1</v>
      </c>
      <c r="U3043" t="s">
        <v>991</v>
      </c>
      <c r="V3043" t="s">
        <v>6</v>
      </c>
      <c r="X3043" t="s">
        <v>19</v>
      </c>
      <c r="Y3043" t="str">
        <f>_xlfn.CONCAT(cards[[#This Row],[set]],"_",TEXT(cards[[#This Row],[cardNumber]], "000"))</f>
        <v>SOR_216</v>
      </c>
      <c r="Z3043" t="str" cm="1">
        <f t="array" ref="Z30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SOR_216</v>
      </c>
      <c r="AA3043" t="s">
        <v>59</v>
      </c>
      <c r="AB3043">
        <v>19</v>
      </c>
    </row>
    <row r="3044" spans="1:28" x14ac:dyDescent="0.2">
      <c r="A3044">
        <v>2409</v>
      </c>
      <c r="B3044" t="s">
        <v>2955</v>
      </c>
      <c r="C3044">
        <v>478</v>
      </c>
      <c r="F3044" t="b">
        <f>IF(ISBLANK(AC3044), FALSE, TRUE)</f>
        <v>0</v>
      </c>
      <c r="G3044" t="s">
        <v>2</v>
      </c>
      <c r="H3044" t="s">
        <v>1</v>
      </c>
      <c r="I3044" t="s">
        <v>1521</v>
      </c>
      <c r="J3044" t="s">
        <v>54</v>
      </c>
      <c r="K3044" t="s">
        <v>991</v>
      </c>
      <c r="L3044" t="s">
        <v>60</v>
      </c>
      <c r="N3044" t="str">
        <f>IF(AND(NOT(ISBLANK(cards[[#This Row],[subtitle]])), cards[[#This Row],[subtitle]] &lt;&gt; ""), _xlfn.CONCAT(cards[[#This Row],[title]], " - ", cards[[#This Row],[subtitle]]), cards[[#This Row],[title]])</f>
        <v>Disarm</v>
      </c>
      <c r="O3044">
        <v>1</v>
      </c>
      <c r="U3044" t="s">
        <v>991</v>
      </c>
      <c r="V3044" t="s">
        <v>6</v>
      </c>
      <c r="X3044" t="s">
        <v>19</v>
      </c>
      <c r="Y3044" t="str">
        <f>_xlfn.CONCAT(cards[[#This Row],[set]],"_",TEXT(cards[[#This Row],[cardNumber]], "000"))</f>
        <v>SOR_478</v>
      </c>
      <c r="Z3044" t="str" cm="1">
        <f t="array" ref="Z30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SOR_216</v>
      </c>
      <c r="AA3044" t="s">
        <v>59</v>
      </c>
      <c r="AB3044">
        <v>19</v>
      </c>
    </row>
    <row r="3045" spans="1:28" x14ac:dyDescent="0.2">
      <c r="A3045">
        <v>11120</v>
      </c>
      <c r="B3045" t="s">
        <v>2956</v>
      </c>
      <c r="C3045">
        <v>478</v>
      </c>
      <c r="F3045" t="b">
        <f>IF(ISBLANK(AC3045), FALSE, TRUE)</f>
        <v>0</v>
      </c>
      <c r="G3045" t="s">
        <v>2</v>
      </c>
      <c r="H3045" t="s">
        <v>1520</v>
      </c>
      <c r="I3045" t="s">
        <v>1521</v>
      </c>
      <c r="J3045" t="s">
        <v>54</v>
      </c>
      <c r="K3045" t="s">
        <v>991</v>
      </c>
      <c r="L3045" t="s">
        <v>60</v>
      </c>
      <c r="N3045" t="str">
        <f>IF(AND(NOT(ISBLANK(cards[[#This Row],[subtitle]])), cards[[#This Row],[subtitle]] &lt;&gt; ""), _xlfn.CONCAT(cards[[#This Row],[title]], " - ", cards[[#This Row],[subtitle]]), cards[[#This Row],[title]])</f>
        <v>Disarm</v>
      </c>
      <c r="O3045">
        <v>1</v>
      </c>
      <c r="U3045" t="s">
        <v>991</v>
      </c>
      <c r="V3045" t="s">
        <v>6</v>
      </c>
      <c r="X3045" t="s">
        <v>19</v>
      </c>
      <c r="Y3045" t="str">
        <f>_xlfn.CONCAT(cards[[#This Row],[set]],"_",TEXT(cards[[#This Row],[cardNumber]], "000"))</f>
        <v>SOR_478</v>
      </c>
      <c r="Z3045" t="str" cm="1">
        <f t="array" ref="Z30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SOR_216</v>
      </c>
      <c r="AA3045" t="s">
        <v>59</v>
      </c>
      <c r="AB3045">
        <v>19</v>
      </c>
    </row>
    <row r="3046" spans="1:28" x14ac:dyDescent="0.2">
      <c r="A3046">
        <v>8980</v>
      </c>
      <c r="B3046" t="s">
        <v>2477</v>
      </c>
      <c r="C3046">
        <v>217</v>
      </c>
      <c r="F3046" t="b">
        <f>IF(ISBLANK(AC3046), FALSE, TRUE)</f>
        <v>0</v>
      </c>
      <c r="G3046" t="s">
        <v>2</v>
      </c>
      <c r="H3046" t="s">
        <v>1519</v>
      </c>
      <c r="I3046" t="s">
        <v>1532</v>
      </c>
      <c r="J3046" t="s">
        <v>54</v>
      </c>
      <c r="K3046" t="s">
        <v>991</v>
      </c>
      <c r="L3046" t="s">
        <v>61</v>
      </c>
      <c r="N3046" t="str">
        <f>IF(AND(NOT(ISBLANK(cards[[#This Row],[subtitle]])), cards[[#This Row],[subtitle]] &lt;&gt; ""), _xlfn.CONCAT(cards[[#This Row],[title]], " - ", cards[[#This Row],[subtitle]]), cards[[#This Row],[title]])</f>
        <v>Shoot First</v>
      </c>
      <c r="O3046">
        <v>1</v>
      </c>
      <c r="U3046" t="s">
        <v>991</v>
      </c>
      <c r="V3046" t="s">
        <v>6</v>
      </c>
      <c r="X3046" t="s">
        <v>57</v>
      </c>
      <c r="Y3046" t="str">
        <f>_xlfn.CONCAT(cards[[#This Row],[set]],"_",TEXT(cards[[#This Row],[cardNumber]], "000"))</f>
        <v>SOR_217</v>
      </c>
      <c r="Z3046" t="str" cm="1">
        <f t="array" ref="Z30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SOR_217</v>
      </c>
      <c r="AA3046" t="s">
        <v>59</v>
      </c>
      <c r="AB3046">
        <v>19</v>
      </c>
    </row>
    <row r="3047" spans="1:28" x14ac:dyDescent="0.2">
      <c r="A3047">
        <v>135</v>
      </c>
      <c r="B3047" t="s">
        <v>2478</v>
      </c>
      <c r="C3047">
        <v>217</v>
      </c>
      <c r="F3047" t="b">
        <f>IF(ISBLANK(AC3047), FALSE, TRUE)</f>
        <v>0</v>
      </c>
      <c r="G3047" t="s">
        <v>2</v>
      </c>
      <c r="H3047" t="s">
        <v>1515</v>
      </c>
      <c r="I3047" t="s">
        <v>1532</v>
      </c>
      <c r="J3047" t="s">
        <v>54</v>
      </c>
      <c r="K3047" t="s">
        <v>991</v>
      </c>
      <c r="L3047" t="s">
        <v>61</v>
      </c>
      <c r="N3047" t="str">
        <f>IF(AND(NOT(ISBLANK(cards[[#This Row],[subtitle]])), cards[[#This Row],[subtitle]] &lt;&gt; ""), _xlfn.CONCAT(cards[[#This Row],[title]], " - ", cards[[#This Row],[subtitle]]), cards[[#This Row],[title]])</f>
        <v>Shoot First</v>
      </c>
      <c r="O3047">
        <v>1</v>
      </c>
      <c r="U3047" t="s">
        <v>991</v>
      </c>
      <c r="V3047" t="s">
        <v>6</v>
      </c>
      <c r="X3047" t="s">
        <v>57</v>
      </c>
      <c r="Y3047" t="str">
        <f>_xlfn.CONCAT(cards[[#This Row],[set]],"_",TEXT(cards[[#This Row],[cardNumber]], "000"))</f>
        <v>SOR_217</v>
      </c>
      <c r="Z3047" t="str" cm="1">
        <f t="array" ref="Z30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SOR_217</v>
      </c>
      <c r="AA3047" t="s">
        <v>59</v>
      </c>
      <c r="AB3047">
        <v>19</v>
      </c>
    </row>
    <row r="3048" spans="1:28" x14ac:dyDescent="0.2">
      <c r="A3048">
        <v>10830</v>
      </c>
      <c r="B3048" t="s">
        <v>2958</v>
      </c>
      <c r="C3048">
        <v>479</v>
      </c>
      <c r="F3048" t="b">
        <f>IF(ISBLANK(AC3048), FALSE, TRUE)</f>
        <v>0</v>
      </c>
      <c r="G3048" t="s">
        <v>2</v>
      </c>
      <c r="H3048" t="s">
        <v>1520</v>
      </c>
      <c r="I3048" t="s">
        <v>1532</v>
      </c>
      <c r="J3048" t="s">
        <v>54</v>
      </c>
      <c r="K3048" t="s">
        <v>991</v>
      </c>
      <c r="L3048" t="s">
        <v>61</v>
      </c>
      <c r="N3048" t="str">
        <f>IF(AND(NOT(ISBLANK(cards[[#This Row],[subtitle]])), cards[[#This Row],[subtitle]] &lt;&gt; ""), _xlfn.CONCAT(cards[[#This Row],[title]], " - ", cards[[#This Row],[subtitle]]), cards[[#This Row],[title]])</f>
        <v>Shoot First</v>
      </c>
      <c r="O3048">
        <v>1</v>
      </c>
      <c r="U3048" t="s">
        <v>991</v>
      </c>
      <c r="V3048" t="s">
        <v>6</v>
      </c>
      <c r="X3048" t="s">
        <v>57</v>
      </c>
      <c r="Y3048" t="str">
        <f>_xlfn.CONCAT(cards[[#This Row],[set]],"_",TEXT(cards[[#This Row],[cardNumber]], "000"))</f>
        <v>SOR_479</v>
      </c>
      <c r="Z3048" t="str" cm="1">
        <f t="array" ref="Z30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SOR_217</v>
      </c>
      <c r="AA3048" t="s">
        <v>59</v>
      </c>
      <c r="AB3048">
        <v>19</v>
      </c>
    </row>
    <row r="3049" spans="1:28" x14ac:dyDescent="0.2">
      <c r="A3049">
        <v>2118</v>
      </c>
      <c r="B3049" t="s">
        <v>2957</v>
      </c>
      <c r="C3049">
        <v>479</v>
      </c>
      <c r="F3049" t="b">
        <f>IF(ISBLANK(AC3049), FALSE, TRUE)</f>
        <v>0</v>
      </c>
      <c r="G3049" t="s">
        <v>2</v>
      </c>
      <c r="H3049" t="s">
        <v>1</v>
      </c>
      <c r="I3049" t="s">
        <v>1532</v>
      </c>
      <c r="J3049" t="s">
        <v>54</v>
      </c>
      <c r="K3049" t="s">
        <v>991</v>
      </c>
      <c r="L3049" t="s">
        <v>61</v>
      </c>
      <c r="N3049" t="str">
        <f>IF(AND(NOT(ISBLANK(cards[[#This Row],[subtitle]])), cards[[#This Row],[subtitle]] &lt;&gt; ""), _xlfn.CONCAT(cards[[#This Row],[title]], " - ", cards[[#This Row],[subtitle]]), cards[[#This Row],[title]])</f>
        <v>Shoot First</v>
      </c>
      <c r="O3049">
        <v>1</v>
      </c>
      <c r="U3049" t="s">
        <v>991</v>
      </c>
      <c r="V3049" t="s">
        <v>6</v>
      </c>
      <c r="X3049" t="s">
        <v>57</v>
      </c>
      <c r="Y3049" t="str">
        <f>_xlfn.CONCAT(cards[[#This Row],[set]],"_",TEXT(cards[[#This Row],[cardNumber]], "000"))</f>
        <v>SOR_479</v>
      </c>
      <c r="Z3049" t="str" cm="1">
        <f t="array" ref="Z30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SOR_217</v>
      </c>
      <c r="AA3049" t="s">
        <v>59</v>
      </c>
      <c r="AB3049">
        <v>19</v>
      </c>
    </row>
    <row r="3050" spans="1:28" x14ac:dyDescent="0.2">
      <c r="A3050">
        <v>8985</v>
      </c>
      <c r="B3050" t="s">
        <v>2479</v>
      </c>
      <c r="C3050">
        <v>218</v>
      </c>
      <c r="F3050" t="b">
        <f>IF(ISBLANK(AC3050), FALSE, TRUE)</f>
        <v>0</v>
      </c>
      <c r="G3050" t="s">
        <v>2</v>
      </c>
      <c r="H3050" t="s">
        <v>1519</v>
      </c>
      <c r="I3050" t="s">
        <v>1521</v>
      </c>
      <c r="J3050" t="s">
        <v>54</v>
      </c>
      <c r="K3050" t="s">
        <v>991</v>
      </c>
      <c r="L3050" t="s">
        <v>62</v>
      </c>
      <c r="N3050" t="str">
        <f>IF(AND(NOT(ISBLANK(cards[[#This Row],[subtitle]])), cards[[#This Row],[subtitle]] &lt;&gt; ""), _xlfn.CONCAT(cards[[#This Row],[title]], " - ", cards[[#This Row],[subtitle]]), cards[[#This Row],[title]])</f>
        <v>Asteroid Sanctuary</v>
      </c>
      <c r="O3050">
        <v>2</v>
      </c>
      <c r="U3050" t="s">
        <v>991</v>
      </c>
      <c r="V3050" t="s">
        <v>6</v>
      </c>
      <c r="X3050" t="s">
        <v>57</v>
      </c>
      <c r="Y3050" t="str">
        <f>_xlfn.CONCAT(cards[[#This Row],[set]],"_",TEXT(cards[[#This Row],[cardNumber]], "000"))</f>
        <v>SOR_218</v>
      </c>
      <c r="Z3050" t="str" cm="1">
        <f t="array" ref="Z30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SOR_218</v>
      </c>
      <c r="AA3050" t="s">
        <v>59</v>
      </c>
      <c r="AB3050">
        <v>19</v>
      </c>
    </row>
    <row r="3051" spans="1:28" x14ac:dyDescent="0.2">
      <c r="A3051">
        <v>140</v>
      </c>
      <c r="B3051" t="s">
        <v>2480</v>
      </c>
      <c r="C3051">
        <v>218</v>
      </c>
      <c r="F3051" t="b">
        <f>IF(ISBLANK(AC3051), FALSE, TRUE)</f>
        <v>0</v>
      </c>
      <c r="G3051" t="s">
        <v>2</v>
      </c>
      <c r="H3051" t="s">
        <v>1515</v>
      </c>
      <c r="I3051" t="s">
        <v>1521</v>
      </c>
      <c r="J3051" t="s">
        <v>54</v>
      </c>
      <c r="K3051" t="s">
        <v>991</v>
      </c>
      <c r="L3051" t="s">
        <v>62</v>
      </c>
      <c r="N3051" t="str">
        <f>IF(AND(NOT(ISBLANK(cards[[#This Row],[subtitle]])), cards[[#This Row],[subtitle]] &lt;&gt; ""), _xlfn.CONCAT(cards[[#This Row],[title]], " - ", cards[[#This Row],[subtitle]]), cards[[#This Row],[title]])</f>
        <v>Asteroid Sanctuary</v>
      </c>
      <c r="O3051">
        <v>2</v>
      </c>
      <c r="U3051" t="s">
        <v>991</v>
      </c>
      <c r="V3051" t="s">
        <v>6</v>
      </c>
      <c r="X3051" t="s">
        <v>57</v>
      </c>
      <c r="Y3051" t="str">
        <f>_xlfn.CONCAT(cards[[#This Row],[set]],"_",TEXT(cards[[#This Row],[cardNumber]], "000"))</f>
        <v>SOR_218</v>
      </c>
      <c r="Z3051" t="str" cm="1">
        <f t="array" ref="Z30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SOR_218</v>
      </c>
      <c r="AA3051" t="s">
        <v>59</v>
      </c>
      <c r="AB3051">
        <v>19</v>
      </c>
    </row>
    <row r="3052" spans="1:28" x14ac:dyDescent="0.2">
      <c r="A3052">
        <v>10825</v>
      </c>
      <c r="B3052" t="s">
        <v>2960</v>
      </c>
      <c r="C3052">
        <v>480</v>
      </c>
      <c r="F3052" t="b">
        <f>IF(ISBLANK(AC3052), FALSE, TRUE)</f>
        <v>0</v>
      </c>
      <c r="G3052" t="s">
        <v>2</v>
      </c>
      <c r="H3052" t="s">
        <v>1520</v>
      </c>
      <c r="I3052" t="s">
        <v>1521</v>
      </c>
      <c r="J3052" t="s">
        <v>54</v>
      </c>
      <c r="K3052" t="s">
        <v>991</v>
      </c>
      <c r="L3052" t="s">
        <v>62</v>
      </c>
      <c r="N3052" t="str">
        <f>IF(AND(NOT(ISBLANK(cards[[#This Row],[subtitle]])), cards[[#This Row],[subtitle]] &lt;&gt; ""), _xlfn.CONCAT(cards[[#This Row],[title]], " - ", cards[[#This Row],[subtitle]]), cards[[#This Row],[title]])</f>
        <v>Asteroid Sanctuary</v>
      </c>
      <c r="O3052">
        <v>2</v>
      </c>
      <c r="U3052" t="s">
        <v>991</v>
      </c>
      <c r="V3052" t="s">
        <v>6</v>
      </c>
      <c r="X3052" t="s">
        <v>57</v>
      </c>
      <c r="Y3052" t="str">
        <f>_xlfn.CONCAT(cards[[#This Row],[set]],"_",TEXT(cards[[#This Row],[cardNumber]], "000"))</f>
        <v>SOR_480</v>
      </c>
      <c r="Z3052" t="str" cm="1">
        <f t="array" ref="Z30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SOR_218</v>
      </c>
      <c r="AA3052" t="s">
        <v>59</v>
      </c>
      <c r="AB3052">
        <v>19</v>
      </c>
    </row>
    <row r="3053" spans="1:28" x14ac:dyDescent="0.2">
      <c r="A3053">
        <v>2110</v>
      </c>
      <c r="B3053" t="s">
        <v>2959</v>
      </c>
      <c r="C3053">
        <v>480</v>
      </c>
      <c r="F3053" t="b">
        <f>IF(ISBLANK(AC3053), FALSE, TRUE)</f>
        <v>0</v>
      </c>
      <c r="G3053" t="s">
        <v>2</v>
      </c>
      <c r="H3053" t="s">
        <v>1</v>
      </c>
      <c r="I3053" t="s">
        <v>1521</v>
      </c>
      <c r="J3053" t="s">
        <v>54</v>
      </c>
      <c r="K3053" t="s">
        <v>991</v>
      </c>
      <c r="L3053" t="s">
        <v>62</v>
      </c>
      <c r="N3053" t="str">
        <f>IF(AND(NOT(ISBLANK(cards[[#This Row],[subtitle]])), cards[[#This Row],[subtitle]] &lt;&gt; ""), _xlfn.CONCAT(cards[[#This Row],[title]], " - ", cards[[#This Row],[subtitle]]), cards[[#This Row],[title]])</f>
        <v>Asteroid Sanctuary</v>
      </c>
      <c r="O3053">
        <v>2</v>
      </c>
      <c r="U3053" t="s">
        <v>991</v>
      </c>
      <c r="V3053" t="s">
        <v>6</v>
      </c>
      <c r="X3053" t="s">
        <v>57</v>
      </c>
      <c r="Y3053" t="str">
        <f>_xlfn.CONCAT(cards[[#This Row],[set]],"_",TEXT(cards[[#This Row],[cardNumber]], "000"))</f>
        <v>SOR_480</v>
      </c>
      <c r="Z3053" t="str" cm="1">
        <f t="array" ref="Z30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SOR_218</v>
      </c>
      <c r="AA3053" t="s">
        <v>59</v>
      </c>
      <c r="AB3053">
        <v>19</v>
      </c>
    </row>
    <row r="3054" spans="1:28" x14ac:dyDescent="0.2">
      <c r="A3054">
        <v>420</v>
      </c>
      <c r="B3054" t="s">
        <v>2481</v>
      </c>
      <c r="C3054">
        <v>219</v>
      </c>
      <c r="F3054" t="b">
        <f>IF(ISBLANK(AC3054), FALSE, TRUE)</f>
        <v>0</v>
      </c>
      <c r="G3054" t="s">
        <v>2</v>
      </c>
      <c r="H3054" t="s">
        <v>1515</v>
      </c>
      <c r="I3054" t="s">
        <v>1522</v>
      </c>
      <c r="J3054" t="s">
        <v>54</v>
      </c>
      <c r="K3054" t="s">
        <v>991</v>
      </c>
      <c r="L3054" t="s">
        <v>63</v>
      </c>
      <c r="N3054" t="str">
        <f>IF(AND(NOT(ISBLANK(cards[[#This Row],[subtitle]])), cards[[#This Row],[subtitle]] &lt;&gt; ""), _xlfn.CONCAT(cards[[#This Row],[title]], " - ", cards[[#This Row],[subtitle]]), cards[[#This Row],[title]])</f>
        <v>Sneak Attack</v>
      </c>
      <c r="O3054">
        <v>2</v>
      </c>
      <c r="U3054" t="s">
        <v>991</v>
      </c>
      <c r="V3054" t="s">
        <v>6</v>
      </c>
      <c r="X3054" t="s">
        <v>57</v>
      </c>
      <c r="Y3054" t="str">
        <f>_xlfn.CONCAT(cards[[#This Row],[set]],"_",TEXT(cards[[#This Row],[cardNumber]], "000"))</f>
        <v>SOR_219</v>
      </c>
      <c r="Z3054" t="str" cm="1">
        <f t="array" ref="Z30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SOR_219</v>
      </c>
      <c r="AA3054" t="s">
        <v>59</v>
      </c>
      <c r="AB3054">
        <v>19</v>
      </c>
    </row>
    <row r="3055" spans="1:28" x14ac:dyDescent="0.2">
      <c r="A3055">
        <v>9725</v>
      </c>
      <c r="B3055" t="s">
        <v>2482</v>
      </c>
      <c r="C3055">
        <v>219</v>
      </c>
      <c r="F3055" t="b">
        <f>IF(ISBLANK(AC3055), FALSE, TRUE)</f>
        <v>0</v>
      </c>
      <c r="G3055" t="s">
        <v>2</v>
      </c>
      <c r="H3055" t="s">
        <v>1519</v>
      </c>
      <c r="I3055" t="s">
        <v>1522</v>
      </c>
      <c r="J3055" t="s">
        <v>54</v>
      </c>
      <c r="K3055" t="s">
        <v>991</v>
      </c>
      <c r="L3055" t="s">
        <v>63</v>
      </c>
      <c r="N3055" t="str">
        <f>IF(AND(NOT(ISBLANK(cards[[#This Row],[subtitle]])), cards[[#This Row],[subtitle]] &lt;&gt; ""), _xlfn.CONCAT(cards[[#This Row],[title]], " - ", cards[[#This Row],[subtitle]]), cards[[#This Row],[title]])</f>
        <v>Sneak Attack</v>
      </c>
      <c r="O3055">
        <v>2</v>
      </c>
      <c r="U3055" t="s">
        <v>991</v>
      </c>
      <c r="V3055" t="s">
        <v>6</v>
      </c>
      <c r="X3055" t="s">
        <v>57</v>
      </c>
      <c r="Y3055" t="str">
        <f>_xlfn.CONCAT(cards[[#This Row],[set]],"_",TEXT(cards[[#This Row],[cardNumber]], "000"))</f>
        <v>SOR_219</v>
      </c>
      <c r="Z3055" t="str" cm="1">
        <f t="array" ref="Z30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SOR_219</v>
      </c>
      <c r="AA3055" t="s">
        <v>59</v>
      </c>
      <c r="AB3055">
        <v>19</v>
      </c>
    </row>
    <row r="3056" spans="1:28" x14ac:dyDescent="0.2">
      <c r="A3056">
        <v>2099</v>
      </c>
      <c r="B3056" t="s">
        <v>2961</v>
      </c>
      <c r="C3056">
        <v>481</v>
      </c>
      <c r="F3056" t="b">
        <f>IF(ISBLANK(AC3056), FALSE, TRUE)</f>
        <v>0</v>
      </c>
      <c r="G3056" t="s">
        <v>2</v>
      </c>
      <c r="H3056" t="s">
        <v>1</v>
      </c>
      <c r="I3056" t="s">
        <v>1522</v>
      </c>
      <c r="J3056" t="s">
        <v>54</v>
      </c>
      <c r="K3056" t="s">
        <v>991</v>
      </c>
      <c r="L3056" t="s">
        <v>63</v>
      </c>
      <c r="N3056" t="str">
        <f>IF(AND(NOT(ISBLANK(cards[[#This Row],[subtitle]])), cards[[#This Row],[subtitle]] &lt;&gt; ""), _xlfn.CONCAT(cards[[#This Row],[title]], " - ", cards[[#This Row],[subtitle]]), cards[[#This Row],[title]])</f>
        <v>Sneak Attack</v>
      </c>
      <c r="O3056">
        <v>2</v>
      </c>
      <c r="U3056" t="s">
        <v>991</v>
      </c>
      <c r="V3056" t="s">
        <v>6</v>
      </c>
      <c r="X3056" t="s">
        <v>57</v>
      </c>
      <c r="Y3056" t="str">
        <f>_xlfn.CONCAT(cards[[#This Row],[set]],"_",TEXT(cards[[#This Row],[cardNumber]], "000"))</f>
        <v>SOR_481</v>
      </c>
      <c r="Z3056" t="str" cm="1">
        <f t="array" ref="Z30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SOR_219</v>
      </c>
      <c r="AA3056" t="s">
        <v>59</v>
      </c>
      <c r="AB3056">
        <v>19</v>
      </c>
    </row>
    <row r="3057" spans="1:29" x14ac:dyDescent="0.2">
      <c r="A3057">
        <v>10810</v>
      </c>
      <c r="B3057" t="s">
        <v>2962</v>
      </c>
      <c r="C3057">
        <v>481</v>
      </c>
      <c r="F3057" t="b">
        <f>IF(ISBLANK(AC3057), FALSE, TRUE)</f>
        <v>0</v>
      </c>
      <c r="G3057" t="s">
        <v>2</v>
      </c>
      <c r="H3057" t="s">
        <v>1520</v>
      </c>
      <c r="I3057" t="s">
        <v>1522</v>
      </c>
      <c r="J3057" t="s">
        <v>54</v>
      </c>
      <c r="K3057" t="s">
        <v>991</v>
      </c>
      <c r="L3057" t="s">
        <v>63</v>
      </c>
      <c r="N3057" t="str">
        <f>IF(AND(NOT(ISBLANK(cards[[#This Row],[subtitle]])), cards[[#This Row],[subtitle]] &lt;&gt; ""), _xlfn.CONCAT(cards[[#This Row],[title]], " - ", cards[[#This Row],[subtitle]]), cards[[#This Row],[title]])</f>
        <v>Sneak Attack</v>
      </c>
      <c r="O3057">
        <v>2</v>
      </c>
      <c r="U3057" t="s">
        <v>991</v>
      </c>
      <c r="V3057" t="s">
        <v>6</v>
      </c>
      <c r="X3057" t="s">
        <v>57</v>
      </c>
      <c r="Y3057" t="str">
        <f>_xlfn.CONCAT(cards[[#This Row],[set]],"_",TEXT(cards[[#This Row],[cardNumber]], "000"))</f>
        <v>SOR_481</v>
      </c>
      <c r="Z3057" t="str" cm="1">
        <f t="array" ref="Z30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SOR_219</v>
      </c>
      <c r="AA3057" t="s">
        <v>59</v>
      </c>
      <c r="AB3057">
        <v>19</v>
      </c>
    </row>
    <row r="3058" spans="1:29" x14ac:dyDescent="0.2">
      <c r="A3058">
        <v>6446</v>
      </c>
      <c r="B3058" t="s">
        <v>3483</v>
      </c>
      <c r="C3058">
        <v>231</v>
      </c>
      <c r="F3058" t="b">
        <f>IF(ISBLANK(AC3058), FALSE, TRUE)</f>
        <v>1</v>
      </c>
      <c r="G3058" t="s">
        <v>80</v>
      </c>
      <c r="H3058" t="s">
        <v>1515</v>
      </c>
      <c r="I3058" t="s">
        <v>1521</v>
      </c>
      <c r="J3058" t="s">
        <v>54</v>
      </c>
      <c r="K3058" t="s">
        <v>991</v>
      </c>
      <c r="L3058" t="s">
        <v>64</v>
      </c>
      <c r="M3058" t="s">
        <v>991</v>
      </c>
      <c r="N3058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3058">
        <v>2</v>
      </c>
      <c r="U3058" t="s">
        <v>991</v>
      </c>
      <c r="V3058" t="s">
        <v>6</v>
      </c>
      <c r="X3058" t="s">
        <v>19</v>
      </c>
      <c r="Y3058" t="str">
        <f>_xlfn.CONCAT(cards[[#This Row],[set]],"_",TEXT(cards[[#This Row],[cardNumber]], "000"))</f>
        <v>SHD_231</v>
      </c>
      <c r="Z3058" t="str" cm="1">
        <f t="array" ref="Z30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SOR_220</v>
      </c>
      <c r="AA3058" t="s">
        <v>1061</v>
      </c>
      <c r="AB3058">
        <v>29</v>
      </c>
      <c r="AC3058">
        <v>380</v>
      </c>
    </row>
    <row r="3059" spans="1:29" x14ac:dyDescent="0.2">
      <c r="A3059">
        <v>380</v>
      </c>
      <c r="B3059" t="s">
        <v>2484</v>
      </c>
      <c r="C3059">
        <v>220</v>
      </c>
      <c r="F3059" t="b">
        <f>IF(ISBLANK(AC3059), FALSE, TRUE)</f>
        <v>0</v>
      </c>
      <c r="G3059" t="s">
        <v>2</v>
      </c>
      <c r="H3059" t="s">
        <v>1515</v>
      </c>
      <c r="I3059" t="s">
        <v>1521</v>
      </c>
      <c r="J3059" t="s">
        <v>54</v>
      </c>
      <c r="K3059" t="s">
        <v>991</v>
      </c>
      <c r="L3059" t="s">
        <v>64</v>
      </c>
      <c r="N3059" t="str">
        <f>IF(AND(NOT(ISBLANK(cards[[#This Row],[subtitle]])), cards[[#This Row],[subtitle]] &lt;&gt; ""), _xlfn.CONCAT(cards[[#This Row],[title]], " - ", cards[[#This Row],[subtitle]]), cards[[#This Row],[title]])</f>
        <v>Surprise Strike</v>
      </c>
      <c r="O3059">
        <v>2</v>
      </c>
      <c r="U3059" t="s">
        <v>991</v>
      </c>
      <c r="V3059" t="s">
        <v>6</v>
      </c>
      <c r="X3059" t="s">
        <v>19</v>
      </c>
      <c r="Y3059" t="str">
        <f>_xlfn.CONCAT(cards[[#This Row],[set]],"_",TEXT(cards[[#This Row],[cardNumber]], "000"))</f>
        <v>SOR_220</v>
      </c>
      <c r="Z3059" t="str" cm="1">
        <f t="array" ref="Z30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SOR_220</v>
      </c>
      <c r="AA3059" t="s">
        <v>59</v>
      </c>
      <c r="AB3059">
        <v>19</v>
      </c>
    </row>
    <row r="3060" spans="1:29" x14ac:dyDescent="0.2">
      <c r="A3060">
        <v>421</v>
      </c>
      <c r="B3060" t="s">
        <v>2486</v>
      </c>
      <c r="C3060">
        <v>221</v>
      </c>
      <c r="F3060" t="b">
        <f>IF(ISBLANK(AC3060), FALSE, TRUE)</f>
        <v>0</v>
      </c>
      <c r="G3060" t="s">
        <v>2</v>
      </c>
      <c r="H3060" t="s">
        <v>1515</v>
      </c>
      <c r="I3060" t="s">
        <v>1532</v>
      </c>
      <c r="J3060" t="s">
        <v>54</v>
      </c>
      <c r="K3060" t="s">
        <v>991</v>
      </c>
      <c r="L3060" t="s">
        <v>65</v>
      </c>
      <c r="N3060" t="str">
        <f>IF(AND(NOT(ISBLANK(cards[[#This Row],[subtitle]])), cards[[#This Row],[subtitle]] &lt;&gt; ""), _xlfn.CONCAT(cards[[#This Row],[title]], " - ", cards[[#This Row],[subtitle]]), cards[[#This Row],[title]])</f>
        <v>Outmaneuver</v>
      </c>
      <c r="O3060">
        <v>3</v>
      </c>
      <c r="U3060" t="s">
        <v>991</v>
      </c>
      <c r="V3060" t="s">
        <v>6</v>
      </c>
      <c r="X3060" t="s">
        <v>19</v>
      </c>
      <c r="Y3060" t="str">
        <f>_xlfn.CONCAT(cards[[#This Row],[set]],"_",TEXT(cards[[#This Row],[cardNumber]], "000"))</f>
        <v>SOR_221</v>
      </c>
      <c r="Z3060" t="str" cm="1">
        <f t="array" ref="Z30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SOR_221</v>
      </c>
      <c r="AA3060" t="s">
        <v>59</v>
      </c>
      <c r="AB3060">
        <v>19</v>
      </c>
    </row>
    <row r="3061" spans="1:29" x14ac:dyDescent="0.2">
      <c r="A3061">
        <v>9730</v>
      </c>
      <c r="B3061" t="s">
        <v>2485</v>
      </c>
      <c r="C3061">
        <v>221</v>
      </c>
      <c r="F3061" t="b">
        <f>IF(ISBLANK(AC3061), FALSE, TRUE)</f>
        <v>0</v>
      </c>
      <c r="G3061" t="s">
        <v>2</v>
      </c>
      <c r="H3061" t="s">
        <v>1519</v>
      </c>
      <c r="I3061" t="s">
        <v>1532</v>
      </c>
      <c r="J3061" t="s">
        <v>54</v>
      </c>
      <c r="K3061" t="s">
        <v>991</v>
      </c>
      <c r="L3061" t="s">
        <v>65</v>
      </c>
      <c r="N3061" t="str">
        <f>IF(AND(NOT(ISBLANK(cards[[#This Row],[subtitle]])), cards[[#This Row],[subtitle]] &lt;&gt; ""), _xlfn.CONCAT(cards[[#This Row],[title]], " - ", cards[[#This Row],[subtitle]]), cards[[#This Row],[title]])</f>
        <v>Outmaneuver</v>
      </c>
      <c r="O3061">
        <v>3</v>
      </c>
      <c r="U3061" t="s">
        <v>991</v>
      </c>
      <c r="V3061" t="s">
        <v>6</v>
      </c>
      <c r="X3061" t="s">
        <v>19</v>
      </c>
      <c r="Y3061" t="str">
        <f>_xlfn.CONCAT(cards[[#This Row],[set]],"_",TEXT(cards[[#This Row],[cardNumber]], "000"))</f>
        <v>SOR_221</v>
      </c>
      <c r="Z3061" t="str" cm="1">
        <f t="array" ref="Z30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SOR_221</v>
      </c>
      <c r="AA3061" t="s">
        <v>59</v>
      </c>
      <c r="AB3061">
        <v>19</v>
      </c>
    </row>
    <row r="3062" spans="1:29" x14ac:dyDescent="0.2">
      <c r="A3062">
        <v>10760</v>
      </c>
      <c r="B3062" t="s">
        <v>2966</v>
      </c>
      <c r="C3062">
        <v>483</v>
      </c>
      <c r="F3062" t="b">
        <f>IF(ISBLANK(AC3062), FALSE, TRUE)</f>
        <v>0</v>
      </c>
      <c r="G3062" t="s">
        <v>2</v>
      </c>
      <c r="H3062" t="s">
        <v>1520</v>
      </c>
      <c r="I3062" t="s">
        <v>1532</v>
      </c>
      <c r="J3062" t="s">
        <v>54</v>
      </c>
      <c r="K3062" t="s">
        <v>991</v>
      </c>
      <c r="L3062" t="s">
        <v>65</v>
      </c>
      <c r="N3062" t="str">
        <f>IF(AND(NOT(ISBLANK(cards[[#This Row],[subtitle]])), cards[[#This Row],[subtitle]] &lt;&gt; ""), _xlfn.CONCAT(cards[[#This Row],[title]], " - ", cards[[#This Row],[subtitle]]), cards[[#This Row],[title]])</f>
        <v>Outmaneuver</v>
      </c>
      <c r="O3062">
        <v>3</v>
      </c>
      <c r="U3062" t="s">
        <v>991</v>
      </c>
      <c r="V3062" t="s">
        <v>6</v>
      </c>
      <c r="X3062" t="s">
        <v>19</v>
      </c>
      <c r="Y3062" t="str">
        <f>_xlfn.CONCAT(cards[[#This Row],[set]],"_",TEXT(cards[[#This Row],[cardNumber]], "000"))</f>
        <v>SOR_483</v>
      </c>
      <c r="Z3062" t="str" cm="1">
        <f t="array" ref="Z30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SOR_221</v>
      </c>
      <c r="AA3062" t="s">
        <v>59</v>
      </c>
      <c r="AB3062">
        <v>19</v>
      </c>
    </row>
    <row r="3063" spans="1:29" x14ac:dyDescent="0.2">
      <c r="A3063">
        <v>2046</v>
      </c>
      <c r="B3063" t="s">
        <v>2965</v>
      </c>
      <c r="C3063">
        <v>483</v>
      </c>
      <c r="F3063" t="b">
        <f>IF(ISBLANK(AC3063), FALSE, TRUE)</f>
        <v>0</v>
      </c>
      <c r="G3063" t="s">
        <v>2</v>
      </c>
      <c r="H3063" t="s">
        <v>1</v>
      </c>
      <c r="I3063" t="s">
        <v>1532</v>
      </c>
      <c r="J3063" t="s">
        <v>54</v>
      </c>
      <c r="K3063" t="s">
        <v>991</v>
      </c>
      <c r="L3063" t="s">
        <v>65</v>
      </c>
      <c r="N3063" t="str">
        <f>IF(AND(NOT(ISBLANK(cards[[#This Row],[subtitle]])), cards[[#This Row],[subtitle]] &lt;&gt; ""), _xlfn.CONCAT(cards[[#This Row],[title]], " - ", cards[[#This Row],[subtitle]]), cards[[#This Row],[title]])</f>
        <v>Outmaneuver</v>
      </c>
      <c r="O3063">
        <v>3</v>
      </c>
      <c r="U3063" t="s">
        <v>991</v>
      </c>
      <c r="V3063" t="s">
        <v>6</v>
      </c>
      <c r="X3063" t="s">
        <v>19</v>
      </c>
      <c r="Y3063" t="str">
        <f>_xlfn.CONCAT(cards[[#This Row],[set]],"_",TEXT(cards[[#This Row],[cardNumber]], "000"))</f>
        <v>SOR_483</v>
      </c>
      <c r="Z3063" t="str" cm="1">
        <f t="array" ref="Z30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SOR_221</v>
      </c>
      <c r="AA3063" t="s">
        <v>59</v>
      </c>
      <c r="AB3063">
        <v>19</v>
      </c>
    </row>
    <row r="3064" spans="1:29" x14ac:dyDescent="0.2">
      <c r="A3064">
        <v>2675</v>
      </c>
      <c r="B3064" t="s">
        <v>2060</v>
      </c>
      <c r="C3064">
        <v>3</v>
      </c>
      <c r="F3064" t="b">
        <f>IF(ISBLANK(AC3064), FALSE, TRUE)</f>
        <v>0</v>
      </c>
      <c r="G3064" t="s">
        <v>2</v>
      </c>
      <c r="H3064" t="s">
        <v>1602</v>
      </c>
      <c r="I3064" t="s">
        <v>1521</v>
      </c>
      <c r="J3064" t="s">
        <v>54</v>
      </c>
      <c r="K3064" t="s">
        <v>991</v>
      </c>
      <c r="L3064" t="s">
        <v>66</v>
      </c>
      <c r="N3064" t="str">
        <f>IF(AND(NOT(ISBLANK(cards[[#This Row],[subtitle]])), cards[[#This Row],[subtitle]] &lt;&gt; ""), _xlfn.CONCAT(cards[[#This Row],[title]], " - ", cards[[#This Row],[subtitle]]), cards[[#This Row],[title]])</f>
        <v>Waylay</v>
      </c>
      <c r="O3064">
        <v>3</v>
      </c>
      <c r="U3064" t="s">
        <v>991</v>
      </c>
      <c r="V3064" t="s">
        <v>6</v>
      </c>
      <c r="X3064" t="s">
        <v>57</v>
      </c>
      <c r="Y3064" t="str">
        <f>_xlfn.CONCAT(cards[[#This Row],[set]],"_",TEXT(cards[[#This Row],[cardNumber]], "000"))</f>
        <v>SOR_003</v>
      </c>
      <c r="Z3064" t="str" cm="1">
        <f t="array" ref="Z30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4" t="s">
        <v>59</v>
      </c>
      <c r="AB3064">
        <v>19</v>
      </c>
    </row>
    <row r="3065" spans="1:29" x14ac:dyDescent="0.2">
      <c r="A3065">
        <v>9140</v>
      </c>
      <c r="B3065" t="s">
        <v>2487</v>
      </c>
      <c r="C3065">
        <v>222</v>
      </c>
      <c r="F3065" t="b">
        <f>IF(ISBLANK(AC3065), FALSE, TRUE)</f>
        <v>0</v>
      </c>
      <c r="G3065" t="s">
        <v>2</v>
      </c>
      <c r="H3065" t="s">
        <v>1519</v>
      </c>
      <c r="I3065" t="s">
        <v>1521</v>
      </c>
      <c r="J3065" t="s">
        <v>54</v>
      </c>
      <c r="K3065" t="s">
        <v>991</v>
      </c>
      <c r="L3065" t="s">
        <v>66</v>
      </c>
      <c r="N3065" t="str">
        <f>IF(AND(NOT(ISBLANK(cards[[#This Row],[subtitle]])), cards[[#This Row],[subtitle]] &lt;&gt; ""), _xlfn.CONCAT(cards[[#This Row],[title]], " - ", cards[[#This Row],[subtitle]]), cards[[#This Row],[title]])</f>
        <v>Waylay</v>
      </c>
      <c r="O3065">
        <v>3</v>
      </c>
      <c r="U3065" t="s">
        <v>991</v>
      </c>
      <c r="V3065" t="s">
        <v>6</v>
      </c>
      <c r="X3065" t="s">
        <v>57</v>
      </c>
      <c r="Y3065" t="str">
        <f>_xlfn.CONCAT(cards[[#This Row],[set]],"_",TEXT(cards[[#This Row],[cardNumber]], "000"))</f>
        <v>SOR_222</v>
      </c>
      <c r="Z3065" t="str" cm="1">
        <f t="array" ref="Z30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5" t="s">
        <v>59</v>
      </c>
      <c r="AB3065">
        <v>19</v>
      </c>
    </row>
    <row r="3066" spans="1:29" x14ac:dyDescent="0.2">
      <c r="A3066">
        <v>272</v>
      </c>
      <c r="B3066" t="s">
        <v>2488</v>
      </c>
      <c r="C3066">
        <v>222</v>
      </c>
      <c r="F3066" t="b">
        <f>IF(ISBLANK(AC3066), FALSE, TRUE)</f>
        <v>0</v>
      </c>
      <c r="G3066" t="s">
        <v>2</v>
      </c>
      <c r="H3066" t="s">
        <v>1515</v>
      </c>
      <c r="I3066" t="s">
        <v>1521</v>
      </c>
      <c r="J3066" t="s">
        <v>54</v>
      </c>
      <c r="K3066" t="s">
        <v>991</v>
      </c>
      <c r="L3066" t="s">
        <v>66</v>
      </c>
      <c r="N3066" t="str">
        <f>IF(AND(NOT(ISBLANK(cards[[#This Row],[subtitle]])), cards[[#This Row],[subtitle]] &lt;&gt; ""), _xlfn.CONCAT(cards[[#This Row],[title]], " - ", cards[[#This Row],[subtitle]]), cards[[#This Row],[title]])</f>
        <v>Waylay</v>
      </c>
      <c r="O3066">
        <v>3</v>
      </c>
      <c r="U3066" t="s">
        <v>991</v>
      </c>
      <c r="V3066" t="s">
        <v>6</v>
      </c>
      <c r="X3066" t="s">
        <v>57</v>
      </c>
      <c r="Y3066" t="str">
        <f>_xlfn.CONCAT(cards[[#This Row],[set]],"_",TEXT(cards[[#This Row],[cardNumber]], "000"))</f>
        <v>SOR_222</v>
      </c>
      <c r="Z3066" t="str" cm="1">
        <f t="array" ref="Z30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6" t="s">
        <v>59</v>
      </c>
      <c r="AB3066">
        <v>19</v>
      </c>
    </row>
    <row r="3067" spans="1:29" x14ac:dyDescent="0.2">
      <c r="A3067">
        <v>10750</v>
      </c>
      <c r="B3067" t="s">
        <v>2968</v>
      </c>
      <c r="C3067">
        <v>484</v>
      </c>
      <c r="F3067" t="b">
        <f>IF(ISBLANK(AC3067), FALSE, TRUE)</f>
        <v>0</v>
      </c>
      <c r="G3067" t="s">
        <v>2</v>
      </c>
      <c r="H3067" t="s">
        <v>1520</v>
      </c>
      <c r="I3067" t="s">
        <v>1521</v>
      </c>
      <c r="J3067" t="s">
        <v>54</v>
      </c>
      <c r="K3067" t="s">
        <v>991</v>
      </c>
      <c r="L3067" t="s">
        <v>66</v>
      </c>
      <c r="N3067" t="str">
        <f>IF(AND(NOT(ISBLANK(cards[[#This Row],[subtitle]])), cards[[#This Row],[subtitle]] &lt;&gt; ""), _xlfn.CONCAT(cards[[#This Row],[title]], " - ", cards[[#This Row],[subtitle]]), cards[[#This Row],[title]])</f>
        <v>Waylay</v>
      </c>
      <c r="O3067">
        <v>3</v>
      </c>
      <c r="U3067" t="s">
        <v>991</v>
      </c>
      <c r="V3067" t="s">
        <v>6</v>
      </c>
      <c r="X3067" t="s">
        <v>57</v>
      </c>
      <c r="Y3067" t="str">
        <f>_xlfn.CONCAT(cards[[#This Row],[set]],"_",TEXT(cards[[#This Row],[cardNumber]], "000"))</f>
        <v>SOR_484</v>
      </c>
      <c r="Z3067" t="str" cm="1">
        <f t="array" ref="Z30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7" t="s">
        <v>59</v>
      </c>
      <c r="AB3067">
        <v>19</v>
      </c>
    </row>
    <row r="3068" spans="1:29" x14ac:dyDescent="0.2">
      <c r="A3068">
        <v>2039</v>
      </c>
      <c r="B3068" t="s">
        <v>2967</v>
      </c>
      <c r="C3068">
        <v>484</v>
      </c>
      <c r="F3068" t="b">
        <f>IF(ISBLANK(AC3068), FALSE, TRUE)</f>
        <v>0</v>
      </c>
      <c r="G3068" t="s">
        <v>2</v>
      </c>
      <c r="H3068" t="s">
        <v>1</v>
      </c>
      <c r="I3068" t="s">
        <v>1521</v>
      </c>
      <c r="J3068" t="s">
        <v>54</v>
      </c>
      <c r="K3068" t="s">
        <v>991</v>
      </c>
      <c r="L3068" t="s">
        <v>66</v>
      </c>
      <c r="N3068" t="str">
        <f>IF(AND(NOT(ISBLANK(cards[[#This Row],[subtitle]])), cards[[#This Row],[subtitle]] &lt;&gt; ""), _xlfn.CONCAT(cards[[#This Row],[title]], " - ", cards[[#This Row],[subtitle]]), cards[[#This Row],[title]])</f>
        <v>Waylay</v>
      </c>
      <c r="O3068">
        <v>3</v>
      </c>
      <c r="U3068" t="s">
        <v>991</v>
      </c>
      <c r="V3068" t="s">
        <v>6</v>
      </c>
      <c r="X3068" t="s">
        <v>57</v>
      </c>
      <c r="Y3068" t="str">
        <f>_xlfn.CONCAT(cards[[#This Row],[set]],"_",TEXT(cards[[#This Row],[cardNumber]], "000"))</f>
        <v>SOR_484</v>
      </c>
      <c r="Z3068" t="str" cm="1">
        <f t="array" ref="Z30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8" t="s">
        <v>59</v>
      </c>
      <c r="AB3068">
        <v>19</v>
      </c>
    </row>
    <row r="3069" spans="1:29" x14ac:dyDescent="0.2">
      <c r="A3069">
        <v>15306</v>
      </c>
      <c r="B3069" t="s">
        <v>4480</v>
      </c>
      <c r="C3069">
        <v>226</v>
      </c>
      <c r="F3069" t="b">
        <f>IF(ISBLANK(AC3069), FALSE, TRUE)</f>
        <v>1</v>
      </c>
      <c r="G3069" t="s">
        <v>127</v>
      </c>
      <c r="H3069" t="s">
        <v>1515</v>
      </c>
      <c r="I3069" t="s">
        <v>1514</v>
      </c>
      <c r="J3069" t="s">
        <v>54</v>
      </c>
      <c r="K3069" t="s">
        <v>991</v>
      </c>
      <c r="L3069" t="s">
        <v>66</v>
      </c>
      <c r="M3069" t="s">
        <v>991</v>
      </c>
      <c r="N3069" t="str">
        <f>IF(AND(NOT(ISBLANK(cards[[#This Row],[subtitle]])), cards[[#This Row],[subtitle]] &lt;&gt; ""), _xlfn.CONCAT(cards[[#This Row],[title]], " - ", cards[[#This Row],[subtitle]]), cards[[#This Row],[title]])</f>
        <v>Waylay</v>
      </c>
      <c r="O3069">
        <v>3</v>
      </c>
      <c r="U3069" t="s">
        <v>991</v>
      </c>
      <c r="V3069" t="s">
        <v>6</v>
      </c>
      <c r="X3069" t="s">
        <v>57</v>
      </c>
      <c r="Y3069" t="str">
        <f>_xlfn.CONCAT(cards[[#This Row],[set]],"_",TEXT(cards[[#This Row],[cardNumber]], "000"))</f>
        <v>TWI_226</v>
      </c>
      <c r="Z3069" t="str" cm="1">
        <f t="array" ref="Z30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SOR_222</v>
      </c>
      <c r="AA3069" t="s">
        <v>1062</v>
      </c>
      <c r="AB3069">
        <v>39</v>
      </c>
      <c r="AC3069">
        <v>272</v>
      </c>
    </row>
    <row r="3070" spans="1:29" x14ac:dyDescent="0.2">
      <c r="A3070">
        <v>422</v>
      </c>
      <c r="B3070" t="s">
        <v>2490</v>
      </c>
      <c r="C3070">
        <v>223</v>
      </c>
      <c r="F3070" t="b">
        <f>IF(ISBLANK(AC3070), FALSE, TRUE)</f>
        <v>0</v>
      </c>
      <c r="G3070" t="s">
        <v>2</v>
      </c>
      <c r="H3070" t="s">
        <v>1515</v>
      </c>
      <c r="I3070" t="s">
        <v>1522</v>
      </c>
      <c r="J3070" t="s">
        <v>54</v>
      </c>
      <c r="K3070" t="s">
        <v>991</v>
      </c>
      <c r="L3070" t="s">
        <v>67</v>
      </c>
      <c r="N3070" t="str">
        <f>IF(AND(NOT(ISBLANK(cards[[#This Row],[subtitle]])), cards[[#This Row],[subtitle]] &lt;&gt; ""), _xlfn.CONCAT(cards[[#This Row],[title]], " - ", cards[[#This Row],[subtitle]]), cards[[#This Row],[title]])</f>
        <v>Don't Get Cocky</v>
      </c>
      <c r="O3070">
        <v>4</v>
      </c>
      <c r="U3070" t="s">
        <v>991</v>
      </c>
      <c r="V3070" t="s">
        <v>6</v>
      </c>
      <c r="X3070" t="s">
        <v>68</v>
      </c>
      <c r="Y3070" t="str">
        <f>_xlfn.CONCAT(cards[[#This Row],[set]],"_",TEXT(cards[[#This Row],[cardNumber]], "000"))</f>
        <v>SOR_223</v>
      </c>
      <c r="Z3070" t="str" cm="1">
        <f t="array" ref="Z30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SOR_223</v>
      </c>
      <c r="AA3070" t="s">
        <v>59</v>
      </c>
      <c r="AB3070">
        <v>19</v>
      </c>
    </row>
    <row r="3071" spans="1:29" x14ac:dyDescent="0.2">
      <c r="A3071">
        <v>9735</v>
      </c>
      <c r="B3071" t="s">
        <v>2489</v>
      </c>
      <c r="C3071">
        <v>223</v>
      </c>
      <c r="F3071" t="b">
        <f>IF(ISBLANK(AC3071), FALSE, TRUE)</f>
        <v>0</v>
      </c>
      <c r="G3071" t="s">
        <v>2</v>
      </c>
      <c r="H3071" t="s">
        <v>1519</v>
      </c>
      <c r="I3071" t="s">
        <v>1522</v>
      </c>
      <c r="J3071" t="s">
        <v>54</v>
      </c>
      <c r="K3071" t="s">
        <v>991</v>
      </c>
      <c r="L3071" t="s">
        <v>67</v>
      </c>
      <c r="N3071" t="str">
        <f>IF(AND(NOT(ISBLANK(cards[[#This Row],[subtitle]])), cards[[#This Row],[subtitle]] &lt;&gt; ""), _xlfn.CONCAT(cards[[#This Row],[title]], " - ", cards[[#This Row],[subtitle]]), cards[[#This Row],[title]])</f>
        <v>Don't Get Cocky</v>
      </c>
      <c r="O3071">
        <v>4</v>
      </c>
      <c r="U3071" t="s">
        <v>991</v>
      </c>
      <c r="V3071" t="s">
        <v>6</v>
      </c>
      <c r="X3071" t="s">
        <v>68</v>
      </c>
      <c r="Y3071" t="str">
        <f>_xlfn.CONCAT(cards[[#This Row],[set]],"_",TEXT(cards[[#This Row],[cardNumber]], "000"))</f>
        <v>SOR_223</v>
      </c>
      <c r="Z3071" t="str" cm="1">
        <f t="array" ref="Z30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SOR_223</v>
      </c>
      <c r="AA3071" t="s">
        <v>59</v>
      </c>
      <c r="AB3071">
        <v>19</v>
      </c>
    </row>
    <row r="3072" spans="1:29" x14ac:dyDescent="0.2">
      <c r="A3072">
        <v>10745</v>
      </c>
      <c r="B3072" t="s">
        <v>2969</v>
      </c>
      <c r="C3072">
        <v>485</v>
      </c>
      <c r="F3072" t="b">
        <f>IF(ISBLANK(AC3072), FALSE, TRUE)</f>
        <v>0</v>
      </c>
      <c r="G3072" t="s">
        <v>2</v>
      </c>
      <c r="H3072" t="s">
        <v>1520</v>
      </c>
      <c r="I3072" t="s">
        <v>1522</v>
      </c>
      <c r="J3072" t="s">
        <v>54</v>
      </c>
      <c r="K3072" t="s">
        <v>991</v>
      </c>
      <c r="L3072" t="s">
        <v>67</v>
      </c>
      <c r="N3072" t="str">
        <f>IF(AND(NOT(ISBLANK(cards[[#This Row],[subtitle]])), cards[[#This Row],[subtitle]] &lt;&gt; ""), _xlfn.CONCAT(cards[[#This Row],[title]], " - ", cards[[#This Row],[subtitle]]), cards[[#This Row],[title]])</f>
        <v>Don't Get Cocky</v>
      </c>
      <c r="O3072">
        <v>4</v>
      </c>
      <c r="U3072" t="s">
        <v>991</v>
      </c>
      <c r="V3072" t="s">
        <v>6</v>
      </c>
      <c r="X3072" t="s">
        <v>68</v>
      </c>
      <c r="Y3072" t="str">
        <f>_xlfn.CONCAT(cards[[#This Row],[set]],"_",TEXT(cards[[#This Row],[cardNumber]], "000"))</f>
        <v>SOR_485</v>
      </c>
      <c r="Z3072" t="str" cm="1">
        <f t="array" ref="Z30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SOR_223</v>
      </c>
      <c r="AA3072" t="s">
        <v>59</v>
      </c>
      <c r="AB3072">
        <v>19</v>
      </c>
    </row>
    <row r="3073" spans="1:29" x14ac:dyDescent="0.2">
      <c r="A3073">
        <v>2034</v>
      </c>
      <c r="B3073" t="s">
        <v>2970</v>
      </c>
      <c r="C3073">
        <v>485</v>
      </c>
      <c r="F3073" t="b">
        <f>IF(ISBLANK(AC3073), FALSE, TRUE)</f>
        <v>0</v>
      </c>
      <c r="G3073" t="s">
        <v>2</v>
      </c>
      <c r="H3073" t="s">
        <v>1</v>
      </c>
      <c r="I3073" t="s">
        <v>1522</v>
      </c>
      <c r="J3073" t="s">
        <v>54</v>
      </c>
      <c r="K3073" t="s">
        <v>991</v>
      </c>
      <c r="L3073" t="s">
        <v>67</v>
      </c>
      <c r="N3073" t="str">
        <f>IF(AND(NOT(ISBLANK(cards[[#This Row],[subtitle]])), cards[[#This Row],[subtitle]] &lt;&gt; ""), _xlfn.CONCAT(cards[[#This Row],[title]], " - ", cards[[#This Row],[subtitle]]), cards[[#This Row],[title]])</f>
        <v>Don't Get Cocky</v>
      </c>
      <c r="O3073">
        <v>4</v>
      </c>
      <c r="U3073" t="s">
        <v>991</v>
      </c>
      <c r="V3073" t="s">
        <v>6</v>
      </c>
      <c r="X3073" t="s">
        <v>68</v>
      </c>
      <c r="Y3073" t="str">
        <f>_xlfn.CONCAT(cards[[#This Row],[set]],"_",TEXT(cards[[#This Row],[cardNumber]], "000"))</f>
        <v>SOR_485</v>
      </c>
      <c r="Z3073" t="str" cm="1">
        <f t="array" ref="Z30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SOR_223</v>
      </c>
      <c r="AA3073" t="s">
        <v>59</v>
      </c>
      <c r="AB3073">
        <v>19</v>
      </c>
    </row>
    <row r="3074" spans="1:29" x14ac:dyDescent="0.2">
      <c r="A3074">
        <v>9520</v>
      </c>
      <c r="B3074" t="s">
        <v>2491</v>
      </c>
      <c r="C3074">
        <v>224</v>
      </c>
      <c r="F3074" t="b">
        <f>IF(ISBLANK(AC3074), FALSE, TRUE)</f>
        <v>0</v>
      </c>
      <c r="G3074" t="s">
        <v>2</v>
      </c>
      <c r="H3074" t="s">
        <v>1519</v>
      </c>
      <c r="I3074" t="s">
        <v>1516</v>
      </c>
      <c r="J3074" t="s">
        <v>54</v>
      </c>
      <c r="K3074" t="s">
        <v>991</v>
      </c>
      <c r="L3074" t="s">
        <v>69</v>
      </c>
      <c r="N3074" t="str">
        <f>IF(AND(NOT(ISBLANK(cards[[#This Row],[subtitle]])), cards[[#This Row],[subtitle]] &lt;&gt; ""), _xlfn.CONCAT(cards[[#This Row],[title]], " - ", cards[[#This Row],[subtitle]]), cards[[#This Row],[title]])</f>
        <v>Change of Heart</v>
      </c>
      <c r="O3074">
        <v>6</v>
      </c>
      <c r="U3074" t="s">
        <v>991</v>
      </c>
      <c r="V3074" t="s">
        <v>6</v>
      </c>
      <c r="X3074" t="s">
        <v>68</v>
      </c>
      <c r="Y3074" t="str">
        <f>_xlfn.CONCAT(cards[[#This Row],[set]],"_",TEXT(cards[[#This Row],[cardNumber]], "000"))</f>
        <v>SOR_224</v>
      </c>
      <c r="Z3074" t="str" cm="1">
        <f t="array" ref="Z30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SOR_224</v>
      </c>
      <c r="AA3074" t="s">
        <v>59</v>
      </c>
      <c r="AB3074">
        <v>19</v>
      </c>
    </row>
    <row r="3075" spans="1:29" x14ac:dyDescent="0.2">
      <c r="A3075">
        <v>379</v>
      </c>
      <c r="B3075" t="s">
        <v>2492</v>
      </c>
      <c r="C3075">
        <v>224</v>
      </c>
      <c r="F3075" t="b">
        <f>IF(ISBLANK(AC3075), FALSE, TRUE)</f>
        <v>0</v>
      </c>
      <c r="G3075" t="s">
        <v>2</v>
      </c>
      <c r="H3075" t="s">
        <v>1515</v>
      </c>
      <c r="I3075" t="s">
        <v>1516</v>
      </c>
      <c r="J3075" t="s">
        <v>54</v>
      </c>
      <c r="K3075" t="s">
        <v>991</v>
      </c>
      <c r="L3075" t="s">
        <v>69</v>
      </c>
      <c r="N3075" t="str">
        <f>IF(AND(NOT(ISBLANK(cards[[#This Row],[subtitle]])), cards[[#This Row],[subtitle]] &lt;&gt; ""), _xlfn.CONCAT(cards[[#This Row],[title]], " - ", cards[[#This Row],[subtitle]]), cards[[#This Row],[title]])</f>
        <v>Change of Heart</v>
      </c>
      <c r="O3075">
        <v>6</v>
      </c>
      <c r="U3075" t="s">
        <v>991</v>
      </c>
      <c r="V3075" t="s">
        <v>6</v>
      </c>
      <c r="X3075" t="s">
        <v>68</v>
      </c>
      <c r="Y3075" t="str">
        <f>_xlfn.CONCAT(cards[[#This Row],[set]],"_",TEXT(cards[[#This Row],[cardNumber]], "000"))</f>
        <v>SOR_224</v>
      </c>
      <c r="Z3075" t="str" cm="1">
        <f t="array" ref="Z30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SOR_224</v>
      </c>
      <c r="AA3075" t="s">
        <v>59</v>
      </c>
      <c r="AB3075">
        <v>19</v>
      </c>
    </row>
    <row r="3076" spans="1:29" x14ac:dyDescent="0.2">
      <c r="A3076">
        <v>10705</v>
      </c>
      <c r="B3076" t="s">
        <v>2972</v>
      </c>
      <c r="C3076">
        <v>486</v>
      </c>
      <c r="F3076" t="b">
        <f>IF(ISBLANK(AC3076), FALSE, TRUE)</f>
        <v>0</v>
      </c>
      <c r="G3076" t="s">
        <v>2</v>
      </c>
      <c r="H3076" t="s">
        <v>1520</v>
      </c>
      <c r="I3076" t="s">
        <v>1516</v>
      </c>
      <c r="J3076" t="s">
        <v>54</v>
      </c>
      <c r="K3076" t="s">
        <v>991</v>
      </c>
      <c r="L3076" t="s">
        <v>69</v>
      </c>
      <c r="N3076" t="str">
        <f>IF(AND(NOT(ISBLANK(cards[[#This Row],[subtitle]])), cards[[#This Row],[subtitle]] &lt;&gt; ""), _xlfn.CONCAT(cards[[#This Row],[title]], " - ", cards[[#This Row],[subtitle]]), cards[[#This Row],[title]])</f>
        <v>Change of Heart</v>
      </c>
      <c r="O3076">
        <v>6</v>
      </c>
      <c r="U3076" t="s">
        <v>991</v>
      </c>
      <c r="V3076" t="s">
        <v>6</v>
      </c>
      <c r="X3076" t="s">
        <v>68</v>
      </c>
      <c r="Y3076" t="str">
        <f>_xlfn.CONCAT(cards[[#This Row],[set]],"_",TEXT(cards[[#This Row],[cardNumber]], "000"))</f>
        <v>SOR_486</v>
      </c>
      <c r="Z3076" t="str" cm="1">
        <f t="array" ref="Z30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SOR_224</v>
      </c>
      <c r="AA3076" t="s">
        <v>59</v>
      </c>
      <c r="AB3076">
        <v>19</v>
      </c>
    </row>
    <row r="3077" spans="1:29" x14ac:dyDescent="0.2">
      <c r="A3077">
        <v>1990</v>
      </c>
      <c r="B3077" t="s">
        <v>2971</v>
      </c>
      <c r="C3077">
        <v>486</v>
      </c>
      <c r="F3077" t="b">
        <f>IF(ISBLANK(AC3077), FALSE, TRUE)</f>
        <v>0</v>
      </c>
      <c r="G3077" t="s">
        <v>2</v>
      </c>
      <c r="H3077" t="s">
        <v>1</v>
      </c>
      <c r="I3077" t="s">
        <v>1516</v>
      </c>
      <c r="J3077" t="s">
        <v>54</v>
      </c>
      <c r="K3077" t="s">
        <v>991</v>
      </c>
      <c r="L3077" t="s">
        <v>69</v>
      </c>
      <c r="N3077" t="str">
        <f>IF(AND(NOT(ISBLANK(cards[[#This Row],[subtitle]])), cards[[#This Row],[subtitle]] &lt;&gt; ""), _xlfn.CONCAT(cards[[#This Row],[title]], " - ", cards[[#This Row],[subtitle]]), cards[[#This Row],[title]])</f>
        <v>Change of Heart</v>
      </c>
      <c r="O3077">
        <v>6</v>
      </c>
      <c r="U3077" t="s">
        <v>991</v>
      </c>
      <c r="V3077" t="s">
        <v>6</v>
      </c>
      <c r="X3077" t="s">
        <v>68</v>
      </c>
      <c r="Y3077" t="str">
        <f>_xlfn.CONCAT(cards[[#This Row],[set]],"_",TEXT(cards[[#This Row],[cardNumber]], "000"))</f>
        <v>SOR_486</v>
      </c>
      <c r="Z3077" t="str" cm="1">
        <f t="array" ref="Z30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SOR_224</v>
      </c>
      <c r="AA3077" t="s">
        <v>59</v>
      </c>
      <c r="AB3077">
        <v>19</v>
      </c>
    </row>
    <row r="3078" spans="1:29" x14ac:dyDescent="0.2">
      <c r="A3078">
        <v>35</v>
      </c>
      <c r="B3078" t="s">
        <v>2494</v>
      </c>
      <c r="C3078">
        <v>225</v>
      </c>
      <c r="F3078" t="b">
        <f>IF(ISBLANK(AC3078), FALSE, TRUE)</f>
        <v>0</v>
      </c>
      <c r="G3078" t="s">
        <v>2</v>
      </c>
      <c r="H3078" t="s">
        <v>1515</v>
      </c>
      <c r="I3078" t="s">
        <v>1521</v>
      </c>
      <c r="J3078" t="s">
        <v>4</v>
      </c>
      <c r="K3078" t="s">
        <v>991</v>
      </c>
      <c r="L3078" t="s">
        <v>447</v>
      </c>
      <c r="N3078" t="str">
        <f>IF(AND(NOT(ISBLANK(cards[[#This Row],[subtitle]])), cards[[#This Row],[subtitle]] &lt;&gt; ""), _xlfn.CONCAT(cards[[#This Row],[title]], " - ", cards[[#This Row],[subtitle]]), cards[[#This Row],[title]])</f>
        <v>TIE/ln Fighter</v>
      </c>
      <c r="O3078">
        <v>1</v>
      </c>
      <c r="P3078">
        <v>2</v>
      </c>
      <c r="Q3078">
        <v>1</v>
      </c>
      <c r="T3078" t="s">
        <v>248</v>
      </c>
      <c r="U3078" t="s">
        <v>991</v>
      </c>
      <c r="V3078" t="s">
        <v>245</v>
      </c>
      <c r="X3078" t="s">
        <v>274</v>
      </c>
      <c r="Y3078" t="str">
        <f>_xlfn.CONCAT(cards[[#This Row],[set]],"_",TEXT(cards[[#This Row],[cardNumber]], "000"))</f>
        <v>SOR_225</v>
      </c>
      <c r="Z3078" t="str" cm="1">
        <f t="array" ref="Z30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SOR_225</v>
      </c>
      <c r="AA3078" t="s">
        <v>59</v>
      </c>
      <c r="AB3078">
        <v>19</v>
      </c>
    </row>
    <row r="3079" spans="1:29" x14ac:dyDescent="0.2">
      <c r="A3079">
        <v>8880</v>
      </c>
      <c r="B3079" t="s">
        <v>2493</v>
      </c>
      <c r="C3079">
        <v>225</v>
      </c>
      <c r="F3079" t="b">
        <f>IF(ISBLANK(AC3079), FALSE, TRUE)</f>
        <v>0</v>
      </c>
      <c r="G3079" t="s">
        <v>2</v>
      </c>
      <c r="H3079" t="s">
        <v>1519</v>
      </c>
      <c r="I3079" t="s">
        <v>1521</v>
      </c>
      <c r="J3079" t="s">
        <v>4</v>
      </c>
      <c r="K3079" t="s">
        <v>991</v>
      </c>
      <c r="L3079" t="s">
        <v>447</v>
      </c>
      <c r="N3079" t="str">
        <f>IF(AND(NOT(ISBLANK(cards[[#This Row],[subtitle]])), cards[[#This Row],[subtitle]] &lt;&gt; ""), _xlfn.CONCAT(cards[[#This Row],[title]], " - ", cards[[#This Row],[subtitle]]), cards[[#This Row],[title]])</f>
        <v>TIE/ln Fighter</v>
      </c>
      <c r="O3079">
        <v>1</v>
      </c>
      <c r="P3079">
        <v>2</v>
      </c>
      <c r="Q3079">
        <v>1</v>
      </c>
      <c r="T3079" t="s">
        <v>248</v>
      </c>
      <c r="U3079" t="s">
        <v>991</v>
      </c>
      <c r="V3079" t="s">
        <v>245</v>
      </c>
      <c r="X3079" t="s">
        <v>274</v>
      </c>
      <c r="Y3079" t="str">
        <f>_xlfn.CONCAT(cards[[#This Row],[set]],"_",TEXT(cards[[#This Row],[cardNumber]], "000"))</f>
        <v>SOR_225</v>
      </c>
      <c r="Z3079" t="str" cm="1">
        <f t="array" ref="Z30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SOR_225</v>
      </c>
      <c r="AA3079" t="s">
        <v>59</v>
      </c>
      <c r="AB3079">
        <v>19</v>
      </c>
    </row>
    <row r="3080" spans="1:29" x14ac:dyDescent="0.2">
      <c r="A3080">
        <v>1979</v>
      </c>
      <c r="B3080" t="s">
        <v>2974</v>
      </c>
      <c r="C3080">
        <v>487</v>
      </c>
      <c r="F3080" t="b">
        <f>IF(ISBLANK(AC3080), FALSE, TRUE)</f>
        <v>0</v>
      </c>
      <c r="G3080" t="s">
        <v>2</v>
      </c>
      <c r="H3080" t="s">
        <v>1</v>
      </c>
      <c r="I3080" t="s">
        <v>1521</v>
      </c>
      <c r="J3080" t="s">
        <v>4</v>
      </c>
      <c r="K3080" t="s">
        <v>991</v>
      </c>
      <c r="L3080" t="s">
        <v>447</v>
      </c>
      <c r="N3080" t="str">
        <f>IF(AND(NOT(ISBLANK(cards[[#This Row],[subtitle]])), cards[[#This Row],[subtitle]] &lt;&gt; ""), _xlfn.CONCAT(cards[[#This Row],[title]], " - ", cards[[#This Row],[subtitle]]), cards[[#This Row],[title]])</f>
        <v>TIE/ln Fighter</v>
      </c>
      <c r="O3080">
        <v>1</v>
      </c>
      <c r="P3080">
        <v>2</v>
      </c>
      <c r="Q3080">
        <v>1</v>
      </c>
      <c r="T3080" t="s">
        <v>248</v>
      </c>
      <c r="U3080" t="s">
        <v>991</v>
      </c>
      <c r="V3080" t="s">
        <v>245</v>
      </c>
      <c r="X3080" t="s">
        <v>274</v>
      </c>
      <c r="Y3080" t="str">
        <f>_xlfn.CONCAT(cards[[#This Row],[set]],"_",TEXT(cards[[#This Row],[cardNumber]], "000"))</f>
        <v>SOR_487</v>
      </c>
      <c r="Z3080" t="str" cm="1">
        <f t="array" ref="Z30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SOR_225</v>
      </c>
      <c r="AA3080" t="s">
        <v>59</v>
      </c>
      <c r="AB3080">
        <v>19</v>
      </c>
    </row>
    <row r="3081" spans="1:29" x14ac:dyDescent="0.2">
      <c r="A3081">
        <v>10690</v>
      </c>
      <c r="B3081" t="s">
        <v>2973</v>
      </c>
      <c r="C3081">
        <v>487</v>
      </c>
      <c r="F3081" t="b">
        <f>IF(ISBLANK(AC3081), FALSE, TRUE)</f>
        <v>0</v>
      </c>
      <c r="G3081" t="s">
        <v>2</v>
      </c>
      <c r="H3081" t="s">
        <v>1520</v>
      </c>
      <c r="I3081" t="s">
        <v>1521</v>
      </c>
      <c r="J3081" t="s">
        <v>4</v>
      </c>
      <c r="K3081" t="s">
        <v>991</v>
      </c>
      <c r="L3081" t="s">
        <v>447</v>
      </c>
      <c r="N3081" t="str">
        <f>IF(AND(NOT(ISBLANK(cards[[#This Row],[subtitle]])), cards[[#This Row],[subtitle]] &lt;&gt; ""), _xlfn.CONCAT(cards[[#This Row],[title]], " - ", cards[[#This Row],[subtitle]]), cards[[#This Row],[title]])</f>
        <v>TIE/ln Fighter</v>
      </c>
      <c r="O3081">
        <v>1</v>
      </c>
      <c r="P3081">
        <v>2</v>
      </c>
      <c r="Q3081">
        <v>1</v>
      </c>
      <c r="T3081" t="s">
        <v>248</v>
      </c>
      <c r="U3081" t="s">
        <v>991</v>
      </c>
      <c r="V3081" t="s">
        <v>245</v>
      </c>
      <c r="X3081" t="s">
        <v>274</v>
      </c>
      <c r="Y3081" t="str">
        <f>_xlfn.CONCAT(cards[[#This Row],[set]],"_",TEXT(cards[[#This Row],[cardNumber]], "000"))</f>
        <v>SOR_487</v>
      </c>
      <c r="Z3081" t="str" cm="1">
        <f t="array" ref="Z30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SOR_225</v>
      </c>
      <c r="AA3081" t="s">
        <v>59</v>
      </c>
      <c r="AB3081">
        <v>19</v>
      </c>
    </row>
    <row r="3082" spans="1:29" x14ac:dyDescent="0.2">
      <c r="A3082">
        <v>1969</v>
      </c>
      <c r="B3082" t="s">
        <v>2068</v>
      </c>
      <c r="C3082">
        <v>7</v>
      </c>
      <c r="F3082" t="b">
        <f>IF(ISBLANK(AC3082), FALSE, TRUE)</f>
        <v>0</v>
      </c>
      <c r="G3082" t="s">
        <v>2</v>
      </c>
      <c r="H3082" t="s">
        <v>1</v>
      </c>
      <c r="I3082" t="s">
        <v>1521</v>
      </c>
      <c r="J3082" t="s">
        <v>4</v>
      </c>
      <c r="K3082" t="s">
        <v>991</v>
      </c>
      <c r="L3082" t="s">
        <v>448</v>
      </c>
      <c r="M3082" t="s">
        <v>1536</v>
      </c>
      <c r="N3082" t="str">
        <f>IF(AND(NOT(ISBLANK(cards[[#This Row],[subtitle]])), cards[[#This Row],[subtitle]] &lt;&gt; ""), _xlfn.CONCAT(cards[[#This Row],[title]], " - ", cards[[#This Row],[subtitle]]), cards[[#This Row],[title]])</f>
        <v>Admiral Motti - Brazen and Scornful</v>
      </c>
      <c r="O3082">
        <v>2</v>
      </c>
      <c r="P3082">
        <v>1</v>
      </c>
      <c r="Q3082">
        <v>1</v>
      </c>
      <c r="T3082" t="s">
        <v>83</v>
      </c>
      <c r="U3082" t="s">
        <v>991</v>
      </c>
      <c r="V3082" t="s">
        <v>245</v>
      </c>
      <c r="X3082" t="s">
        <v>280</v>
      </c>
      <c r="Y3082" t="str">
        <f>_xlfn.CONCAT(cards[[#This Row],[set]],"_",TEXT(cards[[#This Row],[cardNumber]], "000"))</f>
        <v>SOR_007</v>
      </c>
      <c r="Z3082" t="str" cm="1">
        <f t="array" ref="Z30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SOR_226</v>
      </c>
      <c r="AA3082" t="s">
        <v>59</v>
      </c>
      <c r="AB3082">
        <v>19</v>
      </c>
    </row>
    <row r="3083" spans="1:29" x14ac:dyDescent="0.2">
      <c r="A3083">
        <v>145</v>
      </c>
      <c r="B3083" t="s">
        <v>2495</v>
      </c>
      <c r="C3083">
        <v>226</v>
      </c>
      <c r="F3083" t="b">
        <f>IF(ISBLANK(AC3083), FALSE, TRUE)</f>
        <v>0</v>
      </c>
      <c r="G3083" t="s">
        <v>2</v>
      </c>
      <c r="H3083" t="s">
        <v>1515</v>
      </c>
      <c r="I3083" t="s">
        <v>1514</v>
      </c>
      <c r="J3083" t="s">
        <v>4</v>
      </c>
      <c r="K3083" t="s">
        <v>991</v>
      </c>
      <c r="L3083" t="s">
        <v>448</v>
      </c>
      <c r="M3083" t="s">
        <v>1536</v>
      </c>
      <c r="N3083" t="str">
        <f>IF(AND(NOT(ISBLANK(cards[[#This Row],[subtitle]])), cards[[#This Row],[subtitle]] &lt;&gt; ""), _xlfn.CONCAT(cards[[#This Row],[title]], " - ", cards[[#This Row],[subtitle]]), cards[[#This Row],[title]])</f>
        <v>Admiral Motti - Brazen and Scornful</v>
      </c>
      <c r="O3083">
        <v>2</v>
      </c>
      <c r="P3083">
        <v>1</v>
      </c>
      <c r="Q3083">
        <v>1</v>
      </c>
      <c r="T3083" t="s">
        <v>83</v>
      </c>
      <c r="U3083" t="s">
        <v>991</v>
      </c>
      <c r="V3083" t="s">
        <v>245</v>
      </c>
      <c r="X3083" t="s">
        <v>280</v>
      </c>
      <c r="Y3083" t="str">
        <f>_xlfn.CONCAT(cards[[#This Row],[set]],"_",TEXT(cards[[#This Row],[cardNumber]], "000"))</f>
        <v>SOR_226</v>
      </c>
      <c r="Z3083" t="str" cm="1">
        <f t="array" ref="Z30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SOR_226</v>
      </c>
      <c r="AA3083" t="s">
        <v>59</v>
      </c>
      <c r="AB3083">
        <v>19</v>
      </c>
    </row>
    <row r="3084" spans="1:29" x14ac:dyDescent="0.2">
      <c r="A3084">
        <v>6471</v>
      </c>
      <c r="B3084" t="s">
        <v>3491</v>
      </c>
      <c r="C3084">
        <v>236</v>
      </c>
      <c r="F3084" t="b">
        <f>IF(ISBLANK(AC3084), FALSE, TRUE)</f>
        <v>1</v>
      </c>
      <c r="G3084" t="s">
        <v>80</v>
      </c>
      <c r="H3084" t="s">
        <v>1515</v>
      </c>
      <c r="I3084" t="s">
        <v>1514</v>
      </c>
      <c r="J3084" t="s">
        <v>4</v>
      </c>
      <c r="K3084" t="s">
        <v>991</v>
      </c>
      <c r="L3084" t="s">
        <v>449</v>
      </c>
      <c r="M3084" t="s">
        <v>991</v>
      </c>
      <c r="N3084" t="str">
        <f>IF(AND(NOT(ISBLANK(cards[[#This Row],[subtitle]])), cards[[#This Row],[subtitle]] &lt;&gt; ""), _xlfn.CONCAT(cards[[#This Row],[title]], " - ", cards[[#This Row],[subtitle]]), cards[[#This Row],[title]])</f>
        <v>Snowtrooper Lieutenant</v>
      </c>
      <c r="O3084">
        <v>2</v>
      </c>
      <c r="P3084">
        <v>2</v>
      </c>
      <c r="Q3084">
        <v>2</v>
      </c>
      <c r="T3084" t="s">
        <v>83</v>
      </c>
      <c r="U3084" t="s">
        <v>991</v>
      </c>
      <c r="V3084" t="s">
        <v>245</v>
      </c>
      <c r="X3084" t="s">
        <v>276</v>
      </c>
      <c r="Y3084" t="str">
        <f>_xlfn.CONCAT(cards[[#This Row],[set]],"_",TEXT(cards[[#This Row],[cardNumber]], "000"))</f>
        <v>SHD_236</v>
      </c>
      <c r="Z3084" t="str" cm="1">
        <f t="array" ref="Z30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SOR_227</v>
      </c>
      <c r="AA3084" t="s">
        <v>1061</v>
      </c>
      <c r="AB3084">
        <v>29</v>
      </c>
      <c r="AC3084">
        <v>150</v>
      </c>
    </row>
    <row r="3085" spans="1:29" x14ac:dyDescent="0.2">
      <c r="A3085">
        <v>150</v>
      </c>
      <c r="B3085" t="s">
        <v>2496</v>
      </c>
      <c r="C3085">
        <v>227</v>
      </c>
      <c r="F3085" t="b">
        <f>IF(ISBLANK(AC3085), FALSE, TRUE)</f>
        <v>0</v>
      </c>
      <c r="G3085" t="s">
        <v>2</v>
      </c>
      <c r="H3085" t="s">
        <v>1515</v>
      </c>
      <c r="I3085" t="s">
        <v>1521</v>
      </c>
      <c r="J3085" t="s">
        <v>4</v>
      </c>
      <c r="K3085" t="s">
        <v>991</v>
      </c>
      <c r="L3085" t="s">
        <v>449</v>
      </c>
      <c r="N3085" t="str">
        <f>IF(AND(NOT(ISBLANK(cards[[#This Row],[subtitle]])), cards[[#This Row],[subtitle]] &lt;&gt; ""), _xlfn.CONCAT(cards[[#This Row],[title]], " - ", cards[[#This Row],[subtitle]]), cards[[#This Row],[title]])</f>
        <v>Snowtrooper Lieutenant</v>
      </c>
      <c r="O3085">
        <v>2</v>
      </c>
      <c r="P3085">
        <v>2</v>
      </c>
      <c r="Q3085">
        <v>2</v>
      </c>
      <c r="T3085" t="s">
        <v>83</v>
      </c>
      <c r="U3085" t="s">
        <v>991</v>
      </c>
      <c r="V3085" t="s">
        <v>245</v>
      </c>
      <c r="X3085" t="s">
        <v>276</v>
      </c>
      <c r="Y3085" t="str">
        <f>_xlfn.CONCAT(cards[[#This Row],[set]],"_",TEXT(cards[[#This Row],[cardNumber]], "000"))</f>
        <v>SOR_227</v>
      </c>
      <c r="Z3085" t="str" cm="1">
        <f t="array" ref="Z30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SOR_227</v>
      </c>
      <c r="AA3085" t="s">
        <v>59</v>
      </c>
      <c r="AB3085">
        <v>19</v>
      </c>
    </row>
    <row r="3086" spans="1:29" x14ac:dyDescent="0.2">
      <c r="A3086">
        <v>9000</v>
      </c>
      <c r="B3086" t="s">
        <v>2498</v>
      </c>
      <c r="C3086">
        <v>228</v>
      </c>
      <c r="F3086" t="b">
        <f>IF(ISBLANK(AC3086), FALSE, TRUE)</f>
        <v>0</v>
      </c>
      <c r="G3086" t="s">
        <v>2</v>
      </c>
      <c r="H3086" t="s">
        <v>1519</v>
      </c>
      <c r="I3086" t="s">
        <v>1521</v>
      </c>
      <c r="J3086" t="s">
        <v>4</v>
      </c>
      <c r="K3086" t="s">
        <v>991</v>
      </c>
      <c r="L3086" t="s">
        <v>450</v>
      </c>
      <c r="N3086" t="str">
        <f>IF(AND(NOT(ISBLANK(cards[[#This Row],[subtitle]])), cards[[#This Row],[subtitle]] &lt;&gt; ""), _xlfn.CONCAT(cards[[#This Row],[title]], " - ", cards[[#This Row],[subtitle]]), cards[[#This Row],[title]])</f>
        <v>Viper Probe Droid</v>
      </c>
      <c r="O3086">
        <v>2</v>
      </c>
      <c r="P3086">
        <v>3</v>
      </c>
      <c r="Q3086">
        <v>2</v>
      </c>
      <c r="T3086" t="s">
        <v>83</v>
      </c>
      <c r="U3086" t="s">
        <v>991</v>
      </c>
      <c r="V3086" t="s">
        <v>245</v>
      </c>
      <c r="X3086" t="s">
        <v>451</v>
      </c>
      <c r="Y3086" t="str">
        <f>_xlfn.CONCAT(cards[[#This Row],[set]],"_",TEXT(cards[[#This Row],[cardNumber]], "000"))</f>
        <v>SOR_228</v>
      </c>
      <c r="Z3086" t="str" cm="1">
        <f t="array" ref="Z30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SOR_228</v>
      </c>
      <c r="AA3086" t="s">
        <v>59</v>
      </c>
      <c r="AB3086">
        <v>19</v>
      </c>
    </row>
    <row r="3087" spans="1:29" x14ac:dyDescent="0.2">
      <c r="A3087">
        <v>155</v>
      </c>
      <c r="B3087" t="s">
        <v>2499</v>
      </c>
      <c r="C3087">
        <v>228</v>
      </c>
      <c r="F3087" t="b">
        <f>IF(ISBLANK(AC3087), FALSE, TRUE)</f>
        <v>0</v>
      </c>
      <c r="G3087" t="s">
        <v>2</v>
      </c>
      <c r="H3087" t="s">
        <v>1515</v>
      </c>
      <c r="I3087" t="s">
        <v>1521</v>
      </c>
      <c r="J3087" t="s">
        <v>4</v>
      </c>
      <c r="K3087" t="s">
        <v>991</v>
      </c>
      <c r="L3087" t="s">
        <v>450</v>
      </c>
      <c r="N3087" t="str">
        <f>IF(AND(NOT(ISBLANK(cards[[#This Row],[subtitle]])), cards[[#This Row],[subtitle]] &lt;&gt; ""), _xlfn.CONCAT(cards[[#This Row],[title]], " - ", cards[[#This Row],[subtitle]]), cards[[#This Row],[title]])</f>
        <v>Viper Probe Droid</v>
      </c>
      <c r="O3087">
        <v>2</v>
      </c>
      <c r="P3087">
        <v>3</v>
      </c>
      <c r="Q3087">
        <v>2</v>
      </c>
      <c r="T3087" t="s">
        <v>83</v>
      </c>
      <c r="U3087" t="s">
        <v>991</v>
      </c>
      <c r="V3087" t="s">
        <v>245</v>
      </c>
      <c r="X3087" t="s">
        <v>451</v>
      </c>
      <c r="Y3087" t="str">
        <f>_xlfn.CONCAT(cards[[#This Row],[set]],"_",TEXT(cards[[#This Row],[cardNumber]], "000"))</f>
        <v>SOR_228</v>
      </c>
      <c r="Z3087" t="str" cm="1">
        <f t="array" ref="Z30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SOR_228</v>
      </c>
      <c r="AA3087" t="s">
        <v>59</v>
      </c>
      <c r="AB3087">
        <v>19</v>
      </c>
    </row>
    <row r="3088" spans="1:29" x14ac:dyDescent="0.2">
      <c r="A3088">
        <v>1899</v>
      </c>
      <c r="B3088" t="s">
        <v>2977</v>
      </c>
      <c r="C3088">
        <v>489</v>
      </c>
      <c r="F3088" t="b">
        <f>IF(ISBLANK(AC3088), FALSE, TRUE)</f>
        <v>0</v>
      </c>
      <c r="G3088" t="s">
        <v>2</v>
      </c>
      <c r="H3088" t="s">
        <v>1</v>
      </c>
      <c r="I3088" t="s">
        <v>1521</v>
      </c>
      <c r="J3088" t="s">
        <v>4</v>
      </c>
      <c r="K3088" t="s">
        <v>991</v>
      </c>
      <c r="L3088" t="s">
        <v>450</v>
      </c>
      <c r="N3088" t="str">
        <f>IF(AND(NOT(ISBLANK(cards[[#This Row],[subtitle]])), cards[[#This Row],[subtitle]] &lt;&gt; ""), _xlfn.CONCAT(cards[[#This Row],[title]], " - ", cards[[#This Row],[subtitle]]), cards[[#This Row],[title]])</f>
        <v>Viper Probe Droid</v>
      </c>
      <c r="O3088">
        <v>2</v>
      </c>
      <c r="P3088">
        <v>3</v>
      </c>
      <c r="Q3088">
        <v>2</v>
      </c>
      <c r="T3088" t="s">
        <v>83</v>
      </c>
      <c r="U3088" t="s">
        <v>991</v>
      </c>
      <c r="V3088" t="s">
        <v>245</v>
      </c>
      <c r="X3088" t="s">
        <v>451</v>
      </c>
      <c r="Y3088" t="str">
        <f>_xlfn.CONCAT(cards[[#This Row],[set]],"_",TEXT(cards[[#This Row],[cardNumber]], "000"))</f>
        <v>SOR_489</v>
      </c>
      <c r="Z3088" t="str" cm="1">
        <f t="array" ref="Z30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SOR_228</v>
      </c>
      <c r="AA3088" t="s">
        <v>59</v>
      </c>
      <c r="AB3088">
        <v>19</v>
      </c>
    </row>
    <row r="3089" spans="1:29" x14ac:dyDescent="0.2">
      <c r="A3089">
        <v>10610</v>
      </c>
      <c r="B3089" t="s">
        <v>2978</v>
      </c>
      <c r="C3089">
        <v>489</v>
      </c>
      <c r="F3089" t="b">
        <f>IF(ISBLANK(AC3089), FALSE, TRUE)</f>
        <v>0</v>
      </c>
      <c r="G3089" t="s">
        <v>2</v>
      </c>
      <c r="H3089" t="s">
        <v>1520</v>
      </c>
      <c r="I3089" t="s">
        <v>1521</v>
      </c>
      <c r="J3089" t="s">
        <v>4</v>
      </c>
      <c r="K3089" t="s">
        <v>991</v>
      </c>
      <c r="L3089" t="s">
        <v>450</v>
      </c>
      <c r="N3089" t="str">
        <f>IF(AND(NOT(ISBLANK(cards[[#This Row],[subtitle]])), cards[[#This Row],[subtitle]] &lt;&gt; ""), _xlfn.CONCAT(cards[[#This Row],[title]], " - ", cards[[#This Row],[subtitle]]), cards[[#This Row],[title]])</f>
        <v>Viper Probe Droid</v>
      </c>
      <c r="O3089">
        <v>2</v>
      </c>
      <c r="P3089">
        <v>3</v>
      </c>
      <c r="Q3089">
        <v>2</v>
      </c>
      <c r="T3089" t="s">
        <v>83</v>
      </c>
      <c r="U3089" t="s">
        <v>991</v>
      </c>
      <c r="V3089" t="s">
        <v>245</v>
      </c>
      <c r="X3089" t="s">
        <v>451</v>
      </c>
      <c r="Y3089" t="str">
        <f>_xlfn.CONCAT(cards[[#This Row],[set]],"_",TEXT(cards[[#This Row],[cardNumber]], "000"))</f>
        <v>SOR_489</v>
      </c>
      <c r="Z3089" t="str" cm="1">
        <f t="array" ref="Z30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SOR_228</v>
      </c>
      <c r="AA3089" t="s">
        <v>59</v>
      </c>
      <c r="AB3089">
        <v>19</v>
      </c>
    </row>
    <row r="3090" spans="1:29" x14ac:dyDescent="0.2">
      <c r="A3090">
        <v>6481</v>
      </c>
      <c r="B3090" t="s">
        <v>3494</v>
      </c>
      <c r="C3090">
        <v>238</v>
      </c>
      <c r="F3090" t="b">
        <f>IF(ISBLANK(AC3090), FALSE, TRUE)</f>
        <v>1</v>
      </c>
      <c r="G3090" t="s">
        <v>80</v>
      </c>
      <c r="H3090" t="s">
        <v>1515</v>
      </c>
      <c r="I3090" t="s">
        <v>1514</v>
      </c>
      <c r="J3090" t="s">
        <v>4</v>
      </c>
      <c r="K3090" t="s">
        <v>991</v>
      </c>
      <c r="L3090" t="s">
        <v>452</v>
      </c>
      <c r="M3090" t="s">
        <v>991</v>
      </c>
      <c r="N3090" t="str">
        <f>IF(AND(NOT(ISBLANK(cards[[#This Row],[subtitle]])), cards[[#This Row],[subtitle]] &lt;&gt; ""), _xlfn.CONCAT(cards[[#This Row],[title]], " - ", cards[[#This Row],[subtitle]]), cards[[#This Row],[title]])</f>
        <v>Cell Block Guard</v>
      </c>
      <c r="O3090">
        <v>3</v>
      </c>
      <c r="P3090">
        <v>3</v>
      </c>
      <c r="Q3090">
        <v>3</v>
      </c>
      <c r="T3090" t="s">
        <v>83</v>
      </c>
      <c r="U3090" t="s">
        <v>135</v>
      </c>
      <c r="V3090" t="s">
        <v>245</v>
      </c>
      <c r="X3090" t="s">
        <v>276</v>
      </c>
      <c r="Y3090" t="str">
        <f>_xlfn.CONCAT(cards[[#This Row],[set]],"_",TEXT(cards[[#This Row],[cardNumber]], "000"))</f>
        <v>SHD_238</v>
      </c>
      <c r="Z3090" t="str" cm="1">
        <f t="array" ref="Z30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SOR_229</v>
      </c>
      <c r="AA3090" t="s">
        <v>1061</v>
      </c>
      <c r="AB3090">
        <v>29</v>
      </c>
      <c r="AC3090">
        <v>15</v>
      </c>
    </row>
    <row r="3091" spans="1:29" x14ac:dyDescent="0.2">
      <c r="A3091">
        <v>15</v>
      </c>
      <c r="B3091" t="s">
        <v>2501</v>
      </c>
      <c r="C3091">
        <v>229</v>
      </c>
      <c r="F3091" t="b">
        <f>IF(ISBLANK(AC3091), FALSE, TRUE)</f>
        <v>0</v>
      </c>
      <c r="G3091" t="s">
        <v>2</v>
      </c>
      <c r="H3091" t="s">
        <v>1515</v>
      </c>
      <c r="I3091" t="s">
        <v>1521</v>
      </c>
      <c r="J3091" t="s">
        <v>4</v>
      </c>
      <c r="K3091" t="s">
        <v>991</v>
      </c>
      <c r="L3091" t="s">
        <v>452</v>
      </c>
      <c r="N3091" t="str">
        <f>IF(AND(NOT(ISBLANK(cards[[#This Row],[subtitle]])), cards[[#This Row],[subtitle]] &lt;&gt; ""), _xlfn.CONCAT(cards[[#This Row],[title]], " - ", cards[[#This Row],[subtitle]]), cards[[#This Row],[title]])</f>
        <v>Cell Block Guard</v>
      </c>
      <c r="O3091">
        <v>3</v>
      </c>
      <c r="P3091">
        <v>3</v>
      </c>
      <c r="Q3091">
        <v>3</v>
      </c>
      <c r="T3091" t="s">
        <v>83</v>
      </c>
      <c r="U3091" t="s">
        <v>135</v>
      </c>
      <c r="V3091" t="s">
        <v>245</v>
      </c>
      <c r="X3091" t="s">
        <v>276</v>
      </c>
      <c r="Y3091" t="str">
        <f>_xlfn.CONCAT(cards[[#This Row],[set]],"_",TEXT(cards[[#This Row],[cardNumber]], "000"))</f>
        <v>SOR_229</v>
      </c>
      <c r="Z3091" t="str" cm="1">
        <f t="array" ref="Z30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SOR_229</v>
      </c>
      <c r="AA3091" t="s">
        <v>59</v>
      </c>
      <c r="AB3091">
        <v>19</v>
      </c>
    </row>
    <row r="3092" spans="1:29" x14ac:dyDescent="0.2">
      <c r="A3092">
        <v>2721</v>
      </c>
      <c r="B3092" t="s">
        <v>2095</v>
      </c>
      <c r="C3092">
        <v>20</v>
      </c>
      <c r="F3092" t="b">
        <f>IF(ISBLANK(AC3092), FALSE, TRUE)</f>
        <v>0</v>
      </c>
      <c r="G3092" t="s">
        <v>2</v>
      </c>
      <c r="H3092" t="s">
        <v>1602</v>
      </c>
      <c r="I3092" t="s">
        <v>1522</v>
      </c>
      <c r="J3092" t="s">
        <v>4</v>
      </c>
      <c r="K3092" t="s">
        <v>991</v>
      </c>
      <c r="L3092" t="s">
        <v>453</v>
      </c>
      <c r="M3092" t="s">
        <v>1537</v>
      </c>
      <c r="N3092" t="str">
        <f>IF(AND(NOT(ISBLANK(cards[[#This Row],[subtitle]])), cards[[#This Row],[subtitle]] &lt;&gt; ""), _xlfn.CONCAT(cards[[#This Row],[title]], " - ", cards[[#This Row],[subtitle]]), cards[[#This Row],[title]])</f>
        <v>General Veers - Blizzard Force Commander</v>
      </c>
      <c r="O3092">
        <v>3</v>
      </c>
      <c r="P3092">
        <v>3</v>
      </c>
      <c r="Q3092">
        <v>3</v>
      </c>
      <c r="T3092" t="s">
        <v>83</v>
      </c>
      <c r="U3092" t="s">
        <v>991</v>
      </c>
      <c r="V3092" t="s">
        <v>245</v>
      </c>
      <c r="X3092" t="s">
        <v>280</v>
      </c>
      <c r="Y3092" t="str">
        <f>_xlfn.CONCAT(cards[[#This Row],[set]],"_",TEXT(cards[[#This Row],[cardNumber]], "000"))</f>
        <v>SOR_020</v>
      </c>
      <c r="Z3092" t="str" cm="1">
        <f t="array" ref="Z30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SOR_230</v>
      </c>
      <c r="AA3092" t="s">
        <v>59</v>
      </c>
      <c r="AB3092">
        <v>19</v>
      </c>
    </row>
    <row r="3093" spans="1:29" x14ac:dyDescent="0.2">
      <c r="A3093">
        <v>160</v>
      </c>
      <c r="B3093" t="s">
        <v>2503</v>
      </c>
      <c r="C3093">
        <v>230</v>
      </c>
      <c r="F3093" t="b">
        <f>IF(ISBLANK(AC3093), FALSE, TRUE)</f>
        <v>0</v>
      </c>
      <c r="G3093" t="s">
        <v>2</v>
      </c>
      <c r="H3093" t="s">
        <v>1515</v>
      </c>
      <c r="I3093" t="s">
        <v>1532</v>
      </c>
      <c r="J3093" t="s">
        <v>4</v>
      </c>
      <c r="K3093" t="s">
        <v>991</v>
      </c>
      <c r="L3093" t="s">
        <v>453</v>
      </c>
      <c r="M3093" t="s">
        <v>1537</v>
      </c>
      <c r="N3093" t="str">
        <f>IF(AND(NOT(ISBLANK(cards[[#This Row],[subtitle]])), cards[[#This Row],[subtitle]] &lt;&gt; ""), _xlfn.CONCAT(cards[[#This Row],[title]], " - ", cards[[#This Row],[subtitle]]), cards[[#This Row],[title]])</f>
        <v>General Veers - Blizzard Force Commander</v>
      </c>
      <c r="O3093">
        <v>3</v>
      </c>
      <c r="P3093">
        <v>3</v>
      </c>
      <c r="Q3093">
        <v>3</v>
      </c>
      <c r="T3093" t="s">
        <v>83</v>
      </c>
      <c r="U3093" t="s">
        <v>991</v>
      </c>
      <c r="V3093" t="s">
        <v>245</v>
      </c>
      <c r="X3093" t="s">
        <v>280</v>
      </c>
      <c r="Y3093" t="str">
        <f>_xlfn.CONCAT(cards[[#This Row],[set]],"_",TEXT(cards[[#This Row],[cardNumber]], "000"))</f>
        <v>SOR_230</v>
      </c>
      <c r="Z3093" t="str" cm="1">
        <f t="array" ref="Z30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SOR_230</v>
      </c>
      <c r="AA3093" t="s">
        <v>59</v>
      </c>
      <c r="AB3093">
        <v>19</v>
      </c>
    </row>
    <row r="3094" spans="1:29" x14ac:dyDescent="0.2">
      <c r="A3094">
        <v>9005</v>
      </c>
      <c r="B3094" t="s">
        <v>2502</v>
      </c>
      <c r="C3094">
        <v>230</v>
      </c>
      <c r="F3094" t="b">
        <f>IF(ISBLANK(AC3094), FALSE, TRUE)</f>
        <v>0</v>
      </c>
      <c r="G3094" t="s">
        <v>2</v>
      </c>
      <c r="H3094" t="s">
        <v>1519</v>
      </c>
      <c r="I3094" t="s">
        <v>1532</v>
      </c>
      <c r="J3094" t="s">
        <v>4</v>
      </c>
      <c r="K3094" t="s">
        <v>991</v>
      </c>
      <c r="L3094" t="s">
        <v>453</v>
      </c>
      <c r="M3094" t="s">
        <v>1537</v>
      </c>
      <c r="N3094" t="str">
        <f>IF(AND(NOT(ISBLANK(cards[[#This Row],[subtitle]])), cards[[#This Row],[subtitle]] &lt;&gt; ""), _xlfn.CONCAT(cards[[#This Row],[title]], " - ", cards[[#This Row],[subtitle]]), cards[[#This Row],[title]])</f>
        <v>General Veers - Blizzard Force Commander</v>
      </c>
      <c r="O3094">
        <v>3</v>
      </c>
      <c r="P3094">
        <v>3</v>
      </c>
      <c r="Q3094">
        <v>3</v>
      </c>
      <c r="T3094" t="s">
        <v>83</v>
      </c>
      <c r="U3094" t="s">
        <v>991</v>
      </c>
      <c r="V3094" t="s">
        <v>245</v>
      </c>
      <c r="X3094" t="s">
        <v>280</v>
      </c>
      <c r="Y3094" t="str">
        <f>_xlfn.CONCAT(cards[[#This Row],[set]],"_",TEXT(cards[[#This Row],[cardNumber]], "000"))</f>
        <v>SOR_230</v>
      </c>
      <c r="Z3094" t="str" cm="1">
        <f t="array" ref="Z30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SOR_230</v>
      </c>
      <c r="AA3094" t="s">
        <v>59</v>
      </c>
      <c r="AB3094">
        <v>19</v>
      </c>
    </row>
    <row r="3095" spans="1:29" x14ac:dyDescent="0.2">
      <c r="A3095">
        <v>1864</v>
      </c>
      <c r="B3095" t="s">
        <v>2982</v>
      </c>
      <c r="C3095">
        <v>491</v>
      </c>
      <c r="F3095" t="b">
        <f>IF(ISBLANK(AC3095), FALSE, TRUE)</f>
        <v>0</v>
      </c>
      <c r="G3095" t="s">
        <v>2</v>
      </c>
      <c r="H3095" t="s">
        <v>1</v>
      </c>
      <c r="I3095" t="s">
        <v>1532</v>
      </c>
      <c r="J3095" t="s">
        <v>4</v>
      </c>
      <c r="K3095" t="s">
        <v>991</v>
      </c>
      <c r="L3095" t="s">
        <v>453</v>
      </c>
      <c r="M3095" t="s">
        <v>1537</v>
      </c>
      <c r="N3095" t="str">
        <f>IF(AND(NOT(ISBLANK(cards[[#This Row],[subtitle]])), cards[[#This Row],[subtitle]] &lt;&gt; ""), _xlfn.CONCAT(cards[[#This Row],[title]], " - ", cards[[#This Row],[subtitle]]), cards[[#This Row],[title]])</f>
        <v>General Veers - Blizzard Force Commander</v>
      </c>
      <c r="O3095">
        <v>3</v>
      </c>
      <c r="P3095">
        <v>3</v>
      </c>
      <c r="Q3095">
        <v>3</v>
      </c>
      <c r="T3095" t="s">
        <v>83</v>
      </c>
      <c r="U3095" t="s">
        <v>991</v>
      </c>
      <c r="V3095" t="s">
        <v>245</v>
      </c>
      <c r="X3095" t="s">
        <v>280</v>
      </c>
      <c r="Y3095" t="str">
        <f>_xlfn.CONCAT(cards[[#This Row],[set]],"_",TEXT(cards[[#This Row],[cardNumber]], "000"))</f>
        <v>SOR_491</v>
      </c>
      <c r="Z3095" t="str" cm="1">
        <f t="array" ref="Z30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SOR_230</v>
      </c>
      <c r="AA3095" t="s">
        <v>59</v>
      </c>
      <c r="AB3095">
        <v>19</v>
      </c>
    </row>
    <row r="3096" spans="1:29" x14ac:dyDescent="0.2">
      <c r="A3096">
        <v>10575</v>
      </c>
      <c r="B3096" t="s">
        <v>2981</v>
      </c>
      <c r="C3096">
        <v>491</v>
      </c>
      <c r="F3096" t="b">
        <f>IF(ISBLANK(AC3096), FALSE, TRUE)</f>
        <v>0</v>
      </c>
      <c r="G3096" t="s">
        <v>2</v>
      </c>
      <c r="H3096" t="s">
        <v>1520</v>
      </c>
      <c r="I3096" t="s">
        <v>1532</v>
      </c>
      <c r="J3096" t="s">
        <v>4</v>
      </c>
      <c r="K3096" t="s">
        <v>991</v>
      </c>
      <c r="L3096" t="s">
        <v>453</v>
      </c>
      <c r="M3096" t="s">
        <v>1537</v>
      </c>
      <c r="N3096" t="str">
        <f>IF(AND(NOT(ISBLANK(cards[[#This Row],[subtitle]])), cards[[#This Row],[subtitle]] &lt;&gt; ""), _xlfn.CONCAT(cards[[#This Row],[title]], " - ", cards[[#This Row],[subtitle]]), cards[[#This Row],[title]])</f>
        <v>General Veers - Blizzard Force Commander</v>
      </c>
      <c r="O3096">
        <v>3</v>
      </c>
      <c r="P3096">
        <v>3</v>
      </c>
      <c r="Q3096">
        <v>3</v>
      </c>
      <c r="T3096" t="s">
        <v>83</v>
      </c>
      <c r="U3096" t="s">
        <v>991</v>
      </c>
      <c r="V3096" t="s">
        <v>245</v>
      </c>
      <c r="X3096" t="s">
        <v>280</v>
      </c>
      <c r="Y3096" t="str">
        <f>_xlfn.CONCAT(cards[[#This Row],[set]],"_",TEXT(cards[[#This Row],[cardNumber]], "000"))</f>
        <v>SOR_491</v>
      </c>
      <c r="Z3096" t="str" cm="1">
        <f t="array" ref="Z30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SOR_230</v>
      </c>
      <c r="AA3096" t="s">
        <v>59</v>
      </c>
      <c r="AB3096">
        <v>19</v>
      </c>
    </row>
    <row r="3097" spans="1:29" x14ac:dyDescent="0.2">
      <c r="A3097">
        <v>9530</v>
      </c>
      <c r="B3097" t="s">
        <v>2504</v>
      </c>
      <c r="C3097">
        <v>231</v>
      </c>
      <c r="F3097" t="b">
        <f>IF(ISBLANK(AC3097), FALSE, TRUE)</f>
        <v>0</v>
      </c>
      <c r="G3097" t="s">
        <v>2</v>
      </c>
      <c r="H3097" t="s">
        <v>1519</v>
      </c>
      <c r="I3097" t="s">
        <v>1532</v>
      </c>
      <c r="J3097" t="s">
        <v>4</v>
      </c>
      <c r="K3097" t="s">
        <v>991</v>
      </c>
      <c r="L3097" t="s">
        <v>454</v>
      </c>
      <c r="N3097" t="str">
        <f>IF(AND(NOT(ISBLANK(cards[[#This Row],[subtitle]])), cards[[#This Row],[subtitle]] &lt;&gt; ""), _xlfn.CONCAT(cards[[#This Row],[title]], " - ", cards[[#This Row],[subtitle]]), cards[[#This Row],[title]])</f>
        <v>TIE Advanced</v>
      </c>
      <c r="O3097">
        <v>4</v>
      </c>
      <c r="P3097">
        <v>3</v>
      </c>
      <c r="Q3097">
        <v>2</v>
      </c>
      <c r="T3097" t="s">
        <v>248</v>
      </c>
      <c r="U3097" t="s">
        <v>991</v>
      </c>
      <c r="V3097" t="s">
        <v>245</v>
      </c>
      <c r="X3097" t="s">
        <v>274</v>
      </c>
      <c r="Y3097" t="str">
        <f>_xlfn.CONCAT(cards[[#This Row],[set]],"_",TEXT(cards[[#This Row],[cardNumber]], "000"))</f>
        <v>SOR_231</v>
      </c>
      <c r="Z3097" t="str" cm="1">
        <f t="array" ref="Z30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SOR_231</v>
      </c>
      <c r="AA3097" t="s">
        <v>59</v>
      </c>
      <c r="AB3097">
        <v>19</v>
      </c>
    </row>
    <row r="3098" spans="1:29" x14ac:dyDescent="0.2">
      <c r="A3098">
        <v>381</v>
      </c>
      <c r="B3098" t="s">
        <v>2505</v>
      </c>
      <c r="C3098">
        <v>231</v>
      </c>
      <c r="F3098" t="b">
        <f>IF(ISBLANK(AC3098), FALSE, TRUE)</f>
        <v>0</v>
      </c>
      <c r="G3098" t="s">
        <v>2</v>
      </c>
      <c r="H3098" t="s">
        <v>1515</v>
      </c>
      <c r="I3098" t="s">
        <v>1532</v>
      </c>
      <c r="J3098" t="s">
        <v>4</v>
      </c>
      <c r="K3098" t="s">
        <v>991</v>
      </c>
      <c r="L3098" t="s">
        <v>454</v>
      </c>
      <c r="N3098" t="str">
        <f>IF(AND(NOT(ISBLANK(cards[[#This Row],[subtitle]])), cards[[#This Row],[subtitle]] &lt;&gt; ""), _xlfn.CONCAT(cards[[#This Row],[title]], " - ", cards[[#This Row],[subtitle]]), cards[[#This Row],[title]])</f>
        <v>TIE Advanced</v>
      </c>
      <c r="O3098">
        <v>4</v>
      </c>
      <c r="P3098">
        <v>3</v>
      </c>
      <c r="Q3098">
        <v>2</v>
      </c>
      <c r="T3098" t="s">
        <v>248</v>
      </c>
      <c r="U3098" t="s">
        <v>991</v>
      </c>
      <c r="V3098" t="s">
        <v>245</v>
      </c>
      <c r="X3098" t="s">
        <v>274</v>
      </c>
      <c r="Y3098" t="str">
        <f>_xlfn.CONCAT(cards[[#This Row],[set]],"_",TEXT(cards[[#This Row],[cardNumber]], "000"))</f>
        <v>SOR_231</v>
      </c>
      <c r="Z3098" t="str" cm="1">
        <f t="array" ref="Z30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SOR_231</v>
      </c>
      <c r="AA3098" t="s">
        <v>59</v>
      </c>
      <c r="AB3098">
        <v>19</v>
      </c>
    </row>
    <row r="3099" spans="1:29" x14ac:dyDescent="0.2">
      <c r="A3099">
        <v>1857</v>
      </c>
      <c r="B3099" t="s">
        <v>2984</v>
      </c>
      <c r="C3099">
        <v>492</v>
      </c>
      <c r="F3099" t="b">
        <f>IF(ISBLANK(AC3099), FALSE, TRUE)</f>
        <v>0</v>
      </c>
      <c r="G3099" t="s">
        <v>2</v>
      </c>
      <c r="H3099" t="s">
        <v>1</v>
      </c>
      <c r="I3099" t="s">
        <v>1532</v>
      </c>
      <c r="J3099" t="s">
        <v>4</v>
      </c>
      <c r="K3099" t="s">
        <v>991</v>
      </c>
      <c r="L3099" t="s">
        <v>454</v>
      </c>
      <c r="N3099" t="str">
        <f>IF(AND(NOT(ISBLANK(cards[[#This Row],[subtitle]])), cards[[#This Row],[subtitle]] &lt;&gt; ""), _xlfn.CONCAT(cards[[#This Row],[title]], " - ", cards[[#This Row],[subtitle]]), cards[[#This Row],[title]])</f>
        <v>TIE Advanced</v>
      </c>
      <c r="O3099">
        <v>4</v>
      </c>
      <c r="P3099">
        <v>3</v>
      </c>
      <c r="Q3099">
        <v>2</v>
      </c>
      <c r="T3099" t="s">
        <v>248</v>
      </c>
      <c r="U3099" t="s">
        <v>991</v>
      </c>
      <c r="V3099" t="s">
        <v>245</v>
      </c>
      <c r="X3099" t="s">
        <v>274</v>
      </c>
      <c r="Y3099" t="str">
        <f>_xlfn.CONCAT(cards[[#This Row],[set]],"_",TEXT(cards[[#This Row],[cardNumber]], "000"))</f>
        <v>SOR_492</v>
      </c>
      <c r="Z3099" t="str" cm="1">
        <f t="array" ref="Z30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SOR_231</v>
      </c>
      <c r="AA3099" t="s">
        <v>59</v>
      </c>
      <c r="AB3099">
        <v>19</v>
      </c>
    </row>
    <row r="3100" spans="1:29" x14ac:dyDescent="0.2">
      <c r="A3100">
        <v>10570</v>
      </c>
      <c r="B3100" t="s">
        <v>2983</v>
      </c>
      <c r="C3100">
        <v>492</v>
      </c>
      <c r="F3100" t="b">
        <f>IF(ISBLANK(AC3100), FALSE, TRUE)</f>
        <v>0</v>
      </c>
      <c r="G3100" t="s">
        <v>2</v>
      </c>
      <c r="H3100" t="s">
        <v>1520</v>
      </c>
      <c r="I3100" t="s">
        <v>1532</v>
      </c>
      <c r="J3100" t="s">
        <v>4</v>
      </c>
      <c r="K3100" t="s">
        <v>991</v>
      </c>
      <c r="L3100" t="s">
        <v>454</v>
      </c>
      <c r="N3100" t="str">
        <f>IF(AND(NOT(ISBLANK(cards[[#This Row],[subtitle]])), cards[[#This Row],[subtitle]] &lt;&gt; ""), _xlfn.CONCAT(cards[[#This Row],[title]], " - ", cards[[#This Row],[subtitle]]), cards[[#This Row],[title]])</f>
        <v>TIE Advanced</v>
      </c>
      <c r="O3100">
        <v>4</v>
      </c>
      <c r="P3100">
        <v>3</v>
      </c>
      <c r="Q3100">
        <v>2</v>
      </c>
      <c r="T3100" t="s">
        <v>248</v>
      </c>
      <c r="U3100" t="s">
        <v>991</v>
      </c>
      <c r="V3100" t="s">
        <v>245</v>
      </c>
      <c r="X3100" t="s">
        <v>274</v>
      </c>
      <c r="Y3100" t="str">
        <f>_xlfn.CONCAT(cards[[#This Row],[set]],"_",TEXT(cards[[#This Row],[cardNumber]], "000"))</f>
        <v>SOR_492</v>
      </c>
      <c r="Z3100" t="str" cm="1">
        <f t="array" ref="Z31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SOR_231</v>
      </c>
      <c r="AA3100" t="s">
        <v>59</v>
      </c>
      <c r="AB3100">
        <v>19</v>
      </c>
    </row>
    <row r="3101" spans="1:29" x14ac:dyDescent="0.2">
      <c r="A3101">
        <v>165</v>
      </c>
      <c r="B3101" t="s">
        <v>2506</v>
      </c>
      <c r="C3101">
        <v>232</v>
      </c>
      <c r="F3101" t="b">
        <f>IF(ISBLANK(AC3101), FALSE, TRUE)</f>
        <v>0</v>
      </c>
      <c r="G3101" t="s">
        <v>2</v>
      </c>
      <c r="H3101" t="s">
        <v>1515</v>
      </c>
      <c r="I3101" t="s">
        <v>1521</v>
      </c>
      <c r="J3101" t="s">
        <v>4</v>
      </c>
      <c r="K3101" t="s">
        <v>991</v>
      </c>
      <c r="L3101" t="s">
        <v>455</v>
      </c>
      <c r="N3101" t="str">
        <f>IF(AND(NOT(ISBLANK(cards[[#This Row],[subtitle]])), cards[[#This Row],[subtitle]] &lt;&gt; ""), _xlfn.CONCAT(cards[[#This Row],[title]], " - ", cards[[#This Row],[subtitle]]), cards[[#This Row],[title]])</f>
        <v>AT-ST</v>
      </c>
      <c r="O3101">
        <v>6</v>
      </c>
      <c r="P3101">
        <v>6</v>
      </c>
      <c r="Q3101">
        <v>7</v>
      </c>
      <c r="T3101" t="s">
        <v>83</v>
      </c>
      <c r="U3101" t="s">
        <v>165</v>
      </c>
      <c r="V3101" t="s">
        <v>245</v>
      </c>
      <c r="X3101" t="s">
        <v>283</v>
      </c>
      <c r="Y3101" t="str">
        <f>_xlfn.CONCAT(cards[[#This Row],[set]],"_",TEXT(cards[[#This Row],[cardNumber]], "000"))</f>
        <v>SOR_232</v>
      </c>
      <c r="Z3101" t="str" cm="1">
        <f t="array" ref="Z31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SOR_232</v>
      </c>
      <c r="AA3101" t="s">
        <v>59</v>
      </c>
      <c r="AB3101">
        <v>19</v>
      </c>
    </row>
    <row r="3102" spans="1:29" x14ac:dyDescent="0.2">
      <c r="A3102">
        <v>9010</v>
      </c>
      <c r="B3102" t="s">
        <v>2507</v>
      </c>
      <c r="C3102">
        <v>232</v>
      </c>
      <c r="F3102" t="b">
        <f>IF(ISBLANK(AC3102), FALSE, TRUE)</f>
        <v>0</v>
      </c>
      <c r="G3102" t="s">
        <v>2</v>
      </c>
      <c r="H3102" t="s">
        <v>1519</v>
      </c>
      <c r="I3102" t="s">
        <v>1521</v>
      </c>
      <c r="J3102" t="s">
        <v>4</v>
      </c>
      <c r="K3102" t="s">
        <v>991</v>
      </c>
      <c r="L3102" t="s">
        <v>455</v>
      </c>
      <c r="N3102" t="str">
        <f>IF(AND(NOT(ISBLANK(cards[[#This Row],[subtitle]])), cards[[#This Row],[subtitle]] &lt;&gt; ""), _xlfn.CONCAT(cards[[#This Row],[title]], " - ", cards[[#This Row],[subtitle]]), cards[[#This Row],[title]])</f>
        <v>AT-ST</v>
      </c>
      <c r="O3102">
        <v>6</v>
      </c>
      <c r="P3102">
        <v>6</v>
      </c>
      <c r="Q3102">
        <v>7</v>
      </c>
      <c r="T3102" t="s">
        <v>83</v>
      </c>
      <c r="U3102" t="s">
        <v>165</v>
      </c>
      <c r="V3102" t="s">
        <v>245</v>
      </c>
      <c r="X3102" t="s">
        <v>283</v>
      </c>
      <c r="Y3102" t="str">
        <f>_xlfn.CONCAT(cards[[#This Row],[set]],"_",TEXT(cards[[#This Row],[cardNumber]], "000"))</f>
        <v>SOR_232</v>
      </c>
      <c r="Z3102" t="str" cm="1">
        <f t="array" ref="Z31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SOR_232</v>
      </c>
      <c r="AA3102" t="s">
        <v>59</v>
      </c>
      <c r="AB3102">
        <v>19</v>
      </c>
    </row>
    <row r="3103" spans="1:29" x14ac:dyDescent="0.2">
      <c r="A3103">
        <v>1846</v>
      </c>
      <c r="B3103" t="s">
        <v>2986</v>
      </c>
      <c r="C3103">
        <v>493</v>
      </c>
      <c r="F3103" t="b">
        <f>IF(ISBLANK(AC3103), FALSE, TRUE)</f>
        <v>0</v>
      </c>
      <c r="G3103" t="s">
        <v>2</v>
      </c>
      <c r="H3103" t="s">
        <v>1</v>
      </c>
      <c r="I3103" t="s">
        <v>1521</v>
      </c>
      <c r="J3103" t="s">
        <v>4</v>
      </c>
      <c r="K3103" t="s">
        <v>991</v>
      </c>
      <c r="L3103" t="s">
        <v>455</v>
      </c>
      <c r="N3103" t="str">
        <f>IF(AND(NOT(ISBLANK(cards[[#This Row],[subtitle]])), cards[[#This Row],[subtitle]] &lt;&gt; ""), _xlfn.CONCAT(cards[[#This Row],[title]], " - ", cards[[#This Row],[subtitle]]), cards[[#This Row],[title]])</f>
        <v>AT-ST</v>
      </c>
      <c r="O3103">
        <v>6</v>
      </c>
      <c r="P3103">
        <v>6</v>
      </c>
      <c r="Q3103">
        <v>7</v>
      </c>
      <c r="T3103" t="s">
        <v>83</v>
      </c>
      <c r="U3103" t="s">
        <v>165</v>
      </c>
      <c r="V3103" t="s">
        <v>245</v>
      </c>
      <c r="X3103" t="s">
        <v>283</v>
      </c>
      <c r="Y3103" t="str">
        <f>_xlfn.CONCAT(cards[[#This Row],[set]],"_",TEXT(cards[[#This Row],[cardNumber]], "000"))</f>
        <v>SOR_493</v>
      </c>
      <c r="Z3103" t="str" cm="1">
        <f t="array" ref="Z31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SOR_232</v>
      </c>
      <c r="AA3103" t="s">
        <v>59</v>
      </c>
      <c r="AB3103">
        <v>19</v>
      </c>
    </row>
    <row r="3104" spans="1:29" x14ac:dyDescent="0.2">
      <c r="A3104">
        <v>10560</v>
      </c>
      <c r="B3104" t="s">
        <v>2985</v>
      </c>
      <c r="C3104">
        <v>493</v>
      </c>
      <c r="F3104" t="b">
        <f>IF(ISBLANK(AC3104), FALSE, TRUE)</f>
        <v>0</v>
      </c>
      <c r="G3104" t="s">
        <v>2</v>
      </c>
      <c r="H3104" t="s">
        <v>1520</v>
      </c>
      <c r="I3104" t="s">
        <v>1521</v>
      </c>
      <c r="J3104" t="s">
        <v>4</v>
      </c>
      <c r="K3104" t="s">
        <v>991</v>
      </c>
      <c r="L3104" t="s">
        <v>455</v>
      </c>
      <c r="N3104" t="str">
        <f>IF(AND(NOT(ISBLANK(cards[[#This Row],[subtitle]])), cards[[#This Row],[subtitle]] &lt;&gt; ""), _xlfn.CONCAT(cards[[#This Row],[title]], " - ", cards[[#This Row],[subtitle]]), cards[[#This Row],[title]])</f>
        <v>AT-ST</v>
      </c>
      <c r="O3104">
        <v>6</v>
      </c>
      <c r="P3104">
        <v>6</v>
      </c>
      <c r="Q3104">
        <v>7</v>
      </c>
      <c r="T3104" t="s">
        <v>83</v>
      </c>
      <c r="U3104" t="s">
        <v>165</v>
      </c>
      <c r="V3104" t="s">
        <v>245</v>
      </c>
      <c r="X3104" t="s">
        <v>283</v>
      </c>
      <c r="Y3104" t="str">
        <f>_xlfn.CONCAT(cards[[#This Row],[set]],"_",TEXT(cards[[#This Row],[cardNumber]], "000"))</f>
        <v>SOR_493</v>
      </c>
      <c r="Z3104" t="str" cm="1">
        <f t="array" ref="Z31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SOR_232</v>
      </c>
      <c r="AA3104" t="s">
        <v>59</v>
      </c>
      <c r="AB3104">
        <v>19</v>
      </c>
    </row>
    <row r="3105" spans="1:28" x14ac:dyDescent="0.2">
      <c r="A3105">
        <v>1828</v>
      </c>
      <c r="B3105" t="s">
        <v>2063</v>
      </c>
      <c r="C3105">
        <v>5</v>
      </c>
      <c r="F3105" t="b">
        <f>IF(ISBLANK(AC3105), FALSE, TRUE)</f>
        <v>0</v>
      </c>
      <c r="G3105" t="s">
        <v>2</v>
      </c>
      <c r="H3105" t="s">
        <v>1</v>
      </c>
      <c r="I3105" t="s">
        <v>1521</v>
      </c>
      <c r="J3105" t="s">
        <v>4</v>
      </c>
      <c r="K3105" t="s">
        <v>991</v>
      </c>
      <c r="L3105" t="s">
        <v>70</v>
      </c>
      <c r="N3105" t="str">
        <f>IF(AND(NOT(ISBLANK(cards[[#This Row],[subtitle]])), cards[[#This Row],[subtitle]] &lt;&gt; ""), _xlfn.CONCAT(cards[[#This Row],[title]], " - ", cards[[#This Row],[subtitle]]), cards[[#This Row],[title]])</f>
        <v>I Am Your Father</v>
      </c>
      <c r="O3105">
        <v>3</v>
      </c>
      <c r="U3105" t="s">
        <v>991</v>
      </c>
      <c r="V3105" t="s">
        <v>6</v>
      </c>
      <c r="X3105" t="s">
        <v>68</v>
      </c>
      <c r="Y3105" t="str">
        <f>_xlfn.CONCAT(cards[[#This Row],[set]],"_",TEXT(cards[[#This Row],[cardNumber]], "000"))</f>
        <v>SOR_005</v>
      </c>
      <c r="Z3105" t="str" cm="1">
        <f t="array" ref="Z31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SOR_233</v>
      </c>
      <c r="AA3105" t="s">
        <v>59</v>
      </c>
      <c r="AB3105">
        <v>19</v>
      </c>
    </row>
    <row r="3106" spans="1:28" x14ac:dyDescent="0.2">
      <c r="A3106">
        <v>170</v>
      </c>
      <c r="B3106" t="s">
        <v>2508</v>
      </c>
      <c r="C3106">
        <v>233</v>
      </c>
      <c r="F3106" t="b">
        <f>IF(ISBLANK(AC3106), FALSE, TRUE)</f>
        <v>0</v>
      </c>
      <c r="G3106" t="s">
        <v>2</v>
      </c>
      <c r="H3106" t="s">
        <v>1515</v>
      </c>
      <c r="I3106" t="s">
        <v>1514</v>
      </c>
      <c r="J3106" t="s">
        <v>4</v>
      </c>
      <c r="K3106" t="s">
        <v>991</v>
      </c>
      <c r="L3106" t="s">
        <v>70</v>
      </c>
      <c r="N3106" t="str">
        <f>IF(AND(NOT(ISBLANK(cards[[#This Row],[subtitle]])), cards[[#This Row],[subtitle]] &lt;&gt; ""), _xlfn.CONCAT(cards[[#This Row],[title]], " - ", cards[[#This Row],[subtitle]]), cards[[#This Row],[title]])</f>
        <v>I Am Your Father</v>
      </c>
      <c r="O3106">
        <v>3</v>
      </c>
      <c r="U3106" t="s">
        <v>991</v>
      </c>
      <c r="V3106" t="s">
        <v>6</v>
      </c>
      <c r="X3106" t="s">
        <v>68</v>
      </c>
      <c r="Y3106" t="str">
        <f>_xlfn.CONCAT(cards[[#This Row],[set]],"_",TEXT(cards[[#This Row],[cardNumber]], "000"))</f>
        <v>SOR_233</v>
      </c>
      <c r="Z3106" t="str" cm="1">
        <f t="array" ref="Z31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SOR_233</v>
      </c>
      <c r="AA3106" t="s">
        <v>59</v>
      </c>
      <c r="AB3106">
        <v>19</v>
      </c>
    </row>
    <row r="3107" spans="1:28" x14ac:dyDescent="0.2">
      <c r="A3107">
        <v>9020</v>
      </c>
      <c r="B3107" t="s">
        <v>2509</v>
      </c>
      <c r="C3107">
        <v>234</v>
      </c>
      <c r="F3107" t="b">
        <f>IF(ISBLANK(AC3107), FALSE, TRUE)</f>
        <v>0</v>
      </c>
      <c r="G3107" t="s">
        <v>2</v>
      </c>
      <c r="H3107" t="s">
        <v>1519</v>
      </c>
      <c r="I3107" t="s">
        <v>1521</v>
      </c>
      <c r="J3107" t="s">
        <v>4</v>
      </c>
      <c r="K3107" t="s">
        <v>991</v>
      </c>
      <c r="L3107" t="s">
        <v>71</v>
      </c>
      <c r="N3107" t="str">
        <f>IF(AND(NOT(ISBLANK(cards[[#This Row],[subtitle]])), cards[[#This Row],[subtitle]] &lt;&gt; ""), _xlfn.CONCAT(cards[[#This Row],[title]], " - ", cards[[#This Row],[subtitle]]), cards[[#This Row],[title]])</f>
        <v>Maximum Firepower</v>
      </c>
      <c r="O3107">
        <v>4</v>
      </c>
      <c r="U3107" t="s">
        <v>991</v>
      </c>
      <c r="V3107" t="s">
        <v>6</v>
      </c>
      <c r="X3107" t="s">
        <v>72</v>
      </c>
      <c r="Y3107" t="str">
        <f>_xlfn.CONCAT(cards[[#This Row],[set]],"_",TEXT(cards[[#This Row],[cardNumber]], "000"))</f>
        <v>SOR_234</v>
      </c>
      <c r="Z3107" t="str" cm="1">
        <f t="array" ref="Z31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SOR_234</v>
      </c>
      <c r="AA3107" t="s">
        <v>59</v>
      </c>
      <c r="AB3107">
        <v>19</v>
      </c>
    </row>
    <row r="3108" spans="1:28" x14ac:dyDescent="0.2">
      <c r="A3108">
        <v>175</v>
      </c>
      <c r="B3108" t="s">
        <v>2510</v>
      </c>
      <c r="C3108">
        <v>234</v>
      </c>
      <c r="F3108" t="b">
        <f>IF(ISBLANK(AC3108), FALSE, TRUE)</f>
        <v>0</v>
      </c>
      <c r="G3108" t="s">
        <v>2</v>
      </c>
      <c r="H3108" t="s">
        <v>1515</v>
      </c>
      <c r="I3108" t="s">
        <v>1521</v>
      </c>
      <c r="J3108" t="s">
        <v>4</v>
      </c>
      <c r="K3108" t="s">
        <v>991</v>
      </c>
      <c r="L3108" t="s">
        <v>71</v>
      </c>
      <c r="N3108" t="str">
        <f>IF(AND(NOT(ISBLANK(cards[[#This Row],[subtitle]])), cards[[#This Row],[subtitle]] &lt;&gt; ""), _xlfn.CONCAT(cards[[#This Row],[title]], " - ", cards[[#This Row],[subtitle]]), cards[[#This Row],[title]])</f>
        <v>Maximum Firepower</v>
      </c>
      <c r="O3108">
        <v>4</v>
      </c>
      <c r="U3108" t="s">
        <v>991</v>
      </c>
      <c r="V3108" t="s">
        <v>6</v>
      </c>
      <c r="X3108" t="s">
        <v>72</v>
      </c>
      <c r="Y3108" t="str">
        <f>_xlfn.CONCAT(cards[[#This Row],[set]],"_",TEXT(cards[[#This Row],[cardNumber]], "000"))</f>
        <v>SOR_234</v>
      </c>
      <c r="Z3108" t="str" cm="1">
        <f t="array" ref="Z31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SOR_234</v>
      </c>
      <c r="AA3108" t="s">
        <v>59</v>
      </c>
      <c r="AB3108">
        <v>19</v>
      </c>
    </row>
    <row r="3109" spans="1:28" x14ac:dyDescent="0.2">
      <c r="A3109">
        <v>10395</v>
      </c>
      <c r="B3109" t="s">
        <v>2987</v>
      </c>
      <c r="C3109">
        <v>494</v>
      </c>
      <c r="F3109" t="b">
        <f>IF(ISBLANK(AC3109), FALSE, TRUE)</f>
        <v>0</v>
      </c>
      <c r="G3109" t="s">
        <v>2</v>
      </c>
      <c r="H3109" t="s">
        <v>1520</v>
      </c>
      <c r="I3109" t="s">
        <v>1521</v>
      </c>
      <c r="J3109" t="s">
        <v>4</v>
      </c>
      <c r="K3109" t="s">
        <v>991</v>
      </c>
      <c r="L3109" t="s">
        <v>71</v>
      </c>
      <c r="N3109" t="str">
        <f>IF(AND(NOT(ISBLANK(cards[[#This Row],[subtitle]])), cards[[#This Row],[subtitle]] &lt;&gt; ""), _xlfn.CONCAT(cards[[#This Row],[title]], " - ", cards[[#This Row],[subtitle]]), cards[[#This Row],[title]])</f>
        <v>Maximum Firepower</v>
      </c>
      <c r="O3109">
        <v>4</v>
      </c>
      <c r="U3109" t="s">
        <v>991</v>
      </c>
      <c r="V3109" t="s">
        <v>6</v>
      </c>
      <c r="X3109" t="s">
        <v>72</v>
      </c>
      <c r="Y3109" t="str">
        <f>_xlfn.CONCAT(cards[[#This Row],[set]],"_",TEXT(cards[[#This Row],[cardNumber]], "000"))</f>
        <v>SOR_494</v>
      </c>
      <c r="Z3109" t="str" cm="1">
        <f t="array" ref="Z31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SOR_234</v>
      </c>
      <c r="AA3109" t="s">
        <v>59</v>
      </c>
      <c r="AB3109">
        <v>19</v>
      </c>
    </row>
    <row r="3110" spans="1:28" x14ac:dyDescent="0.2">
      <c r="A3110">
        <v>1680</v>
      </c>
      <c r="B3110" t="s">
        <v>2988</v>
      </c>
      <c r="C3110">
        <v>494</v>
      </c>
      <c r="F3110" t="b">
        <f>IF(ISBLANK(AC3110), FALSE, TRUE)</f>
        <v>0</v>
      </c>
      <c r="G3110" t="s">
        <v>2</v>
      </c>
      <c r="H3110" t="s">
        <v>1</v>
      </c>
      <c r="I3110" t="s">
        <v>1521</v>
      </c>
      <c r="J3110" t="s">
        <v>4</v>
      </c>
      <c r="K3110" t="s">
        <v>991</v>
      </c>
      <c r="L3110" t="s">
        <v>71</v>
      </c>
      <c r="N3110" t="str">
        <f>IF(AND(NOT(ISBLANK(cards[[#This Row],[subtitle]])), cards[[#This Row],[subtitle]] &lt;&gt; ""), _xlfn.CONCAT(cards[[#This Row],[title]], " - ", cards[[#This Row],[subtitle]]), cards[[#This Row],[title]])</f>
        <v>Maximum Firepower</v>
      </c>
      <c r="O3110">
        <v>4</v>
      </c>
      <c r="U3110" t="s">
        <v>991</v>
      </c>
      <c r="V3110" t="s">
        <v>6</v>
      </c>
      <c r="X3110" t="s">
        <v>72</v>
      </c>
      <c r="Y3110" t="str">
        <f>_xlfn.CONCAT(cards[[#This Row],[set]],"_",TEXT(cards[[#This Row],[cardNumber]], "000"))</f>
        <v>SOR_494</v>
      </c>
      <c r="Z3110" t="str" cm="1">
        <f t="array" ref="Z31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SOR_234</v>
      </c>
      <c r="AA3110" t="s">
        <v>59</v>
      </c>
      <c r="AB3110">
        <v>19</v>
      </c>
    </row>
    <row r="3111" spans="1:28" x14ac:dyDescent="0.2">
      <c r="A3111">
        <v>40</v>
      </c>
      <c r="B3111" t="s">
        <v>2511</v>
      </c>
      <c r="C3111">
        <v>235</v>
      </c>
      <c r="F3111" t="b">
        <f>IF(ISBLANK(AC3111), FALSE, TRUE)</f>
        <v>0</v>
      </c>
      <c r="G3111" t="s">
        <v>2</v>
      </c>
      <c r="H3111" t="s">
        <v>1515</v>
      </c>
      <c r="I3111" t="s">
        <v>1522</v>
      </c>
      <c r="J3111" t="s">
        <v>4</v>
      </c>
      <c r="K3111" t="s">
        <v>991</v>
      </c>
      <c r="L3111" t="s">
        <v>73</v>
      </c>
      <c r="N3111" t="str">
        <f>IF(AND(NOT(ISBLANK(cards[[#This Row],[subtitle]])), cards[[#This Row],[subtitle]] &lt;&gt; ""), _xlfn.CONCAT(cards[[#This Row],[title]], " - ", cards[[#This Row],[subtitle]]), cards[[#This Row],[title]])</f>
        <v>Galactic Ambition</v>
      </c>
      <c r="O3111">
        <v>7</v>
      </c>
      <c r="U3111" t="s">
        <v>991</v>
      </c>
      <c r="V3111" t="s">
        <v>6</v>
      </c>
      <c r="X3111" t="s">
        <v>7</v>
      </c>
      <c r="Y3111" t="str">
        <f>_xlfn.CONCAT(cards[[#This Row],[set]],"_",TEXT(cards[[#This Row],[cardNumber]], "000"))</f>
        <v>SOR_235</v>
      </c>
      <c r="Z3111" t="str" cm="1">
        <f t="array" ref="Z31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SOR_235</v>
      </c>
      <c r="AA3111" t="s">
        <v>59</v>
      </c>
      <c r="AB3111">
        <v>19</v>
      </c>
    </row>
    <row r="3112" spans="1:28" x14ac:dyDescent="0.2">
      <c r="A3112">
        <v>8885</v>
      </c>
      <c r="B3112" t="s">
        <v>2512</v>
      </c>
      <c r="C3112">
        <v>235</v>
      </c>
      <c r="F3112" t="b">
        <f>IF(ISBLANK(AC3112), FALSE, TRUE)</f>
        <v>0</v>
      </c>
      <c r="G3112" t="s">
        <v>2</v>
      </c>
      <c r="H3112" t="s">
        <v>1519</v>
      </c>
      <c r="I3112" t="s">
        <v>1522</v>
      </c>
      <c r="J3112" t="s">
        <v>4</v>
      </c>
      <c r="K3112" t="s">
        <v>991</v>
      </c>
      <c r="L3112" t="s">
        <v>73</v>
      </c>
      <c r="N3112" t="str">
        <f>IF(AND(NOT(ISBLANK(cards[[#This Row],[subtitle]])), cards[[#This Row],[subtitle]] &lt;&gt; ""), _xlfn.CONCAT(cards[[#This Row],[title]], " - ", cards[[#This Row],[subtitle]]), cards[[#This Row],[title]])</f>
        <v>Galactic Ambition</v>
      </c>
      <c r="O3112">
        <v>7</v>
      </c>
      <c r="U3112" t="s">
        <v>991</v>
      </c>
      <c r="V3112" t="s">
        <v>6</v>
      </c>
      <c r="X3112" t="s">
        <v>7</v>
      </c>
      <c r="Y3112" t="str">
        <f>_xlfn.CONCAT(cards[[#This Row],[set]],"_",TEXT(cards[[#This Row],[cardNumber]], "000"))</f>
        <v>SOR_235</v>
      </c>
      <c r="Z3112" t="str" cm="1">
        <f t="array" ref="Z31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SOR_235</v>
      </c>
      <c r="AA3112" t="s">
        <v>59</v>
      </c>
      <c r="AB3112">
        <v>19</v>
      </c>
    </row>
    <row r="3113" spans="1:28" x14ac:dyDescent="0.2">
      <c r="A3113">
        <v>10390</v>
      </c>
      <c r="B3113" t="s">
        <v>2990</v>
      </c>
      <c r="C3113">
        <v>495</v>
      </c>
      <c r="F3113" t="b">
        <f>IF(ISBLANK(AC3113), FALSE, TRUE)</f>
        <v>0</v>
      </c>
      <c r="G3113" t="s">
        <v>2</v>
      </c>
      <c r="H3113" t="s">
        <v>1520</v>
      </c>
      <c r="I3113" t="s">
        <v>1522</v>
      </c>
      <c r="J3113" t="s">
        <v>4</v>
      </c>
      <c r="K3113" t="s">
        <v>991</v>
      </c>
      <c r="L3113" t="s">
        <v>73</v>
      </c>
      <c r="N3113" t="str">
        <f>IF(AND(NOT(ISBLANK(cards[[#This Row],[subtitle]])), cards[[#This Row],[subtitle]] &lt;&gt; ""), _xlfn.CONCAT(cards[[#This Row],[title]], " - ", cards[[#This Row],[subtitle]]), cards[[#This Row],[title]])</f>
        <v>Galactic Ambition</v>
      </c>
      <c r="O3113">
        <v>7</v>
      </c>
      <c r="U3113" t="s">
        <v>991</v>
      </c>
      <c r="V3113" t="s">
        <v>6</v>
      </c>
      <c r="X3113" t="s">
        <v>7</v>
      </c>
      <c r="Y3113" t="str">
        <f>_xlfn.CONCAT(cards[[#This Row],[set]],"_",TEXT(cards[[#This Row],[cardNumber]], "000"))</f>
        <v>SOR_495</v>
      </c>
      <c r="Z3113" t="str" cm="1">
        <f t="array" ref="Z31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SOR_235</v>
      </c>
      <c r="AA3113" t="s">
        <v>59</v>
      </c>
      <c r="AB3113">
        <v>19</v>
      </c>
    </row>
    <row r="3114" spans="1:28" x14ac:dyDescent="0.2">
      <c r="A3114">
        <v>1675</v>
      </c>
      <c r="B3114" t="s">
        <v>2989</v>
      </c>
      <c r="C3114">
        <v>495</v>
      </c>
      <c r="F3114" t="b">
        <f>IF(ISBLANK(AC3114), FALSE, TRUE)</f>
        <v>0</v>
      </c>
      <c r="G3114" t="s">
        <v>2</v>
      </c>
      <c r="H3114" t="s">
        <v>1</v>
      </c>
      <c r="I3114" t="s">
        <v>1522</v>
      </c>
      <c r="J3114" t="s">
        <v>4</v>
      </c>
      <c r="K3114" t="s">
        <v>991</v>
      </c>
      <c r="L3114" t="s">
        <v>73</v>
      </c>
      <c r="N3114" t="str">
        <f>IF(AND(NOT(ISBLANK(cards[[#This Row],[subtitle]])), cards[[#This Row],[subtitle]] &lt;&gt; ""), _xlfn.CONCAT(cards[[#This Row],[title]], " - ", cards[[#This Row],[subtitle]]), cards[[#This Row],[title]])</f>
        <v>Galactic Ambition</v>
      </c>
      <c r="O3114">
        <v>7</v>
      </c>
      <c r="U3114" t="s">
        <v>991</v>
      </c>
      <c r="V3114" t="s">
        <v>6</v>
      </c>
      <c r="X3114" t="s">
        <v>7</v>
      </c>
      <c r="Y3114" t="str">
        <f>_xlfn.CONCAT(cards[[#This Row],[set]],"_",TEXT(cards[[#This Row],[cardNumber]], "000"))</f>
        <v>SOR_495</v>
      </c>
      <c r="Z3114" t="str" cm="1">
        <f t="array" ref="Z31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SOR_235</v>
      </c>
      <c r="AA3114" t="s">
        <v>59</v>
      </c>
      <c r="AB3114">
        <v>19</v>
      </c>
    </row>
    <row r="3115" spans="1:28" x14ac:dyDescent="0.2">
      <c r="A3115">
        <v>1818</v>
      </c>
      <c r="B3115" t="s">
        <v>2074</v>
      </c>
      <c r="C3115">
        <v>10</v>
      </c>
      <c r="F3115" t="b">
        <f>IF(ISBLANK(AC3115), FALSE, TRUE)</f>
        <v>0</v>
      </c>
      <c r="G3115" t="s">
        <v>2</v>
      </c>
      <c r="H3115" t="s">
        <v>1</v>
      </c>
      <c r="I3115" t="s">
        <v>1521</v>
      </c>
      <c r="J3115" t="s">
        <v>11</v>
      </c>
      <c r="K3115" t="s">
        <v>991</v>
      </c>
      <c r="L3115" t="s">
        <v>456</v>
      </c>
      <c r="M3115" t="s">
        <v>1538</v>
      </c>
      <c r="N3115" t="str">
        <f>IF(AND(NOT(ISBLANK(cards[[#This Row],[subtitle]])), cards[[#This Row],[subtitle]] &lt;&gt; ""), _xlfn.CONCAT(cards[[#This Row],[title]], " - ", cards[[#This Row],[subtitle]]), cards[[#This Row],[title]])</f>
        <v>R2-D2 - Ignoring Protocol</v>
      </c>
      <c r="O3115">
        <v>1</v>
      </c>
      <c r="P3115">
        <v>1</v>
      </c>
      <c r="Q3115">
        <v>4</v>
      </c>
      <c r="T3115" t="s">
        <v>83</v>
      </c>
      <c r="U3115" t="s">
        <v>991</v>
      </c>
      <c r="V3115" t="s">
        <v>245</v>
      </c>
      <c r="X3115" t="s">
        <v>381</v>
      </c>
      <c r="Y3115" t="str">
        <f>_xlfn.CONCAT(cards[[#This Row],[set]],"_",TEXT(cards[[#This Row],[cardNumber]], "000"))</f>
        <v>SOR_010</v>
      </c>
      <c r="Z3115" t="str" cm="1">
        <f t="array" ref="Z31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SOR_236</v>
      </c>
      <c r="AA3115" t="s">
        <v>59</v>
      </c>
      <c r="AB3115">
        <v>19</v>
      </c>
    </row>
    <row r="3116" spans="1:28" x14ac:dyDescent="0.2">
      <c r="A3116">
        <v>180</v>
      </c>
      <c r="B3116" t="s">
        <v>2513</v>
      </c>
      <c r="C3116">
        <v>236</v>
      </c>
      <c r="F3116" t="b">
        <f>IF(ISBLANK(AC3116), FALSE, TRUE)</f>
        <v>0</v>
      </c>
      <c r="G3116" t="s">
        <v>2</v>
      </c>
      <c r="H3116" t="s">
        <v>1515</v>
      </c>
      <c r="I3116" t="s">
        <v>1514</v>
      </c>
      <c r="J3116" t="s">
        <v>11</v>
      </c>
      <c r="K3116" t="s">
        <v>991</v>
      </c>
      <c r="L3116" t="s">
        <v>456</v>
      </c>
      <c r="M3116" t="s">
        <v>1538</v>
      </c>
      <c r="N3116" t="str">
        <f>IF(AND(NOT(ISBLANK(cards[[#This Row],[subtitle]])), cards[[#This Row],[subtitle]] &lt;&gt; ""), _xlfn.CONCAT(cards[[#This Row],[title]], " - ", cards[[#This Row],[subtitle]]), cards[[#This Row],[title]])</f>
        <v>R2-D2 - Ignoring Protocol</v>
      </c>
      <c r="O3116">
        <v>1</v>
      </c>
      <c r="P3116">
        <v>1</v>
      </c>
      <c r="Q3116">
        <v>4</v>
      </c>
      <c r="T3116" t="s">
        <v>83</v>
      </c>
      <c r="U3116" t="s">
        <v>991</v>
      </c>
      <c r="V3116" t="s">
        <v>245</v>
      </c>
      <c r="X3116" t="s">
        <v>381</v>
      </c>
      <c r="Y3116" t="str">
        <f>_xlfn.CONCAT(cards[[#This Row],[set]],"_",TEXT(cards[[#This Row],[cardNumber]], "000"))</f>
        <v>SOR_236</v>
      </c>
      <c r="Z3116" t="str" cm="1">
        <f t="array" ref="Z31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SOR_236</v>
      </c>
      <c r="AA3116" t="s">
        <v>59</v>
      </c>
      <c r="AB3116">
        <v>19</v>
      </c>
    </row>
    <row r="3117" spans="1:28" x14ac:dyDescent="0.2">
      <c r="A3117">
        <v>45</v>
      </c>
      <c r="B3117" t="s">
        <v>2515</v>
      </c>
      <c r="C3117">
        <v>237</v>
      </c>
      <c r="F3117" t="b">
        <f>IF(ISBLANK(AC3117), FALSE, TRUE)</f>
        <v>0</v>
      </c>
      <c r="G3117" t="s">
        <v>2</v>
      </c>
      <c r="H3117" t="s">
        <v>1515</v>
      </c>
      <c r="I3117" t="s">
        <v>1521</v>
      </c>
      <c r="J3117" t="s">
        <v>11</v>
      </c>
      <c r="K3117" t="s">
        <v>991</v>
      </c>
      <c r="L3117" t="s">
        <v>457</v>
      </c>
      <c r="N3117" t="str">
        <f>IF(AND(NOT(ISBLANK(cards[[#This Row],[subtitle]])), cards[[#This Row],[subtitle]] &lt;&gt; ""), _xlfn.CONCAT(cards[[#This Row],[title]], " - ", cards[[#This Row],[subtitle]]), cards[[#This Row],[title]])</f>
        <v>Alliance X-Wing</v>
      </c>
      <c r="O3117">
        <v>2</v>
      </c>
      <c r="P3117">
        <v>2</v>
      </c>
      <c r="Q3117">
        <v>3</v>
      </c>
      <c r="T3117" t="s">
        <v>248</v>
      </c>
      <c r="U3117" t="s">
        <v>991</v>
      </c>
      <c r="V3117" t="s">
        <v>245</v>
      </c>
      <c r="X3117" t="s">
        <v>290</v>
      </c>
      <c r="Y3117" t="str">
        <f>_xlfn.CONCAT(cards[[#This Row],[set]],"_",TEXT(cards[[#This Row],[cardNumber]], "000"))</f>
        <v>SOR_237</v>
      </c>
      <c r="Z3117" t="str" cm="1">
        <f t="array" ref="Z31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SOR_237</v>
      </c>
      <c r="AA3117" t="s">
        <v>59</v>
      </c>
      <c r="AB3117">
        <v>19</v>
      </c>
    </row>
    <row r="3118" spans="1:28" x14ac:dyDescent="0.2">
      <c r="A3118">
        <v>8890</v>
      </c>
      <c r="B3118" t="s">
        <v>2514</v>
      </c>
      <c r="C3118">
        <v>237</v>
      </c>
      <c r="F3118" t="b">
        <f>IF(ISBLANK(AC3118), FALSE, TRUE)</f>
        <v>0</v>
      </c>
      <c r="G3118" t="s">
        <v>2</v>
      </c>
      <c r="H3118" t="s">
        <v>1519</v>
      </c>
      <c r="I3118" t="s">
        <v>1521</v>
      </c>
      <c r="J3118" t="s">
        <v>11</v>
      </c>
      <c r="K3118" t="s">
        <v>991</v>
      </c>
      <c r="L3118" t="s">
        <v>457</v>
      </c>
      <c r="N3118" t="str">
        <f>IF(AND(NOT(ISBLANK(cards[[#This Row],[subtitle]])), cards[[#This Row],[subtitle]] &lt;&gt; ""), _xlfn.CONCAT(cards[[#This Row],[title]], " - ", cards[[#This Row],[subtitle]]), cards[[#This Row],[title]])</f>
        <v>Alliance X-Wing</v>
      </c>
      <c r="O3118">
        <v>2</v>
      </c>
      <c r="P3118">
        <v>2</v>
      </c>
      <c r="Q3118">
        <v>3</v>
      </c>
      <c r="T3118" t="s">
        <v>248</v>
      </c>
      <c r="U3118" t="s">
        <v>991</v>
      </c>
      <c r="V3118" t="s">
        <v>245</v>
      </c>
      <c r="X3118" t="s">
        <v>290</v>
      </c>
      <c r="Y3118" t="str">
        <f>_xlfn.CONCAT(cards[[#This Row],[set]],"_",TEXT(cards[[#This Row],[cardNumber]], "000"))</f>
        <v>SOR_237</v>
      </c>
      <c r="Z3118" t="str" cm="1">
        <f t="array" ref="Z31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SOR_237</v>
      </c>
      <c r="AA3118" t="s">
        <v>59</v>
      </c>
      <c r="AB3118">
        <v>19</v>
      </c>
    </row>
    <row r="3119" spans="1:28" x14ac:dyDescent="0.2">
      <c r="A3119">
        <v>10380</v>
      </c>
      <c r="B3119" t="s">
        <v>2992</v>
      </c>
      <c r="C3119">
        <v>496</v>
      </c>
      <c r="F3119" t="b">
        <f>IF(ISBLANK(AC3119), FALSE, TRUE)</f>
        <v>0</v>
      </c>
      <c r="G3119" t="s">
        <v>2</v>
      </c>
      <c r="H3119" t="s">
        <v>1520</v>
      </c>
      <c r="I3119" t="s">
        <v>1521</v>
      </c>
      <c r="J3119" t="s">
        <v>11</v>
      </c>
      <c r="K3119" t="s">
        <v>991</v>
      </c>
      <c r="L3119" t="s">
        <v>457</v>
      </c>
      <c r="N3119" t="str">
        <f>IF(AND(NOT(ISBLANK(cards[[#This Row],[subtitle]])), cards[[#This Row],[subtitle]] &lt;&gt; ""), _xlfn.CONCAT(cards[[#This Row],[title]], " - ", cards[[#This Row],[subtitle]]), cards[[#This Row],[title]])</f>
        <v>Alliance X-Wing</v>
      </c>
      <c r="O3119">
        <v>2</v>
      </c>
      <c r="P3119">
        <v>2</v>
      </c>
      <c r="Q3119">
        <v>3</v>
      </c>
      <c r="T3119" t="s">
        <v>248</v>
      </c>
      <c r="U3119" t="s">
        <v>991</v>
      </c>
      <c r="V3119" t="s">
        <v>245</v>
      </c>
      <c r="X3119" t="s">
        <v>290</v>
      </c>
      <c r="Y3119" t="str">
        <f>_xlfn.CONCAT(cards[[#This Row],[set]],"_",TEXT(cards[[#This Row],[cardNumber]], "000"))</f>
        <v>SOR_496</v>
      </c>
      <c r="Z3119" t="str" cm="1">
        <f t="array" ref="Z31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SOR_237</v>
      </c>
      <c r="AA3119" t="s">
        <v>59</v>
      </c>
      <c r="AB3119">
        <v>19</v>
      </c>
    </row>
    <row r="3120" spans="1:28" x14ac:dyDescent="0.2">
      <c r="A3120">
        <v>1669</v>
      </c>
      <c r="B3120" t="s">
        <v>2991</v>
      </c>
      <c r="C3120">
        <v>496</v>
      </c>
      <c r="F3120" t="b">
        <f>IF(ISBLANK(AC3120), FALSE, TRUE)</f>
        <v>0</v>
      </c>
      <c r="G3120" t="s">
        <v>2</v>
      </c>
      <c r="H3120" t="s">
        <v>1</v>
      </c>
      <c r="I3120" t="s">
        <v>1521</v>
      </c>
      <c r="J3120" t="s">
        <v>11</v>
      </c>
      <c r="K3120" t="s">
        <v>991</v>
      </c>
      <c r="L3120" t="s">
        <v>457</v>
      </c>
      <c r="N3120" t="str">
        <f>IF(AND(NOT(ISBLANK(cards[[#This Row],[subtitle]])), cards[[#This Row],[subtitle]] &lt;&gt; ""), _xlfn.CONCAT(cards[[#This Row],[title]], " - ", cards[[#This Row],[subtitle]]), cards[[#This Row],[title]])</f>
        <v>Alliance X-Wing</v>
      </c>
      <c r="O3120">
        <v>2</v>
      </c>
      <c r="P3120">
        <v>2</v>
      </c>
      <c r="Q3120">
        <v>3</v>
      </c>
      <c r="T3120" t="s">
        <v>248</v>
      </c>
      <c r="U3120" t="s">
        <v>991</v>
      </c>
      <c r="V3120" t="s">
        <v>245</v>
      </c>
      <c r="X3120" t="s">
        <v>290</v>
      </c>
      <c r="Y3120" t="str">
        <f>_xlfn.CONCAT(cards[[#This Row],[set]],"_",TEXT(cards[[#This Row],[cardNumber]], "000"))</f>
        <v>SOR_496</v>
      </c>
      <c r="Z3120" t="str" cm="1">
        <f t="array" ref="Z31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SOR_237</v>
      </c>
      <c r="AA3120" t="s">
        <v>59</v>
      </c>
      <c r="AB3120">
        <v>19</v>
      </c>
    </row>
    <row r="3121" spans="1:28" x14ac:dyDescent="0.2">
      <c r="A3121">
        <v>1739</v>
      </c>
      <c r="B3121" t="s">
        <v>2072</v>
      </c>
      <c r="C3121">
        <v>9</v>
      </c>
      <c r="F3121" t="b">
        <f>IF(ISBLANK(AC3121), FALSE, TRUE)</f>
        <v>0</v>
      </c>
      <c r="G3121" t="s">
        <v>2</v>
      </c>
      <c r="H3121" t="s">
        <v>1</v>
      </c>
      <c r="I3121" t="s">
        <v>1521</v>
      </c>
      <c r="J3121" t="s">
        <v>11</v>
      </c>
      <c r="K3121" t="s">
        <v>991</v>
      </c>
      <c r="L3121" t="s">
        <v>458</v>
      </c>
      <c r="M3121" t="s">
        <v>1574</v>
      </c>
      <c r="N3121" t="str">
        <f>IF(AND(NOT(ISBLANK(cards[[#This Row],[subtitle]])), cards[[#This Row],[subtitle]] &lt;&gt; ""), _xlfn.CONCAT(cards[[#This Row],[title]], " - ", cards[[#This Row],[subtitle]]), cards[[#This Row],[title]])</f>
        <v>C-3PO - Protocol Droid</v>
      </c>
      <c r="O3121">
        <v>2</v>
      </c>
      <c r="P3121">
        <v>1</v>
      </c>
      <c r="Q3121">
        <v>4</v>
      </c>
      <c r="T3121" t="s">
        <v>83</v>
      </c>
      <c r="U3121" t="s">
        <v>991</v>
      </c>
      <c r="V3121" t="s">
        <v>245</v>
      </c>
      <c r="X3121" t="s">
        <v>381</v>
      </c>
      <c r="Y3121" t="str">
        <f>_xlfn.CONCAT(cards[[#This Row],[set]],"_",TEXT(cards[[#This Row],[cardNumber]], "000"))</f>
        <v>SOR_009</v>
      </c>
      <c r="Z3121" t="str" cm="1">
        <f t="array" ref="Z31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SOR_238</v>
      </c>
      <c r="AA3121" t="s">
        <v>59</v>
      </c>
      <c r="AB3121">
        <v>19</v>
      </c>
    </row>
    <row r="3122" spans="1:28" x14ac:dyDescent="0.2">
      <c r="A3122">
        <v>382</v>
      </c>
      <c r="B3122" t="s">
        <v>2516</v>
      </c>
      <c r="C3122">
        <v>238</v>
      </c>
      <c r="F3122" t="b">
        <f>IF(ISBLANK(AC3122), FALSE, TRUE)</f>
        <v>0</v>
      </c>
      <c r="G3122" t="s">
        <v>2</v>
      </c>
      <c r="H3122" t="s">
        <v>1515</v>
      </c>
      <c r="I3122" t="s">
        <v>1514</v>
      </c>
      <c r="J3122" t="s">
        <v>11</v>
      </c>
      <c r="K3122" t="s">
        <v>991</v>
      </c>
      <c r="L3122" t="s">
        <v>458</v>
      </c>
      <c r="M3122" t="s">
        <v>1574</v>
      </c>
      <c r="N3122" t="str">
        <f>IF(AND(NOT(ISBLANK(cards[[#This Row],[subtitle]])), cards[[#This Row],[subtitle]] &lt;&gt; ""), _xlfn.CONCAT(cards[[#This Row],[title]], " - ", cards[[#This Row],[subtitle]]), cards[[#This Row],[title]])</f>
        <v>C-3PO - Protocol Droid</v>
      </c>
      <c r="O3122">
        <v>2</v>
      </c>
      <c r="P3122">
        <v>1</v>
      </c>
      <c r="Q3122">
        <v>4</v>
      </c>
      <c r="T3122" t="s">
        <v>83</v>
      </c>
      <c r="U3122" t="s">
        <v>991</v>
      </c>
      <c r="V3122" t="s">
        <v>245</v>
      </c>
      <c r="X3122" t="s">
        <v>381</v>
      </c>
      <c r="Y3122" t="str">
        <f>_xlfn.CONCAT(cards[[#This Row],[set]],"_",TEXT(cards[[#This Row],[cardNumber]], "000"))</f>
        <v>SOR_238</v>
      </c>
      <c r="Z3122" t="str" cm="1">
        <f t="array" ref="Z31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SOR_238</v>
      </c>
      <c r="AA3122" t="s">
        <v>59</v>
      </c>
      <c r="AB3122">
        <v>19</v>
      </c>
    </row>
    <row r="3123" spans="1:28" x14ac:dyDescent="0.2">
      <c r="A3123">
        <v>9540</v>
      </c>
      <c r="B3123" t="s">
        <v>2518</v>
      </c>
      <c r="C3123">
        <v>239</v>
      </c>
      <c r="F3123" t="b">
        <f>IF(ISBLANK(AC3123), FALSE, TRUE)</f>
        <v>0</v>
      </c>
      <c r="G3123" t="s">
        <v>2</v>
      </c>
      <c r="H3123" t="s">
        <v>1519</v>
      </c>
      <c r="I3123" t="s">
        <v>1521</v>
      </c>
      <c r="J3123" t="s">
        <v>11</v>
      </c>
      <c r="K3123" t="s">
        <v>991</v>
      </c>
      <c r="L3123" t="s">
        <v>459</v>
      </c>
      <c r="N3123" t="str">
        <f>IF(AND(NOT(ISBLANK(cards[[#This Row],[subtitle]])), cards[[#This Row],[subtitle]] &lt;&gt; ""), _xlfn.CONCAT(cards[[#This Row],[title]], " - ", cards[[#This Row],[subtitle]]), cards[[#This Row],[title]])</f>
        <v>Rebel Pathfinder</v>
      </c>
      <c r="O3123">
        <v>2</v>
      </c>
      <c r="P3123">
        <v>2</v>
      </c>
      <c r="Q3123">
        <v>3</v>
      </c>
      <c r="T3123" t="s">
        <v>83</v>
      </c>
      <c r="U3123" t="s">
        <v>177</v>
      </c>
      <c r="V3123" t="s">
        <v>245</v>
      </c>
      <c r="X3123" t="s">
        <v>254</v>
      </c>
      <c r="Y3123" t="str">
        <f>_xlfn.CONCAT(cards[[#This Row],[set]],"_",TEXT(cards[[#This Row],[cardNumber]], "000"))</f>
        <v>SOR_239</v>
      </c>
      <c r="Z3123" t="str" cm="1">
        <f t="array" ref="Z31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SOR_239</v>
      </c>
      <c r="AA3123" t="s">
        <v>59</v>
      </c>
      <c r="AB3123">
        <v>19</v>
      </c>
    </row>
    <row r="3124" spans="1:28" x14ac:dyDescent="0.2">
      <c r="A3124">
        <v>383</v>
      </c>
      <c r="B3124" t="s">
        <v>2517</v>
      </c>
      <c r="C3124">
        <v>239</v>
      </c>
      <c r="F3124" t="b">
        <f>IF(ISBLANK(AC3124), FALSE, TRUE)</f>
        <v>0</v>
      </c>
      <c r="G3124" t="s">
        <v>2</v>
      </c>
      <c r="H3124" t="s">
        <v>1515</v>
      </c>
      <c r="I3124" t="s">
        <v>1521</v>
      </c>
      <c r="J3124" t="s">
        <v>11</v>
      </c>
      <c r="K3124" t="s">
        <v>991</v>
      </c>
      <c r="L3124" t="s">
        <v>459</v>
      </c>
      <c r="N3124" t="str">
        <f>IF(AND(NOT(ISBLANK(cards[[#This Row],[subtitle]])), cards[[#This Row],[subtitle]] &lt;&gt; ""), _xlfn.CONCAT(cards[[#This Row],[title]], " - ", cards[[#This Row],[subtitle]]), cards[[#This Row],[title]])</f>
        <v>Rebel Pathfinder</v>
      </c>
      <c r="O3124">
        <v>2</v>
      </c>
      <c r="P3124">
        <v>2</v>
      </c>
      <c r="Q3124">
        <v>3</v>
      </c>
      <c r="T3124" t="s">
        <v>83</v>
      </c>
      <c r="U3124" t="s">
        <v>177</v>
      </c>
      <c r="V3124" t="s">
        <v>245</v>
      </c>
      <c r="X3124" t="s">
        <v>254</v>
      </c>
      <c r="Y3124" t="str">
        <f>_xlfn.CONCAT(cards[[#This Row],[set]],"_",TEXT(cards[[#This Row],[cardNumber]], "000"))</f>
        <v>SOR_239</v>
      </c>
      <c r="Z3124" t="str" cm="1">
        <f t="array" ref="Z31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SOR_239</v>
      </c>
      <c r="AA3124" t="s">
        <v>59</v>
      </c>
      <c r="AB3124">
        <v>19</v>
      </c>
    </row>
    <row r="3125" spans="1:28" x14ac:dyDescent="0.2">
      <c r="A3125">
        <v>10330</v>
      </c>
      <c r="B3125" t="s">
        <v>2993</v>
      </c>
      <c r="C3125">
        <v>497</v>
      </c>
      <c r="F3125" t="b">
        <f>IF(ISBLANK(AC3125), FALSE, TRUE)</f>
        <v>0</v>
      </c>
      <c r="G3125" t="s">
        <v>2</v>
      </c>
      <c r="H3125" t="s">
        <v>1520</v>
      </c>
      <c r="I3125" t="s">
        <v>1521</v>
      </c>
      <c r="J3125" t="s">
        <v>11</v>
      </c>
      <c r="K3125" t="s">
        <v>991</v>
      </c>
      <c r="L3125" t="s">
        <v>459</v>
      </c>
      <c r="N3125" t="str">
        <f>IF(AND(NOT(ISBLANK(cards[[#This Row],[subtitle]])), cards[[#This Row],[subtitle]] &lt;&gt; ""), _xlfn.CONCAT(cards[[#This Row],[title]], " - ", cards[[#This Row],[subtitle]]), cards[[#This Row],[title]])</f>
        <v>Rebel Pathfinder</v>
      </c>
      <c r="O3125">
        <v>2</v>
      </c>
      <c r="P3125">
        <v>2</v>
      </c>
      <c r="Q3125">
        <v>3</v>
      </c>
      <c r="T3125" t="s">
        <v>83</v>
      </c>
      <c r="U3125" t="s">
        <v>177</v>
      </c>
      <c r="V3125" t="s">
        <v>245</v>
      </c>
      <c r="X3125" t="s">
        <v>254</v>
      </c>
      <c r="Y3125" t="str">
        <f>_xlfn.CONCAT(cards[[#This Row],[set]],"_",TEXT(cards[[#This Row],[cardNumber]], "000"))</f>
        <v>SOR_497</v>
      </c>
      <c r="Z3125" t="str" cm="1">
        <f t="array" ref="Z31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SOR_239</v>
      </c>
      <c r="AA3125" t="s">
        <v>59</v>
      </c>
      <c r="AB3125">
        <v>19</v>
      </c>
    </row>
    <row r="3126" spans="1:28" x14ac:dyDescent="0.2">
      <c r="A3126">
        <v>1599</v>
      </c>
      <c r="B3126" t="s">
        <v>2994</v>
      </c>
      <c r="C3126">
        <v>497</v>
      </c>
      <c r="F3126" t="b">
        <f>IF(ISBLANK(AC3126), FALSE, TRUE)</f>
        <v>0</v>
      </c>
      <c r="G3126" t="s">
        <v>2</v>
      </c>
      <c r="H3126" t="s">
        <v>1</v>
      </c>
      <c r="I3126" t="s">
        <v>1521</v>
      </c>
      <c r="J3126" t="s">
        <v>11</v>
      </c>
      <c r="K3126" t="s">
        <v>991</v>
      </c>
      <c r="L3126" t="s">
        <v>459</v>
      </c>
      <c r="N3126" t="str">
        <f>IF(AND(NOT(ISBLANK(cards[[#This Row],[subtitle]])), cards[[#This Row],[subtitle]] &lt;&gt; ""), _xlfn.CONCAT(cards[[#This Row],[title]], " - ", cards[[#This Row],[subtitle]]), cards[[#This Row],[title]])</f>
        <v>Rebel Pathfinder</v>
      </c>
      <c r="O3126">
        <v>2</v>
      </c>
      <c r="P3126">
        <v>2</v>
      </c>
      <c r="Q3126">
        <v>3</v>
      </c>
      <c r="T3126" t="s">
        <v>83</v>
      </c>
      <c r="U3126" t="s">
        <v>177</v>
      </c>
      <c r="V3126" t="s">
        <v>245</v>
      </c>
      <c r="X3126" t="s">
        <v>254</v>
      </c>
      <c r="Y3126" t="str">
        <f>_xlfn.CONCAT(cards[[#This Row],[set]],"_",TEXT(cards[[#This Row],[cardNumber]], "000"))</f>
        <v>SOR_497</v>
      </c>
      <c r="Z3126" t="str" cm="1">
        <f t="array" ref="Z31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SOR_239</v>
      </c>
      <c r="AA3126" t="s">
        <v>59</v>
      </c>
      <c r="AB3126">
        <v>19</v>
      </c>
    </row>
    <row r="3127" spans="1:28" x14ac:dyDescent="0.2">
      <c r="A3127">
        <v>20</v>
      </c>
      <c r="B3127" t="s">
        <v>2520</v>
      </c>
      <c r="C3127">
        <v>240</v>
      </c>
      <c r="F3127" t="b">
        <f>IF(ISBLANK(AC3127), FALSE, TRUE)</f>
        <v>0</v>
      </c>
      <c r="G3127" t="s">
        <v>2</v>
      </c>
      <c r="H3127" t="s">
        <v>1515</v>
      </c>
      <c r="I3127" t="s">
        <v>1521</v>
      </c>
      <c r="J3127" t="s">
        <v>11</v>
      </c>
      <c r="K3127" t="s">
        <v>991</v>
      </c>
      <c r="L3127" t="s">
        <v>460</v>
      </c>
      <c r="N3127" t="str">
        <f>IF(AND(NOT(ISBLANK(cards[[#This Row],[subtitle]])), cards[[#This Row],[subtitle]] &lt;&gt; ""), _xlfn.CONCAT(cards[[#This Row],[title]], " - ", cards[[#This Row],[subtitle]]), cards[[#This Row],[title]])</f>
        <v>Fleet Lieutenant</v>
      </c>
      <c r="O3127">
        <v>3</v>
      </c>
      <c r="P3127">
        <v>3</v>
      </c>
      <c r="Q3127">
        <v>3</v>
      </c>
      <c r="T3127" t="s">
        <v>83</v>
      </c>
      <c r="U3127" t="s">
        <v>991</v>
      </c>
      <c r="V3127" t="s">
        <v>245</v>
      </c>
      <c r="X3127" t="s">
        <v>254</v>
      </c>
      <c r="Y3127" t="str">
        <f>_xlfn.CONCAT(cards[[#This Row],[set]],"_",TEXT(cards[[#This Row],[cardNumber]], "000"))</f>
        <v>SOR_240</v>
      </c>
      <c r="Z3127" t="str" cm="1">
        <f t="array" ref="Z31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SOR_240</v>
      </c>
      <c r="AA3127" t="s">
        <v>59</v>
      </c>
      <c r="AB3127">
        <v>19</v>
      </c>
    </row>
    <row r="3128" spans="1:28" x14ac:dyDescent="0.2">
      <c r="A3128">
        <v>8865</v>
      </c>
      <c r="B3128" t="s">
        <v>2519</v>
      </c>
      <c r="C3128">
        <v>240</v>
      </c>
      <c r="F3128" t="b">
        <f>IF(ISBLANK(AC3128), FALSE, TRUE)</f>
        <v>0</v>
      </c>
      <c r="G3128" t="s">
        <v>2</v>
      </c>
      <c r="H3128" t="s">
        <v>1519</v>
      </c>
      <c r="I3128" t="s">
        <v>1521</v>
      </c>
      <c r="J3128" t="s">
        <v>11</v>
      </c>
      <c r="K3128" t="s">
        <v>991</v>
      </c>
      <c r="L3128" t="s">
        <v>460</v>
      </c>
      <c r="N3128" t="str">
        <f>IF(AND(NOT(ISBLANK(cards[[#This Row],[subtitle]])), cards[[#This Row],[subtitle]] &lt;&gt; ""), _xlfn.CONCAT(cards[[#This Row],[title]], " - ", cards[[#This Row],[subtitle]]), cards[[#This Row],[title]])</f>
        <v>Fleet Lieutenant</v>
      </c>
      <c r="O3128">
        <v>3</v>
      </c>
      <c r="P3128">
        <v>3</v>
      </c>
      <c r="Q3128">
        <v>3</v>
      </c>
      <c r="T3128" t="s">
        <v>83</v>
      </c>
      <c r="U3128" t="s">
        <v>991</v>
      </c>
      <c r="V3128" t="s">
        <v>245</v>
      </c>
      <c r="X3128" t="s">
        <v>254</v>
      </c>
      <c r="Y3128" t="str">
        <f>_xlfn.CONCAT(cards[[#This Row],[set]],"_",TEXT(cards[[#This Row],[cardNumber]], "000"))</f>
        <v>SOR_240</v>
      </c>
      <c r="Z3128" t="str" cm="1">
        <f t="array" ref="Z31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SOR_240</v>
      </c>
      <c r="AA3128" t="s">
        <v>59</v>
      </c>
      <c r="AB3128">
        <v>19</v>
      </c>
    </row>
    <row r="3129" spans="1:28" x14ac:dyDescent="0.2">
      <c r="A3129">
        <v>1581</v>
      </c>
      <c r="B3129" t="s">
        <v>2995</v>
      </c>
      <c r="C3129">
        <v>498</v>
      </c>
      <c r="F3129" t="b">
        <f>IF(ISBLANK(AC3129), FALSE, TRUE)</f>
        <v>0</v>
      </c>
      <c r="G3129" t="s">
        <v>2</v>
      </c>
      <c r="H3129" t="s">
        <v>1</v>
      </c>
      <c r="I3129" t="s">
        <v>1521</v>
      </c>
      <c r="J3129" t="s">
        <v>11</v>
      </c>
      <c r="K3129" t="s">
        <v>991</v>
      </c>
      <c r="L3129" t="s">
        <v>460</v>
      </c>
      <c r="N3129" t="str">
        <f>IF(AND(NOT(ISBLANK(cards[[#This Row],[subtitle]])), cards[[#This Row],[subtitle]] &lt;&gt; ""), _xlfn.CONCAT(cards[[#This Row],[title]], " - ", cards[[#This Row],[subtitle]]), cards[[#This Row],[title]])</f>
        <v>Fleet Lieutenant</v>
      </c>
      <c r="O3129">
        <v>3</v>
      </c>
      <c r="P3129">
        <v>3</v>
      </c>
      <c r="Q3129">
        <v>3</v>
      </c>
      <c r="T3129" t="s">
        <v>83</v>
      </c>
      <c r="U3129" t="s">
        <v>991</v>
      </c>
      <c r="V3129" t="s">
        <v>245</v>
      </c>
      <c r="X3129" t="s">
        <v>254</v>
      </c>
      <c r="Y3129" t="str">
        <f>_xlfn.CONCAT(cards[[#This Row],[set]],"_",TEXT(cards[[#This Row],[cardNumber]], "000"))</f>
        <v>SOR_498</v>
      </c>
      <c r="Z3129" t="str" cm="1">
        <f t="array" ref="Z31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SOR_240</v>
      </c>
      <c r="AA3129" t="s">
        <v>59</v>
      </c>
      <c r="AB3129">
        <v>19</v>
      </c>
    </row>
    <row r="3130" spans="1:28" x14ac:dyDescent="0.2">
      <c r="A3130">
        <v>10320</v>
      </c>
      <c r="B3130" t="s">
        <v>2996</v>
      </c>
      <c r="C3130">
        <v>498</v>
      </c>
      <c r="F3130" t="b">
        <f>IF(ISBLANK(AC3130), FALSE, TRUE)</f>
        <v>0</v>
      </c>
      <c r="G3130" t="s">
        <v>2</v>
      </c>
      <c r="H3130" t="s">
        <v>1520</v>
      </c>
      <c r="I3130" t="s">
        <v>1521</v>
      </c>
      <c r="J3130" t="s">
        <v>11</v>
      </c>
      <c r="K3130" t="s">
        <v>991</v>
      </c>
      <c r="L3130" t="s">
        <v>460</v>
      </c>
      <c r="N3130" t="str">
        <f>IF(AND(NOT(ISBLANK(cards[[#This Row],[subtitle]])), cards[[#This Row],[subtitle]] &lt;&gt; ""), _xlfn.CONCAT(cards[[#This Row],[title]], " - ", cards[[#This Row],[subtitle]]), cards[[#This Row],[title]])</f>
        <v>Fleet Lieutenant</v>
      </c>
      <c r="O3130">
        <v>3</v>
      </c>
      <c r="P3130">
        <v>3</v>
      </c>
      <c r="Q3130">
        <v>3</v>
      </c>
      <c r="T3130" t="s">
        <v>83</v>
      </c>
      <c r="U3130" t="s">
        <v>991</v>
      </c>
      <c r="V3130" t="s">
        <v>245</v>
      </c>
      <c r="X3130" t="s">
        <v>254</v>
      </c>
      <c r="Y3130" t="str">
        <f>_xlfn.CONCAT(cards[[#This Row],[set]],"_",TEXT(cards[[#This Row],[cardNumber]], "000"))</f>
        <v>SOR_498</v>
      </c>
      <c r="Z3130" t="str" cm="1">
        <f t="array" ref="Z31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SOR_240</v>
      </c>
      <c r="AA3130" t="s">
        <v>59</v>
      </c>
      <c r="AB3130">
        <v>19</v>
      </c>
    </row>
    <row r="3131" spans="1:28" x14ac:dyDescent="0.2">
      <c r="A3131">
        <v>9545</v>
      </c>
      <c r="B3131" t="s">
        <v>2522</v>
      </c>
      <c r="C3131">
        <v>241</v>
      </c>
      <c r="F3131" t="b">
        <f>IF(ISBLANK(AC3131), FALSE, TRUE)</f>
        <v>0</v>
      </c>
      <c r="G3131" t="s">
        <v>2</v>
      </c>
      <c r="H3131" t="s">
        <v>1519</v>
      </c>
      <c r="I3131" t="s">
        <v>1532</v>
      </c>
      <c r="J3131" t="s">
        <v>11</v>
      </c>
      <c r="K3131" t="s">
        <v>991</v>
      </c>
      <c r="L3131" t="s">
        <v>461</v>
      </c>
      <c r="N3131" t="str">
        <f>IF(AND(NOT(ISBLANK(cards[[#This Row],[subtitle]])), cards[[#This Row],[subtitle]] &lt;&gt; ""), _xlfn.CONCAT(cards[[#This Row],[title]], " - ", cards[[#This Row],[subtitle]]), cards[[#This Row],[title]])</f>
        <v>Wing Leader</v>
      </c>
      <c r="O3131">
        <v>3</v>
      </c>
      <c r="P3131">
        <v>2</v>
      </c>
      <c r="Q3131">
        <v>1</v>
      </c>
      <c r="T3131" t="s">
        <v>248</v>
      </c>
      <c r="U3131" t="s">
        <v>991</v>
      </c>
      <c r="V3131" t="s">
        <v>245</v>
      </c>
      <c r="X3131" t="s">
        <v>290</v>
      </c>
      <c r="Y3131" t="str">
        <f>_xlfn.CONCAT(cards[[#This Row],[set]],"_",TEXT(cards[[#This Row],[cardNumber]], "000"))</f>
        <v>SOR_241</v>
      </c>
      <c r="Z3131" t="str" cm="1">
        <f t="array" ref="Z31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SOR_241</v>
      </c>
      <c r="AA3131" t="s">
        <v>59</v>
      </c>
      <c r="AB3131">
        <v>19</v>
      </c>
    </row>
    <row r="3132" spans="1:28" x14ac:dyDescent="0.2">
      <c r="A3132">
        <v>384</v>
      </c>
      <c r="B3132" t="s">
        <v>2521</v>
      </c>
      <c r="C3132">
        <v>241</v>
      </c>
      <c r="F3132" t="b">
        <f>IF(ISBLANK(AC3132), FALSE, TRUE)</f>
        <v>0</v>
      </c>
      <c r="G3132" t="s">
        <v>2</v>
      </c>
      <c r="H3132" t="s">
        <v>1515</v>
      </c>
      <c r="I3132" t="s">
        <v>1532</v>
      </c>
      <c r="J3132" t="s">
        <v>11</v>
      </c>
      <c r="K3132" t="s">
        <v>991</v>
      </c>
      <c r="L3132" t="s">
        <v>461</v>
      </c>
      <c r="N3132" t="str">
        <f>IF(AND(NOT(ISBLANK(cards[[#This Row],[subtitle]])), cards[[#This Row],[subtitle]] &lt;&gt; ""), _xlfn.CONCAT(cards[[#This Row],[title]], " - ", cards[[#This Row],[subtitle]]), cards[[#This Row],[title]])</f>
        <v>Wing Leader</v>
      </c>
      <c r="O3132">
        <v>3</v>
      </c>
      <c r="P3132">
        <v>2</v>
      </c>
      <c r="Q3132">
        <v>1</v>
      </c>
      <c r="T3132" t="s">
        <v>248</v>
      </c>
      <c r="U3132" t="s">
        <v>991</v>
      </c>
      <c r="V3132" t="s">
        <v>245</v>
      </c>
      <c r="X3132" t="s">
        <v>290</v>
      </c>
      <c r="Y3132" t="str">
        <f>_xlfn.CONCAT(cards[[#This Row],[set]],"_",TEXT(cards[[#This Row],[cardNumber]], "000"))</f>
        <v>SOR_241</v>
      </c>
      <c r="Z3132" t="str" cm="1">
        <f t="array" ref="Z31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SOR_241</v>
      </c>
      <c r="AA3132" t="s">
        <v>59</v>
      </c>
      <c r="AB3132">
        <v>19</v>
      </c>
    </row>
    <row r="3133" spans="1:28" x14ac:dyDescent="0.2">
      <c r="A3133">
        <v>10310</v>
      </c>
      <c r="B3133" t="s">
        <v>2998</v>
      </c>
      <c r="C3133">
        <v>499</v>
      </c>
      <c r="F3133" t="b">
        <f>IF(ISBLANK(AC3133), FALSE, TRUE)</f>
        <v>0</v>
      </c>
      <c r="G3133" t="s">
        <v>2</v>
      </c>
      <c r="H3133" t="s">
        <v>1520</v>
      </c>
      <c r="I3133" t="s">
        <v>1532</v>
      </c>
      <c r="J3133" t="s">
        <v>11</v>
      </c>
      <c r="K3133" t="s">
        <v>991</v>
      </c>
      <c r="L3133" t="s">
        <v>461</v>
      </c>
      <c r="N3133" t="str">
        <f>IF(AND(NOT(ISBLANK(cards[[#This Row],[subtitle]])), cards[[#This Row],[subtitle]] &lt;&gt; ""), _xlfn.CONCAT(cards[[#This Row],[title]], " - ", cards[[#This Row],[subtitle]]), cards[[#This Row],[title]])</f>
        <v>Wing Leader</v>
      </c>
      <c r="O3133">
        <v>3</v>
      </c>
      <c r="P3133">
        <v>2</v>
      </c>
      <c r="Q3133">
        <v>1</v>
      </c>
      <c r="T3133" t="s">
        <v>248</v>
      </c>
      <c r="U3133" t="s">
        <v>991</v>
      </c>
      <c r="V3133" t="s">
        <v>245</v>
      </c>
      <c r="X3133" t="s">
        <v>290</v>
      </c>
      <c r="Y3133" t="str">
        <f>_xlfn.CONCAT(cards[[#This Row],[set]],"_",TEXT(cards[[#This Row],[cardNumber]], "000"))</f>
        <v>SOR_499</v>
      </c>
      <c r="Z3133" t="str" cm="1">
        <f t="array" ref="Z31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SOR_241</v>
      </c>
      <c r="AA3133" t="s">
        <v>59</v>
      </c>
      <c r="AB3133">
        <v>19</v>
      </c>
    </row>
    <row r="3134" spans="1:28" x14ac:dyDescent="0.2">
      <c r="A3134">
        <v>1573</v>
      </c>
      <c r="B3134" t="s">
        <v>2997</v>
      </c>
      <c r="C3134">
        <v>499</v>
      </c>
      <c r="F3134" t="b">
        <f>IF(ISBLANK(AC3134), FALSE, TRUE)</f>
        <v>0</v>
      </c>
      <c r="G3134" t="s">
        <v>2</v>
      </c>
      <c r="H3134" t="s">
        <v>1</v>
      </c>
      <c r="I3134" t="s">
        <v>1532</v>
      </c>
      <c r="J3134" t="s">
        <v>11</v>
      </c>
      <c r="K3134" t="s">
        <v>991</v>
      </c>
      <c r="L3134" t="s">
        <v>461</v>
      </c>
      <c r="N3134" t="str">
        <f>IF(AND(NOT(ISBLANK(cards[[#This Row],[subtitle]])), cards[[#This Row],[subtitle]] &lt;&gt; ""), _xlfn.CONCAT(cards[[#This Row],[title]], " - ", cards[[#This Row],[subtitle]]), cards[[#This Row],[title]])</f>
        <v>Wing Leader</v>
      </c>
      <c r="O3134">
        <v>3</v>
      </c>
      <c r="P3134">
        <v>2</v>
      </c>
      <c r="Q3134">
        <v>1</v>
      </c>
      <c r="T3134" t="s">
        <v>248</v>
      </c>
      <c r="U3134" t="s">
        <v>991</v>
      </c>
      <c r="V3134" t="s">
        <v>245</v>
      </c>
      <c r="X3134" t="s">
        <v>290</v>
      </c>
      <c r="Y3134" t="str">
        <f>_xlfn.CONCAT(cards[[#This Row],[set]],"_",TEXT(cards[[#This Row],[cardNumber]], "000"))</f>
        <v>SOR_499</v>
      </c>
      <c r="Z3134" t="str" cm="1">
        <f t="array" ref="Z31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SOR_241</v>
      </c>
      <c r="AA3134" t="s">
        <v>59</v>
      </c>
      <c r="AB3134">
        <v>19</v>
      </c>
    </row>
    <row r="3135" spans="1:28" x14ac:dyDescent="0.2">
      <c r="A3135">
        <v>1564</v>
      </c>
      <c r="B3135" t="s">
        <v>2092</v>
      </c>
      <c r="C3135">
        <v>19</v>
      </c>
      <c r="F3135" t="b">
        <f>IF(ISBLANK(AC3135), FALSE, TRUE)</f>
        <v>0</v>
      </c>
      <c r="G3135" t="s">
        <v>2</v>
      </c>
      <c r="H3135" t="s">
        <v>1602</v>
      </c>
      <c r="I3135" t="s">
        <v>1522</v>
      </c>
      <c r="J3135" t="s">
        <v>11</v>
      </c>
      <c r="K3135" t="s">
        <v>991</v>
      </c>
      <c r="L3135" t="s">
        <v>462</v>
      </c>
      <c r="M3135" t="s">
        <v>1539</v>
      </c>
      <c r="N3135" t="str">
        <f>IF(AND(NOT(ISBLANK(cards[[#This Row],[subtitle]])), cards[[#This Row],[subtitle]] &lt;&gt; ""), _xlfn.CONCAT(cards[[#This Row],[title]], " - ", cards[[#This Row],[subtitle]]), cards[[#This Row],[title]])</f>
        <v>General Dodonna - Massassi Group Commander</v>
      </c>
      <c r="O3135">
        <v>4</v>
      </c>
      <c r="P3135">
        <v>4</v>
      </c>
      <c r="Q3135">
        <v>4</v>
      </c>
      <c r="T3135" t="s">
        <v>83</v>
      </c>
      <c r="U3135" t="s">
        <v>991</v>
      </c>
      <c r="V3135" t="s">
        <v>245</v>
      </c>
      <c r="X3135" t="s">
        <v>252</v>
      </c>
      <c r="Y3135" t="str">
        <f>_xlfn.CONCAT(cards[[#This Row],[set]],"_",TEXT(cards[[#This Row],[cardNumber]], "000"))</f>
        <v>SOR_019</v>
      </c>
      <c r="Z3135" t="str" cm="1">
        <f t="array" ref="Z31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SOR_242</v>
      </c>
      <c r="AA3135" t="s">
        <v>59</v>
      </c>
      <c r="AB3135">
        <v>19</v>
      </c>
    </row>
    <row r="3136" spans="1:28" x14ac:dyDescent="0.2">
      <c r="A3136">
        <v>9030</v>
      </c>
      <c r="B3136" t="s">
        <v>2524</v>
      </c>
      <c r="C3136">
        <v>242</v>
      </c>
      <c r="F3136" t="b">
        <f>IF(ISBLANK(AC3136), FALSE, TRUE)</f>
        <v>0</v>
      </c>
      <c r="G3136" t="s">
        <v>2</v>
      </c>
      <c r="H3136" t="s">
        <v>1519</v>
      </c>
      <c r="I3136" t="s">
        <v>1532</v>
      </c>
      <c r="J3136" t="s">
        <v>11</v>
      </c>
      <c r="K3136" t="s">
        <v>991</v>
      </c>
      <c r="L3136" t="s">
        <v>462</v>
      </c>
      <c r="M3136" t="s">
        <v>1539</v>
      </c>
      <c r="N3136" t="str">
        <f>IF(AND(NOT(ISBLANK(cards[[#This Row],[subtitle]])), cards[[#This Row],[subtitle]] &lt;&gt; ""), _xlfn.CONCAT(cards[[#This Row],[title]], " - ", cards[[#This Row],[subtitle]]), cards[[#This Row],[title]])</f>
        <v>General Dodonna - Massassi Group Commander</v>
      </c>
      <c r="O3136">
        <v>4</v>
      </c>
      <c r="P3136">
        <v>4</v>
      </c>
      <c r="Q3136">
        <v>4</v>
      </c>
      <c r="T3136" t="s">
        <v>83</v>
      </c>
      <c r="U3136" t="s">
        <v>991</v>
      </c>
      <c r="V3136" t="s">
        <v>245</v>
      </c>
      <c r="X3136" t="s">
        <v>252</v>
      </c>
      <c r="Y3136" t="str">
        <f>_xlfn.CONCAT(cards[[#This Row],[set]],"_",TEXT(cards[[#This Row],[cardNumber]], "000"))</f>
        <v>SOR_242</v>
      </c>
      <c r="Z3136" t="str" cm="1">
        <f t="array" ref="Z31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SOR_242</v>
      </c>
      <c r="AA3136" t="s">
        <v>59</v>
      </c>
      <c r="AB3136">
        <v>19</v>
      </c>
    </row>
    <row r="3137" spans="1:28" x14ac:dyDescent="0.2">
      <c r="A3137">
        <v>185</v>
      </c>
      <c r="B3137" t="s">
        <v>2523</v>
      </c>
      <c r="C3137">
        <v>242</v>
      </c>
      <c r="F3137" t="b">
        <f>IF(ISBLANK(AC3137), FALSE, TRUE)</f>
        <v>0</v>
      </c>
      <c r="G3137" t="s">
        <v>2</v>
      </c>
      <c r="H3137" t="s">
        <v>1515</v>
      </c>
      <c r="I3137" t="s">
        <v>1532</v>
      </c>
      <c r="J3137" t="s">
        <v>11</v>
      </c>
      <c r="K3137" t="s">
        <v>991</v>
      </c>
      <c r="L3137" t="s">
        <v>462</v>
      </c>
      <c r="M3137" t="s">
        <v>1539</v>
      </c>
      <c r="N3137" t="str">
        <f>IF(AND(NOT(ISBLANK(cards[[#This Row],[subtitle]])), cards[[#This Row],[subtitle]] &lt;&gt; ""), _xlfn.CONCAT(cards[[#This Row],[title]], " - ", cards[[#This Row],[subtitle]]), cards[[#This Row],[title]])</f>
        <v>General Dodonna - Massassi Group Commander</v>
      </c>
      <c r="O3137">
        <v>4</v>
      </c>
      <c r="P3137">
        <v>4</v>
      </c>
      <c r="Q3137">
        <v>4</v>
      </c>
      <c r="T3137" t="s">
        <v>83</v>
      </c>
      <c r="U3137" t="s">
        <v>991</v>
      </c>
      <c r="V3137" t="s">
        <v>245</v>
      </c>
      <c r="X3137" t="s">
        <v>252</v>
      </c>
      <c r="Y3137" t="str">
        <f>_xlfn.CONCAT(cards[[#This Row],[set]],"_",TEXT(cards[[#This Row],[cardNumber]], "000"))</f>
        <v>SOR_242</v>
      </c>
      <c r="Z3137" t="str" cm="1">
        <f t="array" ref="Z31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SOR_242</v>
      </c>
      <c r="AA3137" t="s">
        <v>59</v>
      </c>
      <c r="AB3137">
        <v>19</v>
      </c>
    </row>
    <row r="3138" spans="1:28" x14ac:dyDescent="0.2">
      <c r="A3138">
        <v>1557</v>
      </c>
      <c r="B3138" t="s">
        <v>2999</v>
      </c>
      <c r="C3138">
        <v>500</v>
      </c>
      <c r="F3138" t="b">
        <f>IF(ISBLANK(AC3138), FALSE, TRUE)</f>
        <v>0</v>
      </c>
      <c r="G3138" t="s">
        <v>2</v>
      </c>
      <c r="H3138" t="s">
        <v>1</v>
      </c>
      <c r="I3138" t="s">
        <v>1532</v>
      </c>
      <c r="J3138" t="s">
        <v>11</v>
      </c>
      <c r="K3138" t="s">
        <v>991</v>
      </c>
      <c r="L3138" t="s">
        <v>462</v>
      </c>
      <c r="M3138" t="s">
        <v>1539</v>
      </c>
      <c r="N3138" t="str">
        <f>IF(AND(NOT(ISBLANK(cards[[#This Row],[subtitle]])), cards[[#This Row],[subtitle]] &lt;&gt; ""), _xlfn.CONCAT(cards[[#This Row],[title]], " - ", cards[[#This Row],[subtitle]]), cards[[#This Row],[title]])</f>
        <v>General Dodonna - Massassi Group Commander</v>
      </c>
      <c r="O3138">
        <v>4</v>
      </c>
      <c r="P3138">
        <v>4</v>
      </c>
      <c r="Q3138">
        <v>4</v>
      </c>
      <c r="T3138" t="s">
        <v>83</v>
      </c>
      <c r="U3138" t="s">
        <v>991</v>
      </c>
      <c r="V3138" t="s">
        <v>245</v>
      </c>
      <c r="X3138" t="s">
        <v>252</v>
      </c>
      <c r="Y3138" t="str">
        <f>_xlfn.CONCAT(cards[[#This Row],[set]],"_",TEXT(cards[[#This Row],[cardNumber]], "000"))</f>
        <v>SOR_500</v>
      </c>
      <c r="Z3138" t="str" cm="1">
        <f t="array" ref="Z31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SOR_242</v>
      </c>
      <c r="AA3138" t="s">
        <v>59</v>
      </c>
      <c r="AB3138">
        <v>19</v>
      </c>
    </row>
    <row r="3139" spans="1:28" x14ac:dyDescent="0.2">
      <c r="A3139">
        <v>10305</v>
      </c>
      <c r="B3139" t="s">
        <v>3000</v>
      </c>
      <c r="C3139">
        <v>500</v>
      </c>
      <c r="F3139" t="b">
        <f>IF(ISBLANK(AC3139), FALSE, TRUE)</f>
        <v>0</v>
      </c>
      <c r="G3139" t="s">
        <v>2</v>
      </c>
      <c r="H3139" t="s">
        <v>1520</v>
      </c>
      <c r="I3139" t="s">
        <v>1532</v>
      </c>
      <c r="J3139" t="s">
        <v>11</v>
      </c>
      <c r="K3139" t="s">
        <v>991</v>
      </c>
      <c r="L3139" t="s">
        <v>462</v>
      </c>
      <c r="M3139" t="s">
        <v>1539</v>
      </c>
      <c r="N3139" t="str">
        <f>IF(AND(NOT(ISBLANK(cards[[#This Row],[subtitle]])), cards[[#This Row],[subtitle]] &lt;&gt; ""), _xlfn.CONCAT(cards[[#This Row],[title]], " - ", cards[[#This Row],[subtitle]]), cards[[#This Row],[title]])</f>
        <v>General Dodonna - Massassi Group Commander</v>
      </c>
      <c r="O3139">
        <v>4</v>
      </c>
      <c r="P3139">
        <v>4</v>
      </c>
      <c r="Q3139">
        <v>4</v>
      </c>
      <c r="T3139" t="s">
        <v>83</v>
      </c>
      <c r="U3139" t="s">
        <v>991</v>
      </c>
      <c r="V3139" t="s">
        <v>245</v>
      </c>
      <c r="X3139" t="s">
        <v>252</v>
      </c>
      <c r="Y3139" t="str">
        <f>_xlfn.CONCAT(cards[[#This Row],[set]],"_",TEXT(cards[[#This Row],[cardNumber]], "000"))</f>
        <v>SOR_500</v>
      </c>
      <c r="Z3139" t="str" cm="1">
        <f t="array" ref="Z31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SOR_242</v>
      </c>
      <c r="AA3139" t="s">
        <v>59</v>
      </c>
      <c r="AB3139">
        <v>19</v>
      </c>
    </row>
    <row r="3140" spans="1:28" x14ac:dyDescent="0.2">
      <c r="A3140">
        <v>961</v>
      </c>
      <c r="B3140" t="s">
        <v>2525</v>
      </c>
      <c r="C3140">
        <v>243</v>
      </c>
      <c r="F3140" t="b">
        <f>IF(ISBLANK(AC3140), FALSE, TRUE)</f>
        <v>0</v>
      </c>
      <c r="G3140" t="s">
        <v>2</v>
      </c>
      <c r="H3140" t="s">
        <v>1515</v>
      </c>
      <c r="I3140" t="s">
        <v>1521</v>
      </c>
      <c r="J3140" t="s">
        <v>11</v>
      </c>
      <c r="K3140" t="s">
        <v>991</v>
      </c>
      <c r="L3140" t="s">
        <v>463</v>
      </c>
      <c r="N3140" t="str">
        <f>IF(AND(NOT(ISBLANK(cards[[#This Row],[subtitle]])), cards[[#This Row],[subtitle]] &lt;&gt; ""), _xlfn.CONCAT(cards[[#This Row],[title]], " - ", cards[[#This Row],[subtitle]]), cards[[#This Row],[title]])</f>
        <v>Regional Sympathizers</v>
      </c>
      <c r="O3140">
        <v>4</v>
      </c>
      <c r="P3140">
        <v>3</v>
      </c>
      <c r="Q3140">
        <v>4</v>
      </c>
      <c r="T3140" t="s">
        <v>83</v>
      </c>
      <c r="U3140" t="s">
        <v>150</v>
      </c>
      <c r="V3140" t="s">
        <v>245</v>
      </c>
      <c r="X3140" t="s">
        <v>75</v>
      </c>
      <c r="Y3140" t="str">
        <f>_xlfn.CONCAT(cards[[#This Row],[set]],"_",TEXT(cards[[#This Row],[cardNumber]], "000"))</f>
        <v>SOR_243</v>
      </c>
      <c r="Z3140" t="str" cm="1">
        <f t="array" ref="Z31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SOR_243</v>
      </c>
      <c r="AA3140" t="s">
        <v>59</v>
      </c>
      <c r="AB3140">
        <v>19</v>
      </c>
    </row>
    <row r="3141" spans="1:28" x14ac:dyDescent="0.2">
      <c r="A3141">
        <v>9945</v>
      </c>
      <c r="B3141" t="s">
        <v>2526</v>
      </c>
      <c r="C3141">
        <v>243</v>
      </c>
      <c r="F3141" t="b">
        <f>IF(ISBLANK(AC3141), FALSE, TRUE)</f>
        <v>0</v>
      </c>
      <c r="G3141" t="s">
        <v>2</v>
      </c>
      <c r="H3141" t="s">
        <v>1519</v>
      </c>
      <c r="I3141" t="s">
        <v>1521</v>
      </c>
      <c r="J3141" t="s">
        <v>11</v>
      </c>
      <c r="K3141" t="s">
        <v>991</v>
      </c>
      <c r="L3141" t="s">
        <v>463</v>
      </c>
      <c r="N3141" t="str">
        <f>IF(AND(NOT(ISBLANK(cards[[#This Row],[subtitle]])), cards[[#This Row],[subtitle]] &lt;&gt; ""), _xlfn.CONCAT(cards[[#This Row],[title]], " - ", cards[[#This Row],[subtitle]]), cards[[#This Row],[title]])</f>
        <v>Regional Sympathizers</v>
      </c>
      <c r="O3141">
        <v>4</v>
      </c>
      <c r="P3141">
        <v>3</v>
      </c>
      <c r="Q3141">
        <v>4</v>
      </c>
      <c r="T3141" t="s">
        <v>83</v>
      </c>
      <c r="U3141" t="s">
        <v>150</v>
      </c>
      <c r="V3141" t="s">
        <v>245</v>
      </c>
      <c r="X3141" t="s">
        <v>75</v>
      </c>
      <c r="Y3141" t="str">
        <f>_xlfn.CONCAT(cards[[#This Row],[set]],"_",TEXT(cards[[#This Row],[cardNumber]], "000"))</f>
        <v>SOR_243</v>
      </c>
      <c r="Z3141" t="str" cm="1">
        <f t="array" ref="Z31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SOR_243</v>
      </c>
      <c r="AA3141" t="s">
        <v>59</v>
      </c>
      <c r="AB3141">
        <v>19</v>
      </c>
    </row>
    <row r="3142" spans="1:28" x14ac:dyDescent="0.2">
      <c r="A3142">
        <v>1539</v>
      </c>
      <c r="B3142" t="s">
        <v>3001</v>
      </c>
      <c r="C3142">
        <v>501</v>
      </c>
      <c r="F3142" t="b">
        <f>IF(ISBLANK(AC3142), FALSE, TRUE)</f>
        <v>0</v>
      </c>
      <c r="G3142" t="s">
        <v>2</v>
      </c>
      <c r="H3142" t="s">
        <v>1</v>
      </c>
      <c r="I3142" t="s">
        <v>1521</v>
      </c>
      <c r="J3142" t="s">
        <v>11</v>
      </c>
      <c r="K3142" t="s">
        <v>991</v>
      </c>
      <c r="L3142" t="s">
        <v>463</v>
      </c>
      <c r="N3142" t="str">
        <f>IF(AND(NOT(ISBLANK(cards[[#This Row],[subtitle]])), cards[[#This Row],[subtitle]] &lt;&gt; ""), _xlfn.CONCAT(cards[[#This Row],[title]], " - ", cards[[#This Row],[subtitle]]), cards[[#This Row],[title]])</f>
        <v>Regional Sympathizers</v>
      </c>
      <c r="O3142">
        <v>4</v>
      </c>
      <c r="P3142">
        <v>3</v>
      </c>
      <c r="Q3142">
        <v>4</v>
      </c>
      <c r="T3142" t="s">
        <v>83</v>
      </c>
      <c r="U3142" t="s">
        <v>150</v>
      </c>
      <c r="V3142" t="s">
        <v>245</v>
      </c>
      <c r="X3142" t="s">
        <v>75</v>
      </c>
      <c r="Y3142" t="str">
        <f>_xlfn.CONCAT(cards[[#This Row],[set]],"_",TEXT(cards[[#This Row],[cardNumber]], "000"))</f>
        <v>SOR_501</v>
      </c>
      <c r="Z3142" t="str" cm="1">
        <f t="array" ref="Z31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SOR_243</v>
      </c>
      <c r="AA3142" t="s">
        <v>59</v>
      </c>
      <c r="AB3142">
        <v>19</v>
      </c>
    </row>
    <row r="3143" spans="1:28" x14ac:dyDescent="0.2">
      <c r="A3143">
        <v>10295</v>
      </c>
      <c r="B3143" t="s">
        <v>3002</v>
      </c>
      <c r="C3143">
        <v>501</v>
      </c>
      <c r="F3143" t="b">
        <f>IF(ISBLANK(AC3143), FALSE, TRUE)</f>
        <v>0</v>
      </c>
      <c r="G3143" t="s">
        <v>2</v>
      </c>
      <c r="H3143" t="s">
        <v>1520</v>
      </c>
      <c r="I3143" t="s">
        <v>1521</v>
      </c>
      <c r="J3143" t="s">
        <v>11</v>
      </c>
      <c r="K3143" t="s">
        <v>991</v>
      </c>
      <c r="L3143" t="s">
        <v>463</v>
      </c>
      <c r="N3143" t="str">
        <f>IF(AND(NOT(ISBLANK(cards[[#This Row],[subtitle]])), cards[[#This Row],[subtitle]] &lt;&gt; ""), _xlfn.CONCAT(cards[[#This Row],[title]], " - ", cards[[#This Row],[subtitle]]), cards[[#This Row],[title]])</f>
        <v>Regional Sympathizers</v>
      </c>
      <c r="O3143">
        <v>4</v>
      </c>
      <c r="P3143">
        <v>3</v>
      </c>
      <c r="Q3143">
        <v>4</v>
      </c>
      <c r="T3143" t="s">
        <v>83</v>
      </c>
      <c r="U3143" t="s">
        <v>150</v>
      </c>
      <c r="V3143" t="s">
        <v>245</v>
      </c>
      <c r="X3143" t="s">
        <v>75</v>
      </c>
      <c r="Y3143" t="str">
        <f>_xlfn.CONCAT(cards[[#This Row],[set]],"_",TEXT(cards[[#This Row],[cardNumber]], "000"))</f>
        <v>SOR_501</v>
      </c>
      <c r="Z3143" t="str" cm="1">
        <f t="array" ref="Z31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SOR_243</v>
      </c>
      <c r="AA3143" t="s">
        <v>59</v>
      </c>
      <c r="AB3143">
        <v>19</v>
      </c>
    </row>
    <row r="3144" spans="1:28" x14ac:dyDescent="0.2">
      <c r="A3144">
        <v>190</v>
      </c>
      <c r="B3144" t="s">
        <v>2528</v>
      </c>
      <c r="C3144">
        <v>244</v>
      </c>
      <c r="F3144" t="b">
        <f>IF(ISBLANK(AC3144), FALSE, TRUE)</f>
        <v>0</v>
      </c>
      <c r="G3144" t="s">
        <v>2</v>
      </c>
      <c r="H3144" t="s">
        <v>1515</v>
      </c>
      <c r="I3144" t="s">
        <v>1521</v>
      </c>
      <c r="J3144" t="s">
        <v>11</v>
      </c>
      <c r="K3144" t="s">
        <v>991</v>
      </c>
      <c r="L3144" t="s">
        <v>464</v>
      </c>
      <c r="N3144" t="str">
        <f>IF(AND(NOT(ISBLANK(cards[[#This Row],[subtitle]])), cards[[#This Row],[subtitle]] &lt;&gt; ""), _xlfn.CONCAT(cards[[#This Row],[title]], " - ", cards[[#This Row],[subtitle]]), cards[[#This Row],[title]])</f>
        <v>Snowspeeder</v>
      </c>
      <c r="O3144">
        <v>5</v>
      </c>
      <c r="P3144">
        <v>3</v>
      </c>
      <c r="Q3144">
        <v>6</v>
      </c>
      <c r="T3144" t="s">
        <v>83</v>
      </c>
      <c r="U3144" t="s">
        <v>250</v>
      </c>
      <c r="V3144" t="s">
        <v>245</v>
      </c>
      <c r="X3144" t="s">
        <v>343</v>
      </c>
      <c r="Y3144" t="str">
        <f>_xlfn.CONCAT(cards[[#This Row],[set]],"_",TEXT(cards[[#This Row],[cardNumber]], "000"))</f>
        <v>SOR_244</v>
      </c>
      <c r="Z3144" t="str" cm="1">
        <f t="array" ref="Z31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SOR_244</v>
      </c>
      <c r="AA3144" t="s">
        <v>59</v>
      </c>
      <c r="AB3144">
        <v>19</v>
      </c>
    </row>
    <row r="3145" spans="1:28" x14ac:dyDescent="0.2">
      <c r="A3145">
        <v>9035</v>
      </c>
      <c r="B3145" t="s">
        <v>2527</v>
      </c>
      <c r="C3145">
        <v>244</v>
      </c>
      <c r="F3145" t="b">
        <f>IF(ISBLANK(AC3145), FALSE, TRUE)</f>
        <v>0</v>
      </c>
      <c r="G3145" t="s">
        <v>2</v>
      </c>
      <c r="H3145" t="s">
        <v>1519</v>
      </c>
      <c r="I3145" t="s">
        <v>1521</v>
      </c>
      <c r="J3145" t="s">
        <v>11</v>
      </c>
      <c r="K3145" t="s">
        <v>991</v>
      </c>
      <c r="L3145" t="s">
        <v>464</v>
      </c>
      <c r="N3145" t="str">
        <f>IF(AND(NOT(ISBLANK(cards[[#This Row],[subtitle]])), cards[[#This Row],[subtitle]] &lt;&gt; ""), _xlfn.CONCAT(cards[[#This Row],[title]], " - ", cards[[#This Row],[subtitle]]), cards[[#This Row],[title]])</f>
        <v>Snowspeeder</v>
      </c>
      <c r="O3145">
        <v>5</v>
      </c>
      <c r="P3145">
        <v>3</v>
      </c>
      <c r="Q3145">
        <v>6</v>
      </c>
      <c r="T3145" t="s">
        <v>83</v>
      </c>
      <c r="U3145" t="s">
        <v>250</v>
      </c>
      <c r="V3145" t="s">
        <v>245</v>
      </c>
      <c r="X3145" t="s">
        <v>343</v>
      </c>
      <c r="Y3145" t="str">
        <f>_xlfn.CONCAT(cards[[#This Row],[set]],"_",TEXT(cards[[#This Row],[cardNumber]], "000"))</f>
        <v>SOR_244</v>
      </c>
      <c r="Z3145" t="str" cm="1">
        <f t="array" ref="Z31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SOR_244</v>
      </c>
      <c r="AA3145" t="s">
        <v>59</v>
      </c>
      <c r="AB3145">
        <v>19</v>
      </c>
    </row>
    <row r="3146" spans="1:28" x14ac:dyDescent="0.2">
      <c r="A3146">
        <v>1529</v>
      </c>
      <c r="B3146" t="s">
        <v>3003</v>
      </c>
      <c r="C3146">
        <v>502</v>
      </c>
      <c r="F3146" t="b">
        <f>IF(ISBLANK(AC3146), FALSE, TRUE)</f>
        <v>0</v>
      </c>
      <c r="G3146" t="s">
        <v>2</v>
      </c>
      <c r="H3146" t="s">
        <v>1</v>
      </c>
      <c r="I3146" t="s">
        <v>1521</v>
      </c>
      <c r="J3146" t="s">
        <v>11</v>
      </c>
      <c r="K3146" t="s">
        <v>991</v>
      </c>
      <c r="L3146" t="s">
        <v>464</v>
      </c>
      <c r="N3146" t="str">
        <f>IF(AND(NOT(ISBLANK(cards[[#This Row],[subtitle]])), cards[[#This Row],[subtitle]] &lt;&gt; ""), _xlfn.CONCAT(cards[[#This Row],[title]], " - ", cards[[#This Row],[subtitle]]), cards[[#This Row],[title]])</f>
        <v>Snowspeeder</v>
      </c>
      <c r="O3146">
        <v>5</v>
      </c>
      <c r="P3146">
        <v>3</v>
      </c>
      <c r="Q3146">
        <v>6</v>
      </c>
      <c r="T3146" t="s">
        <v>83</v>
      </c>
      <c r="U3146" t="s">
        <v>250</v>
      </c>
      <c r="V3146" t="s">
        <v>245</v>
      </c>
      <c r="X3146" t="s">
        <v>343</v>
      </c>
      <c r="Y3146" t="str">
        <f>_xlfn.CONCAT(cards[[#This Row],[set]],"_",TEXT(cards[[#This Row],[cardNumber]], "000"))</f>
        <v>SOR_502</v>
      </c>
      <c r="Z3146" t="str" cm="1">
        <f t="array" ref="Z31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SOR_244</v>
      </c>
      <c r="AA3146" t="s">
        <v>59</v>
      </c>
      <c r="AB3146">
        <v>19</v>
      </c>
    </row>
    <row r="3147" spans="1:28" x14ac:dyDescent="0.2">
      <c r="A3147">
        <v>10285</v>
      </c>
      <c r="B3147" t="s">
        <v>3004</v>
      </c>
      <c r="C3147">
        <v>502</v>
      </c>
      <c r="F3147" t="b">
        <f>IF(ISBLANK(AC3147), FALSE, TRUE)</f>
        <v>0</v>
      </c>
      <c r="G3147" t="s">
        <v>2</v>
      </c>
      <c r="H3147" t="s">
        <v>1520</v>
      </c>
      <c r="I3147" t="s">
        <v>1521</v>
      </c>
      <c r="J3147" t="s">
        <v>11</v>
      </c>
      <c r="K3147" t="s">
        <v>991</v>
      </c>
      <c r="L3147" t="s">
        <v>464</v>
      </c>
      <c r="N3147" t="str">
        <f>IF(AND(NOT(ISBLANK(cards[[#This Row],[subtitle]])), cards[[#This Row],[subtitle]] &lt;&gt; ""), _xlfn.CONCAT(cards[[#This Row],[title]], " - ", cards[[#This Row],[subtitle]]), cards[[#This Row],[title]])</f>
        <v>Snowspeeder</v>
      </c>
      <c r="O3147">
        <v>5</v>
      </c>
      <c r="P3147">
        <v>3</v>
      </c>
      <c r="Q3147">
        <v>6</v>
      </c>
      <c r="T3147" t="s">
        <v>83</v>
      </c>
      <c r="U3147" t="s">
        <v>250</v>
      </c>
      <c r="V3147" t="s">
        <v>245</v>
      </c>
      <c r="X3147" t="s">
        <v>343</v>
      </c>
      <c r="Y3147" t="str">
        <f>_xlfn.CONCAT(cards[[#This Row],[set]],"_",TEXT(cards[[#This Row],[cardNumber]], "000"))</f>
        <v>SOR_502</v>
      </c>
      <c r="Z3147" t="str" cm="1">
        <f t="array" ref="Z31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SOR_244</v>
      </c>
      <c r="AA3147" t="s">
        <v>59</v>
      </c>
      <c r="AB3147">
        <v>19</v>
      </c>
    </row>
    <row r="3148" spans="1:28" x14ac:dyDescent="0.2">
      <c r="A3148">
        <v>423</v>
      </c>
      <c r="B3148" t="s">
        <v>2529</v>
      </c>
      <c r="C3148">
        <v>245</v>
      </c>
      <c r="F3148" t="b">
        <f>IF(ISBLANK(AC3148), FALSE, TRUE)</f>
        <v>0</v>
      </c>
      <c r="G3148" t="s">
        <v>2</v>
      </c>
      <c r="H3148" t="s">
        <v>1515</v>
      </c>
      <c r="I3148" t="s">
        <v>1521</v>
      </c>
      <c r="J3148" t="s">
        <v>11</v>
      </c>
      <c r="K3148" t="s">
        <v>991</v>
      </c>
      <c r="L3148" t="s">
        <v>74</v>
      </c>
      <c r="N3148" t="str">
        <f>IF(AND(NOT(ISBLANK(cards[[#This Row],[subtitle]])), cards[[#This Row],[subtitle]] &lt;&gt; ""), _xlfn.CONCAT(cards[[#This Row],[title]], " - ", cards[[#This Row],[subtitle]]), cards[[#This Row],[title]])</f>
        <v>Medal Ceremony</v>
      </c>
      <c r="O3148">
        <v>0</v>
      </c>
      <c r="U3148" t="s">
        <v>991</v>
      </c>
      <c r="V3148" t="s">
        <v>6</v>
      </c>
      <c r="X3148" t="s">
        <v>75</v>
      </c>
      <c r="Y3148" t="str">
        <f>_xlfn.CONCAT(cards[[#This Row],[set]],"_",TEXT(cards[[#This Row],[cardNumber]], "000"))</f>
        <v>SOR_245</v>
      </c>
      <c r="Z3148" t="str" cm="1">
        <f t="array" ref="Z31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SOR_245</v>
      </c>
      <c r="AA3148" t="s">
        <v>59</v>
      </c>
      <c r="AB3148">
        <v>19</v>
      </c>
    </row>
    <row r="3149" spans="1:28" x14ac:dyDescent="0.2">
      <c r="A3149">
        <v>9740</v>
      </c>
      <c r="B3149" t="s">
        <v>2530</v>
      </c>
      <c r="C3149">
        <v>245</v>
      </c>
      <c r="F3149" t="b">
        <f>IF(ISBLANK(AC3149), FALSE, TRUE)</f>
        <v>0</v>
      </c>
      <c r="G3149" t="s">
        <v>2</v>
      </c>
      <c r="H3149" t="s">
        <v>1519</v>
      </c>
      <c r="I3149" t="s">
        <v>1521</v>
      </c>
      <c r="J3149" t="s">
        <v>11</v>
      </c>
      <c r="K3149" t="s">
        <v>991</v>
      </c>
      <c r="L3149" t="s">
        <v>74</v>
      </c>
      <c r="N3149" t="str">
        <f>IF(AND(NOT(ISBLANK(cards[[#This Row],[subtitle]])), cards[[#This Row],[subtitle]] &lt;&gt; ""), _xlfn.CONCAT(cards[[#This Row],[title]], " - ", cards[[#This Row],[subtitle]]), cards[[#This Row],[title]])</f>
        <v>Medal Ceremony</v>
      </c>
      <c r="O3149">
        <v>0</v>
      </c>
      <c r="U3149" t="s">
        <v>991</v>
      </c>
      <c r="V3149" t="s">
        <v>6</v>
      </c>
      <c r="X3149" t="s">
        <v>75</v>
      </c>
      <c r="Y3149" t="str">
        <f>_xlfn.CONCAT(cards[[#This Row],[set]],"_",TEXT(cards[[#This Row],[cardNumber]], "000"))</f>
        <v>SOR_245</v>
      </c>
      <c r="Z3149" t="str" cm="1">
        <f t="array" ref="Z31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SOR_245</v>
      </c>
      <c r="AA3149" t="s">
        <v>59</v>
      </c>
      <c r="AB3149">
        <v>19</v>
      </c>
    </row>
    <row r="3150" spans="1:28" x14ac:dyDescent="0.2">
      <c r="A3150">
        <v>9985</v>
      </c>
      <c r="B3150" t="s">
        <v>3005</v>
      </c>
      <c r="C3150">
        <v>503</v>
      </c>
      <c r="F3150" t="b">
        <f>IF(ISBLANK(AC3150), FALSE, TRUE)</f>
        <v>0</v>
      </c>
      <c r="G3150" t="s">
        <v>2</v>
      </c>
      <c r="H3150" t="s">
        <v>1520</v>
      </c>
      <c r="I3150" t="s">
        <v>1532</v>
      </c>
      <c r="J3150" t="s">
        <v>11</v>
      </c>
      <c r="K3150" t="s">
        <v>991</v>
      </c>
      <c r="L3150" t="s">
        <v>74</v>
      </c>
      <c r="N3150" t="str">
        <f>IF(AND(NOT(ISBLANK(cards[[#This Row],[subtitle]])), cards[[#This Row],[subtitle]] &lt;&gt; ""), _xlfn.CONCAT(cards[[#This Row],[title]], " - ", cards[[#This Row],[subtitle]]), cards[[#This Row],[title]])</f>
        <v>Medal Ceremony</v>
      </c>
      <c r="O3150">
        <v>0</v>
      </c>
      <c r="U3150" t="s">
        <v>991</v>
      </c>
      <c r="V3150" t="s">
        <v>6</v>
      </c>
      <c r="X3150" t="s">
        <v>75</v>
      </c>
      <c r="Y3150" t="str">
        <f>_xlfn.CONCAT(cards[[#This Row],[set]],"_",TEXT(cards[[#This Row],[cardNumber]], "000"))</f>
        <v>SOR_503</v>
      </c>
      <c r="Z3150" t="str" cm="1">
        <f t="array" ref="Z31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SOR_245</v>
      </c>
      <c r="AA3150" t="s">
        <v>59</v>
      </c>
      <c r="AB3150">
        <v>19</v>
      </c>
    </row>
    <row r="3151" spans="1:28" x14ac:dyDescent="0.2">
      <c r="A3151">
        <v>969</v>
      </c>
      <c r="B3151" t="s">
        <v>3006</v>
      </c>
      <c r="C3151">
        <v>503</v>
      </c>
      <c r="F3151" t="b">
        <f>IF(ISBLANK(AC3151), FALSE, TRUE)</f>
        <v>0</v>
      </c>
      <c r="G3151" t="s">
        <v>2</v>
      </c>
      <c r="H3151" t="s">
        <v>1</v>
      </c>
      <c r="I3151" t="s">
        <v>1532</v>
      </c>
      <c r="J3151" t="s">
        <v>11</v>
      </c>
      <c r="K3151" t="s">
        <v>991</v>
      </c>
      <c r="L3151" t="s">
        <v>74</v>
      </c>
      <c r="N3151" t="str">
        <f>IF(AND(NOT(ISBLANK(cards[[#This Row],[subtitle]])), cards[[#This Row],[subtitle]] &lt;&gt; ""), _xlfn.CONCAT(cards[[#This Row],[title]], " - ", cards[[#This Row],[subtitle]]), cards[[#This Row],[title]])</f>
        <v>Medal Ceremony</v>
      </c>
      <c r="O3151">
        <v>0</v>
      </c>
      <c r="U3151" t="s">
        <v>991</v>
      </c>
      <c r="V3151" t="s">
        <v>6</v>
      </c>
      <c r="X3151" t="s">
        <v>75</v>
      </c>
      <c r="Y3151" t="str">
        <f>_xlfn.CONCAT(cards[[#This Row],[set]],"_",TEXT(cards[[#This Row],[cardNumber]], "000"))</f>
        <v>SOR_503</v>
      </c>
      <c r="Z3151" t="str" cm="1">
        <f t="array" ref="Z31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SOR_245</v>
      </c>
      <c r="AA3151" t="s">
        <v>59</v>
      </c>
      <c r="AB3151">
        <v>19</v>
      </c>
    </row>
    <row r="3152" spans="1:28" x14ac:dyDescent="0.2">
      <c r="A3152">
        <v>8895</v>
      </c>
      <c r="B3152" t="s">
        <v>2531</v>
      </c>
      <c r="C3152">
        <v>246</v>
      </c>
      <c r="F3152" t="b">
        <f>IF(ISBLANK(AC3152), FALSE, TRUE)</f>
        <v>0</v>
      </c>
      <c r="G3152" t="s">
        <v>2</v>
      </c>
      <c r="H3152" t="s">
        <v>1519</v>
      </c>
      <c r="I3152" t="s">
        <v>1522</v>
      </c>
      <c r="J3152" t="s">
        <v>11</v>
      </c>
      <c r="K3152" t="s">
        <v>991</v>
      </c>
      <c r="L3152" t="s">
        <v>76</v>
      </c>
      <c r="N3152" t="str">
        <f>IF(AND(NOT(ISBLANK(cards[[#This Row],[subtitle]])), cards[[#This Row],[subtitle]] &lt;&gt; ""), _xlfn.CONCAT(cards[[#This Row],[title]], " - ", cards[[#This Row],[subtitle]]), cards[[#This Row],[title]])</f>
        <v>You're My Only Hope</v>
      </c>
      <c r="O3152">
        <v>3</v>
      </c>
      <c r="U3152" t="s">
        <v>991</v>
      </c>
      <c r="V3152" t="s">
        <v>6</v>
      </c>
      <c r="X3152" t="s">
        <v>68</v>
      </c>
      <c r="Y3152" t="str">
        <f>_xlfn.CONCAT(cards[[#This Row],[set]],"_",TEXT(cards[[#This Row],[cardNumber]], "000"))</f>
        <v>SOR_246</v>
      </c>
      <c r="Z3152" t="str" cm="1">
        <f t="array" ref="Z31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SOR_246</v>
      </c>
      <c r="AA3152" t="s">
        <v>59</v>
      </c>
      <c r="AB3152">
        <v>19</v>
      </c>
    </row>
    <row r="3153" spans="1:29" x14ac:dyDescent="0.2">
      <c r="A3153">
        <v>50</v>
      </c>
      <c r="B3153" t="s">
        <v>2532</v>
      </c>
      <c r="C3153">
        <v>246</v>
      </c>
      <c r="F3153" t="b">
        <f>IF(ISBLANK(AC3153), FALSE, TRUE)</f>
        <v>0</v>
      </c>
      <c r="G3153" t="s">
        <v>2</v>
      </c>
      <c r="H3153" t="s">
        <v>1515</v>
      </c>
      <c r="I3153" t="s">
        <v>1522</v>
      </c>
      <c r="J3153" t="s">
        <v>11</v>
      </c>
      <c r="K3153" t="s">
        <v>991</v>
      </c>
      <c r="L3153" t="s">
        <v>76</v>
      </c>
      <c r="N3153" t="str">
        <f>IF(AND(NOT(ISBLANK(cards[[#This Row],[subtitle]])), cards[[#This Row],[subtitle]] &lt;&gt; ""), _xlfn.CONCAT(cards[[#This Row],[title]], " - ", cards[[#This Row],[subtitle]]), cards[[#This Row],[title]])</f>
        <v>You're My Only Hope</v>
      </c>
      <c r="O3153">
        <v>3</v>
      </c>
      <c r="U3153" t="s">
        <v>991</v>
      </c>
      <c r="V3153" t="s">
        <v>6</v>
      </c>
      <c r="X3153" t="s">
        <v>68</v>
      </c>
      <c r="Y3153" t="str">
        <f>_xlfn.CONCAT(cards[[#This Row],[set]],"_",TEXT(cards[[#This Row],[cardNumber]], "000"))</f>
        <v>SOR_246</v>
      </c>
      <c r="Z3153" t="str" cm="1">
        <f t="array" ref="Z31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SOR_246</v>
      </c>
      <c r="AA3153" t="s">
        <v>59</v>
      </c>
      <c r="AB3153">
        <v>19</v>
      </c>
    </row>
    <row r="3154" spans="1:29" x14ac:dyDescent="0.2">
      <c r="A3154">
        <v>10280</v>
      </c>
      <c r="B3154" t="s">
        <v>3008</v>
      </c>
      <c r="C3154">
        <v>504</v>
      </c>
      <c r="F3154" t="b">
        <f>IF(ISBLANK(AC3154), FALSE, TRUE)</f>
        <v>0</v>
      </c>
      <c r="G3154" t="s">
        <v>2</v>
      </c>
      <c r="H3154" t="s">
        <v>1520</v>
      </c>
      <c r="I3154" t="s">
        <v>1522</v>
      </c>
      <c r="J3154" t="s">
        <v>11</v>
      </c>
      <c r="K3154" t="s">
        <v>991</v>
      </c>
      <c r="L3154" t="s">
        <v>76</v>
      </c>
      <c r="N3154" t="str">
        <f>IF(AND(NOT(ISBLANK(cards[[#This Row],[subtitle]])), cards[[#This Row],[subtitle]] &lt;&gt; ""), _xlfn.CONCAT(cards[[#This Row],[title]], " - ", cards[[#This Row],[subtitle]]), cards[[#This Row],[title]])</f>
        <v>You're My Only Hope</v>
      </c>
      <c r="O3154">
        <v>3</v>
      </c>
      <c r="U3154" t="s">
        <v>991</v>
      </c>
      <c r="V3154" t="s">
        <v>6</v>
      </c>
      <c r="X3154" t="s">
        <v>68</v>
      </c>
      <c r="Y3154" t="str">
        <f>_xlfn.CONCAT(cards[[#This Row],[set]],"_",TEXT(cards[[#This Row],[cardNumber]], "000"))</f>
        <v>SOR_504</v>
      </c>
      <c r="Z3154" t="str" cm="1">
        <f t="array" ref="Z31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SOR_246</v>
      </c>
      <c r="AA3154" t="s">
        <v>59</v>
      </c>
      <c r="AB3154">
        <v>19</v>
      </c>
    </row>
    <row r="3155" spans="1:29" x14ac:dyDescent="0.2">
      <c r="A3155">
        <v>1521</v>
      </c>
      <c r="B3155" t="s">
        <v>3007</v>
      </c>
      <c r="C3155">
        <v>504</v>
      </c>
      <c r="F3155" t="b">
        <f>IF(ISBLANK(AC3155), FALSE, TRUE)</f>
        <v>0</v>
      </c>
      <c r="G3155" t="s">
        <v>2</v>
      </c>
      <c r="H3155" t="s">
        <v>1</v>
      </c>
      <c r="I3155" t="s">
        <v>1522</v>
      </c>
      <c r="J3155" t="s">
        <v>11</v>
      </c>
      <c r="K3155" t="s">
        <v>991</v>
      </c>
      <c r="L3155" t="s">
        <v>76</v>
      </c>
      <c r="N3155" t="str">
        <f>IF(AND(NOT(ISBLANK(cards[[#This Row],[subtitle]])), cards[[#This Row],[subtitle]] &lt;&gt; ""), _xlfn.CONCAT(cards[[#This Row],[title]], " - ", cards[[#This Row],[subtitle]]), cards[[#This Row],[title]])</f>
        <v>You're My Only Hope</v>
      </c>
      <c r="O3155">
        <v>3</v>
      </c>
      <c r="U3155" t="s">
        <v>991</v>
      </c>
      <c r="V3155" t="s">
        <v>6</v>
      </c>
      <c r="X3155" t="s">
        <v>68</v>
      </c>
      <c r="Y3155" t="str">
        <f>_xlfn.CONCAT(cards[[#This Row],[set]],"_",TEXT(cards[[#This Row],[cardNumber]], "000"))</f>
        <v>SOR_504</v>
      </c>
      <c r="Z3155" t="str" cm="1">
        <f t="array" ref="Z31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SOR_246</v>
      </c>
      <c r="AA3155" t="s">
        <v>59</v>
      </c>
      <c r="AB3155">
        <v>19</v>
      </c>
    </row>
    <row r="3156" spans="1:29" x14ac:dyDescent="0.2">
      <c r="A3156">
        <v>6566</v>
      </c>
      <c r="B3156" t="s">
        <v>3528</v>
      </c>
      <c r="C3156">
        <v>257</v>
      </c>
      <c r="F3156" t="b">
        <f>IF(ISBLANK(AC3156), FALSE, TRUE)</f>
        <v>1</v>
      </c>
      <c r="G3156" t="s">
        <v>80</v>
      </c>
      <c r="H3156" t="s">
        <v>1515</v>
      </c>
      <c r="I3156" t="s">
        <v>1521</v>
      </c>
      <c r="J3156" t="s">
        <v>991</v>
      </c>
      <c r="K3156" t="s">
        <v>991</v>
      </c>
      <c r="L3156" t="s">
        <v>465</v>
      </c>
      <c r="M3156" t="s">
        <v>991</v>
      </c>
      <c r="N3156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3156">
        <v>2</v>
      </c>
      <c r="P3156">
        <v>2</v>
      </c>
      <c r="Q3156">
        <v>3</v>
      </c>
      <c r="T3156" t="s">
        <v>83</v>
      </c>
      <c r="U3156" t="s">
        <v>991</v>
      </c>
      <c r="V3156" t="s">
        <v>245</v>
      </c>
      <c r="X3156" t="s">
        <v>266</v>
      </c>
      <c r="Y3156" t="str">
        <f>_xlfn.CONCAT(cards[[#This Row],[set]],"_",TEXT(cards[[#This Row],[cardNumber]], "000"))</f>
        <v>SHD_257</v>
      </c>
      <c r="Z3156" t="str" cm="1">
        <f t="array" ref="Z31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SOR_247</v>
      </c>
      <c r="AA3156" t="s">
        <v>1061</v>
      </c>
      <c r="AB3156">
        <v>29</v>
      </c>
      <c r="AC3156">
        <v>1429</v>
      </c>
    </row>
    <row r="3157" spans="1:29" x14ac:dyDescent="0.2">
      <c r="A3157">
        <v>1429</v>
      </c>
      <c r="B3157" t="s">
        <v>2534</v>
      </c>
      <c r="C3157">
        <v>247</v>
      </c>
      <c r="F3157" t="b">
        <f>IF(ISBLANK(AC3157), FALSE, TRUE)</f>
        <v>0</v>
      </c>
      <c r="G3157" t="s">
        <v>2</v>
      </c>
      <c r="H3157" t="s">
        <v>1515</v>
      </c>
      <c r="I3157" t="s">
        <v>1521</v>
      </c>
      <c r="J3157" t="s">
        <v>991</v>
      </c>
      <c r="K3157" t="s">
        <v>991</v>
      </c>
      <c r="L3157" t="s">
        <v>465</v>
      </c>
      <c r="N3157" t="str">
        <f>IF(AND(NOT(ISBLANK(cards[[#This Row],[subtitle]])), cards[[#This Row],[subtitle]] &lt;&gt; ""), _xlfn.CONCAT(cards[[#This Row],[title]], " - ", cards[[#This Row],[subtitle]]), cards[[#This Row],[title]])</f>
        <v>Underworld Thug</v>
      </c>
      <c r="O3157">
        <v>2</v>
      </c>
      <c r="P3157">
        <v>2</v>
      </c>
      <c r="Q3157">
        <v>3</v>
      </c>
      <c r="T3157" t="s">
        <v>83</v>
      </c>
      <c r="U3157" t="s">
        <v>991</v>
      </c>
      <c r="V3157" t="s">
        <v>245</v>
      </c>
      <c r="X3157" t="s">
        <v>266</v>
      </c>
      <c r="Y3157" t="str">
        <f>_xlfn.CONCAT(cards[[#This Row],[set]],"_",TEXT(cards[[#This Row],[cardNumber]], "000"))</f>
        <v>SOR_247</v>
      </c>
      <c r="Z3157" t="str" cm="1">
        <f t="array" ref="Z31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SOR_247</v>
      </c>
      <c r="AA3157" t="s">
        <v>59</v>
      </c>
      <c r="AB3157">
        <v>19</v>
      </c>
    </row>
    <row r="3158" spans="1:29" x14ac:dyDescent="0.2">
      <c r="A3158">
        <v>9950</v>
      </c>
      <c r="B3158" t="s">
        <v>2536</v>
      </c>
      <c r="C3158">
        <v>248</v>
      </c>
      <c r="F3158" t="b">
        <f>IF(ISBLANK(AC3158), FALSE, TRUE)</f>
        <v>0</v>
      </c>
      <c r="G3158" t="s">
        <v>2</v>
      </c>
      <c r="H3158" t="s">
        <v>1519</v>
      </c>
      <c r="I3158" t="s">
        <v>1521</v>
      </c>
      <c r="J3158" t="s">
        <v>991</v>
      </c>
      <c r="K3158" t="s">
        <v>991</v>
      </c>
      <c r="L3158" t="s">
        <v>466</v>
      </c>
      <c r="N3158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58">
        <v>3</v>
      </c>
      <c r="P3158">
        <v>2</v>
      </c>
      <c r="Q3158">
        <v>3</v>
      </c>
      <c r="T3158" t="s">
        <v>83</v>
      </c>
      <c r="U3158" t="s">
        <v>687</v>
      </c>
      <c r="V3158" t="s">
        <v>245</v>
      </c>
      <c r="X3158" t="s">
        <v>316</v>
      </c>
      <c r="Y3158" t="str">
        <f>_xlfn.CONCAT(cards[[#This Row],[set]],"_",TEXT(cards[[#This Row],[cardNumber]], "000"))</f>
        <v>SOR_248</v>
      </c>
      <c r="Z3158" t="str" cm="1">
        <f t="array" ref="Z31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58" t="s">
        <v>59</v>
      </c>
      <c r="AB3158">
        <v>19</v>
      </c>
    </row>
    <row r="3159" spans="1:29" x14ac:dyDescent="0.2">
      <c r="A3159">
        <v>962</v>
      </c>
      <c r="B3159" t="s">
        <v>2535</v>
      </c>
      <c r="C3159">
        <v>248</v>
      </c>
      <c r="F3159" t="b">
        <f>IF(ISBLANK(AC3159), FALSE, TRUE)</f>
        <v>0</v>
      </c>
      <c r="G3159" t="s">
        <v>2</v>
      </c>
      <c r="H3159" t="s">
        <v>1515</v>
      </c>
      <c r="I3159" t="s">
        <v>1521</v>
      </c>
      <c r="J3159" t="s">
        <v>991</v>
      </c>
      <c r="K3159" t="s">
        <v>991</v>
      </c>
      <c r="L3159" t="s">
        <v>466</v>
      </c>
      <c r="N3159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59">
        <v>3</v>
      </c>
      <c r="P3159">
        <v>2</v>
      </c>
      <c r="Q3159">
        <v>3</v>
      </c>
      <c r="T3159" t="s">
        <v>83</v>
      </c>
      <c r="U3159" t="s">
        <v>687</v>
      </c>
      <c r="V3159" t="s">
        <v>245</v>
      </c>
      <c r="X3159" t="s">
        <v>316</v>
      </c>
      <c r="Y3159" t="str">
        <f>_xlfn.CONCAT(cards[[#This Row],[set]],"_",TEXT(cards[[#This Row],[cardNumber]], "000"))</f>
        <v>SOR_248</v>
      </c>
      <c r="Z3159" t="str" cm="1">
        <f t="array" ref="Z31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59" t="s">
        <v>59</v>
      </c>
      <c r="AB3159">
        <v>19</v>
      </c>
    </row>
    <row r="3160" spans="1:29" x14ac:dyDescent="0.2">
      <c r="A3160">
        <v>10265</v>
      </c>
      <c r="B3160" t="s">
        <v>3011</v>
      </c>
      <c r="C3160">
        <v>506</v>
      </c>
      <c r="F3160" t="b">
        <f>IF(ISBLANK(AC3160), FALSE, TRUE)</f>
        <v>0</v>
      </c>
      <c r="G3160" t="s">
        <v>2</v>
      </c>
      <c r="H3160" t="s">
        <v>1520</v>
      </c>
      <c r="I3160" t="s">
        <v>1521</v>
      </c>
      <c r="J3160" t="s">
        <v>991</v>
      </c>
      <c r="K3160" t="s">
        <v>991</v>
      </c>
      <c r="L3160" t="s">
        <v>466</v>
      </c>
      <c r="N3160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0">
        <v>3</v>
      </c>
      <c r="P3160">
        <v>2</v>
      </c>
      <c r="Q3160">
        <v>3</v>
      </c>
      <c r="T3160" t="s">
        <v>83</v>
      </c>
      <c r="U3160" t="s">
        <v>687</v>
      </c>
      <c r="V3160" t="s">
        <v>245</v>
      </c>
      <c r="X3160" t="s">
        <v>316</v>
      </c>
      <c r="Y3160" t="str">
        <f>_xlfn.CONCAT(cards[[#This Row],[set]],"_",TEXT(cards[[#This Row],[cardNumber]], "000"))</f>
        <v>SOR_506</v>
      </c>
      <c r="Z3160" t="str" cm="1">
        <f t="array" ref="Z31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0" t="s">
        <v>59</v>
      </c>
      <c r="AB3160">
        <v>19</v>
      </c>
    </row>
    <row r="3161" spans="1:29" x14ac:dyDescent="0.2">
      <c r="A3161">
        <v>1500</v>
      </c>
      <c r="B3161" t="s">
        <v>3012</v>
      </c>
      <c r="C3161">
        <v>506</v>
      </c>
      <c r="F3161" t="b">
        <f>IF(ISBLANK(AC3161), FALSE, TRUE)</f>
        <v>0</v>
      </c>
      <c r="G3161" t="s">
        <v>2</v>
      </c>
      <c r="H3161" t="s">
        <v>1</v>
      </c>
      <c r="I3161" t="s">
        <v>1521</v>
      </c>
      <c r="J3161" t="s">
        <v>991</v>
      </c>
      <c r="K3161" t="s">
        <v>991</v>
      </c>
      <c r="L3161" t="s">
        <v>466</v>
      </c>
      <c r="N3161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1">
        <v>3</v>
      </c>
      <c r="P3161">
        <v>2</v>
      </c>
      <c r="Q3161">
        <v>3</v>
      </c>
      <c r="T3161" t="s">
        <v>83</v>
      </c>
      <c r="U3161" t="s">
        <v>687</v>
      </c>
      <c r="V3161" t="s">
        <v>245</v>
      </c>
      <c r="X3161" t="s">
        <v>316</v>
      </c>
      <c r="Y3161" t="str">
        <f>_xlfn.CONCAT(cards[[#This Row],[set]],"_",TEXT(cards[[#This Row],[cardNumber]], "000"))</f>
        <v>SOR_506</v>
      </c>
      <c r="Z3161" t="str" cm="1">
        <f t="array" ref="Z31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1" t="s">
        <v>59</v>
      </c>
      <c r="AB3161">
        <v>19</v>
      </c>
    </row>
    <row r="3162" spans="1:29" x14ac:dyDescent="0.2">
      <c r="A3162">
        <v>15431</v>
      </c>
      <c r="B3162" t="s">
        <v>4531</v>
      </c>
      <c r="C3162">
        <v>254</v>
      </c>
      <c r="F3162" t="b">
        <f>IF(ISBLANK(AC3162), FALSE, TRUE)</f>
        <v>1</v>
      </c>
      <c r="G3162" t="s">
        <v>127</v>
      </c>
      <c r="H3162" t="s">
        <v>1515</v>
      </c>
      <c r="I3162" t="s">
        <v>1521</v>
      </c>
      <c r="J3162" t="s">
        <v>991</v>
      </c>
      <c r="K3162" t="s">
        <v>991</v>
      </c>
      <c r="L3162" t="s">
        <v>466</v>
      </c>
      <c r="M3162" t="s">
        <v>991</v>
      </c>
      <c r="N3162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2">
        <v>3</v>
      </c>
      <c r="P3162">
        <v>2</v>
      </c>
      <c r="Q3162">
        <v>3</v>
      </c>
      <c r="T3162" t="s">
        <v>83</v>
      </c>
      <c r="U3162" t="s">
        <v>687</v>
      </c>
      <c r="V3162" t="s">
        <v>245</v>
      </c>
      <c r="X3162" t="s">
        <v>316</v>
      </c>
      <c r="Y3162" t="str">
        <f>_xlfn.CONCAT(cards[[#This Row],[set]],"_",TEXT(cards[[#This Row],[cardNumber]], "000"))</f>
        <v>TWI_254</v>
      </c>
      <c r="Z3162" t="str" cm="1">
        <f t="array" ref="Z31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2" t="s">
        <v>1062</v>
      </c>
      <c r="AB3162">
        <v>39</v>
      </c>
      <c r="AC3162">
        <v>962</v>
      </c>
    </row>
    <row r="3163" spans="1:29" x14ac:dyDescent="0.2">
      <c r="A3163">
        <v>18072</v>
      </c>
      <c r="B3163" t="s">
        <v>4532</v>
      </c>
      <c r="C3163">
        <v>254</v>
      </c>
      <c r="F3163" t="b">
        <f>IF(ISBLANK(AC3163), FALSE, TRUE)</f>
        <v>0</v>
      </c>
      <c r="G3163" t="s">
        <v>127</v>
      </c>
      <c r="H3163" t="s">
        <v>1519</v>
      </c>
      <c r="I3163" t="s">
        <v>1521</v>
      </c>
      <c r="J3163" t="s">
        <v>991</v>
      </c>
      <c r="K3163" t="s">
        <v>991</v>
      </c>
      <c r="L3163" t="s">
        <v>466</v>
      </c>
      <c r="M3163" t="s">
        <v>991</v>
      </c>
      <c r="N3163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3">
        <v>3</v>
      </c>
      <c r="P3163">
        <v>2</v>
      </c>
      <c r="Q3163">
        <v>3</v>
      </c>
      <c r="T3163" t="s">
        <v>83</v>
      </c>
      <c r="U3163" t="s">
        <v>687</v>
      </c>
      <c r="V3163" t="s">
        <v>245</v>
      </c>
      <c r="X3163" t="s">
        <v>316</v>
      </c>
      <c r="Y3163" t="str">
        <f>_xlfn.CONCAT(cards[[#This Row],[set]],"_",TEXT(cards[[#This Row],[cardNumber]], "000"))</f>
        <v>TWI_254</v>
      </c>
      <c r="Z3163" t="str" cm="1">
        <f t="array" ref="Z31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3" t="s">
        <v>1062</v>
      </c>
      <c r="AB3163">
        <v>39</v>
      </c>
    </row>
    <row r="3164" spans="1:29" x14ac:dyDescent="0.2">
      <c r="A3164">
        <v>19304</v>
      </c>
      <c r="B3164" t="s">
        <v>5008</v>
      </c>
      <c r="C3164">
        <v>514</v>
      </c>
      <c r="F3164" t="b">
        <f>IF(ISBLANK(AC3164), FALSE, TRUE)</f>
        <v>0</v>
      </c>
      <c r="G3164" t="s">
        <v>127</v>
      </c>
      <c r="H3164" t="s">
        <v>1520</v>
      </c>
      <c r="I3164" t="s">
        <v>1521</v>
      </c>
      <c r="J3164" t="s">
        <v>991</v>
      </c>
      <c r="K3164" t="s">
        <v>991</v>
      </c>
      <c r="L3164" t="s">
        <v>466</v>
      </c>
      <c r="M3164" t="s">
        <v>991</v>
      </c>
      <c r="N3164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4">
        <v>3</v>
      </c>
      <c r="P3164">
        <v>2</v>
      </c>
      <c r="Q3164">
        <v>3</v>
      </c>
      <c r="T3164" t="s">
        <v>83</v>
      </c>
      <c r="U3164" t="s">
        <v>687</v>
      </c>
      <c r="V3164" t="s">
        <v>245</v>
      </c>
      <c r="X3164" t="s">
        <v>316</v>
      </c>
      <c r="Y3164" t="str">
        <f>_xlfn.CONCAT(cards[[#This Row],[set]],"_",TEXT(cards[[#This Row],[cardNumber]], "000"))</f>
        <v>TWI_514</v>
      </c>
      <c r="Z3164" t="str" cm="1">
        <f t="array" ref="Z31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4" t="s">
        <v>1062</v>
      </c>
      <c r="AB3164">
        <v>39</v>
      </c>
    </row>
    <row r="3165" spans="1:29" x14ac:dyDescent="0.2">
      <c r="A3165">
        <v>16826</v>
      </c>
      <c r="B3165" t="s">
        <v>5007</v>
      </c>
      <c r="C3165">
        <v>514</v>
      </c>
      <c r="F3165" t="b">
        <f>IF(ISBLANK(AC3165), FALSE, TRUE)</f>
        <v>0</v>
      </c>
      <c r="G3165" t="s">
        <v>127</v>
      </c>
      <c r="H3165" t="s">
        <v>1</v>
      </c>
      <c r="I3165" t="s">
        <v>1521</v>
      </c>
      <c r="J3165" t="s">
        <v>991</v>
      </c>
      <c r="K3165" t="s">
        <v>991</v>
      </c>
      <c r="L3165" t="s">
        <v>466</v>
      </c>
      <c r="M3165" t="s">
        <v>991</v>
      </c>
      <c r="N3165" t="str">
        <f>IF(AND(NOT(ISBLANK(cards[[#This Row],[subtitle]])), cards[[#This Row],[subtitle]] &lt;&gt; ""), _xlfn.CONCAT(cards[[#This Row],[title]], " - ", cards[[#This Row],[subtitle]]), cards[[#This Row],[title]])</f>
        <v>Volunteer Soldier</v>
      </c>
      <c r="O3165">
        <v>3</v>
      </c>
      <c r="P3165">
        <v>2</v>
      </c>
      <c r="Q3165">
        <v>3</v>
      </c>
      <c r="T3165" t="s">
        <v>83</v>
      </c>
      <c r="U3165" t="s">
        <v>687</v>
      </c>
      <c r="V3165" t="s">
        <v>245</v>
      </c>
      <c r="X3165" t="s">
        <v>316</v>
      </c>
      <c r="Y3165" t="str">
        <f>_xlfn.CONCAT(cards[[#This Row],[set]],"_",TEXT(cards[[#This Row],[cardNumber]], "000"))</f>
        <v>TWI_514</v>
      </c>
      <c r="Z3165" t="str" cm="1">
        <f t="array" ref="Z31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SOR_248</v>
      </c>
      <c r="AA3165" t="s">
        <v>1062</v>
      </c>
      <c r="AB3165">
        <v>39</v>
      </c>
    </row>
    <row r="3166" spans="1:29" x14ac:dyDescent="0.2">
      <c r="A3166">
        <v>1434</v>
      </c>
      <c r="B3166" t="s">
        <v>2537</v>
      </c>
      <c r="C3166">
        <v>249</v>
      </c>
      <c r="F3166" t="b">
        <f>IF(ISBLANK(AC3166), FALSE, TRUE)</f>
        <v>0</v>
      </c>
      <c r="G3166" t="s">
        <v>2</v>
      </c>
      <c r="H3166" t="s">
        <v>1515</v>
      </c>
      <c r="I3166" t="s">
        <v>1521</v>
      </c>
      <c r="J3166" t="s">
        <v>991</v>
      </c>
      <c r="K3166" t="s">
        <v>991</v>
      </c>
      <c r="L3166" t="s">
        <v>467</v>
      </c>
      <c r="N3166" t="str">
        <f>IF(AND(NOT(ISBLANK(cards[[#This Row],[subtitle]])), cards[[#This Row],[subtitle]] &lt;&gt; ""), _xlfn.CONCAT(cards[[#This Row],[title]], " - ", cards[[#This Row],[subtitle]]), cards[[#This Row],[title]])</f>
        <v>Frontier AT-RT</v>
      </c>
      <c r="O3166">
        <v>4</v>
      </c>
      <c r="P3166">
        <v>3</v>
      </c>
      <c r="Q3166">
        <v>5</v>
      </c>
      <c r="T3166" t="s">
        <v>83</v>
      </c>
      <c r="U3166" t="s">
        <v>250</v>
      </c>
      <c r="V3166" t="s">
        <v>245</v>
      </c>
      <c r="X3166" t="s">
        <v>363</v>
      </c>
      <c r="Y3166" t="str">
        <f>_xlfn.CONCAT(cards[[#This Row],[set]],"_",TEXT(cards[[#This Row],[cardNumber]], "000"))</f>
        <v>SOR_249</v>
      </c>
      <c r="Z3166" t="str" cm="1">
        <f t="array" ref="Z31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SOR_249</v>
      </c>
      <c r="AA3166" t="s">
        <v>59</v>
      </c>
      <c r="AB3166">
        <v>19</v>
      </c>
    </row>
    <row r="3167" spans="1:29" x14ac:dyDescent="0.2">
      <c r="A3167">
        <v>10215</v>
      </c>
      <c r="B3167" t="s">
        <v>2538</v>
      </c>
      <c r="C3167">
        <v>249</v>
      </c>
      <c r="F3167" t="b">
        <f>IF(ISBLANK(AC3167), FALSE, TRUE)</f>
        <v>0</v>
      </c>
      <c r="G3167" t="s">
        <v>2</v>
      </c>
      <c r="H3167" t="s">
        <v>1519</v>
      </c>
      <c r="I3167" t="s">
        <v>1521</v>
      </c>
      <c r="J3167" t="s">
        <v>991</v>
      </c>
      <c r="K3167" t="s">
        <v>991</v>
      </c>
      <c r="L3167" t="s">
        <v>467</v>
      </c>
      <c r="N3167" t="str">
        <f>IF(AND(NOT(ISBLANK(cards[[#This Row],[subtitle]])), cards[[#This Row],[subtitle]] &lt;&gt; ""), _xlfn.CONCAT(cards[[#This Row],[title]], " - ", cards[[#This Row],[subtitle]]), cards[[#This Row],[title]])</f>
        <v>Frontier AT-RT</v>
      </c>
      <c r="O3167">
        <v>4</v>
      </c>
      <c r="P3167">
        <v>3</v>
      </c>
      <c r="Q3167">
        <v>5</v>
      </c>
      <c r="T3167" t="s">
        <v>83</v>
      </c>
      <c r="U3167" t="s">
        <v>250</v>
      </c>
      <c r="V3167" t="s">
        <v>245</v>
      </c>
      <c r="X3167" t="s">
        <v>363</v>
      </c>
      <c r="Y3167" t="str">
        <f>_xlfn.CONCAT(cards[[#This Row],[set]],"_",TEXT(cards[[#This Row],[cardNumber]], "000"))</f>
        <v>SOR_249</v>
      </c>
      <c r="Z3167" t="str" cm="1">
        <f t="array" ref="Z31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SOR_249</v>
      </c>
      <c r="AA3167" t="s">
        <v>59</v>
      </c>
      <c r="AB3167">
        <v>19</v>
      </c>
    </row>
    <row r="3168" spans="1:29" x14ac:dyDescent="0.2">
      <c r="A3168">
        <v>1482</v>
      </c>
      <c r="B3168" t="s">
        <v>3013</v>
      </c>
      <c r="C3168">
        <v>507</v>
      </c>
      <c r="F3168" t="b">
        <f>IF(ISBLANK(AC3168), FALSE, TRUE)</f>
        <v>0</v>
      </c>
      <c r="G3168" t="s">
        <v>2</v>
      </c>
      <c r="H3168" t="s">
        <v>1</v>
      </c>
      <c r="I3168" t="s">
        <v>1521</v>
      </c>
      <c r="J3168" t="s">
        <v>991</v>
      </c>
      <c r="K3168" t="s">
        <v>991</v>
      </c>
      <c r="L3168" t="s">
        <v>467</v>
      </c>
      <c r="N3168" t="str">
        <f>IF(AND(NOT(ISBLANK(cards[[#This Row],[subtitle]])), cards[[#This Row],[subtitle]] &lt;&gt; ""), _xlfn.CONCAT(cards[[#This Row],[title]], " - ", cards[[#This Row],[subtitle]]), cards[[#This Row],[title]])</f>
        <v>Frontier AT-RT</v>
      </c>
      <c r="O3168">
        <v>4</v>
      </c>
      <c r="P3168">
        <v>3</v>
      </c>
      <c r="Q3168">
        <v>5</v>
      </c>
      <c r="T3168" t="s">
        <v>83</v>
      </c>
      <c r="U3168" t="s">
        <v>250</v>
      </c>
      <c r="V3168" t="s">
        <v>245</v>
      </c>
      <c r="X3168" t="s">
        <v>363</v>
      </c>
      <c r="Y3168" t="str">
        <f>_xlfn.CONCAT(cards[[#This Row],[set]],"_",TEXT(cards[[#This Row],[cardNumber]], "000"))</f>
        <v>SOR_507</v>
      </c>
      <c r="Z3168" t="str" cm="1">
        <f t="array" ref="Z31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SOR_249</v>
      </c>
      <c r="AA3168" t="s">
        <v>59</v>
      </c>
      <c r="AB3168">
        <v>19</v>
      </c>
    </row>
    <row r="3169" spans="1:29" x14ac:dyDescent="0.2">
      <c r="A3169">
        <v>10250</v>
      </c>
      <c r="B3169" t="s">
        <v>3014</v>
      </c>
      <c r="C3169">
        <v>507</v>
      </c>
      <c r="F3169" t="b">
        <f>IF(ISBLANK(AC3169), FALSE, TRUE)</f>
        <v>0</v>
      </c>
      <c r="G3169" t="s">
        <v>2</v>
      </c>
      <c r="H3169" t="s">
        <v>1520</v>
      </c>
      <c r="I3169" t="s">
        <v>1521</v>
      </c>
      <c r="J3169" t="s">
        <v>991</v>
      </c>
      <c r="K3169" t="s">
        <v>991</v>
      </c>
      <c r="L3169" t="s">
        <v>467</v>
      </c>
      <c r="N3169" t="str">
        <f>IF(AND(NOT(ISBLANK(cards[[#This Row],[subtitle]])), cards[[#This Row],[subtitle]] &lt;&gt; ""), _xlfn.CONCAT(cards[[#This Row],[title]], " - ", cards[[#This Row],[subtitle]]), cards[[#This Row],[title]])</f>
        <v>Frontier AT-RT</v>
      </c>
      <c r="O3169">
        <v>4</v>
      </c>
      <c r="P3169">
        <v>3</v>
      </c>
      <c r="Q3169">
        <v>5</v>
      </c>
      <c r="T3169" t="s">
        <v>83</v>
      </c>
      <c r="U3169" t="s">
        <v>250</v>
      </c>
      <c r="V3169" t="s">
        <v>245</v>
      </c>
      <c r="X3169" t="s">
        <v>363</v>
      </c>
      <c r="Y3169" t="str">
        <f>_xlfn.CONCAT(cards[[#This Row],[set]],"_",TEXT(cards[[#This Row],[cardNumber]], "000"))</f>
        <v>SOR_507</v>
      </c>
      <c r="Z3169" t="str" cm="1">
        <f t="array" ref="Z31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SOR_249</v>
      </c>
      <c r="AA3169" t="s">
        <v>59</v>
      </c>
      <c r="AB3169">
        <v>19</v>
      </c>
    </row>
    <row r="3170" spans="1:29" x14ac:dyDescent="0.2">
      <c r="A3170">
        <v>20761</v>
      </c>
      <c r="B3170" t="s">
        <v>5324</v>
      </c>
      <c r="C3170">
        <v>258</v>
      </c>
      <c r="F3170" t="b">
        <f>IF(ISBLANK(AC3170), FALSE, TRUE)</f>
        <v>1</v>
      </c>
      <c r="G3170" t="s">
        <v>187</v>
      </c>
      <c r="H3170" t="s">
        <v>1515</v>
      </c>
      <c r="I3170" t="s">
        <v>1521</v>
      </c>
      <c r="J3170" t="s">
        <v>991</v>
      </c>
      <c r="K3170" t="s">
        <v>991</v>
      </c>
      <c r="L3170" t="s">
        <v>468</v>
      </c>
      <c r="M3170" t="s">
        <v>991</v>
      </c>
      <c r="N3170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3170">
        <v>5</v>
      </c>
      <c r="P3170">
        <v>4</v>
      </c>
      <c r="Q3170">
        <v>4</v>
      </c>
      <c r="T3170" t="s">
        <v>248</v>
      </c>
      <c r="U3170" t="s">
        <v>135</v>
      </c>
      <c r="V3170" t="s">
        <v>245</v>
      </c>
      <c r="X3170" t="s">
        <v>350</v>
      </c>
      <c r="Y3170" t="str">
        <f>_xlfn.CONCAT(cards[[#This Row],[set]],"_",TEXT(cards[[#This Row],[cardNumber]], "000"))</f>
        <v>JTL_258</v>
      </c>
      <c r="Z3170" t="str" cm="1">
        <f t="array" ref="Z31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SOR_250</v>
      </c>
      <c r="AA3170" t="s">
        <v>234</v>
      </c>
      <c r="AB3170">
        <v>49</v>
      </c>
      <c r="AC3170">
        <v>1334</v>
      </c>
    </row>
    <row r="3171" spans="1:29" x14ac:dyDescent="0.2">
      <c r="A3171">
        <v>1334</v>
      </c>
      <c r="B3171" t="s">
        <v>2540</v>
      </c>
      <c r="C3171">
        <v>250</v>
      </c>
      <c r="F3171" t="b">
        <f>IF(ISBLANK(AC3171), FALSE, TRUE)</f>
        <v>0</v>
      </c>
      <c r="G3171" t="s">
        <v>2</v>
      </c>
      <c r="H3171" t="s">
        <v>1515</v>
      </c>
      <c r="I3171" t="s">
        <v>1521</v>
      </c>
      <c r="J3171" t="s">
        <v>991</v>
      </c>
      <c r="K3171" t="s">
        <v>991</v>
      </c>
      <c r="L3171" t="s">
        <v>468</v>
      </c>
      <c r="N3171" t="str">
        <f>IF(AND(NOT(ISBLANK(cards[[#This Row],[subtitle]])), cards[[#This Row],[subtitle]] &lt;&gt; ""), _xlfn.CONCAT(cards[[#This Row],[title]], " - ", cards[[#This Row],[subtitle]]), cards[[#This Row],[title]])</f>
        <v>Corellian Freighter</v>
      </c>
      <c r="O3171">
        <v>5</v>
      </c>
      <c r="P3171">
        <v>4</v>
      </c>
      <c r="Q3171">
        <v>4</v>
      </c>
      <c r="T3171" t="s">
        <v>248</v>
      </c>
      <c r="U3171" t="s">
        <v>135</v>
      </c>
      <c r="V3171" t="s">
        <v>245</v>
      </c>
      <c r="X3171" t="s">
        <v>350</v>
      </c>
      <c r="Y3171" t="str">
        <f>_xlfn.CONCAT(cards[[#This Row],[set]],"_",TEXT(cards[[#This Row],[cardNumber]], "000"))</f>
        <v>SOR_250</v>
      </c>
      <c r="Z3171" t="str" cm="1">
        <f t="array" ref="Z31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SOR_250</v>
      </c>
      <c r="AA3171" t="s">
        <v>59</v>
      </c>
      <c r="AB3171">
        <v>19</v>
      </c>
    </row>
    <row r="3172" spans="1:29" x14ac:dyDescent="0.2">
      <c r="A3172">
        <v>6591</v>
      </c>
      <c r="B3172" t="s">
        <v>3538</v>
      </c>
      <c r="C3172">
        <v>262</v>
      </c>
      <c r="F3172" t="b">
        <f>IF(ISBLANK(AC3172), FALSE, TRUE)</f>
        <v>1</v>
      </c>
      <c r="G3172" t="s">
        <v>80</v>
      </c>
      <c r="H3172" t="s">
        <v>1515</v>
      </c>
      <c r="I3172" t="s">
        <v>1514</v>
      </c>
      <c r="J3172" t="s">
        <v>991</v>
      </c>
      <c r="K3172" t="s">
        <v>991</v>
      </c>
      <c r="L3172" t="s">
        <v>77</v>
      </c>
      <c r="M3172" t="s">
        <v>991</v>
      </c>
      <c r="N3172" t="str">
        <f>IF(AND(NOT(ISBLANK(cards[[#This Row],[subtitle]])), cards[[#This Row],[subtitle]] &lt;&gt; ""), _xlfn.CONCAT(cards[[#This Row],[title]], " - ", cards[[#This Row],[subtitle]]), cards[[#This Row],[title]])</f>
        <v>Confiscate</v>
      </c>
      <c r="O3172">
        <v>1</v>
      </c>
      <c r="U3172" t="s">
        <v>991</v>
      </c>
      <c r="V3172" t="s">
        <v>6</v>
      </c>
      <c r="X3172" t="s">
        <v>78</v>
      </c>
      <c r="Y3172" t="str">
        <f>_xlfn.CONCAT(cards[[#This Row],[set]],"_",TEXT(cards[[#This Row],[cardNumber]], "000"))</f>
        <v>SHD_262</v>
      </c>
      <c r="Z3172" t="str" cm="1">
        <f t="array" ref="Z31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SOR_251</v>
      </c>
      <c r="AA3172" t="s">
        <v>1061</v>
      </c>
      <c r="AB3172">
        <v>29</v>
      </c>
      <c r="AC3172">
        <v>1244</v>
      </c>
    </row>
    <row r="3173" spans="1:29" x14ac:dyDescent="0.2">
      <c r="A3173">
        <v>1244</v>
      </c>
      <c r="B3173" t="s">
        <v>2542</v>
      </c>
      <c r="C3173">
        <v>251</v>
      </c>
      <c r="F3173" t="b">
        <f>IF(ISBLANK(AC3173), FALSE, TRUE)</f>
        <v>0</v>
      </c>
      <c r="G3173" t="s">
        <v>2</v>
      </c>
      <c r="H3173" t="s">
        <v>1515</v>
      </c>
      <c r="I3173" t="s">
        <v>1521</v>
      </c>
      <c r="J3173" t="s">
        <v>991</v>
      </c>
      <c r="K3173" t="s">
        <v>991</v>
      </c>
      <c r="L3173" t="s">
        <v>77</v>
      </c>
      <c r="N3173" t="str">
        <f>IF(AND(NOT(ISBLANK(cards[[#This Row],[subtitle]])), cards[[#This Row],[subtitle]] &lt;&gt; ""), _xlfn.CONCAT(cards[[#This Row],[title]], " - ", cards[[#This Row],[subtitle]]), cards[[#This Row],[title]])</f>
        <v>Confiscate</v>
      </c>
      <c r="O3173">
        <v>1</v>
      </c>
      <c r="U3173" t="s">
        <v>991</v>
      </c>
      <c r="V3173" t="s">
        <v>6</v>
      </c>
      <c r="X3173" t="s">
        <v>78</v>
      </c>
      <c r="Y3173" t="str">
        <f>_xlfn.CONCAT(cards[[#This Row],[set]],"_",TEXT(cards[[#This Row],[cardNumber]], "000"))</f>
        <v>SOR_251</v>
      </c>
      <c r="Z3173" t="str" cm="1">
        <f t="array" ref="Z31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SOR_251</v>
      </c>
      <c r="AA3173" t="s">
        <v>59</v>
      </c>
      <c r="AB3173">
        <v>19</v>
      </c>
    </row>
    <row r="3174" spans="1:29" x14ac:dyDescent="0.2">
      <c r="A3174">
        <v>10220</v>
      </c>
      <c r="B3174" t="s">
        <v>2543</v>
      </c>
      <c r="C3174">
        <v>252</v>
      </c>
      <c r="F3174" t="b">
        <f>IF(ISBLANK(AC3174), FALSE, TRUE)</f>
        <v>0</v>
      </c>
      <c r="G3174" t="s">
        <v>2</v>
      </c>
      <c r="H3174" t="s">
        <v>1519</v>
      </c>
      <c r="I3174" t="s">
        <v>1521</v>
      </c>
      <c r="J3174" t="s">
        <v>991</v>
      </c>
      <c r="K3174" t="s">
        <v>991</v>
      </c>
      <c r="L3174" t="s">
        <v>79</v>
      </c>
      <c r="N3174" t="str">
        <f>IF(AND(NOT(ISBLANK(cards[[#This Row],[subtitle]])), cards[[#This Row],[subtitle]] &lt;&gt; ""), _xlfn.CONCAT(cards[[#This Row],[title]], " - ", cards[[#This Row],[subtitle]]), cards[[#This Row],[title]])</f>
        <v>Restock</v>
      </c>
      <c r="O3174">
        <v>1</v>
      </c>
      <c r="U3174" t="s">
        <v>991</v>
      </c>
      <c r="V3174" t="s">
        <v>6</v>
      </c>
      <c r="X3174" t="s">
        <v>16</v>
      </c>
      <c r="Y3174" t="str">
        <f>_xlfn.CONCAT(cards[[#This Row],[set]],"_",TEXT(cards[[#This Row],[cardNumber]], "000"))</f>
        <v>SOR_252</v>
      </c>
      <c r="Z3174" t="str" cm="1">
        <f t="array" ref="Z31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SOR_252</v>
      </c>
      <c r="AA3174" t="s">
        <v>59</v>
      </c>
      <c r="AB3174">
        <v>19</v>
      </c>
    </row>
    <row r="3175" spans="1:29" x14ac:dyDescent="0.2">
      <c r="A3175">
        <v>1439</v>
      </c>
      <c r="B3175" t="s">
        <v>2544</v>
      </c>
      <c r="C3175">
        <v>252</v>
      </c>
      <c r="F3175" t="b">
        <f>IF(ISBLANK(AC3175), FALSE, TRUE)</f>
        <v>0</v>
      </c>
      <c r="G3175" t="s">
        <v>2</v>
      </c>
      <c r="H3175" t="s">
        <v>1515</v>
      </c>
      <c r="I3175" t="s">
        <v>1521</v>
      </c>
      <c r="J3175" t="s">
        <v>991</v>
      </c>
      <c r="K3175" t="s">
        <v>991</v>
      </c>
      <c r="L3175" t="s">
        <v>79</v>
      </c>
      <c r="N3175" t="str">
        <f>IF(AND(NOT(ISBLANK(cards[[#This Row],[subtitle]])), cards[[#This Row],[subtitle]] &lt;&gt; ""), _xlfn.CONCAT(cards[[#This Row],[title]], " - ", cards[[#This Row],[subtitle]]), cards[[#This Row],[title]])</f>
        <v>Restock</v>
      </c>
      <c r="O3175">
        <v>1</v>
      </c>
      <c r="U3175" t="s">
        <v>991</v>
      </c>
      <c r="V3175" t="s">
        <v>6</v>
      </c>
      <c r="X3175" t="s">
        <v>16</v>
      </c>
      <c r="Y3175" t="str">
        <f>_xlfn.CONCAT(cards[[#This Row],[set]],"_",TEXT(cards[[#This Row],[cardNumber]], "000"))</f>
        <v>SOR_252</v>
      </c>
      <c r="Z3175" t="str" cm="1">
        <f t="array" ref="Z31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SOR_252</v>
      </c>
      <c r="AA3175" t="s">
        <v>59</v>
      </c>
      <c r="AB3175">
        <v>19</v>
      </c>
    </row>
    <row r="3176" spans="1:29" x14ac:dyDescent="0.2">
      <c r="A3176">
        <v>1444</v>
      </c>
      <c r="B3176" t="s">
        <v>3020</v>
      </c>
      <c r="C3176">
        <v>510</v>
      </c>
      <c r="F3176" t="b">
        <f>IF(ISBLANK(AC3176), FALSE, TRUE)</f>
        <v>0</v>
      </c>
      <c r="G3176" t="s">
        <v>2</v>
      </c>
      <c r="H3176" t="s">
        <v>1</v>
      </c>
      <c r="I3176" t="s">
        <v>1521</v>
      </c>
      <c r="J3176" t="s">
        <v>991</v>
      </c>
      <c r="K3176" t="s">
        <v>991</v>
      </c>
      <c r="L3176" t="s">
        <v>79</v>
      </c>
      <c r="N3176" t="str">
        <f>IF(AND(NOT(ISBLANK(cards[[#This Row],[subtitle]])), cards[[#This Row],[subtitle]] &lt;&gt; ""), _xlfn.CONCAT(cards[[#This Row],[title]], " - ", cards[[#This Row],[subtitle]]), cards[[#This Row],[title]])</f>
        <v>Restock</v>
      </c>
      <c r="O3176">
        <v>1</v>
      </c>
      <c r="U3176" t="s">
        <v>991</v>
      </c>
      <c r="V3176" t="s">
        <v>6</v>
      </c>
      <c r="X3176" t="s">
        <v>16</v>
      </c>
      <c r="Y3176" t="str">
        <f>_xlfn.CONCAT(cards[[#This Row],[set]],"_",TEXT(cards[[#This Row],[cardNumber]], "000"))</f>
        <v>SOR_510</v>
      </c>
      <c r="Z3176" t="str" cm="1">
        <f t="array" ref="Z31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SOR_252</v>
      </c>
      <c r="AA3176" t="s">
        <v>59</v>
      </c>
      <c r="AB3176">
        <v>19</v>
      </c>
    </row>
    <row r="3177" spans="1:29" x14ac:dyDescent="0.2">
      <c r="A3177">
        <v>10225</v>
      </c>
      <c r="B3177" t="s">
        <v>3019</v>
      </c>
      <c r="C3177">
        <v>510</v>
      </c>
      <c r="F3177" t="b">
        <f>IF(ISBLANK(AC3177), FALSE, TRUE)</f>
        <v>0</v>
      </c>
      <c r="G3177" t="s">
        <v>2</v>
      </c>
      <c r="H3177" t="s">
        <v>1520</v>
      </c>
      <c r="I3177" t="s">
        <v>1521</v>
      </c>
      <c r="J3177" t="s">
        <v>991</v>
      </c>
      <c r="K3177" t="s">
        <v>991</v>
      </c>
      <c r="L3177" t="s">
        <v>79</v>
      </c>
      <c r="N3177" t="str">
        <f>IF(AND(NOT(ISBLANK(cards[[#This Row],[subtitle]])), cards[[#This Row],[subtitle]] &lt;&gt; ""), _xlfn.CONCAT(cards[[#This Row],[title]], " - ", cards[[#This Row],[subtitle]]), cards[[#This Row],[title]])</f>
        <v>Restock</v>
      </c>
      <c r="O3177">
        <v>1</v>
      </c>
      <c r="U3177" t="s">
        <v>991</v>
      </c>
      <c r="V3177" t="s">
        <v>6</v>
      </c>
      <c r="X3177" t="s">
        <v>16</v>
      </c>
      <c r="Y3177" t="str">
        <f>_xlfn.CONCAT(cards[[#This Row],[set]],"_",TEXT(cards[[#This Row],[cardNumber]], "000"))</f>
        <v>SOR_510</v>
      </c>
      <c r="Z3177" t="str" cm="1">
        <f t="array" ref="Z31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SOR_252</v>
      </c>
      <c r="AA3177" t="s">
        <v>59</v>
      </c>
      <c r="AB3177">
        <v>19</v>
      </c>
    </row>
    <row r="3178" spans="1:29" x14ac:dyDescent="0.2">
      <c r="A3178">
        <v>14216</v>
      </c>
      <c r="B3178" t="s">
        <v>4026</v>
      </c>
      <c r="C3178">
        <v>1</v>
      </c>
      <c r="F3178" t="b">
        <f>IF(ISBLANK(AC3178), FALSE, TRUE)</f>
        <v>0</v>
      </c>
      <c r="G3178" t="s">
        <v>127</v>
      </c>
      <c r="H3178" t="s">
        <v>1515</v>
      </c>
      <c r="I3178" t="s">
        <v>1522</v>
      </c>
      <c r="J3178" t="s">
        <v>3</v>
      </c>
      <c r="K3178" t="s">
        <v>1526</v>
      </c>
      <c r="L3178" t="s">
        <v>1001</v>
      </c>
      <c r="M3178" t="s">
        <v>1726</v>
      </c>
      <c r="N3178" t="str">
        <f>IF(AND(NOT(ISBLANK(cards[[#This Row],[subtitle]])), cards[[#This Row],[subtitle]] &lt;&gt; ""), _xlfn.CONCAT(cards[[#This Row],[title]], " - ", cards[[#This Row],[subtitle]]), cards[[#This Row],[title]])</f>
        <v>Nala Se - Clone Engineer</v>
      </c>
      <c r="O3178">
        <v>4</v>
      </c>
      <c r="P3178">
        <v>1</v>
      </c>
      <c r="Q3178">
        <v>7</v>
      </c>
      <c r="T3178" t="s">
        <v>83</v>
      </c>
      <c r="U3178" t="s">
        <v>991</v>
      </c>
      <c r="V3178" t="s">
        <v>1512</v>
      </c>
      <c r="W3178" t="s">
        <v>1513</v>
      </c>
      <c r="X3178" t="s">
        <v>991</v>
      </c>
      <c r="Y3178" t="str">
        <f>_xlfn.CONCAT(cards[[#This Row],[set]],"_",TEXT(cards[[#This Row],[cardNumber]], "000"))</f>
        <v>TWI_001</v>
      </c>
      <c r="Z3178" t="str" cm="1">
        <f t="array" ref="Z31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TWI_001</v>
      </c>
      <c r="AA3178" t="s">
        <v>1062</v>
      </c>
      <c r="AB3178">
        <v>39</v>
      </c>
    </row>
    <row r="3179" spans="1:29" x14ac:dyDescent="0.2">
      <c r="A3179">
        <v>16866</v>
      </c>
      <c r="B3179" t="s">
        <v>4539</v>
      </c>
      <c r="C3179">
        <v>258</v>
      </c>
      <c r="F3179" t="b">
        <f>IF(ISBLANK(AC3179), FALSE, TRUE)</f>
        <v>0</v>
      </c>
      <c r="G3179" t="s">
        <v>127</v>
      </c>
      <c r="H3179" t="s">
        <v>1523</v>
      </c>
      <c r="I3179" t="s">
        <v>1522</v>
      </c>
      <c r="J3179" t="s">
        <v>3</v>
      </c>
      <c r="K3179" t="s">
        <v>1526</v>
      </c>
      <c r="L3179" t="s">
        <v>1001</v>
      </c>
      <c r="M3179" t="s">
        <v>1726</v>
      </c>
      <c r="N3179" t="str">
        <f>IF(AND(NOT(ISBLANK(cards[[#This Row],[subtitle]])), cards[[#This Row],[subtitle]] &lt;&gt; ""), _xlfn.CONCAT(cards[[#This Row],[title]], " - ", cards[[#This Row],[subtitle]]), cards[[#This Row],[title]])</f>
        <v>Nala Se - Clone Engineer</v>
      </c>
      <c r="O3179">
        <v>4</v>
      </c>
      <c r="P3179">
        <v>1</v>
      </c>
      <c r="Q3179">
        <v>7</v>
      </c>
      <c r="T3179" t="s">
        <v>83</v>
      </c>
      <c r="U3179" t="s">
        <v>991</v>
      </c>
      <c r="V3179" t="s">
        <v>1512</v>
      </c>
      <c r="W3179" t="s">
        <v>1513</v>
      </c>
      <c r="X3179" t="s">
        <v>991</v>
      </c>
      <c r="Y3179" t="str">
        <f>_xlfn.CONCAT(cards[[#This Row],[set]],"_",TEXT(cards[[#This Row],[cardNumber]], "000"))</f>
        <v>TWI_258</v>
      </c>
      <c r="Z3179" t="str" cm="1">
        <f t="array" ref="Z31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TWI_001</v>
      </c>
      <c r="AA3179" t="s">
        <v>1062</v>
      </c>
      <c r="AB3179">
        <v>39</v>
      </c>
    </row>
    <row r="3180" spans="1:29" x14ac:dyDescent="0.2">
      <c r="A3180">
        <v>15646</v>
      </c>
      <c r="B3180" t="s">
        <v>4557</v>
      </c>
      <c r="C3180">
        <v>276</v>
      </c>
      <c r="F3180" t="b">
        <f>IF(ISBLANK(AC3180), FALSE, TRUE)</f>
        <v>0</v>
      </c>
      <c r="G3180" t="s">
        <v>127</v>
      </c>
      <c r="H3180" t="s">
        <v>1</v>
      </c>
      <c r="I3180" t="s">
        <v>1522</v>
      </c>
      <c r="J3180" t="s">
        <v>3</v>
      </c>
      <c r="K3180" t="s">
        <v>1526</v>
      </c>
      <c r="L3180" t="s">
        <v>1001</v>
      </c>
      <c r="M3180" t="s">
        <v>1726</v>
      </c>
      <c r="N3180" t="str">
        <f>IF(AND(NOT(ISBLANK(cards[[#This Row],[subtitle]])), cards[[#This Row],[subtitle]] &lt;&gt; ""), _xlfn.CONCAT(cards[[#This Row],[title]], " - ", cards[[#This Row],[subtitle]]), cards[[#This Row],[title]])</f>
        <v>Nala Se - Clone Engineer</v>
      </c>
      <c r="O3180">
        <v>4</v>
      </c>
      <c r="P3180">
        <v>1</v>
      </c>
      <c r="Q3180">
        <v>7</v>
      </c>
      <c r="T3180" t="s">
        <v>83</v>
      </c>
      <c r="U3180" t="s">
        <v>991</v>
      </c>
      <c r="V3180" t="s">
        <v>1512</v>
      </c>
      <c r="W3180" t="s">
        <v>1513</v>
      </c>
      <c r="X3180" t="s">
        <v>991</v>
      </c>
      <c r="Y3180" t="str">
        <f>_xlfn.CONCAT(cards[[#This Row],[set]],"_",TEXT(cards[[#This Row],[cardNumber]], "000"))</f>
        <v>TWI_276</v>
      </c>
      <c r="Z3180" t="str" cm="1">
        <f t="array" ref="Z31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TWI_001</v>
      </c>
      <c r="AA3180" t="s">
        <v>1062</v>
      </c>
      <c r="AB3180">
        <v>39</v>
      </c>
    </row>
    <row r="3181" spans="1:29" x14ac:dyDescent="0.2">
      <c r="A3181">
        <v>14221</v>
      </c>
      <c r="B3181" t="s">
        <v>4035</v>
      </c>
      <c r="C3181">
        <v>2</v>
      </c>
      <c r="F3181" t="b">
        <f>IF(ISBLANK(AC3181), FALSE, TRUE)</f>
        <v>0</v>
      </c>
      <c r="G3181" t="s">
        <v>127</v>
      </c>
      <c r="H3181" t="s">
        <v>1515</v>
      </c>
      <c r="I3181" t="s">
        <v>1521</v>
      </c>
      <c r="J3181" t="s">
        <v>3</v>
      </c>
      <c r="K3181" t="s">
        <v>1526</v>
      </c>
      <c r="L3181" t="s">
        <v>1002</v>
      </c>
      <c r="M3181" t="s">
        <v>1727</v>
      </c>
      <c r="N3181" t="str">
        <f>IF(AND(NOT(ISBLANK(cards[[#This Row],[subtitle]])), cards[[#This Row],[subtitle]] &lt;&gt; ""), _xlfn.CONCAT(cards[[#This Row],[title]], " - ", cards[[#This Row],[subtitle]]), cards[[#This Row],[title]])</f>
        <v>Nute Gunray - Vindictive Viceroy</v>
      </c>
      <c r="O3181">
        <v>6</v>
      </c>
      <c r="P3181">
        <v>2</v>
      </c>
      <c r="Q3181">
        <v>8</v>
      </c>
      <c r="T3181" t="s">
        <v>83</v>
      </c>
      <c r="U3181" t="s">
        <v>991</v>
      </c>
      <c r="V3181" t="s">
        <v>1512</v>
      </c>
      <c r="W3181" t="s">
        <v>1513</v>
      </c>
      <c r="X3181" t="s">
        <v>1719</v>
      </c>
      <c r="Y3181" t="str">
        <f>_xlfn.CONCAT(cards[[#This Row],[set]],"_",TEXT(cards[[#This Row],[cardNumber]], "000"))</f>
        <v>TWI_002</v>
      </c>
      <c r="Z3181" t="str" cm="1">
        <f t="array" ref="Z31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TWI_002</v>
      </c>
      <c r="AA3181" t="s">
        <v>1062</v>
      </c>
      <c r="AB3181">
        <v>39</v>
      </c>
    </row>
    <row r="3182" spans="1:29" x14ac:dyDescent="0.2">
      <c r="A3182">
        <v>16871</v>
      </c>
      <c r="B3182" t="s">
        <v>4540</v>
      </c>
      <c r="C3182">
        <v>259</v>
      </c>
      <c r="F3182" t="b">
        <f>IF(ISBLANK(AC3182), FALSE, TRUE)</f>
        <v>0</v>
      </c>
      <c r="G3182" t="s">
        <v>127</v>
      </c>
      <c r="H3182" t="s">
        <v>1523</v>
      </c>
      <c r="I3182" t="s">
        <v>1521</v>
      </c>
      <c r="J3182" t="s">
        <v>3</v>
      </c>
      <c r="K3182" t="s">
        <v>1526</v>
      </c>
      <c r="L3182" t="s">
        <v>1002</v>
      </c>
      <c r="M3182" t="s">
        <v>1727</v>
      </c>
      <c r="N3182" t="str">
        <f>IF(AND(NOT(ISBLANK(cards[[#This Row],[subtitle]])), cards[[#This Row],[subtitle]] &lt;&gt; ""), _xlfn.CONCAT(cards[[#This Row],[title]], " - ", cards[[#This Row],[subtitle]]), cards[[#This Row],[title]])</f>
        <v>Nute Gunray - Vindictive Viceroy</v>
      </c>
      <c r="O3182">
        <v>6</v>
      </c>
      <c r="P3182">
        <v>2</v>
      </c>
      <c r="Q3182">
        <v>8</v>
      </c>
      <c r="T3182" t="s">
        <v>83</v>
      </c>
      <c r="U3182" t="s">
        <v>991</v>
      </c>
      <c r="V3182" t="s">
        <v>1512</v>
      </c>
      <c r="W3182" t="s">
        <v>1513</v>
      </c>
      <c r="X3182" t="s">
        <v>1719</v>
      </c>
      <c r="Y3182" t="str">
        <f>_xlfn.CONCAT(cards[[#This Row],[set]],"_",TEXT(cards[[#This Row],[cardNumber]], "000"))</f>
        <v>TWI_259</v>
      </c>
      <c r="Z3182" t="str" cm="1">
        <f t="array" ref="Z31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TWI_002</v>
      </c>
      <c r="AA3182" t="s">
        <v>1062</v>
      </c>
      <c r="AB3182">
        <v>39</v>
      </c>
    </row>
    <row r="3183" spans="1:29" x14ac:dyDescent="0.2">
      <c r="A3183">
        <v>15651</v>
      </c>
      <c r="B3183" t="s">
        <v>4558</v>
      </c>
      <c r="C3183">
        <v>277</v>
      </c>
      <c r="F3183" t="b">
        <f>IF(ISBLANK(AC3183), FALSE, TRUE)</f>
        <v>0</v>
      </c>
      <c r="G3183" t="s">
        <v>127</v>
      </c>
      <c r="H3183" t="s">
        <v>1</v>
      </c>
      <c r="I3183" t="s">
        <v>1521</v>
      </c>
      <c r="J3183" t="s">
        <v>3</v>
      </c>
      <c r="K3183" t="s">
        <v>1526</v>
      </c>
      <c r="L3183" t="s">
        <v>1002</v>
      </c>
      <c r="M3183" t="s">
        <v>1727</v>
      </c>
      <c r="N3183" t="str">
        <f>IF(AND(NOT(ISBLANK(cards[[#This Row],[subtitle]])), cards[[#This Row],[subtitle]] &lt;&gt; ""), _xlfn.CONCAT(cards[[#This Row],[title]], " - ", cards[[#This Row],[subtitle]]), cards[[#This Row],[title]])</f>
        <v>Nute Gunray - Vindictive Viceroy</v>
      </c>
      <c r="O3183">
        <v>6</v>
      </c>
      <c r="P3183">
        <v>2</v>
      </c>
      <c r="Q3183">
        <v>8</v>
      </c>
      <c r="T3183" t="s">
        <v>83</v>
      </c>
      <c r="U3183" t="s">
        <v>991</v>
      </c>
      <c r="V3183" t="s">
        <v>1512</v>
      </c>
      <c r="W3183" t="s">
        <v>1513</v>
      </c>
      <c r="X3183" t="s">
        <v>1719</v>
      </c>
      <c r="Y3183" t="str">
        <f>_xlfn.CONCAT(cards[[#This Row],[set]],"_",TEXT(cards[[#This Row],[cardNumber]], "000"))</f>
        <v>TWI_277</v>
      </c>
      <c r="Z3183" t="str" cm="1">
        <f t="array" ref="Z31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TWI_002</v>
      </c>
      <c r="AA3183" t="s">
        <v>1062</v>
      </c>
      <c r="AB3183">
        <v>39</v>
      </c>
    </row>
    <row r="3184" spans="1:29" x14ac:dyDescent="0.2">
      <c r="A3184">
        <v>14226</v>
      </c>
      <c r="B3184" t="s">
        <v>4043</v>
      </c>
      <c r="C3184">
        <v>3</v>
      </c>
      <c r="F3184" t="b">
        <f>IF(ISBLANK(AC3184), FALSE, TRUE)</f>
        <v>0</v>
      </c>
      <c r="G3184" t="s">
        <v>127</v>
      </c>
      <c r="H3184" t="s">
        <v>1515</v>
      </c>
      <c r="I3184" t="s">
        <v>1521</v>
      </c>
      <c r="J3184" t="s">
        <v>3</v>
      </c>
      <c r="K3184" t="s">
        <v>1524</v>
      </c>
      <c r="L3184" t="s">
        <v>297</v>
      </c>
      <c r="M3184" t="s">
        <v>1728</v>
      </c>
      <c r="N3184" t="str">
        <f>IF(AND(NOT(ISBLANK(cards[[#This Row],[subtitle]])), cards[[#This Row],[subtitle]] &lt;&gt; ""), _xlfn.CONCAT(cards[[#This Row],[title]], " - ", cards[[#This Row],[subtitle]]), cards[[#This Row],[title]])</f>
        <v>Obi-Wan Kenobi - Patient Mentor</v>
      </c>
      <c r="O3184">
        <v>6</v>
      </c>
      <c r="P3184">
        <v>4</v>
      </c>
      <c r="Q3184">
        <v>7</v>
      </c>
      <c r="T3184" t="s">
        <v>83</v>
      </c>
      <c r="U3184" t="s">
        <v>135</v>
      </c>
      <c r="V3184" t="s">
        <v>1512</v>
      </c>
      <c r="W3184" t="s">
        <v>1513</v>
      </c>
      <c r="X3184" t="s">
        <v>346</v>
      </c>
      <c r="Y3184" t="str">
        <f>_xlfn.CONCAT(cards[[#This Row],[set]],"_",TEXT(cards[[#This Row],[cardNumber]], "000"))</f>
        <v>TWI_003</v>
      </c>
      <c r="Z3184" t="str" cm="1">
        <f t="array" ref="Z31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TWI_003</v>
      </c>
      <c r="AA3184" t="s">
        <v>1062</v>
      </c>
      <c r="AB3184">
        <v>39</v>
      </c>
    </row>
    <row r="3185" spans="1:28" x14ac:dyDescent="0.2">
      <c r="A3185">
        <v>16876</v>
      </c>
      <c r="B3185" t="s">
        <v>4541</v>
      </c>
      <c r="C3185">
        <v>260</v>
      </c>
      <c r="F3185" t="b">
        <f>IF(ISBLANK(AC3185), FALSE, TRUE)</f>
        <v>0</v>
      </c>
      <c r="G3185" t="s">
        <v>127</v>
      </c>
      <c r="H3185" t="s">
        <v>1523</v>
      </c>
      <c r="I3185" t="s">
        <v>1521</v>
      </c>
      <c r="J3185" t="s">
        <v>3</v>
      </c>
      <c r="K3185" t="s">
        <v>1524</v>
      </c>
      <c r="L3185" t="s">
        <v>297</v>
      </c>
      <c r="M3185" t="s">
        <v>1728</v>
      </c>
      <c r="N3185" t="str">
        <f>IF(AND(NOT(ISBLANK(cards[[#This Row],[subtitle]])), cards[[#This Row],[subtitle]] &lt;&gt; ""), _xlfn.CONCAT(cards[[#This Row],[title]], " - ", cards[[#This Row],[subtitle]]), cards[[#This Row],[title]])</f>
        <v>Obi-Wan Kenobi - Patient Mentor</v>
      </c>
      <c r="O3185">
        <v>6</v>
      </c>
      <c r="P3185">
        <v>4</v>
      </c>
      <c r="Q3185">
        <v>7</v>
      </c>
      <c r="T3185" t="s">
        <v>83</v>
      </c>
      <c r="U3185" t="s">
        <v>135</v>
      </c>
      <c r="V3185" t="s">
        <v>1512</v>
      </c>
      <c r="W3185" t="s">
        <v>1513</v>
      </c>
      <c r="X3185" t="s">
        <v>346</v>
      </c>
      <c r="Y3185" t="str">
        <f>_xlfn.CONCAT(cards[[#This Row],[set]],"_",TEXT(cards[[#This Row],[cardNumber]], "000"))</f>
        <v>TWI_260</v>
      </c>
      <c r="Z3185" t="str" cm="1">
        <f t="array" ref="Z31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TWI_003</v>
      </c>
      <c r="AA3185" t="s">
        <v>1062</v>
      </c>
      <c r="AB3185">
        <v>39</v>
      </c>
    </row>
    <row r="3186" spans="1:28" x14ac:dyDescent="0.2">
      <c r="A3186">
        <v>15656</v>
      </c>
      <c r="B3186" t="s">
        <v>4559</v>
      </c>
      <c r="C3186">
        <v>278</v>
      </c>
      <c r="F3186" t="b">
        <f>IF(ISBLANK(AC3186), FALSE, TRUE)</f>
        <v>0</v>
      </c>
      <c r="G3186" t="s">
        <v>127</v>
      </c>
      <c r="H3186" t="s">
        <v>1</v>
      </c>
      <c r="I3186" t="s">
        <v>1521</v>
      </c>
      <c r="J3186" t="s">
        <v>3</v>
      </c>
      <c r="K3186" t="s">
        <v>1524</v>
      </c>
      <c r="L3186" t="s">
        <v>297</v>
      </c>
      <c r="M3186" t="s">
        <v>1728</v>
      </c>
      <c r="N3186" t="str">
        <f>IF(AND(NOT(ISBLANK(cards[[#This Row],[subtitle]])), cards[[#This Row],[subtitle]] &lt;&gt; ""), _xlfn.CONCAT(cards[[#This Row],[title]], " - ", cards[[#This Row],[subtitle]]), cards[[#This Row],[title]])</f>
        <v>Obi-Wan Kenobi - Patient Mentor</v>
      </c>
      <c r="O3186">
        <v>6</v>
      </c>
      <c r="P3186">
        <v>4</v>
      </c>
      <c r="Q3186">
        <v>7</v>
      </c>
      <c r="T3186" t="s">
        <v>83</v>
      </c>
      <c r="U3186" t="s">
        <v>135</v>
      </c>
      <c r="V3186" t="s">
        <v>1512</v>
      </c>
      <c r="W3186" t="s">
        <v>1513</v>
      </c>
      <c r="X3186" t="s">
        <v>346</v>
      </c>
      <c r="Y3186" t="str">
        <f>_xlfn.CONCAT(cards[[#This Row],[set]],"_",TEXT(cards[[#This Row],[cardNumber]], "000"))</f>
        <v>TWI_278</v>
      </c>
      <c r="Z3186" t="str" cm="1">
        <f t="array" ref="Z31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TWI_003</v>
      </c>
      <c r="AA3186" t="s">
        <v>1062</v>
      </c>
      <c r="AB3186">
        <v>39</v>
      </c>
    </row>
    <row r="3187" spans="1:28" x14ac:dyDescent="0.2">
      <c r="A3187">
        <v>14231</v>
      </c>
      <c r="B3187" t="s">
        <v>4045</v>
      </c>
      <c r="C3187">
        <v>4</v>
      </c>
      <c r="F3187" t="b">
        <f>IF(ISBLANK(AC3187), FALSE, TRUE)</f>
        <v>0</v>
      </c>
      <c r="G3187" t="s">
        <v>127</v>
      </c>
      <c r="H3187" t="s">
        <v>1515</v>
      </c>
      <c r="I3187" t="s">
        <v>1522</v>
      </c>
      <c r="J3187" t="s">
        <v>3</v>
      </c>
      <c r="K3187" t="s">
        <v>1524</v>
      </c>
      <c r="L3187" t="s">
        <v>291</v>
      </c>
      <c r="M3187" t="s">
        <v>1729</v>
      </c>
      <c r="N3187" t="str">
        <f>IF(AND(NOT(ISBLANK(cards[[#This Row],[subtitle]])), cards[[#This Row],[subtitle]] &lt;&gt; ""), _xlfn.CONCAT(cards[[#This Row],[title]], " - ", cards[[#This Row],[subtitle]]), cards[[#This Row],[title]])</f>
        <v>Yoda - Sensing Darkness</v>
      </c>
      <c r="O3187">
        <v>7</v>
      </c>
      <c r="P3187">
        <v>4</v>
      </c>
      <c r="Q3187">
        <v>9</v>
      </c>
      <c r="T3187" t="s">
        <v>83</v>
      </c>
      <c r="U3187" t="s">
        <v>150</v>
      </c>
      <c r="V3187" t="s">
        <v>1512</v>
      </c>
      <c r="W3187" t="s">
        <v>1513</v>
      </c>
      <c r="X3187" t="s">
        <v>346</v>
      </c>
      <c r="Y3187" t="str">
        <f>_xlfn.CONCAT(cards[[#This Row],[set]],"_",TEXT(cards[[#This Row],[cardNumber]], "000"))</f>
        <v>TWI_004</v>
      </c>
      <c r="Z3187" t="str" cm="1">
        <f t="array" ref="Z31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TWI_004</v>
      </c>
      <c r="AA3187" t="s">
        <v>1062</v>
      </c>
      <c r="AB3187">
        <v>39</v>
      </c>
    </row>
    <row r="3188" spans="1:28" x14ac:dyDescent="0.2">
      <c r="A3188">
        <v>16881</v>
      </c>
      <c r="B3188" t="s">
        <v>4542</v>
      </c>
      <c r="C3188">
        <v>261</v>
      </c>
      <c r="F3188" t="b">
        <f>IF(ISBLANK(AC3188), FALSE, TRUE)</f>
        <v>0</v>
      </c>
      <c r="G3188" t="s">
        <v>127</v>
      </c>
      <c r="H3188" t="s">
        <v>1523</v>
      </c>
      <c r="I3188" t="s">
        <v>1522</v>
      </c>
      <c r="J3188" t="s">
        <v>3</v>
      </c>
      <c r="K3188" t="s">
        <v>1524</v>
      </c>
      <c r="L3188" t="s">
        <v>291</v>
      </c>
      <c r="M3188" t="s">
        <v>1729</v>
      </c>
      <c r="N3188" t="str">
        <f>IF(AND(NOT(ISBLANK(cards[[#This Row],[subtitle]])), cards[[#This Row],[subtitle]] &lt;&gt; ""), _xlfn.CONCAT(cards[[#This Row],[title]], " - ", cards[[#This Row],[subtitle]]), cards[[#This Row],[title]])</f>
        <v>Yoda - Sensing Darkness</v>
      </c>
      <c r="O3188">
        <v>7</v>
      </c>
      <c r="P3188">
        <v>4</v>
      </c>
      <c r="Q3188">
        <v>9</v>
      </c>
      <c r="T3188" t="s">
        <v>83</v>
      </c>
      <c r="U3188" t="s">
        <v>150</v>
      </c>
      <c r="V3188" t="s">
        <v>1512</v>
      </c>
      <c r="W3188" t="s">
        <v>1513</v>
      </c>
      <c r="X3188" t="s">
        <v>346</v>
      </c>
      <c r="Y3188" t="str">
        <f>_xlfn.CONCAT(cards[[#This Row],[set]],"_",TEXT(cards[[#This Row],[cardNumber]], "000"))</f>
        <v>TWI_261</v>
      </c>
      <c r="Z3188" t="str" cm="1">
        <f t="array" ref="Z31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TWI_004</v>
      </c>
      <c r="AA3188" t="s">
        <v>1062</v>
      </c>
      <c r="AB3188">
        <v>39</v>
      </c>
    </row>
    <row r="3189" spans="1:28" x14ac:dyDescent="0.2">
      <c r="A3189">
        <v>15661</v>
      </c>
      <c r="B3189" t="s">
        <v>4560</v>
      </c>
      <c r="C3189">
        <v>279</v>
      </c>
      <c r="F3189" t="b">
        <f>IF(ISBLANK(AC3189), FALSE, TRUE)</f>
        <v>0</v>
      </c>
      <c r="G3189" t="s">
        <v>127</v>
      </c>
      <c r="H3189" t="s">
        <v>1</v>
      </c>
      <c r="I3189" t="s">
        <v>1522</v>
      </c>
      <c r="J3189" t="s">
        <v>3</v>
      </c>
      <c r="K3189" t="s">
        <v>1524</v>
      </c>
      <c r="L3189" t="s">
        <v>291</v>
      </c>
      <c r="M3189" t="s">
        <v>1729</v>
      </c>
      <c r="N3189" t="str">
        <f>IF(AND(NOT(ISBLANK(cards[[#This Row],[subtitle]])), cards[[#This Row],[subtitle]] &lt;&gt; ""), _xlfn.CONCAT(cards[[#This Row],[title]], " - ", cards[[#This Row],[subtitle]]), cards[[#This Row],[title]])</f>
        <v>Yoda - Sensing Darkness</v>
      </c>
      <c r="O3189">
        <v>7</v>
      </c>
      <c r="P3189">
        <v>4</v>
      </c>
      <c r="Q3189">
        <v>9</v>
      </c>
      <c r="T3189" t="s">
        <v>83</v>
      </c>
      <c r="U3189" t="s">
        <v>150</v>
      </c>
      <c r="V3189" t="s">
        <v>1512</v>
      </c>
      <c r="W3189" t="s">
        <v>1513</v>
      </c>
      <c r="X3189" t="s">
        <v>346</v>
      </c>
      <c r="Y3189" t="str">
        <f>_xlfn.CONCAT(cards[[#This Row],[set]],"_",TEXT(cards[[#This Row],[cardNumber]], "000"))</f>
        <v>TWI_279</v>
      </c>
      <c r="Z3189" t="str" cm="1">
        <f t="array" ref="Z31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TWI_004</v>
      </c>
      <c r="AA3189" t="s">
        <v>1062</v>
      </c>
      <c r="AB3189">
        <v>39</v>
      </c>
    </row>
    <row r="3190" spans="1:28" x14ac:dyDescent="0.2">
      <c r="A3190">
        <v>14236</v>
      </c>
      <c r="B3190" t="s">
        <v>4047</v>
      </c>
      <c r="C3190">
        <v>5</v>
      </c>
      <c r="F3190" t="b">
        <f>IF(ISBLANK(AC3190), FALSE, TRUE)</f>
        <v>0</v>
      </c>
      <c r="G3190" t="s">
        <v>127</v>
      </c>
      <c r="H3190" t="s">
        <v>1515</v>
      </c>
      <c r="I3190" t="s">
        <v>1521</v>
      </c>
      <c r="J3190" t="s">
        <v>22</v>
      </c>
      <c r="K3190" t="s">
        <v>1526</v>
      </c>
      <c r="L3190" t="s">
        <v>284</v>
      </c>
      <c r="M3190" t="s">
        <v>1730</v>
      </c>
      <c r="N3190" t="str">
        <f>IF(AND(NOT(ISBLANK(cards[[#This Row],[subtitle]])), cards[[#This Row],[subtitle]] &lt;&gt; ""), _xlfn.CONCAT(cards[[#This Row],[title]], " - ", cards[[#This Row],[subtitle]]), cards[[#This Row],[title]])</f>
        <v>Count Dooku - Face of the Confederacy</v>
      </c>
      <c r="O3190">
        <v>7</v>
      </c>
      <c r="P3190">
        <v>5</v>
      </c>
      <c r="Q3190">
        <v>9</v>
      </c>
      <c r="T3190" t="s">
        <v>83</v>
      </c>
      <c r="U3190" t="s">
        <v>139</v>
      </c>
      <c r="V3190" t="s">
        <v>1512</v>
      </c>
      <c r="W3190" t="s">
        <v>1513</v>
      </c>
      <c r="X3190" t="s">
        <v>1714</v>
      </c>
      <c r="Y3190" t="str">
        <f>_xlfn.CONCAT(cards[[#This Row],[set]],"_",TEXT(cards[[#This Row],[cardNumber]], "000"))</f>
        <v>TWI_005</v>
      </c>
      <c r="Z3190" t="str" cm="1">
        <f t="array" ref="Z31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TWI_005</v>
      </c>
      <c r="AA3190" t="s">
        <v>1062</v>
      </c>
      <c r="AB3190">
        <v>39</v>
      </c>
    </row>
    <row r="3191" spans="1:28" x14ac:dyDescent="0.2">
      <c r="A3191">
        <v>16886</v>
      </c>
      <c r="B3191" t="s">
        <v>4543</v>
      </c>
      <c r="C3191">
        <v>262</v>
      </c>
      <c r="F3191" t="b">
        <f>IF(ISBLANK(AC3191), FALSE, TRUE)</f>
        <v>0</v>
      </c>
      <c r="G3191" t="s">
        <v>127</v>
      </c>
      <c r="H3191" t="s">
        <v>1523</v>
      </c>
      <c r="I3191" t="s">
        <v>1521</v>
      </c>
      <c r="J3191" t="s">
        <v>22</v>
      </c>
      <c r="K3191" t="s">
        <v>1526</v>
      </c>
      <c r="L3191" t="s">
        <v>284</v>
      </c>
      <c r="M3191" t="s">
        <v>1730</v>
      </c>
      <c r="N3191" t="str">
        <f>IF(AND(NOT(ISBLANK(cards[[#This Row],[subtitle]])), cards[[#This Row],[subtitle]] &lt;&gt; ""), _xlfn.CONCAT(cards[[#This Row],[title]], " - ", cards[[#This Row],[subtitle]]), cards[[#This Row],[title]])</f>
        <v>Count Dooku - Face of the Confederacy</v>
      </c>
      <c r="O3191">
        <v>7</v>
      </c>
      <c r="P3191">
        <v>5</v>
      </c>
      <c r="Q3191">
        <v>9</v>
      </c>
      <c r="T3191" t="s">
        <v>83</v>
      </c>
      <c r="U3191" t="s">
        <v>2008</v>
      </c>
      <c r="V3191" t="s">
        <v>1512</v>
      </c>
      <c r="W3191" t="s">
        <v>1513</v>
      </c>
      <c r="X3191" t="s">
        <v>1714</v>
      </c>
      <c r="Y3191" t="str">
        <f>_xlfn.CONCAT(cards[[#This Row],[set]],"_",TEXT(cards[[#This Row],[cardNumber]], "000"))</f>
        <v>TWI_262</v>
      </c>
      <c r="Z3191" t="str" cm="1">
        <f t="array" ref="Z31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TWI_005</v>
      </c>
      <c r="AA3191" t="s">
        <v>1062</v>
      </c>
      <c r="AB3191">
        <v>39</v>
      </c>
    </row>
    <row r="3192" spans="1:28" x14ac:dyDescent="0.2">
      <c r="A3192">
        <v>15666</v>
      </c>
      <c r="B3192" t="s">
        <v>4561</v>
      </c>
      <c r="C3192">
        <v>280</v>
      </c>
      <c r="F3192" t="b">
        <f>IF(ISBLANK(AC3192), FALSE, TRUE)</f>
        <v>0</v>
      </c>
      <c r="G3192" t="s">
        <v>127</v>
      </c>
      <c r="H3192" t="s">
        <v>1</v>
      </c>
      <c r="I3192" t="s">
        <v>1521</v>
      </c>
      <c r="J3192" t="s">
        <v>22</v>
      </c>
      <c r="K3192" t="s">
        <v>1526</v>
      </c>
      <c r="L3192" t="s">
        <v>284</v>
      </c>
      <c r="M3192" t="s">
        <v>1730</v>
      </c>
      <c r="N3192" t="str">
        <f>IF(AND(NOT(ISBLANK(cards[[#This Row],[subtitle]])), cards[[#This Row],[subtitle]] &lt;&gt; ""), _xlfn.CONCAT(cards[[#This Row],[title]], " - ", cards[[#This Row],[subtitle]]), cards[[#This Row],[title]])</f>
        <v>Count Dooku - Face of the Confederacy</v>
      </c>
      <c r="O3192">
        <v>7</v>
      </c>
      <c r="P3192">
        <v>5</v>
      </c>
      <c r="Q3192">
        <v>9</v>
      </c>
      <c r="T3192" t="s">
        <v>83</v>
      </c>
      <c r="U3192" t="s">
        <v>2008</v>
      </c>
      <c r="V3192" t="s">
        <v>1512</v>
      </c>
      <c r="W3192" t="s">
        <v>1513</v>
      </c>
      <c r="X3192" t="s">
        <v>1714</v>
      </c>
      <c r="Y3192" t="str">
        <f>_xlfn.CONCAT(cards[[#This Row],[set]],"_",TEXT(cards[[#This Row],[cardNumber]], "000"))</f>
        <v>TWI_280</v>
      </c>
      <c r="Z3192" t="str" cm="1">
        <f t="array" ref="Z31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TWI_005</v>
      </c>
      <c r="AA3192" t="s">
        <v>1062</v>
      </c>
      <c r="AB3192">
        <v>39</v>
      </c>
    </row>
    <row r="3193" spans="1:28" x14ac:dyDescent="0.2">
      <c r="A3193">
        <v>14241</v>
      </c>
      <c r="B3193" t="s">
        <v>4050</v>
      </c>
      <c r="C3193">
        <v>6</v>
      </c>
      <c r="F3193" t="b">
        <f>IF(ISBLANK(AC3193), FALSE, TRUE)</f>
        <v>0</v>
      </c>
      <c r="G3193" t="s">
        <v>127</v>
      </c>
      <c r="H3193" t="s">
        <v>1515</v>
      </c>
      <c r="I3193" t="s">
        <v>1522</v>
      </c>
      <c r="J3193" t="s">
        <v>22</v>
      </c>
      <c r="K3193" t="s">
        <v>1526</v>
      </c>
      <c r="L3193" t="s">
        <v>1004</v>
      </c>
      <c r="M3193" t="s">
        <v>1731</v>
      </c>
      <c r="N3193" t="str">
        <f>IF(AND(NOT(ISBLANK(cards[[#This Row],[subtitle]])), cards[[#This Row],[subtitle]] &lt;&gt; ""), _xlfn.CONCAT(cards[[#This Row],[title]], " - ", cards[[#This Row],[subtitle]]), cards[[#This Row],[title]])</f>
        <v>Wat Tambor - Techno Union Foreman</v>
      </c>
      <c r="O3193">
        <v>5</v>
      </c>
      <c r="P3193">
        <v>3</v>
      </c>
      <c r="Q3193">
        <v>6</v>
      </c>
      <c r="T3193" t="s">
        <v>83</v>
      </c>
      <c r="U3193" t="s">
        <v>991</v>
      </c>
      <c r="V3193" t="s">
        <v>1512</v>
      </c>
      <c r="W3193" t="s">
        <v>1513</v>
      </c>
      <c r="X3193" t="s">
        <v>1719</v>
      </c>
      <c r="Y3193" t="str">
        <f>_xlfn.CONCAT(cards[[#This Row],[set]],"_",TEXT(cards[[#This Row],[cardNumber]], "000"))</f>
        <v>TWI_006</v>
      </c>
      <c r="Z3193" t="str" cm="1">
        <f t="array" ref="Z31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TWI_006</v>
      </c>
      <c r="AA3193" t="s">
        <v>1062</v>
      </c>
      <c r="AB3193">
        <v>39</v>
      </c>
    </row>
    <row r="3194" spans="1:28" x14ac:dyDescent="0.2">
      <c r="A3194">
        <v>16891</v>
      </c>
      <c r="B3194" t="s">
        <v>4544</v>
      </c>
      <c r="C3194">
        <v>263</v>
      </c>
      <c r="F3194" t="b">
        <f>IF(ISBLANK(AC3194), FALSE, TRUE)</f>
        <v>0</v>
      </c>
      <c r="G3194" t="s">
        <v>127</v>
      </c>
      <c r="H3194" t="s">
        <v>1523</v>
      </c>
      <c r="I3194" t="s">
        <v>1522</v>
      </c>
      <c r="J3194" t="s">
        <v>22</v>
      </c>
      <c r="K3194" t="s">
        <v>1526</v>
      </c>
      <c r="L3194" t="s">
        <v>1004</v>
      </c>
      <c r="M3194" t="s">
        <v>1731</v>
      </c>
      <c r="N3194" t="str">
        <f>IF(AND(NOT(ISBLANK(cards[[#This Row],[subtitle]])), cards[[#This Row],[subtitle]] &lt;&gt; ""), _xlfn.CONCAT(cards[[#This Row],[title]], " - ", cards[[#This Row],[subtitle]]), cards[[#This Row],[title]])</f>
        <v>Wat Tambor - Techno Union Foreman</v>
      </c>
      <c r="O3194">
        <v>5</v>
      </c>
      <c r="P3194">
        <v>3</v>
      </c>
      <c r="Q3194">
        <v>6</v>
      </c>
      <c r="T3194" t="s">
        <v>83</v>
      </c>
      <c r="U3194" t="s">
        <v>991</v>
      </c>
      <c r="V3194" t="s">
        <v>1512</v>
      </c>
      <c r="W3194" t="s">
        <v>1513</v>
      </c>
      <c r="X3194" t="s">
        <v>1719</v>
      </c>
      <c r="Y3194" t="str">
        <f>_xlfn.CONCAT(cards[[#This Row],[set]],"_",TEXT(cards[[#This Row],[cardNumber]], "000"))</f>
        <v>TWI_263</v>
      </c>
      <c r="Z3194" t="str" cm="1">
        <f t="array" ref="Z31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TWI_006</v>
      </c>
      <c r="AA3194" t="s">
        <v>1062</v>
      </c>
      <c r="AB3194">
        <v>39</v>
      </c>
    </row>
    <row r="3195" spans="1:28" x14ac:dyDescent="0.2">
      <c r="A3195">
        <v>15671</v>
      </c>
      <c r="B3195" t="s">
        <v>4562</v>
      </c>
      <c r="C3195">
        <v>281</v>
      </c>
      <c r="F3195" t="b">
        <f>IF(ISBLANK(AC3195), FALSE, TRUE)</f>
        <v>0</v>
      </c>
      <c r="G3195" t="s">
        <v>127</v>
      </c>
      <c r="H3195" t="s">
        <v>1</v>
      </c>
      <c r="I3195" t="s">
        <v>1522</v>
      </c>
      <c r="J3195" t="s">
        <v>22</v>
      </c>
      <c r="K3195" t="s">
        <v>1526</v>
      </c>
      <c r="L3195" t="s">
        <v>1004</v>
      </c>
      <c r="M3195" t="s">
        <v>1731</v>
      </c>
      <c r="N3195" t="str">
        <f>IF(AND(NOT(ISBLANK(cards[[#This Row],[subtitle]])), cards[[#This Row],[subtitle]] &lt;&gt; ""), _xlfn.CONCAT(cards[[#This Row],[title]], " - ", cards[[#This Row],[subtitle]]), cards[[#This Row],[title]])</f>
        <v>Wat Tambor - Techno Union Foreman</v>
      </c>
      <c r="O3195">
        <v>5</v>
      </c>
      <c r="P3195">
        <v>3</v>
      </c>
      <c r="Q3195">
        <v>6</v>
      </c>
      <c r="T3195" t="s">
        <v>83</v>
      </c>
      <c r="U3195" t="s">
        <v>991</v>
      </c>
      <c r="V3195" t="s">
        <v>1512</v>
      </c>
      <c r="W3195" t="s">
        <v>1513</v>
      </c>
      <c r="X3195" t="s">
        <v>1719</v>
      </c>
      <c r="Y3195" t="str">
        <f>_xlfn.CONCAT(cards[[#This Row],[set]],"_",TEXT(cards[[#This Row],[cardNumber]], "000"))</f>
        <v>TWI_281</v>
      </c>
      <c r="Z3195" t="str" cm="1">
        <f t="array" ref="Z31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TWI_006</v>
      </c>
      <c r="AA3195" t="s">
        <v>1062</v>
      </c>
      <c r="AB3195">
        <v>39</v>
      </c>
    </row>
    <row r="3196" spans="1:28" x14ac:dyDescent="0.2">
      <c r="A3196">
        <v>14246</v>
      </c>
      <c r="B3196" t="s">
        <v>4051</v>
      </c>
      <c r="C3196">
        <v>7</v>
      </c>
      <c r="F3196" t="b">
        <f>IF(ISBLANK(AC3196), FALSE, TRUE)</f>
        <v>0</v>
      </c>
      <c r="G3196" t="s">
        <v>127</v>
      </c>
      <c r="H3196" t="s">
        <v>1515</v>
      </c>
      <c r="I3196" t="s">
        <v>1522</v>
      </c>
      <c r="J3196" t="s">
        <v>22</v>
      </c>
      <c r="K3196" t="s">
        <v>1524</v>
      </c>
      <c r="L3196" t="s">
        <v>684</v>
      </c>
      <c r="M3196" t="s">
        <v>1732</v>
      </c>
      <c r="N3196" t="str">
        <f>IF(AND(NOT(ISBLANK(cards[[#This Row],[subtitle]])), cards[[#This Row],[subtitle]] &lt;&gt; ""), _xlfn.CONCAT(cards[[#This Row],[title]], " - ", cards[[#This Row],[subtitle]]), cards[[#This Row],[title]])</f>
        <v>Captain Rex - Fighting For His Brothers</v>
      </c>
      <c r="O3196">
        <v>5</v>
      </c>
      <c r="P3196">
        <v>2</v>
      </c>
      <c r="Q3196">
        <v>6</v>
      </c>
      <c r="T3196" t="s">
        <v>83</v>
      </c>
      <c r="U3196" t="s">
        <v>991</v>
      </c>
      <c r="V3196" t="s">
        <v>1512</v>
      </c>
      <c r="W3196" t="s">
        <v>1513</v>
      </c>
      <c r="X3196" t="s">
        <v>1722</v>
      </c>
      <c r="Y3196" t="str">
        <f>_xlfn.CONCAT(cards[[#This Row],[set]],"_",TEXT(cards[[#This Row],[cardNumber]], "000"))</f>
        <v>TWI_007</v>
      </c>
      <c r="Z3196" t="str" cm="1">
        <f t="array" ref="Z31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TWI_007</v>
      </c>
      <c r="AA3196" t="s">
        <v>1062</v>
      </c>
      <c r="AB3196">
        <v>39</v>
      </c>
    </row>
    <row r="3197" spans="1:28" x14ac:dyDescent="0.2">
      <c r="A3197">
        <v>16896</v>
      </c>
      <c r="B3197" t="s">
        <v>4545</v>
      </c>
      <c r="C3197">
        <v>264</v>
      </c>
      <c r="F3197" t="b">
        <f>IF(ISBLANK(AC3197), FALSE, TRUE)</f>
        <v>0</v>
      </c>
      <c r="G3197" t="s">
        <v>127</v>
      </c>
      <c r="H3197" t="s">
        <v>1523</v>
      </c>
      <c r="I3197" t="s">
        <v>1522</v>
      </c>
      <c r="J3197" t="s">
        <v>22</v>
      </c>
      <c r="K3197" t="s">
        <v>1524</v>
      </c>
      <c r="L3197" t="s">
        <v>684</v>
      </c>
      <c r="M3197" t="s">
        <v>1732</v>
      </c>
      <c r="N3197" t="str">
        <f>IF(AND(NOT(ISBLANK(cards[[#This Row],[subtitle]])), cards[[#This Row],[subtitle]] &lt;&gt; ""), _xlfn.CONCAT(cards[[#This Row],[title]], " - ", cards[[#This Row],[subtitle]]), cards[[#This Row],[title]])</f>
        <v>Captain Rex - Fighting For His Brothers</v>
      </c>
      <c r="O3197">
        <v>5</v>
      </c>
      <c r="P3197">
        <v>2</v>
      </c>
      <c r="Q3197">
        <v>6</v>
      </c>
      <c r="T3197" t="s">
        <v>83</v>
      </c>
      <c r="U3197" t="s">
        <v>991</v>
      </c>
      <c r="V3197" t="s">
        <v>1512</v>
      </c>
      <c r="W3197" t="s">
        <v>1513</v>
      </c>
      <c r="X3197" t="s">
        <v>1722</v>
      </c>
      <c r="Y3197" t="str">
        <f>_xlfn.CONCAT(cards[[#This Row],[set]],"_",TEXT(cards[[#This Row],[cardNumber]], "000"))</f>
        <v>TWI_264</v>
      </c>
      <c r="Z3197" t="str" cm="1">
        <f t="array" ref="Z31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TWI_007</v>
      </c>
      <c r="AA3197" t="s">
        <v>1062</v>
      </c>
      <c r="AB3197">
        <v>39</v>
      </c>
    </row>
    <row r="3198" spans="1:28" x14ac:dyDescent="0.2">
      <c r="A3198">
        <v>15676</v>
      </c>
      <c r="B3198" t="s">
        <v>4563</v>
      </c>
      <c r="C3198">
        <v>282</v>
      </c>
      <c r="F3198" t="b">
        <f>IF(ISBLANK(AC3198), FALSE, TRUE)</f>
        <v>0</v>
      </c>
      <c r="G3198" t="s">
        <v>127</v>
      </c>
      <c r="H3198" t="s">
        <v>1</v>
      </c>
      <c r="I3198" t="s">
        <v>1522</v>
      </c>
      <c r="J3198" t="s">
        <v>22</v>
      </c>
      <c r="K3198" t="s">
        <v>1524</v>
      </c>
      <c r="L3198" t="s">
        <v>684</v>
      </c>
      <c r="M3198" t="s">
        <v>1732</v>
      </c>
      <c r="N3198" t="str">
        <f>IF(AND(NOT(ISBLANK(cards[[#This Row],[subtitle]])), cards[[#This Row],[subtitle]] &lt;&gt; ""), _xlfn.CONCAT(cards[[#This Row],[title]], " - ", cards[[#This Row],[subtitle]]), cards[[#This Row],[title]])</f>
        <v>Captain Rex - Fighting For His Brothers</v>
      </c>
      <c r="O3198">
        <v>5</v>
      </c>
      <c r="P3198">
        <v>2</v>
      </c>
      <c r="Q3198">
        <v>6</v>
      </c>
      <c r="T3198" t="s">
        <v>83</v>
      </c>
      <c r="U3198" t="s">
        <v>991</v>
      </c>
      <c r="V3198" t="s">
        <v>1512</v>
      </c>
      <c r="W3198" t="s">
        <v>1513</v>
      </c>
      <c r="X3198" t="s">
        <v>1722</v>
      </c>
      <c r="Y3198" t="str">
        <f>_xlfn.CONCAT(cards[[#This Row],[set]],"_",TEXT(cards[[#This Row],[cardNumber]], "000"))</f>
        <v>TWI_282</v>
      </c>
      <c r="Z3198" t="str" cm="1">
        <f t="array" ref="Z31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TWI_007</v>
      </c>
      <c r="AA3198" t="s">
        <v>1062</v>
      </c>
      <c r="AB3198">
        <v>39</v>
      </c>
    </row>
    <row r="3199" spans="1:28" x14ac:dyDescent="0.2">
      <c r="A3199">
        <v>14251</v>
      </c>
      <c r="B3199" t="s">
        <v>4054</v>
      </c>
      <c r="C3199">
        <v>8</v>
      </c>
      <c r="F3199" t="b">
        <f>IF(ISBLANK(AC3199), FALSE, TRUE)</f>
        <v>0</v>
      </c>
      <c r="G3199" t="s">
        <v>127</v>
      </c>
      <c r="H3199" t="s">
        <v>1515</v>
      </c>
      <c r="I3199" t="s">
        <v>1521</v>
      </c>
      <c r="J3199" t="s">
        <v>22</v>
      </c>
      <c r="K3199" t="s">
        <v>1524</v>
      </c>
      <c r="L3199" t="s">
        <v>740</v>
      </c>
      <c r="M3199" t="s">
        <v>1733</v>
      </c>
      <c r="N3199" t="str">
        <f>IF(AND(NOT(ISBLANK(cards[[#This Row],[subtitle]])), cards[[#This Row],[subtitle]] &lt;&gt; ""), _xlfn.CONCAT(cards[[#This Row],[title]], " - ", cards[[#This Row],[subtitle]]), cards[[#This Row],[title]])</f>
        <v>Padmé Amidala - Serving the Republic</v>
      </c>
      <c r="O3199">
        <v>5</v>
      </c>
      <c r="P3199">
        <v>2</v>
      </c>
      <c r="Q3199">
        <v>7</v>
      </c>
      <c r="T3199" t="s">
        <v>83</v>
      </c>
      <c r="U3199" t="s">
        <v>2000</v>
      </c>
      <c r="V3199" t="s">
        <v>1512</v>
      </c>
      <c r="W3199" t="s">
        <v>1513</v>
      </c>
      <c r="X3199" t="s">
        <v>1734</v>
      </c>
      <c r="Y3199" t="str">
        <f>_xlfn.CONCAT(cards[[#This Row],[set]],"_",TEXT(cards[[#This Row],[cardNumber]], "000"))</f>
        <v>TWI_008</v>
      </c>
      <c r="Z3199" t="str" cm="1">
        <f t="array" ref="Z31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TWI_008</v>
      </c>
      <c r="AA3199" t="s">
        <v>1062</v>
      </c>
      <c r="AB3199">
        <v>39</v>
      </c>
    </row>
    <row r="3200" spans="1:28" x14ac:dyDescent="0.2">
      <c r="A3200">
        <v>16901</v>
      </c>
      <c r="B3200" t="s">
        <v>4546</v>
      </c>
      <c r="C3200">
        <v>265</v>
      </c>
      <c r="F3200" t="b">
        <f>IF(ISBLANK(AC3200), FALSE, TRUE)</f>
        <v>0</v>
      </c>
      <c r="G3200" t="s">
        <v>127</v>
      </c>
      <c r="H3200" t="s">
        <v>1523</v>
      </c>
      <c r="I3200" t="s">
        <v>1521</v>
      </c>
      <c r="J3200" t="s">
        <v>22</v>
      </c>
      <c r="K3200" t="s">
        <v>1524</v>
      </c>
      <c r="L3200" t="s">
        <v>740</v>
      </c>
      <c r="M3200" t="s">
        <v>1733</v>
      </c>
      <c r="N3200" t="str">
        <f>IF(AND(NOT(ISBLANK(cards[[#This Row],[subtitle]])), cards[[#This Row],[subtitle]] &lt;&gt; ""), _xlfn.CONCAT(cards[[#This Row],[title]], " - ", cards[[#This Row],[subtitle]]), cards[[#This Row],[title]])</f>
        <v>Padmé Amidala - Serving the Republic</v>
      </c>
      <c r="O3200">
        <v>5</v>
      </c>
      <c r="P3200">
        <v>2</v>
      </c>
      <c r="Q3200">
        <v>7</v>
      </c>
      <c r="T3200" t="s">
        <v>83</v>
      </c>
      <c r="U3200" t="s">
        <v>2000</v>
      </c>
      <c r="V3200" t="s">
        <v>1512</v>
      </c>
      <c r="W3200" t="s">
        <v>1513</v>
      </c>
      <c r="X3200" t="s">
        <v>1734</v>
      </c>
      <c r="Y3200" t="str">
        <f>_xlfn.CONCAT(cards[[#This Row],[set]],"_",TEXT(cards[[#This Row],[cardNumber]], "000"))</f>
        <v>TWI_265</v>
      </c>
      <c r="Z3200" t="str" cm="1">
        <f t="array" ref="Z32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TWI_008</v>
      </c>
      <c r="AA3200" t="s">
        <v>1062</v>
      </c>
      <c r="AB3200">
        <v>39</v>
      </c>
    </row>
    <row r="3201" spans="1:28" x14ac:dyDescent="0.2">
      <c r="A3201">
        <v>15681</v>
      </c>
      <c r="B3201" t="s">
        <v>4564</v>
      </c>
      <c r="C3201">
        <v>283</v>
      </c>
      <c r="F3201" t="b">
        <f>IF(ISBLANK(AC3201), FALSE, TRUE)</f>
        <v>0</v>
      </c>
      <c r="G3201" t="s">
        <v>127</v>
      </c>
      <c r="H3201" t="s">
        <v>1</v>
      </c>
      <c r="I3201" t="s">
        <v>1521</v>
      </c>
      <c r="J3201" t="s">
        <v>22</v>
      </c>
      <c r="K3201" t="s">
        <v>1524</v>
      </c>
      <c r="L3201" t="s">
        <v>740</v>
      </c>
      <c r="M3201" t="s">
        <v>1733</v>
      </c>
      <c r="N3201" t="str">
        <f>IF(AND(NOT(ISBLANK(cards[[#This Row],[subtitle]])), cards[[#This Row],[subtitle]] &lt;&gt; ""), _xlfn.CONCAT(cards[[#This Row],[title]], " - ", cards[[#This Row],[subtitle]]), cards[[#This Row],[title]])</f>
        <v>Padmé Amidala - Serving the Republic</v>
      </c>
      <c r="O3201">
        <v>5</v>
      </c>
      <c r="P3201">
        <v>2</v>
      </c>
      <c r="Q3201">
        <v>7</v>
      </c>
      <c r="T3201" t="s">
        <v>83</v>
      </c>
      <c r="U3201" t="s">
        <v>2000</v>
      </c>
      <c r="V3201" t="s">
        <v>1512</v>
      </c>
      <c r="W3201" t="s">
        <v>1513</v>
      </c>
      <c r="X3201" t="s">
        <v>1734</v>
      </c>
      <c r="Y3201" t="str">
        <f>_xlfn.CONCAT(cards[[#This Row],[set]],"_",TEXT(cards[[#This Row],[cardNumber]], "000"))</f>
        <v>TWI_283</v>
      </c>
      <c r="Z3201" t="str" cm="1">
        <f t="array" ref="Z32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TWI_008</v>
      </c>
      <c r="AA3201" t="s">
        <v>1062</v>
      </c>
      <c r="AB3201">
        <v>39</v>
      </c>
    </row>
    <row r="3202" spans="1:28" x14ac:dyDescent="0.2">
      <c r="A3202">
        <v>14256</v>
      </c>
      <c r="B3202" t="s">
        <v>4056</v>
      </c>
      <c r="C3202">
        <v>9</v>
      </c>
      <c r="F3202" t="b">
        <f>IF(ISBLANK(AC3202), FALSE, TRUE)</f>
        <v>0</v>
      </c>
      <c r="G3202" t="s">
        <v>127</v>
      </c>
      <c r="H3202" t="s">
        <v>1515</v>
      </c>
      <c r="I3202" t="s">
        <v>1521</v>
      </c>
      <c r="J3202" t="s">
        <v>36</v>
      </c>
      <c r="K3202" t="s">
        <v>1526</v>
      </c>
      <c r="L3202" t="s">
        <v>519</v>
      </c>
      <c r="M3202" t="s">
        <v>1735</v>
      </c>
      <c r="N3202" t="str">
        <f>IF(AND(NOT(ISBLANK(cards[[#This Row],[subtitle]])), cards[[#This Row],[subtitle]] &lt;&gt; ""), _xlfn.CONCAT(cards[[#This Row],[title]], " - ", cards[[#This Row],[subtitle]]), cards[[#This Row],[title]])</f>
        <v>Maul - A Rival in Darkness</v>
      </c>
      <c r="O3202">
        <v>6</v>
      </c>
      <c r="P3202">
        <v>6</v>
      </c>
      <c r="Q3202">
        <v>6</v>
      </c>
      <c r="T3202" t="s">
        <v>83</v>
      </c>
      <c r="U3202" t="s">
        <v>165</v>
      </c>
      <c r="V3202" t="s">
        <v>1512</v>
      </c>
      <c r="W3202" t="s">
        <v>1513</v>
      </c>
      <c r="X3202" t="s">
        <v>520</v>
      </c>
      <c r="Y3202" t="str">
        <f>_xlfn.CONCAT(cards[[#This Row],[set]],"_",TEXT(cards[[#This Row],[cardNumber]], "000"))</f>
        <v>TWI_009</v>
      </c>
      <c r="Z3202" t="str" cm="1">
        <f t="array" ref="Z32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TWI_009</v>
      </c>
      <c r="AA3202" t="s">
        <v>1062</v>
      </c>
      <c r="AB3202">
        <v>39</v>
      </c>
    </row>
    <row r="3203" spans="1:28" x14ac:dyDescent="0.2">
      <c r="A3203">
        <v>16906</v>
      </c>
      <c r="B3203" t="s">
        <v>4547</v>
      </c>
      <c r="C3203">
        <v>266</v>
      </c>
      <c r="F3203" t="b">
        <f>IF(ISBLANK(AC3203), FALSE, TRUE)</f>
        <v>0</v>
      </c>
      <c r="G3203" t="s">
        <v>127</v>
      </c>
      <c r="H3203" t="s">
        <v>1523</v>
      </c>
      <c r="I3203" t="s">
        <v>1521</v>
      </c>
      <c r="J3203" t="s">
        <v>36</v>
      </c>
      <c r="K3203" t="s">
        <v>1526</v>
      </c>
      <c r="L3203" t="s">
        <v>519</v>
      </c>
      <c r="M3203" t="s">
        <v>1735</v>
      </c>
      <c r="N3203" t="str">
        <f>IF(AND(NOT(ISBLANK(cards[[#This Row],[subtitle]])), cards[[#This Row],[subtitle]] &lt;&gt; ""), _xlfn.CONCAT(cards[[#This Row],[title]], " - ", cards[[#This Row],[subtitle]]), cards[[#This Row],[title]])</f>
        <v>Maul - A Rival in Darkness</v>
      </c>
      <c r="O3203">
        <v>6</v>
      </c>
      <c r="P3203">
        <v>6</v>
      </c>
      <c r="Q3203">
        <v>6</v>
      </c>
      <c r="T3203" t="s">
        <v>83</v>
      </c>
      <c r="U3203" t="s">
        <v>165</v>
      </c>
      <c r="V3203" t="s">
        <v>1512</v>
      </c>
      <c r="W3203" t="s">
        <v>1513</v>
      </c>
      <c r="X3203" t="s">
        <v>520</v>
      </c>
      <c r="Y3203" t="str">
        <f>_xlfn.CONCAT(cards[[#This Row],[set]],"_",TEXT(cards[[#This Row],[cardNumber]], "000"))</f>
        <v>TWI_266</v>
      </c>
      <c r="Z3203" t="str" cm="1">
        <f t="array" ref="Z32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TWI_009</v>
      </c>
      <c r="AA3203" t="s">
        <v>1062</v>
      </c>
      <c r="AB3203">
        <v>39</v>
      </c>
    </row>
    <row r="3204" spans="1:28" x14ac:dyDescent="0.2">
      <c r="A3204">
        <v>15686</v>
      </c>
      <c r="B3204" t="s">
        <v>4565</v>
      </c>
      <c r="C3204">
        <v>284</v>
      </c>
      <c r="F3204" t="b">
        <f>IF(ISBLANK(AC3204), FALSE, TRUE)</f>
        <v>0</v>
      </c>
      <c r="G3204" t="s">
        <v>127</v>
      </c>
      <c r="H3204" t="s">
        <v>1</v>
      </c>
      <c r="I3204" t="s">
        <v>1521</v>
      </c>
      <c r="J3204" t="s">
        <v>36</v>
      </c>
      <c r="K3204" t="s">
        <v>1526</v>
      </c>
      <c r="L3204" t="s">
        <v>519</v>
      </c>
      <c r="M3204" t="s">
        <v>1735</v>
      </c>
      <c r="N3204" t="str">
        <f>IF(AND(NOT(ISBLANK(cards[[#This Row],[subtitle]])), cards[[#This Row],[subtitle]] &lt;&gt; ""), _xlfn.CONCAT(cards[[#This Row],[title]], " - ", cards[[#This Row],[subtitle]]), cards[[#This Row],[title]])</f>
        <v>Maul - A Rival in Darkness</v>
      </c>
      <c r="O3204">
        <v>6</v>
      </c>
      <c r="P3204">
        <v>6</v>
      </c>
      <c r="Q3204">
        <v>6</v>
      </c>
      <c r="T3204" t="s">
        <v>83</v>
      </c>
      <c r="U3204" t="s">
        <v>165</v>
      </c>
      <c r="V3204" t="s">
        <v>1512</v>
      </c>
      <c r="W3204" t="s">
        <v>1513</v>
      </c>
      <c r="X3204" t="s">
        <v>520</v>
      </c>
      <c r="Y3204" t="str">
        <f>_xlfn.CONCAT(cards[[#This Row],[set]],"_",TEXT(cards[[#This Row],[cardNumber]], "000"))</f>
        <v>TWI_284</v>
      </c>
      <c r="Z3204" t="str" cm="1">
        <f t="array" ref="Z32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TWI_009</v>
      </c>
      <c r="AA3204" t="s">
        <v>1062</v>
      </c>
      <c r="AB3204">
        <v>39</v>
      </c>
    </row>
    <row r="3205" spans="1:28" x14ac:dyDescent="0.2">
      <c r="A3205">
        <v>14261</v>
      </c>
      <c r="B3205" t="s">
        <v>4058</v>
      </c>
      <c r="C3205">
        <v>10</v>
      </c>
      <c r="F3205" t="b">
        <f>IF(ISBLANK(AC3205), FALSE, TRUE)</f>
        <v>0</v>
      </c>
      <c r="G3205" t="s">
        <v>127</v>
      </c>
      <c r="H3205" t="s">
        <v>1515</v>
      </c>
      <c r="I3205" t="s">
        <v>1522</v>
      </c>
      <c r="J3205" t="s">
        <v>36</v>
      </c>
      <c r="K3205" t="s">
        <v>1526</v>
      </c>
      <c r="L3205" t="s">
        <v>565</v>
      </c>
      <c r="M3205" t="s">
        <v>1736</v>
      </c>
      <c r="N3205" t="str">
        <f>IF(AND(NOT(ISBLANK(cards[[#This Row],[subtitle]])), cards[[#This Row],[subtitle]] &lt;&gt; ""), _xlfn.CONCAT(cards[[#This Row],[title]], " - ", cards[[#This Row],[subtitle]]), cards[[#This Row],[title]])</f>
        <v>Pre Vizsla - Pursuing the Throne</v>
      </c>
      <c r="O3205">
        <v>5</v>
      </c>
      <c r="P3205">
        <v>4</v>
      </c>
      <c r="Q3205">
        <v>6</v>
      </c>
      <c r="T3205" t="s">
        <v>83</v>
      </c>
      <c r="U3205" t="s">
        <v>991</v>
      </c>
      <c r="V3205" t="s">
        <v>1512</v>
      </c>
      <c r="W3205" t="s">
        <v>1513</v>
      </c>
      <c r="X3205" t="s">
        <v>528</v>
      </c>
      <c r="Y3205" t="str">
        <f>_xlfn.CONCAT(cards[[#This Row],[set]],"_",TEXT(cards[[#This Row],[cardNumber]], "000"))</f>
        <v>TWI_010</v>
      </c>
      <c r="Z3205" t="str" cm="1">
        <f t="array" ref="Z32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TWI_010</v>
      </c>
      <c r="AA3205" t="s">
        <v>1062</v>
      </c>
      <c r="AB3205">
        <v>39</v>
      </c>
    </row>
    <row r="3206" spans="1:28" x14ac:dyDescent="0.2">
      <c r="A3206">
        <v>16911</v>
      </c>
      <c r="B3206" t="s">
        <v>4548</v>
      </c>
      <c r="C3206">
        <v>267</v>
      </c>
      <c r="F3206" t="b">
        <f>IF(ISBLANK(AC3206), FALSE, TRUE)</f>
        <v>0</v>
      </c>
      <c r="G3206" t="s">
        <v>127</v>
      </c>
      <c r="H3206" t="s">
        <v>1523</v>
      </c>
      <c r="I3206" t="s">
        <v>1522</v>
      </c>
      <c r="J3206" t="s">
        <v>36</v>
      </c>
      <c r="K3206" t="s">
        <v>1526</v>
      </c>
      <c r="L3206" t="s">
        <v>565</v>
      </c>
      <c r="M3206" t="s">
        <v>1736</v>
      </c>
      <c r="N3206" t="str">
        <f>IF(AND(NOT(ISBLANK(cards[[#This Row],[subtitle]])), cards[[#This Row],[subtitle]] &lt;&gt; ""), _xlfn.CONCAT(cards[[#This Row],[title]], " - ", cards[[#This Row],[subtitle]]), cards[[#This Row],[title]])</f>
        <v>Pre Vizsla - Pursuing the Throne</v>
      </c>
      <c r="O3206">
        <v>5</v>
      </c>
      <c r="P3206">
        <v>4</v>
      </c>
      <c r="Q3206">
        <v>6</v>
      </c>
      <c r="T3206" t="s">
        <v>83</v>
      </c>
      <c r="U3206" t="s">
        <v>177</v>
      </c>
      <c r="V3206" t="s">
        <v>1512</v>
      </c>
      <c r="W3206" t="s">
        <v>1513</v>
      </c>
      <c r="X3206" t="s">
        <v>528</v>
      </c>
      <c r="Y3206" t="str">
        <f>_xlfn.CONCAT(cards[[#This Row],[set]],"_",TEXT(cards[[#This Row],[cardNumber]], "000"))</f>
        <v>TWI_267</v>
      </c>
      <c r="Z3206" t="str" cm="1">
        <f t="array" ref="Z32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TWI_010</v>
      </c>
      <c r="AA3206" t="s">
        <v>1062</v>
      </c>
      <c r="AB3206">
        <v>39</v>
      </c>
    </row>
    <row r="3207" spans="1:28" x14ac:dyDescent="0.2">
      <c r="A3207">
        <v>15691</v>
      </c>
      <c r="B3207" t="s">
        <v>4566</v>
      </c>
      <c r="C3207">
        <v>285</v>
      </c>
      <c r="F3207" t="b">
        <f>IF(ISBLANK(AC3207), FALSE, TRUE)</f>
        <v>0</v>
      </c>
      <c r="G3207" t="s">
        <v>127</v>
      </c>
      <c r="H3207" t="s">
        <v>1</v>
      </c>
      <c r="I3207" t="s">
        <v>1522</v>
      </c>
      <c r="J3207" t="s">
        <v>36</v>
      </c>
      <c r="K3207" t="s">
        <v>1526</v>
      </c>
      <c r="L3207" t="s">
        <v>565</v>
      </c>
      <c r="M3207" t="s">
        <v>1736</v>
      </c>
      <c r="N3207" t="str">
        <f>IF(AND(NOT(ISBLANK(cards[[#This Row],[subtitle]])), cards[[#This Row],[subtitle]] &lt;&gt; ""), _xlfn.CONCAT(cards[[#This Row],[title]], " - ", cards[[#This Row],[subtitle]]), cards[[#This Row],[title]])</f>
        <v>Pre Vizsla - Pursuing the Throne</v>
      </c>
      <c r="O3207">
        <v>5</v>
      </c>
      <c r="P3207">
        <v>4</v>
      </c>
      <c r="Q3207">
        <v>6</v>
      </c>
      <c r="T3207" t="s">
        <v>83</v>
      </c>
      <c r="U3207" t="s">
        <v>177</v>
      </c>
      <c r="V3207" t="s">
        <v>1512</v>
      </c>
      <c r="W3207" t="s">
        <v>1513</v>
      </c>
      <c r="X3207" t="s">
        <v>528</v>
      </c>
      <c r="Y3207" t="str">
        <f>_xlfn.CONCAT(cards[[#This Row],[set]],"_",TEXT(cards[[#This Row],[cardNumber]], "000"))</f>
        <v>TWI_285</v>
      </c>
      <c r="Z3207" t="str" cm="1">
        <f t="array" ref="Z32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TWI_010</v>
      </c>
      <c r="AA3207" t="s">
        <v>1062</v>
      </c>
      <c r="AB3207">
        <v>39</v>
      </c>
    </row>
    <row r="3208" spans="1:28" x14ac:dyDescent="0.2">
      <c r="A3208">
        <v>19456</v>
      </c>
      <c r="B3208" t="s">
        <v>4028</v>
      </c>
      <c r="C3208">
        <v>1</v>
      </c>
      <c r="F3208" t="b">
        <f>IF(ISBLANK(AC3208), FALSE, TRUE)</f>
        <v>0</v>
      </c>
      <c r="G3208" t="s">
        <v>127</v>
      </c>
      <c r="H3208" t="s">
        <v>1</v>
      </c>
      <c r="I3208" t="s">
        <v>1514</v>
      </c>
      <c r="J3208" t="s">
        <v>36</v>
      </c>
      <c r="K3208" t="s">
        <v>1524</v>
      </c>
      <c r="L3208" t="s">
        <v>741</v>
      </c>
      <c r="M3208" t="s">
        <v>1717</v>
      </c>
      <c r="N3208" t="str">
        <f>IF(AND(NOT(ISBLANK(cards[[#This Row],[subtitle]])), cards[[#This Row],[subtitle]] &lt;&gt; ""), _xlfn.CONCAT(cards[[#This Row],[title]], " - ", cards[[#This Row],[subtitle]]), cards[[#This Row],[title]])</f>
        <v>Ahsoka Tano - Snips</v>
      </c>
      <c r="O3208">
        <v>5</v>
      </c>
      <c r="P3208">
        <v>3</v>
      </c>
      <c r="Q3208">
        <v>6</v>
      </c>
      <c r="T3208" t="s">
        <v>83</v>
      </c>
      <c r="U3208" t="s">
        <v>648</v>
      </c>
      <c r="V3208" t="s">
        <v>1512</v>
      </c>
      <c r="W3208" t="s">
        <v>1513</v>
      </c>
      <c r="X3208" t="s">
        <v>346</v>
      </c>
      <c r="Y3208" t="str">
        <f>_xlfn.CONCAT(cards[[#This Row],[set]],"_",TEXT(cards[[#This Row],[cardNumber]], "000"))</f>
        <v>TWI_001</v>
      </c>
      <c r="Z3208" t="str" cm="1">
        <f t="array" ref="Z32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TWI_011</v>
      </c>
      <c r="AA3208" t="s">
        <v>1062</v>
      </c>
      <c r="AB3208">
        <v>39</v>
      </c>
    </row>
    <row r="3209" spans="1:28" x14ac:dyDescent="0.2">
      <c r="A3209">
        <v>13980</v>
      </c>
      <c r="B3209" t="s">
        <v>4059</v>
      </c>
      <c r="C3209">
        <v>11</v>
      </c>
      <c r="F3209" t="b">
        <f>IF(ISBLANK(AC3209), FALSE, TRUE)</f>
        <v>0</v>
      </c>
      <c r="G3209" t="s">
        <v>127</v>
      </c>
      <c r="H3209" t="s">
        <v>1515</v>
      </c>
      <c r="I3209" t="s">
        <v>1514</v>
      </c>
      <c r="J3209" t="s">
        <v>36</v>
      </c>
      <c r="K3209" t="s">
        <v>1524</v>
      </c>
      <c r="L3209" t="s">
        <v>741</v>
      </c>
      <c r="M3209" t="s">
        <v>1717</v>
      </c>
      <c r="N3209" t="str">
        <f>IF(AND(NOT(ISBLANK(cards[[#This Row],[subtitle]])), cards[[#This Row],[subtitle]] &lt;&gt; ""), _xlfn.CONCAT(cards[[#This Row],[title]], " - ", cards[[#This Row],[subtitle]]), cards[[#This Row],[title]])</f>
        <v>Ahsoka Tano - Snips</v>
      </c>
      <c r="O3209">
        <v>5</v>
      </c>
      <c r="P3209">
        <v>3</v>
      </c>
      <c r="Q3209">
        <v>6</v>
      </c>
      <c r="T3209" t="s">
        <v>83</v>
      </c>
      <c r="U3209" t="s">
        <v>648</v>
      </c>
      <c r="V3209" t="s">
        <v>1512</v>
      </c>
      <c r="W3209" t="s">
        <v>1513</v>
      </c>
      <c r="X3209" t="s">
        <v>346</v>
      </c>
      <c r="Y3209" t="str">
        <f>_xlfn.CONCAT(cards[[#This Row],[set]],"_",TEXT(cards[[#This Row],[cardNumber]], "000"))</f>
        <v>TWI_011</v>
      </c>
      <c r="Z3209" t="str" cm="1">
        <f t="array" ref="Z32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TWI_011</v>
      </c>
      <c r="AA3209" t="s">
        <v>1062</v>
      </c>
      <c r="AB3209">
        <v>39</v>
      </c>
    </row>
    <row r="3210" spans="1:28" x14ac:dyDescent="0.2">
      <c r="A3210">
        <v>17014</v>
      </c>
      <c r="B3210" t="s">
        <v>4061</v>
      </c>
      <c r="C3210">
        <v>11</v>
      </c>
      <c r="F3210" t="b">
        <f>IF(ISBLANK(AC3210), FALSE, TRUE)</f>
        <v>0</v>
      </c>
      <c r="G3210" t="s">
        <v>127</v>
      </c>
      <c r="H3210" t="s">
        <v>1518</v>
      </c>
      <c r="I3210" t="s">
        <v>1514</v>
      </c>
      <c r="J3210" t="s">
        <v>36</v>
      </c>
      <c r="K3210" t="s">
        <v>1524</v>
      </c>
      <c r="L3210" t="s">
        <v>741</v>
      </c>
      <c r="M3210" t="s">
        <v>1717</v>
      </c>
      <c r="N3210" t="str">
        <f>IF(AND(NOT(ISBLANK(cards[[#This Row],[subtitle]])), cards[[#This Row],[subtitle]] &lt;&gt; ""), _xlfn.CONCAT(cards[[#This Row],[title]], " - ", cards[[#This Row],[subtitle]]), cards[[#This Row],[title]])</f>
        <v>Ahsoka Tano - Snips</v>
      </c>
      <c r="O3210">
        <v>5</v>
      </c>
      <c r="P3210">
        <v>3</v>
      </c>
      <c r="Q3210">
        <v>6</v>
      </c>
      <c r="T3210" t="s">
        <v>83</v>
      </c>
      <c r="U3210" t="s">
        <v>648</v>
      </c>
      <c r="V3210" t="s">
        <v>1512</v>
      </c>
      <c r="W3210" t="s">
        <v>1513</v>
      </c>
      <c r="X3210" t="s">
        <v>346</v>
      </c>
      <c r="Y3210" t="str">
        <f>_xlfn.CONCAT(cards[[#This Row],[set]],"_",TEXT(cards[[#This Row],[cardNumber]], "000"))</f>
        <v>TWI_011</v>
      </c>
      <c r="Z3210" t="str" cm="1">
        <f t="array" ref="Z32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TWI_011</v>
      </c>
      <c r="AA3210" t="s">
        <v>1062</v>
      </c>
      <c r="AB3210">
        <v>39</v>
      </c>
    </row>
    <row r="3211" spans="1:28" x14ac:dyDescent="0.2">
      <c r="A3211">
        <v>16916</v>
      </c>
      <c r="B3211" t="s">
        <v>4549</v>
      </c>
      <c r="C3211">
        <v>268</v>
      </c>
      <c r="F3211" t="b">
        <f>IF(ISBLANK(AC3211), FALSE, TRUE)</f>
        <v>0</v>
      </c>
      <c r="G3211" t="s">
        <v>127</v>
      </c>
      <c r="H3211" t="s">
        <v>1523</v>
      </c>
      <c r="I3211" t="s">
        <v>1514</v>
      </c>
      <c r="J3211" t="s">
        <v>36</v>
      </c>
      <c r="K3211" t="s">
        <v>1524</v>
      </c>
      <c r="L3211" t="s">
        <v>741</v>
      </c>
      <c r="M3211" t="s">
        <v>1717</v>
      </c>
      <c r="N3211" t="str">
        <f>IF(AND(NOT(ISBLANK(cards[[#This Row],[subtitle]])), cards[[#This Row],[subtitle]] &lt;&gt; ""), _xlfn.CONCAT(cards[[#This Row],[title]], " - ", cards[[#This Row],[subtitle]]), cards[[#This Row],[title]])</f>
        <v>Ahsoka Tano - Snips</v>
      </c>
      <c r="O3211">
        <v>5</v>
      </c>
      <c r="P3211">
        <v>3</v>
      </c>
      <c r="Q3211">
        <v>6</v>
      </c>
      <c r="T3211" t="s">
        <v>83</v>
      </c>
      <c r="U3211" t="s">
        <v>648</v>
      </c>
      <c r="V3211" t="s">
        <v>1512</v>
      </c>
      <c r="W3211" t="s">
        <v>1513</v>
      </c>
      <c r="X3211" t="s">
        <v>346</v>
      </c>
      <c r="Y3211" t="str">
        <f>_xlfn.CONCAT(cards[[#This Row],[set]],"_",TEXT(cards[[#This Row],[cardNumber]], "000"))</f>
        <v>TWI_268</v>
      </c>
      <c r="Z3211" t="str" cm="1">
        <f t="array" ref="Z32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TWI_011</v>
      </c>
      <c r="AA3211" t="s">
        <v>1062</v>
      </c>
      <c r="AB3211">
        <v>39</v>
      </c>
    </row>
    <row r="3212" spans="1:28" x14ac:dyDescent="0.2">
      <c r="A3212">
        <v>14266</v>
      </c>
      <c r="B3212" t="s">
        <v>4063</v>
      </c>
      <c r="C3212">
        <v>12</v>
      </c>
      <c r="F3212" t="b">
        <f>IF(ISBLANK(AC3212), FALSE, TRUE)</f>
        <v>0</v>
      </c>
      <c r="G3212" t="s">
        <v>127</v>
      </c>
      <c r="H3212" t="s">
        <v>1515</v>
      </c>
      <c r="I3212" t="s">
        <v>1521</v>
      </c>
      <c r="J3212" t="s">
        <v>36</v>
      </c>
      <c r="K3212" t="s">
        <v>1524</v>
      </c>
      <c r="L3212" t="s">
        <v>714</v>
      </c>
      <c r="M3212" t="s">
        <v>1737</v>
      </c>
      <c r="N3212" t="str">
        <f>IF(AND(NOT(ISBLANK(cards[[#This Row],[subtitle]])), cards[[#This Row],[subtitle]] &lt;&gt; ""), _xlfn.CONCAT(cards[[#This Row],[title]], " - ", cards[[#This Row],[subtitle]]), cards[[#This Row],[title]])</f>
        <v>Anakin Skywalker - What it Takes to Win</v>
      </c>
      <c r="O3212">
        <v>6</v>
      </c>
      <c r="P3212">
        <v>4</v>
      </c>
      <c r="Q3212">
        <v>7</v>
      </c>
      <c r="T3212" t="s">
        <v>83</v>
      </c>
      <c r="U3212" t="s">
        <v>991</v>
      </c>
      <c r="V3212" t="s">
        <v>1512</v>
      </c>
      <c r="W3212" t="s">
        <v>1513</v>
      </c>
      <c r="X3212" t="s">
        <v>346</v>
      </c>
      <c r="Y3212" t="str">
        <f>_xlfn.CONCAT(cards[[#This Row],[set]],"_",TEXT(cards[[#This Row],[cardNumber]], "000"))</f>
        <v>TWI_012</v>
      </c>
      <c r="Z3212" t="str" cm="1">
        <f t="array" ref="Z32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TWI_012</v>
      </c>
      <c r="AA3212" t="s">
        <v>1062</v>
      </c>
      <c r="AB3212">
        <v>39</v>
      </c>
    </row>
    <row r="3213" spans="1:28" x14ac:dyDescent="0.2">
      <c r="A3213">
        <v>16921</v>
      </c>
      <c r="B3213" t="s">
        <v>4550</v>
      </c>
      <c r="C3213">
        <v>269</v>
      </c>
      <c r="F3213" t="b">
        <f>IF(ISBLANK(AC3213), FALSE, TRUE)</f>
        <v>0</v>
      </c>
      <c r="G3213" t="s">
        <v>127</v>
      </c>
      <c r="H3213" t="s">
        <v>1523</v>
      </c>
      <c r="I3213" t="s">
        <v>1521</v>
      </c>
      <c r="J3213" t="s">
        <v>36</v>
      </c>
      <c r="K3213" t="s">
        <v>1524</v>
      </c>
      <c r="L3213" t="s">
        <v>714</v>
      </c>
      <c r="M3213" t="s">
        <v>1737</v>
      </c>
      <c r="N3213" t="str">
        <f>IF(AND(NOT(ISBLANK(cards[[#This Row],[subtitle]])), cards[[#This Row],[subtitle]] &lt;&gt; ""), _xlfn.CONCAT(cards[[#This Row],[title]], " - ", cards[[#This Row],[subtitle]]), cards[[#This Row],[title]])</f>
        <v>Anakin Skywalker - What it Takes to Win</v>
      </c>
      <c r="O3213">
        <v>6</v>
      </c>
      <c r="P3213">
        <v>4</v>
      </c>
      <c r="Q3213">
        <v>7</v>
      </c>
      <c r="T3213" t="s">
        <v>83</v>
      </c>
      <c r="U3213" t="s">
        <v>165</v>
      </c>
      <c r="V3213" t="s">
        <v>1512</v>
      </c>
      <c r="W3213" t="s">
        <v>1513</v>
      </c>
      <c r="X3213" t="s">
        <v>346</v>
      </c>
      <c r="Y3213" t="str">
        <f>_xlfn.CONCAT(cards[[#This Row],[set]],"_",TEXT(cards[[#This Row],[cardNumber]], "000"))</f>
        <v>TWI_269</v>
      </c>
      <c r="Z3213" t="str" cm="1">
        <f t="array" ref="Z32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TWI_012</v>
      </c>
      <c r="AA3213" t="s">
        <v>1062</v>
      </c>
      <c r="AB3213">
        <v>39</v>
      </c>
    </row>
    <row r="3214" spans="1:28" x14ac:dyDescent="0.2">
      <c r="A3214">
        <v>15696</v>
      </c>
      <c r="B3214" t="s">
        <v>4567</v>
      </c>
      <c r="C3214">
        <v>287</v>
      </c>
      <c r="F3214" t="b">
        <f>IF(ISBLANK(AC3214), FALSE, TRUE)</f>
        <v>0</v>
      </c>
      <c r="G3214" t="s">
        <v>127</v>
      </c>
      <c r="H3214" t="s">
        <v>1</v>
      </c>
      <c r="I3214" t="s">
        <v>1521</v>
      </c>
      <c r="J3214" t="s">
        <v>36</v>
      </c>
      <c r="K3214" t="s">
        <v>1524</v>
      </c>
      <c r="L3214" t="s">
        <v>714</v>
      </c>
      <c r="M3214" t="s">
        <v>1737</v>
      </c>
      <c r="N3214" t="str">
        <f>IF(AND(NOT(ISBLANK(cards[[#This Row],[subtitle]])), cards[[#This Row],[subtitle]] &lt;&gt; ""), _xlfn.CONCAT(cards[[#This Row],[title]], " - ", cards[[#This Row],[subtitle]]), cards[[#This Row],[title]])</f>
        <v>Anakin Skywalker - What it Takes to Win</v>
      </c>
      <c r="O3214">
        <v>6</v>
      </c>
      <c r="P3214">
        <v>4</v>
      </c>
      <c r="Q3214">
        <v>7</v>
      </c>
      <c r="T3214" t="s">
        <v>83</v>
      </c>
      <c r="U3214" t="s">
        <v>165</v>
      </c>
      <c r="V3214" t="s">
        <v>1512</v>
      </c>
      <c r="W3214" t="s">
        <v>1513</v>
      </c>
      <c r="X3214" t="s">
        <v>346</v>
      </c>
      <c r="Y3214" t="str">
        <f>_xlfn.CONCAT(cards[[#This Row],[set]],"_",TEXT(cards[[#This Row],[cardNumber]], "000"))</f>
        <v>TWI_287</v>
      </c>
      <c r="Z3214" t="str" cm="1">
        <f t="array" ref="Z32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TWI_012</v>
      </c>
      <c r="AA3214" t="s">
        <v>1062</v>
      </c>
      <c r="AB3214">
        <v>39</v>
      </c>
    </row>
    <row r="3215" spans="1:28" x14ac:dyDescent="0.2">
      <c r="A3215">
        <v>14271</v>
      </c>
      <c r="B3215" t="s">
        <v>4065</v>
      </c>
      <c r="C3215">
        <v>13</v>
      </c>
      <c r="F3215" t="b">
        <f>IF(ISBLANK(AC3215), FALSE, TRUE)</f>
        <v>0</v>
      </c>
      <c r="G3215" t="s">
        <v>127</v>
      </c>
      <c r="H3215" t="s">
        <v>1515</v>
      </c>
      <c r="I3215" t="s">
        <v>1522</v>
      </c>
      <c r="J3215" t="s">
        <v>36</v>
      </c>
      <c r="K3215" t="s">
        <v>1524</v>
      </c>
      <c r="L3215" t="s">
        <v>388</v>
      </c>
      <c r="M3215" t="s">
        <v>1738</v>
      </c>
      <c r="N3215" t="str">
        <f>IF(AND(NOT(ISBLANK(cards[[#This Row],[subtitle]])), cards[[#This Row],[subtitle]] &lt;&gt; ""), _xlfn.CONCAT(cards[[#This Row],[title]], " - ", cards[[#This Row],[subtitle]]), cards[[#This Row],[title]])</f>
        <v>Mace Windu - Vaapad Form Master</v>
      </c>
      <c r="O3215">
        <v>7</v>
      </c>
      <c r="P3215">
        <v>5</v>
      </c>
      <c r="Q3215">
        <v>8</v>
      </c>
      <c r="T3215" t="s">
        <v>83</v>
      </c>
      <c r="U3215" t="s">
        <v>991</v>
      </c>
      <c r="V3215" t="s">
        <v>1512</v>
      </c>
      <c r="W3215" t="s">
        <v>1513</v>
      </c>
      <c r="X3215" t="s">
        <v>346</v>
      </c>
      <c r="Y3215" t="str">
        <f>_xlfn.CONCAT(cards[[#This Row],[set]],"_",TEXT(cards[[#This Row],[cardNumber]], "000"))</f>
        <v>TWI_013</v>
      </c>
      <c r="Z3215" t="str" cm="1">
        <f t="array" ref="Z32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TWI_013</v>
      </c>
      <c r="AA3215" t="s">
        <v>1062</v>
      </c>
      <c r="AB3215">
        <v>39</v>
      </c>
    </row>
    <row r="3216" spans="1:28" x14ac:dyDescent="0.2">
      <c r="A3216">
        <v>16926</v>
      </c>
      <c r="B3216" t="s">
        <v>4551</v>
      </c>
      <c r="C3216">
        <v>270</v>
      </c>
      <c r="F3216" t="b">
        <f>IF(ISBLANK(AC3216), FALSE, TRUE)</f>
        <v>0</v>
      </c>
      <c r="G3216" t="s">
        <v>127</v>
      </c>
      <c r="H3216" t="s">
        <v>1523</v>
      </c>
      <c r="I3216" t="s">
        <v>1522</v>
      </c>
      <c r="J3216" t="s">
        <v>36</v>
      </c>
      <c r="K3216" t="s">
        <v>1524</v>
      </c>
      <c r="L3216" t="s">
        <v>388</v>
      </c>
      <c r="M3216" t="s">
        <v>1738</v>
      </c>
      <c r="N3216" t="str">
        <f>IF(AND(NOT(ISBLANK(cards[[#This Row],[subtitle]])), cards[[#This Row],[subtitle]] &lt;&gt; ""), _xlfn.CONCAT(cards[[#This Row],[title]], " - ", cards[[#This Row],[subtitle]]), cards[[#This Row],[title]])</f>
        <v>Mace Windu - Vaapad Form Master</v>
      </c>
      <c r="O3216">
        <v>7</v>
      </c>
      <c r="P3216">
        <v>5</v>
      </c>
      <c r="Q3216">
        <v>8</v>
      </c>
      <c r="T3216" t="s">
        <v>83</v>
      </c>
      <c r="U3216" t="s">
        <v>991</v>
      </c>
      <c r="V3216" t="s">
        <v>1512</v>
      </c>
      <c r="W3216" t="s">
        <v>1513</v>
      </c>
      <c r="X3216" t="s">
        <v>346</v>
      </c>
      <c r="Y3216" t="str">
        <f>_xlfn.CONCAT(cards[[#This Row],[set]],"_",TEXT(cards[[#This Row],[cardNumber]], "000"))</f>
        <v>TWI_270</v>
      </c>
      <c r="Z3216" t="str" cm="1">
        <f t="array" ref="Z32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TWI_013</v>
      </c>
      <c r="AA3216" t="s">
        <v>1062</v>
      </c>
      <c r="AB3216">
        <v>39</v>
      </c>
    </row>
    <row r="3217" spans="1:28" x14ac:dyDescent="0.2">
      <c r="A3217">
        <v>15701</v>
      </c>
      <c r="B3217" t="s">
        <v>4568</v>
      </c>
      <c r="C3217">
        <v>288</v>
      </c>
      <c r="F3217" t="b">
        <f>IF(ISBLANK(AC3217), FALSE, TRUE)</f>
        <v>0</v>
      </c>
      <c r="G3217" t="s">
        <v>127</v>
      </c>
      <c r="H3217" t="s">
        <v>1</v>
      </c>
      <c r="I3217" t="s">
        <v>1522</v>
      </c>
      <c r="J3217" t="s">
        <v>36</v>
      </c>
      <c r="K3217" t="s">
        <v>1524</v>
      </c>
      <c r="L3217" t="s">
        <v>388</v>
      </c>
      <c r="M3217" t="s">
        <v>1738</v>
      </c>
      <c r="N3217" t="str">
        <f>IF(AND(NOT(ISBLANK(cards[[#This Row],[subtitle]])), cards[[#This Row],[subtitle]] &lt;&gt; ""), _xlfn.CONCAT(cards[[#This Row],[title]], " - ", cards[[#This Row],[subtitle]]), cards[[#This Row],[title]])</f>
        <v>Mace Windu - Vaapad Form Master</v>
      </c>
      <c r="O3217">
        <v>7</v>
      </c>
      <c r="P3217">
        <v>5</v>
      </c>
      <c r="Q3217">
        <v>8</v>
      </c>
      <c r="T3217" t="s">
        <v>83</v>
      </c>
      <c r="U3217" t="s">
        <v>991</v>
      </c>
      <c r="V3217" t="s">
        <v>1512</v>
      </c>
      <c r="W3217" t="s">
        <v>1513</v>
      </c>
      <c r="X3217" t="s">
        <v>346</v>
      </c>
      <c r="Y3217" t="str">
        <f>_xlfn.CONCAT(cards[[#This Row],[set]],"_",TEXT(cards[[#This Row],[cardNumber]], "000"))</f>
        <v>TWI_288</v>
      </c>
      <c r="Z3217" t="str" cm="1">
        <f t="array" ref="Z32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TWI_013</v>
      </c>
      <c r="AA3217" t="s">
        <v>1062</v>
      </c>
      <c r="AB3217">
        <v>39</v>
      </c>
    </row>
    <row r="3218" spans="1:28" x14ac:dyDescent="0.2">
      <c r="A3218">
        <v>14276</v>
      </c>
      <c r="B3218" t="s">
        <v>4066</v>
      </c>
      <c r="C3218">
        <v>14</v>
      </c>
      <c r="F3218" t="b">
        <f>IF(ISBLANK(AC3218), FALSE, TRUE)</f>
        <v>0</v>
      </c>
      <c r="G3218" t="s">
        <v>127</v>
      </c>
      <c r="H3218" t="s">
        <v>1515</v>
      </c>
      <c r="I3218" t="s">
        <v>1522</v>
      </c>
      <c r="J3218" t="s">
        <v>54</v>
      </c>
      <c r="K3218" t="s">
        <v>1526</v>
      </c>
      <c r="L3218" t="s">
        <v>704</v>
      </c>
      <c r="M3218" t="s">
        <v>1739</v>
      </c>
      <c r="N3218" t="str">
        <f>IF(AND(NOT(ISBLANK(cards[[#This Row],[subtitle]])), cards[[#This Row],[subtitle]] &lt;&gt; ""), _xlfn.CONCAT(cards[[#This Row],[title]], " - ", cards[[#This Row],[subtitle]]), cards[[#This Row],[title]])</f>
        <v>Asajj Ventress - Unparalleled Adversary</v>
      </c>
      <c r="O3218">
        <v>4</v>
      </c>
      <c r="P3218">
        <v>3</v>
      </c>
      <c r="Q3218">
        <v>4</v>
      </c>
      <c r="T3218" t="s">
        <v>83</v>
      </c>
      <c r="U3218" t="s">
        <v>991</v>
      </c>
      <c r="V3218" t="s">
        <v>1512</v>
      </c>
      <c r="W3218" t="s">
        <v>1513</v>
      </c>
      <c r="X3218" t="s">
        <v>1714</v>
      </c>
      <c r="Y3218" t="str">
        <f>_xlfn.CONCAT(cards[[#This Row],[set]],"_",TEXT(cards[[#This Row],[cardNumber]], "000"))</f>
        <v>TWI_014</v>
      </c>
      <c r="Z3218" t="str" cm="1">
        <f t="array" ref="Z32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TWI_014</v>
      </c>
      <c r="AA3218" t="s">
        <v>1062</v>
      </c>
      <c r="AB3218">
        <v>39</v>
      </c>
    </row>
    <row r="3219" spans="1:28" x14ac:dyDescent="0.2">
      <c r="A3219">
        <v>16931</v>
      </c>
      <c r="B3219" t="s">
        <v>4552</v>
      </c>
      <c r="C3219">
        <v>271</v>
      </c>
      <c r="F3219" t="b">
        <f>IF(ISBLANK(AC3219), FALSE, TRUE)</f>
        <v>0</v>
      </c>
      <c r="G3219" t="s">
        <v>127</v>
      </c>
      <c r="H3219" t="s">
        <v>1523</v>
      </c>
      <c r="I3219" t="s">
        <v>1522</v>
      </c>
      <c r="J3219" t="s">
        <v>54</v>
      </c>
      <c r="K3219" t="s">
        <v>1526</v>
      </c>
      <c r="L3219" t="s">
        <v>704</v>
      </c>
      <c r="M3219" t="s">
        <v>1739</v>
      </c>
      <c r="N3219" t="str">
        <f>IF(AND(NOT(ISBLANK(cards[[#This Row],[subtitle]])), cards[[#This Row],[subtitle]] &lt;&gt; ""), _xlfn.CONCAT(cards[[#This Row],[title]], " - ", cards[[#This Row],[subtitle]]), cards[[#This Row],[title]])</f>
        <v>Asajj Ventress - Unparalleled Adversary</v>
      </c>
      <c r="O3219">
        <v>4</v>
      </c>
      <c r="P3219">
        <v>3</v>
      </c>
      <c r="Q3219">
        <v>4</v>
      </c>
      <c r="T3219" t="s">
        <v>83</v>
      </c>
      <c r="U3219" t="s">
        <v>991</v>
      </c>
      <c r="V3219" t="s">
        <v>1512</v>
      </c>
      <c r="W3219" t="s">
        <v>1513</v>
      </c>
      <c r="X3219" t="s">
        <v>1714</v>
      </c>
      <c r="Y3219" t="str">
        <f>_xlfn.CONCAT(cards[[#This Row],[set]],"_",TEXT(cards[[#This Row],[cardNumber]], "000"))</f>
        <v>TWI_271</v>
      </c>
      <c r="Z3219" t="str" cm="1">
        <f t="array" ref="Z32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TWI_014</v>
      </c>
      <c r="AA3219" t="s">
        <v>1062</v>
      </c>
      <c r="AB3219">
        <v>39</v>
      </c>
    </row>
    <row r="3220" spans="1:28" x14ac:dyDescent="0.2">
      <c r="A3220">
        <v>15706</v>
      </c>
      <c r="B3220" t="s">
        <v>4569</v>
      </c>
      <c r="C3220">
        <v>289</v>
      </c>
      <c r="F3220" t="b">
        <f>IF(ISBLANK(AC3220), FALSE, TRUE)</f>
        <v>0</v>
      </c>
      <c r="G3220" t="s">
        <v>127</v>
      </c>
      <c r="H3220" t="s">
        <v>1</v>
      </c>
      <c r="I3220" t="s">
        <v>1522</v>
      </c>
      <c r="J3220" t="s">
        <v>54</v>
      </c>
      <c r="K3220" t="s">
        <v>1526</v>
      </c>
      <c r="L3220" t="s">
        <v>704</v>
      </c>
      <c r="M3220" t="s">
        <v>1739</v>
      </c>
      <c r="N3220" t="str">
        <f>IF(AND(NOT(ISBLANK(cards[[#This Row],[subtitle]])), cards[[#This Row],[subtitle]] &lt;&gt; ""), _xlfn.CONCAT(cards[[#This Row],[title]], " - ", cards[[#This Row],[subtitle]]), cards[[#This Row],[title]])</f>
        <v>Asajj Ventress - Unparalleled Adversary</v>
      </c>
      <c r="O3220">
        <v>4</v>
      </c>
      <c r="P3220">
        <v>3</v>
      </c>
      <c r="Q3220">
        <v>4</v>
      </c>
      <c r="T3220" t="s">
        <v>83</v>
      </c>
      <c r="U3220" t="s">
        <v>991</v>
      </c>
      <c r="V3220" t="s">
        <v>1512</v>
      </c>
      <c r="W3220" t="s">
        <v>1513</v>
      </c>
      <c r="X3220" t="s">
        <v>1714</v>
      </c>
      <c r="Y3220" t="str">
        <f>_xlfn.CONCAT(cards[[#This Row],[set]],"_",TEXT(cards[[#This Row],[cardNumber]], "000"))</f>
        <v>TWI_289</v>
      </c>
      <c r="Z3220" t="str" cm="1">
        <f t="array" ref="Z32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TWI_014</v>
      </c>
      <c r="AA3220" t="s">
        <v>1062</v>
      </c>
      <c r="AB3220">
        <v>39</v>
      </c>
    </row>
    <row r="3221" spans="1:28" x14ac:dyDescent="0.2">
      <c r="A3221">
        <v>19461</v>
      </c>
      <c r="B3221" t="s">
        <v>4032</v>
      </c>
      <c r="C3221">
        <v>2</v>
      </c>
      <c r="F3221" t="b">
        <f>IF(ISBLANK(AC3221), FALSE, TRUE)</f>
        <v>0</v>
      </c>
      <c r="G3221" t="s">
        <v>127</v>
      </c>
      <c r="H3221" t="s">
        <v>1</v>
      </c>
      <c r="I3221" t="s">
        <v>1514</v>
      </c>
      <c r="J3221" t="s">
        <v>54</v>
      </c>
      <c r="K3221" t="s">
        <v>1526</v>
      </c>
      <c r="L3221" t="s">
        <v>638</v>
      </c>
      <c r="M3221" t="s">
        <v>1718</v>
      </c>
      <c r="N3221" t="str">
        <f>IF(AND(NOT(ISBLANK(cards[[#This Row],[subtitle]])), cards[[#This Row],[subtitle]] &lt;&gt; ""), _xlfn.CONCAT(cards[[#This Row],[title]], " - ", cards[[#This Row],[subtitle]]), cards[[#This Row],[title]])</f>
        <v>General Grievous - General of the Droid Armies</v>
      </c>
      <c r="O3221">
        <v>6</v>
      </c>
      <c r="P3221">
        <v>4</v>
      </c>
      <c r="Q3221">
        <v>8</v>
      </c>
      <c r="T3221" t="s">
        <v>83</v>
      </c>
      <c r="U3221" t="s">
        <v>135</v>
      </c>
      <c r="V3221" t="s">
        <v>1512</v>
      </c>
      <c r="W3221" t="s">
        <v>1513</v>
      </c>
      <c r="X3221" t="s">
        <v>1719</v>
      </c>
      <c r="Y3221" t="str">
        <f>_xlfn.CONCAT(cards[[#This Row],[set]],"_",TEXT(cards[[#This Row],[cardNumber]], "000"))</f>
        <v>TWI_002</v>
      </c>
      <c r="Z3221" t="str" cm="1">
        <f t="array" ref="Z32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TWI_015</v>
      </c>
      <c r="AA3221" t="s">
        <v>1062</v>
      </c>
      <c r="AB3221">
        <v>39</v>
      </c>
    </row>
    <row r="3222" spans="1:28" x14ac:dyDescent="0.2">
      <c r="A3222">
        <v>13985</v>
      </c>
      <c r="B3222" t="s">
        <v>4069</v>
      </c>
      <c r="C3222">
        <v>15</v>
      </c>
      <c r="F3222" t="b">
        <f>IF(ISBLANK(AC3222), FALSE, TRUE)</f>
        <v>0</v>
      </c>
      <c r="G3222" t="s">
        <v>127</v>
      </c>
      <c r="H3222" t="s">
        <v>1515</v>
      </c>
      <c r="I3222" t="s">
        <v>1514</v>
      </c>
      <c r="J3222" t="s">
        <v>54</v>
      </c>
      <c r="K3222" t="s">
        <v>1526</v>
      </c>
      <c r="L3222" t="s">
        <v>638</v>
      </c>
      <c r="M3222" t="s">
        <v>1718</v>
      </c>
      <c r="N3222" t="str">
        <f>IF(AND(NOT(ISBLANK(cards[[#This Row],[subtitle]])), cards[[#This Row],[subtitle]] &lt;&gt; ""), _xlfn.CONCAT(cards[[#This Row],[title]], " - ", cards[[#This Row],[subtitle]]), cards[[#This Row],[title]])</f>
        <v>General Grievous - General of the Droid Armies</v>
      </c>
      <c r="O3222">
        <v>6</v>
      </c>
      <c r="P3222">
        <v>4</v>
      </c>
      <c r="Q3222">
        <v>8</v>
      </c>
      <c r="T3222" t="s">
        <v>83</v>
      </c>
      <c r="U3222" t="s">
        <v>135</v>
      </c>
      <c r="V3222" t="s">
        <v>1512</v>
      </c>
      <c r="W3222" t="s">
        <v>1513</v>
      </c>
      <c r="X3222" t="s">
        <v>1719</v>
      </c>
      <c r="Y3222" t="str">
        <f>_xlfn.CONCAT(cards[[#This Row],[set]],"_",TEXT(cards[[#This Row],[cardNumber]], "000"))</f>
        <v>TWI_015</v>
      </c>
      <c r="Z3222" t="str" cm="1">
        <f t="array" ref="Z32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TWI_015</v>
      </c>
      <c r="AA3222" t="s">
        <v>1062</v>
      </c>
      <c r="AB3222">
        <v>39</v>
      </c>
    </row>
    <row r="3223" spans="1:28" x14ac:dyDescent="0.2">
      <c r="A3223">
        <v>17015</v>
      </c>
      <c r="B3223" t="s">
        <v>4071</v>
      </c>
      <c r="C3223">
        <v>15</v>
      </c>
      <c r="F3223" t="b">
        <f>IF(ISBLANK(AC3223), FALSE, TRUE)</f>
        <v>0</v>
      </c>
      <c r="G3223" t="s">
        <v>127</v>
      </c>
      <c r="H3223" t="s">
        <v>1518</v>
      </c>
      <c r="I3223" t="s">
        <v>1514</v>
      </c>
      <c r="J3223" t="s">
        <v>54</v>
      </c>
      <c r="K3223" t="s">
        <v>1526</v>
      </c>
      <c r="L3223" t="s">
        <v>638</v>
      </c>
      <c r="M3223" t="s">
        <v>1718</v>
      </c>
      <c r="N3223" t="str">
        <f>IF(AND(NOT(ISBLANK(cards[[#This Row],[subtitle]])), cards[[#This Row],[subtitle]] &lt;&gt; ""), _xlfn.CONCAT(cards[[#This Row],[title]], " - ", cards[[#This Row],[subtitle]]), cards[[#This Row],[title]])</f>
        <v>General Grievous - General of the Droid Armies</v>
      </c>
      <c r="O3223">
        <v>6</v>
      </c>
      <c r="P3223">
        <v>4</v>
      </c>
      <c r="Q3223">
        <v>8</v>
      </c>
      <c r="T3223" t="s">
        <v>83</v>
      </c>
      <c r="U3223" t="s">
        <v>135</v>
      </c>
      <c r="V3223" t="s">
        <v>1512</v>
      </c>
      <c r="W3223" t="s">
        <v>1513</v>
      </c>
      <c r="X3223" t="s">
        <v>1719</v>
      </c>
      <c r="Y3223" t="str">
        <f>_xlfn.CONCAT(cards[[#This Row],[set]],"_",TEXT(cards[[#This Row],[cardNumber]], "000"))</f>
        <v>TWI_015</v>
      </c>
      <c r="Z3223" t="str" cm="1">
        <f t="array" ref="Z32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TWI_015</v>
      </c>
      <c r="AA3223" t="s">
        <v>1062</v>
      </c>
      <c r="AB3223">
        <v>39</v>
      </c>
    </row>
    <row r="3224" spans="1:28" x14ac:dyDescent="0.2">
      <c r="A3224">
        <v>16936</v>
      </c>
      <c r="B3224" t="s">
        <v>4553</v>
      </c>
      <c r="C3224">
        <v>272</v>
      </c>
      <c r="F3224" t="b">
        <f>IF(ISBLANK(AC3224), FALSE, TRUE)</f>
        <v>0</v>
      </c>
      <c r="G3224" t="s">
        <v>127</v>
      </c>
      <c r="H3224" t="s">
        <v>1523</v>
      </c>
      <c r="I3224" t="s">
        <v>1514</v>
      </c>
      <c r="J3224" t="s">
        <v>54</v>
      </c>
      <c r="K3224" t="s">
        <v>1526</v>
      </c>
      <c r="L3224" t="s">
        <v>638</v>
      </c>
      <c r="M3224" t="s">
        <v>1718</v>
      </c>
      <c r="N3224" t="str">
        <f>IF(AND(NOT(ISBLANK(cards[[#This Row],[subtitle]])), cards[[#This Row],[subtitle]] &lt;&gt; ""), _xlfn.CONCAT(cards[[#This Row],[title]], " - ", cards[[#This Row],[subtitle]]), cards[[#This Row],[title]])</f>
        <v>General Grievous - General of the Droid Armies</v>
      </c>
      <c r="O3224">
        <v>6</v>
      </c>
      <c r="P3224">
        <v>4</v>
      </c>
      <c r="Q3224">
        <v>8</v>
      </c>
      <c r="T3224" t="s">
        <v>83</v>
      </c>
      <c r="U3224" t="s">
        <v>135</v>
      </c>
      <c r="V3224" t="s">
        <v>1512</v>
      </c>
      <c r="W3224" t="s">
        <v>1513</v>
      </c>
      <c r="X3224" t="s">
        <v>1719</v>
      </c>
      <c r="Y3224" t="str">
        <f>_xlfn.CONCAT(cards[[#This Row],[set]],"_",TEXT(cards[[#This Row],[cardNumber]], "000"))</f>
        <v>TWI_272</v>
      </c>
      <c r="Z3224" t="str" cm="1">
        <f t="array" ref="Z32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TWI_015</v>
      </c>
      <c r="AA3224" t="s">
        <v>1062</v>
      </c>
      <c r="AB3224">
        <v>39</v>
      </c>
    </row>
    <row r="3225" spans="1:28" x14ac:dyDescent="0.2">
      <c r="A3225">
        <v>14281</v>
      </c>
      <c r="B3225" t="s">
        <v>4072</v>
      </c>
      <c r="C3225">
        <v>16</v>
      </c>
      <c r="F3225" t="b">
        <f>IF(ISBLANK(AC3225), FALSE, TRUE)</f>
        <v>0</v>
      </c>
      <c r="G3225" t="s">
        <v>127</v>
      </c>
      <c r="H3225" t="s">
        <v>1515</v>
      </c>
      <c r="I3225" t="s">
        <v>1521</v>
      </c>
      <c r="J3225" t="s">
        <v>54</v>
      </c>
      <c r="K3225" t="s">
        <v>1526</v>
      </c>
      <c r="L3225" t="s">
        <v>559</v>
      </c>
      <c r="M3225" t="s">
        <v>1740</v>
      </c>
      <c r="N3225" t="str">
        <f>IF(AND(NOT(ISBLANK(cards[[#This Row],[subtitle]])), cards[[#This Row],[subtitle]] &lt;&gt; ""), _xlfn.CONCAT(cards[[#This Row],[title]], " - ", cards[[#This Row],[subtitle]]), cards[[#This Row],[title]])</f>
        <v>Jango Fett - Concealing the Conspiracy</v>
      </c>
      <c r="O3225">
        <v>5</v>
      </c>
      <c r="P3225">
        <v>3</v>
      </c>
      <c r="Q3225">
        <v>7</v>
      </c>
      <c r="T3225" t="s">
        <v>83</v>
      </c>
      <c r="U3225" t="s">
        <v>991</v>
      </c>
      <c r="V3225" t="s">
        <v>1512</v>
      </c>
      <c r="W3225" t="s">
        <v>1513</v>
      </c>
      <c r="X3225" t="s">
        <v>268</v>
      </c>
      <c r="Y3225" t="str">
        <f>_xlfn.CONCAT(cards[[#This Row],[set]],"_",TEXT(cards[[#This Row],[cardNumber]], "000"))</f>
        <v>TWI_016</v>
      </c>
      <c r="Z3225" t="str" cm="1">
        <f t="array" ref="Z32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TWI_016</v>
      </c>
      <c r="AA3225" t="s">
        <v>1062</v>
      </c>
      <c r="AB3225">
        <v>39</v>
      </c>
    </row>
    <row r="3226" spans="1:28" x14ac:dyDescent="0.2">
      <c r="A3226">
        <v>16941</v>
      </c>
      <c r="B3226" t="s">
        <v>4554</v>
      </c>
      <c r="C3226">
        <v>273</v>
      </c>
      <c r="F3226" t="b">
        <f>IF(ISBLANK(AC3226), FALSE, TRUE)</f>
        <v>0</v>
      </c>
      <c r="G3226" t="s">
        <v>127</v>
      </c>
      <c r="H3226" t="s">
        <v>1523</v>
      </c>
      <c r="I3226" t="s">
        <v>1521</v>
      </c>
      <c r="J3226" t="s">
        <v>54</v>
      </c>
      <c r="K3226" t="s">
        <v>1526</v>
      </c>
      <c r="L3226" t="s">
        <v>559</v>
      </c>
      <c r="M3226" t="s">
        <v>1740</v>
      </c>
      <c r="N3226" t="str">
        <f>IF(AND(NOT(ISBLANK(cards[[#This Row],[subtitle]])), cards[[#This Row],[subtitle]] &lt;&gt; ""), _xlfn.CONCAT(cards[[#This Row],[title]], " - ", cards[[#This Row],[subtitle]]), cards[[#This Row],[title]])</f>
        <v>Jango Fett - Concealing the Conspiracy</v>
      </c>
      <c r="O3226">
        <v>5</v>
      </c>
      <c r="P3226">
        <v>3</v>
      </c>
      <c r="Q3226">
        <v>7</v>
      </c>
      <c r="T3226" t="s">
        <v>83</v>
      </c>
      <c r="U3226" t="s">
        <v>991</v>
      </c>
      <c r="V3226" t="s">
        <v>1512</v>
      </c>
      <c r="W3226" t="s">
        <v>1513</v>
      </c>
      <c r="X3226" t="s">
        <v>268</v>
      </c>
      <c r="Y3226" t="str">
        <f>_xlfn.CONCAT(cards[[#This Row],[set]],"_",TEXT(cards[[#This Row],[cardNumber]], "000"))</f>
        <v>TWI_273</v>
      </c>
      <c r="Z3226" t="str" cm="1">
        <f t="array" ref="Z32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TWI_016</v>
      </c>
      <c r="AA3226" t="s">
        <v>1062</v>
      </c>
      <c r="AB3226">
        <v>39</v>
      </c>
    </row>
    <row r="3227" spans="1:28" x14ac:dyDescent="0.2">
      <c r="A3227">
        <v>15711</v>
      </c>
      <c r="B3227" t="s">
        <v>4570</v>
      </c>
      <c r="C3227">
        <v>291</v>
      </c>
      <c r="F3227" t="b">
        <f>IF(ISBLANK(AC3227), FALSE, TRUE)</f>
        <v>0</v>
      </c>
      <c r="G3227" t="s">
        <v>127</v>
      </c>
      <c r="H3227" t="s">
        <v>1</v>
      </c>
      <c r="I3227" t="s">
        <v>1521</v>
      </c>
      <c r="J3227" t="s">
        <v>54</v>
      </c>
      <c r="K3227" t="s">
        <v>1526</v>
      </c>
      <c r="L3227" t="s">
        <v>559</v>
      </c>
      <c r="M3227" t="s">
        <v>1740</v>
      </c>
      <c r="N3227" t="str">
        <f>IF(AND(NOT(ISBLANK(cards[[#This Row],[subtitle]])), cards[[#This Row],[subtitle]] &lt;&gt; ""), _xlfn.CONCAT(cards[[#This Row],[title]], " - ", cards[[#This Row],[subtitle]]), cards[[#This Row],[title]])</f>
        <v>Jango Fett - Concealing the Conspiracy</v>
      </c>
      <c r="O3227">
        <v>5</v>
      </c>
      <c r="P3227">
        <v>3</v>
      </c>
      <c r="Q3227">
        <v>7</v>
      </c>
      <c r="T3227" t="s">
        <v>83</v>
      </c>
      <c r="U3227" t="s">
        <v>991</v>
      </c>
      <c r="V3227" t="s">
        <v>1512</v>
      </c>
      <c r="W3227" t="s">
        <v>1513</v>
      </c>
      <c r="X3227" t="s">
        <v>268</v>
      </c>
      <c r="Y3227" t="str">
        <f>_xlfn.CONCAT(cards[[#This Row],[set]],"_",TEXT(cards[[#This Row],[cardNumber]], "000"))</f>
        <v>TWI_291</v>
      </c>
      <c r="Z3227" t="str" cm="1">
        <f t="array" ref="Z32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TWI_016</v>
      </c>
      <c r="AA3227" t="s">
        <v>1062</v>
      </c>
      <c r="AB3227">
        <v>39</v>
      </c>
    </row>
    <row r="3228" spans="1:28" x14ac:dyDescent="0.2">
      <c r="A3228">
        <v>14286</v>
      </c>
      <c r="B3228" t="s">
        <v>4076</v>
      </c>
      <c r="C3228">
        <v>17</v>
      </c>
      <c r="F3228" t="b">
        <f>IF(ISBLANK(AC3228), FALSE, TRUE)</f>
        <v>0</v>
      </c>
      <c r="G3228" t="s">
        <v>127</v>
      </c>
      <c r="H3228" t="s">
        <v>1515</v>
      </c>
      <c r="I3228" t="s">
        <v>1522</v>
      </c>
      <c r="J3228" t="s">
        <v>54</v>
      </c>
      <c r="K3228" t="s">
        <v>1526</v>
      </c>
      <c r="L3228" t="s">
        <v>745</v>
      </c>
      <c r="M3228" t="s">
        <v>1741</v>
      </c>
      <c r="N3228" t="str">
        <f>IF(AND(NOT(ISBLANK(cards[[#This Row],[subtitle]])), cards[[#This Row],[subtitle]] &lt;&gt; ""), _xlfn.CONCAT(cards[[#This Row],[title]], " - ", cards[[#This Row],[subtitle]]), cards[[#This Row],[title]])</f>
        <v>Chancellor Palpatine - Playing Both Sides</v>
      </c>
      <c r="U3228" t="s">
        <v>991</v>
      </c>
      <c r="V3228" t="s">
        <v>1512</v>
      </c>
      <c r="W3228" t="s">
        <v>1512</v>
      </c>
      <c r="X3228" t="s">
        <v>1742</v>
      </c>
      <c r="Y3228" t="str">
        <f>_xlfn.CONCAT(cards[[#This Row],[set]],"_",TEXT(cards[[#This Row],[cardNumber]], "000"))</f>
        <v>TWI_017</v>
      </c>
      <c r="Z3228" t="str" cm="1">
        <f t="array" ref="Z32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TWI_017</v>
      </c>
      <c r="AA3228" t="s">
        <v>1062</v>
      </c>
      <c r="AB3228">
        <v>39</v>
      </c>
    </row>
    <row r="3229" spans="1:28" x14ac:dyDescent="0.2">
      <c r="A3229">
        <v>16946</v>
      </c>
      <c r="B3229" t="s">
        <v>4555</v>
      </c>
      <c r="C3229">
        <v>274</v>
      </c>
      <c r="F3229" t="b">
        <f>IF(ISBLANK(AC3229), FALSE, TRUE)</f>
        <v>0</v>
      </c>
      <c r="G3229" t="s">
        <v>127</v>
      </c>
      <c r="H3229" t="s">
        <v>1523</v>
      </c>
      <c r="I3229" t="s">
        <v>1522</v>
      </c>
      <c r="J3229" t="s">
        <v>54</v>
      </c>
      <c r="K3229" t="s">
        <v>1524</v>
      </c>
      <c r="L3229" t="s">
        <v>745</v>
      </c>
      <c r="M3229" t="s">
        <v>1741</v>
      </c>
      <c r="N3229" t="str">
        <f>IF(AND(NOT(ISBLANK(cards[[#This Row],[subtitle]])), cards[[#This Row],[subtitle]] &lt;&gt; ""), _xlfn.CONCAT(cards[[#This Row],[title]], " - ", cards[[#This Row],[subtitle]]), cards[[#This Row],[title]])</f>
        <v>Chancellor Palpatine - Playing Both Sides</v>
      </c>
      <c r="U3229" t="s">
        <v>991</v>
      </c>
      <c r="V3229" t="s">
        <v>1512</v>
      </c>
      <c r="W3229" t="s">
        <v>1512</v>
      </c>
      <c r="X3229" t="s">
        <v>1742</v>
      </c>
      <c r="Y3229" t="str">
        <f>_xlfn.CONCAT(cards[[#This Row],[set]],"_",TEXT(cards[[#This Row],[cardNumber]], "000"))</f>
        <v>TWI_274</v>
      </c>
      <c r="Z3229" t="str" cm="1">
        <f t="array" ref="Z32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TWI_017</v>
      </c>
      <c r="AA3229" t="s">
        <v>1062</v>
      </c>
      <c r="AB3229">
        <v>39</v>
      </c>
    </row>
    <row r="3230" spans="1:28" x14ac:dyDescent="0.2">
      <c r="A3230">
        <v>15716</v>
      </c>
      <c r="B3230" t="s">
        <v>4571</v>
      </c>
      <c r="C3230">
        <v>292</v>
      </c>
      <c r="F3230" t="b">
        <f>IF(ISBLANK(AC3230), FALSE, TRUE)</f>
        <v>0</v>
      </c>
      <c r="G3230" t="s">
        <v>127</v>
      </c>
      <c r="H3230" t="s">
        <v>1</v>
      </c>
      <c r="I3230" t="s">
        <v>1522</v>
      </c>
      <c r="J3230" t="s">
        <v>54</v>
      </c>
      <c r="K3230" t="s">
        <v>1524</v>
      </c>
      <c r="L3230" t="s">
        <v>745</v>
      </c>
      <c r="M3230" t="s">
        <v>1741</v>
      </c>
      <c r="N3230" t="str">
        <f>IF(AND(NOT(ISBLANK(cards[[#This Row],[subtitle]])), cards[[#This Row],[subtitle]] &lt;&gt; ""), _xlfn.CONCAT(cards[[#This Row],[title]], " - ", cards[[#This Row],[subtitle]]), cards[[#This Row],[title]])</f>
        <v>Chancellor Palpatine - Playing Both Sides</v>
      </c>
      <c r="U3230" t="s">
        <v>991</v>
      </c>
      <c r="V3230" t="s">
        <v>1512</v>
      </c>
      <c r="W3230" t="s">
        <v>1512</v>
      </c>
      <c r="X3230" t="s">
        <v>1742</v>
      </c>
      <c r="Y3230" t="str">
        <f>_xlfn.CONCAT(cards[[#This Row],[set]],"_",TEXT(cards[[#This Row],[cardNumber]], "000"))</f>
        <v>TWI_292</v>
      </c>
      <c r="Z3230" t="str" cm="1">
        <f t="array" ref="Z32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TWI_017</v>
      </c>
      <c r="AA3230" t="s">
        <v>1062</v>
      </c>
      <c r="AB3230">
        <v>39</v>
      </c>
    </row>
    <row r="3231" spans="1:28" x14ac:dyDescent="0.2">
      <c r="A3231">
        <v>14291</v>
      </c>
      <c r="B3231" t="s">
        <v>4077</v>
      </c>
      <c r="C3231">
        <v>18</v>
      </c>
      <c r="F3231" t="b">
        <f>IF(ISBLANK(AC3231), FALSE, TRUE)</f>
        <v>0</v>
      </c>
      <c r="G3231" t="s">
        <v>127</v>
      </c>
      <c r="H3231" t="s">
        <v>1515</v>
      </c>
      <c r="I3231" t="s">
        <v>1521</v>
      </c>
      <c r="J3231" t="s">
        <v>54</v>
      </c>
      <c r="K3231" t="s">
        <v>1524</v>
      </c>
      <c r="L3231" t="s">
        <v>1003</v>
      </c>
      <c r="M3231" t="s">
        <v>1743</v>
      </c>
      <c r="N3231" t="str">
        <f>IF(AND(NOT(ISBLANK(cards[[#This Row],[subtitle]])), cards[[#This Row],[subtitle]] &lt;&gt; ""), _xlfn.CONCAT(cards[[#This Row],[title]], " - ", cards[[#This Row],[subtitle]]), cards[[#This Row],[title]])</f>
        <v>Quinlan Vos - Sticking the Landing</v>
      </c>
      <c r="O3231">
        <v>5</v>
      </c>
      <c r="P3231">
        <v>3</v>
      </c>
      <c r="Q3231">
        <v>7</v>
      </c>
      <c r="T3231" t="s">
        <v>83</v>
      </c>
      <c r="U3231" t="s">
        <v>991</v>
      </c>
      <c r="V3231" t="s">
        <v>1512</v>
      </c>
      <c r="W3231" t="s">
        <v>1513</v>
      </c>
      <c r="X3231" t="s">
        <v>346</v>
      </c>
      <c r="Y3231" t="str">
        <f>_xlfn.CONCAT(cards[[#This Row],[set]],"_",TEXT(cards[[#This Row],[cardNumber]], "000"))</f>
        <v>TWI_018</v>
      </c>
      <c r="Z3231" t="str" cm="1">
        <f t="array" ref="Z32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TWI_018</v>
      </c>
      <c r="AA3231" t="s">
        <v>1062</v>
      </c>
      <c r="AB3231">
        <v>39</v>
      </c>
    </row>
    <row r="3232" spans="1:28" x14ac:dyDescent="0.2">
      <c r="A3232">
        <v>16951</v>
      </c>
      <c r="B3232" t="s">
        <v>4556</v>
      </c>
      <c r="C3232">
        <v>275</v>
      </c>
      <c r="F3232" t="b">
        <f>IF(ISBLANK(AC3232), FALSE, TRUE)</f>
        <v>0</v>
      </c>
      <c r="G3232" t="s">
        <v>127</v>
      </c>
      <c r="H3232" t="s">
        <v>1523</v>
      </c>
      <c r="I3232" t="s">
        <v>1521</v>
      </c>
      <c r="J3232" t="s">
        <v>54</v>
      </c>
      <c r="K3232" t="s">
        <v>1524</v>
      </c>
      <c r="L3232" t="s">
        <v>1003</v>
      </c>
      <c r="M3232" t="s">
        <v>1743</v>
      </c>
      <c r="N3232" t="str">
        <f>IF(AND(NOT(ISBLANK(cards[[#This Row],[subtitle]])), cards[[#This Row],[subtitle]] &lt;&gt; ""), _xlfn.CONCAT(cards[[#This Row],[title]], " - ", cards[[#This Row],[subtitle]]), cards[[#This Row],[title]])</f>
        <v>Quinlan Vos - Sticking the Landing</v>
      </c>
      <c r="O3232">
        <v>5</v>
      </c>
      <c r="P3232">
        <v>3</v>
      </c>
      <c r="Q3232">
        <v>7</v>
      </c>
      <c r="T3232" t="s">
        <v>83</v>
      </c>
      <c r="U3232" t="s">
        <v>991</v>
      </c>
      <c r="V3232" t="s">
        <v>1512</v>
      </c>
      <c r="W3232" t="s">
        <v>1513</v>
      </c>
      <c r="X3232" t="s">
        <v>346</v>
      </c>
      <c r="Y3232" t="str">
        <f>_xlfn.CONCAT(cards[[#This Row],[set]],"_",TEXT(cards[[#This Row],[cardNumber]], "000"))</f>
        <v>TWI_275</v>
      </c>
      <c r="Z3232" t="str" cm="1">
        <f t="array" ref="Z32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TWI_018</v>
      </c>
      <c r="AA3232" t="s">
        <v>1062</v>
      </c>
      <c r="AB3232">
        <v>39</v>
      </c>
    </row>
    <row r="3233" spans="1:28" x14ac:dyDescent="0.2">
      <c r="A3233">
        <v>15721</v>
      </c>
      <c r="B3233" t="s">
        <v>4572</v>
      </c>
      <c r="C3233">
        <v>293</v>
      </c>
      <c r="F3233" t="b">
        <f>IF(ISBLANK(AC3233), FALSE, TRUE)</f>
        <v>0</v>
      </c>
      <c r="G3233" t="s">
        <v>127</v>
      </c>
      <c r="H3233" t="s">
        <v>1</v>
      </c>
      <c r="I3233" t="s">
        <v>1521</v>
      </c>
      <c r="J3233" t="s">
        <v>54</v>
      </c>
      <c r="K3233" t="s">
        <v>1524</v>
      </c>
      <c r="L3233" t="s">
        <v>1003</v>
      </c>
      <c r="M3233" t="s">
        <v>1743</v>
      </c>
      <c r="N3233" t="str">
        <f>IF(AND(NOT(ISBLANK(cards[[#This Row],[subtitle]])), cards[[#This Row],[subtitle]] &lt;&gt; ""), _xlfn.CONCAT(cards[[#This Row],[title]], " - ", cards[[#This Row],[subtitle]]), cards[[#This Row],[title]])</f>
        <v>Quinlan Vos - Sticking the Landing</v>
      </c>
      <c r="O3233">
        <v>5</v>
      </c>
      <c r="P3233">
        <v>3</v>
      </c>
      <c r="Q3233">
        <v>7</v>
      </c>
      <c r="T3233" t="s">
        <v>83</v>
      </c>
      <c r="U3233" t="s">
        <v>991</v>
      </c>
      <c r="V3233" t="s">
        <v>1512</v>
      </c>
      <c r="W3233" t="s">
        <v>1513</v>
      </c>
      <c r="X3233" t="s">
        <v>346</v>
      </c>
      <c r="Y3233" t="str">
        <f>_xlfn.CONCAT(cards[[#This Row],[set]],"_",TEXT(cards[[#This Row],[cardNumber]], "000"))</f>
        <v>TWI_293</v>
      </c>
      <c r="Z3233" t="str" cm="1">
        <f t="array" ref="Z32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TWI_018</v>
      </c>
      <c r="AA3233" t="s">
        <v>1062</v>
      </c>
      <c r="AB3233">
        <v>39</v>
      </c>
    </row>
    <row r="3234" spans="1:28" x14ac:dyDescent="0.2">
      <c r="A3234">
        <v>15456</v>
      </c>
      <c r="B3234" t="s">
        <v>4080</v>
      </c>
      <c r="C3234">
        <v>19</v>
      </c>
      <c r="F3234" t="b">
        <f>IF(ISBLANK(AC3234), FALSE, TRUE)</f>
        <v>0</v>
      </c>
      <c r="G3234" t="s">
        <v>127</v>
      </c>
      <c r="H3234" t="s">
        <v>1515</v>
      </c>
      <c r="I3234" t="s">
        <v>1522</v>
      </c>
      <c r="J3234" t="s">
        <v>3</v>
      </c>
      <c r="K3234" t="s">
        <v>991</v>
      </c>
      <c r="L3234" t="s">
        <v>1033</v>
      </c>
      <c r="M3234" t="s">
        <v>991</v>
      </c>
      <c r="N3234" t="str">
        <f>IF(AND(NOT(ISBLANK(cards[[#This Row],[subtitle]])), cards[[#This Row],[subtitle]] &lt;&gt; ""), _xlfn.CONCAT(cards[[#This Row],[title]], " - ", cards[[#This Row],[subtitle]]), cards[[#This Row],[title]])</f>
        <v>Pau City</v>
      </c>
      <c r="Q3234">
        <v>26</v>
      </c>
      <c r="U3234" t="s">
        <v>991</v>
      </c>
      <c r="V3234" t="s">
        <v>1006</v>
      </c>
      <c r="X3234" t="s">
        <v>991</v>
      </c>
      <c r="Y3234" t="str">
        <f>_xlfn.CONCAT(cards[[#This Row],[set]],"_",TEXT(cards[[#This Row],[cardNumber]], "000"))</f>
        <v>TWI_019</v>
      </c>
      <c r="Z3234" t="str" cm="1">
        <f t="array" ref="Z32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TWI_019</v>
      </c>
      <c r="AA3234" t="s">
        <v>1062</v>
      </c>
      <c r="AB3234">
        <v>39</v>
      </c>
    </row>
    <row r="3235" spans="1:28" x14ac:dyDescent="0.2">
      <c r="A3235">
        <v>18087</v>
      </c>
      <c r="B3235" t="s">
        <v>4079</v>
      </c>
      <c r="C3235">
        <v>19</v>
      </c>
      <c r="F3235" t="b">
        <f>IF(ISBLANK(AC3235), FALSE, TRUE)</f>
        <v>0</v>
      </c>
      <c r="G3235" t="s">
        <v>127</v>
      </c>
      <c r="H3235" t="s">
        <v>1519</v>
      </c>
      <c r="I3235" t="s">
        <v>1522</v>
      </c>
      <c r="J3235" t="s">
        <v>3</v>
      </c>
      <c r="K3235" t="s">
        <v>991</v>
      </c>
      <c r="L3235" t="s">
        <v>1033</v>
      </c>
      <c r="M3235" t="s">
        <v>991</v>
      </c>
      <c r="N3235" t="str">
        <f>IF(AND(NOT(ISBLANK(cards[[#This Row],[subtitle]])), cards[[#This Row],[subtitle]] &lt;&gt; ""), _xlfn.CONCAT(cards[[#This Row],[title]], " - ", cards[[#This Row],[subtitle]]), cards[[#This Row],[title]])</f>
        <v>Pau City</v>
      </c>
      <c r="Q3235">
        <v>26</v>
      </c>
      <c r="U3235" t="s">
        <v>991</v>
      </c>
      <c r="V3235" t="s">
        <v>1006</v>
      </c>
      <c r="X3235" t="s">
        <v>991</v>
      </c>
      <c r="Y3235" t="str">
        <f>_xlfn.CONCAT(cards[[#This Row],[set]],"_",TEXT(cards[[#This Row],[cardNumber]], "000"))</f>
        <v>TWI_019</v>
      </c>
      <c r="Z3235" t="str" cm="1">
        <f t="array" ref="Z32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TWI_019</v>
      </c>
      <c r="AA3235" t="s">
        <v>1062</v>
      </c>
      <c r="AB3235">
        <v>39</v>
      </c>
    </row>
    <row r="3236" spans="1:28" x14ac:dyDescent="0.2">
      <c r="A3236">
        <v>15726</v>
      </c>
      <c r="B3236" t="s">
        <v>4573</v>
      </c>
      <c r="C3236">
        <v>294</v>
      </c>
      <c r="F3236" t="b">
        <f>IF(ISBLANK(AC3236), FALSE, TRUE)</f>
        <v>0</v>
      </c>
      <c r="G3236" t="s">
        <v>127</v>
      </c>
      <c r="H3236" t="s">
        <v>1</v>
      </c>
      <c r="I3236" t="s">
        <v>1522</v>
      </c>
      <c r="J3236" t="s">
        <v>3</v>
      </c>
      <c r="K3236" t="s">
        <v>991</v>
      </c>
      <c r="L3236" t="s">
        <v>1033</v>
      </c>
      <c r="M3236" t="s">
        <v>991</v>
      </c>
      <c r="N3236" t="str">
        <f>IF(AND(NOT(ISBLANK(cards[[#This Row],[subtitle]])), cards[[#This Row],[subtitle]] &lt;&gt; ""), _xlfn.CONCAT(cards[[#This Row],[title]], " - ", cards[[#This Row],[subtitle]]), cards[[#This Row],[title]])</f>
        <v>Pau City</v>
      </c>
      <c r="Q3236">
        <v>26</v>
      </c>
      <c r="U3236" t="s">
        <v>991</v>
      </c>
      <c r="V3236" t="s">
        <v>1006</v>
      </c>
      <c r="X3236" t="s">
        <v>991</v>
      </c>
      <c r="Y3236" t="str">
        <f>_xlfn.CONCAT(cards[[#This Row],[set]],"_",TEXT(cards[[#This Row],[cardNumber]], "000"))</f>
        <v>TWI_294</v>
      </c>
      <c r="Z3236" t="str" cm="1">
        <f t="array" ref="Z32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TWI_019</v>
      </c>
      <c r="AA3236" t="s">
        <v>1062</v>
      </c>
      <c r="AB3236">
        <v>39</v>
      </c>
    </row>
    <row r="3237" spans="1:28" x14ac:dyDescent="0.2">
      <c r="A3237">
        <v>18234</v>
      </c>
      <c r="B3237" t="s">
        <v>4574</v>
      </c>
      <c r="C3237">
        <v>294</v>
      </c>
      <c r="F3237" t="b">
        <f>IF(ISBLANK(AC3237), FALSE, TRUE)</f>
        <v>0</v>
      </c>
      <c r="G3237" t="s">
        <v>127</v>
      </c>
      <c r="H3237" t="s">
        <v>1520</v>
      </c>
      <c r="I3237" t="s">
        <v>1522</v>
      </c>
      <c r="J3237" t="s">
        <v>3</v>
      </c>
      <c r="K3237" t="s">
        <v>991</v>
      </c>
      <c r="L3237" t="s">
        <v>1033</v>
      </c>
      <c r="M3237" t="s">
        <v>991</v>
      </c>
      <c r="N3237" t="str">
        <f>IF(AND(NOT(ISBLANK(cards[[#This Row],[subtitle]])), cards[[#This Row],[subtitle]] &lt;&gt; ""), _xlfn.CONCAT(cards[[#This Row],[title]], " - ", cards[[#This Row],[subtitle]]), cards[[#This Row],[title]])</f>
        <v>Pau City</v>
      </c>
      <c r="Q3237">
        <v>26</v>
      </c>
      <c r="U3237" t="s">
        <v>991</v>
      </c>
      <c r="V3237" t="s">
        <v>1006</v>
      </c>
      <c r="X3237" t="s">
        <v>991</v>
      </c>
      <c r="Y3237" t="str">
        <f>_xlfn.CONCAT(cards[[#This Row],[set]],"_",TEXT(cards[[#This Row],[cardNumber]], "000"))</f>
        <v>TWI_294</v>
      </c>
      <c r="Z3237" t="str" cm="1">
        <f t="array" ref="Z32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TWI_019</v>
      </c>
      <c r="AA3237" t="s">
        <v>1062</v>
      </c>
      <c r="AB3237">
        <v>39</v>
      </c>
    </row>
    <row r="3238" spans="1:28" x14ac:dyDescent="0.2">
      <c r="A3238">
        <v>15461</v>
      </c>
      <c r="B3238" t="s">
        <v>4083</v>
      </c>
      <c r="C3238">
        <v>20</v>
      </c>
      <c r="F3238" t="b">
        <f>IF(ISBLANK(AC3238), FALSE, TRUE)</f>
        <v>0</v>
      </c>
      <c r="G3238" t="s">
        <v>127</v>
      </c>
      <c r="H3238" t="s">
        <v>1515</v>
      </c>
      <c r="I3238" t="s">
        <v>1521</v>
      </c>
      <c r="J3238" t="s">
        <v>3</v>
      </c>
      <c r="K3238" t="s">
        <v>991</v>
      </c>
      <c r="L3238" t="s">
        <v>1043</v>
      </c>
      <c r="M3238" t="s">
        <v>991</v>
      </c>
      <c r="N3238" t="str">
        <f>IF(AND(NOT(ISBLANK(cards[[#This Row],[subtitle]])), cards[[#This Row],[subtitle]] &lt;&gt; ""), _xlfn.CONCAT(cards[[#This Row],[title]], " - ", cards[[#This Row],[subtitle]]), cards[[#This Row],[title]])</f>
        <v>Sundari</v>
      </c>
      <c r="Q3238">
        <v>30</v>
      </c>
      <c r="U3238" t="s">
        <v>991</v>
      </c>
      <c r="V3238" t="s">
        <v>1006</v>
      </c>
      <c r="X3238" t="s">
        <v>991</v>
      </c>
      <c r="Y3238" t="str">
        <f>_xlfn.CONCAT(cards[[#This Row],[set]],"_",TEXT(cards[[#This Row],[cardNumber]], "000"))</f>
        <v>TWI_020</v>
      </c>
      <c r="Z3238" t="str" cm="1">
        <f t="array" ref="Z32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TWI_020</v>
      </c>
      <c r="AA3238" t="s">
        <v>1062</v>
      </c>
      <c r="AB3238">
        <v>39</v>
      </c>
    </row>
    <row r="3239" spans="1:28" x14ac:dyDescent="0.2">
      <c r="A3239">
        <v>15731</v>
      </c>
      <c r="B3239" t="s">
        <v>4575</v>
      </c>
      <c r="C3239">
        <v>295</v>
      </c>
      <c r="F3239" t="b">
        <f>IF(ISBLANK(AC3239), FALSE, TRUE)</f>
        <v>0</v>
      </c>
      <c r="G3239" t="s">
        <v>127</v>
      </c>
      <c r="H3239" t="s">
        <v>1</v>
      </c>
      <c r="I3239" t="s">
        <v>1521</v>
      </c>
      <c r="J3239" t="s">
        <v>3</v>
      </c>
      <c r="K3239" t="s">
        <v>991</v>
      </c>
      <c r="L3239" t="s">
        <v>1043</v>
      </c>
      <c r="M3239" t="s">
        <v>991</v>
      </c>
      <c r="N3239" t="str">
        <f>IF(AND(NOT(ISBLANK(cards[[#This Row],[subtitle]])), cards[[#This Row],[subtitle]] &lt;&gt; ""), _xlfn.CONCAT(cards[[#This Row],[title]], " - ", cards[[#This Row],[subtitle]]), cards[[#This Row],[title]])</f>
        <v>Sundari</v>
      </c>
      <c r="Q3239">
        <v>30</v>
      </c>
      <c r="U3239" t="s">
        <v>991</v>
      </c>
      <c r="V3239" t="s">
        <v>1006</v>
      </c>
      <c r="X3239" t="s">
        <v>991</v>
      </c>
      <c r="Y3239" t="str">
        <f>_xlfn.CONCAT(cards[[#This Row],[set]],"_",TEXT(cards[[#This Row],[cardNumber]], "000"))</f>
        <v>TWI_295</v>
      </c>
      <c r="Z3239" t="str" cm="1">
        <f t="array" ref="Z32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TWI_020</v>
      </c>
      <c r="AA3239" t="s">
        <v>1062</v>
      </c>
      <c r="AB3239">
        <v>39</v>
      </c>
    </row>
    <row r="3240" spans="1:28" x14ac:dyDescent="0.2">
      <c r="A3240">
        <v>15466</v>
      </c>
      <c r="B3240" t="s">
        <v>4085</v>
      </c>
      <c r="C3240">
        <v>21</v>
      </c>
      <c r="F3240" t="b">
        <f>IF(ISBLANK(AC3240), FALSE, TRUE)</f>
        <v>0</v>
      </c>
      <c r="G3240" t="s">
        <v>127</v>
      </c>
      <c r="H3240" t="s">
        <v>1515</v>
      </c>
      <c r="I3240" t="s">
        <v>1521</v>
      </c>
      <c r="J3240" t="s">
        <v>3</v>
      </c>
      <c r="K3240" t="s">
        <v>991</v>
      </c>
      <c r="L3240" t="s">
        <v>1045</v>
      </c>
      <c r="M3240" t="s">
        <v>991</v>
      </c>
      <c r="N3240" t="str">
        <f>IF(AND(NOT(ISBLANK(cards[[#This Row],[subtitle]])), cards[[#This Row],[subtitle]] &lt;&gt; ""), _xlfn.CONCAT(cards[[#This Row],[title]], " - ", cards[[#This Row],[subtitle]]), cards[[#This Row],[title]])</f>
        <v>The Crystal City</v>
      </c>
      <c r="Q3240">
        <v>30</v>
      </c>
      <c r="U3240" t="s">
        <v>991</v>
      </c>
      <c r="V3240" t="s">
        <v>1006</v>
      </c>
      <c r="X3240" t="s">
        <v>991</v>
      </c>
      <c r="Y3240" t="str">
        <f>_xlfn.CONCAT(cards[[#This Row],[set]],"_",TEXT(cards[[#This Row],[cardNumber]], "000"))</f>
        <v>TWI_021</v>
      </c>
      <c r="Z3240" t="str" cm="1">
        <f t="array" ref="Z32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TWI_021</v>
      </c>
      <c r="AA3240" t="s">
        <v>1062</v>
      </c>
      <c r="AB3240">
        <v>39</v>
      </c>
    </row>
    <row r="3241" spans="1:28" x14ac:dyDescent="0.2">
      <c r="A3241">
        <v>15736</v>
      </c>
      <c r="B3241" t="s">
        <v>4576</v>
      </c>
      <c r="C3241">
        <v>296</v>
      </c>
      <c r="F3241" t="b">
        <f>IF(ISBLANK(AC3241), FALSE, TRUE)</f>
        <v>0</v>
      </c>
      <c r="G3241" t="s">
        <v>127</v>
      </c>
      <c r="H3241" t="s">
        <v>1</v>
      </c>
      <c r="I3241" t="s">
        <v>1521</v>
      </c>
      <c r="J3241" t="s">
        <v>3</v>
      </c>
      <c r="K3241" t="s">
        <v>991</v>
      </c>
      <c r="L3241" t="s">
        <v>1045</v>
      </c>
      <c r="M3241" t="s">
        <v>991</v>
      </c>
      <c r="N3241" t="str">
        <f>IF(AND(NOT(ISBLANK(cards[[#This Row],[subtitle]])), cards[[#This Row],[subtitle]] &lt;&gt; ""), _xlfn.CONCAT(cards[[#This Row],[title]], " - ", cards[[#This Row],[subtitle]]), cards[[#This Row],[title]])</f>
        <v>The Crystal City</v>
      </c>
      <c r="Q3241">
        <v>30</v>
      </c>
      <c r="U3241" t="s">
        <v>991</v>
      </c>
      <c r="V3241" t="s">
        <v>1006</v>
      </c>
      <c r="X3241" t="s">
        <v>991</v>
      </c>
      <c r="Y3241" t="str">
        <f>_xlfn.CONCAT(cards[[#This Row],[set]],"_",TEXT(cards[[#This Row],[cardNumber]], "000"))</f>
        <v>TWI_296</v>
      </c>
      <c r="Z3241" t="str" cm="1">
        <f t="array" ref="Z32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TWI_021</v>
      </c>
      <c r="AA3241" t="s">
        <v>1062</v>
      </c>
      <c r="AB3241">
        <v>39</v>
      </c>
    </row>
    <row r="3242" spans="1:28" x14ac:dyDescent="0.2">
      <c r="A3242">
        <v>15471</v>
      </c>
      <c r="B3242" t="s">
        <v>4086</v>
      </c>
      <c r="C3242">
        <v>22</v>
      </c>
      <c r="F3242" t="b">
        <f>IF(ISBLANK(AC3242), FALSE, TRUE)</f>
        <v>0</v>
      </c>
      <c r="G3242" t="s">
        <v>127</v>
      </c>
      <c r="H3242" t="s">
        <v>1515</v>
      </c>
      <c r="I3242" t="s">
        <v>1522</v>
      </c>
      <c r="J3242" t="s">
        <v>22</v>
      </c>
      <c r="K3242" t="s">
        <v>991</v>
      </c>
      <c r="L3242" t="s">
        <v>1017</v>
      </c>
      <c r="M3242" t="s">
        <v>991</v>
      </c>
      <c r="N3242" t="str">
        <f>IF(AND(NOT(ISBLANK(cards[[#This Row],[subtitle]])), cards[[#This Row],[subtitle]] &lt;&gt; ""), _xlfn.CONCAT(cards[[#This Row],[title]], " - ", cards[[#This Row],[subtitle]]), cards[[#This Row],[title]])</f>
        <v>Droid Manufactory</v>
      </c>
      <c r="Q3242">
        <v>24</v>
      </c>
      <c r="U3242" t="s">
        <v>991</v>
      </c>
      <c r="V3242" t="s">
        <v>1006</v>
      </c>
      <c r="X3242" t="s">
        <v>991</v>
      </c>
      <c r="Y3242" t="str">
        <f>_xlfn.CONCAT(cards[[#This Row],[set]],"_",TEXT(cards[[#This Row],[cardNumber]], "000"))</f>
        <v>TWI_022</v>
      </c>
      <c r="Z3242" t="str" cm="1">
        <f t="array" ref="Z32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TWI_022</v>
      </c>
      <c r="AA3242" t="s">
        <v>1062</v>
      </c>
      <c r="AB3242">
        <v>39</v>
      </c>
    </row>
    <row r="3243" spans="1:28" x14ac:dyDescent="0.2">
      <c r="A3243">
        <v>18092</v>
      </c>
      <c r="B3243" t="s">
        <v>4087</v>
      </c>
      <c r="C3243">
        <v>22</v>
      </c>
      <c r="F3243" t="b">
        <f>IF(ISBLANK(AC3243), FALSE, TRUE)</f>
        <v>0</v>
      </c>
      <c r="G3243" t="s">
        <v>127</v>
      </c>
      <c r="H3243" t="s">
        <v>1519</v>
      </c>
      <c r="I3243" t="s">
        <v>1522</v>
      </c>
      <c r="J3243" t="s">
        <v>22</v>
      </c>
      <c r="K3243" t="s">
        <v>991</v>
      </c>
      <c r="L3243" t="s">
        <v>1017</v>
      </c>
      <c r="M3243" t="s">
        <v>991</v>
      </c>
      <c r="N3243" t="str">
        <f>IF(AND(NOT(ISBLANK(cards[[#This Row],[subtitle]])), cards[[#This Row],[subtitle]] &lt;&gt; ""), _xlfn.CONCAT(cards[[#This Row],[title]], " - ", cards[[#This Row],[subtitle]]), cards[[#This Row],[title]])</f>
        <v>Droid Manufactory</v>
      </c>
      <c r="Q3243">
        <v>24</v>
      </c>
      <c r="U3243" t="s">
        <v>991</v>
      </c>
      <c r="V3243" t="s">
        <v>1006</v>
      </c>
      <c r="X3243" t="s">
        <v>991</v>
      </c>
      <c r="Y3243" t="str">
        <f>_xlfn.CONCAT(cards[[#This Row],[set]],"_",TEXT(cards[[#This Row],[cardNumber]], "000"))</f>
        <v>TWI_022</v>
      </c>
      <c r="Z3243" t="str" cm="1">
        <f t="array" ref="Z32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TWI_022</v>
      </c>
      <c r="AA3243" t="s">
        <v>1062</v>
      </c>
      <c r="AB3243">
        <v>39</v>
      </c>
    </row>
    <row r="3244" spans="1:28" x14ac:dyDescent="0.2">
      <c r="A3244">
        <v>15741</v>
      </c>
      <c r="B3244" t="s">
        <v>4577</v>
      </c>
      <c r="C3244">
        <v>297</v>
      </c>
      <c r="F3244" t="b">
        <f>IF(ISBLANK(AC3244), FALSE, TRUE)</f>
        <v>0</v>
      </c>
      <c r="G3244" t="s">
        <v>127</v>
      </c>
      <c r="H3244" t="s">
        <v>1</v>
      </c>
      <c r="I3244" t="s">
        <v>1522</v>
      </c>
      <c r="J3244" t="s">
        <v>22</v>
      </c>
      <c r="K3244" t="s">
        <v>991</v>
      </c>
      <c r="L3244" t="s">
        <v>1017</v>
      </c>
      <c r="M3244" t="s">
        <v>991</v>
      </c>
      <c r="N3244" t="str">
        <f>IF(AND(NOT(ISBLANK(cards[[#This Row],[subtitle]])), cards[[#This Row],[subtitle]] &lt;&gt; ""), _xlfn.CONCAT(cards[[#This Row],[title]], " - ", cards[[#This Row],[subtitle]]), cards[[#This Row],[title]])</f>
        <v>Droid Manufactory</v>
      </c>
      <c r="Q3244">
        <v>24</v>
      </c>
      <c r="U3244" t="s">
        <v>991</v>
      </c>
      <c r="V3244" t="s">
        <v>1006</v>
      </c>
      <c r="X3244" t="s">
        <v>991</v>
      </c>
      <c r="Y3244" t="str">
        <f>_xlfn.CONCAT(cards[[#This Row],[set]],"_",TEXT(cards[[#This Row],[cardNumber]], "000"))</f>
        <v>TWI_297</v>
      </c>
      <c r="Z3244" t="str" cm="1">
        <f t="array" ref="Z32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TWI_022</v>
      </c>
      <c r="AA3244" t="s">
        <v>1062</v>
      </c>
      <c r="AB3244">
        <v>39</v>
      </c>
    </row>
    <row r="3245" spans="1:28" x14ac:dyDescent="0.2">
      <c r="A3245">
        <v>18239</v>
      </c>
      <c r="B3245" t="s">
        <v>4578</v>
      </c>
      <c r="C3245">
        <v>297</v>
      </c>
      <c r="F3245" t="b">
        <f>IF(ISBLANK(AC3245), FALSE, TRUE)</f>
        <v>0</v>
      </c>
      <c r="G3245" t="s">
        <v>127</v>
      </c>
      <c r="H3245" t="s">
        <v>1520</v>
      </c>
      <c r="I3245" t="s">
        <v>1522</v>
      </c>
      <c r="J3245" t="s">
        <v>22</v>
      </c>
      <c r="K3245" t="s">
        <v>991</v>
      </c>
      <c r="L3245" t="s">
        <v>1017</v>
      </c>
      <c r="M3245" t="s">
        <v>991</v>
      </c>
      <c r="N3245" t="str">
        <f>IF(AND(NOT(ISBLANK(cards[[#This Row],[subtitle]])), cards[[#This Row],[subtitle]] &lt;&gt; ""), _xlfn.CONCAT(cards[[#This Row],[title]], " - ", cards[[#This Row],[subtitle]]), cards[[#This Row],[title]])</f>
        <v>Droid Manufactory</v>
      </c>
      <c r="Q3245">
        <v>24</v>
      </c>
      <c r="U3245" t="s">
        <v>991</v>
      </c>
      <c r="V3245" t="s">
        <v>1006</v>
      </c>
      <c r="X3245" t="s">
        <v>991</v>
      </c>
      <c r="Y3245" t="str">
        <f>_xlfn.CONCAT(cards[[#This Row],[set]],"_",TEXT(cards[[#This Row],[cardNumber]], "000"))</f>
        <v>TWI_297</v>
      </c>
      <c r="Z3245" t="str" cm="1">
        <f t="array" ref="Z32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TWI_022</v>
      </c>
      <c r="AA3245" t="s">
        <v>1062</v>
      </c>
      <c r="AB3245">
        <v>39</v>
      </c>
    </row>
    <row r="3246" spans="1:28" x14ac:dyDescent="0.2">
      <c r="A3246">
        <v>15476</v>
      </c>
      <c r="B3246" t="s">
        <v>4088</v>
      </c>
      <c r="C3246">
        <v>23</v>
      </c>
      <c r="F3246" t="b">
        <f>IF(ISBLANK(AC3246), FALSE, TRUE)</f>
        <v>0</v>
      </c>
      <c r="G3246" t="s">
        <v>127</v>
      </c>
      <c r="H3246" t="s">
        <v>1515</v>
      </c>
      <c r="I3246" t="s">
        <v>1521</v>
      </c>
      <c r="J3246" t="s">
        <v>22</v>
      </c>
      <c r="K3246" t="s">
        <v>991</v>
      </c>
      <c r="L3246" t="s">
        <v>1024</v>
      </c>
      <c r="M3246" t="s">
        <v>991</v>
      </c>
      <c r="N3246" t="str">
        <f>IF(AND(NOT(ISBLANK(cards[[#This Row],[subtitle]])), cards[[#This Row],[subtitle]] &lt;&gt; ""), _xlfn.CONCAT(cards[[#This Row],[title]], " - ", cards[[#This Row],[subtitle]]), cards[[#This Row],[title]])</f>
        <v>Lair of Grievous</v>
      </c>
      <c r="Q3246">
        <v>30</v>
      </c>
      <c r="U3246" t="s">
        <v>991</v>
      </c>
      <c r="V3246" t="s">
        <v>1006</v>
      </c>
      <c r="X3246" t="s">
        <v>991</v>
      </c>
      <c r="Y3246" t="str">
        <f>_xlfn.CONCAT(cards[[#This Row],[set]],"_",TEXT(cards[[#This Row],[cardNumber]], "000"))</f>
        <v>TWI_023</v>
      </c>
      <c r="Z3246" t="str" cm="1">
        <f t="array" ref="Z32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TWI_023</v>
      </c>
      <c r="AA3246" t="s">
        <v>1062</v>
      </c>
      <c r="AB3246">
        <v>39</v>
      </c>
    </row>
    <row r="3247" spans="1:28" x14ac:dyDescent="0.2">
      <c r="A3247">
        <v>15746</v>
      </c>
      <c r="B3247" t="s">
        <v>4579</v>
      </c>
      <c r="C3247">
        <v>298</v>
      </c>
      <c r="F3247" t="b">
        <f>IF(ISBLANK(AC3247), FALSE, TRUE)</f>
        <v>0</v>
      </c>
      <c r="G3247" t="s">
        <v>127</v>
      </c>
      <c r="H3247" t="s">
        <v>1</v>
      </c>
      <c r="I3247" t="s">
        <v>1521</v>
      </c>
      <c r="J3247" t="s">
        <v>22</v>
      </c>
      <c r="K3247" t="s">
        <v>991</v>
      </c>
      <c r="L3247" t="s">
        <v>1024</v>
      </c>
      <c r="M3247" t="s">
        <v>991</v>
      </c>
      <c r="N3247" t="str">
        <f>IF(AND(NOT(ISBLANK(cards[[#This Row],[subtitle]])), cards[[#This Row],[subtitle]] &lt;&gt; ""), _xlfn.CONCAT(cards[[#This Row],[title]], " - ", cards[[#This Row],[subtitle]]), cards[[#This Row],[title]])</f>
        <v>Lair of Grievous</v>
      </c>
      <c r="Q3247">
        <v>30</v>
      </c>
      <c r="U3247" t="s">
        <v>991</v>
      </c>
      <c r="V3247" t="s">
        <v>1006</v>
      </c>
      <c r="X3247" t="s">
        <v>991</v>
      </c>
      <c r="Y3247" t="str">
        <f>_xlfn.CONCAT(cards[[#This Row],[set]],"_",TEXT(cards[[#This Row],[cardNumber]], "000"))</f>
        <v>TWI_298</v>
      </c>
      <c r="Z3247" t="str" cm="1">
        <f t="array" ref="Z32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TWI_023</v>
      </c>
      <c r="AA3247" t="s">
        <v>1062</v>
      </c>
      <c r="AB3247">
        <v>39</v>
      </c>
    </row>
    <row r="3248" spans="1:28" x14ac:dyDescent="0.2">
      <c r="A3248">
        <v>15481</v>
      </c>
      <c r="B3248" t="s">
        <v>4089</v>
      </c>
      <c r="C3248">
        <v>24</v>
      </c>
      <c r="F3248" t="b">
        <f>IF(ISBLANK(AC3248), FALSE, TRUE)</f>
        <v>0</v>
      </c>
      <c r="G3248" t="s">
        <v>127</v>
      </c>
      <c r="H3248" t="s">
        <v>1515</v>
      </c>
      <c r="I3248" t="s">
        <v>1521</v>
      </c>
      <c r="J3248" t="s">
        <v>22</v>
      </c>
      <c r="K3248" t="s">
        <v>991</v>
      </c>
      <c r="L3248" t="s">
        <v>1049</v>
      </c>
      <c r="M3248" t="s">
        <v>991</v>
      </c>
      <c r="N3248" t="str">
        <f>IF(AND(NOT(ISBLANK(cards[[#This Row],[subtitle]])), cards[[#This Row],[subtitle]] &lt;&gt; ""), _xlfn.CONCAT(cards[[#This Row],[title]], " - ", cards[[#This Row],[subtitle]]), cards[[#This Row],[title]])</f>
        <v>Tipoca City</v>
      </c>
      <c r="Q3248">
        <v>30</v>
      </c>
      <c r="U3248" t="s">
        <v>991</v>
      </c>
      <c r="V3248" t="s">
        <v>1006</v>
      </c>
      <c r="X3248" t="s">
        <v>991</v>
      </c>
      <c r="Y3248" t="str">
        <f>_xlfn.CONCAT(cards[[#This Row],[set]],"_",TEXT(cards[[#This Row],[cardNumber]], "000"))</f>
        <v>TWI_024</v>
      </c>
      <c r="Z3248" t="str" cm="1">
        <f t="array" ref="Z32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TWI_024</v>
      </c>
      <c r="AA3248" t="s">
        <v>1062</v>
      </c>
      <c r="AB3248">
        <v>39</v>
      </c>
    </row>
    <row r="3249" spans="1:28" x14ac:dyDescent="0.2">
      <c r="A3249">
        <v>15751</v>
      </c>
      <c r="B3249" t="s">
        <v>4580</v>
      </c>
      <c r="C3249">
        <v>299</v>
      </c>
      <c r="F3249" t="b">
        <f>IF(ISBLANK(AC3249), FALSE, TRUE)</f>
        <v>0</v>
      </c>
      <c r="G3249" t="s">
        <v>127</v>
      </c>
      <c r="H3249" t="s">
        <v>1</v>
      </c>
      <c r="I3249" t="s">
        <v>1521</v>
      </c>
      <c r="J3249" t="s">
        <v>22</v>
      </c>
      <c r="K3249" t="s">
        <v>991</v>
      </c>
      <c r="L3249" t="s">
        <v>1049</v>
      </c>
      <c r="M3249" t="s">
        <v>991</v>
      </c>
      <c r="N3249" t="str">
        <f>IF(AND(NOT(ISBLANK(cards[[#This Row],[subtitle]])), cards[[#This Row],[subtitle]] &lt;&gt; ""), _xlfn.CONCAT(cards[[#This Row],[title]], " - ", cards[[#This Row],[subtitle]]), cards[[#This Row],[title]])</f>
        <v>Tipoca City</v>
      </c>
      <c r="Q3249">
        <v>30</v>
      </c>
      <c r="U3249" t="s">
        <v>991</v>
      </c>
      <c r="V3249" t="s">
        <v>1006</v>
      </c>
      <c r="X3249" t="s">
        <v>991</v>
      </c>
      <c r="Y3249" t="str">
        <f>_xlfn.CONCAT(cards[[#This Row],[set]],"_",TEXT(cards[[#This Row],[cardNumber]], "000"))</f>
        <v>TWI_299</v>
      </c>
      <c r="Z3249" t="str" cm="1">
        <f t="array" ref="Z32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TWI_024</v>
      </c>
      <c r="AA3249" t="s">
        <v>1062</v>
      </c>
      <c r="AB3249">
        <v>39</v>
      </c>
    </row>
    <row r="3250" spans="1:28" x14ac:dyDescent="0.2">
      <c r="A3250">
        <v>15486</v>
      </c>
      <c r="B3250" t="s">
        <v>4091</v>
      </c>
      <c r="C3250">
        <v>25</v>
      </c>
      <c r="F3250" t="b">
        <f>IF(ISBLANK(AC3250), FALSE, TRUE)</f>
        <v>0</v>
      </c>
      <c r="G3250" t="s">
        <v>127</v>
      </c>
      <c r="H3250" t="s">
        <v>1515</v>
      </c>
      <c r="I3250" t="s">
        <v>1522</v>
      </c>
      <c r="J3250" t="s">
        <v>36</v>
      </c>
      <c r="K3250" t="s">
        <v>991</v>
      </c>
      <c r="L3250" t="s">
        <v>1040</v>
      </c>
      <c r="M3250" t="s">
        <v>991</v>
      </c>
      <c r="N3250" t="str">
        <f>IF(AND(NOT(ISBLANK(cards[[#This Row],[subtitle]])), cards[[#This Row],[subtitle]] &lt;&gt; ""), _xlfn.CONCAT(cards[[#This Row],[title]], " - ", cards[[#This Row],[subtitle]]), cards[[#This Row],[title]])</f>
        <v>Shadow Collective Camp</v>
      </c>
      <c r="Q3250">
        <v>25</v>
      </c>
      <c r="U3250" t="s">
        <v>991</v>
      </c>
      <c r="V3250" t="s">
        <v>1006</v>
      </c>
      <c r="X3250" t="s">
        <v>991</v>
      </c>
      <c r="Y3250" t="str">
        <f>_xlfn.CONCAT(cards[[#This Row],[set]],"_",TEXT(cards[[#This Row],[cardNumber]], "000"))</f>
        <v>TWI_025</v>
      </c>
      <c r="Z3250" t="str" cm="1">
        <f t="array" ref="Z32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TWI_025</v>
      </c>
      <c r="AA3250" t="s">
        <v>1062</v>
      </c>
      <c r="AB3250">
        <v>39</v>
      </c>
    </row>
    <row r="3251" spans="1:28" x14ac:dyDescent="0.2">
      <c r="A3251">
        <v>18097</v>
      </c>
      <c r="B3251" t="s">
        <v>4090</v>
      </c>
      <c r="C3251">
        <v>25</v>
      </c>
      <c r="F3251" t="b">
        <f>IF(ISBLANK(AC3251), FALSE, TRUE)</f>
        <v>0</v>
      </c>
      <c r="G3251" t="s">
        <v>127</v>
      </c>
      <c r="H3251" t="s">
        <v>1519</v>
      </c>
      <c r="I3251" t="s">
        <v>1522</v>
      </c>
      <c r="J3251" t="s">
        <v>36</v>
      </c>
      <c r="K3251" t="s">
        <v>991</v>
      </c>
      <c r="L3251" t="s">
        <v>1040</v>
      </c>
      <c r="M3251" t="s">
        <v>991</v>
      </c>
      <c r="N3251" t="str">
        <f>IF(AND(NOT(ISBLANK(cards[[#This Row],[subtitle]])), cards[[#This Row],[subtitle]] &lt;&gt; ""), _xlfn.CONCAT(cards[[#This Row],[title]], " - ", cards[[#This Row],[subtitle]]), cards[[#This Row],[title]])</f>
        <v>Shadow Collective Camp</v>
      </c>
      <c r="Q3251">
        <v>25</v>
      </c>
      <c r="U3251" t="s">
        <v>991</v>
      </c>
      <c r="V3251" t="s">
        <v>1006</v>
      </c>
      <c r="X3251" t="s">
        <v>991</v>
      </c>
      <c r="Y3251" t="str">
        <f>_xlfn.CONCAT(cards[[#This Row],[set]],"_",TEXT(cards[[#This Row],[cardNumber]], "000"))</f>
        <v>TWI_025</v>
      </c>
      <c r="Z3251" t="str" cm="1">
        <f t="array" ref="Z32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TWI_025</v>
      </c>
      <c r="AA3251" t="s">
        <v>1062</v>
      </c>
      <c r="AB3251">
        <v>39</v>
      </c>
    </row>
    <row r="3252" spans="1:28" x14ac:dyDescent="0.2">
      <c r="A3252">
        <v>18244</v>
      </c>
      <c r="B3252" t="s">
        <v>4581</v>
      </c>
      <c r="C3252">
        <v>300</v>
      </c>
      <c r="F3252" t="b">
        <f>IF(ISBLANK(AC3252), FALSE, TRUE)</f>
        <v>0</v>
      </c>
      <c r="G3252" t="s">
        <v>127</v>
      </c>
      <c r="H3252" t="s">
        <v>1520</v>
      </c>
      <c r="I3252" t="s">
        <v>1522</v>
      </c>
      <c r="J3252" t="s">
        <v>36</v>
      </c>
      <c r="K3252" t="s">
        <v>991</v>
      </c>
      <c r="L3252" t="s">
        <v>1040</v>
      </c>
      <c r="M3252" t="s">
        <v>991</v>
      </c>
      <c r="N3252" t="str">
        <f>IF(AND(NOT(ISBLANK(cards[[#This Row],[subtitle]])), cards[[#This Row],[subtitle]] &lt;&gt; ""), _xlfn.CONCAT(cards[[#This Row],[title]], " - ", cards[[#This Row],[subtitle]]), cards[[#This Row],[title]])</f>
        <v>Shadow Collective Camp</v>
      </c>
      <c r="Q3252">
        <v>25</v>
      </c>
      <c r="U3252" t="s">
        <v>991</v>
      </c>
      <c r="V3252" t="s">
        <v>1006</v>
      </c>
      <c r="X3252" t="s">
        <v>991</v>
      </c>
      <c r="Y3252" t="str">
        <f>_xlfn.CONCAT(cards[[#This Row],[set]],"_",TEXT(cards[[#This Row],[cardNumber]], "000"))</f>
        <v>TWI_300</v>
      </c>
      <c r="Z3252" t="str" cm="1">
        <f t="array" ref="Z32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TWI_025</v>
      </c>
      <c r="AA3252" t="s">
        <v>1062</v>
      </c>
      <c r="AB3252">
        <v>39</v>
      </c>
    </row>
    <row r="3253" spans="1:28" x14ac:dyDescent="0.2">
      <c r="A3253">
        <v>15756</v>
      </c>
      <c r="B3253" t="s">
        <v>4582</v>
      </c>
      <c r="C3253">
        <v>300</v>
      </c>
      <c r="F3253" t="b">
        <f>IF(ISBLANK(AC3253), FALSE, TRUE)</f>
        <v>0</v>
      </c>
      <c r="G3253" t="s">
        <v>127</v>
      </c>
      <c r="H3253" t="s">
        <v>1</v>
      </c>
      <c r="I3253" t="s">
        <v>1522</v>
      </c>
      <c r="J3253" t="s">
        <v>36</v>
      </c>
      <c r="K3253" t="s">
        <v>991</v>
      </c>
      <c r="L3253" t="s">
        <v>1040</v>
      </c>
      <c r="M3253" t="s">
        <v>991</v>
      </c>
      <c r="N3253" t="str">
        <f>IF(AND(NOT(ISBLANK(cards[[#This Row],[subtitle]])), cards[[#This Row],[subtitle]] &lt;&gt; ""), _xlfn.CONCAT(cards[[#This Row],[title]], " - ", cards[[#This Row],[subtitle]]), cards[[#This Row],[title]])</f>
        <v>Shadow Collective Camp</v>
      </c>
      <c r="Q3253">
        <v>25</v>
      </c>
      <c r="U3253" t="s">
        <v>991</v>
      </c>
      <c r="V3253" t="s">
        <v>1006</v>
      </c>
      <c r="X3253" t="s">
        <v>991</v>
      </c>
      <c r="Y3253" t="str">
        <f>_xlfn.CONCAT(cards[[#This Row],[set]],"_",TEXT(cards[[#This Row],[cardNumber]], "000"))</f>
        <v>TWI_300</v>
      </c>
      <c r="Z3253" t="str" cm="1">
        <f t="array" ref="Z32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TWI_025</v>
      </c>
      <c r="AA3253" t="s">
        <v>1062</v>
      </c>
      <c r="AB3253">
        <v>39</v>
      </c>
    </row>
    <row r="3254" spans="1:28" x14ac:dyDescent="0.2">
      <c r="A3254">
        <v>15491</v>
      </c>
      <c r="B3254" t="s">
        <v>4092</v>
      </c>
      <c r="C3254">
        <v>26</v>
      </c>
      <c r="F3254" t="b">
        <f>IF(ISBLANK(AC3254), FALSE, TRUE)</f>
        <v>0</v>
      </c>
      <c r="G3254" t="s">
        <v>127</v>
      </c>
      <c r="H3254" t="s">
        <v>1515</v>
      </c>
      <c r="I3254" t="s">
        <v>1521</v>
      </c>
      <c r="J3254" t="s">
        <v>36</v>
      </c>
      <c r="K3254" t="s">
        <v>991</v>
      </c>
      <c r="L3254" t="s">
        <v>1022</v>
      </c>
      <c r="M3254" t="s">
        <v>991</v>
      </c>
      <c r="N3254" t="str">
        <f>IF(AND(NOT(ISBLANK(cards[[#This Row],[subtitle]])), cards[[#This Row],[subtitle]] &lt;&gt; ""), _xlfn.CONCAT(cards[[#This Row],[title]], " - ", cards[[#This Row],[subtitle]]), cards[[#This Row],[title]])</f>
        <v>KCM Mining Facility</v>
      </c>
      <c r="Q3254">
        <v>30</v>
      </c>
      <c r="U3254" t="s">
        <v>991</v>
      </c>
      <c r="V3254" t="s">
        <v>1006</v>
      </c>
      <c r="X3254" t="s">
        <v>991</v>
      </c>
      <c r="Y3254" t="str">
        <f>_xlfn.CONCAT(cards[[#This Row],[set]],"_",TEXT(cards[[#This Row],[cardNumber]], "000"))</f>
        <v>TWI_026</v>
      </c>
      <c r="Z3254" t="str" cm="1">
        <f t="array" ref="Z32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TWI_026</v>
      </c>
      <c r="AA3254" t="s">
        <v>1062</v>
      </c>
      <c r="AB3254">
        <v>39</v>
      </c>
    </row>
    <row r="3255" spans="1:28" x14ac:dyDescent="0.2">
      <c r="A3255">
        <v>15761</v>
      </c>
      <c r="B3255" t="s">
        <v>4583</v>
      </c>
      <c r="C3255">
        <v>301</v>
      </c>
      <c r="F3255" t="b">
        <f>IF(ISBLANK(AC3255), FALSE, TRUE)</f>
        <v>0</v>
      </c>
      <c r="G3255" t="s">
        <v>127</v>
      </c>
      <c r="H3255" t="s">
        <v>1</v>
      </c>
      <c r="I3255" t="s">
        <v>1521</v>
      </c>
      <c r="J3255" t="s">
        <v>36</v>
      </c>
      <c r="K3255" t="s">
        <v>991</v>
      </c>
      <c r="L3255" t="s">
        <v>1022</v>
      </c>
      <c r="M3255" t="s">
        <v>991</v>
      </c>
      <c r="N3255" t="str">
        <f>IF(AND(NOT(ISBLANK(cards[[#This Row],[subtitle]])), cards[[#This Row],[subtitle]] &lt;&gt; ""), _xlfn.CONCAT(cards[[#This Row],[title]], " - ", cards[[#This Row],[subtitle]]), cards[[#This Row],[title]])</f>
        <v>KCM Mining Facility</v>
      </c>
      <c r="Q3255">
        <v>30</v>
      </c>
      <c r="U3255" t="s">
        <v>991</v>
      </c>
      <c r="V3255" t="s">
        <v>1006</v>
      </c>
      <c r="X3255" t="s">
        <v>991</v>
      </c>
      <c r="Y3255" t="str">
        <f>_xlfn.CONCAT(cards[[#This Row],[set]],"_",TEXT(cards[[#This Row],[cardNumber]], "000"))</f>
        <v>TWI_301</v>
      </c>
      <c r="Z3255" t="str" cm="1">
        <f t="array" ref="Z32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TWI_026</v>
      </c>
      <c r="AA3255" t="s">
        <v>1062</v>
      </c>
      <c r="AB3255">
        <v>39</v>
      </c>
    </row>
    <row r="3256" spans="1:28" x14ac:dyDescent="0.2">
      <c r="A3256">
        <v>15496</v>
      </c>
      <c r="B3256" t="s">
        <v>4093</v>
      </c>
      <c r="C3256">
        <v>27</v>
      </c>
      <c r="F3256" t="b">
        <f>IF(ISBLANK(AC3256), FALSE, TRUE)</f>
        <v>0</v>
      </c>
      <c r="G3256" t="s">
        <v>127</v>
      </c>
      <c r="H3256" t="s">
        <v>1515</v>
      </c>
      <c r="I3256" t="s">
        <v>1521</v>
      </c>
      <c r="J3256" t="s">
        <v>36</v>
      </c>
      <c r="K3256" t="s">
        <v>991</v>
      </c>
      <c r="L3256" t="s">
        <v>1046</v>
      </c>
      <c r="M3256" t="s">
        <v>991</v>
      </c>
      <c r="N3256" t="str">
        <f>IF(AND(NOT(ISBLANK(cards[[#This Row],[subtitle]])), cards[[#This Row],[subtitle]] &lt;&gt; ""), _xlfn.CONCAT(cards[[#This Row],[title]], " - ", cards[[#This Row],[subtitle]]), cards[[#This Row],[title]])</f>
        <v>The Nest</v>
      </c>
      <c r="Q3256">
        <v>30</v>
      </c>
      <c r="U3256" t="s">
        <v>991</v>
      </c>
      <c r="V3256" t="s">
        <v>1006</v>
      </c>
      <c r="X3256" t="s">
        <v>991</v>
      </c>
      <c r="Y3256" t="str">
        <f>_xlfn.CONCAT(cards[[#This Row],[set]],"_",TEXT(cards[[#This Row],[cardNumber]], "000"))</f>
        <v>TWI_027</v>
      </c>
      <c r="Z3256" t="str" cm="1">
        <f t="array" ref="Z32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TWI_027</v>
      </c>
      <c r="AA3256" t="s">
        <v>1062</v>
      </c>
      <c r="AB3256">
        <v>39</v>
      </c>
    </row>
    <row r="3257" spans="1:28" x14ac:dyDescent="0.2">
      <c r="A3257">
        <v>15766</v>
      </c>
      <c r="B3257" t="s">
        <v>4584</v>
      </c>
      <c r="C3257">
        <v>302</v>
      </c>
      <c r="F3257" t="b">
        <f>IF(ISBLANK(AC3257), FALSE, TRUE)</f>
        <v>0</v>
      </c>
      <c r="G3257" t="s">
        <v>127</v>
      </c>
      <c r="H3257" t="s">
        <v>1</v>
      </c>
      <c r="I3257" t="s">
        <v>1521</v>
      </c>
      <c r="J3257" t="s">
        <v>36</v>
      </c>
      <c r="K3257" t="s">
        <v>991</v>
      </c>
      <c r="L3257" t="s">
        <v>1046</v>
      </c>
      <c r="M3257" t="s">
        <v>991</v>
      </c>
      <c r="N3257" t="str">
        <f>IF(AND(NOT(ISBLANK(cards[[#This Row],[subtitle]])), cards[[#This Row],[subtitle]] &lt;&gt; ""), _xlfn.CONCAT(cards[[#This Row],[title]], " - ", cards[[#This Row],[subtitle]]), cards[[#This Row],[title]])</f>
        <v>The Nest</v>
      </c>
      <c r="Q3257">
        <v>30</v>
      </c>
      <c r="U3257" t="s">
        <v>991</v>
      </c>
      <c r="V3257" t="s">
        <v>1006</v>
      </c>
      <c r="X3257" t="s">
        <v>991</v>
      </c>
      <c r="Y3257" t="str">
        <f>_xlfn.CONCAT(cards[[#This Row],[set]],"_",TEXT(cards[[#This Row],[cardNumber]], "000"))</f>
        <v>TWI_302</v>
      </c>
      <c r="Z3257" t="str" cm="1">
        <f t="array" ref="Z32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TWI_027</v>
      </c>
      <c r="AA3257" t="s">
        <v>1062</v>
      </c>
      <c r="AB3257">
        <v>39</v>
      </c>
    </row>
    <row r="3258" spans="1:28" x14ac:dyDescent="0.2">
      <c r="A3258">
        <v>18102</v>
      </c>
      <c r="B3258" t="s">
        <v>4094</v>
      </c>
      <c r="C3258">
        <v>28</v>
      </c>
      <c r="F3258" t="b">
        <f>IF(ISBLANK(AC3258), FALSE, TRUE)</f>
        <v>0</v>
      </c>
      <c r="G3258" t="s">
        <v>127</v>
      </c>
      <c r="H3258" t="s">
        <v>1519</v>
      </c>
      <c r="I3258" t="s">
        <v>1522</v>
      </c>
      <c r="J3258" t="s">
        <v>54</v>
      </c>
      <c r="K3258" t="s">
        <v>991</v>
      </c>
      <c r="L3258" t="s">
        <v>1034</v>
      </c>
      <c r="M3258" t="s">
        <v>991</v>
      </c>
      <c r="N3258" t="str">
        <f>IF(AND(NOT(ISBLANK(cards[[#This Row],[subtitle]])), cards[[#This Row],[subtitle]] &lt;&gt; ""), _xlfn.CONCAT(cards[[#This Row],[title]], " - ", cards[[#This Row],[subtitle]]), cards[[#This Row],[title]])</f>
        <v>Petranaki Arena</v>
      </c>
      <c r="Q3258">
        <v>26</v>
      </c>
      <c r="U3258" t="s">
        <v>991</v>
      </c>
      <c r="V3258" t="s">
        <v>1006</v>
      </c>
      <c r="X3258" t="s">
        <v>991</v>
      </c>
      <c r="Y3258" t="str">
        <f>_xlfn.CONCAT(cards[[#This Row],[set]],"_",TEXT(cards[[#This Row],[cardNumber]], "000"))</f>
        <v>TWI_028</v>
      </c>
      <c r="Z3258" t="str" cm="1">
        <f t="array" ref="Z32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TWI_028</v>
      </c>
      <c r="AA3258" t="s">
        <v>1062</v>
      </c>
      <c r="AB3258">
        <v>39</v>
      </c>
    </row>
    <row r="3259" spans="1:28" x14ac:dyDescent="0.2">
      <c r="A3259">
        <v>15501</v>
      </c>
      <c r="B3259" t="s">
        <v>4095</v>
      </c>
      <c r="C3259">
        <v>28</v>
      </c>
      <c r="F3259" t="b">
        <f>IF(ISBLANK(AC3259), FALSE, TRUE)</f>
        <v>0</v>
      </c>
      <c r="G3259" t="s">
        <v>127</v>
      </c>
      <c r="H3259" t="s">
        <v>1515</v>
      </c>
      <c r="I3259" t="s">
        <v>1522</v>
      </c>
      <c r="J3259" t="s">
        <v>54</v>
      </c>
      <c r="K3259" t="s">
        <v>991</v>
      </c>
      <c r="L3259" t="s">
        <v>1034</v>
      </c>
      <c r="M3259" t="s">
        <v>991</v>
      </c>
      <c r="N3259" t="str">
        <f>IF(AND(NOT(ISBLANK(cards[[#This Row],[subtitle]])), cards[[#This Row],[subtitle]] &lt;&gt; ""), _xlfn.CONCAT(cards[[#This Row],[title]], " - ", cards[[#This Row],[subtitle]]), cards[[#This Row],[title]])</f>
        <v>Petranaki Arena</v>
      </c>
      <c r="Q3259">
        <v>26</v>
      </c>
      <c r="U3259" t="s">
        <v>991</v>
      </c>
      <c r="V3259" t="s">
        <v>1006</v>
      </c>
      <c r="X3259" t="s">
        <v>991</v>
      </c>
      <c r="Y3259" t="str">
        <f>_xlfn.CONCAT(cards[[#This Row],[set]],"_",TEXT(cards[[#This Row],[cardNumber]], "000"))</f>
        <v>TWI_028</v>
      </c>
      <c r="Z3259" t="str" cm="1">
        <f t="array" ref="Z32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TWI_028</v>
      </c>
      <c r="AA3259" t="s">
        <v>1062</v>
      </c>
      <c r="AB3259">
        <v>39</v>
      </c>
    </row>
    <row r="3260" spans="1:28" x14ac:dyDescent="0.2">
      <c r="A3260">
        <v>15771</v>
      </c>
      <c r="B3260" t="s">
        <v>4586</v>
      </c>
      <c r="C3260">
        <v>303</v>
      </c>
      <c r="F3260" t="b">
        <f>IF(ISBLANK(AC3260), FALSE, TRUE)</f>
        <v>0</v>
      </c>
      <c r="G3260" t="s">
        <v>127</v>
      </c>
      <c r="H3260" t="s">
        <v>1</v>
      </c>
      <c r="I3260" t="s">
        <v>1522</v>
      </c>
      <c r="J3260" t="s">
        <v>54</v>
      </c>
      <c r="K3260" t="s">
        <v>991</v>
      </c>
      <c r="L3260" t="s">
        <v>1034</v>
      </c>
      <c r="M3260" t="s">
        <v>991</v>
      </c>
      <c r="N3260" t="str">
        <f>IF(AND(NOT(ISBLANK(cards[[#This Row],[subtitle]])), cards[[#This Row],[subtitle]] &lt;&gt; ""), _xlfn.CONCAT(cards[[#This Row],[title]], " - ", cards[[#This Row],[subtitle]]), cards[[#This Row],[title]])</f>
        <v>Petranaki Arena</v>
      </c>
      <c r="Q3260">
        <v>26</v>
      </c>
      <c r="U3260" t="s">
        <v>991</v>
      </c>
      <c r="V3260" t="s">
        <v>1006</v>
      </c>
      <c r="X3260" t="s">
        <v>991</v>
      </c>
      <c r="Y3260" t="str">
        <f>_xlfn.CONCAT(cards[[#This Row],[set]],"_",TEXT(cards[[#This Row],[cardNumber]], "000"))</f>
        <v>TWI_303</v>
      </c>
      <c r="Z3260" t="str" cm="1">
        <f t="array" ref="Z32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TWI_028</v>
      </c>
      <c r="AA3260" t="s">
        <v>1062</v>
      </c>
      <c r="AB3260">
        <v>39</v>
      </c>
    </row>
    <row r="3261" spans="1:28" x14ac:dyDescent="0.2">
      <c r="A3261">
        <v>18249</v>
      </c>
      <c r="B3261" t="s">
        <v>4585</v>
      </c>
      <c r="C3261">
        <v>303</v>
      </c>
      <c r="F3261" t="b">
        <f>IF(ISBLANK(AC3261), FALSE, TRUE)</f>
        <v>0</v>
      </c>
      <c r="G3261" t="s">
        <v>127</v>
      </c>
      <c r="H3261" t="s">
        <v>1520</v>
      </c>
      <c r="I3261" t="s">
        <v>1522</v>
      </c>
      <c r="J3261" t="s">
        <v>54</v>
      </c>
      <c r="K3261" t="s">
        <v>991</v>
      </c>
      <c r="L3261" t="s">
        <v>1034</v>
      </c>
      <c r="M3261" t="s">
        <v>991</v>
      </c>
      <c r="N3261" t="str">
        <f>IF(AND(NOT(ISBLANK(cards[[#This Row],[subtitle]])), cards[[#This Row],[subtitle]] &lt;&gt; ""), _xlfn.CONCAT(cards[[#This Row],[title]], " - ", cards[[#This Row],[subtitle]]), cards[[#This Row],[title]])</f>
        <v>Petranaki Arena</v>
      </c>
      <c r="Q3261">
        <v>26</v>
      </c>
      <c r="U3261" t="s">
        <v>991</v>
      </c>
      <c r="V3261" t="s">
        <v>1006</v>
      </c>
      <c r="X3261" t="s">
        <v>991</v>
      </c>
      <c r="Y3261" t="str">
        <f>_xlfn.CONCAT(cards[[#This Row],[set]],"_",TEXT(cards[[#This Row],[cardNumber]], "000"))</f>
        <v>TWI_303</v>
      </c>
      <c r="Z3261" t="str" cm="1">
        <f t="array" ref="Z32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TWI_028</v>
      </c>
      <c r="AA3261" t="s">
        <v>1062</v>
      </c>
      <c r="AB3261">
        <v>39</v>
      </c>
    </row>
    <row r="3262" spans="1:28" x14ac:dyDescent="0.2">
      <c r="A3262">
        <v>15506</v>
      </c>
      <c r="B3262" t="s">
        <v>4096</v>
      </c>
      <c r="C3262">
        <v>29</v>
      </c>
      <c r="F3262" t="b">
        <f>IF(ISBLANK(AC3262), FALSE, TRUE)</f>
        <v>0</v>
      </c>
      <c r="G3262" t="s">
        <v>127</v>
      </c>
      <c r="H3262" t="s">
        <v>1515</v>
      </c>
      <c r="I3262" t="s">
        <v>1521</v>
      </c>
      <c r="J3262" t="s">
        <v>54</v>
      </c>
      <c r="K3262" t="s">
        <v>991</v>
      </c>
      <c r="L3262" t="s">
        <v>1026</v>
      </c>
      <c r="M3262" t="s">
        <v>991</v>
      </c>
      <c r="N3262" t="str">
        <f>IF(AND(NOT(ISBLANK(cards[[#This Row],[subtitle]])), cards[[#This Row],[subtitle]] &lt;&gt; ""), _xlfn.CONCAT(cards[[#This Row],[title]], " - ", cards[[#This Row],[subtitle]]), cards[[#This Row],[title]])</f>
        <v>Level 1313</v>
      </c>
      <c r="Q3262">
        <v>30</v>
      </c>
      <c r="U3262" t="s">
        <v>991</v>
      </c>
      <c r="V3262" t="s">
        <v>1006</v>
      </c>
      <c r="X3262" t="s">
        <v>991</v>
      </c>
      <c r="Y3262" t="str">
        <f>_xlfn.CONCAT(cards[[#This Row],[set]],"_",TEXT(cards[[#This Row],[cardNumber]], "000"))</f>
        <v>TWI_029</v>
      </c>
      <c r="Z3262" t="str" cm="1">
        <f t="array" ref="Z32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TWI_029</v>
      </c>
      <c r="AA3262" t="s">
        <v>1062</v>
      </c>
      <c r="AB3262">
        <v>39</v>
      </c>
    </row>
    <row r="3263" spans="1:28" x14ac:dyDescent="0.2">
      <c r="A3263">
        <v>16846</v>
      </c>
      <c r="B3263" t="s">
        <v>5015</v>
      </c>
      <c r="C3263">
        <v>518</v>
      </c>
      <c r="F3263" t="b">
        <f>IF(ISBLANK(AC3263), FALSE, TRUE)</f>
        <v>0</v>
      </c>
      <c r="G3263" t="s">
        <v>127</v>
      </c>
      <c r="H3263" t="s">
        <v>1</v>
      </c>
      <c r="I3263" t="s">
        <v>1521</v>
      </c>
      <c r="J3263" t="s">
        <v>54</v>
      </c>
      <c r="K3263" t="s">
        <v>991</v>
      </c>
      <c r="L3263" t="s">
        <v>1026</v>
      </c>
      <c r="M3263" t="s">
        <v>991</v>
      </c>
      <c r="N3263" t="str">
        <f>IF(AND(NOT(ISBLANK(cards[[#This Row],[subtitle]])), cards[[#This Row],[subtitle]] &lt;&gt; ""), _xlfn.CONCAT(cards[[#This Row],[title]], " - ", cards[[#This Row],[subtitle]]), cards[[#This Row],[title]])</f>
        <v>Level 1313</v>
      </c>
      <c r="Q3263">
        <v>30</v>
      </c>
      <c r="U3263" t="s">
        <v>991</v>
      </c>
      <c r="V3263" t="s">
        <v>1006</v>
      </c>
      <c r="X3263" t="s">
        <v>991</v>
      </c>
      <c r="Y3263" t="str">
        <f>_xlfn.CONCAT(cards[[#This Row],[set]],"_",TEXT(cards[[#This Row],[cardNumber]], "000"))</f>
        <v>TWI_518</v>
      </c>
      <c r="Z3263" t="str" cm="1">
        <f t="array" ref="Z32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TWI_029</v>
      </c>
      <c r="AA3263" t="s">
        <v>1062</v>
      </c>
      <c r="AB3263">
        <v>39</v>
      </c>
    </row>
    <row r="3264" spans="1:28" x14ac:dyDescent="0.2">
      <c r="A3264">
        <v>15511</v>
      </c>
      <c r="B3264" t="s">
        <v>4097</v>
      </c>
      <c r="C3264">
        <v>30</v>
      </c>
      <c r="F3264" t="b">
        <f>IF(ISBLANK(AC3264), FALSE, TRUE)</f>
        <v>0</v>
      </c>
      <c r="G3264" t="s">
        <v>127</v>
      </c>
      <c r="H3264" t="s">
        <v>1515</v>
      </c>
      <c r="I3264" t="s">
        <v>1521</v>
      </c>
      <c r="J3264" t="s">
        <v>54</v>
      </c>
      <c r="K3264" t="s">
        <v>991</v>
      </c>
      <c r="L3264" t="s">
        <v>1035</v>
      </c>
      <c r="M3264" t="s">
        <v>991</v>
      </c>
      <c r="N3264" t="str">
        <f>IF(AND(NOT(ISBLANK(cards[[#This Row],[subtitle]])), cards[[#This Row],[subtitle]] &lt;&gt; ""), _xlfn.CONCAT(cards[[#This Row],[title]], " - ", cards[[#This Row],[subtitle]]), cards[[#This Row],[title]])</f>
        <v>Pyke Palace</v>
      </c>
      <c r="Q3264">
        <v>30</v>
      </c>
      <c r="U3264" t="s">
        <v>991</v>
      </c>
      <c r="V3264" t="s">
        <v>1006</v>
      </c>
      <c r="X3264" t="s">
        <v>991</v>
      </c>
      <c r="Y3264" t="str">
        <f>_xlfn.CONCAT(cards[[#This Row],[set]],"_",TEXT(cards[[#This Row],[cardNumber]], "000"))</f>
        <v>TWI_030</v>
      </c>
      <c r="Z3264" t="str" cm="1">
        <f t="array" ref="Z32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TWI_030</v>
      </c>
      <c r="AA3264" t="s">
        <v>1062</v>
      </c>
      <c r="AB3264">
        <v>39</v>
      </c>
    </row>
    <row r="3265" spans="1:28" x14ac:dyDescent="0.2">
      <c r="A3265">
        <v>16851</v>
      </c>
      <c r="B3265" t="s">
        <v>5016</v>
      </c>
      <c r="C3265">
        <v>519</v>
      </c>
      <c r="F3265" t="b">
        <f>IF(ISBLANK(AC3265), FALSE, TRUE)</f>
        <v>0</v>
      </c>
      <c r="G3265" t="s">
        <v>127</v>
      </c>
      <c r="H3265" t="s">
        <v>1</v>
      </c>
      <c r="I3265" t="s">
        <v>1521</v>
      </c>
      <c r="J3265" t="s">
        <v>54</v>
      </c>
      <c r="K3265" t="s">
        <v>991</v>
      </c>
      <c r="L3265" t="s">
        <v>1035</v>
      </c>
      <c r="M3265" t="s">
        <v>991</v>
      </c>
      <c r="N3265" t="str">
        <f>IF(AND(NOT(ISBLANK(cards[[#This Row],[subtitle]])), cards[[#This Row],[subtitle]] &lt;&gt; ""), _xlfn.CONCAT(cards[[#This Row],[title]], " - ", cards[[#This Row],[subtitle]]), cards[[#This Row],[title]])</f>
        <v>Pyke Palace</v>
      </c>
      <c r="Q3265">
        <v>30</v>
      </c>
      <c r="U3265" t="s">
        <v>991</v>
      </c>
      <c r="V3265" t="s">
        <v>1006</v>
      </c>
      <c r="X3265" t="s">
        <v>991</v>
      </c>
      <c r="Y3265" t="str">
        <f>_xlfn.CONCAT(cards[[#This Row],[set]],"_",TEXT(cards[[#This Row],[cardNumber]], "000"))</f>
        <v>TWI_519</v>
      </c>
      <c r="Z3265" t="str" cm="1">
        <f t="array" ref="Z32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TWI_030</v>
      </c>
      <c r="AA3265" t="s">
        <v>1062</v>
      </c>
      <c r="AB3265">
        <v>39</v>
      </c>
    </row>
    <row r="3266" spans="1:28" x14ac:dyDescent="0.2">
      <c r="A3266">
        <v>17087</v>
      </c>
      <c r="B3266" t="s">
        <v>4098</v>
      </c>
      <c r="C3266">
        <v>31</v>
      </c>
      <c r="F3266" t="b">
        <f>IF(ISBLANK(AC3266), FALSE, TRUE)</f>
        <v>0</v>
      </c>
      <c r="G3266" t="s">
        <v>127</v>
      </c>
      <c r="H3266" t="s">
        <v>1519</v>
      </c>
      <c r="I3266" t="s">
        <v>1532</v>
      </c>
      <c r="J3266" t="s">
        <v>3</v>
      </c>
      <c r="K3266" t="s">
        <v>1526</v>
      </c>
      <c r="L3266" t="s">
        <v>635</v>
      </c>
      <c r="M3266" t="s">
        <v>1744</v>
      </c>
      <c r="N3266" t="str">
        <f>IF(AND(NOT(ISBLANK(cards[[#This Row],[subtitle]])), cards[[#This Row],[subtitle]] &lt;&gt; ""), _xlfn.CONCAT(cards[[#This Row],[title]], " - ", cards[[#This Row],[subtitle]]), cards[[#This Row],[title]])</f>
        <v>Rune Haako - Scheming Second</v>
      </c>
      <c r="O3266">
        <v>2</v>
      </c>
      <c r="P3266">
        <v>3</v>
      </c>
      <c r="Q3266">
        <v>2</v>
      </c>
      <c r="T3266" t="s">
        <v>83</v>
      </c>
      <c r="U3266" t="s">
        <v>991</v>
      </c>
      <c r="V3266" t="s">
        <v>245</v>
      </c>
      <c r="X3266" t="s">
        <v>1719</v>
      </c>
      <c r="Y3266" t="str">
        <f>_xlfn.CONCAT(cards[[#This Row],[set]],"_",TEXT(cards[[#This Row],[cardNumber]], "000"))</f>
        <v>TWI_031</v>
      </c>
      <c r="Z3266" t="str" cm="1">
        <f t="array" ref="Z32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TWI_031</v>
      </c>
      <c r="AA3266" t="s">
        <v>1062</v>
      </c>
      <c r="AB3266">
        <v>39</v>
      </c>
    </row>
    <row r="3267" spans="1:28" x14ac:dyDescent="0.2">
      <c r="A3267">
        <v>14356</v>
      </c>
      <c r="B3267" t="s">
        <v>4099</v>
      </c>
      <c r="C3267">
        <v>31</v>
      </c>
      <c r="F3267" t="b">
        <f>IF(ISBLANK(AC3267), FALSE, TRUE)</f>
        <v>0</v>
      </c>
      <c r="G3267" t="s">
        <v>127</v>
      </c>
      <c r="H3267" t="s">
        <v>1515</v>
      </c>
      <c r="I3267" t="s">
        <v>1532</v>
      </c>
      <c r="J3267" t="s">
        <v>3</v>
      </c>
      <c r="K3267" t="s">
        <v>1526</v>
      </c>
      <c r="L3267" t="s">
        <v>635</v>
      </c>
      <c r="M3267" t="s">
        <v>1744</v>
      </c>
      <c r="N3267" t="str">
        <f>IF(AND(NOT(ISBLANK(cards[[#This Row],[subtitle]])), cards[[#This Row],[subtitle]] &lt;&gt; ""), _xlfn.CONCAT(cards[[#This Row],[title]], " - ", cards[[#This Row],[subtitle]]), cards[[#This Row],[title]])</f>
        <v>Rune Haako - Scheming Second</v>
      </c>
      <c r="O3267">
        <v>2</v>
      </c>
      <c r="P3267">
        <v>3</v>
      </c>
      <c r="Q3267">
        <v>2</v>
      </c>
      <c r="T3267" t="s">
        <v>83</v>
      </c>
      <c r="U3267" t="s">
        <v>991</v>
      </c>
      <c r="V3267" t="s">
        <v>245</v>
      </c>
      <c r="X3267" t="s">
        <v>1719</v>
      </c>
      <c r="Y3267" t="str">
        <f>_xlfn.CONCAT(cards[[#This Row],[set]],"_",TEXT(cards[[#This Row],[cardNumber]], "000"))</f>
        <v>TWI_031</v>
      </c>
      <c r="Z3267" t="str" cm="1">
        <f t="array" ref="Z32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TWI_031</v>
      </c>
      <c r="AA3267" t="s">
        <v>1062</v>
      </c>
      <c r="AB3267">
        <v>39</v>
      </c>
    </row>
    <row r="3268" spans="1:28" x14ac:dyDescent="0.2">
      <c r="A3268">
        <v>15776</v>
      </c>
      <c r="B3268" t="s">
        <v>4587</v>
      </c>
      <c r="C3268">
        <v>304</v>
      </c>
      <c r="F3268" t="b">
        <f>IF(ISBLANK(AC3268), FALSE, TRUE)</f>
        <v>0</v>
      </c>
      <c r="G3268" t="s">
        <v>127</v>
      </c>
      <c r="H3268" t="s">
        <v>1</v>
      </c>
      <c r="I3268" t="s">
        <v>1532</v>
      </c>
      <c r="J3268" t="s">
        <v>3</v>
      </c>
      <c r="K3268" t="s">
        <v>1526</v>
      </c>
      <c r="L3268" t="s">
        <v>635</v>
      </c>
      <c r="M3268" t="s">
        <v>1744</v>
      </c>
      <c r="N3268" t="str">
        <f>IF(AND(NOT(ISBLANK(cards[[#This Row],[subtitle]])), cards[[#This Row],[subtitle]] &lt;&gt; ""), _xlfn.CONCAT(cards[[#This Row],[title]], " - ", cards[[#This Row],[subtitle]]), cards[[#This Row],[title]])</f>
        <v>Rune Haako - Scheming Second</v>
      </c>
      <c r="O3268">
        <v>2</v>
      </c>
      <c r="P3268">
        <v>3</v>
      </c>
      <c r="Q3268">
        <v>2</v>
      </c>
      <c r="T3268" t="s">
        <v>83</v>
      </c>
      <c r="U3268" t="s">
        <v>991</v>
      </c>
      <c r="V3268" t="s">
        <v>245</v>
      </c>
      <c r="X3268" t="s">
        <v>1719</v>
      </c>
      <c r="Y3268" t="str">
        <f>_xlfn.CONCAT(cards[[#This Row],[set]],"_",TEXT(cards[[#This Row],[cardNumber]], "000"))</f>
        <v>TWI_304</v>
      </c>
      <c r="Z3268" t="str" cm="1">
        <f t="array" ref="Z32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TWI_031</v>
      </c>
      <c r="AA3268" t="s">
        <v>1062</v>
      </c>
      <c r="AB3268">
        <v>39</v>
      </c>
    </row>
    <row r="3269" spans="1:28" x14ac:dyDescent="0.2">
      <c r="A3269">
        <v>18254</v>
      </c>
      <c r="B3269" t="s">
        <v>4588</v>
      </c>
      <c r="C3269">
        <v>304</v>
      </c>
      <c r="F3269" t="b">
        <f>IF(ISBLANK(AC3269), FALSE, TRUE)</f>
        <v>0</v>
      </c>
      <c r="G3269" t="s">
        <v>127</v>
      </c>
      <c r="H3269" t="s">
        <v>1520</v>
      </c>
      <c r="I3269" t="s">
        <v>1532</v>
      </c>
      <c r="J3269" t="s">
        <v>3</v>
      </c>
      <c r="K3269" t="s">
        <v>1526</v>
      </c>
      <c r="L3269" t="s">
        <v>635</v>
      </c>
      <c r="M3269" t="s">
        <v>1744</v>
      </c>
      <c r="N3269" t="str">
        <f>IF(AND(NOT(ISBLANK(cards[[#This Row],[subtitle]])), cards[[#This Row],[subtitle]] &lt;&gt; ""), _xlfn.CONCAT(cards[[#This Row],[title]], " - ", cards[[#This Row],[subtitle]]), cards[[#This Row],[title]])</f>
        <v>Rune Haako - Scheming Second</v>
      </c>
      <c r="O3269">
        <v>2</v>
      </c>
      <c r="P3269">
        <v>3</v>
      </c>
      <c r="Q3269">
        <v>2</v>
      </c>
      <c r="T3269" t="s">
        <v>83</v>
      </c>
      <c r="U3269" t="s">
        <v>991</v>
      </c>
      <c r="V3269" t="s">
        <v>245</v>
      </c>
      <c r="X3269" t="s">
        <v>1719</v>
      </c>
      <c r="Y3269" t="str">
        <f>_xlfn.CONCAT(cards[[#This Row],[set]],"_",TEXT(cards[[#This Row],[cardNumber]], "000"))</f>
        <v>TWI_304</v>
      </c>
      <c r="Z3269" t="str" cm="1">
        <f t="array" ref="Z32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TWI_031</v>
      </c>
      <c r="AA3269" t="s">
        <v>1062</v>
      </c>
      <c r="AB3269">
        <v>39</v>
      </c>
    </row>
    <row r="3270" spans="1:28" x14ac:dyDescent="0.2">
      <c r="A3270">
        <v>17092</v>
      </c>
      <c r="B3270" t="s">
        <v>4100</v>
      </c>
      <c r="C3270">
        <v>32</v>
      </c>
      <c r="F3270" t="b">
        <f>IF(ISBLANK(AC3270), FALSE, TRUE)</f>
        <v>0</v>
      </c>
      <c r="G3270" t="s">
        <v>127</v>
      </c>
      <c r="H3270" t="s">
        <v>1519</v>
      </c>
      <c r="I3270" t="s">
        <v>1521</v>
      </c>
      <c r="J3270" t="s">
        <v>3</v>
      </c>
      <c r="K3270" t="s">
        <v>1526</v>
      </c>
      <c r="L3270" t="s">
        <v>636</v>
      </c>
      <c r="M3270" t="s">
        <v>991</v>
      </c>
      <c r="N3270" t="str">
        <f>IF(AND(NOT(ISBLANK(cards[[#This Row],[subtitle]])), cards[[#This Row],[subtitle]] &lt;&gt; ""), _xlfn.CONCAT(cards[[#This Row],[title]], " - ", cards[[#This Row],[subtitle]]), cards[[#This Row],[title]])</f>
        <v>Wartime Trade Official</v>
      </c>
      <c r="O3270">
        <v>2</v>
      </c>
      <c r="P3270">
        <v>1</v>
      </c>
      <c r="Q3270">
        <v>3</v>
      </c>
      <c r="T3270" t="s">
        <v>83</v>
      </c>
      <c r="U3270" t="s">
        <v>991</v>
      </c>
      <c r="V3270" t="s">
        <v>245</v>
      </c>
      <c r="X3270" t="s">
        <v>1719</v>
      </c>
      <c r="Y3270" t="str">
        <f>_xlfn.CONCAT(cards[[#This Row],[set]],"_",TEXT(cards[[#This Row],[cardNumber]], "000"))</f>
        <v>TWI_032</v>
      </c>
      <c r="Z3270" t="str" cm="1">
        <f t="array" ref="Z32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TWI_032</v>
      </c>
      <c r="AA3270" t="s">
        <v>1062</v>
      </c>
      <c r="AB3270">
        <v>39</v>
      </c>
    </row>
    <row r="3271" spans="1:28" x14ac:dyDescent="0.2">
      <c r="A3271">
        <v>14361</v>
      </c>
      <c r="B3271" t="s">
        <v>4101</v>
      </c>
      <c r="C3271">
        <v>32</v>
      </c>
      <c r="F3271" t="b">
        <f>IF(ISBLANK(AC3271), FALSE, TRUE)</f>
        <v>0</v>
      </c>
      <c r="G3271" t="s">
        <v>127</v>
      </c>
      <c r="H3271" t="s">
        <v>1515</v>
      </c>
      <c r="I3271" t="s">
        <v>1521</v>
      </c>
      <c r="J3271" t="s">
        <v>3</v>
      </c>
      <c r="K3271" t="s">
        <v>1526</v>
      </c>
      <c r="L3271" t="s">
        <v>636</v>
      </c>
      <c r="M3271" t="s">
        <v>991</v>
      </c>
      <c r="N3271" t="str">
        <f>IF(AND(NOT(ISBLANK(cards[[#This Row],[subtitle]])), cards[[#This Row],[subtitle]] &lt;&gt; ""), _xlfn.CONCAT(cards[[#This Row],[title]], " - ", cards[[#This Row],[subtitle]]), cards[[#This Row],[title]])</f>
        <v>Wartime Trade Official</v>
      </c>
      <c r="O3271">
        <v>2</v>
      </c>
      <c r="P3271">
        <v>1</v>
      </c>
      <c r="Q3271">
        <v>3</v>
      </c>
      <c r="T3271" t="s">
        <v>83</v>
      </c>
      <c r="U3271" t="s">
        <v>991</v>
      </c>
      <c r="V3271" t="s">
        <v>245</v>
      </c>
      <c r="X3271" t="s">
        <v>1719</v>
      </c>
      <c r="Y3271" t="str">
        <f>_xlfn.CONCAT(cards[[#This Row],[set]],"_",TEXT(cards[[#This Row],[cardNumber]], "000"))</f>
        <v>TWI_032</v>
      </c>
      <c r="Z3271" t="str" cm="1">
        <f t="array" ref="Z32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TWI_032</v>
      </c>
      <c r="AA3271" t="s">
        <v>1062</v>
      </c>
      <c r="AB3271">
        <v>39</v>
      </c>
    </row>
    <row r="3272" spans="1:28" x14ac:dyDescent="0.2">
      <c r="A3272">
        <v>18259</v>
      </c>
      <c r="B3272" t="s">
        <v>4589</v>
      </c>
      <c r="C3272">
        <v>305</v>
      </c>
      <c r="F3272" t="b">
        <f>IF(ISBLANK(AC3272), FALSE, TRUE)</f>
        <v>0</v>
      </c>
      <c r="G3272" t="s">
        <v>127</v>
      </c>
      <c r="H3272" t="s">
        <v>1520</v>
      </c>
      <c r="I3272" t="s">
        <v>1521</v>
      </c>
      <c r="J3272" t="s">
        <v>3</v>
      </c>
      <c r="K3272" t="s">
        <v>1526</v>
      </c>
      <c r="L3272" t="s">
        <v>636</v>
      </c>
      <c r="M3272" t="s">
        <v>991</v>
      </c>
      <c r="N3272" t="str">
        <f>IF(AND(NOT(ISBLANK(cards[[#This Row],[subtitle]])), cards[[#This Row],[subtitle]] &lt;&gt; ""), _xlfn.CONCAT(cards[[#This Row],[title]], " - ", cards[[#This Row],[subtitle]]), cards[[#This Row],[title]])</f>
        <v>Wartime Trade Official</v>
      </c>
      <c r="O3272">
        <v>2</v>
      </c>
      <c r="P3272">
        <v>1</v>
      </c>
      <c r="Q3272">
        <v>3</v>
      </c>
      <c r="T3272" t="s">
        <v>83</v>
      </c>
      <c r="U3272" t="s">
        <v>991</v>
      </c>
      <c r="V3272" t="s">
        <v>245</v>
      </c>
      <c r="X3272" t="s">
        <v>1719</v>
      </c>
      <c r="Y3272" t="str">
        <f>_xlfn.CONCAT(cards[[#This Row],[set]],"_",TEXT(cards[[#This Row],[cardNumber]], "000"))</f>
        <v>TWI_305</v>
      </c>
      <c r="Z3272" t="str" cm="1">
        <f t="array" ref="Z32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TWI_032</v>
      </c>
      <c r="AA3272" t="s">
        <v>1062</v>
      </c>
      <c r="AB3272">
        <v>39</v>
      </c>
    </row>
    <row r="3273" spans="1:28" x14ac:dyDescent="0.2">
      <c r="A3273">
        <v>15781</v>
      </c>
      <c r="B3273" t="s">
        <v>4590</v>
      </c>
      <c r="C3273">
        <v>305</v>
      </c>
      <c r="F3273" t="b">
        <f>IF(ISBLANK(AC3273), FALSE, TRUE)</f>
        <v>0</v>
      </c>
      <c r="G3273" t="s">
        <v>127</v>
      </c>
      <c r="H3273" t="s">
        <v>1</v>
      </c>
      <c r="I3273" t="s">
        <v>1521</v>
      </c>
      <c r="J3273" t="s">
        <v>3</v>
      </c>
      <c r="K3273" t="s">
        <v>1526</v>
      </c>
      <c r="L3273" t="s">
        <v>636</v>
      </c>
      <c r="M3273" t="s">
        <v>991</v>
      </c>
      <c r="N3273" t="str">
        <f>IF(AND(NOT(ISBLANK(cards[[#This Row],[subtitle]])), cards[[#This Row],[subtitle]] &lt;&gt; ""), _xlfn.CONCAT(cards[[#This Row],[title]], " - ", cards[[#This Row],[subtitle]]), cards[[#This Row],[title]])</f>
        <v>Wartime Trade Official</v>
      </c>
      <c r="O3273">
        <v>2</v>
      </c>
      <c r="P3273">
        <v>1</v>
      </c>
      <c r="Q3273">
        <v>3</v>
      </c>
      <c r="T3273" t="s">
        <v>83</v>
      </c>
      <c r="U3273" t="s">
        <v>991</v>
      </c>
      <c r="V3273" t="s">
        <v>245</v>
      </c>
      <c r="X3273" t="s">
        <v>1719</v>
      </c>
      <c r="Y3273" t="str">
        <f>_xlfn.CONCAT(cards[[#This Row],[set]],"_",TEXT(cards[[#This Row],[cardNumber]], "000"))</f>
        <v>TWI_305</v>
      </c>
      <c r="Z3273" t="str" cm="1">
        <f t="array" ref="Z32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TWI_032</v>
      </c>
      <c r="AA3273" t="s">
        <v>1062</v>
      </c>
      <c r="AB3273">
        <v>39</v>
      </c>
    </row>
    <row r="3274" spans="1:28" x14ac:dyDescent="0.2">
      <c r="A3274">
        <v>17097</v>
      </c>
      <c r="B3274" t="s">
        <v>4102</v>
      </c>
      <c r="C3274">
        <v>33</v>
      </c>
      <c r="F3274" t="b">
        <f>IF(ISBLANK(AC3274), FALSE, TRUE)</f>
        <v>0</v>
      </c>
      <c r="G3274" t="s">
        <v>127</v>
      </c>
      <c r="H3274" t="s">
        <v>1519</v>
      </c>
      <c r="I3274" t="s">
        <v>1532</v>
      </c>
      <c r="J3274" t="s">
        <v>3</v>
      </c>
      <c r="K3274" t="s">
        <v>1526</v>
      </c>
      <c r="L3274" t="s">
        <v>637</v>
      </c>
      <c r="M3274" t="s">
        <v>991</v>
      </c>
      <c r="N3274" t="str">
        <f>IF(AND(NOT(ISBLANK(cards[[#This Row],[subtitle]])), cards[[#This Row],[subtitle]] &lt;&gt; ""), _xlfn.CONCAT(cards[[#This Row],[title]], " - ", cards[[#This Row],[subtitle]]), cards[[#This Row],[title]])</f>
        <v>Calculating MagnaGuard</v>
      </c>
      <c r="O3274">
        <v>3</v>
      </c>
      <c r="P3274">
        <v>3</v>
      </c>
      <c r="Q3274">
        <v>4</v>
      </c>
      <c r="T3274" t="s">
        <v>83</v>
      </c>
      <c r="U3274" t="s">
        <v>135</v>
      </c>
      <c r="V3274" t="s">
        <v>245</v>
      </c>
      <c r="X3274" t="s">
        <v>1720</v>
      </c>
      <c r="Y3274" t="str">
        <f>_xlfn.CONCAT(cards[[#This Row],[set]],"_",TEXT(cards[[#This Row],[cardNumber]], "000"))</f>
        <v>TWI_033</v>
      </c>
      <c r="Z3274" t="str" cm="1">
        <f t="array" ref="Z32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TWI_033</v>
      </c>
      <c r="AA3274" t="s">
        <v>1062</v>
      </c>
      <c r="AB3274">
        <v>39</v>
      </c>
    </row>
    <row r="3275" spans="1:28" x14ac:dyDescent="0.2">
      <c r="A3275">
        <v>14366</v>
      </c>
      <c r="B3275" t="s">
        <v>4103</v>
      </c>
      <c r="C3275">
        <v>33</v>
      </c>
      <c r="F3275" t="b">
        <f>IF(ISBLANK(AC3275), FALSE, TRUE)</f>
        <v>0</v>
      </c>
      <c r="G3275" t="s">
        <v>127</v>
      </c>
      <c r="H3275" t="s">
        <v>1515</v>
      </c>
      <c r="I3275" t="s">
        <v>1532</v>
      </c>
      <c r="J3275" t="s">
        <v>3</v>
      </c>
      <c r="K3275" t="s">
        <v>1526</v>
      </c>
      <c r="L3275" t="s">
        <v>637</v>
      </c>
      <c r="M3275" t="s">
        <v>991</v>
      </c>
      <c r="N3275" t="str">
        <f>IF(AND(NOT(ISBLANK(cards[[#This Row],[subtitle]])), cards[[#This Row],[subtitle]] &lt;&gt; ""), _xlfn.CONCAT(cards[[#This Row],[title]], " - ", cards[[#This Row],[subtitle]]), cards[[#This Row],[title]])</f>
        <v>Calculating MagnaGuard</v>
      </c>
      <c r="O3275">
        <v>3</v>
      </c>
      <c r="P3275">
        <v>3</v>
      </c>
      <c r="Q3275">
        <v>4</v>
      </c>
      <c r="T3275" t="s">
        <v>83</v>
      </c>
      <c r="U3275" t="s">
        <v>135</v>
      </c>
      <c r="V3275" t="s">
        <v>245</v>
      </c>
      <c r="X3275" t="s">
        <v>1720</v>
      </c>
      <c r="Y3275" t="str">
        <f>_xlfn.CONCAT(cards[[#This Row],[set]],"_",TEXT(cards[[#This Row],[cardNumber]], "000"))</f>
        <v>TWI_033</v>
      </c>
      <c r="Z3275" t="str" cm="1">
        <f t="array" ref="Z32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TWI_033</v>
      </c>
      <c r="AA3275" t="s">
        <v>1062</v>
      </c>
      <c r="AB3275">
        <v>39</v>
      </c>
    </row>
    <row r="3276" spans="1:28" x14ac:dyDescent="0.2">
      <c r="A3276">
        <v>18264</v>
      </c>
      <c r="B3276" t="s">
        <v>4591</v>
      </c>
      <c r="C3276">
        <v>306</v>
      </c>
      <c r="F3276" t="b">
        <f>IF(ISBLANK(AC3276), FALSE, TRUE)</f>
        <v>0</v>
      </c>
      <c r="G3276" t="s">
        <v>127</v>
      </c>
      <c r="H3276" t="s">
        <v>1520</v>
      </c>
      <c r="I3276" t="s">
        <v>1532</v>
      </c>
      <c r="J3276" t="s">
        <v>3</v>
      </c>
      <c r="K3276" t="s">
        <v>1526</v>
      </c>
      <c r="L3276" t="s">
        <v>637</v>
      </c>
      <c r="M3276" t="s">
        <v>991</v>
      </c>
      <c r="N3276" t="str">
        <f>IF(AND(NOT(ISBLANK(cards[[#This Row],[subtitle]])), cards[[#This Row],[subtitle]] &lt;&gt; ""), _xlfn.CONCAT(cards[[#This Row],[title]], " - ", cards[[#This Row],[subtitle]]), cards[[#This Row],[title]])</f>
        <v>Calculating MagnaGuard</v>
      </c>
      <c r="O3276">
        <v>3</v>
      </c>
      <c r="P3276">
        <v>3</v>
      </c>
      <c r="Q3276">
        <v>4</v>
      </c>
      <c r="T3276" t="s">
        <v>83</v>
      </c>
      <c r="U3276" t="s">
        <v>135</v>
      </c>
      <c r="V3276" t="s">
        <v>245</v>
      </c>
      <c r="X3276" t="s">
        <v>1720</v>
      </c>
      <c r="Y3276" t="str">
        <f>_xlfn.CONCAT(cards[[#This Row],[set]],"_",TEXT(cards[[#This Row],[cardNumber]], "000"))</f>
        <v>TWI_306</v>
      </c>
      <c r="Z3276" t="str" cm="1">
        <f t="array" ref="Z32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TWI_033</v>
      </c>
      <c r="AA3276" t="s">
        <v>1062</v>
      </c>
      <c r="AB3276">
        <v>39</v>
      </c>
    </row>
    <row r="3277" spans="1:28" x14ac:dyDescent="0.2">
      <c r="A3277">
        <v>15786</v>
      </c>
      <c r="B3277" t="s">
        <v>4592</v>
      </c>
      <c r="C3277">
        <v>306</v>
      </c>
      <c r="F3277" t="b">
        <f>IF(ISBLANK(AC3277), FALSE, TRUE)</f>
        <v>0</v>
      </c>
      <c r="G3277" t="s">
        <v>127</v>
      </c>
      <c r="H3277" t="s">
        <v>1</v>
      </c>
      <c r="I3277" t="s">
        <v>1532</v>
      </c>
      <c r="J3277" t="s">
        <v>3</v>
      </c>
      <c r="K3277" t="s">
        <v>1526</v>
      </c>
      <c r="L3277" t="s">
        <v>637</v>
      </c>
      <c r="M3277" t="s">
        <v>991</v>
      </c>
      <c r="N3277" t="str">
        <f>IF(AND(NOT(ISBLANK(cards[[#This Row],[subtitle]])), cards[[#This Row],[subtitle]] &lt;&gt; ""), _xlfn.CONCAT(cards[[#This Row],[title]], " - ", cards[[#This Row],[subtitle]]), cards[[#This Row],[title]])</f>
        <v>Calculating MagnaGuard</v>
      </c>
      <c r="O3277">
        <v>3</v>
      </c>
      <c r="P3277">
        <v>3</v>
      </c>
      <c r="Q3277">
        <v>4</v>
      </c>
      <c r="T3277" t="s">
        <v>83</v>
      </c>
      <c r="U3277" t="s">
        <v>135</v>
      </c>
      <c r="V3277" t="s">
        <v>245</v>
      </c>
      <c r="X3277" t="s">
        <v>1720</v>
      </c>
      <c r="Y3277" t="str">
        <f>_xlfn.CONCAT(cards[[#This Row],[set]],"_",TEXT(cards[[#This Row],[cardNumber]], "000"))</f>
        <v>TWI_306</v>
      </c>
      <c r="Z3277" t="str" cm="1">
        <f t="array" ref="Z32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TWI_033</v>
      </c>
      <c r="AA3277" t="s">
        <v>1062</v>
      </c>
      <c r="AB3277">
        <v>39</v>
      </c>
    </row>
    <row r="3278" spans="1:28" x14ac:dyDescent="0.2">
      <c r="A3278">
        <v>14371</v>
      </c>
      <c r="B3278" t="s">
        <v>4104</v>
      </c>
      <c r="C3278">
        <v>34</v>
      </c>
      <c r="F3278" t="b">
        <f>IF(ISBLANK(AC3278), FALSE, TRUE)</f>
        <v>0</v>
      </c>
      <c r="G3278" t="s">
        <v>127</v>
      </c>
      <c r="H3278" t="s">
        <v>1515</v>
      </c>
      <c r="I3278" t="s">
        <v>1516</v>
      </c>
      <c r="J3278" t="s">
        <v>3</v>
      </c>
      <c r="K3278" t="s">
        <v>1526</v>
      </c>
      <c r="L3278" t="s">
        <v>638</v>
      </c>
      <c r="M3278" t="s">
        <v>1745</v>
      </c>
      <c r="N3278" t="str">
        <f>IF(AND(NOT(ISBLANK(cards[[#This Row],[subtitle]])), cards[[#This Row],[subtitle]] &lt;&gt; ""), _xlfn.CONCAT(cards[[#This Row],[title]], " - ", cards[[#This Row],[subtitle]]), cards[[#This Row],[title]])</f>
        <v>General Grievous - Trophy Collector</v>
      </c>
      <c r="O3278">
        <v>3</v>
      </c>
      <c r="P3278">
        <v>4</v>
      </c>
      <c r="Q3278">
        <v>4</v>
      </c>
      <c r="T3278" t="s">
        <v>83</v>
      </c>
      <c r="U3278" t="s">
        <v>991</v>
      </c>
      <c r="V3278" t="s">
        <v>245</v>
      </c>
      <c r="X3278" t="s">
        <v>1719</v>
      </c>
      <c r="Y3278" t="str">
        <f>_xlfn.CONCAT(cards[[#This Row],[set]],"_",TEXT(cards[[#This Row],[cardNumber]], "000"))</f>
        <v>TWI_034</v>
      </c>
      <c r="Z3278" t="str" cm="1">
        <f t="array" ref="Z32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TWI_034</v>
      </c>
      <c r="AA3278" t="s">
        <v>1062</v>
      </c>
      <c r="AB3278">
        <v>39</v>
      </c>
    </row>
    <row r="3279" spans="1:28" x14ac:dyDescent="0.2">
      <c r="A3279">
        <v>17102</v>
      </c>
      <c r="B3279" t="s">
        <v>4105</v>
      </c>
      <c r="C3279">
        <v>34</v>
      </c>
      <c r="F3279" t="b">
        <f>IF(ISBLANK(AC3279), FALSE, TRUE)</f>
        <v>0</v>
      </c>
      <c r="G3279" t="s">
        <v>127</v>
      </c>
      <c r="H3279" t="s">
        <v>1519</v>
      </c>
      <c r="I3279" t="s">
        <v>1516</v>
      </c>
      <c r="J3279" t="s">
        <v>3</v>
      </c>
      <c r="K3279" t="s">
        <v>1526</v>
      </c>
      <c r="L3279" t="s">
        <v>638</v>
      </c>
      <c r="M3279" t="s">
        <v>1745</v>
      </c>
      <c r="N3279" t="str">
        <f>IF(AND(NOT(ISBLANK(cards[[#This Row],[subtitle]])), cards[[#This Row],[subtitle]] &lt;&gt; ""), _xlfn.CONCAT(cards[[#This Row],[title]], " - ", cards[[#This Row],[subtitle]]), cards[[#This Row],[title]])</f>
        <v>General Grievous - Trophy Collector</v>
      </c>
      <c r="O3279">
        <v>3</v>
      </c>
      <c r="P3279">
        <v>4</v>
      </c>
      <c r="Q3279">
        <v>4</v>
      </c>
      <c r="T3279" t="s">
        <v>83</v>
      </c>
      <c r="U3279" t="s">
        <v>991</v>
      </c>
      <c r="V3279" t="s">
        <v>245</v>
      </c>
      <c r="X3279" t="s">
        <v>1719</v>
      </c>
      <c r="Y3279" t="str">
        <f>_xlfn.CONCAT(cards[[#This Row],[set]],"_",TEXT(cards[[#This Row],[cardNumber]], "000"))</f>
        <v>TWI_034</v>
      </c>
      <c r="Z3279" t="str" cm="1">
        <f t="array" ref="Z32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TWI_034</v>
      </c>
      <c r="AA3279" t="s">
        <v>1062</v>
      </c>
      <c r="AB3279">
        <v>39</v>
      </c>
    </row>
    <row r="3280" spans="1:28" x14ac:dyDescent="0.2">
      <c r="A3280">
        <v>18269</v>
      </c>
      <c r="B3280" t="s">
        <v>4593</v>
      </c>
      <c r="C3280">
        <v>307</v>
      </c>
      <c r="F3280" t="b">
        <f>IF(ISBLANK(AC3280), FALSE, TRUE)</f>
        <v>0</v>
      </c>
      <c r="G3280" t="s">
        <v>127</v>
      </c>
      <c r="H3280" t="s">
        <v>1520</v>
      </c>
      <c r="I3280" t="s">
        <v>1516</v>
      </c>
      <c r="J3280" t="s">
        <v>3</v>
      </c>
      <c r="K3280" t="s">
        <v>1526</v>
      </c>
      <c r="L3280" t="s">
        <v>638</v>
      </c>
      <c r="M3280" t="s">
        <v>1745</v>
      </c>
      <c r="N3280" t="str">
        <f>IF(AND(NOT(ISBLANK(cards[[#This Row],[subtitle]])), cards[[#This Row],[subtitle]] &lt;&gt; ""), _xlfn.CONCAT(cards[[#This Row],[title]], " - ", cards[[#This Row],[subtitle]]), cards[[#This Row],[title]])</f>
        <v>General Grievous - Trophy Collector</v>
      </c>
      <c r="O3280">
        <v>3</v>
      </c>
      <c r="P3280">
        <v>4</v>
      </c>
      <c r="Q3280">
        <v>4</v>
      </c>
      <c r="T3280" t="s">
        <v>83</v>
      </c>
      <c r="U3280" t="s">
        <v>991</v>
      </c>
      <c r="V3280" t="s">
        <v>245</v>
      </c>
      <c r="X3280" t="s">
        <v>1719</v>
      </c>
      <c r="Y3280" t="str">
        <f>_xlfn.CONCAT(cards[[#This Row],[set]],"_",TEXT(cards[[#This Row],[cardNumber]], "000"))</f>
        <v>TWI_307</v>
      </c>
      <c r="Z3280" t="str" cm="1">
        <f t="array" ref="Z32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TWI_034</v>
      </c>
      <c r="AA3280" t="s">
        <v>1062</v>
      </c>
      <c r="AB3280">
        <v>39</v>
      </c>
    </row>
    <row r="3281" spans="1:28" x14ac:dyDescent="0.2">
      <c r="A3281">
        <v>15791</v>
      </c>
      <c r="B3281" t="s">
        <v>4594</v>
      </c>
      <c r="C3281">
        <v>307</v>
      </c>
      <c r="F3281" t="b">
        <f>IF(ISBLANK(AC3281), FALSE, TRUE)</f>
        <v>0</v>
      </c>
      <c r="G3281" t="s">
        <v>127</v>
      </c>
      <c r="H3281" t="s">
        <v>1</v>
      </c>
      <c r="I3281" t="s">
        <v>1516</v>
      </c>
      <c r="J3281" t="s">
        <v>3</v>
      </c>
      <c r="K3281" t="s">
        <v>1526</v>
      </c>
      <c r="L3281" t="s">
        <v>638</v>
      </c>
      <c r="M3281" t="s">
        <v>1745</v>
      </c>
      <c r="N3281" t="str">
        <f>IF(AND(NOT(ISBLANK(cards[[#This Row],[subtitle]])), cards[[#This Row],[subtitle]] &lt;&gt; ""), _xlfn.CONCAT(cards[[#This Row],[title]], " - ", cards[[#This Row],[subtitle]]), cards[[#This Row],[title]])</f>
        <v>General Grievous - Trophy Collector</v>
      </c>
      <c r="O3281">
        <v>3</v>
      </c>
      <c r="P3281">
        <v>4</v>
      </c>
      <c r="Q3281">
        <v>4</v>
      </c>
      <c r="T3281" t="s">
        <v>83</v>
      </c>
      <c r="U3281" t="s">
        <v>991</v>
      </c>
      <c r="V3281" t="s">
        <v>245</v>
      </c>
      <c r="X3281" t="s">
        <v>1719</v>
      </c>
      <c r="Y3281" t="str">
        <f>_xlfn.CONCAT(cards[[#This Row],[set]],"_",TEXT(cards[[#This Row],[cardNumber]], "000"))</f>
        <v>TWI_307</v>
      </c>
      <c r="Z3281" t="str" cm="1">
        <f t="array" ref="Z32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TWI_034</v>
      </c>
      <c r="AA3281" t="s">
        <v>1062</v>
      </c>
      <c r="AB3281">
        <v>39</v>
      </c>
    </row>
    <row r="3282" spans="1:28" x14ac:dyDescent="0.2">
      <c r="A3282">
        <v>17107</v>
      </c>
      <c r="B3282" t="s">
        <v>4106</v>
      </c>
      <c r="C3282">
        <v>35</v>
      </c>
      <c r="F3282" t="b">
        <f>IF(ISBLANK(AC3282), FALSE, TRUE)</f>
        <v>0</v>
      </c>
      <c r="G3282" t="s">
        <v>127</v>
      </c>
      <c r="H3282" t="s">
        <v>1519</v>
      </c>
      <c r="I3282" t="s">
        <v>1522</v>
      </c>
      <c r="J3282" t="s">
        <v>3</v>
      </c>
      <c r="K3282" t="s">
        <v>1526</v>
      </c>
      <c r="L3282" t="s">
        <v>639</v>
      </c>
      <c r="M3282" t="s">
        <v>1746</v>
      </c>
      <c r="N3282" t="str">
        <f>IF(AND(NOT(ISBLANK(cards[[#This Row],[subtitle]])), cards[[#This Row],[subtitle]] &lt;&gt; ""), _xlfn.CONCAT(cards[[#This Row],[title]], " - ", cards[[#This Row],[subtitle]]), cards[[#This Row],[title]])</f>
        <v>Morgan Elsbeth - Keeper of Many Secrets</v>
      </c>
      <c r="O3282">
        <v>4</v>
      </c>
      <c r="P3282">
        <v>3</v>
      </c>
      <c r="Q3282">
        <v>6</v>
      </c>
      <c r="T3282" t="s">
        <v>83</v>
      </c>
      <c r="U3282" t="s">
        <v>150</v>
      </c>
      <c r="V3282" t="s">
        <v>245</v>
      </c>
      <c r="X3282" t="s">
        <v>1747</v>
      </c>
      <c r="Y3282" t="str">
        <f>_xlfn.CONCAT(cards[[#This Row],[set]],"_",TEXT(cards[[#This Row],[cardNumber]], "000"))</f>
        <v>TWI_035</v>
      </c>
      <c r="Z3282" t="str" cm="1">
        <f t="array" ref="Z32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TWI_035</v>
      </c>
      <c r="AA3282" t="s">
        <v>1062</v>
      </c>
      <c r="AB3282">
        <v>39</v>
      </c>
    </row>
    <row r="3283" spans="1:28" x14ac:dyDescent="0.2">
      <c r="A3283">
        <v>14376</v>
      </c>
      <c r="B3283" t="s">
        <v>4107</v>
      </c>
      <c r="C3283">
        <v>35</v>
      </c>
      <c r="F3283" t="b">
        <f>IF(ISBLANK(AC3283), FALSE, TRUE)</f>
        <v>0</v>
      </c>
      <c r="G3283" t="s">
        <v>127</v>
      </c>
      <c r="H3283" t="s">
        <v>1515</v>
      </c>
      <c r="I3283" t="s">
        <v>1522</v>
      </c>
      <c r="J3283" t="s">
        <v>3</v>
      </c>
      <c r="K3283" t="s">
        <v>1526</v>
      </c>
      <c r="L3283" t="s">
        <v>639</v>
      </c>
      <c r="M3283" t="s">
        <v>1746</v>
      </c>
      <c r="N3283" t="str">
        <f>IF(AND(NOT(ISBLANK(cards[[#This Row],[subtitle]])), cards[[#This Row],[subtitle]] &lt;&gt; ""), _xlfn.CONCAT(cards[[#This Row],[title]], " - ", cards[[#This Row],[subtitle]]), cards[[#This Row],[title]])</f>
        <v>Morgan Elsbeth - Keeper of Many Secrets</v>
      </c>
      <c r="O3283">
        <v>4</v>
      </c>
      <c r="P3283">
        <v>3</v>
      </c>
      <c r="Q3283">
        <v>6</v>
      </c>
      <c r="T3283" t="s">
        <v>83</v>
      </c>
      <c r="U3283" t="s">
        <v>150</v>
      </c>
      <c r="V3283" t="s">
        <v>245</v>
      </c>
      <c r="X3283" t="s">
        <v>1747</v>
      </c>
      <c r="Y3283" t="str">
        <f>_xlfn.CONCAT(cards[[#This Row],[set]],"_",TEXT(cards[[#This Row],[cardNumber]], "000"))</f>
        <v>TWI_035</v>
      </c>
      <c r="Z3283" t="str" cm="1">
        <f t="array" ref="Z32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TWI_035</v>
      </c>
      <c r="AA3283" t="s">
        <v>1062</v>
      </c>
      <c r="AB3283">
        <v>39</v>
      </c>
    </row>
    <row r="3284" spans="1:28" x14ac:dyDescent="0.2">
      <c r="A3284">
        <v>18274</v>
      </c>
      <c r="B3284" t="s">
        <v>4596</v>
      </c>
      <c r="C3284">
        <v>308</v>
      </c>
      <c r="F3284" t="b">
        <f>IF(ISBLANK(AC3284), FALSE, TRUE)</f>
        <v>0</v>
      </c>
      <c r="G3284" t="s">
        <v>127</v>
      </c>
      <c r="H3284" t="s">
        <v>1520</v>
      </c>
      <c r="I3284" t="s">
        <v>1522</v>
      </c>
      <c r="J3284" t="s">
        <v>3</v>
      </c>
      <c r="K3284" t="s">
        <v>1526</v>
      </c>
      <c r="L3284" t="s">
        <v>639</v>
      </c>
      <c r="M3284" t="s">
        <v>1746</v>
      </c>
      <c r="N3284" t="str">
        <f>IF(AND(NOT(ISBLANK(cards[[#This Row],[subtitle]])), cards[[#This Row],[subtitle]] &lt;&gt; ""), _xlfn.CONCAT(cards[[#This Row],[title]], " - ", cards[[#This Row],[subtitle]]), cards[[#This Row],[title]])</f>
        <v>Morgan Elsbeth - Keeper of Many Secrets</v>
      </c>
      <c r="O3284">
        <v>4</v>
      </c>
      <c r="P3284">
        <v>3</v>
      </c>
      <c r="Q3284">
        <v>6</v>
      </c>
      <c r="T3284" t="s">
        <v>83</v>
      </c>
      <c r="U3284" t="s">
        <v>150</v>
      </c>
      <c r="V3284" t="s">
        <v>245</v>
      </c>
      <c r="X3284" t="s">
        <v>1747</v>
      </c>
      <c r="Y3284" t="str">
        <f>_xlfn.CONCAT(cards[[#This Row],[set]],"_",TEXT(cards[[#This Row],[cardNumber]], "000"))</f>
        <v>TWI_308</v>
      </c>
      <c r="Z3284" t="str" cm="1">
        <f t="array" ref="Z32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TWI_035</v>
      </c>
      <c r="AA3284" t="s">
        <v>1062</v>
      </c>
      <c r="AB3284">
        <v>39</v>
      </c>
    </row>
    <row r="3285" spans="1:28" x14ac:dyDescent="0.2">
      <c r="A3285">
        <v>15796</v>
      </c>
      <c r="B3285" t="s">
        <v>4595</v>
      </c>
      <c r="C3285">
        <v>308</v>
      </c>
      <c r="F3285" t="b">
        <f>IF(ISBLANK(AC3285), FALSE, TRUE)</f>
        <v>0</v>
      </c>
      <c r="G3285" t="s">
        <v>127</v>
      </c>
      <c r="H3285" t="s">
        <v>1</v>
      </c>
      <c r="I3285" t="s">
        <v>1522</v>
      </c>
      <c r="J3285" t="s">
        <v>3</v>
      </c>
      <c r="K3285" t="s">
        <v>1526</v>
      </c>
      <c r="L3285" t="s">
        <v>639</v>
      </c>
      <c r="M3285" t="s">
        <v>1746</v>
      </c>
      <c r="N3285" t="str">
        <f>IF(AND(NOT(ISBLANK(cards[[#This Row],[subtitle]])), cards[[#This Row],[subtitle]] &lt;&gt; ""), _xlfn.CONCAT(cards[[#This Row],[title]], " - ", cards[[#This Row],[subtitle]]), cards[[#This Row],[title]])</f>
        <v>Morgan Elsbeth - Keeper of Many Secrets</v>
      </c>
      <c r="O3285">
        <v>4</v>
      </c>
      <c r="P3285">
        <v>3</v>
      </c>
      <c r="Q3285">
        <v>6</v>
      </c>
      <c r="T3285" t="s">
        <v>83</v>
      </c>
      <c r="U3285" t="s">
        <v>150</v>
      </c>
      <c r="V3285" t="s">
        <v>245</v>
      </c>
      <c r="X3285" t="s">
        <v>1747</v>
      </c>
      <c r="Y3285" t="str">
        <f>_xlfn.CONCAT(cards[[#This Row],[set]],"_",TEXT(cards[[#This Row],[cardNumber]], "000"))</f>
        <v>TWI_308</v>
      </c>
      <c r="Z3285" t="str" cm="1">
        <f t="array" ref="Z32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TWI_035</v>
      </c>
      <c r="AA3285" t="s">
        <v>1062</v>
      </c>
      <c r="AB3285">
        <v>39</v>
      </c>
    </row>
    <row r="3286" spans="1:28" x14ac:dyDescent="0.2">
      <c r="A3286">
        <v>17112</v>
      </c>
      <c r="B3286" t="s">
        <v>4108</v>
      </c>
      <c r="C3286">
        <v>36</v>
      </c>
      <c r="F3286" t="b">
        <f>IF(ISBLANK(AC3286), FALSE, TRUE)</f>
        <v>0</v>
      </c>
      <c r="G3286" t="s">
        <v>127</v>
      </c>
      <c r="H3286" t="s">
        <v>1519</v>
      </c>
      <c r="I3286" t="s">
        <v>1521</v>
      </c>
      <c r="J3286" t="s">
        <v>3</v>
      </c>
      <c r="K3286" t="s">
        <v>1526</v>
      </c>
      <c r="L3286" t="s">
        <v>640</v>
      </c>
      <c r="M3286" t="s">
        <v>991</v>
      </c>
      <c r="N3286" t="str">
        <f>IF(AND(NOT(ISBLANK(cards[[#This Row],[subtitle]])), cards[[#This Row],[subtitle]] &lt;&gt; ""), _xlfn.CONCAT(cards[[#This Row],[title]], " - ", cards[[#This Row],[subtitle]]), cards[[#This Row],[title]])</f>
        <v>Devastating Gunship</v>
      </c>
      <c r="O3286">
        <v>5</v>
      </c>
      <c r="P3286">
        <v>3</v>
      </c>
      <c r="Q3286">
        <v>5</v>
      </c>
      <c r="T3286" t="s">
        <v>248</v>
      </c>
      <c r="U3286" t="s">
        <v>158</v>
      </c>
      <c r="V3286" t="s">
        <v>245</v>
      </c>
      <c r="X3286" t="s">
        <v>1748</v>
      </c>
      <c r="Y3286" t="str">
        <f>_xlfn.CONCAT(cards[[#This Row],[set]],"_",TEXT(cards[[#This Row],[cardNumber]], "000"))</f>
        <v>TWI_036</v>
      </c>
      <c r="Z3286" t="str" cm="1">
        <f t="array" ref="Z32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TWI_036</v>
      </c>
      <c r="AA3286" t="s">
        <v>1062</v>
      </c>
      <c r="AB3286">
        <v>39</v>
      </c>
    </row>
    <row r="3287" spans="1:28" x14ac:dyDescent="0.2">
      <c r="A3287">
        <v>14381</v>
      </c>
      <c r="B3287" t="s">
        <v>4109</v>
      </c>
      <c r="C3287">
        <v>36</v>
      </c>
      <c r="F3287" t="b">
        <f>IF(ISBLANK(AC3287), FALSE, TRUE)</f>
        <v>0</v>
      </c>
      <c r="G3287" t="s">
        <v>127</v>
      </c>
      <c r="H3287" t="s">
        <v>1515</v>
      </c>
      <c r="I3287" t="s">
        <v>1521</v>
      </c>
      <c r="J3287" t="s">
        <v>3</v>
      </c>
      <c r="K3287" t="s">
        <v>1526</v>
      </c>
      <c r="L3287" t="s">
        <v>640</v>
      </c>
      <c r="M3287" t="s">
        <v>991</v>
      </c>
      <c r="N3287" t="str">
        <f>IF(AND(NOT(ISBLANK(cards[[#This Row],[subtitle]])), cards[[#This Row],[subtitle]] &lt;&gt; ""), _xlfn.CONCAT(cards[[#This Row],[title]], " - ", cards[[#This Row],[subtitle]]), cards[[#This Row],[title]])</f>
        <v>Devastating Gunship</v>
      </c>
      <c r="O3287">
        <v>5</v>
      </c>
      <c r="P3287">
        <v>3</v>
      </c>
      <c r="Q3287">
        <v>5</v>
      </c>
      <c r="T3287" t="s">
        <v>248</v>
      </c>
      <c r="U3287" t="s">
        <v>158</v>
      </c>
      <c r="V3287" t="s">
        <v>245</v>
      </c>
      <c r="X3287" t="s">
        <v>1748</v>
      </c>
      <c r="Y3287" t="str">
        <f>_xlfn.CONCAT(cards[[#This Row],[set]],"_",TEXT(cards[[#This Row],[cardNumber]], "000"))</f>
        <v>TWI_036</v>
      </c>
      <c r="Z3287" t="str" cm="1">
        <f t="array" ref="Z32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TWI_036</v>
      </c>
      <c r="AA3287" t="s">
        <v>1062</v>
      </c>
      <c r="AB3287">
        <v>39</v>
      </c>
    </row>
    <row r="3288" spans="1:28" x14ac:dyDescent="0.2">
      <c r="A3288">
        <v>18279</v>
      </c>
      <c r="B3288" t="s">
        <v>4597</v>
      </c>
      <c r="C3288">
        <v>309</v>
      </c>
      <c r="F3288" t="b">
        <f>IF(ISBLANK(AC3288), FALSE, TRUE)</f>
        <v>0</v>
      </c>
      <c r="G3288" t="s">
        <v>127</v>
      </c>
      <c r="H3288" t="s">
        <v>1520</v>
      </c>
      <c r="I3288" t="s">
        <v>1521</v>
      </c>
      <c r="J3288" t="s">
        <v>3</v>
      </c>
      <c r="K3288" t="s">
        <v>1526</v>
      </c>
      <c r="L3288" t="s">
        <v>640</v>
      </c>
      <c r="M3288" t="s">
        <v>991</v>
      </c>
      <c r="N3288" t="str">
        <f>IF(AND(NOT(ISBLANK(cards[[#This Row],[subtitle]])), cards[[#This Row],[subtitle]] &lt;&gt; ""), _xlfn.CONCAT(cards[[#This Row],[title]], " - ", cards[[#This Row],[subtitle]]), cards[[#This Row],[title]])</f>
        <v>Devastating Gunship</v>
      </c>
      <c r="O3288">
        <v>5</v>
      </c>
      <c r="P3288">
        <v>3</v>
      </c>
      <c r="Q3288">
        <v>5</v>
      </c>
      <c r="T3288" t="s">
        <v>248</v>
      </c>
      <c r="U3288" t="s">
        <v>158</v>
      </c>
      <c r="V3288" t="s">
        <v>245</v>
      </c>
      <c r="X3288" t="s">
        <v>1748</v>
      </c>
      <c r="Y3288" t="str">
        <f>_xlfn.CONCAT(cards[[#This Row],[set]],"_",TEXT(cards[[#This Row],[cardNumber]], "000"))</f>
        <v>TWI_309</v>
      </c>
      <c r="Z3288" t="str" cm="1">
        <f t="array" ref="Z32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TWI_036</v>
      </c>
      <c r="AA3288" t="s">
        <v>1062</v>
      </c>
      <c r="AB3288">
        <v>39</v>
      </c>
    </row>
    <row r="3289" spans="1:28" x14ac:dyDescent="0.2">
      <c r="A3289">
        <v>15801</v>
      </c>
      <c r="B3289" t="s">
        <v>4598</v>
      </c>
      <c r="C3289">
        <v>309</v>
      </c>
      <c r="F3289" t="b">
        <f>IF(ISBLANK(AC3289), FALSE, TRUE)</f>
        <v>0</v>
      </c>
      <c r="G3289" t="s">
        <v>127</v>
      </c>
      <c r="H3289" t="s">
        <v>1</v>
      </c>
      <c r="I3289" t="s">
        <v>1521</v>
      </c>
      <c r="J3289" t="s">
        <v>3</v>
      </c>
      <c r="K3289" t="s">
        <v>1526</v>
      </c>
      <c r="L3289" t="s">
        <v>640</v>
      </c>
      <c r="M3289" t="s">
        <v>991</v>
      </c>
      <c r="N3289" t="str">
        <f>IF(AND(NOT(ISBLANK(cards[[#This Row],[subtitle]])), cards[[#This Row],[subtitle]] &lt;&gt; ""), _xlfn.CONCAT(cards[[#This Row],[title]], " - ", cards[[#This Row],[subtitle]]), cards[[#This Row],[title]])</f>
        <v>Devastating Gunship</v>
      </c>
      <c r="O3289">
        <v>5</v>
      </c>
      <c r="P3289">
        <v>3</v>
      </c>
      <c r="Q3289">
        <v>5</v>
      </c>
      <c r="T3289" t="s">
        <v>248</v>
      </c>
      <c r="U3289" t="s">
        <v>158</v>
      </c>
      <c r="V3289" t="s">
        <v>245</v>
      </c>
      <c r="X3289" t="s">
        <v>1748</v>
      </c>
      <c r="Y3289" t="str">
        <f>_xlfn.CONCAT(cards[[#This Row],[set]],"_",TEXT(cards[[#This Row],[cardNumber]], "000"))</f>
        <v>TWI_309</v>
      </c>
      <c r="Z3289" t="str" cm="1">
        <f t="array" ref="Z32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TWI_036</v>
      </c>
      <c r="AA3289" t="s">
        <v>1062</v>
      </c>
      <c r="AB3289">
        <v>39</v>
      </c>
    </row>
    <row r="3290" spans="1:28" x14ac:dyDescent="0.2">
      <c r="A3290">
        <v>16965</v>
      </c>
      <c r="B3290" t="s">
        <v>4037</v>
      </c>
      <c r="C3290">
        <v>2</v>
      </c>
      <c r="F3290" t="b">
        <f>IF(ISBLANK(AC3290), FALSE, TRUE)</f>
        <v>0</v>
      </c>
      <c r="G3290" t="s">
        <v>127</v>
      </c>
      <c r="H3290" t="s">
        <v>1602</v>
      </c>
      <c r="I3290" t="s">
        <v>1521</v>
      </c>
      <c r="J3290" t="s">
        <v>3</v>
      </c>
      <c r="K3290" t="s">
        <v>1526</v>
      </c>
      <c r="L3290" t="s">
        <v>641</v>
      </c>
      <c r="M3290" t="s">
        <v>991</v>
      </c>
      <c r="N3290" t="str">
        <f>IF(AND(NOT(ISBLANK(cards[[#This Row],[subtitle]])), cards[[#This Row],[subtitle]] &lt;&gt; ""), _xlfn.CONCAT(cards[[#This Row],[title]], " - ", cards[[#This Row],[subtitle]]), cards[[#This Row],[title]])</f>
        <v>Droideka Security</v>
      </c>
      <c r="O3290">
        <v>6</v>
      </c>
      <c r="P3290">
        <v>4</v>
      </c>
      <c r="Q3290">
        <v>5</v>
      </c>
      <c r="T3290" t="s">
        <v>83</v>
      </c>
      <c r="U3290" t="s">
        <v>1999</v>
      </c>
      <c r="V3290" t="s">
        <v>245</v>
      </c>
      <c r="X3290" t="s">
        <v>1720</v>
      </c>
      <c r="Y3290" t="str">
        <f>_xlfn.CONCAT(cards[[#This Row],[set]],"_",TEXT(cards[[#This Row],[cardNumber]], "000"))</f>
        <v>TWI_002</v>
      </c>
      <c r="Z3290" t="str" cm="1">
        <f t="array" ref="Z32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TWI_037</v>
      </c>
      <c r="AA3290" t="s">
        <v>1062</v>
      </c>
      <c r="AB3290">
        <v>39</v>
      </c>
    </row>
    <row r="3291" spans="1:28" x14ac:dyDescent="0.2">
      <c r="A3291">
        <v>17117</v>
      </c>
      <c r="B3291" t="s">
        <v>4110</v>
      </c>
      <c r="C3291">
        <v>37</v>
      </c>
      <c r="F3291" t="b">
        <f>IF(ISBLANK(AC3291), FALSE, TRUE)</f>
        <v>0</v>
      </c>
      <c r="G3291" t="s">
        <v>127</v>
      </c>
      <c r="H3291" t="s">
        <v>1519</v>
      </c>
      <c r="I3291" t="s">
        <v>1521</v>
      </c>
      <c r="J3291" t="s">
        <v>3</v>
      </c>
      <c r="K3291" t="s">
        <v>1526</v>
      </c>
      <c r="L3291" t="s">
        <v>641</v>
      </c>
      <c r="M3291" t="s">
        <v>991</v>
      </c>
      <c r="N3291" t="str">
        <f>IF(AND(NOT(ISBLANK(cards[[#This Row],[subtitle]])), cards[[#This Row],[subtitle]] &lt;&gt; ""), _xlfn.CONCAT(cards[[#This Row],[title]], " - ", cards[[#This Row],[subtitle]]), cards[[#This Row],[title]])</f>
        <v>Droideka Security</v>
      </c>
      <c r="O3291">
        <v>6</v>
      </c>
      <c r="P3291">
        <v>4</v>
      </c>
      <c r="Q3291">
        <v>5</v>
      </c>
      <c r="T3291" t="s">
        <v>83</v>
      </c>
      <c r="U3291" t="s">
        <v>1999</v>
      </c>
      <c r="V3291" t="s">
        <v>245</v>
      </c>
      <c r="X3291" t="s">
        <v>1720</v>
      </c>
      <c r="Y3291" t="str">
        <f>_xlfn.CONCAT(cards[[#This Row],[set]],"_",TEXT(cards[[#This Row],[cardNumber]], "000"))</f>
        <v>TWI_037</v>
      </c>
      <c r="Z3291" t="str" cm="1">
        <f t="array" ref="Z32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TWI_037</v>
      </c>
      <c r="AA3291" t="s">
        <v>1062</v>
      </c>
      <c r="AB3291">
        <v>39</v>
      </c>
    </row>
    <row r="3292" spans="1:28" x14ac:dyDescent="0.2">
      <c r="A3292">
        <v>14386</v>
      </c>
      <c r="B3292" t="s">
        <v>4111</v>
      </c>
      <c r="C3292">
        <v>37</v>
      </c>
      <c r="F3292" t="b">
        <f>IF(ISBLANK(AC3292), FALSE, TRUE)</f>
        <v>0</v>
      </c>
      <c r="G3292" t="s">
        <v>127</v>
      </c>
      <c r="H3292" t="s">
        <v>1515</v>
      </c>
      <c r="I3292" t="s">
        <v>1521</v>
      </c>
      <c r="J3292" t="s">
        <v>3</v>
      </c>
      <c r="K3292" t="s">
        <v>1526</v>
      </c>
      <c r="L3292" t="s">
        <v>641</v>
      </c>
      <c r="M3292" t="s">
        <v>991</v>
      </c>
      <c r="N3292" t="str">
        <f>IF(AND(NOT(ISBLANK(cards[[#This Row],[subtitle]])), cards[[#This Row],[subtitle]] &lt;&gt; ""), _xlfn.CONCAT(cards[[#This Row],[title]], " - ", cards[[#This Row],[subtitle]]), cards[[#This Row],[title]])</f>
        <v>Droideka Security</v>
      </c>
      <c r="O3292">
        <v>6</v>
      </c>
      <c r="P3292">
        <v>4</v>
      </c>
      <c r="Q3292">
        <v>5</v>
      </c>
      <c r="T3292" t="s">
        <v>83</v>
      </c>
      <c r="U3292" t="s">
        <v>1999</v>
      </c>
      <c r="V3292" t="s">
        <v>245</v>
      </c>
      <c r="X3292" t="s">
        <v>1720</v>
      </c>
      <c r="Y3292" t="str">
        <f>_xlfn.CONCAT(cards[[#This Row],[set]],"_",TEXT(cards[[#This Row],[cardNumber]], "000"))</f>
        <v>TWI_037</v>
      </c>
      <c r="Z3292" t="str" cm="1">
        <f t="array" ref="Z32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TWI_037</v>
      </c>
      <c r="AA3292" t="s">
        <v>1062</v>
      </c>
      <c r="AB3292">
        <v>39</v>
      </c>
    </row>
    <row r="3293" spans="1:28" x14ac:dyDescent="0.2">
      <c r="A3293">
        <v>18284</v>
      </c>
      <c r="B3293" t="s">
        <v>4599</v>
      </c>
      <c r="C3293">
        <v>310</v>
      </c>
      <c r="F3293" t="b">
        <f>IF(ISBLANK(AC3293), FALSE, TRUE)</f>
        <v>0</v>
      </c>
      <c r="G3293" t="s">
        <v>127</v>
      </c>
      <c r="H3293" t="s">
        <v>1520</v>
      </c>
      <c r="I3293" t="s">
        <v>1521</v>
      </c>
      <c r="J3293" t="s">
        <v>3</v>
      </c>
      <c r="K3293" t="s">
        <v>1526</v>
      </c>
      <c r="L3293" t="s">
        <v>641</v>
      </c>
      <c r="M3293" t="s">
        <v>991</v>
      </c>
      <c r="N3293" t="str">
        <f>IF(AND(NOT(ISBLANK(cards[[#This Row],[subtitle]])), cards[[#This Row],[subtitle]] &lt;&gt; ""), _xlfn.CONCAT(cards[[#This Row],[title]], " - ", cards[[#This Row],[subtitle]]), cards[[#This Row],[title]])</f>
        <v>Droideka Security</v>
      </c>
      <c r="O3293">
        <v>6</v>
      </c>
      <c r="P3293">
        <v>4</v>
      </c>
      <c r="Q3293">
        <v>5</v>
      </c>
      <c r="T3293" t="s">
        <v>83</v>
      </c>
      <c r="U3293" t="s">
        <v>1999</v>
      </c>
      <c r="V3293" t="s">
        <v>245</v>
      </c>
      <c r="X3293" t="s">
        <v>1720</v>
      </c>
      <c r="Y3293" t="str">
        <f>_xlfn.CONCAT(cards[[#This Row],[set]],"_",TEXT(cards[[#This Row],[cardNumber]], "000"))</f>
        <v>TWI_310</v>
      </c>
      <c r="Z3293" t="str" cm="1">
        <f t="array" ref="Z32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TWI_037</v>
      </c>
      <c r="AA3293" t="s">
        <v>1062</v>
      </c>
      <c r="AB3293">
        <v>39</v>
      </c>
    </row>
    <row r="3294" spans="1:28" x14ac:dyDescent="0.2">
      <c r="A3294">
        <v>15806</v>
      </c>
      <c r="B3294" t="s">
        <v>4600</v>
      </c>
      <c r="C3294">
        <v>310</v>
      </c>
      <c r="F3294" t="b">
        <f>IF(ISBLANK(AC3294), FALSE, TRUE)</f>
        <v>0</v>
      </c>
      <c r="G3294" t="s">
        <v>127</v>
      </c>
      <c r="H3294" t="s">
        <v>1</v>
      </c>
      <c r="I3294" t="s">
        <v>1521</v>
      </c>
      <c r="J3294" t="s">
        <v>3</v>
      </c>
      <c r="K3294" t="s">
        <v>1526</v>
      </c>
      <c r="L3294" t="s">
        <v>641</v>
      </c>
      <c r="M3294" t="s">
        <v>991</v>
      </c>
      <c r="N3294" t="str">
        <f>IF(AND(NOT(ISBLANK(cards[[#This Row],[subtitle]])), cards[[#This Row],[subtitle]] &lt;&gt; ""), _xlfn.CONCAT(cards[[#This Row],[title]], " - ", cards[[#This Row],[subtitle]]), cards[[#This Row],[title]])</f>
        <v>Droideka Security</v>
      </c>
      <c r="O3294">
        <v>6</v>
      </c>
      <c r="P3294">
        <v>4</v>
      </c>
      <c r="Q3294">
        <v>5</v>
      </c>
      <c r="T3294" t="s">
        <v>83</v>
      </c>
      <c r="U3294" t="s">
        <v>1999</v>
      </c>
      <c r="V3294" t="s">
        <v>245</v>
      </c>
      <c r="X3294" t="s">
        <v>1720</v>
      </c>
      <c r="Y3294" t="str">
        <f>_xlfn.CONCAT(cards[[#This Row],[set]],"_",TEXT(cards[[#This Row],[cardNumber]], "000"))</f>
        <v>TWI_310</v>
      </c>
      <c r="Z3294" t="str" cm="1">
        <f t="array" ref="Z32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TWI_037</v>
      </c>
      <c r="AA3294" t="s">
        <v>1062</v>
      </c>
      <c r="AB3294">
        <v>39</v>
      </c>
    </row>
    <row r="3295" spans="1:28" x14ac:dyDescent="0.2">
      <c r="A3295">
        <v>17122</v>
      </c>
      <c r="B3295" t="s">
        <v>4113</v>
      </c>
      <c r="C3295">
        <v>38</v>
      </c>
      <c r="F3295" t="b">
        <f>IF(ISBLANK(AC3295), FALSE, TRUE)</f>
        <v>0</v>
      </c>
      <c r="G3295" t="s">
        <v>127</v>
      </c>
      <c r="H3295" t="s">
        <v>1519</v>
      </c>
      <c r="I3295" t="s">
        <v>1532</v>
      </c>
      <c r="J3295" t="s">
        <v>3</v>
      </c>
      <c r="K3295" t="s">
        <v>1526</v>
      </c>
      <c r="L3295" t="s">
        <v>642</v>
      </c>
      <c r="M3295" t="s">
        <v>991</v>
      </c>
      <c r="N3295" t="str">
        <f>IF(AND(NOT(ISBLANK(cards[[#This Row],[subtitle]])), cards[[#This Row],[subtitle]] &lt;&gt; ""), _xlfn.CONCAT(cards[[#This Row],[title]], " - ", cards[[#This Row],[subtitle]]), cards[[#This Row],[title]])</f>
        <v>Providence Destroyer</v>
      </c>
      <c r="O3295">
        <v>8</v>
      </c>
      <c r="P3295">
        <v>5</v>
      </c>
      <c r="Q3295">
        <v>7</v>
      </c>
      <c r="T3295" t="s">
        <v>248</v>
      </c>
      <c r="U3295" t="s">
        <v>139</v>
      </c>
      <c r="V3295" t="s">
        <v>245</v>
      </c>
      <c r="X3295" t="s">
        <v>1749</v>
      </c>
      <c r="Y3295" t="str">
        <f>_xlfn.CONCAT(cards[[#This Row],[set]],"_",TEXT(cards[[#This Row],[cardNumber]], "000"))</f>
        <v>TWI_038</v>
      </c>
      <c r="Z3295" t="str" cm="1">
        <f t="array" ref="Z32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TWI_038</v>
      </c>
      <c r="AA3295" t="s">
        <v>1062</v>
      </c>
      <c r="AB3295">
        <v>39</v>
      </c>
    </row>
    <row r="3296" spans="1:28" x14ac:dyDescent="0.2">
      <c r="A3296">
        <v>14391</v>
      </c>
      <c r="B3296" t="s">
        <v>4112</v>
      </c>
      <c r="C3296">
        <v>38</v>
      </c>
      <c r="F3296" t="b">
        <f>IF(ISBLANK(AC3296), FALSE, TRUE)</f>
        <v>0</v>
      </c>
      <c r="G3296" t="s">
        <v>127</v>
      </c>
      <c r="H3296" t="s">
        <v>1515</v>
      </c>
      <c r="I3296" t="s">
        <v>1532</v>
      </c>
      <c r="J3296" t="s">
        <v>3</v>
      </c>
      <c r="K3296" t="s">
        <v>1526</v>
      </c>
      <c r="L3296" t="s">
        <v>642</v>
      </c>
      <c r="M3296" t="s">
        <v>991</v>
      </c>
      <c r="N3296" t="str">
        <f>IF(AND(NOT(ISBLANK(cards[[#This Row],[subtitle]])), cards[[#This Row],[subtitle]] &lt;&gt; ""), _xlfn.CONCAT(cards[[#This Row],[title]], " - ", cards[[#This Row],[subtitle]]), cards[[#This Row],[title]])</f>
        <v>Providence Destroyer</v>
      </c>
      <c r="O3296">
        <v>8</v>
      </c>
      <c r="P3296">
        <v>5</v>
      </c>
      <c r="Q3296">
        <v>7</v>
      </c>
      <c r="T3296" t="s">
        <v>248</v>
      </c>
      <c r="U3296" t="s">
        <v>139</v>
      </c>
      <c r="V3296" t="s">
        <v>245</v>
      </c>
      <c r="X3296" t="s">
        <v>1749</v>
      </c>
      <c r="Y3296" t="str">
        <f>_xlfn.CONCAT(cards[[#This Row],[set]],"_",TEXT(cards[[#This Row],[cardNumber]], "000"))</f>
        <v>TWI_038</v>
      </c>
      <c r="Z3296" t="str" cm="1">
        <f t="array" ref="Z32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TWI_038</v>
      </c>
      <c r="AA3296" t="s">
        <v>1062</v>
      </c>
      <c r="AB3296">
        <v>39</v>
      </c>
    </row>
    <row r="3297" spans="1:28" x14ac:dyDescent="0.2">
      <c r="A3297">
        <v>18289</v>
      </c>
      <c r="B3297" t="s">
        <v>4602</v>
      </c>
      <c r="C3297">
        <v>311</v>
      </c>
      <c r="F3297" t="b">
        <f>IF(ISBLANK(AC3297), FALSE, TRUE)</f>
        <v>0</v>
      </c>
      <c r="G3297" t="s">
        <v>127</v>
      </c>
      <c r="H3297" t="s">
        <v>1520</v>
      </c>
      <c r="I3297" t="s">
        <v>1532</v>
      </c>
      <c r="J3297" t="s">
        <v>3</v>
      </c>
      <c r="K3297" t="s">
        <v>1526</v>
      </c>
      <c r="L3297" t="s">
        <v>642</v>
      </c>
      <c r="M3297" t="s">
        <v>991</v>
      </c>
      <c r="N3297" t="str">
        <f>IF(AND(NOT(ISBLANK(cards[[#This Row],[subtitle]])), cards[[#This Row],[subtitle]] &lt;&gt; ""), _xlfn.CONCAT(cards[[#This Row],[title]], " - ", cards[[#This Row],[subtitle]]), cards[[#This Row],[title]])</f>
        <v>Providence Destroyer</v>
      </c>
      <c r="O3297">
        <v>8</v>
      </c>
      <c r="P3297">
        <v>5</v>
      </c>
      <c r="Q3297">
        <v>7</v>
      </c>
      <c r="T3297" t="s">
        <v>248</v>
      </c>
      <c r="U3297" t="s">
        <v>139</v>
      </c>
      <c r="V3297" t="s">
        <v>245</v>
      </c>
      <c r="X3297" t="s">
        <v>1749</v>
      </c>
      <c r="Y3297" t="str">
        <f>_xlfn.CONCAT(cards[[#This Row],[set]],"_",TEXT(cards[[#This Row],[cardNumber]], "000"))</f>
        <v>TWI_311</v>
      </c>
      <c r="Z3297" t="str" cm="1">
        <f t="array" ref="Z32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TWI_038</v>
      </c>
      <c r="AA3297" t="s">
        <v>1062</v>
      </c>
      <c r="AB3297">
        <v>39</v>
      </c>
    </row>
    <row r="3298" spans="1:28" x14ac:dyDescent="0.2">
      <c r="A3298">
        <v>15811</v>
      </c>
      <c r="B3298" t="s">
        <v>4601</v>
      </c>
      <c r="C3298">
        <v>311</v>
      </c>
      <c r="F3298" t="b">
        <f>IF(ISBLANK(AC3298), FALSE, TRUE)</f>
        <v>0</v>
      </c>
      <c r="G3298" t="s">
        <v>127</v>
      </c>
      <c r="H3298" t="s">
        <v>1</v>
      </c>
      <c r="I3298" t="s">
        <v>1532</v>
      </c>
      <c r="J3298" t="s">
        <v>3</v>
      </c>
      <c r="K3298" t="s">
        <v>1526</v>
      </c>
      <c r="L3298" t="s">
        <v>642</v>
      </c>
      <c r="M3298" t="s">
        <v>991</v>
      </c>
      <c r="N3298" t="str">
        <f>IF(AND(NOT(ISBLANK(cards[[#This Row],[subtitle]])), cards[[#This Row],[subtitle]] &lt;&gt; ""), _xlfn.CONCAT(cards[[#This Row],[title]], " - ", cards[[#This Row],[subtitle]]), cards[[#This Row],[title]])</f>
        <v>Providence Destroyer</v>
      </c>
      <c r="O3298">
        <v>8</v>
      </c>
      <c r="P3298">
        <v>5</v>
      </c>
      <c r="Q3298">
        <v>7</v>
      </c>
      <c r="T3298" t="s">
        <v>248</v>
      </c>
      <c r="U3298" t="s">
        <v>139</v>
      </c>
      <c r="V3298" t="s">
        <v>245</v>
      </c>
      <c r="X3298" t="s">
        <v>1749</v>
      </c>
      <c r="Y3298" t="str">
        <f>_xlfn.CONCAT(cards[[#This Row],[set]],"_",TEXT(cards[[#This Row],[cardNumber]], "000"))</f>
        <v>TWI_311</v>
      </c>
      <c r="Z3298" t="str" cm="1">
        <f t="array" ref="Z32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TWI_038</v>
      </c>
      <c r="AA3298" t="s">
        <v>1062</v>
      </c>
      <c r="AB3298">
        <v>39</v>
      </c>
    </row>
    <row r="3299" spans="1:28" x14ac:dyDescent="0.2">
      <c r="A3299">
        <v>14396</v>
      </c>
      <c r="B3299" t="s">
        <v>4115</v>
      </c>
      <c r="C3299">
        <v>39</v>
      </c>
      <c r="F3299" t="b">
        <f>IF(ISBLANK(AC3299), FALSE, TRUE)</f>
        <v>0</v>
      </c>
      <c r="G3299" t="s">
        <v>127</v>
      </c>
      <c r="H3299" t="s">
        <v>1515</v>
      </c>
      <c r="I3299" t="s">
        <v>1522</v>
      </c>
      <c r="J3299" t="s">
        <v>3</v>
      </c>
      <c r="K3299" t="s">
        <v>1526</v>
      </c>
      <c r="L3299" t="s">
        <v>643</v>
      </c>
      <c r="M3299" t="s">
        <v>1750</v>
      </c>
      <c r="N3299" t="str">
        <f>IF(AND(NOT(ISBLANK(cards[[#This Row],[subtitle]])), cards[[#This Row],[subtitle]] &lt;&gt; ""), _xlfn.CONCAT(cards[[#This Row],[title]], " - ", cards[[#This Row],[subtitle]]), cards[[#This Row],[title]])</f>
        <v>Malevolence - Grievous's Secret Weapon</v>
      </c>
      <c r="O3299">
        <v>9</v>
      </c>
      <c r="P3299">
        <v>7</v>
      </c>
      <c r="Q3299">
        <v>7</v>
      </c>
      <c r="T3299" t="s">
        <v>248</v>
      </c>
      <c r="U3299" t="s">
        <v>2001</v>
      </c>
      <c r="V3299" t="s">
        <v>245</v>
      </c>
      <c r="X3299" t="s">
        <v>1749</v>
      </c>
      <c r="Y3299" t="str">
        <f>_xlfn.CONCAT(cards[[#This Row],[set]],"_",TEXT(cards[[#This Row],[cardNumber]], "000"))</f>
        <v>TWI_039</v>
      </c>
      <c r="Z3299" t="str" cm="1">
        <f t="array" ref="Z32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TWI_039</v>
      </c>
      <c r="AA3299" t="s">
        <v>1062</v>
      </c>
      <c r="AB3299">
        <v>39</v>
      </c>
    </row>
    <row r="3300" spans="1:28" x14ac:dyDescent="0.2">
      <c r="A3300">
        <v>17127</v>
      </c>
      <c r="B3300" t="s">
        <v>4114</v>
      </c>
      <c r="C3300">
        <v>39</v>
      </c>
      <c r="F3300" t="b">
        <f>IF(ISBLANK(AC3300), FALSE, TRUE)</f>
        <v>0</v>
      </c>
      <c r="G3300" t="s">
        <v>127</v>
      </c>
      <c r="H3300" t="s">
        <v>1519</v>
      </c>
      <c r="I3300" t="s">
        <v>1522</v>
      </c>
      <c r="J3300" t="s">
        <v>3</v>
      </c>
      <c r="K3300" t="s">
        <v>1526</v>
      </c>
      <c r="L3300" t="s">
        <v>643</v>
      </c>
      <c r="M3300" t="s">
        <v>1750</v>
      </c>
      <c r="N3300" t="str">
        <f>IF(AND(NOT(ISBLANK(cards[[#This Row],[subtitle]])), cards[[#This Row],[subtitle]] &lt;&gt; ""), _xlfn.CONCAT(cards[[#This Row],[title]], " - ", cards[[#This Row],[subtitle]]), cards[[#This Row],[title]])</f>
        <v>Malevolence - Grievous's Secret Weapon</v>
      </c>
      <c r="O3300">
        <v>9</v>
      </c>
      <c r="P3300">
        <v>7</v>
      </c>
      <c r="Q3300">
        <v>7</v>
      </c>
      <c r="T3300" t="s">
        <v>248</v>
      </c>
      <c r="U3300" t="s">
        <v>2001</v>
      </c>
      <c r="V3300" t="s">
        <v>245</v>
      </c>
      <c r="X3300" t="s">
        <v>1749</v>
      </c>
      <c r="Y3300" t="str">
        <f>_xlfn.CONCAT(cards[[#This Row],[set]],"_",TEXT(cards[[#This Row],[cardNumber]], "000"))</f>
        <v>TWI_039</v>
      </c>
      <c r="Z3300" t="str" cm="1">
        <f t="array" ref="Z33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TWI_039</v>
      </c>
      <c r="AA3300" t="s">
        <v>1062</v>
      </c>
      <c r="AB3300">
        <v>39</v>
      </c>
    </row>
    <row r="3301" spans="1:28" x14ac:dyDescent="0.2">
      <c r="A3301">
        <v>15816</v>
      </c>
      <c r="B3301" t="s">
        <v>4604</v>
      </c>
      <c r="C3301">
        <v>312</v>
      </c>
      <c r="F3301" t="b">
        <f>IF(ISBLANK(AC3301), FALSE, TRUE)</f>
        <v>0</v>
      </c>
      <c r="G3301" t="s">
        <v>127</v>
      </c>
      <c r="H3301" t="s">
        <v>1</v>
      </c>
      <c r="I3301" t="s">
        <v>1522</v>
      </c>
      <c r="J3301" t="s">
        <v>3</v>
      </c>
      <c r="K3301" t="s">
        <v>1526</v>
      </c>
      <c r="L3301" t="s">
        <v>643</v>
      </c>
      <c r="M3301" t="s">
        <v>1750</v>
      </c>
      <c r="N3301" t="str">
        <f>IF(AND(NOT(ISBLANK(cards[[#This Row],[subtitle]])), cards[[#This Row],[subtitle]] &lt;&gt; ""), _xlfn.CONCAT(cards[[#This Row],[title]], " - ", cards[[#This Row],[subtitle]]), cards[[#This Row],[title]])</f>
        <v>Malevolence - Grievous's Secret Weapon</v>
      </c>
      <c r="O3301">
        <v>9</v>
      </c>
      <c r="P3301">
        <v>7</v>
      </c>
      <c r="Q3301">
        <v>7</v>
      </c>
      <c r="T3301" t="s">
        <v>248</v>
      </c>
      <c r="U3301" t="s">
        <v>2001</v>
      </c>
      <c r="V3301" t="s">
        <v>245</v>
      </c>
      <c r="X3301" t="s">
        <v>1749</v>
      </c>
      <c r="Y3301" t="str">
        <f>_xlfn.CONCAT(cards[[#This Row],[set]],"_",TEXT(cards[[#This Row],[cardNumber]], "000"))</f>
        <v>TWI_312</v>
      </c>
      <c r="Z3301" t="str" cm="1">
        <f t="array" ref="Z33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TWI_039</v>
      </c>
      <c r="AA3301" t="s">
        <v>1062</v>
      </c>
      <c r="AB3301">
        <v>39</v>
      </c>
    </row>
    <row r="3302" spans="1:28" x14ac:dyDescent="0.2">
      <c r="A3302">
        <v>18294</v>
      </c>
      <c r="B3302" t="s">
        <v>4603</v>
      </c>
      <c r="C3302">
        <v>312</v>
      </c>
      <c r="F3302" t="b">
        <f>IF(ISBLANK(AC3302), FALSE, TRUE)</f>
        <v>0</v>
      </c>
      <c r="G3302" t="s">
        <v>127</v>
      </c>
      <c r="H3302" t="s">
        <v>1520</v>
      </c>
      <c r="I3302" t="s">
        <v>1522</v>
      </c>
      <c r="J3302" t="s">
        <v>3</v>
      </c>
      <c r="K3302" t="s">
        <v>1526</v>
      </c>
      <c r="L3302" t="s">
        <v>643</v>
      </c>
      <c r="M3302" t="s">
        <v>1750</v>
      </c>
      <c r="N3302" t="str">
        <f>IF(AND(NOT(ISBLANK(cards[[#This Row],[subtitle]])), cards[[#This Row],[subtitle]] &lt;&gt; ""), _xlfn.CONCAT(cards[[#This Row],[title]], " - ", cards[[#This Row],[subtitle]]), cards[[#This Row],[title]])</f>
        <v>Malevolence - Grievous's Secret Weapon</v>
      </c>
      <c r="O3302">
        <v>9</v>
      </c>
      <c r="P3302">
        <v>7</v>
      </c>
      <c r="Q3302">
        <v>7</v>
      </c>
      <c r="T3302" t="s">
        <v>248</v>
      </c>
      <c r="U3302" t="s">
        <v>2001</v>
      </c>
      <c r="V3302" t="s">
        <v>245</v>
      </c>
      <c r="X3302" t="s">
        <v>1749</v>
      </c>
      <c r="Y3302" t="str">
        <f>_xlfn.CONCAT(cards[[#This Row],[set]],"_",TEXT(cards[[#This Row],[cardNumber]], "000"))</f>
        <v>TWI_312</v>
      </c>
      <c r="Z3302" t="str" cm="1">
        <f t="array" ref="Z33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TWI_039</v>
      </c>
      <c r="AA3302" t="s">
        <v>1062</v>
      </c>
      <c r="AB3302">
        <v>39</v>
      </c>
    </row>
    <row r="3303" spans="1:28" x14ac:dyDescent="0.2">
      <c r="A3303">
        <v>14401</v>
      </c>
      <c r="B3303" t="s">
        <v>4117</v>
      </c>
      <c r="C3303">
        <v>40</v>
      </c>
      <c r="F3303" t="b">
        <f>IF(ISBLANK(AC3303), FALSE, TRUE)</f>
        <v>0</v>
      </c>
      <c r="G3303" t="s">
        <v>127</v>
      </c>
      <c r="H3303" t="s">
        <v>1515</v>
      </c>
      <c r="I3303" t="s">
        <v>1522</v>
      </c>
      <c r="J3303" t="s">
        <v>3</v>
      </c>
      <c r="K3303" t="s">
        <v>1526</v>
      </c>
      <c r="L3303" t="s">
        <v>128</v>
      </c>
      <c r="M3303" t="s">
        <v>991</v>
      </c>
      <c r="N3303" t="str">
        <f>IF(AND(NOT(ISBLANK(cards[[#This Row],[subtitle]])), cards[[#This Row],[subtitle]] &lt;&gt; ""), _xlfn.CONCAT(cards[[#This Row],[title]], " - ", cards[[#This Row],[subtitle]]), cards[[#This Row],[title]])</f>
        <v>A Fine Addition</v>
      </c>
      <c r="O3303">
        <v>0</v>
      </c>
      <c r="U3303" t="s">
        <v>991</v>
      </c>
      <c r="V3303" t="s">
        <v>6</v>
      </c>
      <c r="X3303" t="s">
        <v>16</v>
      </c>
      <c r="Y3303" t="str">
        <f>_xlfn.CONCAT(cards[[#This Row],[set]],"_",TEXT(cards[[#This Row],[cardNumber]], "000"))</f>
        <v>TWI_040</v>
      </c>
      <c r="Z3303" t="str" cm="1">
        <f t="array" ref="Z33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TWI_040</v>
      </c>
      <c r="AA3303" t="s">
        <v>1062</v>
      </c>
      <c r="AB3303">
        <v>39</v>
      </c>
    </row>
    <row r="3304" spans="1:28" x14ac:dyDescent="0.2">
      <c r="A3304">
        <v>17132</v>
      </c>
      <c r="B3304" t="s">
        <v>4116</v>
      </c>
      <c r="C3304">
        <v>40</v>
      </c>
      <c r="F3304" t="b">
        <f>IF(ISBLANK(AC3304), FALSE, TRUE)</f>
        <v>0</v>
      </c>
      <c r="G3304" t="s">
        <v>127</v>
      </c>
      <c r="H3304" t="s">
        <v>1519</v>
      </c>
      <c r="I3304" t="s">
        <v>1522</v>
      </c>
      <c r="J3304" t="s">
        <v>3</v>
      </c>
      <c r="K3304" t="s">
        <v>1526</v>
      </c>
      <c r="L3304" t="s">
        <v>128</v>
      </c>
      <c r="M3304" t="s">
        <v>991</v>
      </c>
      <c r="N3304" t="str">
        <f>IF(AND(NOT(ISBLANK(cards[[#This Row],[subtitle]])), cards[[#This Row],[subtitle]] &lt;&gt; ""), _xlfn.CONCAT(cards[[#This Row],[title]], " - ", cards[[#This Row],[subtitle]]), cards[[#This Row],[title]])</f>
        <v>A Fine Addition</v>
      </c>
      <c r="O3304">
        <v>0</v>
      </c>
      <c r="U3304" t="s">
        <v>991</v>
      </c>
      <c r="V3304" t="s">
        <v>6</v>
      </c>
      <c r="X3304" t="s">
        <v>16</v>
      </c>
      <c r="Y3304" t="str">
        <f>_xlfn.CONCAT(cards[[#This Row],[set]],"_",TEXT(cards[[#This Row],[cardNumber]], "000"))</f>
        <v>TWI_040</v>
      </c>
      <c r="Z3304" t="str" cm="1">
        <f t="array" ref="Z33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TWI_040</v>
      </c>
      <c r="AA3304" t="s">
        <v>1062</v>
      </c>
      <c r="AB3304">
        <v>39</v>
      </c>
    </row>
    <row r="3305" spans="1:28" x14ac:dyDescent="0.2">
      <c r="A3305">
        <v>15821</v>
      </c>
      <c r="B3305" t="s">
        <v>4605</v>
      </c>
      <c r="C3305">
        <v>313</v>
      </c>
      <c r="F3305" t="b">
        <f>IF(ISBLANK(AC3305), FALSE, TRUE)</f>
        <v>0</v>
      </c>
      <c r="G3305" t="s">
        <v>127</v>
      </c>
      <c r="H3305" t="s">
        <v>1</v>
      </c>
      <c r="I3305" t="s">
        <v>1522</v>
      </c>
      <c r="J3305" t="s">
        <v>3</v>
      </c>
      <c r="K3305" t="s">
        <v>1526</v>
      </c>
      <c r="L3305" t="s">
        <v>128</v>
      </c>
      <c r="M3305" t="s">
        <v>991</v>
      </c>
      <c r="N3305" t="str">
        <f>IF(AND(NOT(ISBLANK(cards[[#This Row],[subtitle]])), cards[[#This Row],[subtitle]] &lt;&gt; ""), _xlfn.CONCAT(cards[[#This Row],[title]], " - ", cards[[#This Row],[subtitle]]), cards[[#This Row],[title]])</f>
        <v>A Fine Addition</v>
      </c>
      <c r="O3305">
        <v>0</v>
      </c>
      <c r="U3305" t="s">
        <v>991</v>
      </c>
      <c r="V3305" t="s">
        <v>6</v>
      </c>
      <c r="X3305" t="s">
        <v>16</v>
      </c>
      <c r="Y3305" t="str">
        <f>_xlfn.CONCAT(cards[[#This Row],[set]],"_",TEXT(cards[[#This Row],[cardNumber]], "000"))</f>
        <v>TWI_313</v>
      </c>
      <c r="Z3305" t="str" cm="1">
        <f t="array" ref="Z33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TWI_040</v>
      </c>
      <c r="AA3305" t="s">
        <v>1062</v>
      </c>
      <c r="AB3305">
        <v>39</v>
      </c>
    </row>
    <row r="3306" spans="1:28" x14ac:dyDescent="0.2">
      <c r="A3306">
        <v>18299</v>
      </c>
      <c r="B3306" t="s">
        <v>4606</v>
      </c>
      <c r="C3306">
        <v>313</v>
      </c>
      <c r="F3306" t="b">
        <f>IF(ISBLANK(AC3306), FALSE, TRUE)</f>
        <v>0</v>
      </c>
      <c r="G3306" t="s">
        <v>127</v>
      </c>
      <c r="H3306" t="s">
        <v>1520</v>
      </c>
      <c r="I3306" t="s">
        <v>1522</v>
      </c>
      <c r="J3306" t="s">
        <v>3</v>
      </c>
      <c r="K3306" t="s">
        <v>1526</v>
      </c>
      <c r="L3306" t="s">
        <v>128</v>
      </c>
      <c r="M3306" t="s">
        <v>991</v>
      </c>
      <c r="N3306" t="str">
        <f>IF(AND(NOT(ISBLANK(cards[[#This Row],[subtitle]])), cards[[#This Row],[subtitle]] &lt;&gt; ""), _xlfn.CONCAT(cards[[#This Row],[title]], " - ", cards[[#This Row],[subtitle]]), cards[[#This Row],[title]])</f>
        <v>A Fine Addition</v>
      </c>
      <c r="O3306">
        <v>0</v>
      </c>
      <c r="U3306" t="s">
        <v>991</v>
      </c>
      <c r="V3306" t="s">
        <v>6</v>
      </c>
      <c r="X3306" t="s">
        <v>16</v>
      </c>
      <c r="Y3306" t="str">
        <f>_xlfn.CONCAT(cards[[#This Row],[set]],"_",TEXT(cards[[#This Row],[cardNumber]], "000"))</f>
        <v>TWI_313</v>
      </c>
      <c r="Z3306" t="str" cm="1">
        <f t="array" ref="Z33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TWI_040</v>
      </c>
      <c r="AA3306" t="s">
        <v>1062</v>
      </c>
      <c r="AB3306">
        <v>39</v>
      </c>
    </row>
    <row r="3307" spans="1:28" x14ac:dyDescent="0.2">
      <c r="A3307">
        <v>17137</v>
      </c>
      <c r="B3307" t="s">
        <v>4118</v>
      </c>
      <c r="C3307">
        <v>41</v>
      </c>
      <c r="F3307" t="b">
        <f>IF(ISBLANK(AC3307), FALSE, TRUE)</f>
        <v>0</v>
      </c>
      <c r="G3307" t="s">
        <v>127</v>
      </c>
      <c r="H3307" t="s">
        <v>1519</v>
      </c>
      <c r="I3307" t="s">
        <v>1532</v>
      </c>
      <c r="J3307" t="s">
        <v>3</v>
      </c>
      <c r="K3307" t="s">
        <v>1526</v>
      </c>
      <c r="L3307" t="s">
        <v>129</v>
      </c>
      <c r="M3307" t="s">
        <v>991</v>
      </c>
      <c r="N3307" t="str">
        <f>IF(AND(NOT(ISBLANK(cards[[#This Row],[subtitle]])), cards[[#This Row],[subtitle]] &lt;&gt; ""), _xlfn.CONCAT(cards[[#This Row],[title]], " - ", cards[[#This Row],[subtitle]]), cards[[#This Row],[title]])</f>
        <v>Lethal Crackdown</v>
      </c>
      <c r="O3307">
        <v>4</v>
      </c>
      <c r="U3307" t="s">
        <v>991</v>
      </c>
      <c r="V3307" t="s">
        <v>6</v>
      </c>
      <c r="X3307" t="s">
        <v>19</v>
      </c>
      <c r="Y3307" t="str">
        <f>_xlfn.CONCAT(cards[[#This Row],[set]],"_",TEXT(cards[[#This Row],[cardNumber]], "000"))</f>
        <v>TWI_041</v>
      </c>
      <c r="Z3307" t="str" cm="1">
        <f t="array" ref="Z33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TWI_041</v>
      </c>
      <c r="AA3307" t="s">
        <v>1062</v>
      </c>
      <c r="AB3307">
        <v>39</v>
      </c>
    </row>
    <row r="3308" spans="1:28" x14ac:dyDescent="0.2">
      <c r="A3308">
        <v>14406</v>
      </c>
      <c r="B3308" t="s">
        <v>4119</v>
      </c>
      <c r="C3308">
        <v>41</v>
      </c>
      <c r="F3308" t="b">
        <f>IF(ISBLANK(AC3308), FALSE, TRUE)</f>
        <v>0</v>
      </c>
      <c r="G3308" t="s">
        <v>127</v>
      </c>
      <c r="H3308" t="s">
        <v>1515</v>
      </c>
      <c r="I3308" t="s">
        <v>1532</v>
      </c>
      <c r="J3308" t="s">
        <v>3</v>
      </c>
      <c r="K3308" t="s">
        <v>1526</v>
      </c>
      <c r="L3308" t="s">
        <v>129</v>
      </c>
      <c r="M3308" t="s">
        <v>991</v>
      </c>
      <c r="N3308" t="str">
        <f>IF(AND(NOT(ISBLANK(cards[[#This Row],[subtitle]])), cards[[#This Row],[subtitle]] &lt;&gt; ""), _xlfn.CONCAT(cards[[#This Row],[title]], " - ", cards[[#This Row],[subtitle]]), cards[[#This Row],[title]])</f>
        <v>Lethal Crackdown</v>
      </c>
      <c r="O3308">
        <v>4</v>
      </c>
      <c r="U3308" t="s">
        <v>991</v>
      </c>
      <c r="V3308" t="s">
        <v>6</v>
      </c>
      <c r="X3308" t="s">
        <v>19</v>
      </c>
      <c r="Y3308" t="str">
        <f>_xlfn.CONCAT(cards[[#This Row],[set]],"_",TEXT(cards[[#This Row],[cardNumber]], "000"))</f>
        <v>TWI_041</v>
      </c>
      <c r="Z3308" t="str" cm="1">
        <f t="array" ref="Z33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TWI_041</v>
      </c>
      <c r="AA3308" t="s">
        <v>1062</v>
      </c>
      <c r="AB3308">
        <v>39</v>
      </c>
    </row>
    <row r="3309" spans="1:28" x14ac:dyDescent="0.2">
      <c r="A3309">
        <v>15826</v>
      </c>
      <c r="B3309" t="s">
        <v>4607</v>
      </c>
      <c r="C3309">
        <v>314</v>
      </c>
      <c r="F3309" t="b">
        <f>IF(ISBLANK(AC3309), FALSE, TRUE)</f>
        <v>0</v>
      </c>
      <c r="G3309" t="s">
        <v>127</v>
      </c>
      <c r="H3309" t="s">
        <v>1</v>
      </c>
      <c r="I3309" t="s">
        <v>1532</v>
      </c>
      <c r="J3309" t="s">
        <v>3</v>
      </c>
      <c r="K3309" t="s">
        <v>1526</v>
      </c>
      <c r="L3309" t="s">
        <v>129</v>
      </c>
      <c r="M3309" t="s">
        <v>991</v>
      </c>
      <c r="N3309" t="str">
        <f>IF(AND(NOT(ISBLANK(cards[[#This Row],[subtitle]])), cards[[#This Row],[subtitle]] &lt;&gt; ""), _xlfn.CONCAT(cards[[#This Row],[title]], " - ", cards[[#This Row],[subtitle]]), cards[[#This Row],[title]])</f>
        <v>Lethal Crackdown</v>
      </c>
      <c r="O3309">
        <v>4</v>
      </c>
      <c r="U3309" t="s">
        <v>991</v>
      </c>
      <c r="V3309" t="s">
        <v>6</v>
      </c>
      <c r="X3309" t="s">
        <v>19</v>
      </c>
      <c r="Y3309" t="str">
        <f>_xlfn.CONCAT(cards[[#This Row],[set]],"_",TEXT(cards[[#This Row],[cardNumber]], "000"))</f>
        <v>TWI_314</v>
      </c>
      <c r="Z3309" t="str" cm="1">
        <f t="array" ref="Z33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TWI_041</v>
      </c>
      <c r="AA3309" t="s">
        <v>1062</v>
      </c>
      <c r="AB3309">
        <v>39</v>
      </c>
    </row>
    <row r="3310" spans="1:28" x14ac:dyDescent="0.2">
      <c r="A3310">
        <v>18304</v>
      </c>
      <c r="B3310" t="s">
        <v>4608</v>
      </c>
      <c r="C3310">
        <v>314</v>
      </c>
      <c r="F3310" t="b">
        <f>IF(ISBLANK(AC3310), FALSE, TRUE)</f>
        <v>0</v>
      </c>
      <c r="G3310" t="s">
        <v>127</v>
      </c>
      <c r="H3310" t="s">
        <v>1520</v>
      </c>
      <c r="I3310" t="s">
        <v>1532</v>
      </c>
      <c r="J3310" t="s">
        <v>3</v>
      </c>
      <c r="K3310" t="s">
        <v>1526</v>
      </c>
      <c r="L3310" t="s">
        <v>129</v>
      </c>
      <c r="M3310" t="s">
        <v>991</v>
      </c>
      <c r="N3310" t="str">
        <f>IF(AND(NOT(ISBLANK(cards[[#This Row],[subtitle]])), cards[[#This Row],[subtitle]] &lt;&gt; ""), _xlfn.CONCAT(cards[[#This Row],[title]], " - ", cards[[#This Row],[subtitle]]), cards[[#This Row],[title]])</f>
        <v>Lethal Crackdown</v>
      </c>
      <c r="O3310">
        <v>4</v>
      </c>
      <c r="U3310" t="s">
        <v>991</v>
      </c>
      <c r="V3310" t="s">
        <v>6</v>
      </c>
      <c r="X3310" t="s">
        <v>19</v>
      </c>
      <c r="Y3310" t="str">
        <f>_xlfn.CONCAT(cards[[#This Row],[set]],"_",TEXT(cards[[#This Row],[cardNumber]], "000"))</f>
        <v>TWI_314</v>
      </c>
      <c r="Z3310" t="str" cm="1">
        <f t="array" ref="Z33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TWI_041</v>
      </c>
      <c r="AA3310" t="s">
        <v>1062</v>
      </c>
      <c r="AB3310">
        <v>39</v>
      </c>
    </row>
    <row r="3311" spans="1:28" x14ac:dyDescent="0.2">
      <c r="A3311">
        <v>17142</v>
      </c>
      <c r="B3311" t="s">
        <v>4120</v>
      </c>
      <c r="C3311">
        <v>42</v>
      </c>
      <c r="F3311" t="b">
        <f>IF(ISBLANK(AC3311), FALSE, TRUE)</f>
        <v>0</v>
      </c>
      <c r="G3311" t="s">
        <v>127</v>
      </c>
      <c r="H3311" t="s">
        <v>1519</v>
      </c>
      <c r="I3311" t="s">
        <v>1522</v>
      </c>
      <c r="J3311" t="s">
        <v>3</v>
      </c>
      <c r="K3311" t="s">
        <v>1524</v>
      </c>
      <c r="L3311" t="s">
        <v>644</v>
      </c>
      <c r="M3311" t="s">
        <v>1751</v>
      </c>
      <c r="N3311" t="str">
        <f>IF(AND(NOT(ISBLANK(cards[[#This Row],[subtitle]])), cards[[#This Row],[subtitle]] &lt;&gt; ""), _xlfn.CONCAT(cards[[#This Row],[title]], " - ", cards[[#This Row],[subtitle]]), cards[[#This Row],[title]])</f>
        <v>Barriss Offee - Unassuming Apprentice</v>
      </c>
      <c r="O3311">
        <v>1</v>
      </c>
      <c r="P3311">
        <v>1</v>
      </c>
      <c r="Q3311">
        <v>1</v>
      </c>
      <c r="T3311" t="s">
        <v>83</v>
      </c>
      <c r="U3311" t="s">
        <v>991</v>
      </c>
      <c r="V3311" t="s">
        <v>245</v>
      </c>
      <c r="X3311" t="s">
        <v>346</v>
      </c>
      <c r="Y3311" t="str">
        <f>_xlfn.CONCAT(cards[[#This Row],[set]],"_",TEXT(cards[[#This Row],[cardNumber]], "000"))</f>
        <v>TWI_042</v>
      </c>
      <c r="Z3311" t="str" cm="1">
        <f t="array" ref="Z33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TWI_042</v>
      </c>
      <c r="AA3311" t="s">
        <v>1062</v>
      </c>
      <c r="AB3311">
        <v>39</v>
      </c>
    </row>
    <row r="3312" spans="1:28" x14ac:dyDescent="0.2">
      <c r="A3312">
        <v>14411</v>
      </c>
      <c r="B3312" t="s">
        <v>4121</v>
      </c>
      <c r="C3312">
        <v>42</v>
      </c>
      <c r="F3312" t="b">
        <f>IF(ISBLANK(AC3312), FALSE, TRUE)</f>
        <v>0</v>
      </c>
      <c r="G3312" t="s">
        <v>127</v>
      </c>
      <c r="H3312" t="s">
        <v>1515</v>
      </c>
      <c r="I3312" t="s">
        <v>1522</v>
      </c>
      <c r="J3312" t="s">
        <v>3</v>
      </c>
      <c r="K3312" t="s">
        <v>1524</v>
      </c>
      <c r="L3312" t="s">
        <v>644</v>
      </c>
      <c r="M3312" t="s">
        <v>1751</v>
      </c>
      <c r="N3312" t="str">
        <f>IF(AND(NOT(ISBLANK(cards[[#This Row],[subtitle]])), cards[[#This Row],[subtitle]] &lt;&gt; ""), _xlfn.CONCAT(cards[[#This Row],[title]], " - ", cards[[#This Row],[subtitle]]), cards[[#This Row],[title]])</f>
        <v>Barriss Offee - Unassuming Apprentice</v>
      </c>
      <c r="O3312">
        <v>1</v>
      </c>
      <c r="P3312">
        <v>1</v>
      </c>
      <c r="Q3312">
        <v>1</v>
      </c>
      <c r="T3312" t="s">
        <v>83</v>
      </c>
      <c r="U3312" t="s">
        <v>991</v>
      </c>
      <c r="V3312" t="s">
        <v>245</v>
      </c>
      <c r="X3312" t="s">
        <v>346</v>
      </c>
      <c r="Y3312" t="str">
        <f>_xlfn.CONCAT(cards[[#This Row],[set]],"_",TEXT(cards[[#This Row],[cardNumber]], "000"))</f>
        <v>TWI_042</v>
      </c>
      <c r="Z3312" t="str" cm="1">
        <f t="array" ref="Z33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TWI_042</v>
      </c>
      <c r="AA3312" t="s">
        <v>1062</v>
      </c>
      <c r="AB3312">
        <v>39</v>
      </c>
    </row>
    <row r="3313" spans="1:28" x14ac:dyDescent="0.2">
      <c r="A3313">
        <v>15831</v>
      </c>
      <c r="B3313" t="s">
        <v>4609</v>
      </c>
      <c r="C3313">
        <v>315</v>
      </c>
      <c r="F3313" t="b">
        <f>IF(ISBLANK(AC3313), FALSE, TRUE)</f>
        <v>0</v>
      </c>
      <c r="G3313" t="s">
        <v>127</v>
      </c>
      <c r="H3313" t="s">
        <v>1</v>
      </c>
      <c r="I3313" t="s">
        <v>1522</v>
      </c>
      <c r="J3313" t="s">
        <v>3</v>
      </c>
      <c r="K3313" t="s">
        <v>1524</v>
      </c>
      <c r="L3313" t="s">
        <v>644</v>
      </c>
      <c r="M3313" t="s">
        <v>1751</v>
      </c>
      <c r="N3313" t="str">
        <f>IF(AND(NOT(ISBLANK(cards[[#This Row],[subtitle]])), cards[[#This Row],[subtitle]] &lt;&gt; ""), _xlfn.CONCAT(cards[[#This Row],[title]], " - ", cards[[#This Row],[subtitle]]), cards[[#This Row],[title]])</f>
        <v>Barriss Offee - Unassuming Apprentice</v>
      </c>
      <c r="O3313">
        <v>1</v>
      </c>
      <c r="P3313">
        <v>1</v>
      </c>
      <c r="Q3313">
        <v>1</v>
      </c>
      <c r="T3313" t="s">
        <v>83</v>
      </c>
      <c r="U3313" t="s">
        <v>991</v>
      </c>
      <c r="V3313" t="s">
        <v>245</v>
      </c>
      <c r="X3313" t="s">
        <v>346</v>
      </c>
      <c r="Y3313" t="str">
        <f>_xlfn.CONCAT(cards[[#This Row],[set]],"_",TEXT(cards[[#This Row],[cardNumber]], "000"))</f>
        <v>TWI_315</v>
      </c>
      <c r="Z3313" t="str" cm="1">
        <f t="array" ref="Z33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TWI_042</v>
      </c>
      <c r="AA3313" t="s">
        <v>1062</v>
      </c>
      <c r="AB3313">
        <v>39</v>
      </c>
    </row>
    <row r="3314" spans="1:28" x14ac:dyDescent="0.2">
      <c r="A3314">
        <v>18309</v>
      </c>
      <c r="B3314" t="s">
        <v>4610</v>
      </c>
      <c r="C3314">
        <v>315</v>
      </c>
      <c r="F3314" t="b">
        <f>IF(ISBLANK(AC3314), FALSE, TRUE)</f>
        <v>0</v>
      </c>
      <c r="G3314" t="s">
        <v>127</v>
      </c>
      <c r="H3314" t="s">
        <v>1520</v>
      </c>
      <c r="I3314" t="s">
        <v>1522</v>
      </c>
      <c r="J3314" t="s">
        <v>3</v>
      </c>
      <c r="K3314" t="s">
        <v>1524</v>
      </c>
      <c r="L3314" t="s">
        <v>644</v>
      </c>
      <c r="M3314" t="s">
        <v>1751</v>
      </c>
      <c r="N3314" t="str">
        <f>IF(AND(NOT(ISBLANK(cards[[#This Row],[subtitle]])), cards[[#This Row],[subtitle]] &lt;&gt; ""), _xlfn.CONCAT(cards[[#This Row],[title]], " - ", cards[[#This Row],[subtitle]]), cards[[#This Row],[title]])</f>
        <v>Barriss Offee - Unassuming Apprentice</v>
      </c>
      <c r="O3314">
        <v>1</v>
      </c>
      <c r="P3314">
        <v>1</v>
      </c>
      <c r="Q3314">
        <v>1</v>
      </c>
      <c r="T3314" t="s">
        <v>83</v>
      </c>
      <c r="U3314" t="s">
        <v>991</v>
      </c>
      <c r="V3314" t="s">
        <v>245</v>
      </c>
      <c r="X3314" t="s">
        <v>346</v>
      </c>
      <c r="Y3314" t="str">
        <f>_xlfn.CONCAT(cards[[#This Row],[set]],"_",TEXT(cards[[#This Row],[cardNumber]], "000"))</f>
        <v>TWI_315</v>
      </c>
      <c r="Z3314" t="str" cm="1">
        <f t="array" ref="Z33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TWI_042</v>
      </c>
      <c r="AA3314" t="s">
        <v>1062</v>
      </c>
      <c r="AB3314">
        <v>39</v>
      </c>
    </row>
    <row r="3315" spans="1:28" x14ac:dyDescent="0.2">
      <c r="A3315">
        <v>17147</v>
      </c>
      <c r="B3315" t="s">
        <v>4123</v>
      </c>
      <c r="C3315">
        <v>43</v>
      </c>
      <c r="F3315" t="b">
        <f>IF(ISBLANK(AC3315), FALSE, TRUE)</f>
        <v>0</v>
      </c>
      <c r="G3315" t="s">
        <v>127</v>
      </c>
      <c r="H3315" t="s">
        <v>1519</v>
      </c>
      <c r="I3315" t="s">
        <v>1521</v>
      </c>
      <c r="J3315" t="s">
        <v>3</v>
      </c>
      <c r="K3315" t="s">
        <v>1524</v>
      </c>
      <c r="L3315" t="s">
        <v>645</v>
      </c>
      <c r="M3315" t="s">
        <v>991</v>
      </c>
      <c r="N3315" t="str">
        <f>IF(AND(NOT(ISBLANK(cards[[#This Row],[subtitle]])), cards[[#This Row],[subtitle]] &lt;&gt; ""), _xlfn.CONCAT(cards[[#This Row],[title]], " - ", cards[[#This Row],[subtitle]]), cards[[#This Row],[title]])</f>
        <v>Outspoken Representative</v>
      </c>
      <c r="O3315">
        <v>2</v>
      </c>
      <c r="P3315">
        <v>0</v>
      </c>
      <c r="Q3315">
        <v>3</v>
      </c>
      <c r="T3315" t="s">
        <v>83</v>
      </c>
      <c r="U3315" t="s">
        <v>135</v>
      </c>
      <c r="V3315" t="s">
        <v>245</v>
      </c>
      <c r="X3315" t="s">
        <v>1742</v>
      </c>
      <c r="Y3315" t="str">
        <f>_xlfn.CONCAT(cards[[#This Row],[set]],"_",TEXT(cards[[#This Row],[cardNumber]], "000"))</f>
        <v>TWI_043</v>
      </c>
      <c r="Z3315" t="str" cm="1">
        <f t="array" ref="Z33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TWI_043</v>
      </c>
      <c r="AA3315" t="s">
        <v>1062</v>
      </c>
      <c r="AB3315">
        <v>39</v>
      </c>
    </row>
    <row r="3316" spans="1:28" x14ac:dyDescent="0.2">
      <c r="A3316">
        <v>14416</v>
      </c>
      <c r="B3316" t="s">
        <v>4122</v>
      </c>
      <c r="C3316">
        <v>43</v>
      </c>
      <c r="F3316" t="b">
        <f>IF(ISBLANK(AC3316), FALSE, TRUE)</f>
        <v>0</v>
      </c>
      <c r="G3316" t="s">
        <v>127</v>
      </c>
      <c r="H3316" t="s">
        <v>1515</v>
      </c>
      <c r="I3316" t="s">
        <v>1521</v>
      </c>
      <c r="J3316" t="s">
        <v>3</v>
      </c>
      <c r="K3316" t="s">
        <v>1524</v>
      </c>
      <c r="L3316" t="s">
        <v>645</v>
      </c>
      <c r="M3316" t="s">
        <v>991</v>
      </c>
      <c r="N3316" t="str">
        <f>IF(AND(NOT(ISBLANK(cards[[#This Row],[subtitle]])), cards[[#This Row],[subtitle]] &lt;&gt; ""), _xlfn.CONCAT(cards[[#This Row],[title]], " - ", cards[[#This Row],[subtitle]]), cards[[#This Row],[title]])</f>
        <v>Outspoken Representative</v>
      </c>
      <c r="O3316">
        <v>2</v>
      </c>
      <c r="P3316">
        <v>0</v>
      </c>
      <c r="Q3316">
        <v>3</v>
      </c>
      <c r="T3316" t="s">
        <v>83</v>
      </c>
      <c r="U3316" t="s">
        <v>135</v>
      </c>
      <c r="V3316" t="s">
        <v>245</v>
      </c>
      <c r="X3316" t="s">
        <v>1742</v>
      </c>
      <c r="Y3316" t="str">
        <f>_xlfn.CONCAT(cards[[#This Row],[set]],"_",TEXT(cards[[#This Row],[cardNumber]], "000"))</f>
        <v>TWI_043</v>
      </c>
      <c r="Z3316" t="str" cm="1">
        <f t="array" ref="Z33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TWI_043</v>
      </c>
      <c r="AA3316" t="s">
        <v>1062</v>
      </c>
      <c r="AB3316">
        <v>39</v>
      </c>
    </row>
    <row r="3317" spans="1:28" x14ac:dyDescent="0.2">
      <c r="A3317">
        <v>15836</v>
      </c>
      <c r="B3317" t="s">
        <v>4611</v>
      </c>
      <c r="C3317">
        <v>316</v>
      </c>
      <c r="F3317" t="b">
        <f>IF(ISBLANK(AC3317), FALSE, TRUE)</f>
        <v>0</v>
      </c>
      <c r="G3317" t="s">
        <v>127</v>
      </c>
      <c r="H3317" t="s">
        <v>1</v>
      </c>
      <c r="I3317" t="s">
        <v>1521</v>
      </c>
      <c r="J3317" t="s">
        <v>3</v>
      </c>
      <c r="K3317" t="s">
        <v>1524</v>
      </c>
      <c r="L3317" t="s">
        <v>645</v>
      </c>
      <c r="M3317" t="s">
        <v>991</v>
      </c>
      <c r="N3317" t="str">
        <f>IF(AND(NOT(ISBLANK(cards[[#This Row],[subtitle]])), cards[[#This Row],[subtitle]] &lt;&gt; ""), _xlfn.CONCAT(cards[[#This Row],[title]], " - ", cards[[#This Row],[subtitle]]), cards[[#This Row],[title]])</f>
        <v>Outspoken Representative</v>
      </c>
      <c r="O3317">
        <v>2</v>
      </c>
      <c r="P3317">
        <v>0</v>
      </c>
      <c r="Q3317">
        <v>3</v>
      </c>
      <c r="T3317" t="s">
        <v>83</v>
      </c>
      <c r="U3317" t="s">
        <v>135</v>
      </c>
      <c r="V3317" t="s">
        <v>245</v>
      </c>
      <c r="X3317" t="s">
        <v>1742</v>
      </c>
      <c r="Y3317" t="str">
        <f>_xlfn.CONCAT(cards[[#This Row],[set]],"_",TEXT(cards[[#This Row],[cardNumber]], "000"))</f>
        <v>TWI_316</v>
      </c>
      <c r="Z3317" t="str" cm="1">
        <f t="array" ref="Z33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TWI_043</v>
      </c>
      <c r="AA3317" t="s">
        <v>1062</v>
      </c>
      <c r="AB3317">
        <v>39</v>
      </c>
    </row>
    <row r="3318" spans="1:28" x14ac:dyDescent="0.2">
      <c r="A3318">
        <v>18314</v>
      </c>
      <c r="B3318" t="s">
        <v>4612</v>
      </c>
      <c r="C3318">
        <v>316</v>
      </c>
      <c r="F3318" t="b">
        <f>IF(ISBLANK(AC3318), FALSE, TRUE)</f>
        <v>0</v>
      </c>
      <c r="G3318" t="s">
        <v>127</v>
      </c>
      <c r="H3318" t="s">
        <v>1520</v>
      </c>
      <c r="I3318" t="s">
        <v>1521</v>
      </c>
      <c r="J3318" t="s">
        <v>3</v>
      </c>
      <c r="K3318" t="s">
        <v>1524</v>
      </c>
      <c r="L3318" t="s">
        <v>645</v>
      </c>
      <c r="M3318" t="s">
        <v>991</v>
      </c>
      <c r="N3318" t="str">
        <f>IF(AND(NOT(ISBLANK(cards[[#This Row],[subtitle]])), cards[[#This Row],[subtitle]] &lt;&gt; ""), _xlfn.CONCAT(cards[[#This Row],[title]], " - ", cards[[#This Row],[subtitle]]), cards[[#This Row],[title]])</f>
        <v>Outspoken Representative</v>
      </c>
      <c r="O3318">
        <v>2</v>
      </c>
      <c r="P3318">
        <v>0</v>
      </c>
      <c r="Q3318">
        <v>3</v>
      </c>
      <c r="T3318" t="s">
        <v>83</v>
      </c>
      <c r="U3318" t="s">
        <v>135</v>
      </c>
      <c r="V3318" t="s">
        <v>245</v>
      </c>
      <c r="X3318" t="s">
        <v>1742</v>
      </c>
      <c r="Y3318" t="str">
        <f>_xlfn.CONCAT(cards[[#This Row],[set]],"_",TEXT(cards[[#This Row],[cardNumber]], "000"))</f>
        <v>TWI_316</v>
      </c>
      <c r="Z3318" t="str" cm="1">
        <f t="array" ref="Z33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TWI_043</v>
      </c>
      <c r="AA3318" t="s">
        <v>1062</v>
      </c>
      <c r="AB3318">
        <v>39</v>
      </c>
    </row>
    <row r="3319" spans="1:28" x14ac:dyDescent="0.2">
      <c r="A3319">
        <v>14421</v>
      </c>
      <c r="B3319" t="s">
        <v>4125</v>
      </c>
      <c r="C3319">
        <v>44</v>
      </c>
      <c r="F3319" t="b">
        <f>IF(ISBLANK(AC3319), FALSE, TRUE)</f>
        <v>0</v>
      </c>
      <c r="G3319" t="s">
        <v>127</v>
      </c>
      <c r="H3319" t="s">
        <v>1515</v>
      </c>
      <c r="I3319" t="s">
        <v>1532</v>
      </c>
      <c r="J3319" t="s">
        <v>3</v>
      </c>
      <c r="K3319" t="s">
        <v>1524</v>
      </c>
      <c r="L3319" t="s">
        <v>646</v>
      </c>
      <c r="M3319" t="s">
        <v>991</v>
      </c>
      <c r="N3319" t="str">
        <f>IF(AND(NOT(ISBLANK(cards[[#This Row],[subtitle]])), cards[[#This Row],[subtitle]] &lt;&gt; ""), _xlfn.CONCAT(cards[[#This Row],[title]], " - ", cards[[#This Row],[subtitle]]), cards[[#This Row],[title]])</f>
        <v>Kashyyyk Defender</v>
      </c>
      <c r="O3319">
        <v>2</v>
      </c>
      <c r="P3319">
        <v>0</v>
      </c>
      <c r="Q3319">
        <v>5</v>
      </c>
      <c r="T3319" t="s">
        <v>83</v>
      </c>
      <c r="U3319" t="s">
        <v>158</v>
      </c>
      <c r="V3319" t="s">
        <v>245</v>
      </c>
      <c r="X3319" t="s">
        <v>493</v>
      </c>
      <c r="Y3319" t="str">
        <f>_xlfn.CONCAT(cards[[#This Row],[set]],"_",TEXT(cards[[#This Row],[cardNumber]], "000"))</f>
        <v>TWI_044</v>
      </c>
      <c r="Z3319" t="str" cm="1">
        <f t="array" ref="Z33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TWI_044</v>
      </c>
      <c r="AA3319" t="s">
        <v>1062</v>
      </c>
      <c r="AB3319">
        <v>39</v>
      </c>
    </row>
    <row r="3320" spans="1:28" x14ac:dyDescent="0.2">
      <c r="A3320">
        <v>17152</v>
      </c>
      <c r="B3320" t="s">
        <v>4124</v>
      </c>
      <c r="C3320">
        <v>44</v>
      </c>
      <c r="F3320" t="b">
        <f>IF(ISBLANK(AC3320), FALSE, TRUE)</f>
        <v>0</v>
      </c>
      <c r="G3320" t="s">
        <v>127</v>
      </c>
      <c r="H3320" t="s">
        <v>1519</v>
      </c>
      <c r="I3320" t="s">
        <v>1532</v>
      </c>
      <c r="J3320" t="s">
        <v>3</v>
      </c>
      <c r="K3320" t="s">
        <v>1524</v>
      </c>
      <c r="L3320" t="s">
        <v>646</v>
      </c>
      <c r="M3320" t="s">
        <v>991</v>
      </c>
      <c r="N3320" t="str">
        <f>IF(AND(NOT(ISBLANK(cards[[#This Row],[subtitle]])), cards[[#This Row],[subtitle]] &lt;&gt; ""), _xlfn.CONCAT(cards[[#This Row],[title]], " - ", cards[[#This Row],[subtitle]]), cards[[#This Row],[title]])</f>
        <v>Kashyyyk Defender</v>
      </c>
      <c r="O3320">
        <v>2</v>
      </c>
      <c r="P3320">
        <v>0</v>
      </c>
      <c r="Q3320">
        <v>5</v>
      </c>
      <c r="T3320" t="s">
        <v>83</v>
      </c>
      <c r="U3320" t="s">
        <v>158</v>
      </c>
      <c r="V3320" t="s">
        <v>245</v>
      </c>
      <c r="X3320" t="s">
        <v>493</v>
      </c>
      <c r="Y3320" t="str">
        <f>_xlfn.CONCAT(cards[[#This Row],[set]],"_",TEXT(cards[[#This Row],[cardNumber]], "000"))</f>
        <v>TWI_044</v>
      </c>
      <c r="Z3320" t="str" cm="1">
        <f t="array" ref="Z33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TWI_044</v>
      </c>
      <c r="AA3320" t="s">
        <v>1062</v>
      </c>
      <c r="AB3320">
        <v>39</v>
      </c>
    </row>
    <row r="3321" spans="1:28" x14ac:dyDescent="0.2">
      <c r="A3321">
        <v>18319</v>
      </c>
      <c r="B3321" t="s">
        <v>4614</v>
      </c>
      <c r="C3321">
        <v>317</v>
      </c>
      <c r="F3321" t="b">
        <f>IF(ISBLANK(AC3321), FALSE, TRUE)</f>
        <v>0</v>
      </c>
      <c r="G3321" t="s">
        <v>127</v>
      </c>
      <c r="H3321" t="s">
        <v>1520</v>
      </c>
      <c r="I3321" t="s">
        <v>1532</v>
      </c>
      <c r="J3321" t="s">
        <v>3</v>
      </c>
      <c r="K3321" t="s">
        <v>1524</v>
      </c>
      <c r="L3321" t="s">
        <v>646</v>
      </c>
      <c r="M3321" t="s">
        <v>991</v>
      </c>
      <c r="N3321" t="str">
        <f>IF(AND(NOT(ISBLANK(cards[[#This Row],[subtitle]])), cards[[#This Row],[subtitle]] &lt;&gt; ""), _xlfn.CONCAT(cards[[#This Row],[title]], " - ", cards[[#This Row],[subtitle]]), cards[[#This Row],[title]])</f>
        <v>Kashyyyk Defender</v>
      </c>
      <c r="O3321">
        <v>2</v>
      </c>
      <c r="P3321">
        <v>0</v>
      </c>
      <c r="Q3321">
        <v>5</v>
      </c>
      <c r="T3321" t="s">
        <v>83</v>
      </c>
      <c r="U3321" t="s">
        <v>158</v>
      </c>
      <c r="V3321" t="s">
        <v>245</v>
      </c>
      <c r="X3321" t="s">
        <v>493</v>
      </c>
      <c r="Y3321" t="str">
        <f>_xlfn.CONCAT(cards[[#This Row],[set]],"_",TEXT(cards[[#This Row],[cardNumber]], "000"))</f>
        <v>TWI_317</v>
      </c>
      <c r="Z3321" t="str" cm="1">
        <f t="array" ref="Z33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TWI_044</v>
      </c>
      <c r="AA3321" t="s">
        <v>1062</v>
      </c>
      <c r="AB3321">
        <v>39</v>
      </c>
    </row>
    <row r="3322" spans="1:28" x14ac:dyDescent="0.2">
      <c r="A3322">
        <v>15841</v>
      </c>
      <c r="B3322" t="s">
        <v>4613</v>
      </c>
      <c r="C3322">
        <v>317</v>
      </c>
      <c r="F3322" t="b">
        <f>IF(ISBLANK(AC3322), FALSE, TRUE)</f>
        <v>0</v>
      </c>
      <c r="G3322" t="s">
        <v>127</v>
      </c>
      <c r="H3322" t="s">
        <v>1</v>
      </c>
      <c r="I3322" t="s">
        <v>1532</v>
      </c>
      <c r="J3322" t="s">
        <v>3</v>
      </c>
      <c r="K3322" t="s">
        <v>1524</v>
      </c>
      <c r="L3322" t="s">
        <v>646</v>
      </c>
      <c r="M3322" t="s">
        <v>991</v>
      </c>
      <c r="N3322" t="str">
        <f>IF(AND(NOT(ISBLANK(cards[[#This Row],[subtitle]])), cards[[#This Row],[subtitle]] &lt;&gt; ""), _xlfn.CONCAT(cards[[#This Row],[title]], " - ", cards[[#This Row],[subtitle]]), cards[[#This Row],[title]])</f>
        <v>Kashyyyk Defender</v>
      </c>
      <c r="O3322">
        <v>2</v>
      </c>
      <c r="P3322">
        <v>0</v>
      </c>
      <c r="Q3322">
        <v>5</v>
      </c>
      <c r="T3322" t="s">
        <v>83</v>
      </c>
      <c r="U3322" t="s">
        <v>158</v>
      </c>
      <c r="V3322" t="s">
        <v>245</v>
      </c>
      <c r="X3322" t="s">
        <v>493</v>
      </c>
      <c r="Y3322" t="str">
        <f>_xlfn.CONCAT(cards[[#This Row],[set]],"_",TEXT(cards[[#This Row],[cardNumber]], "000"))</f>
        <v>TWI_317</v>
      </c>
      <c r="Z3322" t="str" cm="1">
        <f t="array" ref="Z33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TWI_044</v>
      </c>
      <c r="AA3322" t="s">
        <v>1062</v>
      </c>
      <c r="AB3322">
        <v>39</v>
      </c>
    </row>
    <row r="3323" spans="1:28" x14ac:dyDescent="0.2">
      <c r="A3323">
        <v>17157</v>
      </c>
      <c r="B3323" t="s">
        <v>4127</v>
      </c>
      <c r="C3323">
        <v>45</v>
      </c>
      <c r="F3323" t="b">
        <f>IF(ISBLANK(AC3323), FALSE, TRUE)</f>
        <v>0</v>
      </c>
      <c r="G3323" t="s">
        <v>127</v>
      </c>
      <c r="H3323" t="s">
        <v>1519</v>
      </c>
      <c r="I3323" t="s">
        <v>1521</v>
      </c>
      <c r="J3323" t="s">
        <v>3</v>
      </c>
      <c r="K3323" t="s">
        <v>1524</v>
      </c>
      <c r="L3323" t="s">
        <v>647</v>
      </c>
      <c r="M3323" t="s">
        <v>991</v>
      </c>
      <c r="N3323" t="str">
        <f>IF(AND(NOT(ISBLANK(cards[[#This Row],[subtitle]])), cards[[#This Row],[subtitle]] &lt;&gt; ""), _xlfn.CONCAT(cards[[#This Row],[title]], " - ", cards[[#This Row],[subtitle]]), cards[[#This Row],[title]])</f>
        <v>41st Elite Corps</v>
      </c>
      <c r="O3323">
        <v>3</v>
      </c>
      <c r="P3323">
        <v>3</v>
      </c>
      <c r="Q3323">
        <v>3</v>
      </c>
      <c r="T3323" t="s">
        <v>83</v>
      </c>
      <c r="U3323" t="s">
        <v>648</v>
      </c>
      <c r="V3323" t="s">
        <v>245</v>
      </c>
      <c r="X3323" t="s">
        <v>1722</v>
      </c>
      <c r="Y3323" t="str">
        <f>_xlfn.CONCAT(cards[[#This Row],[set]],"_",TEXT(cards[[#This Row],[cardNumber]], "000"))</f>
        <v>TWI_045</v>
      </c>
      <c r="Z3323" t="str" cm="1">
        <f t="array" ref="Z33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TWI_045</v>
      </c>
      <c r="AA3323" t="s">
        <v>1062</v>
      </c>
      <c r="AB3323">
        <v>39</v>
      </c>
    </row>
    <row r="3324" spans="1:28" x14ac:dyDescent="0.2">
      <c r="A3324">
        <v>14426</v>
      </c>
      <c r="B3324" t="s">
        <v>4126</v>
      </c>
      <c r="C3324">
        <v>45</v>
      </c>
      <c r="F3324" t="b">
        <f>IF(ISBLANK(AC3324), FALSE, TRUE)</f>
        <v>0</v>
      </c>
      <c r="G3324" t="s">
        <v>127</v>
      </c>
      <c r="H3324" t="s">
        <v>1515</v>
      </c>
      <c r="I3324" t="s">
        <v>1521</v>
      </c>
      <c r="J3324" t="s">
        <v>3</v>
      </c>
      <c r="K3324" t="s">
        <v>1524</v>
      </c>
      <c r="L3324" t="s">
        <v>647</v>
      </c>
      <c r="M3324" t="s">
        <v>991</v>
      </c>
      <c r="N3324" t="str">
        <f>IF(AND(NOT(ISBLANK(cards[[#This Row],[subtitle]])), cards[[#This Row],[subtitle]] &lt;&gt; ""), _xlfn.CONCAT(cards[[#This Row],[title]], " - ", cards[[#This Row],[subtitle]]), cards[[#This Row],[title]])</f>
        <v>41st Elite Corps</v>
      </c>
      <c r="O3324">
        <v>3</v>
      </c>
      <c r="P3324">
        <v>3</v>
      </c>
      <c r="Q3324">
        <v>3</v>
      </c>
      <c r="T3324" t="s">
        <v>83</v>
      </c>
      <c r="U3324" t="s">
        <v>648</v>
      </c>
      <c r="V3324" t="s">
        <v>245</v>
      </c>
      <c r="X3324" t="s">
        <v>1722</v>
      </c>
      <c r="Y3324" t="str">
        <f>_xlfn.CONCAT(cards[[#This Row],[set]],"_",TEXT(cards[[#This Row],[cardNumber]], "000"))</f>
        <v>TWI_045</v>
      </c>
      <c r="Z3324" t="str" cm="1">
        <f t="array" ref="Z33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TWI_045</v>
      </c>
      <c r="AA3324" t="s">
        <v>1062</v>
      </c>
      <c r="AB3324">
        <v>39</v>
      </c>
    </row>
    <row r="3325" spans="1:28" x14ac:dyDescent="0.2">
      <c r="A3325">
        <v>15846</v>
      </c>
      <c r="B3325" t="s">
        <v>4616</v>
      </c>
      <c r="C3325">
        <v>318</v>
      </c>
      <c r="F3325" t="b">
        <f>IF(ISBLANK(AC3325), FALSE, TRUE)</f>
        <v>0</v>
      </c>
      <c r="G3325" t="s">
        <v>127</v>
      </c>
      <c r="H3325" t="s">
        <v>1</v>
      </c>
      <c r="I3325" t="s">
        <v>1521</v>
      </c>
      <c r="J3325" t="s">
        <v>3</v>
      </c>
      <c r="K3325" t="s">
        <v>1524</v>
      </c>
      <c r="L3325" t="s">
        <v>647</v>
      </c>
      <c r="M3325" t="s">
        <v>991</v>
      </c>
      <c r="N3325" t="str">
        <f>IF(AND(NOT(ISBLANK(cards[[#This Row],[subtitle]])), cards[[#This Row],[subtitle]] &lt;&gt; ""), _xlfn.CONCAT(cards[[#This Row],[title]], " - ", cards[[#This Row],[subtitle]]), cards[[#This Row],[title]])</f>
        <v>41st Elite Corps</v>
      </c>
      <c r="O3325">
        <v>3</v>
      </c>
      <c r="P3325">
        <v>3</v>
      </c>
      <c r="Q3325">
        <v>3</v>
      </c>
      <c r="T3325" t="s">
        <v>83</v>
      </c>
      <c r="U3325" t="s">
        <v>648</v>
      </c>
      <c r="V3325" t="s">
        <v>245</v>
      </c>
      <c r="X3325" t="s">
        <v>1722</v>
      </c>
      <c r="Y3325" t="str">
        <f>_xlfn.CONCAT(cards[[#This Row],[set]],"_",TEXT(cards[[#This Row],[cardNumber]], "000"))</f>
        <v>TWI_318</v>
      </c>
      <c r="Z3325" t="str" cm="1">
        <f t="array" ref="Z33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TWI_045</v>
      </c>
      <c r="AA3325" t="s">
        <v>1062</v>
      </c>
      <c r="AB3325">
        <v>39</v>
      </c>
    </row>
    <row r="3326" spans="1:28" x14ac:dyDescent="0.2">
      <c r="A3326">
        <v>18324</v>
      </c>
      <c r="B3326" t="s">
        <v>4615</v>
      </c>
      <c r="C3326">
        <v>318</v>
      </c>
      <c r="F3326" t="b">
        <f>IF(ISBLANK(AC3326), FALSE, TRUE)</f>
        <v>0</v>
      </c>
      <c r="G3326" t="s">
        <v>127</v>
      </c>
      <c r="H3326" t="s">
        <v>1520</v>
      </c>
      <c r="I3326" t="s">
        <v>1521</v>
      </c>
      <c r="J3326" t="s">
        <v>3</v>
      </c>
      <c r="K3326" t="s">
        <v>1524</v>
      </c>
      <c r="L3326" t="s">
        <v>647</v>
      </c>
      <c r="M3326" t="s">
        <v>991</v>
      </c>
      <c r="N3326" t="str">
        <f>IF(AND(NOT(ISBLANK(cards[[#This Row],[subtitle]])), cards[[#This Row],[subtitle]] &lt;&gt; ""), _xlfn.CONCAT(cards[[#This Row],[title]], " - ", cards[[#This Row],[subtitle]]), cards[[#This Row],[title]])</f>
        <v>41st Elite Corps</v>
      </c>
      <c r="O3326">
        <v>3</v>
      </c>
      <c r="P3326">
        <v>3</v>
      </c>
      <c r="Q3326">
        <v>3</v>
      </c>
      <c r="T3326" t="s">
        <v>83</v>
      </c>
      <c r="U3326" t="s">
        <v>648</v>
      </c>
      <c r="V3326" t="s">
        <v>245</v>
      </c>
      <c r="X3326" t="s">
        <v>1722</v>
      </c>
      <c r="Y3326" t="str">
        <f>_xlfn.CONCAT(cards[[#This Row],[set]],"_",TEXT(cards[[#This Row],[cardNumber]], "000"))</f>
        <v>TWI_318</v>
      </c>
      <c r="Z3326" t="str" cm="1">
        <f t="array" ref="Z33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TWI_045</v>
      </c>
      <c r="AA3326" t="s">
        <v>1062</v>
      </c>
      <c r="AB3326">
        <v>39</v>
      </c>
    </row>
    <row r="3327" spans="1:28" x14ac:dyDescent="0.2">
      <c r="A3327">
        <v>14431</v>
      </c>
      <c r="B3327" t="s">
        <v>4128</v>
      </c>
      <c r="C3327">
        <v>46</v>
      </c>
      <c r="F3327" t="b">
        <f>IF(ISBLANK(AC3327), FALSE, TRUE)</f>
        <v>0</v>
      </c>
      <c r="G3327" t="s">
        <v>127</v>
      </c>
      <c r="H3327" t="s">
        <v>1515</v>
      </c>
      <c r="I3327" t="s">
        <v>1532</v>
      </c>
      <c r="J3327" t="s">
        <v>3</v>
      </c>
      <c r="K3327" t="s">
        <v>1524</v>
      </c>
      <c r="L3327" t="s">
        <v>649</v>
      </c>
      <c r="M3327" t="s">
        <v>1752</v>
      </c>
      <c r="N3327" t="str">
        <f>IF(AND(NOT(ISBLANK(cards[[#This Row],[subtitle]])), cards[[#This Row],[subtitle]] &lt;&gt; ""), _xlfn.CONCAT(cards[[#This Row],[title]], " - ", cards[[#This Row],[subtitle]]), cards[[#This Row],[title]])</f>
        <v>Captain Typho - Protecting the Senator</v>
      </c>
      <c r="O3327">
        <v>3</v>
      </c>
      <c r="P3327">
        <v>2</v>
      </c>
      <c r="Q3327">
        <v>4</v>
      </c>
      <c r="T3327" t="s">
        <v>83</v>
      </c>
      <c r="U3327" t="s">
        <v>135</v>
      </c>
      <c r="V3327" t="s">
        <v>245</v>
      </c>
      <c r="X3327" t="s">
        <v>1753</v>
      </c>
      <c r="Y3327" t="str">
        <f>_xlfn.CONCAT(cards[[#This Row],[set]],"_",TEXT(cards[[#This Row],[cardNumber]], "000"))</f>
        <v>TWI_046</v>
      </c>
      <c r="Z3327" t="str" cm="1">
        <f t="array" ref="Z33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TWI_046</v>
      </c>
      <c r="AA3327" t="s">
        <v>1062</v>
      </c>
      <c r="AB3327">
        <v>39</v>
      </c>
    </row>
    <row r="3328" spans="1:28" x14ac:dyDescent="0.2">
      <c r="A3328">
        <v>17162</v>
      </c>
      <c r="B3328" t="s">
        <v>4129</v>
      </c>
      <c r="C3328">
        <v>46</v>
      </c>
      <c r="F3328" t="b">
        <f>IF(ISBLANK(AC3328), FALSE, TRUE)</f>
        <v>0</v>
      </c>
      <c r="G3328" t="s">
        <v>127</v>
      </c>
      <c r="H3328" t="s">
        <v>1519</v>
      </c>
      <c r="I3328" t="s">
        <v>1532</v>
      </c>
      <c r="J3328" t="s">
        <v>3</v>
      </c>
      <c r="K3328" t="s">
        <v>1524</v>
      </c>
      <c r="L3328" t="s">
        <v>649</v>
      </c>
      <c r="M3328" t="s">
        <v>1752</v>
      </c>
      <c r="N3328" t="str">
        <f>IF(AND(NOT(ISBLANK(cards[[#This Row],[subtitle]])), cards[[#This Row],[subtitle]] &lt;&gt; ""), _xlfn.CONCAT(cards[[#This Row],[title]], " - ", cards[[#This Row],[subtitle]]), cards[[#This Row],[title]])</f>
        <v>Captain Typho - Protecting the Senator</v>
      </c>
      <c r="O3328">
        <v>3</v>
      </c>
      <c r="P3328">
        <v>2</v>
      </c>
      <c r="Q3328">
        <v>4</v>
      </c>
      <c r="T3328" t="s">
        <v>83</v>
      </c>
      <c r="U3328" t="s">
        <v>135</v>
      </c>
      <c r="V3328" t="s">
        <v>245</v>
      </c>
      <c r="X3328" t="s">
        <v>1753</v>
      </c>
      <c r="Y3328" t="str">
        <f>_xlfn.CONCAT(cards[[#This Row],[set]],"_",TEXT(cards[[#This Row],[cardNumber]], "000"))</f>
        <v>TWI_046</v>
      </c>
      <c r="Z3328" t="str" cm="1">
        <f t="array" ref="Z33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TWI_046</v>
      </c>
      <c r="AA3328" t="s">
        <v>1062</v>
      </c>
      <c r="AB3328">
        <v>39</v>
      </c>
    </row>
    <row r="3329" spans="1:28" x14ac:dyDescent="0.2">
      <c r="A3329">
        <v>15851</v>
      </c>
      <c r="B3329" t="s">
        <v>4617</v>
      </c>
      <c r="C3329">
        <v>319</v>
      </c>
      <c r="F3329" t="b">
        <f>IF(ISBLANK(AC3329), FALSE, TRUE)</f>
        <v>0</v>
      </c>
      <c r="G3329" t="s">
        <v>127</v>
      </c>
      <c r="H3329" t="s">
        <v>1</v>
      </c>
      <c r="I3329" t="s">
        <v>1532</v>
      </c>
      <c r="J3329" t="s">
        <v>3</v>
      </c>
      <c r="K3329" t="s">
        <v>1524</v>
      </c>
      <c r="L3329" t="s">
        <v>649</v>
      </c>
      <c r="M3329" t="s">
        <v>1752</v>
      </c>
      <c r="N3329" t="str">
        <f>IF(AND(NOT(ISBLANK(cards[[#This Row],[subtitle]])), cards[[#This Row],[subtitle]] &lt;&gt; ""), _xlfn.CONCAT(cards[[#This Row],[title]], " - ", cards[[#This Row],[subtitle]]), cards[[#This Row],[title]])</f>
        <v>Captain Typho - Protecting the Senator</v>
      </c>
      <c r="O3329">
        <v>3</v>
      </c>
      <c r="P3329">
        <v>2</v>
      </c>
      <c r="Q3329">
        <v>4</v>
      </c>
      <c r="T3329" t="s">
        <v>83</v>
      </c>
      <c r="U3329" t="s">
        <v>135</v>
      </c>
      <c r="V3329" t="s">
        <v>245</v>
      </c>
      <c r="X3329" t="s">
        <v>1753</v>
      </c>
      <c r="Y3329" t="str">
        <f>_xlfn.CONCAT(cards[[#This Row],[set]],"_",TEXT(cards[[#This Row],[cardNumber]], "000"))</f>
        <v>TWI_319</v>
      </c>
      <c r="Z3329" t="str" cm="1">
        <f t="array" ref="Z33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TWI_046</v>
      </c>
      <c r="AA3329" t="s">
        <v>1062</v>
      </c>
      <c r="AB3329">
        <v>39</v>
      </c>
    </row>
    <row r="3330" spans="1:28" x14ac:dyDescent="0.2">
      <c r="A3330">
        <v>18329</v>
      </c>
      <c r="B3330" t="s">
        <v>4618</v>
      </c>
      <c r="C3330">
        <v>319</v>
      </c>
      <c r="F3330" t="b">
        <f>IF(ISBLANK(AC3330), FALSE, TRUE)</f>
        <v>0</v>
      </c>
      <c r="G3330" t="s">
        <v>127</v>
      </c>
      <c r="H3330" t="s">
        <v>1520</v>
      </c>
      <c r="I3330" t="s">
        <v>1532</v>
      </c>
      <c r="J3330" t="s">
        <v>3</v>
      </c>
      <c r="K3330" t="s">
        <v>1524</v>
      </c>
      <c r="L3330" t="s">
        <v>649</v>
      </c>
      <c r="M3330" t="s">
        <v>1752</v>
      </c>
      <c r="N3330" t="str">
        <f>IF(AND(NOT(ISBLANK(cards[[#This Row],[subtitle]])), cards[[#This Row],[subtitle]] &lt;&gt; ""), _xlfn.CONCAT(cards[[#This Row],[title]], " - ", cards[[#This Row],[subtitle]]), cards[[#This Row],[title]])</f>
        <v>Captain Typho - Protecting the Senator</v>
      </c>
      <c r="O3330">
        <v>3</v>
      </c>
      <c r="P3330">
        <v>2</v>
      </c>
      <c r="Q3330">
        <v>4</v>
      </c>
      <c r="T3330" t="s">
        <v>83</v>
      </c>
      <c r="U3330" t="s">
        <v>135</v>
      </c>
      <c r="V3330" t="s">
        <v>245</v>
      </c>
      <c r="X3330" t="s">
        <v>1753</v>
      </c>
      <c r="Y3330" t="str">
        <f>_xlfn.CONCAT(cards[[#This Row],[set]],"_",TEXT(cards[[#This Row],[cardNumber]], "000"))</f>
        <v>TWI_319</v>
      </c>
      <c r="Z3330" t="str" cm="1">
        <f t="array" ref="Z33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TWI_046</v>
      </c>
      <c r="AA3330" t="s">
        <v>1062</v>
      </c>
      <c r="AB3330">
        <v>39</v>
      </c>
    </row>
    <row r="3331" spans="1:28" x14ac:dyDescent="0.2">
      <c r="A3331">
        <v>17167</v>
      </c>
      <c r="B3331" t="s">
        <v>4130</v>
      </c>
      <c r="C3331">
        <v>47</v>
      </c>
      <c r="F3331" t="b">
        <f>IF(ISBLANK(AC3331), FALSE, TRUE)</f>
        <v>0</v>
      </c>
      <c r="G3331" t="s">
        <v>127</v>
      </c>
      <c r="H3331" t="s">
        <v>1519</v>
      </c>
      <c r="I3331" t="s">
        <v>1516</v>
      </c>
      <c r="J3331" t="s">
        <v>3</v>
      </c>
      <c r="K3331" t="s">
        <v>1524</v>
      </c>
      <c r="L3331" t="s">
        <v>650</v>
      </c>
      <c r="M3331" t="s">
        <v>1754</v>
      </c>
      <c r="N3331" t="str">
        <f>IF(AND(NOT(ISBLANK(cards[[#This Row],[subtitle]])), cards[[#This Row],[subtitle]] &lt;&gt; ""), _xlfn.CONCAT(cards[[#This Row],[title]], " - ", cards[[#This Row],[subtitle]]), cards[[#This Row],[title]])</f>
        <v>Satine Kryze - Committed to Peace</v>
      </c>
      <c r="O3331">
        <v>4</v>
      </c>
      <c r="P3331">
        <v>0</v>
      </c>
      <c r="Q3331">
        <v>6</v>
      </c>
      <c r="T3331" t="s">
        <v>83</v>
      </c>
      <c r="U3331" t="s">
        <v>991</v>
      </c>
      <c r="V3331" t="s">
        <v>245</v>
      </c>
      <c r="X3331" t="s">
        <v>1755</v>
      </c>
      <c r="Y3331" t="str">
        <f>_xlfn.CONCAT(cards[[#This Row],[set]],"_",TEXT(cards[[#This Row],[cardNumber]], "000"))</f>
        <v>TWI_047</v>
      </c>
      <c r="Z3331" t="str" cm="1">
        <f t="array" ref="Z33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TWI_047</v>
      </c>
      <c r="AA3331" t="s">
        <v>1062</v>
      </c>
      <c r="AB3331">
        <v>39</v>
      </c>
    </row>
    <row r="3332" spans="1:28" x14ac:dyDescent="0.2">
      <c r="A3332">
        <v>14436</v>
      </c>
      <c r="B3332" t="s">
        <v>4131</v>
      </c>
      <c r="C3332">
        <v>47</v>
      </c>
      <c r="F3332" t="b">
        <f>IF(ISBLANK(AC3332), FALSE, TRUE)</f>
        <v>0</v>
      </c>
      <c r="G3332" t="s">
        <v>127</v>
      </c>
      <c r="H3332" t="s">
        <v>1515</v>
      </c>
      <c r="I3332" t="s">
        <v>1516</v>
      </c>
      <c r="J3332" t="s">
        <v>3</v>
      </c>
      <c r="K3332" t="s">
        <v>1524</v>
      </c>
      <c r="L3332" t="s">
        <v>650</v>
      </c>
      <c r="M3332" t="s">
        <v>1754</v>
      </c>
      <c r="N3332" t="str">
        <f>IF(AND(NOT(ISBLANK(cards[[#This Row],[subtitle]])), cards[[#This Row],[subtitle]] &lt;&gt; ""), _xlfn.CONCAT(cards[[#This Row],[title]], " - ", cards[[#This Row],[subtitle]]), cards[[#This Row],[title]])</f>
        <v>Satine Kryze - Committed to Peace</v>
      </c>
      <c r="O3332">
        <v>4</v>
      </c>
      <c r="P3332">
        <v>0</v>
      </c>
      <c r="Q3332">
        <v>6</v>
      </c>
      <c r="T3332" t="s">
        <v>83</v>
      </c>
      <c r="U3332" t="s">
        <v>991</v>
      </c>
      <c r="V3332" t="s">
        <v>245</v>
      </c>
      <c r="X3332" t="s">
        <v>1755</v>
      </c>
      <c r="Y3332" t="str">
        <f>_xlfn.CONCAT(cards[[#This Row],[set]],"_",TEXT(cards[[#This Row],[cardNumber]], "000"))</f>
        <v>TWI_047</v>
      </c>
      <c r="Z3332" t="str" cm="1">
        <f t="array" ref="Z33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TWI_047</v>
      </c>
      <c r="AA3332" t="s">
        <v>1062</v>
      </c>
      <c r="AB3332">
        <v>39</v>
      </c>
    </row>
    <row r="3333" spans="1:28" x14ac:dyDescent="0.2">
      <c r="A3333">
        <v>15856</v>
      </c>
      <c r="B3333" t="s">
        <v>4620</v>
      </c>
      <c r="C3333">
        <v>320</v>
      </c>
      <c r="F3333" t="b">
        <f>IF(ISBLANK(AC3333), FALSE, TRUE)</f>
        <v>0</v>
      </c>
      <c r="G3333" t="s">
        <v>127</v>
      </c>
      <c r="H3333" t="s">
        <v>1</v>
      </c>
      <c r="I3333" t="s">
        <v>1516</v>
      </c>
      <c r="J3333" t="s">
        <v>3</v>
      </c>
      <c r="K3333" t="s">
        <v>1524</v>
      </c>
      <c r="L3333" t="s">
        <v>650</v>
      </c>
      <c r="M3333" t="s">
        <v>1754</v>
      </c>
      <c r="N3333" t="str">
        <f>IF(AND(NOT(ISBLANK(cards[[#This Row],[subtitle]])), cards[[#This Row],[subtitle]] &lt;&gt; ""), _xlfn.CONCAT(cards[[#This Row],[title]], " - ", cards[[#This Row],[subtitle]]), cards[[#This Row],[title]])</f>
        <v>Satine Kryze - Committed to Peace</v>
      </c>
      <c r="O3333">
        <v>4</v>
      </c>
      <c r="P3333">
        <v>0</v>
      </c>
      <c r="Q3333">
        <v>6</v>
      </c>
      <c r="T3333" t="s">
        <v>83</v>
      </c>
      <c r="U3333" t="s">
        <v>991</v>
      </c>
      <c r="V3333" t="s">
        <v>245</v>
      </c>
      <c r="X3333" t="s">
        <v>1755</v>
      </c>
      <c r="Y3333" t="str">
        <f>_xlfn.CONCAT(cards[[#This Row],[set]],"_",TEXT(cards[[#This Row],[cardNumber]], "000"))</f>
        <v>TWI_320</v>
      </c>
      <c r="Z3333" t="str" cm="1">
        <f t="array" ref="Z33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TWI_047</v>
      </c>
      <c r="AA3333" t="s">
        <v>1062</v>
      </c>
      <c r="AB3333">
        <v>39</v>
      </c>
    </row>
    <row r="3334" spans="1:28" x14ac:dyDescent="0.2">
      <c r="A3334">
        <v>18334</v>
      </c>
      <c r="B3334" t="s">
        <v>4619</v>
      </c>
      <c r="C3334">
        <v>320</v>
      </c>
      <c r="F3334" t="b">
        <f>IF(ISBLANK(AC3334), FALSE, TRUE)</f>
        <v>0</v>
      </c>
      <c r="G3334" t="s">
        <v>127</v>
      </c>
      <c r="H3334" t="s">
        <v>1520</v>
      </c>
      <c r="I3334" t="s">
        <v>1516</v>
      </c>
      <c r="J3334" t="s">
        <v>3</v>
      </c>
      <c r="K3334" t="s">
        <v>1524</v>
      </c>
      <c r="L3334" t="s">
        <v>650</v>
      </c>
      <c r="M3334" t="s">
        <v>1754</v>
      </c>
      <c r="N3334" t="str">
        <f>IF(AND(NOT(ISBLANK(cards[[#This Row],[subtitle]])), cards[[#This Row],[subtitle]] &lt;&gt; ""), _xlfn.CONCAT(cards[[#This Row],[title]], " - ", cards[[#This Row],[subtitle]]), cards[[#This Row],[title]])</f>
        <v>Satine Kryze - Committed to Peace</v>
      </c>
      <c r="O3334">
        <v>4</v>
      </c>
      <c r="P3334">
        <v>0</v>
      </c>
      <c r="Q3334">
        <v>6</v>
      </c>
      <c r="T3334" t="s">
        <v>83</v>
      </c>
      <c r="U3334" t="s">
        <v>991</v>
      </c>
      <c r="V3334" t="s">
        <v>245</v>
      </c>
      <c r="X3334" t="s">
        <v>1755</v>
      </c>
      <c r="Y3334" t="str">
        <f>_xlfn.CONCAT(cards[[#This Row],[set]],"_",TEXT(cards[[#This Row],[cardNumber]], "000"))</f>
        <v>TWI_320</v>
      </c>
      <c r="Z3334" t="str" cm="1">
        <f t="array" ref="Z33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TWI_047</v>
      </c>
      <c r="AA3334" t="s">
        <v>1062</v>
      </c>
      <c r="AB3334">
        <v>39</v>
      </c>
    </row>
    <row r="3335" spans="1:28" x14ac:dyDescent="0.2">
      <c r="A3335">
        <v>14441</v>
      </c>
      <c r="B3335" t="s">
        <v>4133</v>
      </c>
      <c r="C3335">
        <v>48</v>
      </c>
      <c r="F3335" t="b">
        <f>IF(ISBLANK(AC3335), FALSE, TRUE)</f>
        <v>0</v>
      </c>
      <c r="G3335" t="s">
        <v>127</v>
      </c>
      <c r="H3335" t="s">
        <v>1515</v>
      </c>
      <c r="I3335" t="s">
        <v>1532</v>
      </c>
      <c r="J3335" t="s">
        <v>3</v>
      </c>
      <c r="K3335" t="s">
        <v>1524</v>
      </c>
      <c r="L3335" t="s">
        <v>651</v>
      </c>
      <c r="M3335" t="s">
        <v>1756</v>
      </c>
      <c r="N3335" t="str">
        <f>IF(AND(NOT(ISBLANK(cards[[#This Row],[subtitle]])), cards[[#This Row],[subtitle]] &lt;&gt; ""), _xlfn.CONCAT(cards[[#This Row],[title]], " - ", cards[[#This Row],[subtitle]]), cards[[#This Row],[title]])</f>
        <v>Obi-Wan's Aethersprite - This is Why I Hate Flying</v>
      </c>
      <c r="O3335">
        <v>5</v>
      </c>
      <c r="P3335">
        <v>4</v>
      </c>
      <c r="Q3335">
        <v>6</v>
      </c>
      <c r="T3335" t="s">
        <v>248</v>
      </c>
      <c r="U3335" t="s">
        <v>991</v>
      </c>
      <c r="V3335" t="s">
        <v>245</v>
      </c>
      <c r="X3335" t="s">
        <v>1757</v>
      </c>
      <c r="Y3335" t="str">
        <f>_xlfn.CONCAT(cards[[#This Row],[set]],"_",TEXT(cards[[#This Row],[cardNumber]], "000"))</f>
        <v>TWI_048</v>
      </c>
      <c r="Z3335" t="str" cm="1">
        <f t="array" ref="Z33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TWI_048</v>
      </c>
      <c r="AA3335" t="s">
        <v>1062</v>
      </c>
      <c r="AB3335">
        <v>39</v>
      </c>
    </row>
    <row r="3336" spans="1:28" x14ac:dyDescent="0.2">
      <c r="A3336">
        <v>17172</v>
      </c>
      <c r="B3336" t="s">
        <v>4132</v>
      </c>
      <c r="C3336">
        <v>48</v>
      </c>
      <c r="F3336" t="b">
        <f>IF(ISBLANK(AC3336), FALSE, TRUE)</f>
        <v>0</v>
      </c>
      <c r="G3336" t="s">
        <v>127</v>
      </c>
      <c r="H3336" t="s">
        <v>1519</v>
      </c>
      <c r="I3336" t="s">
        <v>1532</v>
      </c>
      <c r="J3336" t="s">
        <v>3</v>
      </c>
      <c r="K3336" t="s">
        <v>1524</v>
      </c>
      <c r="L3336" t="s">
        <v>651</v>
      </c>
      <c r="M3336" t="s">
        <v>1756</v>
      </c>
      <c r="N3336" t="str">
        <f>IF(AND(NOT(ISBLANK(cards[[#This Row],[subtitle]])), cards[[#This Row],[subtitle]] &lt;&gt; ""), _xlfn.CONCAT(cards[[#This Row],[title]], " - ", cards[[#This Row],[subtitle]]), cards[[#This Row],[title]])</f>
        <v>Obi-Wan's Aethersprite - This is Why I Hate Flying</v>
      </c>
      <c r="O3336">
        <v>5</v>
      </c>
      <c r="P3336">
        <v>4</v>
      </c>
      <c r="Q3336">
        <v>6</v>
      </c>
      <c r="T3336" t="s">
        <v>248</v>
      </c>
      <c r="U3336" t="s">
        <v>991</v>
      </c>
      <c r="V3336" t="s">
        <v>245</v>
      </c>
      <c r="X3336" t="s">
        <v>1757</v>
      </c>
      <c r="Y3336" t="str">
        <f>_xlfn.CONCAT(cards[[#This Row],[set]],"_",TEXT(cards[[#This Row],[cardNumber]], "000"))</f>
        <v>TWI_048</v>
      </c>
      <c r="Z3336" t="str" cm="1">
        <f t="array" ref="Z33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TWI_048</v>
      </c>
      <c r="AA3336" t="s">
        <v>1062</v>
      </c>
      <c r="AB3336">
        <v>39</v>
      </c>
    </row>
    <row r="3337" spans="1:28" x14ac:dyDescent="0.2">
      <c r="A3337">
        <v>15861</v>
      </c>
      <c r="B3337" t="s">
        <v>4622</v>
      </c>
      <c r="C3337">
        <v>321</v>
      </c>
      <c r="F3337" t="b">
        <f>IF(ISBLANK(AC3337), FALSE, TRUE)</f>
        <v>0</v>
      </c>
      <c r="G3337" t="s">
        <v>127</v>
      </c>
      <c r="H3337" t="s">
        <v>1</v>
      </c>
      <c r="I3337" t="s">
        <v>1532</v>
      </c>
      <c r="J3337" t="s">
        <v>3</v>
      </c>
      <c r="K3337" t="s">
        <v>1524</v>
      </c>
      <c r="L3337" t="s">
        <v>651</v>
      </c>
      <c r="M3337" t="s">
        <v>1756</v>
      </c>
      <c r="N3337" t="str">
        <f>IF(AND(NOT(ISBLANK(cards[[#This Row],[subtitle]])), cards[[#This Row],[subtitle]] &lt;&gt; ""), _xlfn.CONCAT(cards[[#This Row],[title]], " - ", cards[[#This Row],[subtitle]]), cards[[#This Row],[title]])</f>
        <v>Obi-Wan's Aethersprite - This is Why I Hate Flying</v>
      </c>
      <c r="O3337">
        <v>5</v>
      </c>
      <c r="P3337">
        <v>4</v>
      </c>
      <c r="Q3337">
        <v>6</v>
      </c>
      <c r="T3337" t="s">
        <v>248</v>
      </c>
      <c r="U3337" t="s">
        <v>991</v>
      </c>
      <c r="V3337" t="s">
        <v>245</v>
      </c>
      <c r="X3337" t="s">
        <v>1757</v>
      </c>
      <c r="Y3337" t="str">
        <f>_xlfn.CONCAT(cards[[#This Row],[set]],"_",TEXT(cards[[#This Row],[cardNumber]], "000"))</f>
        <v>TWI_321</v>
      </c>
      <c r="Z3337" t="str" cm="1">
        <f t="array" ref="Z33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TWI_048</v>
      </c>
      <c r="AA3337" t="s">
        <v>1062</v>
      </c>
      <c r="AB3337">
        <v>39</v>
      </c>
    </row>
    <row r="3338" spans="1:28" x14ac:dyDescent="0.2">
      <c r="A3338">
        <v>18339</v>
      </c>
      <c r="B3338" t="s">
        <v>4621</v>
      </c>
      <c r="C3338">
        <v>321</v>
      </c>
      <c r="F3338" t="b">
        <f>IF(ISBLANK(AC3338), FALSE, TRUE)</f>
        <v>0</v>
      </c>
      <c r="G3338" t="s">
        <v>127</v>
      </c>
      <c r="H3338" t="s">
        <v>1520</v>
      </c>
      <c r="I3338" t="s">
        <v>1532</v>
      </c>
      <c r="J3338" t="s">
        <v>3</v>
      </c>
      <c r="K3338" t="s">
        <v>1524</v>
      </c>
      <c r="L3338" t="s">
        <v>651</v>
      </c>
      <c r="M3338" t="s">
        <v>1756</v>
      </c>
      <c r="N3338" t="str">
        <f>IF(AND(NOT(ISBLANK(cards[[#This Row],[subtitle]])), cards[[#This Row],[subtitle]] &lt;&gt; ""), _xlfn.CONCAT(cards[[#This Row],[title]], " - ", cards[[#This Row],[subtitle]]), cards[[#This Row],[title]])</f>
        <v>Obi-Wan's Aethersprite - This is Why I Hate Flying</v>
      </c>
      <c r="O3338">
        <v>5</v>
      </c>
      <c r="P3338">
        <v>4</v>
      </c>
      <c r="Q3338">
        <v>6</v>
      </c>
      <c r="T3338" t="s">
        <v>248</v>
      </c>
      <c r="U3338" t="s">
        <v>991</v>
      </c>
      <c r="V3338" t="s">
        <v>245</v>
      </c>
      <c r="X3338" t="s">
        <v>1757</v>
      </c>
      <c r="Y3338" t="str">
        <f>_xlfn.CONCAT(cards[[#This Row],[set]],"_",TEXT(cards[[#This Row],[cardNumber]], "000"))</f>
        <v>TWI_321</v>
      </c>
      <c r="Z3338" t="str" cm="1">
        <f t="array" ref="Z33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TWI_048</v>
      </c>
      <c r="AA3338" t="s">
        <v>1062</v>
      </c>
      <c r="AB3338">
        <v>39</v>
      </c>
    </row>
    <row r="3339" spans="1:28" x14ac:dyDescent="0.2">
      <c r="A3339">
        <v>17177</v>
      </c>
      <c r="B3339" t="s">
        <v>4134</v>
      </c>
      <c r="C3339">
        <v>49</v>
      </c>
      <c r="F3339" t="b">
        <f>IF(ISBLANK(AC3339), FALSE, TRUE)</f>
        <v>0</v>
      </c>
      <c r="G3339" t="s">
        <v>127</v>
      </c>
      <c r="H3339" t="s">
        <v>1519</v>
      </c>
      <c r="I3339" t="s">
        <v>1521</v>
      </c>
      <c r="J3339" t="s">
        <v>3</v>
      </c>
      <c r="K3339" t="s">
        <v>1524</v>
      </c>
      <c r="L3339" t="s">
        <v>652</v>
      </c>
      <c r="M3339" t="s">
        <v>991</v>
      </c>
      <c r="N3339" t="str">
        <f>IF(AND(NOT(ISBLANK(cards[[#This Row],[subtitle]])), cards[[#This Row],[subtitle]] &lt;&gt; ""), _xlfn.CONCAT(cards[[#This Row],[title]], " - ", cards[[#This Row],[subtitle]]), cards[[#This Row],[title]])</f>
        <v>Knight of the Republic</v>
      </c>
      <c r="O3339">
        <v>6</v>
      </c>
      <c r="P3339">
        <v>4</v>
      </c>
      <c r="Q3339">
        <v>7</v>
      </c>
      <c r="T3339" t="s">
        <v>83</v>
      </c>
      <c r="U3339" t="s">
        <v>991</v>
      </c>
      <c r="V3339" t="s">
        <v>245</v>
      </c>
      <c r="X3339" t="s">
        <v>346</v>
      </c>
      <c r="Y3339" t="str">
        <f>_xlfn.CONCAT(cards[[#This Row],[set]],"_",TEXT(cards[[#This Row],[cardNumber]], "000"))</f>
        <v>TWI_049</v>
      </c>
      <c r="Z3339" t="str" cm="1">
        <f t="array" ref="Z33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TWI_049</v>
      </c>
      <c r="AA3339" t="s">
        <v>1062</v>
      </c>
      <c r="AB3339">
        <v>39</v>
      </c>
    </row>
    <row r="3340" spans="1:28" x14ac:dyDescent="0.2">
      <c r="A3340">
        <v>14446</v>
      </c>
      <c r="B3340" t="s">
        <v>4135</v>
      </c>
      <c r="C3340">
        <v>49</v>
      </c>
      <c r="F3340" t="b">
        <f>IF(ISBLANK(AC3340), FALSE, TRUE)</f>
        <v>0</v>
      </c>
      <c r="G3340" t="s">
        <v>127</v>
      </c>
      <c r="H3340" t="s">
        <v>1515</v>
      </c>
      <c r="I3340" t="s">
        <v>1521</v>
      </c>
      <c r="J3340" t="s">
        <v>3</v>
      </c>
      <c r="K3340" t="s">
        <v>1524</v>
      </c>
      <c r="L3340" t="s">
        <v>652</v>
      </c>
      <c r="M3340" t="s">
        <v>991</v>
      </c>
      <c r="N3340" t="str">
        <f>IF(AND(NOT(ISBLANK(cards[[#This Row],[subtitle]])), cards[[#This Row],[subtitle]] &lt;&gt; ""), _xlfn.CONCAT(cards[[#This Row],[title]], " - ", cards[[#This Row],[subtitle]]), cards[[#This Row],[title]])</f>
        <v>Knight of the Republic</v>
      </c>
      <c r="O3340">
        <v>6</v>
      </c>
      <c r="P3340">
        <v>4</v>
      </c>
      <c r="Q3340">
        <v>7</v>
      </c>
      <c r="T3340" t="s">
        <v>83</v>
      </c>
      <c r="U3340" t="s">
        <v>991</v>
      </c>
      <c r="V3340" t="s">
        <v>245</v>
      </c>
      <c r="X3340" t="s">
        <v>346</v>
      </c>
      <c r="Y3340" t="str">
        <f>_xlfn.CONCAT(cards[[#This Row],[set]],"_",TEXT(cards[[#This Row],[cardNumber]], "000"))</f>
        <v>TWI_049</v>
      </c>
      <c r="Z3340" t="str" cm="1">
        <f t="array" ref="Z33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TWI_049</v>
      </c>
      <c r="AA3340" t="s">
        <v>1062</v>
      </c>
      <c r="AB3340">
        <v>39</v>
      </c>
    </row>
    <row r="3341" spans="1:28" x14ac:dyDescent="0.2">
      <c r="A3341">
        <v>18344</v>
      </c>
      <c r="B3341" t="s">
        <v>4623</v>
      </c>
      <c r="C3341">
        <v>322</v>
      </c>
      <c r="F3341" t="b">
        <f>IF(ISBLANK(AC3341), FALSE, TRUE)</f>
        <v>0</v>
      </c>
      <c r="G3341" t="s">
        <v>127</v>
      </c>
      <c r="H3341" t="s">
        <v>1520</v>
      </c>
      <c r="I3341" t="s">
        <v>1521</v>
      </c>
      <c r="J3341" t="s">
        <v>3</v>
      </c>
      <c r="K3341" t="s">
        <v>1524</v>
      </c>
      <c r="L3341" t="s">
        <v>652</v>
      </c>
      <c r="M3341" t="s">
        <v>991</v>
      </c>
      <c r="N3341" t="str">
        <f>IF(AND(NOT(ISBLANK(cards[[#This Row],[subtitle]])), cards[[#This Row],[subtitle]] &lt;&gt; ""), _xlfn.CONCAT(cards[[#This Row],[title]], " - ", cards[[#This Row],[subtitle]]), cards[[#This Row],[title]])</f>
        <v>Knight of the Republic</v>
      </c>
      <c r="O3341">
        <v>6</v>
      </c>
      <c r="P3341">
        <v>4</v>
      </c>
      <c r="Q3341">
        <v>7</v>
      </c>
      <c r="T3341" t="s">
        <v>83</v>
      </c>
      <c r="U3341" t="s">
        <v>991</v>
      </c>
      <c r="V3341" t="s">
        <v>245</v>
      </c>
      <c r="X3341" t="s">
        <v>346</v>
      </c>
      <c r="Y3341" t="str">
        <f>_xlfn.CONCAT(cards[[#This Row],[set]],"_",TEXT(cards[[#This Row],[cardNumber]], "000"))</f>
        <v>TWI_322</v>
      </c>
      <c r="Z3341" t="str" cm="1">
        <f t="array" ref="Z33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TWI_049</v>
      </c>
      <c r="AA3341" t="s">
        <v>1062</v>
      </c>
      <c r="AB3341">
        <v>39</v>
      </c>
    </row>
    <row r="3342" spans="1:28" x14ac:dyDescent="0.2">
      <c r="A3342">
        <v>15866</v>
      </c>
      <c r="B3342" t="s">
        <v>4624</v>
      </c>
      <c r="C3342">
        <v>322</v>
      </c>
      <c r="F3342" t="b">
        <f>IF(ISBLANK(AC3342), FALSE, TRUE)</f>
        <v>0</v>
      </c>
      <c r="G3342" t="s">
        <v>127</v>
      </c>
      <c r="H3342" t="s">
        <v>1</v>
      </c>
      <c r="I3342" t="s">
        <v>1521</v>
      </c>
      <c r="J3342" t="s">
        <v>3</v>
      </c>
      <c r="K3342" t="s">
        <v>1524</v>
      </c>
      <c r="L3342" t="s">
        <v>652</v>
      </c>
      <c r="M3342" t="s">
        <v>991</v>
      </c>
      <c r="N3342" t="str">
        <f>IF(AND(NOT(ISBLANK(cards[[#This Row],[subtitle]])), cards[[#This Row],[subtitle]] &lt;&gt; ""), _xlfn.CONCAT(cards[[#This Row],[title]], " - ", cards[[#This Row],[subtitle]]), cards[[#This Row],[title]])</f>
        <v>Knight of the Republic</v>
      </c>
      <c r="O3342">
        <v>6</v>
      </c>
      <c r="P3342">
        <v>4</v>
      </c>
      <c r="Q3342">
        <v>7</v>
      </c>
      <c r="T3342" t="s">
        <v>83</v>
      </c>
      <c r="U3342" t="s">
        <v>991</v>
      </c>
      <c r="V3342" t="s">
        <v>245</v>
      </c>
      <c r="X3342" t="s">
        <v>346</v>
      </c>
      <c r="Y3342" t="str">
        <f>_xlfn.CONCAT(cards[[#This Row],[set]],"_",TEXT(cards[[#This Row],[cardNumber]], "000"))</f>
        <v>TWI_322</v>
      </c>
      <c r="Z3342" t="str" cm="1">
        <f t="array" ref="Z33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TWI_049</v>
      </c>
      <c r="AA3342" t="s">
        <v>1062</v>
      </c>
      <c r="AB3342">
        <v>39</v>
      </c>
    </row>
    <row r="3343" spans="1:28" x14ac:dyDescent="0.2">
      <c r="A3343">
        <v>17182</v>
      </c>
      <c r="B3343" t="s">
        <v>4136</v>
      </c>
      <c r="C3343">
        <v>50</v>
      </c>
      <c r="F3343" t="b">
        <f>IF(ISBLANK(AC3343), FALSE, TRUE)</f>
        <v>0</v>
      </c>
      <c r="G3343" t="s">
        <v>127</v>
      </c>
      <c r="H3343" t="s">
        <v>1519</v>
      </c>
      <c r="I3343" t="s">
        <v>1522</v>
      </c>
      <c r="J3343" t="s">
        <v>3</v>
      </c>
      <c r="K3343" t="s">
        <v>1524</v>
      </c>
      <c r="L3343" t="s">
        <v>653</v>
      </c>
      <c r="M3343" t="s">
        <v>1758</v>
      </c>
      <c r="N3343" t="str">
        <f>IF(AND(NOT(ISBLANK(cards[[#This Row],[subtitle]])), cards[[#This Row],[subtitle]] &lt;&gt; ""), _xlfn.CONCAT(cards[[#This Row],[title]], " - ", cards[[#This Row],[subtitle]]), cards[[#This Row],[title]])</f>
        <v>Luminara Unduli - Soft-Spoken Master</v>
      </c>
      <c r="O3343">
        <v>7</v>
      </c>
      <c r="P3343">
        <v>4</v>
      </c>
      <c r="Q3343">
        <v>9</v>
      </c>
      <c r="T3343" t="s">
        <v>83</v>
      </c>
      <c r="U3343" t="s">
        <v>2002</v>
      </c>
      <c r="V3343" t="s">
        <v>245</v>
      </c>
      <c r="X3343" t="s">
        <v>346</v>
      </c>
      <c r="Y3343" t="str">
        <f>_xlfn.CONCAT(cards[[#This Row],[set]],"_",TEXT(cards[[#This Row],[cardNumber]], "000"))</f>
        <v>TWI_050</v>
      </c>
      <c r="Z3343" t="str" cm="1">
        <f t="array" ref="Z33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TWI_050</v>
      </c>
      <c r="AA3343" t="s">
        <v>1062</v>
      </c>
      <c r="AB3343">
        <v>39</v>
      </c>
    </row>
    <row r="3344" spans="1:28" x14ac:dyDescent="0.2">
      <c r="A3344">
        <v>14451</v>
      </c>
      <c r="B3344" t="s">
        <v>4137</v>
      </c>
      <c r="C3344">
        <v>50</v>
      </c>
      <c r="F3344" t="b">
        <f>IF(ISBLANK(AC3344), FALSE, TRUE)</f>
        <v>0</v>
      </c>
      <c r="G3344" t="s">
        <v>127</v>
      </c>
      <c r="H3344" t="s">
        <v>1515</v>
      </c>
      <c r="I3344" t="s">
        <v>1522</v>
      </c>
      <c r="J3344" t="s">
        <v>3</v>
      </c>
      <c r="K3344" t="s">
        <v>1524</v>
      </c>
      <c r="L3344" t="s">
        <v>653</v>
      </c>
      <c r="M3344" t="s">
        <v>1758</v>
      </c>
      <c r="N3344" t="str">
        <f>IF(AND(NOT(ISBLANK(cards[[#This Row],[subtitle]])), cards[[#This Row],[subtitle]] &lt;&gt; ""), _xlfn.CONCAT(cards[[#This Row],[title]], " - ", cards[[#This Row],[subtitle]]), cards[[#This Row],[title]])</f>
        <v>Luminara Unduli - Soft-Spoken Master</v>
      </c>
      <c r="O3344">
        <v>7</v>
      </c>
      <c r="P3344">
        <v>4</v>
      </c>
      <c r="Q3344">
        <v>9</v>
      </c>
      <c r="T3344" t="s">
        <v>83</v>
      </c>
      <c r="U3344" t="s">
        <v>2002</v>
      </c>
      <c r="V3344" t="s">
        <v>245</v>
      </c>
      <c r="X3344" t="s">
        <v>346</v>
      </c>
      <c r="Y3344" t="str">
        <f>_xlfn.CONCAT(cards[[#This Row],[set]],"_",TEXT(cards[[#This Row],[cardNumber]], "000"))</f>
        <v>TWI_050</v>
      </c>
      <c r="Z3344" t="str" cm="1">
        <f t="array" ref="Z33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TWI_050</v>
      </c>
      <c r="AA3344" t="s">
        <v>1062</v>
      </c>
      <c r="AB3344">
        <v>39</v>
      </c>
    </row>
    <row r="3345" spans="1:28" x14ac:dyDescent="0.2">
      <c r="A3345">
        <v>15871</v>
      </c>
      <c r="B3345" t="s">
        <v>4625</v>
      </c>
      <c r="C3345">
        <v>323</v>
      </c>
      <c r="F3345" t="b">
        <f>IF(ISBLANK(AC3345), FALSE, TRUE)</f>
        <v>0</v>
      </c>
      <c r="G3345" t="s">
        <v>127</v>
      </c>
      <c r="H3345" t="s">
        <v>1</v>
      </c>
      <c r="I3345" t="s">
        <v>1522</v>
      </c>
      <c r="J3345" t="s">
        <v>3</v>
      </c>
      <c r="K3345" t="s">
        <v>1524</v>
      </c>
      <c r="L3345" t="s">
        <v>653</v>
      </c>
      <c r="M3345" t="s">
        <v>1758</v>
      </c>
      <c r="N3345" t="str">
        <f>IF(AND(NOT(ISBLANK(cards[[#This Row],[subtitle]])), cards[[#This Row],[subtitle]] &lt;&gt; ""), _xlfn.CONCAT(cards[[#This Row],[title]], " - ", cards[[#This Row],[subtitle]]), cards[[#This Row],[title]])</f>
        <v>Luminara Unduli - Soft-Spoken Master</v>
      </c>
      <c r="O3345">
        <v>7</v>
      </c>
      <c r="P3345">
        <v>4</v>
      </c>
      <c r="Q3345">
        <v>9</v>
      </c>
      <c r="T3345" t="s">
        <v>83</v>
      </c>
      <c r="U3345" t="s">
        <v>2002</v>
      </c>
      <c r="V3345" t="s">
        <v>245</v>
      </c>
      <c r="X3345" t="s">
        <v>346</v>
      </c>
      <c r="Y3345" t="str">
        <f>_xlfn.CONCAT(cards[[#This Row],[set]],"_",TEXT(cards[[#This Row],[cardNumber]], "000"))</f>
        <v>TWI_323</v>
      </c>
      <c r="Z3345" t="str" cm="1">
        <f t="array" ref="Z33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TWI_050</v>
      </c>
      <c r="AA3345" t="s">
        <v>1062</v>
      </c>
      <c r="AB3345">
        <v>39</v>
      </c>
    </row>
    <row r="3346" spans="1:28" x14ac:dyDescent="0.2">
      <c r="A3346">
        <v>18349</v>
      </c>
      <c r="B3346" t="s">
        <v>4626</v>
      </c>
      <c r="C3346">
        <v>323</v>
      </c>
      <c r="F3346" t="b">
        <f>IF(ISBLANK(AC3346), FALSE, TRUE)</f>
        <v>0</v>
      </c>
      <c r="G3346" t="s">
        <v>127</v>
      </c>
      <c r="H3346" t="s">
        <v>1520</v>
      </c>
      <c r="I3346" t="s">
        <v>1522</v>
      </c>
      <c r="J3346" t="s">
        <v>3</v>
      </c>
      <c r="K3346" t="s">
        <v>1524</v>
      </c>
      <c r="L3346" t="s">
        <v>653</v>
      </c>
      <c r="M3346" t="s">
        <v>1758</v>
      </c>
      <c r="N3346" t="str">
        <f>IF(AND(NOT(ISBLANK(cards[[#This Row],[subtitle]])), cards[[#This Row],[subtitle]] &lt;&gt; ""), _xlfn.CONCAT(cards[[#This Row],[title]], " - ", cards[[#This Row],[subtitle]]), cards[[#This Row],[title]])</f>
        <v>Luminara Unduli - Soft-Spoken Master</v>
      </c>
      <c r="O3346">
        <v>7</v>
      </c>
      <c r="P3346">
        <v>4</v>
      </c>
      <c r="Q3346">
        <v>9</v>
      </c>
      <c r="T3346" t="s">
        <v>83</v>
      </c>
      <c r="U3346" t="s">
        <v>2002</v>
      </c>
      <c r="V3346" t="s">
        <v>245</v>
      </c>
      <c r="X3346" t="s">
        <v>346</v>
      </c>
      <c r="Y3346" t="str">
        <f>_xlfn.CONCAT(cards[[#This Row],[set]],"_",TEXT(cards[[#This Row],[cardNumber]], "000"))</f>
        <v>TWI_323</v>
      </c>
      <c r="Z3346" t="str" cm="1">
        <f t="array" ref="Z33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TWI_050</v>
      </c>
      <c r="AA3346" t="s">
        <v>1062</v>
      </c>
      <c r="AB3346">
        <v>39</v>
      </c>
    </row>
    <row r="3347" spans="1:28" x14ac:dyDescent="0.2">
      <c r="A3347">
        <v>18107</v>
      </c>
      <c r="B3347" t="s">
        <v>4138</v>
      </c>
      <c r="C3347">
        <v>51</v>
      </c>
      <c r="F3347" t="b">
        <f>IF(ISBLANK(AC3347), FALSE, TRUE)</f>
        <v>0</v>
      </c>
      <c r="G3347" t="s">
        <v>127</v>
      </c>
      <c r="H3347" t="s">
        <v>1519</v>
      </c>
      <c r="I3347" t="s">
        <v>1522</v>
      </c>
      <c r="J3347" t="s">
        <v>3</v>
      </c>
      <c r="K3347" t="s">
        <v>1524</v>
      </c>
      <c r="L3347" t="s">
        <v>962</v>
      </c>
      <c r="M3347" t="s">
        <v>991</v>
      </c>
      <c r="N3347" t="str">
        <f>IF(AND(NOT(ISBLANK(cards[[#This Row],[subtitle]])), cards[[#This Row],[subtitle]] &lt;&gt; ""), _xlfn.CONCAT(cards[[#This Row],[title]], " - ", cards[[#This Row],[subtitle]]), cards[[#This Row],[title]])</f>
        <v>For The Republic</v>
      </c>
      <c r="O3347">
        <v>3</v>
      </c>
      <c r="R3347">
        <v>2</v>
      </c>
      <c r="S3347">
        <v>2</v>
      </c>
      <c r="U3347" t="s">
        <v>2000</v>
      </c>
      <c r="V3347" t="s">
        <v>915</v>
      </c>
      <c r="X3347" t="s">
        <v>151</v>
      </c>
      <c r="Y3347" t="str">
        <f>_xlfn.CONCAT(cards[[#This Row],[set]],"_",TEXT(cards[[#This Row],[cardNumber]], "000"))</f>
        <v>TWI_051</v>
      </c>
      <c r="Z3347" t="str" cm="1">
        <f t="array" ref="Z33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TWI_051</v>
      </c>
      <c r="AA3347" t="s">
        <v>1062</v>
      </c>
      <c r="AB3347">
        <v>39</v>
      </c>
    </row>
    <row r="3348" spans="1:28" x14ac:dyDescent="0.2">
      <c r="A3348">
        <v>15516</v>
      </c>
      <c r="B3348" t="s">
        <v>4139</v>
      </c>
      <c r="C3348">
        <v>51</v>
      </c>
      <c r="F3348" t="b">
        <f>IF(ISBLANK(AC3348), FALSE, TRUE)</f>
        <v>0</v>
      </c>
      <c r="G3348" t="s">
        <v>127</v>
      </c>
      <c r="H3348" t="s">
        <v>1515</v>
      </c>
      <c r="I3348" t="s">
        <v>1522</v>
      </c>
      <c r="J3348" t="s">
        <v>3</v>
      </c>
      <c r="K3348" t="s">
        <v>1524</v>
      </c>
      <c r="L3348" t="s">
        <v>962</v>
      </c>
      <c r="M3348" t="s">
        <v>991</v>
      </c>
      <c r="N3348" t="str">
        <f>IF(AND(NOT(ISBLANK(cards[[#This Row],[subtitle]])), cards[[#This Row],[subtitle]] &lt;&gt; ""), _xlfn.CONCAT(cards[[#This Row],[title]], " - ", cards[[#This Row],[subtitle]]), cards[[#This Row],[title]])</f>
        <v>For The Republic</v>
      </c>
      <c r="O3348">
        <v>3</v>
      </c>
      <c r="R3348">
        <v>2</v>
      </c>
      <c r="S3348">
        <v>2</v>
      </c>
      <c r="U3348" t="s">
        <v>2000</v>
      </c>
      <c r="V3348" t="s">
        <v>915</v>
      </c>
      <c r="X3348" t="s">
        <v>151</v>
      </c>
      <c r="Y3348" t="str">
        <f>_xlfn.CONCAT(cards[[#This Row],[set]],"_",TEXT(cards[[#This Row],[cardNumber]], "000"))</f>
        <v>TWI_051</v>
      </c>
      <c r="Z3348" t="str" cm="1">
        <f t="array" ref="Z33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TWI_051</v>
      </c>
      <c r="AA3348" t="s">
        <v>1062</v>
      </c>
      <c r="AB3348">
        <v>39</v>
      </c>
    </row>
    <row r="3349" spans="1:28" x14ac:dyDescent="0.2">
      <c r="A3349">
        <v>15876</v>
      </c>
      <c r="B3349" t="s">
        <v>4627</v>
      </c>
      <c r="C3349">
        <v>324</v>
      </c>
      <c r="F3349" t="b">
        <f>IF(ISBLANK(AC3349), FALSE, TRUE)</f>
        <v>0</v>
      </c>
      <c r="G3349" t="s">
        <v>127</v>
      </c>
      <c r="H3349" t="s">
        <v>1</v>
      </c>
      <c r="I3349" t="s">
        <v>1522</v>
      </c>
      <c r="J3349" t="s">
        <v>3</v>
      </c>
      <c r="K3349" t="s">
        <v>1524</v>
      </c>
      <c r="L3349" t="s">
        <v>962</v>
      </c>
      <c r="M3349" t="s">
        <v>991</v>
      </c>
      <c r="N3349" t="str">
        <f>IF(AND(NOT(ISBLANK(cards[[#This Row],[subtitle]])), cards[[#This Row],[subtitle]] &lt;&gt; ""), _xlfn.CONCAT(cards[[#This Row],[title]], " - ", cards[[#This Row],[subtitle]]), cards[[#This Row],[title]])</f>
        <v>For The Republic</v>
      </c>
      <c r="O3349">
        <v>3</v>
      </c>
      <c r="R3349">
        <v>2</v>
      </c>
      <c r="S3349">
        <v>2</v>
      </c>
      <c r="U3349" t="s">
        <v>2000</v>
      </c>
      <c r="V3349" t="s">
        <v>915</v>
      </c>
      <c r="X3349" t="s">
        <v>151</v>
      </c>
      <c r="Y3349" t="str">
        <f>_xlfn.CONCAT(cards[[#This Row],[set]],"_",TEXT(cards[[#This Row],[cardNumber]], "000"))</f>
        <v>TWI_324</v>
      </c>
      <c r="Z3349" t="str" cm="1">
        <f t="array" ref="Z33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TWI_051</v>
      </c>
      <c r="AA3349" t="s">
        <v>1062</v>
      </c>
      <c r="AB3349">
        <v>39</v>
      </c>
    </row>
    <row r="3350" spans="1:28" x14ac:dyDescent="0.2">
      <c r="A3350">
        <v>18354</v>
      </c>
      <c r="B3350" t="s">
        <v>4628</v>
      </c>
      <c r="C3350">
        <v>324</v>
      </c>
      <c r="F3350" t="b">
        <f>IF(ISBLANK(AC3350), FALSE, TRUE)</f>
        <v>0</v>
      </c>
      <c r="G3350" t="s">
        <v>127</v>
      </c>
      <c r="H3350" t="s">
        <v>1520</v>
      </c>
      <c r="I3350" t="s">
        <v>1522</v>
      </c>
      <c r="J3350" t="s">
        <v>3</v>
      </c>
      <c r="K3350" t="s">
        <v>1524</v>
      </c>
      <c r="L3350" t="s">
        <v>962</v>
      </c>
      <c r="M3350" t="s">
        <v>991</v>
      </c>
      <c r="N3350" t="str">
        <f>IF(AND(NOT(ISBLANK(cards[[#This Row],[subtitle]])), cards[[#This Row],[subtitle]] &lt;&gt; ""), _xlfn.CONCAT(cards[[#This Row],[title]], " - ", cards[[#This Row],[subtitle]]), cards[[#This Row],[title]])</f>
        <v>For The Republic</v>
      </c>
      <c r="O3350">
        <v>3</v>
      </c>
      <c r="R3350">
        <v>2</v>
      </c>
      <c r="S3350">
        <v>2</v>
      </c>
      <c r="U3350" t="s">
        <v>2000</v>
      </c>
      <c r="V3350" t="s">
        <v>915</v>
      </c>
      <c r="X3350" t="s">
        <v>151</v>
      </c>
      <c r="Y3350" t="str">
        <f>_xlfn.CONCAT(cards[[#This Row],[set]],"_",TEXT(cards[[#This Row],[cardNumber]], "000"))</f>
        <v>TWI_324</v>
      </c>
      <c r="Z3350" t="str" cm="1">
        <f t="array" ref="Z33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TWI_051</v>
      </c>
      <c r="AA3350" t="s">
        <v>1062</v>
      </c>
      <c r="AB3350">
        <v>39</v>
      </c>
    </row>
    <row r="3351" spans="1:28" x14ac:dyDescent="0.2">
      <c r="A3351">
        <v>16997</v>
      </c>
      <c r="B3351" t="s">
        <v>4078</v>
      </c>
      <c r="C3351">
        <v>18</v>
      </c>
      <c r="F3351" t="b">
        <f>IF(ISBLANK(AC3351), FALSE, TRUE)</f>
        <v>0</v>
      </c>
      <c r="G3351" t="s">
        <v>127</v>
      </c>
      <c r="H3351" t="s">
        <v>1602</v>
      </c>
      <c r="I3351" t="s">
        <v>1532</v>
      </c>
      <c r="J3351" t="s">
        <v>3</v>
      </c>
      <c r="K3351" t="s">
        <v>1524</v>
      </c>
      <c r="L3351" t="s">
        <v>130</v>
      </c>
      <c r="M3351" t="s">
        <v>991</v>
      </c>
      <c r="N3351" t="str">
        <f>IF(AND(NOT(ISBLANK(cards[[#This Row],[subtitle]])), cards[[#This Row],[subtitle]] &lt;&gt; ""), _xlfn.CONCAT(cards[[#This Row],[title]], " - ", cards[[#This Row],[subtitle]]), cards[[#This Row],[title]])</f>
        <v>Hello There</v>
      </c>
      <c r="O3351">
        <v>3</v>
      </c>
      <c r="U3351" t="s">
        <v>991</v>
      </c>
      <c r="V3351" t="s">
        <v>6</v>
      </c>
      <c r="X3351" t="s">
        <v>57</v>
      </c>
      <c r="Y3351" t="str">
        <f>_xlfn.CONCAT(cards[[#This Row],[set]],"_",TEXT(cards[[#This Row],[cardNumber]], "000"))</f>
        <v>TWI_018</v>
      </c>
      <c r="Z3351" t="str" cm="1">
        <f t="array" ref="Z33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TWI_052</v>
      </c>
      <c r="AA3351" t="s">
        <v>1062</v>
      </c>
      <c r="AB3351">
        <v>39</v>
      </c>
    </row>
    <row r="3352" spans="1:28" x14ac:dyDescent="0.2">
      <c r="A3352">
        <v>14461</v>
      </c>
      <c r="B3352" t="s">
        <v>4141</v>
      </c>
      <c r="C3352">
        <v>52</v>
      </c>
      <c r="F3352" t="b">
        <f>IF(ISBLANK(AC3352), FALSE, TRUE)</f>
        <v>0</v>
      </c>
      <c r="G3352" t="s">
        <v>127</v>
      </c>
      <c r="H3352" t="s">
        <v>1515</v>
      </c>
      <c r="I3352" t="s">
        <v>1532</v>
      </c>
      <c r="J3352" t="s">
        <v>3</v>
      </c>
      <c r="K3352" t="s">
        <v>1524</v>
      </c>
      <c r="L3352" t="s">
        <v>130</v>
      </c>
      <c r="M3352" t="s">
        <v>991</v>
      </c>
      <c r="N3352" t="str">
        <f>IF(AND(NOT(ISBLANK(cards[[#This Row],[subtitle]])), cards[[#This Row],[subtitle]] &lt;&gt; ""), _xlfn.CONCAT(cards[[#This Row],[title]], " - ", cards[[#This Row],[subtitle]]), cards[[#This Row],[title]])</f>
        <v>Hello There</v>
      </c>
      <c r="O3352">
        <v>3</v>
      </c>
      <c r="U3352" t="s">
        <v>991</v>
      </c>
      <c r="V3352" t="s">
        <v>6</v>
      </c>
      <c r="X3352" t="s">
        <v>57</v>
      </c>
      <c r="Y3352" t="str">
        <f>_xlfn.CONCAT(cards[[#This Row],[set]],"_",TEXT(cards[[#This Row],[cardNumber]], "000"))</f>
        <v>TWI_052</v>
      </c>
      <c r="Z3352" t="str" cm="1">
        <f t="array" ref="Z33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TWI_052</v>
      </c>
      <c r="AA3352" t="s">
        <v>1062</v>
      </c>
      <c r="AB3352">
        <v>39</v>
      </c>
    </row>
    <row r="3353" spans="1:28" x14ac:dyDescent="0.2">
      <c r="A3353">
        <v>17187</v>
      </c>
      <c r="B3353" t="s">
        <v>4140</v>
      </c>
      <c r="C3353">
        <v>52</v>
      </c>
      <c r="F3353" t="b">
        <f>IF(ISBLANK(AC3353), FALSE, TRUE)</f>
        <v>0</v>
      </c>
      <c r="G3353" t="s">
        <v>127</v>
      </c>
      <c r="H3353" t="s">
        <v>1519</v>
      </c>
      <c r="I3353" t="s">
        <v>1532</v>
      </c>
      <c r="J3353" t="s">
        <v>3</v>
      </c>
      <c r="K3353" t="s">
        <v>1524</v>
      </c>
      <c r="L3353" t="s">
        <v>130</v>
      </c>
      <c r="M3353" t="s">
        <v>991</v>
      </c>
      <c r="N3353" t="str">
        <f>IF(AND(NOT(ISBLANK(cards[[#This Row],[subtitle]])), cards[[#This Row],[subtitle]] &lt;&gt; ""), _xlfn.CONCAT(cards[[#This Row],[title]], " - ", cards[[#This Row],[subtitle]]), cards[[#This Row],[title]])</f>
        <v>Hello There</v>
      </c>
      <c r="O3353">
        <v>3</v>
      </c>
      <c r="U3353" t="s">
        <v>991</v>
      </c>
      <c r="V3353" t="s">
        <v>6</v>
      </c>
      <c r="X3353" t="s">
        <v>57</v>
      </c>
      <c r="Y3353" t="str">
        <f>_xlfn.CONCAT(cards[[#This Row],[set]],"_",TEXT(cards[[#This Row],[cardNumber]], "000"))</f>
        <v>TWI_052</v>
      </c>
      <c r="Z3353" t="str" cm="1">
        <f t="array" ref="Z33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TWI_052</v>
      </c>
      <c r="AA3353" t="s">
        <v>1062</v>
      </c>
      <c r="AB3353">
        <v>39</v>
      </c>
    </row>
    <row r="3354" spans="1:28" x14ac:dyDescent="0.2">
      <c r="A3354">
        <v>18359</v>
      </c>
      <c r="B3354" t="s">
        <v>4630</v>
      </c>
      <c r="C3354">
        <v>325</v>
      </c>
      <c r="F3354" t="b">
        <f>IF(ISBLANK(AC3354), FALSE, TRUE)</f>
        <v>0</v>
      </c>
      <c r="G3354" t="s">
        <v>127</v>
      </c>
      <c r="H3354" t="s">
        <v>1520</v>
      </c>
      <c r="I3354" t="s">
        <v>1532</v>
      </c>
      <c r="J3354" t="s">
        <v>3</v>
      </c>
      <c r="K3354" t="s">
        <v>1524</v>
      </c>
      <c r="L3354" t="s">
        <v>130</v>
      </c>
      <c r="M3354" t="s">
        <v>991</v>
      </c>
      <c r="N3354" t="str">
        <f>IF(AND(NOT(ISBLANK(cards[[#This Row],[subtitle]])), cards[[#This Row],[subtitle]] &lt;&gt; ""), _xlfn.CONCAT(cards[[#This Row],[title]], " - ", cards[[#This Row],[subtitle]]), cards[[#This Row],[title]])</f>
        <v>Hello There</v>
      </c>
      <c r="O3354">
        <v>3</v>
      </c>
      <c r="U3354" t="s">
        <v>991</v>
      </c>
      <c r="V3354" t="s">
        <v>6</v>
      </c>
      <c r="X3354" t="s">
        <v>57</v>
      </c>
      <c r="Y3354" t="str">
        <f>_xlfn.CONCAT(cards[[#This Row],[set]],"_",TEXT(cards[[#This Row],[cardNumber]], "000"))</f>
        <v>TWI_325</v>
      </c>
      <c r="Z3354" t="str" cm="1">
        <f t="array" ref="Z33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TWI_052</v>
      </c>
      <c r="AA3354" t="s">
        <v>1062</v>
      </c>
      <c r="AB3354">
        <v>39</v>
      </c>
    </row>
    <row r="3355" spans="1:28" x14ac:dyDescent="0.2">
      <c r="A3355">
        <v>15881</v>
      </c>
      <c r="B3355" t="s">
        <v>4629</v>
      </c>
      <c r="C3355">
        <v>325</v>
      </c>
      <c r="F3355" t="b">
        <f>IF(ISBLANK(AC3355), FALSE, TRUE)</f>
        <v>0</v>
      </c>
      <c r="G3355" t="s">
        <v>127</v>
      </c>
      <c r="H3355" t="s">
        <v>1</v>
      </c>
      <c r="I3355" t="s">
        <v>1532</v>
      </c>
      <c r="J3355" t="s">
        <v>3</v>
      </c>
      <c r="K3355" t="s">
        <v>1524</v>
      </c>
      <c r="L3355" t="s">
        <v>130</v>
      </c>
      <c r="M3355" t="s">
        <v>991</v>
      </c>
      <c r="N3355" t="str">
        <f>IF(AND(NOT(ISBLANK(cards[[#This Row],[subtitle]])), cards[[#This Row],[subtitle]] &lt;&gt; ""), _xlfn.CONCAT(cards[[#This Row],[title]], " - ", cards[[#This Row],[subtitle]]), cards[[#This Row],[title]])</f>
        <v>Hello There</v>
      </c>
      <c r="O3355">
        <v>3</v>
      </c>
      <c r="U3355" t="s">
        <v>991</v>
      </c>
      <c r="V3355" t="s">
        <v>6</v>
      </c>
      <c r="X3355" t="s">
        <v>57</v>
      </c>
      <c r="Y3355" t="str">
        <f>_xlfn.CONCAT(cards[[#This Row],[set]],"_",TEXT(cards[[#This Row],[cardNumber]], "000"))</f>
        <v>TWI_325</v>
      </c>
      <c r="Z3355" t="str" cm="1">
        <f t="array" ref="Z33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TWI_052</v>
      </c>
      <c r="AA3355" t="s">
        <v>1062</v>
      </c>
      <c r="AB3355">
        <v>39</v>
      </c>
    </row>
    <row r="3356" spans="1:28" x14ac:dyDescent="0.2">
      <c r="A3356">
        <v>17192</v>
      </c>
      <c r="B3356" t="s">
        <v>4142</v>
      </c>
      <c r="C3356">
        <v>53</v>
      </c>
      <c r="F3356" t="b">
        <f>IF(ISBLANK(AC3356), FALSE, TRUE)</f>
        <v>0</v>
      </c>
      <c r="G3356" t="s">
        <v>127</v>
      </c>
      <c r="H3356" t="s">
        <v>1519</v>
      </c>
      <c r="I3356" t="s">
        <v>1522</v>
      </c>
      <c r="J3356" t="s">
        <v>3</v>
      </c>
      <c r="K3356" t="s">
        <v>3</v>
      </c>
      <c r="L3356" t="s">
        <v>654</v>
      </c>
      <c r="M3356" t="s">
        <v>1759</v>
      </c>
      <c r="N3356" t="str">
        <f>IF(AND(NOT(ISBLANK(cards[[#This Row],[subtitle]])), cards[[#This Row],[subtitle]] &lt;&gt; ""), _xlfn.CONCAT(cards[[#This Row],[title]], " - ", cards[[#This Row],[subtitle]]), cards[[#This Row],[title]])</f>
        <v>Finn - On the Run</v>
      </c>
      <c r="O3356">
        <v>3</v>
      </c>
      <c r="P3356">
        <v>3</v>
      </c>
      <c r="Q3356">
        <v>4</v>
      </c>
      <c r="T3356" t="s">
        <v>83</v>
      </c>
      <c r="U3356" t="s">
        <v>991</v>
      </c>
      <c r="V3356" t="s">
        <v>245</v>
      </c>
      <c r="X3356" t="s">
        <v>314</v>
      </c>
      <c r="Y3356" t="str">
        <f>_xlfn.CONCAT(cards[[#This Row],[set]],"_",TEXT(cards[[#This Row],[cardNumber]], "000"))</f>
        <v>TWI_053</v>
      </c>
      <c r="Z3356" t="str" cm="1">
        <f t="array" ref="Z33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TWI_053</v>
      </c>
      <c r="AA3356" t="s">
        <v>1062</v>
      </c>
      <c r="AB3356">
        <v>39</v>
      </c>
    </row>
    <row r="3357" spans="1:28" x14ac:dyDescent="0.2">
      <c r="A3357">
        <v>14466</v>
      </c>
      <c r="B3357" t="s">
        <v>4143</v>
      </c>
      <c r="C3357">
        <v>53</v>
      </c>
      <c r="F3357" t="b">
        <f>IF(ISBLANK(AC3357), FALSE, TRUE)</f>
        <v>0</v>
      </c>
      <c r="G3357" t="s">
        <v>127</v>
      </c>
      <c r="H3357" t="s">
        <v>1515</v>
      </c>
      <c r="I3357" t="s">
        <v>1522</v>
      </c>
      <c r="J3357" t="s">
        <v>3</v>
      </c>
      <c r="K3357" t="s">
        <v>3</v>
      </c>
      <c r="L3357" t="s">
        <v>654</v>
      </c>
      <c r="M3357" t="s">
        <v>1759</v>
      </c>
      <c r="N3357" t="str">
        <f>IF(AND(NOT(ISBLANK(cards[[#This Row],[subtitle]])), cards[[#This Row],[subtitle]] &lt;&gt; ""), _xlfn.CONCAT(cards[[#This Row],[title]], " - ", cards[[#This Row],[subtitle]]), cards[[#This Row],[title]])</f>
        <v>Finn - On the Run</v>
      </c>
      <c r="O3357">
        <v>3</v>
      </c>
      <c r="P3357">
        <v>3</v>
      </c>
      <c r="Q3357">
        <v>4</v>
      </c>
      <c r="T3357" t="s">
        <v>83</v>
      </c>
      <c r="U3357" t="s">
        <v>991</v>
      </c>
      <c r="V3357" t="s">
        <v>245</v>
      </c>
      <c r="X3357" t="s">
        <v>314</v>
      </c>
      <c r="Y3357" t="str">
        <f>_xlfn.CONCAT(cards[[#This Row],[set]],"_",TEXT(cards[[#This Row],[cardNumber]], "000"))</f>
        <v>TWI_053</v>
      </c>
      <c r="Z3357" t="str" cm="1">
        <f t="array" ref="Z33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TWI_053</v>
      </c>
      <c r="AA3357" t="s">
        <v>1062</v>
      </c>
      <c r="AB3357">
        <v>39</v>
      </c>
    </row>
    <row r="3358" spans="1:28" x14ac:dyDescent="0.2">
      <c r="A3358">
        <v>18364</v>
      </c>
      <c r="B3358" t="s">
        <v>4632</v>
      </c>
      <c r="C3358">
        <v>326</v>
      </c>
      <c r="F3358" t="b">
        <f>IF(ISBLANK(AC3358), FALSE, TRUE)</f>
        <v>0</v>
      </c>
      <c r="G3358" t="s">
        <v>127</v>
      </c>
      <c r="H3358" t="s">
        <v>1520</v>
      </c>
      <c r="I3358" t="s">
        <v>1522</v>
      </c>
      <c r="J3358" t="s">
        <v>3</v>
      </c>
      <c r="K3358" t="s">
        <v>3</v>
      </c>
      <c r="L3358" t="s">
        <v>654</v>
      </c>
      <c r="M3358" t="s">
        <v>1759</v>
      </c>
      <c r="N3358" t="str">
        <f>IF(AND(NOT(ISBLANK(cards[[#This Row],[subtitle]])), cards[[#This Row],[subtitle]] &lt;&gt; ""), _xlfn.CONCAT(cards[[#This Row],[title]], " - ", cards[[#This Row],[subtitle]]), cards[[#This Row],[title]])</f>
        <v>Finn - On the Run</v>
      </c>
      <c r="O3358">
        <v>3</v>
      </c>
      <c r="P3358">
        <v>3</v>
      </c>
      <c r="Q3358">
        <v>4</v>
      </c>
      <c r="T3358" t="s">
        <v>83</v>
      </c>
      <c r="U3358" t="s">
        <v>991</v>
      </c>
      <c r="V3358" t="s">
        <v>245</v>
      </c>
      <c r="X3358" t="s">
        <v>314</v>
      </c>
      <c r="Y3358" t="str">
        <f>_xlfn.CONCAT(cards[[#This Row],[set]],"_",TEXT(cards[[#This Row],[cardNumber]], "000"))</f>
        <v>TWI_326</v>
      </c>
      <c r="Z3358" t="str" cm="1">
        <f t="array" ref="Z33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TWI_053</v>
      </c>
      <c r="AA3358" t="s">
        <v>1062</v>
      </c>
      <c r="AB3358">
        <v>39</v>
      </c>
    </row>
    <row r="3359" spans="1:28" x14ac:dyDescent="0.2">
      <c r="A3359">
        <v>15886</v>
      </c>
      <c r="B3359" t="s">
        <v>4631</v>
      </c>
      <c r="C3359">
        <v>326</v>
      </c>
      <c r="F3359" t="b">
        <f>IF(ISBLANK(AC3359), FALSE, TRUE)</f>
        <v>0</v>
      </c>
      <c r="G3359" t="s">
        <v>127</v>
      </c>
      <c r="H3359" t="s">
        <v>1</v>
      </c>
      <c r="I3359" t="s">
        <v>1522</v>
      </c>
      <c r="J3359" t="s">
        <v>3</v>
      </c>
      <c r="K3359" t="s">
        <v>3</v>
      </c>
      <c r="L3359" t="s">
        <v>654</v>
      </c>
      <c r="M3359" t="s">
        <v>1759</v>
      </c>
      <c r="N3359" t="str">
        <f>IF(AND(NOT(ISBLANK(cards[[#This Row],[subtitle]])), cards[[#This Row],[subtitle]] &lt;&gt; ""), _xlfn.CONCAT(cards[[#This Row],[title]], " - ", cards[[#This Row],[subtitle]]), cards[[#This Row],[title]])</f>
        <v>Finn - On the Run</v>
      </c>
      <c r="O3359">
        <v>3</v>
      </c>
      <c r="P3359">
        <v>3</v>
      </c>
      <c r="Q3359">
        <v>4</v>
      </c>
      <c r="T3359" t="s">
        <v>83</v>
      </c>
      <c r="U3359" t="s">
        <v>991</v>
      </c>
      <c r="V3359" t="s">
        <v>245</v>
      </c>
      <c r="X3359" t="s">
        <v>314</v>
      </c>
      <c r="Y3359" t="str">
        <f>_xlfn.CONCAT(cards[[#This Row],[set]],"_",TEXT(cards[[#This Row],[cardNumber]], "000"))</f>
        <v>TWI_326</v>
      </c>
      <c r="Z3359" t="str" cm="1">
        <f t="array" ref="Z33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TWI_053</v>
      </c>
      <c r="AA3359" t="s">
        <v>1062</v>
      </c>
      <c r="AB3359">
        <v>39</v>
      </c>
    </row>
    <row r="3360" spans="1:28" x14ac:dyDescent="0.2">
      <c r="A3360">
        <v>17197</v>
      </c>
      <c r="B3360" t="s">
        <v>4144</v>
      </c>
      <c r="C3360">
        <v>54</v>
      </c>
      <c r="F3360" t="b">
        <f>IF(ISBLANK(AC3360), FALSE, TRUE)</f>
        <v>0</v>
      </c>
      <c r="G3360" t="s">
        <v>127</v>
      </c>
      <c r="H3360" t="s">
        <v>1519</v>
      </c>
      <c r="I3360" t="s">
        <v>1532</v>
      </c>
      <c r="J3360" t="s">
        <v>3</v>
      </c>
      <c r="K3360" t="s">
        <v>3</v>
      </c>
      <c r="L3360" t="s">
        <v>655</v>
      </c>
      <c r="M3360" t="s">
        <v>991</v>
      </c>
      <c r="N3360" t="str">
        <f>IF(AND(NOT(ISBLANK(cards[[#This Row],[subtitle]])), cards[[#This Row],[subtitle]] &lt;&gt; ""), _xlfn.CONCAT(cards[[#This Row],[title]], " - ", cards[[#This Row],[subtitle]]), cards[[#This Row],[title]])</f>
        <v>Duchess's Champion</v>
      </c>
      <c r="O3360">
        <v>4</v>
      </c>
      <c r="P3360">
        <v>1</v>
      </c>
      <c r="Q3360">
        <v>8</v>
      </c>
      <c r="T3360" t="s">
        <v>83</v>
      </c>
      <c r="U3360" t="s">
        <v>135</v>
      </c>
      <c r="V3360" t="s">
        <v>245</v>
      </c>
      <c r="X3360" t="s">
        <v>84</v>
      </c>
      <c r="Y3360" t="str">
        <f>_xlfn.CONCAT(cards[[#This Row],[set]],"_",TEXT(cards[[#This Row],[cardNumber]], "000"))</f>
        <v>TWI_054</v>
      </c>
      <c r="Z3360" t="str" cm="1">
        <f t="array" ref="Z33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TWI_054</v>
      </c>
      <c r="AA3360" t="s">
        <v>1062</v>
      </c>
      <c r="AB3360">
        <v>39</v>
      </c>
    </row>
    <row r="3361" spans="1:28" x14ac:dyDescent="0.2">
      <c r="A3361">
        <v>14471</v>
      </c>
      <c r="B3361" t="s">
        <v>4145</v>
      </c>
      <c r="C3361">
        <v>54</v>
      </c>
      <c r="F3361" t="b">
        <f>IF(ISBLANK(AC3361), FALSE, TRUE)</f>
        <v>0</v>
      </c>
      <c r="G3361" t="s">
        <v>127</v>
      </c>
      <c r="H3361" t="s">
        <v>1515</v>
      </c>
      <c r="I3361" t="s">
        <v>1532</v>
      </c>
      <c r="J3361" t="s">
        <v>3</v>
      </c>
      <c r="K3361" t="s">
        <v>3</v>
      </c>
      <c r="L3361" t="s">
        <v>655</v>
      </c>
      <c r="M3361" t="s">
        <v>991</v>
      </c>
      <c r="N3361" t="str">
        <f>IF(AND(NOT(ISBLANK(cards[[#This Row],[subtitle]])), cards[[#This Row],[subtitle]] &lt;&gt; ""), _xlfn.CONCAT(cards[[#This Row],[title]], " - ", cards[[#This Row],[subtitle]]), cards[[#This Row],[title]])</f>
        <v>Duchess's Champion</v>
      </c>
      <c r="O3361">
        <v>4</v>
      </c>
      <c r="P3361">
        <v>1</v>
      </c>
      <c r="Q3361">
        <v>8</v>
      </c>
      <c r="T3361" t="s">
        <v>83</v>
      </c>
      <c r="U3361" t="s">
        <v>135</v>
      </c>
      <c r="V3361" t="s">
        <v>245</v>
      </c>
      <c r="X3361" t="s">
        <v>84</v>
      </c>
      <c r="Y3361" t="str">
        <f>_xlfn.CONCAT(cards[[#This Row],[set]],"_",TEXT(cards[[#This Row],[cardNumber]], "000"))</f>
        <v>TWI_054</v>
      </c>
      <c r="Z3361" t="str" cm="1">
        <f t="array" ref="Z33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TWI_054</v>
      </c>
      <c r="AA3361" t="s">
        <v>1062</v>
      </c>
      <c r="AB3361">
        <v>39</v>
      </c>
    </row>
    <row r="3362" spans="1:28" x14ac:dyDescent="0.2">
      <c r="A3362">
        <v>15891</v>
      </c>
      <c r="B3362" t="s">
        <v>4633</v>
      </c>
      <c r="C3362">
        <v>327</v>
      </c>
      <c r="F3362" t="b">
        <f>IF(ISBLANK(AC3362), FALSE, TRUE)</f>
        <v>0</v>
      </c>
      <c r="G3362" t="s">
        <v>127</v>
      </c>
      <c r="H3362" t="s">
        <v>1</v>
      </c>
      <c r="I3362" t="s">
        <v>1532</v>
      </c>
      <c r="J3362" t="s">
        <v>3</v>
      </c>
      <c r="K3362" t="s">
        <v>3</v>
      </c>
      <c r="L3362" t="s">
        <v>655</v>
      </c>
      <c r="M3362" t="s">
        <v>991</v>
      </c>
      <c r="N3362" t="str">
        <f>IF(AND(NOT(ISBLANK(cards[[#This Row],[subtitle]])), cards[[#This Row],[subtitle]] &lt;&gt; ""), _xlfn.CONCAT(cards[[#This Row],[title]], " - ", cards[[#This Row],[subtitle]]), cards[[#This Row],[title]])</f>
        <v>Duchess's Champion</v>
      </c>
      <c r="O3362">
        <v>4</v>
      </c>
      <c r="P3362">
        <v>1</v>
      </c>
      <c r="Q3362">
        <v>8</v>
      </c>
      <c r="T3362" t="s">
        <v>83</v>
      </c>
      <c r="U3362" t="s">
        <v>135</v>
      </c>
      <c r="V3362" t="s">
        <v>245</v>
      </c>
      <c r="X3362" t="s">
        <v>84</v>
      </c>
      <c r="Y3362" t="str">
        <f>_xlfn.CONCAT(cards[[#This Row],[set]],"_",TEXT(cards[[#This Row],[cardNumber]], "000"))</f>
        <v>TWI_327</v>
      </c>
      <c r="Z3362" t="str" cm="1">
        <f t="array" ref="Z33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TWI_054</v>
      </c>
      <c r="AA3362" t="s">
        <v>1062</v>
      </c>
      <c r="AB3362">
        <v>39</v>
      </c>
    </row>
    <row r="3363" spans="1:28" x14ac:dyDescent="0.2">
      <c r="A3363">
        <v>18369</v>
      </c>
      <c r="B3363" t="s">
        <v>4634</v>
      </c>
      <c r="C3363">
        <v>327</v>
      </c>
      <c r="F3363" t="b">
        <f>IF(ISBLANK(AC3363), FALSE, TRUE)</f>
        <v>0</v>
      </c>
      <c r="G3363" t="s">
        <v>127</v>
      </c>
      <c r="H3363" t="s">
        <v>1520</v>
      </c>
      <c r="I3363" t="s">
        <v>1532</v>
      </c>
      <c r="J3363" t="s">
        <v>3</v>
      </c>
      <c r="K3363" t="s">
        <v>3</v>
      </c>
      <c r="L3363" t="s">
        <v>655</v>
      </c>
      <c r="M3363" t="s">
        <v>991</v>
      </c>
      <c r="N3363" t="str">
        <f>IF(AND(NOT(ISBLANK(cards[[#This Row],[subtitle]])), cards[[#This Row],[subtitle]] &lt;&gt; ""), _xlfn.CONCAT(cards[[#This Row],[title]], " - ", cards[[#This Row],[subtitle]]), cards[[#This Row],[title]])</f>
        <v>Duchess's Champion</v>
      </c>
      <c r="O3363">
        <v>4</v>
      </c>
      <c r="P3363">
        <v>1</v>
      </c>
      <c r="Q3363">
        <v>8</v>
      </c>
      <c r="T3363" t="s">
        <v>83</v>
      </c>
      <c r="U3363" t="s">
        <v>135</v>
      </c>
      <c r="V3363" t="s">
        <v>245</v>
      </c>
      <c r="X3363" t="s">
        <v>84</v>
      </c>
      <c r="Y3363" t="str">
        <f>_xlfn.CONCAT(cards[[#This Row],[set]],"_",TEXT(cards[[#This Row],[cardNumber]], "000"))</f>
        <v>TWI_327</v>
      </c>
      <c r="Z3363" t="str" cm="1">
        <f t="array" ref="Z33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TWI_054</v>
      </c>
      <c r="AA3363" t="s">
        <v>1062</v>
      </c>
      <c r="AB3363">
        <v>39</v>
      </c>
    </row>
    <row r="3364" spans="1:28" x14ac:dyDescent="0.2">
      <c r="A3364">
        <v>14476</v>
      </c>
      <c r="B3364" t="s">
        <v>4146</v>
      </c>
      <c r="C3364">
        <v>55</v>
      </c>
      <c r="F3364" t="b">
        <f>IF(ISBLANK(AC3364), FALSE, TRUE)</f>
        <v>0</v>
      </c>
      <c r="G3364" t="s">
        <v>127</v>
      </c>
      <c r="H3364" t="s">
        <v>1515</v>
      </c>
      <c r="I3364" t="s">
        <v>1522</v>
      </c>
      <c r="J3364" t="s">
        <v>3</v>
      </c>
      <c r="K3364" t="s">
        <v>3</v>
      </c>
      <c r="L3364" t="s">
        <v>131</v>
      </c>
      <c r="M3364" t="s">
        <v>991</v>
      </c>
      <c r="N3364" t="str">
        <f>IF(AND(NOT(ISBLANK(cards[[#This Row],[subtitle]])), cards[[#This Row],[subtitle]] &lt;&gt; ""), _xlfn.CONCAT(cards[[#This Row],[title]], " - ", cards[[#This Row],[subtitle]]), cards[[#This Row],[title]])</f>
        <v>Equalize</v>
      </c>
      <c r="O3364">
        <v>3</v>
      </c>
      <c r="U3364" t="s">
        <v>991</v>
      </c>
      <c r="V3364" t="s">
        <v>6</v>
      </c>
      <c r="X3364" t="s">
        <v>19</v>
      </c>
      <c r="Y3364" t="str">
        <f>_xlfn.CONCAT(cards[[#This Row],[set]],"_",TEXT(cards[[#This Row],[cardNumber]], "000"))</f>
        <v>TWI_055</v>
      </c>
      <c r="Z3364" t="str" cm="1">
        <f t="array" ref="Z33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TWI_055</v>
      </c>
      <c r="AA3364" t="s">
        <v>1062</v>
      </c>
      <c r="AB3364">
        <v>39</v>
      </c>
    </row>
    <row r="3365" spans="1:28" x14ac:dyDescent="0.2">
      <c r="A3365">
        <v>17202</v>
      </c>
      <c r="B3365" t="s">
        <v>4147</v>
      </c>
      <c r="C3365">
        <v>55</v>
      </c>
      <c r="F3365" t="b">
        <f>IF(ISBLANK(AC3365), FALSE, TRUE)</f>
        <v>0</v>
      </c>
      <c r="G3365" t="s">
        <v>127</v>
      </c>
      <c r="H3365" t="s">
        <v>1519</v>
      </c>
      <c r="I3365" t="s">
        <v>1522</v>
      </c>
      <c r="J3365" t="s">
        <v>3</v>
      </c>
      <c r="K3365" t="s">
        <v>3</v>
      </c>
      <c r="L3365" t="s">
        <v>131</v>
      </c>
      <c r="M3365" t="s">
        <v>991</v>
      </c>
      <c r="N3365" t="str">
        <f>IF(AND(NOT(ISBLANK(cards[[#This Row],[subtitle]])), cards[[#This Row],[subtitle]] &lt;&gt; ""), _xlfn.CONCAT(cards[[#This Row],[title]], " - ", cards[[#This Row],[subtitle]]), cards[[#This Row],[title]])</f>
        <v>Equalize</v>
      </c>
      <c r="O3365">
        <v>3</v>
      </c>
      <c r="U3365" t="s">
        <v>991</v>
      </c>
      <c r="V3365" t="s">
        <v>6</v>
      </c>
      <c r="X3365" t="s">
        <v>19</v>
      </c>
      <c r="Y3365" t="str">
        <f>_xlfn.CONCAT(cards[[#This Row],[set]],"_",TEXT(cards[[#This Row],[cardNumber]], "000"))</f>
        <v>TWI_055</v>
      </c>
      <c r="Z3365" t="str" cm="1">
        <f t="array" ref="Z33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TWI_055</v>
      </c>
      <c r="AA3365" t="s">
        <v>1062</v>
      </c>
      <c r="AB3365">
        <v>39</v>
      </c>
    </row>
    <row r="3366" spans="1:28" x14ac:dyDescent="0.2">
      <c r="A3366">
        <v>15896</v>
      </c>
      <c r="B3366" t="s">
        <v>4635</v>
      </c>
      <c r="C3366">
        <v>328</v>
      </c>
      <c r="F3366" t="b">
        <f>IF(ISBLANK(AC3366), FALSE, TRUE)</f>
        <v>0</v>
      </c>
      <c r="G3366" t="s">
        <v>127</v>
      </c>
      <c r="H3366" t="s">
        <v>1</v>
      </c>
      <c r="I3366" t="s">
        <v>1522</v>
      </c>
      <c r="J3366" t="s">
        <v>3</v>
      </c>
      <c r="K3366" t="s">
        <v>3</v>
      </c>
      <c r="L3366" t="s">
        <v>131</v>
      </c>
      <c r="M3366" t="s">
        <v>991</v>
      </c>
      <c r="N3366" t="str">
        <f>IF(AND(NOT(ISBLANK(cards[[#This Row],[subtitle]])), cards[[#This Row],[subtitle]] &lt;&gt; ""), _xlfn.CONCAT(cards[[#This Row],[title]], " - ", cards[[#This Row],[subtitle]]), cards[[#This Row],[title]])</f>
        <v>Equalize</v>
      </c>
      <c r="O3366">
        <v>3</v>
      </c>
      <c r="U3366" t="s">
        <v>991</v>
      </c>
      <c r="V3366" t="s">
        <v>6</v>
      </c>
      <c r="X3366" t="s">
        <v>19</v>
      </c>
      <c r="Y3366" t="str">
        <f>_xlfn.CONCAT(cards[[#This Row],[set]],"_",TEXT(cards[[#This Row],[cardNumber]], "000"))</f>
        <v>TWI_328</v>
      </c>
      <c r="Z3366" t="str" cm="1">
        <f t="array" ref="Z33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TWI_055</v>
      </c>
      <c r="AA3366" t="s">
        <v>1062</v>
      </c>
      <c r="AB3366">
        <v>39</v>
      </c>
    </row>
    <row r="3367" spans="1:28" x14ac:dyDescent="0.2">
      <c r="A3367">
        <v>18374</v>
      </c>
      <c r="B3367" t="s">
        <v>4636</v>
      </c>
      <c r="C3367">
        <v>328</v>
      </c>
      <c r="F3367" t="b">
        <f>IF(ISBLANK(AC3367), FALSE, TRUE)</f>
        <v>0</v>
      </c>
      <c r="G3367" t="s">
        <v>127</v>
      </c>
      <c r="H3367" t="s">
        <v>1520</v>
      </c>
      <c r="I3367" t="s">
        <v>1522</v>
      </c>
      <c r="J3367" t="s">
        <v>3</v>
      </c>
      <c r="K3367" t="s">
        <v>3</v>
      </c>
      <c r="L3367" t="s">
        <v>131</v>
      </c>
      <c r="M3367" t="s">
        <v>991</v>
      </c>
      <c r="N3367" t="str">
        <f>IF(AND(NOT(ISBLANK(cards[[#This Row],[subtitle]])), cards[[#This Row],[subtitle]] &lt;&gt; ""), _xlfn.CONCAT(cards[[#This Row],[title]], " - ", cards[[#This Row],[subtitle]]), cards[[#This Row],[title]])</f>
        <v>Equalize</v>
      </c>
      <c r="O3367">
        <v>3</v>
      </c>
      <c r="U3367" t="s">
        <v>991</v>
      </c>
      <c r="V3367" t="s">
        <v>6</v>
      </c>
      <c r="X3367" t="s">
        <v>19</v>
      </c>
      <c r="Y3367" t="str">
        <f>_xlfn.CONCAT(cards[[#This Row],[set]],"_",TEXT(cards[[#This Row],[cardNumber]], "000"))</f>
        <v>TWI_328</v>
      </c>
      <c r="Z3367" t="str" cm="1">
        <f t="array" ref="Z33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TWI_055</v>
      </c>
      <c r="AA3367" t="s">
        <v>1062</v>
      </c>
      <c r="AB3367">
        <v>39</v>
      </c>
    </row>
    <row r="3368" spans="1:28" x14ac:dyDescent="0.2">
      <c r="A3368">
        <v>17207</v>
      </c>
      <c r="B3368" t="s">
        <v>4149</v>
      </c>
      <c r="C3368">
        <v>56</v>
      </c>
      <c r="F3368" t="b">
        <f>IF(ISBLANK(AC3368), FALSE, TRUE)</f>
        <v>0</v>
      </c>
      <c r="G3368" t="s">
        <v>127</v>
      </c>
      <c r="H3368" t="s">
        <v>1519</v>
      </c>
      <c r="I3368" t="s">
        <v>1532</v>
      </c>
      <c r="J3368" t="s">
        <v>3</v>
      </c>
      <c r="K3368" t="s">
        <v>991</v>
      </c>
      <c r="L3368" t="s">
        <v>656</v>
      </c>
      <c r="M3368" t="s">
        <v>991</v>
      </c>
      <c r="N3368" t="str">
        <f>IF(AND(NOT(ISBLANK(cards[[#This Row],[subtitle]])), cards[[#This Row],[subtitle]] &lt;&gt; ""), _xlfn.CONCAT(cards[[#This Row],[title]], " - ", cards[[#This Row],[subtitle]]), cards[[#This Row],[title]])</f>
        <v>Compassionate Senator</v>
      </c>
      <c r="O3368">
        <v>1</v>
      </c>
      <c r="P3368">
        <v>0</v>
      </c>
      <c r="Q3368">
        <v>4</v>
      </c>
      <c r="T3368" t="s">
        <v>83</v>
      </c>
      <c r="U3368" t="s">
        <v>991</v>
      </c>
      <c r="V3368" t="s">
        <v>245</v>
      </c>
      <c r="X3368" t="s">
        <v>1742</v>
      </c>
      <c r="Y3368" t="str">
        <f>_xlfn.CONCAT(cards[[#This Row],[set]],"_",TEXT(cards[[#This Row],[cardNumber]], "000"))</f>
        <v>TWI_056</v>
      </c>
      <c r="Z3368" t="str" cm="1">
        <f t="array" ref="Z33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TWI_056</v>
      </c>
      <c r="AA3368" t="s">
        <v>1062</v>
      </c>
      <c r="AB3368">
        <v>39</v>
      </c>
    </row>
    <row r="3369" spans="1:28" x14ac:dyDescent="0.2">
      <c r="A3369">
        <v>14481</v>
      </c>
      <c r="B3369" t="s">
        <v>4148</v>
      </c>
      <c r="C3369">
        <v>56</v>
      </c>
      <c r="F3369" t="b">
        <f>IF(ISBLANK(AC3369), FALSE, TRUE)</f>
        <v>0</v>
      </c>
      <c r="G3369" t="s">
        <v>127</v>
      </c>
      <c r="H3369" t="s">
        <v>1515</v>
      </c>
      <c r="I3369" t="s">
        <v>1532</v>
      </c>
      <c r="J3369" t="s">
        <v>3</v>
      </c>
      <c r="K3369" t="s">
        <v>991</v>
      </c>
      <c r="L3369" t="s">
        <v>656</v>
      </c>
      <c r="M3369" t="s">
        <v>991</v>
      </c>
      <c r="N3369" t="str">
        <f>IF(AND(NOT(ISBLANK(cards[[#This Row],[subtitle]])), cards[[#This Row],[subtitle]] &lt;&gt; ""), _xlfn.CONCAT(cards[[#This Row],[title]], " - ", cards[[#This Row],[subtitle]]), cards[[#This Row],[title]])</f>
        <v>Compassionate Senator</v>
      </c>
      <c r="O3369">
        <v>1</v>
      </c>
      <c r="P3369">
        <v>0</v>
      </c>
      <c r="Q3369">
        <v>4</v>
      </c>
      <c r="T3369" t="s">
        <v>83</v>
      </c>
      <c r="U3369" t="s">
        <v>991</v>
      </c>
      <c r="V3369" t="s">
        <v>245</v>
      </c>
      <c r="X3369" t="s">
        <v>1742</v>
      </c>
      <c r="Y3369" t="str">
        <f>_xlfn.CONCAT(cards[[#This Row],[set]],"_",TEXT(cards[[#This Row],[cardNumber]], "000"))</f>
        <v>TWI_056</v>
      </c>
      <c r="Z3369" t="str" cm="1">
        <f t="array" ref="Z33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TWI_056</v>
      </c>
      <c r="AA3369" t="s">
        <v>1062</v>
      </c>
      <c r="AB3369">
        <v>39</v>
      </c>
    </row>
    <row r="3370" spans="1:28" x14ac:dyDescent="0.2">
      <c r="A3370">
        <v>15901</v>
      </c>
      <c r="B3370" t="s">
        <v>4637</v>
      </c>
      <c r="C3370">
        <v>329</v>
      </c>
      <c r="F3370" t="b">
        <f>IF(ISBLANK(AC3370), FALSE, TRUE)</f>
        <v>0</v>
      </c>
      <c r="G3370" t="s">
        <v>127</v>
      </c>
      <c r="H3370" t="s">
        <v>1</v>
      </c>
      <c r="I3370" t="s">
        <v>1532</v>
      </c>
      <c r="J3370" t="s">
        <v>3</v>
      </c>
      <c r="K3370" t="s">
        <v>991</v>
      </c>
      <c r="L3370" t="s">
        <v>656</v>
      </c>
      <c r="M3370" t="s">
        <v>991</v>
      </c>
      <c r="N3370" t="str">
        <f>IF(AND(NOT(ISBLANK(cards[[#This Row],[subtitle]])), cards[[#This Row],[subtitle]] &lt;&gt; ""), _xlfn.CONCAT(cards[[#This Row],[title]], " - ", cards[[#This Row],[subtitle]]), cards[[#This Row],[title]])</f>
        <v>Compassionate Senator</v>
      </c>
      <c r="O3370">
        <v>1</v>
      </c>
      <c r="P3370">
        <v>0</v>
      </c>
      <c r="Q3370">
        <v>4</v>
      </c>
      <c r="T3370" t="s">
        <v>83</v>
      </c>
      <c r="U3370" t="s">
        <v>991</v>
      </c>
      <c r="V3370" t="s">
        <v>245</v>
      </c>
      <c r="X3370" t="s">
        <v>1742</v>
      </c>
      <c r="Y3370" t="str">
        <f>_xlfn.CONCAT(cards[[#This Row],[set]],"_",TEXT(cards[[#This Row],[cardNumber]], "000"))</f>
        <v>TWI_329</v>
      </c>
      <c r="Z3370" t="str" cm="1">
        <f t="array" ref="Z33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TWI_056</v>
      </c>
      <c r="AA3370" t="s">
        <v>1062</v>
      </c>
      <c r="AB3370">
        <v>39</v>
      </c>
    </row>
    <row r="3371" spans="1:28" x14ac:dyDescent="0.2">
      <c r="A3371">
        <v>18379</v>
      </c>
      <c r="B3371" t="s">
        <v>4638</v>
      </c>
      <c r="C3371">
        <v>329</v>
      </c>
      <c r="F3371" t="b">
        <f>IF(ISBLANK(AC3371), FALSE, TRUE)</f>
        <v>0</v>
      </c>
      <c r="G3371" t="s">
        <v>127</v>
      </c>
      <c r="H3371" t="s">
        <v>1520</v>
      </c>
      <c r="I3371" t="s">
        <v>1532</v>
      </c>
      <c r="J3371" t="s">
        <v>3</v>
      </c>
      <c r="K3371" t="s">
        <v>991</v>
      </c>
      <c r="L3371" t="s">
        <v>656</v>
      </c>
      <c r="M3371" t="s">
        <v>991</v>
      </c>
      <c r="N3371" t="str">
        <f>IF(AND(NOT(ISBLANK(cards[[#This Row],[subtitle]])), cards[[#This Row],[subtitle]] &lt;&gt; ""), _xlfn.CONCAT(cards[[#This Row],[title]], " - ", cards[[#This Row],[subtitle]]), cards[[#This Row],[title]])</f>
        <v>Compassionate Senator</v>
      </c>
      <c r="O3371">
        <v>1</v>
      </c>
      <c r="P3371">
        <v>0</v>
      </c>
      <c r="Q3371">
        <v>4</v>
      </c>
      <c r="T3371" t="s">
        <v>83</v>
      </c>
      <c r="U3371" t="s">
        <v>991</v>
      </c>
      <c r="V3371" t="s">
        <v>245</v>
      </c>
      <c r="X3371" t="s">
        <v>1742</v>
      </c>
      <c r="Y3371" t="str">
        <f>_xlfn.CONCAT(cards[[#This Row],[set]],"_",TEXT(cards[[#This Row],[cardNumber]], "000"))</f>
        <v>TWI_329</v>
      </c>
      <c r="Z3371" t="str" cm="1">
        <f t="array" ref="Z33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TWI_056</v>
      </c>
      <c r="AA3371" t="s">
        <v>1062</v>
      </c>
      <c r="AB3371">
        <v>39</v>
      </c>
    </row>
    <row r="3372" spans="1:28" x14ac:dyDescent="0.2">
      <c r="A3372">
        <v>17212</v>
      </c>
      <c r="B3372" t="s">
        <v>4151</v>
      </c>
      <c r="C3372">
        <v>57</v>
      </c>
      <c r="F3372" t="b">
        <f>IF(ISBLANK(AC3372), FALSE, TRUE)</f>
        <v>0</v>
      </c>
      <c r="G3372" t="s">
        <v>127</v>
      </c>
      <c r="H3372" t="s">
        <v>1519</v>
      </c>
      <c r="I3372" t="s">
        <v>1521</v>
      </c>
      <c r="J3372" t="s">
        <v>3</v>
      </c>
      <c r="K3372" t="s">
        <v>991</v>
      </c>
      <c r="L3372" t="s">
        <v>657</v>
      </c>
      <c r="M3372" t="s">
        <v>991</v>
      </c>
      <c r="N3372" t="str">
        <f>IF(AND(NOT(ISBLANK(cards[[#This Row],[subtitle]])), cards[[#This Row],[subtitle]] &lt;&gt; ""), _xlfn.CONCAT(cards[[#This Row],[title]], " - ", cards[[#This Row],[subtitle]]), cards[[#This Row],[title]])</f>
        <v>Warrior Drone</v>
      </c>
      <c r="O3372">
        <v>1</v>
      </c>
      <c r="P3372">
        <v>1</v>
      </c>
      <c r="Q3372">
        <v>4</v>
      </c>
      <c r="T3372" t="s">
        <v>83</v>
      </c>
      <c r="U3372" t="s">
        <v>991</v>
      </c>
      <c r="V3372" t="s">
        <v>245</v>
      </c>
      <c r="X3372" t="s">
        <v>658</v>
      </c>
      <c r="Y3372" t="str">
        <f>_xlfn.CONCAT(cards[[#This Row],[set]],"_",TEXT(cards[[#This Row],[cardNumber]], "000"))</f>
        <v>TWI_057</v>
      </c>
      <c r="Z3372" t="str" cm="1">
        <f t="array" ref="Z33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TWI_057</v>
      </c>
      <c r="AA3372" t="s">
        <v>1062</v>
      </c>
      <c r="AB3372">
        <v>39</v>
      </c>
    </row>
    <row r="3373" spans="1:28" x14ac:dyDescent="0.2">
      <c r="A3373">
        <v>14486</v>
      </c>
      <c r="B3373" t="s">
        <v>4150</v>
      </c>
      <c r="C3373">
        <v>57</v>
      </c>
      <c r="F3373" t="b">
        <f>IF(ISBLANK(AC3373), FALSE, TRUE)</f>
        <v>0</v>
      </c>
      <c r="G3373" t="s">
        <v>127</v>
      </c>
      <c r="H3373" t="s">
        <v>1515</v>
      </c>
      <c r="I3373" t="s">
        <v>1521</v>
      </c>
      <c r="J3373" t="s">
        <v>3</v>
      </c>
      <c r="K3373" t="s">
        <v>991</v>
      </c>
      <c r="L3373" t="s">
        <v>657</v>
      </c>
      <c r="M3373" t="s">
        <v>991</v>
      </c>
      <c r="N3373" t="str">
        <f>IF(AND(NOT(ISBLANK(cards[[#This Row],[subtitle]])), cards[[#This Row],[subtitle]] &lt;&gt; ""), _xlfn.CONCAT(cards[[#This Row],[title]], " - ", cards[[#This Row],[subtitle]]), cards[[#This Row],[title]])</f>
        <v>Warrior Drone</v>
      </c>
      <c r="O3373">
        <v>1</v>
      </c>
      <c r="P3373">
        <v>1</v>
      </c>
      <c r="Q3373">
        <v>4</v>
      </c>
      <c r="T3373" t="s">
        <v>83</v>
      </c>
      <c r="U3373" t="s">
        <v>991</v>
      </c>
      <c r="V3373" t="s">
        <v>245</v>
      </c>
      <c r="X3373" t="s">
        <v>658</v>
      </c>
      <c r="Y3373" t="str">
        <f>_xlfn.CONCAT(cards[[#This Row],[set]],"_",TEXT(cards[[#This Row],[cardNumber]], "000"))</f>
        <v>TWI_057</v>
      </c>
      <c r="Z3373" t="str" cm="1">
        <f t="array" ref="Z33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TWI_057</v>
      </c>
      <c r="AA3373" t="s">
        <v>1062</v>
      </c>
      <c r="AB3373">
        <v>39</v>
      </c>
    </row>
    <row r="3374" spans="1:28" x14ac:dyDescent="0.2">
      <c r="A3374">
        <v>18384</v>
      </c>
      <c r="B3374" t="s">
        <v>4639</v>
      </c>
      <c r="C3374">
        <v>330</v>
      </c>
      <c r="F3374" t="b">
        <f>IF(ISBLANK(AC3374), FALSE, TRUE)</f>
        <v>0</v>
      </c>
      <c r="G3374" t="s">
        <v>127</v>
      </c>
      <c r="H3374" t="s">
        <v>1520</v>
      </c>
      <c r="I3374" t="s">
        <v>1521</v>
      </c>
      <c r="J3374" t="s">
        <v>3</v>
      </c>
      <c r="K3374" t="s">
        <v>991</v>
      </c>
      <c r="L3374" t="s">
        <v>657</v>
      </c>
      <c r="M3374" t="s">
        <v>991</v>
      </c>
      <c r="N3374" t="str">
        <f>IF(AND(NOT(ISBLANK(cards[[#This Row],[subtitle]])), cards[[#This Row],[subtitle]] &lt;&gt; ""), _xlfn.CONCAT(cards[[#This Row],[title]], " - ", cards[[#This Row],[subtitle]]), cards[[#This Row],[title]])</f>
        <v>Warrior Drone</v>
      </c>
      <c r="O3374">
        <v>1</v>
      </c>
      <c r="P3374">
        <v>1</v>
      </c>
      <c r="Q3374">
        <v>4</v>
      </c>
      <c r="T3374" t="s">
        <v>83</v>
      </c>
      <c r="U3374" t="s">
        <v>991</v>
      </c>
      <c r="V3374" t="s">
        <v>245</v>
      </c>
      <c r="X3374" t="s">
        <v>658</v>
      </c>
      <c r="Y3374" t="str">
        <f>_xlfn.CONCAT(cards[[#This Row],[set]],"_",TEXT(cards[[#This Row],[cardNumber]], "000"))</f>
        <v>TWI_330</v>
      </c>
      <c r="Z3374" t="str" cm="1">
        <f t="array" ref="Z33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TWI_057</v>
      </c>
      <c r="AA3374" t="s">
        <v>1062</v>
      </c>
      <c r="AB3374">
        <v>39</v>
      </c>
    </row>
    <row r="3375" spans="1:28" x14ac:dyDescent="0.2">
      <c r="A3375">
        <v>15906</v>
      </c>
      <c r="B3375" t="s">
        <v>4640</v>
      </c>
      <c r="C3375">
        <v>330</v>
      </c>
      <c r="F3375" t="b">
        <f>IF(ISBLANK(AC3375), FALSE, TRUE)</f>
        <v>0</v>
      </c>
      <c r="G3375" t="s">
        <v>127</v>
      </c>
      <c r="H3375" t="s">
        <v>1</v>
      </c>
      <c r="I3375" t="s">
        <v>1521</v>
      </c>
      <c r="J3375" t="s">
        <v>3</v>
      </c>
      <c r="K3375" t="s">
        <v>991</v>
      </c>
      <c r="L3375" t="s">
        <v>657</v>
      </c>
      <c r="M3375" t="s">
        <v>991</v>
      </c>
      <c r="N3375" t="str">
        <f>IF(AND(NOT(ISBLANK(cards[[#This Row],[subtitle]])), cards[[#This Row],[subtitle]] &lt;&gt; ""), _xlfn.CONCAT(cards[[#This Row],[title]], " - ", cards[[#This Row],[subtitle]]), cards[[#This Row],[title]])</f>
        <v>Warrior Drone</v>
      </c>
      <c r="O3375">
        <v>1</v>
      </c>
      <c r="P3375">
        <v>1</v>
      </c>
      <c r="Q3375">
        <v>4</v>
      </c>
      <c r="T3375" t="s">
        <v>83</v>
      </c>
      <c r="U3375" t="s">
        <v>991</v>
      </c>
      <c r="V3375" t="s">
        <v>245</v>
      </c>
      <c r="X3375" t="s">
        <v>658</v>
      </c>
      <c r="Y3375" t="str">
        <f>_xlfn.CONCAT(cards[[#This Row],[set]],"_",TEXT(cards[[#This Row],[cardNumber]], "000"))</f>
        <v>TWI_330</v>
      </c>
      <c r="Z3375" t="str" cm="1">
        <f t="array" ref="Z33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TWI_057</v>
      </c>
      <c r="AA3375" t="s">
        <v>1062</v>
      </c>
      <c r="AB3375">
        <v>39</v>
      </c>
    </row>
    <row r="3376" spans="1:28" x14ac:dyDescent="0.2">
      <c r="A3376">
        <v>14491</v>
      </c>
      <c r="B3376" t="s">
        <v>4152</v>
      </c>
      <c r="C3376">
        <v>58</v>
      </c>
      <c r="F3376" t="b">
        <f>IF(ISBLANK(AC3376), FALSE, TRUE)</f>
        <v>0</v>
      </c>
      <c r="G3376" t="s">
        <v>127</v>
      </c>
      <c r="H3376" t="s">
        <v>1515</v>
      </c>
      <c r="I3376" t="s">
        <v>1521</v>
      </c>
      <c r="J3376" t="s">
        <v>3</v>
      </c>
      <c r="K3376" t="s">
        <v>991</v>
      </c>
      <c r="L3376" t="s">
        <v>659</v>
      </c>
      <c r="M3376" t="s">
        <v>991</v>
      </c>
      <c r="N3376" t="str">
        <f>IF(AND(NOT(ISBLANK(cards[[#This Row],[subtitle]])), cards[[#This Row],[subtitle]] &lt;&gt; ""), _xlfn.CONCAT(cards[[#This Row],[title]], " - ", cards[[#This Row],[subtitle]]), cards[[#This Row],[title]])</f>
        <v>Padawan Starfighter</v>
      </c>
      <c r="O3376">
        <v>2</v>
      </c>
      <c r="P3376">
        <v>1</v>
      </c>
      <c r="Q3376">
        <v>3</v>
      </c>
      <c r="T3376" t="s">
        <v>248</v>
      </c>
      <c r="U3376" t="s">
        <v>991</v>
      </c>
      <c r="V3376" t="s">
        <v>245</v>
      </c>
      <c r="X3376" t="s">
        <v>1757</v>
      </c>
      <c r="Y3376" t="str">
        <f>_xlfn.CONCAT(cards[[#This Row],[set]],"_",TEXT(cards[[#This Row],[cardNumber]], "000"))</f>
        <v>TWI_058</v>
      </c>
      <c r="Z3376" t="str" cm="1">
        <f t="array" ref="Z33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TWI_058</v>
      </c>
      <c r="AA3376" t="s">
        <v>1062</v>
      </c>
      <c r="AB3376">
        <v>39</v>
      </c>
    </row>
    <row r="3377" spans="1:28" x14ac:dyDescent="0.2">
      <c r="A3377">
        <v>17217</v>
      </c>
      <c r="B3377" t="s">
        <v>4153</v>
      </c>
      <c r="C3377">
        <v>58</v>
      </c>
      <c r="F3377" t="b">
        <f>IF(ISBLANK(AC3377), FALSE, TRUE)</f>
        <v>0</v>
      </c>
      <c r="G3377" t="s">
        <v>127</v>
      </c>
      <c r="H3377" t="s">
        <v>1519</v>
      </c>
      <c r="I3377" t="s">
        <v>1521</v>
      </c>
      <c r="J3377" t="s">
        <v>3</v>
      </c>
      <c r="K3377" t="s">
        <v>991</v>
      </c>
      <c r="L3377" t="s">
        <v>659</v>
      </c>
      <c r="M3377" t="s">
        <v>991</v>
      </c>
      <c r="N3377" t="str">
        <f>IF(AND(NOT(ISBLANK(cards[[#This Row],[subtitle]])), cards[[#This Row],[subtitle]] &lt;&gt; ""), _xlfn.CONCAT(cards[[#This Row],[title]], " - ", cards[[#This Row],[subtitle]]), cards[[#This Row],[title]])</f>
        <v>Padawan Starfighter</v>
      </c>
      <c r="O3377">
        <v>2</v>
      </c>
      <c r="P3377">
        <v>1</v>
      </c>
      <c r="Q3377">
        <v>3</v>
      </c>
      <c r="T3377" t="s">
        <v>248</v>
      </c>
      <c r="U3377" t="s">
        <v>991</v>
      </c>
      <c r="V3377" t="s">
        <v>245</v>
      </c>
      <c r="X3377" t="s">
        <v>1757</v>
      </c>
      <c r="Y3377" t="str">
        <f>_xlfn.CONCAT(cards[[#This Row],[set]],"_",TEXT(cards[[#This Row],[cardNumber]], "000"))</f>
        <v>TWI_058</v>
      </c>
      <c r="Z3377" t="str" cm="1">
        <f t="array" ref="Z33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TWI_058</v>
      </c>
      <c r="AA3377" t="s">
        <v>1062</v>
      </c>
      <c r="AB3377">
        <v>39</v>
      </c>
    </row>
    <row r="3378" spans="1:28" x14ac:dyDescent="0.2">
      <c r="A3378">
        <v>15911</v>
      </c>
      <c r="B3378" t="s">
        <v>4641</v>
      </c>
      <c r="C3378">
        <v>331</v>
      </c>
      <c r="F3378" t="b">
        <f>IF(ISBLANK(AC3378), FALSE, TRUE)</f>
        <v>0</v>
      </c>
      <c r="G3378" t="s">
        <v>127</v>
      </c>
      <c r="H3378" t="s">
        <v>1</v>
      </c>
      <c r="I3378" t="s">
        <v>1521</v>
      </c>
      <c r="J3378" t="s">
        <v>3</v>
      </c>
      <c r="K3378" t="s">
        <v>991</v>
      </c>
      <c r="L3378" t="s">
        <v>659</v>
      </c>
      <c r="M3378" t="s">
        <v>991</v>
      </c>
      <c r="N3378" t="str">
        <f>IF(AND(NOT(ISBLANK(cards[[#This Row],[subtitle]])), cards[[#This Row],[subtitle]] &lt;&gt; ""), _xlfn.CONCAT(cards[[#This Row],[title]], " - ", cards[[#This Row],[subtitle]]), cards[[#This Row],[title]])</f>
        <v>Padawan Starfighter</v>
      </c>
      <c r="O3378">
        <v>2</v>
      </c>
      <c r="P3378">
        <v>1</v>
      </c>
      <c r="Q3378">
        <v>3</v>
      </c>
      <c r="T3378" t="s">
        <v>248</v>
      </c>
      <c r="U3378" t="s">
        <v>991</v>
      </c>
      <c r="V3378" t="s">
        <v>245</v>
      </c>
      <c r="X3378" t="s">
        <v>1757</v>
      </c>
      <c r="Y3378" t="str">
        <f>_xlfn.CONCAT(cards[[#This Row],[set]],"_",TEXT(cards[[#This Row],[cardNumber]], "000"))</f>
        <v>TWI_331</v>
      </c>
      <c r="Z3378" t="str" cm="1">
        <f t="array" ref="Z33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TWI_058</v>
      </c>
      <c r="AA3378" t="s">
        <v>1062</v>
      </c>
      <c r="AB3378">
        <v>39</v>
      </c>
    </row>
    <row r="3379" spans="1:28" x14ac:dyDescent="0.2">
      <c r="A3379">
        <v>18389</v>
      </c>
      <c r="B3379" t="s">
        <v>4642</v>
      </c>
      <c r="C3379">
        <v>331</v>
      </c>
      <c r="F3379" t="b">
        <f>IF(ISBLANK(AC3379), FALSE, TRUE)</f>
        <v>0</v>
      </c>
      <c r="G3379" t="s">
        <v>127</v>
      </c>
      <c r="H3379" t="s">
        <v>1520</v>
      </c>
      <c r="I3379" t="s">
        <v>1521</v>
      </c>
      <c r="J3379" t="s">
        <v>3</v>
      </c>
      <c r="K3379" t="s">
        <v>991</v>
      </c>
      <c r="L3379" t="s">
        <v>659</v>
      </c>
      <c r="M3379" t="s">
        <v>991</v>
      </c>
      <c r="N3379" t="str">
        <f>IF(AND(NOT(ISBLANK(cards[[#This Row],[subtitle]])), cards[[#This Row],[subtitle]] &lt;&gt; ""), _xlfn.CONCAT(cards[[#This Row],[title]], " - ", cards[[#This Row],[subtitle]]), cards[[#This Row],[title]])</f>
        <v>Padawan Starfighter</v>
      </c>
      <c r="O3379">
        <v>2</v>
      </c>
      <c r="P3379">
        <v>1</v>
      </c>
      <c r="Q3379">
        <v>3</v>
      </c>
      <c r="T3379" t="s">
        <v>248</v>
      </c>
      <c r="U3379" t="s">
        <v>991</v>
      </c>
      <c r="V3379" t="s">
        <v>245</v>
      </c>
      <c r="X3379" t="s">
        <v>1757</v>
      </c>
      <c r="Y3379" t="str">
        <f>_xlfn.CONCAT(cards[[#This Row],[set]],"_",TEXT(cards[[#This Row],[cardNumber]], "000"))</f>
        <v>TWI_331</v>
      </c>
      <c r="Z3379" t="str" cm="1">
        <f t="array" ref="Z33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TWI_058</v>
      </c>
      <c r="AA3379" t="s">
        <v>1062</v>
      </c>
      <c r="AB3379">
        <v>39</v>
      </c>
    </row>
    <row r="3380" spans="1:28" x14ac:dyDescent="0.2">
      <c r="A3380">
        <v>14496</v>
      </c>
      <c r="B3380" t="s">
        <v>4154</v>
      </c>
      <c r="C3380">
        <v>59</v>
      </c>
      <c r="F3380" t="b">
        <f>IF(ISBLANK(AC3380), FALSE, TRUE)</f>
        <v>0</v>
      </c>
      <c r="G3380" t="s">
        <v>127</v>
      </c>
      <c r="H3380" t="s">
        <v>1515</v>
      </c>
      <c r="I3380" t="s">
        <v>1521</v>
      </c>
      <c r="J3380" t="s">
        <v>3</v>
      </c>
      <c r="K3380" t="s">
        <v>991</v>
      </c>
      <c r="L3380" t="s">
        <v>660</v>
      </c>
      <c r="M3380" t="s">
        <v>991</v>
      </c>
      <c r="N3380" t="str">
        <f>IF(AND(NOT(ISBLANK(cards[[#This Row],[subtitle]])), cards[[#This Row],[subtitle]] &lt;&gt; ""), _xlfn.CONCAT(cards[[#This Row],[title]], " - ", cards[[#This Row],[subtitle]]), cards[[#This Row],[title]])</f>
        <v>Royal Guard Attaché</v>
      </c>
      <c r="O3380">
        <v>2</v>
      </c>
      <c r="P3380">
        <v>2</v>
      </c>
      <c r="Q3380">
        <v>5</v>
      </c>
      <c r="T3380" t="s">
        <v>83</v>
      </c>
      <c r="U3380" t="s">
        <v>991</v>
      </c>
      <c r="V3380" t="s">
        <v>245</v>
      </c>
      <c r="X3380" t="s">
        <v>1760</v>
      </c>
      <c r="Y3380" t="str">
        <f>_xlfn.CONCAT(cards[[#This Row],[set]],"_",TEXT(cards[[#This Row],[cardNumber]], "000"))</f>
        <v>TWI_059</v>
      </c>
      <c r="Z3380" t="str" cm="1">
        <f t="array" ref="Z33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TWI_059</v>
      </c>
      <c r="AA3380" t="s">
        <v>1062</v>
      </c>
      <c r="AB3380">
        <v>39</v>
      </c>
    </row>
    <row r="3381" spans="1:28" x14ac:dyDescent="0.2">
      <c r="A3381">
        <v>17222</v>
      </c>
      <c r="B3381" t="s">
        <v>4155</v>
      </c>
      <c r="C3381">
        <v>59</v>
      </c>
      <c r="F3381" t="b">
        <f>IF(ISBLANK(AC3381), FALSE, TRUE)</f>
        <v>0</v>
      </c>
      <c r="G3381" t="s">
        <v>127</v>
      </c>
      <c r="H3381" t="s">
        <v>1519</v>
      </c>
      <c r="I3381" t="s">
        <v>1521</v>
      </c>
      <c r="J3381" t="s">
        <v>3</v>
      </c>
      <c r="K3381" t="s">
        <v>991</v>
      </c>
      <c r="L3381" t="s">
        <v>660</v>
      </c>
      <c r="M3381" t="s">
        <v>991</v>
      </c>
      <c r="N3381" t="str">
        <f>IF(AND(NOT(ISBLANK(cards[[#This Row],[subtitle]])), cards[[#This Row],[subtitle]] &lt;&gt; ""), _xlfn.CONCAT(cards[[#This Row],[title]], " - ", cards[[#This Row],[subtitle]]), cards[[#This Row],[title]])</f>
        <v>Royal Guard Attaché</v>
      </c>
      <c r="O3381">
        <v>2</v>
      </c>
      <c r="P3381">
        <v>2</v>
      </c>
      <c r="Q3381">
        <v>5</v>
      </c>
      <c r="T3381" t="s">
        <v>83</v>
      </c>
      <c r="U3381" t="s">
        <v>991</v>
      </c>
      <c r="V3381" t="s">
        <v>245</v>
      </c>
      <c r="X3381" t="s">
        <v>1760</v>
      </c>
      <c r="Y3381" t="str">
        <f>_xlfn.CONCAT(cards[[#This Row],[set]],"_",TEXT(cards[[#This Row],[cardNumber]], "000"))</f>
        <v>TWI_059</v>
      </c>
      <c r="Z3381" t="str" cm="1">
        <f t="array" ref="Z33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TWI_059</v>
      </c>
      <c r="AA3381" t="s">
        <v>1062</v>
      </c>
      <c r="AB3381">
        <v>39</v>
      </c>
    </row>
    <row r="3382" spans="1:28" x14ac:dyDescent="0.2">
      <c r="A3382">
        <v>18394</v>
      </c>
      <c r="B3382" t="s">
        <v>4643</v>
      </c>
      <c r="C3382">
        <v>332</v>
      </c>
      <c r="F3382" t="b">
        <f>IF(ISBLANK(AC3382), FALSE, TRUE)</f>
        <v>0</v>
      </c>
      <c r="G3382" t="s">
        <v>127</v>
      </c>
      <c r="H3382" t="s">
        <v>1520</v>
      </c>
      <c r="I3382" t="s">
        <v>1521</v>
      </c>
      <c r="J3382" t="s">
        <v>3</v>
      </c>
      <c r="K3382" t="s">
        <v>991</v>
      </c>
      <c r="L3382" t="s">
        <v>660</v>
      </c>
      <c r="M3382" t="s">
        <v>991</v>
      </c>
      <c r="N3382" t="str">
        <f>IF(AND(NOT(ISBLANK(cards[[#This Row],[subtitle]])), cards[[#This Row],[subtitle]] &lt;&gt; ""), _xlfn.CONCAT(cards[[#This Row],[title]], " - ", cards[[#This Row],[subtitle]]), cards[[#This Row],[title]])</f>
        <v>Royal Guard Attaché</v>
      </c>
      <c r="O3382">
        <v>2</v>
      </c>
      <c r="P3382">
        <v>2</v>
      </c>
      <c r="Q3382">
        <v>5</v>
      </c>
      <c r="T3382" t="s">
        <v>83</v>
      </c>
      <c r="U3382" t="s">
        <v>991</v>
      </c>
      <c r="V3382" t="s">
        <v>245</v>
      </c>
      <c r="X3382" t="s">
        <v>1760</v>
      </c>
      <c r="Y3382" t="str">
        <f>_xlfn.CONCAT(cards[[#This Row],[set]],"_",TEXT(cards[[#This Row],[cardNumber]], "000"))</f>
        <v>TWI_332</v>
      </c>
      <c r="Z3382" t="str" cm="1">
        <f t="array" ref="Z33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TWI_059</v>
      </c>
      <c r="AA3382" t="s">
        <v>1062</v>
      </c>
      <c r="AB3382">
        <v>39</v>
      </c>
    </row>
    <row r="3383" spans="1:28" x14ac:dyDescent="0.2">
      <c r="A3383">
        <v>15916</v>
      </c>
      <c r="B3383" t="s">
        <v>4644</v>
      </c>
      <c r="C3383">
        <v>332</v>
      </c>
      <c r="F3383" t="b">
        <f>IF(ISBLANK(AC3383), FALSE, TRUE)</f>
        <v>0</v>
      </c>
      <c r="G3383" t="s">
        <v>127</v>
      </c>
      <c r="H3383" t="s">
        <v>1</v>
      </c>
      <c r="I3383" t="s">
        <v>1521</v>
      </c>
      <c r="J3383" t="s">
        <v>3</v>
      </c>
      <c r="K3383" t="s">
        <v>991</v>
      </c>
      <c r="L3383" t="s">
        <v>660</v>
      </c>
      <c r="M3383" t="s">
        <v>991</v>
      </c>
      <c r="N3383" t="str">
        <f>IF(AND(NOT(ISBLANK(cards[[#This Row],[subtitle]])), cards[[#This Row],[subtitle]] &lt;&gt; ""), _xlfn.CONCAT(cards[[#This Row],[title]], " - ", cards[[#This Row],[subtitle]]), cards[[#This Row],[title]])</f>
        <v>Royal Guard Attaché</v>
      </c>
      <c r="O3383">
        <v>2</v>
      </c>
      <c r="P3383">
        <v>2</v>
      </c>
      <c r="Q3383">
        <v>5</v>
      </c>
      <c r="T3383" t="s">
        <v>83</v>
      </c>
      <c r="U3383" t="s">
        <v>991</v>
      </c>
      <c r="V3383" t="s">
        <v>245</v>
      </c>
      <c r="X3383" t="s">
        <v>1760</v>
      </c>
      <c r="Y3383" t="str">
        <f>_xlfn.CONCAT(cards[[#This Row],[set]],"_",TEXT(cards[[#This Row],[cardNumber]], "000"))</f>
        <v>TWI_332</v>
      </c>
      <c r="Z3383" t="str" cm="1">
        <f t="array" ref="Z33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TWI_059</v>
      </c>
      <c r="AA3383" t="s">
        <v>1062</v>
      </c>
      <c r="AB3383">
        <v>39</v>
      </c>
    </row>
    <row r="3384" spans="1:28" x14ac:dyDescent="0.2">
      <c r="A3384">
        <v>17227</v>
      </c>
      <c r="B3384" t="s">
        <v>4156</v>
      </c>
      <c r="C3384">
        <v>60</v>
      </c>
      <c r="F3384" t="b">
        <f>IF(ISBLANK(AC3384), FALSE, TRUE)</f>
        <v>0</v>
      </c>
      <c r="G3384" t="s">
        <v>127</v>
      </c>
      <c r="H3384" t="s">
        <v>1519</v>
      </c>
      <c r="I3384" t="s">
        <v>1521</v>
      </c>
      <c r="J3384" t="s">
        <v>3</v>
      </c>
      <c r="K3384" t="s">
        <v>991</v>
      </c>
      <c r="L3384" t="s">
        <v>661</v>
      </c>
      <c r="M3384" t="s">
        <v>991</v>
      </c>
      <c r="N3384" t="str">
        <f>IF(AND(NOT(ISBLANK(cards[[#This Row],[subtitle]])), cards[[#This Row],[subtitle]] &lt;&gt; ""), _xlfn.CONCAT(cards[[#This Row],[title]], " - ", cards[[#This Row],[subtitle]]), cards[[#This Row],[title]])</f>
        <v>Trade Federation Shuttle</v>
      </c>
      <c r="O3384">
        <v>3</v>
      </c>
      <c r="P3384">
        <v>2</v>
      </c>
      <c r="Q3384">
        <v>3</v>
      </c>
      <c r="T3384" t="s">
        <v>248</v>
      </c>
      <c r="U3384" t="s">
        <v>991</v>
      </c>
      <c r="V3384" t="s">
        <v>245</v>
      </c>
      <c r="X3384" t="s">
        <v>1761</v>
      </c>
      <c r="Y3384" t="str">
        <f>_xlfn.CONCAT(cards[[#This Row],[set]],"_",TEXT(cards[[#This Row],[cardNumber]], "000"))</f>
        <v>TWI_060</v>
      </c>
      <c r="Z3384" t="str" cm="1">
        <f t="array" ref="Z33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TWI_060</v>
      </c>
      <c r="AA3384" t="s">
        <v>1062</v>
      </c>
      <c r="AB3384">
        <v>39</v>
      </c>
    </row>
    <row r="3385" spans="1:28" x14ac:dyDescent="0.2">
      <c r="A3385">
        <v>14501</v>
      </c>
      <c r="B3385" t="s">
        <v>4157</v>
      </c>
      <c r="C3385">
        <v>60</v>
      </c>
      <c r="F3385" t="b">
        <f>IF(ISBLANK(AC3385), FALSE, TRUE)</f>
        <v>0</v>
      </c>
      <c r="G3385" t="s">
        <v>127</v>
      </c>
      <c r="H3385" t="s">
        <v>1515</v>
      </c>
      <c r="I3385" t="s">
        <v>1521</v>
      </c>
      <c r="J3385" t="s">
        <v>3</v>
      </c>
      <c r="K3385" t="s">
        <v>991</v>
      </c>
      <c r="L3385" t="s">
        <v>661</v>
      </c>
      <c r="M3385" t="s">
        <v>991</v>
      </c>
      <c r="N3385" t="str">
        <f>IF(AND(NOT(ISBLANK(cards[[#This Row],[subtitle]])), cards[[#This Row],[subtitle]] &lt;&gt; ""), _xlfn.CONCAT(cards[[#This Row],[title]], " - ", cards[[#This Row],[subtitle]]), cards[[#This Row],[title]])</f>
        <v>Trade Federation Shuttle</v>
      </c>
      <c r="O3385">
        <v>3</v>
      </c>
      <c r="P3385">
        <v>2</v>
      </c>
      <c r="Q3385">
        <v>3</v>
      </c>
      <c r="T3385" t="s">
        <v>248</v>
      </c>
      <c r="U3385" t="s">
        <v>991</v>
      </c>
      <c r="V3385" t="s">
        <v>245</v>
      </c>
      <c r="X3385" t="s">
        <v>1761</v>
      </c>
      <c r="Y3385" t="str">
        <f>_xlfn.CONCAT(cards[[#This Row],[set]],"_",TEXT(cards[[#This Row],[cardNumber]], "000"))</f>
        <v>TWI_060</v>
      </c>
      <c r="Z3385" t="str" cm="1">
        <f t="array" ref="Z33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TWI_060</v>
      </c>
      <c r="AA3385" t="s">
        <v>1062</v>
      </c>
      <c r="AB3385">
        <v>39</v>
      </c>
    </row>
    <row r="3386" spans="1:28" x14ac:dyDescent="0.2">
      <c r="A3386">
        <v>15921</v>
      </c>
      <c r="B3386" t="s">
        <v>4646</v>
      </c>
      <c r="C3386">
        <v>333</v>
      </c>
      <c r="F3386" t="b">
        <f>IF(ISBLANK(AC3386), FALSE, TRUE)</f>
        <v>0</v>
      </c>
      <c r="G3386" t="s">
        <v>127</v>
      </c>
      <c r="H3386" t="s">
        <v>1</v>
      </c>
      <c r="I3386" t="s">
        <v>1521</v>
      </c>
      <c r="J3386" t="s">
        <v>3</v>
      </c>
      <c r="K3386" t="s">
        <v>991</v>
      </c>
      <c r="L3386" t="s">
        <v>661</v>
      </c>
      <c r="M3386" t="s">
        <v>991</v>
      </c>
      <c r="N3386" t="str">
        <f>IF(AND(NOT(ISBLANK(cards[[#This Row],[subtitle]])), cards[[#This Row],[subtitle]] &lt;&gt; ""), _xlfn.CONCAT(cards[[#This Row],[title]], " - ", cards[[#This Row],[subtitle]]), cards[[#This Row],[title]])</f>
        <v>Trade Federation Shuttle</v>
      </c>
      <c r="O3386">
        <v>3</v>
      </c>
      <c r="P3386">
        <v>2</v>
      </c>
      <c r="Q3386">
        <v>3</v>
      </c>
      <c r="T3386" t="s">
        <v>248</v>
      </c>
      <c r="U3386" t="s">
        <v>991</v>
      </c>
      <c r="V3386" t="s">
        <v>245</v>
      </c>
      <c r="X3386" t="s">
        <v>1761</v>
      </c>
      <c r="Y3386" t="str">
        <f>_xlfn.CONCAT(cards[[#This Row],[set]],"_",TEXT(cards[[#This Row],[cardNumber]], "000"))</f>
        <v>TWI_333</v>
      </c>
      <c r="Z3386" t="str" cm="1">
        <f t="array" ref="Z33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TWI_060</v>
      </c>
      <c r="AA3386" t="s">
        <v>1062</v>
      </c>
      <c r="AB3386">
        <v>39</v>
      </c>
    </row>
    <row r="3387" spans="1:28" x14ac:dyDescent="0.2">
      <c r="A3387">
        <v>18399</v>
      </c>
      <c r="B3387" t="s">
        <v>4645</v>
      </c>
      <c r="C3387">
        <v>333</v>
      </c>
      <c r="F3387" t="b">
        <f>IF(ISBLANK(AC3387), FALSE, TRUE)</f>
        <v>0</v>
      </c>
      <c r="G3387" t="s">
        <v>127</v>
      </c>
      <c r="H3387" t="s">
        <v>1520</v>
      </c>
      <c r="I3387" t="s">
        <v>1521</v>
      </c>
      <c r="J3387" t="s">
        <v>3</v>
      </c>
      <c r="K3387" t="s">
        <v>991</v>
      </c>
      <c r="L3387" t="s">
        <v>661</v>
      </c>
      <c r="M3387" t="s">
        <v>991</v>
      </c>
      <c r="N3387" t="str">
        <f>IF(AND(NOT(ISBLANK(cards[[#This Row],[subtitle]])), cards[[#This Row],[subtitle]] &lt;&gt; ""), _xlfn.CONCAT(cards[[#This Row],[title]], " - ", cards[[#This Row],[subtitle]]), cards[[#This Row],[title]])</f>
        <v>Trade Federation Shuttle</v>
      </c>
      <c r="O3387">
        <v>3</v>
      </c>
      <c r="P3387">
        <v>2</v>
      </c>
      <c r="Q3387">
        <v>3</v>
      </c>
      <c r="T3387" t="s">
        <v>248</v>
      </c>
      <c r="U3387" t="s">
        <v>991</v>
      </c>
      <c r="V3387" t="s">
        <v>245</v>
      </c>
      <c r="X3387" t="s">
        <v>1761</v>
      </c>
      <c r="Y3387" t="str">
        <f>_xlfn.CONCAT(cards[[#This Row],[set]],"_",TEXT(cards[[#This Row],[cardNumber]], "000"))</f>
        <v>TWI_333</v>
      </c>
      <c r="Z3387" t="str" cm="1">
        <f t="array" ref="Z33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TWI_060</v>
      </c>
      <c r="AA3387" t="s">
        <v>1062</v>
      </c>
      <c r="AB3387">
        <v>39</v>
      </c>
    </row>
    <row r="3388" spans="1:28" x14ac:dyDescent="0.2">
      <c r="A3388">
        <v>17232</v>
      </c>
      <c r="B3388" t="s">
        <v>4158</v>
      </c>
      <c r="C3388">
        <v>61</v>
      </c>
      <c r="F3388" t="b">
        <f>IF(ISBLANK(AC3388), FALSE, TRUE)</f>
        <v>0</v>
      </c>
      <c r="G3388" t="s">
        <v>127</v>
      </c>
      <c r="H3388" t="s">
        <v>1519</v>
      </c>
      <c r="I3388" t="s">
        <v>1521</v>
      </c>
      <c r="J3388" t="s">
        <v>3</v>
      </c>
      <c r="K3388" t="s">
        <v>991</v>
      </c>
      <c r="L3388" t="s">
        <v>662</v>
      </c>
      <c r="M3388" t="s">
        <v>991</v>
      </c>
      <c r="N3388" t="str">
        <f>IF(AND(NOT(ISBLANK(cards[[#This Row],[subtitle]])), cards[[#This Row],[subtitle]] &lt;&gt; ""), _xlfn.CONCAT(cards[[#This Row],[title]], " - ", cards[[#This Row],[subtitle]]), cards[[#This Row],[title]])</f>
        <v>Infantry of the 212th</v>
      </c>
      <c r="O3388">
        <v>3</v>
      </c>
      <c r="P3388">
        <v>2</v>
      </c>
      <c r="Q3388">
        <v>4</v>
      </c>
      <c r="T3388" t="s">
        <v>83</v>
      </c>
      <c r="U3388" t="s">
        <v>2003</v>
      </c>
      <c r="V3388" t="s">
        <v>245</v>
      </c>
      <c r="X3388" t="s">
        <v>1722</v>
      </c>
      <c r="Y3388" t="str">
        <f>_xlfn.CONCAT(cards[[#This Row],[set]],"_",TEXT(cards[[#This Row],[cardNumber]], "000"))</f>
        <v>TWI_061</v>
      </c>
      <c r="Z3388" t="str" cm="1">
        <f t="array" ref="Z33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TWI_061</v>
      </c>
      <c r="AA3388" t="s">
        <v>1062</v>
      </c>
      <c r="AB3388">
        <v>39</v>
      </c>
    </row>
    <row r="3389" spans="1:28" x14ac:dyDescent="0.2">
      <c r="A3389">
        <v>14506</v>
      </c>
      <c r="B3389" t="s">
        <v>4159</v>
      </c>
      <c r="C3389">
        <v>61</v>
      </c>
      <c r="F3389" t="b">
        <f>IF(ISBLANK(AC3389), FALSE, TRUE)</f>
        <v>0</v>
      </c>
      <c r="G3389" t="s">
        <v>127</v>
      </c>
      <c r="H3389" t="s">
        <v>1515</v>
      </c>
      <c r="I3389" t="s">
        <v>1521</v>
      </c>
      <c r="J3389" t="s">
        <v>3</v>
      </c>
      <c r="K3389" t="s">
        <v>991</v>
      </c>
      <c r="L3389" t="s">
        <v>662</v>
      </c>
      <c r="M3389" t="s">
        <v>991</v>
      </c>
      <c r="N3389" t="str">
        <f>IF(AND(NOT(ISBLANK(cards[[#This Row],[subtitle]])), cards[[#This Row],[subtitle]] &lt;&gt; ""), _xlfn.CONCAT(cards[[#This Row],[title]], " - ", cards[[#This Row],[subtitle]]), cards[[#This Row],[title]])</f>
        <v>Infantry of the 212th</v>
      </c>
      <c r="O3389">
        <v>3</v>
      </c>
      <c r="P3389">
        <v>2</v>
      </c>
      <c r="Q3389">
        <v>4</v>
      </c>
      <c r="T3389" t="s">
        <v>83</v>
      </c>
      <c r="U3389" t="s">
        <v>2003</v>
      </c>
      <c r="V3389" t="s">
        <v>245</v>
      </c>
      <c r="X3389" t="s">
        <v>1722</v>
      </c>
      <c r="Y3389" t="str">
        <f>_xlfn.CONCAT(cards[[#This Row],[set]],"_",TEXT(cards[[#This Row],[cardNumber]], "000"))</f>
        <v>TWI_061</v>
      </c>
      <c r="Z3389" t="str" cm="1">
        <f t="array" ref="Z33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TWI_061</v>
      </c>
      <c r="AA3389" t="s">
        <v>1062</v>
      </c>
      <c r="AB3389">
        <v>39</v>
      </c>
    </row>
    <row r="3390" spans="1:28" x14ac:dyDescent="0.2">
      <c r="A3390">
        <v>15926</v>
      </c>
      <c r="B3390" t="s">
        <v>4647</v>
      </c>
      <c r="C3390">
        <v>334</v>
      </c>
      <c r="F3390" t="b">
        <f>IF(ISBLANK(AC3390), FALSE, TRUE)</f>
        <v>0</v>
      </c>
      <c r="G3390" t="s">
        <v>127</v>
      </c>
      <c r="H3390" t="s">
        <v>1</v>
      </c>
      <c r="I3390" t="s">
        <v>1521</v>
      </c>
      <c r="J3390" t="s">
        <v>3</v>
      </c>
      <c r="K3390" t="s">
        <v>991</v>
      </c>
      <c r="L3390" t="s">
        <v>662</v>
      </c>
      <c r="M3390" t="s">
        <v>991</v>
      </c>
      <c r="N3390" t="str">
        <f>IF(AND(NOT(ISBLANK(cards[[#This Row],[subtitle]])), cards[[#This Row],[subtitle]] &lt;&gt; ""), _xlfn.CONCAT(cards[[#This Row],[title]], " - ", cards[[#This Row],[subtitle]]), cards[[#This Row],[title]])</f>
        <v>Infantry of the 212th</v>
      </c>
      <c r="O3390">
        <v>3</v>
      </c>
      <c r="P3390">
        <v>2</v>
      </c>
      <c r="Q3390">
        <v>4</v>
      </c>
      <c r="T3390" t="s">
        <v>83</v>
      </c>
      <c r="U3390" t="s">
        <v>2003</v>
      </c>
      <c r="V3390" t="s">
        <v>245</v>
      </c>
      <c r="X3390" t="s">
        <v>1722</v>
      </c>
      <c r="Y3390" t="str">
        <f>_xlfn.CONCAT(cards[[#This Row],[set]],"_",TEXT(cards[[#This Row],[cardNumber]], "000"))</f>
        <v>TWI_334</v>
      </c>
      <c r="Z3390" t="str" cm="1">
        <f t="array" ref="Z33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TWI_061</v>
      </c>
      <c r="AA3390" t="s">
        <v>1062</v>
      </c>
      <c r="AB3390">
        <v>39</v>
      </c>
    </row>
    <row r="3391" spans="1:28" x14ac:dyDescent="0.2">
      <c r="A3391">
        <v>18404</v>
      </c>
      <c r="B3391" t="s">
        <v>4648</v>
      </c>
      <c r="C3391">
        <v>334</v>
      </c>
      <c r="F3391" t="b">
        <f>IF(ISBLANK(AC3391), FALSE, TRUE)</f>
        <v>0</v>
      </c>
      <c r="G3391" t="s">
        <v>127</v>
      </c>
      <c r="H3391" t="s">
        <v>1520</v>
      </c>
      <c r="I3391" t="s">
        <v>1521</v>
      </c>
      <c r="J3391" t="s">
        <v>3</v>
      </c>
      <c r="K3391" t="s">
        <v>991</v>
      </c>
      <c r="L3391" t="s">
        <v>662</v>
      </c>
      <c r="M3391" t="s">
        <v>991</v>
      </c>
      <c r="N3391" t="str">
        <f>IF(AND(NOT(ISBLANK(cards[[#This Row],[subtitle]])), cards[[#This Row],[subtitle]] &lt;&gt; ""), _xlfn.CONCAT(cards[[#This Row],[title]], " - ", cards[[#This Row],[subtitle]]), cards[[#This Row],[title]])</f>
        <v>Infantry of the 212th</v>
      </c>
      <c r="O3391">
        <v>3</v>
      </c>
      <c r="P3391">
        <v>2</v>
      </c>
      <c r="Q3391">
        <v>4</v>
      </c>
      <c r="T3391" t="s">
        <v>83</v>
      </c>
      <c r="U3391" t="s">
        <v>2003</v>
      </c>
      <c r="V3391" t="s">
        <v>245</v>
      </c>
      <c r="X3391" t="s">
        <v>1722</v>
      </c>
      <c r="Y3391" t="str">
        <f>_xlfn.CONCAT(cards[[#This Row],[set]],"_",TEXT(cards[[#This Row],[cardNumber]], "000"))</f>
        <v>TWI_334</v>
      </c>
      <c r="Z3391" t="str" cm="1">
        <f t="array" ref="Z33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TWI_061</v>
      </c>
      <c r="AA3391" t="s">
        <v>1062</v>
      </c>
      <c r="AB3391">
        <v>39</v>
      </c>
    </row>
    <row r="3392" spans="1:28" x14ac:dyDescent="0.2">
      <c r="A3392">
        <v>14511</v>
      </c>
      <c r="B3392" t="s">
        <v>4161</v>
      </c>
      <c r="C3392">
        <v>62</v>
      </c>
      <c r="F3392" t="b">
        <f>IF(ISBLANK(AC3392), FALSE, TRUE)</f>
        <v>0</v>
      </c>
      <c r="G3392" t="s">
        <v>127</v>
      </c>
      <c r="H3392" t="s">
        <v>1515</v>
      </c>
      <c r="I3392" t="s">
        <v>1521</v>
      </c>
      <c r="J3392" t="s">
        <v>3</v>
      </c>
      <c r="K3392" t="s">
        <v>991</v>
      </c>
      <c r="L3392" t="s">
        <v>663</v>
      </c>
      <c r="M3392" t="s">
        <v>991</v>
      </c>
      <c r="N3392" t="str">
        <f>IF(AND(NOT(ISBLANK(cards[[#This Row],[subtitle]])), cards[[#This Row],[subtitle]] &lt;&gt; ""), _xlfn.CONCAT(cards[[#This Row],[title]], " - ", cards[[#This Row],[subtitle]]), cards[[#This Row],[title]])</f>
        <v>Daughter of Dathomir</v>
      </c>
      <c r="O3392">
        <v>4</v>
      </c>
      <c r="P3392">
        <v>3</v>
      </c>
      <c r="Q3392">
        <v>5</v>
      </c>
      <c r="T3392" t="s">
        <v>83</v>
      </c>
      <c r="U3392" t="s">
        <v>150</v>
      </c>
      <c r="V3392" t="s">
        <v>245</v>
      </c>
      <c r="X3392" t="s">
        <v>1762</v>
      </c>
      <c r="Y3392" t="str">
        <f>_xlfn.CONCAT(cards[[#This Row],[set]],"_",TEXT(cards[[#This Row],[cardNumber]], "000"))</f>
        <v>TWI_062</v>
      </c>
      <c r="Z3392" t="str" cm="1">
        <f t="array" ref="Z33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TWI_062</v>
      </c>
      <c r="AA3392" t="s">
        <v>1062</v>
      </c>
      <c r="AB3392">
        <v>39</v>
      </c>
    </row>
    <row r="3393" spans="1:28" x14ac:dyDescent="0.2">
      <c r="A3393">
        <v>17237</v>
      </c>
      <c r="B3393" t="s">
        <v>4160</v>
      </c>
      <c r="C3393">
        <v>62</v>
      </c>
      <c r="F3393" t="b">
        <f>IF(ISBLANK(AC3393), FALSE, TRUE)</f>
        <v>0</v>
      </c>
      <c r="G3393" t="s">
        <v>127</v>
      </c>
      <c r="H3393" t="s">
        <v>1519</v>
      </c>
      <c r="I3393" t="s">
        <v>1521</v>
      </c>
      <c r="J3393" t="s">
        <v>3</v>
      </c>
      <c r="K3393" t="s">
        <v>991</v>
      </c>
      <c r="L3393" t="s">
        <v>663</v>
      </c>
      <c r="M3393" t="s">
        <v>991</v>
      </c>
      <c r="N3393" t="str">
        <f>IF(AND(NOT(ISBLANK(cards[[#This Row],[subtitle]])), cards[[#This Row],[subtitle]] &lt;&gt; ""), _xlfn.CONCAT(cards[[#This Row],[title]], " - ", cards[[#This Row],[subtitle]]), cards[[#This Row],[title]])</f>
        <v>Daughter of Dathomir</v>
      </c>
      <c r="O3393">
        <v>4</v>
      </c>
      <c r="P3393">
        <v>3</v>
      </c>
      <c r="Q3393">
        <v>5</v>
      </c>
      <c r="T3393" t="s">
        <v>83</v>
      </c>
      <c r="U3393" t="s">
        <v>150</v>
      </c>
      <c r="V3393" t="s">
        <v>245</v>
      </c>
      <c r="X3393" t="s">
        <v>1762</v>
      </c>
      <c r="Y3393" t="str">
        <f>_xlfn.CONCAT(cards[[#This Row],[set]],"_",TEXT(cards[[#This Row],[cardNumber]], "000"))</f>
        <v>TWI_062</v>
      </c>
      <c r="Z3393" t="str" cm="1">
        <f t="array" ref="Z33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TWI_062</v>
      </c>
      <c r="AA3393" t="s">
        <v>1062</v>
      </c>
      <c r="AB3393">
        <v>39</v>
      </c>
    </row>
    <row r="3394" spans="1:28" x14ac:dyDescent="0.2">
      <c r="A3394">
        <v>15931</v>
      </c>
      <c r="B3394" t="s">
        <v>4650</v>
      </c>
      <c r="C3394">
        <v>335</v>
      </c>
      <c r="F3394" t="b">
        <f>IF(ISBLANK(AC3394), FALSE, TRUE)</f>
        <v>0</v>
      </c>
      <c r="G3394" t="s">
        <v>127</v>
      </c>
      <c r="H3394" t="s">
        <v>1</v>
      </c>
      <c r="I3394" t="s">
        <v>1521</v>
      </c>
      <c r="J3394" t="s">
        <v>3</v>
      </c>
      <c r="K3394" t="s">
        <v>991</v>
      </c>
      <c r="L3394" t="s">
        <v>663</v>
      </c>
      <c r="M3394" t="s">
        <v>991</v>
      </c>
      <c r="N3394" t="str">
        <f>IF(AND(NOT(ISBLANK(cards[[#This Row],[subtitle]])), cards[[#This Row],[subtitle]] &lt;&gt; ""), _xlfn.CONCAT(cards[[#This Row],[title]], " - ", cards[[#This Row],[subtitle]]), cards[[#This Row],[title]])</f>
        <v>Daughter of Dathomir</v>
      </c>
      <c r="O3394">
        <v>4</v>
      </c>
      <c r="P3394">
        <v>3</v>
      </c>
      <c r="Q3394">
        <v>5</v>
      </c>
      <c r="T3394" t="s">
        <v>83</v>
      </c>
      <c r="U3394" t="s">
        <v>150</v>
      </c>
      <c r="V3394" t="s">
        <v>245</v>
      </c>
      <c r="X3394" t="s">
        <v>1762</v>
      </c>
      <c r="Y3394" t="str">
        <f>_xlfn.CONCAT(cards[[#This Row],[set]],"_",TEXT(cards[[#This Row],[cardNumber]], "000"))</f>
        <v>TWI_335</v>
      </c>
      <c r="Z3394" t="str" cm="1">
        <f t="array" ref="Z33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TWI_062</v>
      </c>
      <c r="AA3394" t="s">
        <v>1062</v>
      </c>
      <c r="AB3394">
        <v>39</v>
      </c>
    </row>
    <row r="3395" spans="1:28" x14ac:dyDescent="0.2">
      <c r="A3395">
        <v>18409</v>
      </c>
      <c r="B3395" t="s">
        <v>4649</v>
      </c>
      <c r="C3395">
        <v>335</v>
      </c>
      <c r="F3395" t="b">
        <f>IF(ISBLANK(AC3395), FALSE, TRUE)</f>
        <v>0</v>
      </c>
      <c r="G3395" t="s">
        <v>127</v>
      </c>
      <c r="H3395" t="s">
        <v>1520</v>
      </c>
      <c r="I3395" t="s">
        <v>1521</v>
      </c>
      <c r="J3395" t="s">
        <v>3</v>
      </c>
      <c r="K3395" t="s">
        <v>991</v>
      </c>
      <c r="L3395" t="s">
        <v>663</v>
      </c>
      <c r="M3395" t="s">
        <v>991</v>
      </c>
      <c r="N3395" t="str">
        <f>IF(AND(NOT(ISBLANK(cards[[#This Row],[subtitle]])), cards[[#This Row],[subtitle]] &lt;&gt; ""), _xlfn.CONCAT(cards[[#This Row],[title]], " - ", cards[[#This Row],[subtitle]]), cards[[#This Row],[title]])</f>
        <v>Daughter of Dathomir</v>
      </c>
      <c r="O3395">
        <v>4</v>
      </c>
      <c r="P3395">
        <v>3</v>
      </c>
      <c r="Q3395">
        <v>5</v>
      </c>
      <c r="T3395" t="s">
        <v>83</v>
      </c>
      <c r="U3395" t="s">
        <v>150</v>
      </c>
      <c r="V3395" t="s">
        <v>245</v>
      </c>
      <c r="X3395" t="s">
        <v>1762</v>
      </c>
      <c r="Y3395" t="str">
        <f>_xlfn.CONCAT(cards[[#This Row],[set]],"_",TEXT(cards[[#This Row],[cardNumber]], "000"))</f>
        <v>TWI_335</v>
      </c>
      <c r="Z3395" t="str" cm="1">
        <f t="array" ref="Z33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TWI_062</v>
      </c>
      <c r="AA3395" t="s">
        <v>1062</v>
      </c>
      <c r="AB3395">
        <v>39</v>
      </c>
    </row>
    <row r="3396" spans="1:28" x14ac:dyDescent="0.2">
      <c r="A3396">
        <v>14516</v>
      </c>
      <c r="B3396" t="s">
        <v>4163</v>
      </c>
      <c r="C3396">
        <v>63</v>
      </c>
      <c r="F3396" t="b">
        <f>IF(ISBLANK(AC3396), FALSE, TRUE)</f>
        <v>0</v>
      </c>
      <c r="G3396" t="s">
        <v>127</v>
      </c>
      <c r="H3396" t="s">
        <v>1515</v>
      </c>
      <c r="I3396" t="s">
        <v>1532</v>
      </c>
      <c r="J3396" t="s">
        <v>3</v>
      </c>
      <c r="K3396" t="s">
        <v>991</v>
      </c>
      <c r="L3396" t="s">
        <v>664</v>
      </c>
      <c r="M3396" t="s">
        <v>991</v>
      </c>
      <c r="N3396" t="str">
        <f>IF(AND(NOT(ISBLANK(cards[[#This Row],[subtitle]])), cards[[#This Row],[subtitle]] &lt;&gt; ""), _xlfn.CONCAT(cards[[#This Row],[title]], " - ", cards[[#This Row],[subtitle]]), cards[[#This Row],[title]])</f>
        <v>Vulture Interceptor Wing</v>
      </c>
      <c r="O3396">
        <v>4</v>
      </c>
      <c r="P3396">
        <v>3</v>
      </c>
      <c r="Q3396">
        <v>3</v>
      </c>
      <c r="T3396" t="s">
        <v>248</v>
      </c>
      <c r="U3396" t="s">
        <v>991</v>
      </c>
      <c r="V3396" t="s">
        <v>245</v>
      </c>
      <c r="X3396" t="s">
        <v>1763</v>
      </c>
      <c r="Y3396" t="str">
        <f>_xlfn.CONCAT(cards[[#This Row],[set]],"_",TEXT(cards[[#This Row],[cardNumber]], "000"))</f>
        <v>TWI_063</v>
      </c>
      <c r="Z3396" t="str" cm="1">
        <f t="array" ref="Z33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TWI_063</v>
      </c>
      <c r="AA3396" t="s">
        <v>1062</v>
      </c>
      <c r="AB3396">
        <v>39</v>
      </c>
    </row>
    <row r="3397" spans="1:28" x14ac:dyDescent="0.2">
      <c r="A3397">
        <v>17242</v>
      </c>
      <c r="B3397" t="s">
        <v>4162</v>
      </c>
      <c r="C3397">
        <v>63</v>
      </c>
      <c r="F3397" t="b">
        <f>IF(ISBLANK(AC3397), FALSE, TRUE)</f>
        <v>0</v>
      </c>
      <c r="G3397" t="s">
        <v>127</v>
      </c>
      <c r="H3397" t="s">
        <v>1519</v>
      </c>
      <c r="I3397" t="s">
        <v>1532</v>
      </c>
      <c r="J3397" t="s">
        <v>3</v>
      </c>
      <c r="K3397" t="s">
        <v>991</v>
      </c>
      <c r="L3397" t="s">
        <v>664</v>
      </c>
      <c r="M3397" t="s">
        <v>991</v>
      </c>
      <c r="N3397" t="str">
        <f>IF(AND(NOT(ISBLANK(cards[[#This Row],[subtitle]])), cards[[#This Row],[subtitle]] &lt;&gt; ""), _xlfn.CONCAT(cards[[#This Row],[title]], " - ", cards[[#This Row],[subtitle]]), cards[[#This Row],[title]])</f>
        <v>Vulture Interceptor Wing</v>
      </c>
      <c r="O3397">
        <v>4</v>
      </c>
      <c r="P3397">
        <v>3</v>
      </c>
      <c r="Q3397">
        <v>3</v>
      </c>
      <c r="T3397" t="s">
        <v>248</v>
      </c>
      <c r="U3397" t="s">
        <v>991</v>
      </c>
      <c r="V3397" t="s">
        <v>245</v>
      </c>
      <c r="X3397" t="s">
        <v>1763</v>
      </c>
      <c r="Y3397" t="str">
        <f>_xlfn.CONCAT(cards[[#This Row],[set]],"_",TEXT(cards[[#This Row],[cardNumber]], "000"))</f>
        <v>TWI_063</v>
      </c>
      <c r="Z3397" t="str" cm="1">
        <f t="array" ref="Z33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TWI_063</v>
      </c>
      <c r="AA3397" t="s">
        <v>1062</v>
      </c>
      <c r="AB3397">
        <v>39</v>
      </c>
    </row>
    <row r="3398" spans="1:28" x14ac:dyDescent="0.2">
      <c r="A3398">
        <v>18414</v>
      </c>
      <c r="B3398" t="s">
        <v>4651</v>
      </c>
      <c r="C3398">
        <v>336</v>
      </c>
      <c r="F3398" t="b">
        <f>IF(ISBLANK(AC3398), FALSE, TRUE)</f>
        <v>0</v>
      </c>
      <c r="G3398" t="s">
        <v>127</v>
      </c>
      <c r="H3398" t="s">
        <v>1520</v>
      </c>
      <c r="I3398" t="s">
        <v>1532</v>
      </c>
      <c r="J3398" t="s">
        <v>3</v>
      </c>
      <c r="K3398" t="s">
        <v>991</v>
      </c>
      <c r="L3398" t="s">
        <v>664</v>
      </c>
      <c r="M3398" t="s">
        <v>991</v>
      </c>
      <c r="N3398" t="str">
        <f>IF(AND(NOT(ISBLANK(cards[[#This Row],[subtitle]])), cards[[#This Row],[subtitle]] &lt;&gt; ""), _xlfn.CONCAT(cards[[#This Row],[title]], " - ", cards[[#This Row],[subtitle]]), cards[[#This Row],[title]])</f>
        <v>Vulture Interceptor Wing</v>
      </c>
      <c r="O3398">
        <v>4</v>
      </c>
      <c r="P3398">
        <v>3</v>
      </c>
      <c r="Q3398">
        <v>3</v>
      </c>
      <c r="T3398" t="s">
        <v>248</v>
      </c>
      <c r="U3398" t="s">
        <v>991</v>
      </c>
      <c r="V3398" t="s">
        <v>245</v>
      </c>
      <c r="X3398" t="s">
        <v>1763</v>
      </c>
      <c r="Y3398" t="str">
        <f>_xlfn.CONCAT(cards[[#This Row],[set]],"_",TEXT(cards[[#This Row],[cardNumber]], "000"))</f>
        <v>TWI_336</v>
      </c>
      <c r="Z3398" t="str" cm="1">
        <f t="array" ref="Z33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TWI_063</v>
      </c>
      <c r="AA3398" t="s">
        <v>1062</v>
      </c>
      <c r="AB3398">
        <v>39</v>
      </c>
    </row>
    <row r="3399" spans="1:28" x14ac:dyDescent="0.2">
      <c r="A3399">
        <v>15936</v>
      </c>
      <c r="B3399" t="s">
        <v>4652</v>
      </c>
      <c r="C3399">
        <v>336</v>
      </c>
      <c r="F3399" t="b">
        <f>IF(ISBLANK(AC3399), FALSE, TRUE)</f>
        <v>0</v>
      </c>
      <c r="G3399" t="s">
        <v>127</v>
      </c>
      <c r="H3399" t="s">
        <v>1</v>
      </c>
      <c r="I3399" t="s">
        <v>1532</v>
      </c>
      <c r="J3399" t="s">
        <v>3</v>
      </c>
      <c r="K3399" t="s">
        <v>991</v>
      </c>
      <c r="L3399" t="s">
        <v>664</v>
      </c>
      <c r="M3399" t="s">
        <v>991</v>
      </c>
      <c r="N3399" t="str">
        <f>IF(AND(NOT(ISBLANK(cards[[#This Row],[subtitle]])), cards[[#This Row],[subtitle]] &lt;&gt; ""), _xlfn.CONCAT(cards[[#This Row],[title]], " - ", cards[[#This Row],[subtitle]]), cards[[#This Row],[title]])</f>
        <v>Vulture Interceptor Wing</v>
      </c>
      <c r="O3399">
        <v>4</v>
      </c>
      <c r="P3399">
        <v>3</v>
      </c>
      <c r="Q3399">
        <v>3</v>
      </c>
      <c r="T3399" t="s">
        <v>248</v>
      </c>
      <c r="U3399" t="s">
        <v>991</v>
      </c>
      <c r="V3399" t="s">
        <v>245</v>
      </c>
      <c r="X3399" t="s">
        <v>1763</v>
      </c>
      <c r="Y3399" t="str">
        <f>_xlfn.CONCAT(cards[[#This Row],[set]],"_",TEXT(cards[[#This Row],[cardNumber]], "000"))</f>
        <v>TWI_336</v>
      </c>
      <c r="Z3399" t="str" cm="1">
        <f t="array" ref="Z33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TWI_063</v>
      </c>
      <c r="AA3399" t="s">
        <v>1062</v>
      </c>
      <c r="AB3399">
        <v>39</v>
      </c>
    </row>
    <row r="3400" spans="1:28" x14ac:dyDescent="0.2">
      <c r="A3400">
        <v>14521</v>
      </c>
      <c r="B3400" t="s">
        <v>4165</v>
      </c>
      <c r="C3400">
        <v>64</v>
      </c>
      <c r="F3400" t="b">
        <f>IF(ISBLANK(AC3400), FALSE, TRUE)</f>
        <v>0</v>
      </c>
      <c r="G3400" t="s">
        <v>127</v>
      </c>
      <c r="H3400" t="s">
        <v>1515</v>
      </c>
      <c r="I3400" t="s">
        <v>1516</v>
      </c>
      <c r="J3400" t="s">
        <v>3</v>
      </c>
      <c r="K3400" t="s">
        <v>991</v>
      </c>
      <c r="L3400" t="s">
        <v>665</v>
      </c>
      <c r="M3400" t="s">
        <v>1764</v>
      </c>
      <c r="N3400" t="str">
        <f>IF(AND(NOT(ISBLANK(cards[[#This Row],[subtitle]])), cards[[#This Row],[subtitle]] &lt;&gt; ""), _xlfn.CONCAT(cards[[#This Row],[title]], " - ", cards[[#This Row],[subtitle]]), cards[[#This Row],[title]])</f>
        <v>Ki-Adi-Mundi - Composed and Confident</v>
      </c>
      <c r="O3400">
        <v>5</v>
      </c>
      <c r="P3400">
        <v>5</v>
      </c>
      <c r="Q3400">
        <v>7</v>
      </c>
      <c r="T3400" t="s">
        <v>83</v>
      </c>
      <c r="U3400" t="s">
        <v>648</v>
      </c>
      <c r="V3400" t="s">
        <v>245</v>
      </c>
      <c r="X3400" t="s">
        <v>346</v>
      </c>
      <c r="Y3400" t="str">
        <f>_xlfn.CONCAT(cards[[#This Row],[set]],"_",TEXT(cards[[#This Row],[cardNumber]], "000"))</f>
        <v>TWI_064</v>
      </c>
      <c r="Z3400" t="str" cm="1">
        <f t="array" ref="Z34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TWI_064</v>
      </c>
      <c r="AA3400" t="s">
        <v>1062</v>
      </c>
      <c r="AB3400">
        <v>39</v>
      </c>
    </row>
    <row r="3401" spans="1:28" x14ac:dyDescent="0.2">
      <c r="A3401">
        <v>17247</v>
      </c>
      <c r="B3401" t="s">
        <v>4164</v>
      </c>
      <c r="C3401">
        <v>64</v>
      </c>
      <c r="F3401" t="b">
        <f>IF(ISBLANK(AC3401), FALSE, TRUE)</f>
        <v>0</v>
      </c>
      <c r="G3401" t="s">
        <v>127</v>
      </c>
      <c r="H3401" t="s">
        <v>1519</v>
      </c>
      <c r="I3401" t="s">
        <v>1516</v>
      </c>
      <c r="J3401" t="s">
        <v>3</v>
      </c>
      <c r="K3401" t="s">
        <v>991</v>
      </c>
      <c r="L3401" t="s">
        <v>665</v>
      </c>
      <c r="M3401" t="s">
        <v>1764</v>
      </c>
      <c r="N3401" t="str">
        <f>IF(AND(NOT(ISBLANK(cards[[#This Row],[subtitle]])), cards[[#This Row],[subtitle]] &lt;&gt; ""), _xlfn.CONCAT(cards[[#This Row],[title]], " - ", cards[[#This Row],[subtitle]]), cards[[#This Row],[title]])</f>
        <v>Ki-Adi-Mundi - Composed and Confident</v>
      </c>
      <c r="O3401">
        <v>5</v>
      </c>
      <c r="P3401">
        <v>5</v>
      </c>
      <c r="Q3401">
        <v>7</v>
      </c>
      <c r="T3401" t="s">
        <v>83</v>
      </c>
      <c r="U3401" t="s">
        <v>648</v>
      </c>
      <c r="V3401" t="s">
        <v>245</v>
      </c>
      <c r="X3401" t="s">
        <v>346</v>
      </c>
      <c r="Y3401" t="str">
        <f>_xlfn.CONCAT(cards[[#This Row],[set]],"_",TEXT(cards[[#This Row],[cardNumber]], "000"))</f>
        <v>TWI_064</v>
      </c>
      <c r="Z3401" t="str" cm="1">
        <f t="array" ref="Z34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TWI_064</v>
      </c>
      <c r="AA3401" t="s">
        <v>1062</v>
      </c>
      <c r="AB3401">
        <v>39</v>
      </c>
    </row>
    <row r="3402" spans="1:28" x14ac:dyDescent="0.2">
      <c r="A3402">
        <v>15941</v>
      </c>
      <c r="B3402" t="s">
        <v>4653</v>
      </c>
      <c r="C3402">
        <v>337</v>
      </c>
      <c r="F3402" t="b">
        <f>IF(ISBLANK(AC3402), FALSE, TRUE)</f>
        <v>0</v>
      </c>
      <c r="G3402" t="s">
        <v>127</v>
      </c>
      <c r="H3402" t="s">
        <v>1</v>
      </c>
      <c r="I3402" t="s">
        <v>1516</v>
      </c>
      <c r="J3402" t="s">
        <v>3</v>
      </c>
      <c r="K3402" t="s">
        <v>991</v>
      </c>
      <c r="L3402" t="s">
        <v>665</v>
      </c>
      <c r="M3402" t="s">
        <v>1764</v>
      </c>
      <c r="N3402" t="str">
        <f>IF(AND(NOT(ISBLANK(cards[[#This Row],[subtitle]])), cards[[#This Row],[subtitle]] &lt;&gt; ""), _xlfn.CONCAT(cards[[#This Row],[title]], " - ", cards[[#This Row],[subtitle]]), cards[[#This Row],[title]])</f>
        <v>Ki-Adi-Mundi - Composed and Confident</v>
      </c>
      <c r="O3402">
        <v>5</v>
      </c>
      <c r="P3402">
        <v>5</v>
      </c>
      <c r="Q3402">
        <v>7</v>
      </c>
      <c r="T3402" t="s">
        <v>83</v>
      </c>
      <c r="U3402" t="s">
        <v>648</v>
      </c>
      <c r="V3402" t="s">
        <v>245</v>
      </c>
      <c r="X3402" t="s">
        <v>346</v>
      </c>
      <c r="Y3402" t="str">
        <f>_xlfn.CONCAT(cards[[#This Row],[set]],"_",TEXT(cards[[#This Row],[cardNumber]], "000"))</f>
        <v>TWI_337</v>
      </c>
      <c r="Z3402" t="str" cm="1">
        <f t="array" ref="Z34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TWI_064</v>
      </c>
      <c r="AA3402" t="s">
        <v>1062</v>
      </c>
      <c r="AB3402">
        <v>39</v>
      </c>
    </row>
    <row r="3403" spans="1:28" x14ac:dyDescent="0.2">
      <c r="A3403">
        <v>18419</v>
      </c>
      <c r="B3403" t="s">
        <v>4654</v>
      </c>
      <c r="C3403">
        <v>337</v>
      </c>
      <c r="F3403" t="b">
        <f>IF(ISBLANK(AC3403), FALSE, TRUE)</f>
        <v>0</v>
      </c>
      <c r="G3403" t="s">
        <v>127</v>
      </c>
      <c r="H3403" t="s">
        <v>1520</v>
      </c>
      <c r="I3403" t="s">
        <v>1516</v>
      </c>
      <c r="J3403" t="s">
        <v>3</v>
      </c>
      <c r="K3403" t="s">
        <v>991</v>
      </c>
      <c r="L3403" t="s">
        <v>665</v>
      </c>
      <c r="M3403" t="s">
        <v>1764</v>
      </c>
      <c r="N3403" t="str">
        <f>IF(AND(NOT(ISBLANK(cards[[#This Row],[subtitle]])), cards[[#This Row],[subtitle]] &lt;&gt; ""), _xlfn.CONCAT(cards[[#This Row],[title]], " - ", cards[[#This Row],[subtitle]]), cards[[#This Row],[title]])</f>
        <v>Ki-Adi-Mundi - Composed and Confident</v>
      </c>
      <c r="O3403">
        <v>5</v>
      </c>
      <c r="P3403">
        <v>5</v>
      </c>
      <c r="Q3403">
        <v>7</v>
      </c>
      <c r="T3403" t="s">
        <v>83</v>
      </c>
      <c r="U3403" t="s">
        <v>648</v>
      </c>
      <c r="V3403" t="s">
        <v>245</v>
      </c>
      <c r="X3403" t="s">
        <v>346</v>
      </c>
      <c r="Y3403" t="str">
        <f>_xlfn.CONCAT(cards[[#This Row],[set]],"_",TEXT(cards[[#This Row],[cardNumber]], "000"))</f>
        <v>TWI_337</v>
      </c>
      <c r="Z3403" t="str" cm="1">
        <f t="array" ref="Z34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TWI_064</v>
      </c>
      <c r="AA3403" t="s">
        <v>1062</v>
      </c>
      <c r="AB3403">
        <v>39</v>
      </c>
    </row>
    <row r="3404" spans="1:28" x14ac:dyDescent="0.2">
      <c r="A3404">
        <v>14526</v>
      </c>
      <c r="B3404" t="s">
        <v>4166</v>
      </c>
      <c r="C3404">
        <v>65</v>
      </c>
      <c r="F3404" t="b">
        <f>IF(ISBLANK(AC3404), FALSE, TRUE)</f>
        <v>0</v>
      </c>
      <c r="G3404" t="s">
        <v>127</v>
      </c>
      <c r="H3404" t="s">
        <v>1515</v>
      </c>
      <c r="I3404" t="s">
        <v>1521</v>
      </c>
      <c r="J3404" t="s">
        <v>3</v>
      </c>
      <c r="K3404" t="s">
        <v>991</v>
      </c>
      <c r="L3404" t="s">
        <v>666</v>
      </c>
      <c r="M3404" t="s">
        <v>991</v>
      </c>
      <c r="N3404" t="str">
        <f>IF(AND(NOT(ISBLANK(cards[[#This Row],[subtitle]])), cards[[#This Row],[subtitle]] &lt;&gt; ""), _xlfn.CONCAT(cards[[#This Row],[title]], " - ", cards[[#This Row],[subtitle]]), cards[[#This Row],[title]])</f>
        <v>Falchion Ion Tank</v>
      </c>
      <c r="O3404">
        <v>6</v>
      </c>
      <c r="P3404">
        <v>4</v>
      </c>
      <c r="Q3404">
        <v>6</v>
      </c>
      <c r="T3404" t="s">
        <v>83</v>
      </c>
      <c r="U3404" t="s">
        <v>135</v>
      </c>
      <c r="V3404" t="s">
        <v>245</v>
      </c>
      <c r="X3404" t="s">
        <v>1765</v>
      </c>
      <c r="Y3404" t="str">
        <f>_xlfn.CONCAT(cards[[#This Row],[set]],"_",TEXT(cards[[#This Row],[cardNumber]], "000"))</f>
        <v>TWI_065</v>
      </c>
      <c r="Z3404" t="str" cm="1">
        <f t="array" ref="Z34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TWI_065</v>
      </c>
      <c r="AA3404" t="s">
        <v>1062</v>
      </c>
      <c r="AB3404">
        <v>39</v>
      </c>
    </row>
    <row r="3405" spans="1:28" x14ac:dyDescent="0.2">
      <c r="A3405">
        <v>17252</v>
      </c>
      <c r="B3405" t="s">
        <v>4167</v>
      </c>
      <c r="C3405">
        <v>65</v>
      </c>
      <c r="F3405" t="b">
        <f>IF(ISBLANK(AC3405), FALSE, TRUE)</f>
        <v>0</v>
      </c>
      <c r="G3405" t="s">
        <v>127</v>
      </c>
      <c r="H3405" t="s">
        <v>1519</v>
      </c>
      <c r="I3405" t="s">
        <v>1521</v>
      </c>
      <c r="J3405" t="s">
        <v>3</v>
      </c>
      <c r="K3405" t="s">
        <v>991</v>
      </c>
      <c r="L3405" t="s">
        <v>666</v>
      </c>
      <c r="M3405" t="s">
        <v>991</v>
      </c>
      <c r="N3405" t="str">
        <f>IF(AND(NOT(ISBLANK(cards[[#This Row],[subtitle]])), cards[[#This Row],[subtitle]] &lt;&gt; ""), _xlfn.CONCAT(cards[[#This Row],[title]], " - ", cards[[#This Row],[subtitle]]), cards[[#This Row],[title]])</f>
        <v>Falchion Ion Tank</v>
      </c>
      <c r="O3405">
        <v>6</v>
      </c>
      <c r="P3405">
        <v>4</v>
      </c>
      <c r="Q3405">
        <v>6</v>
      </c>
      <c r="T3405" t="s">
        <v>83</v>
      </c>
      <c r="U3405" t="s">
        <v>135</v>
      </c>
      <c r="V3405" t="s">
        <v>245</v>
      </c>
      <c r="X3405" t="s">
        <v>1765</v>
      </c>
      <c r="Y3405" t="str">
        <f>_xlfn.CONCAT(cards[[#This Row],[set]],"_",TEXT(cards[[#This Row],[cardNumber]], "000"))</f>
        <v>TWI_065</v>
      </c>
      <c r="Z3405" t="str" cm="1">
        <f t="array" ref="Z34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TWI_065</v>
      </c>
      <c r="AA3405" t="s">
        <v>1062</v>
      </c>
      <c r="AB3405">
        <v>39</v>
      </c>
    </row>
    <row r="3406" spans="1:28" x14ac:dyDescent="0.2">
      <c r="A3406">
        <v>15946</v>
      </c>
      <c r="B3406" t="s">
        <v>4656</v>
      </c>
      <c r="C3406">
        <v>338</v>
      </c>
      <c r="F3406" t="b">
        <f>IF(ISBLANK(AC3406), FALSE, TRUE)</f>
        <v>0</v>
      </c>
      <c r="G3406" t="s">
        <v>127</v>
      </c>
      <c r="H3406" t="s">
        <v>1</v>
      </c>
      <c r="I3406" t="s">
        <v>1521</v>
      </c>
      <c r="J3406" t="s">
        <v>3</v>
      </c>
      <c r="K3406" t="s">
        <v>991</v>
      </c>
      <c r="L3406" t="s">
        <v>666</v>
      </c>
      <c r="M3406" t="s">
        <v>991</v>
      </c>
      <c r="N3406" t="str">
        <f>IF(AND(NOT(ISBLANK(cards[[#This Row],[subtitle]])), cards[[#This Row],[subtitle]] &lt;&gt; ""), _xlfn.CONCAT(cards[[#This Row],[title]], " - ", cards[[#This Row],[subtitle]]), cards[[#This Row],[title]])</f>
        <v>Falchion Ion Tank</v>
      </c>
      <c r="O3406">
        <v>6</v>
      </c>
      <c r="P3406">
        <v>4</v>
      </c>
      <c r="Q3406">
        <v>6</v>
      </c>
      <c r="T3406" t="s">
        <v>83</v>
      </c>
      <c r="U3406" t="s">
        <v>135</v>
      </c>
      <c r="V3406" t="s">
        <v>245</v>
      </c>
      <c r="X3406" t="s">
        <v>1765</v>
      </c>
      <c r="Y3406" t="str">
        <f>_xlfn.CONCAT(cards[[#This Row],[set]],"_",TEXT(cards[[#This Row],[cardNumber]], "000"))</f>
        <v>TWI_338</v>
      </c>
      <c r="Z3406" t="str" cm="1">
        <f t="array" ref="Z34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TWI_065</v>
      </c>
      <c r="AA3406" t="s">
        <v>1062</v>
      </c>
      <c r="AB3406">
        <v>39</v>
      </c>
    </row>
    <row r="3407" spans="1:28" x14ac:dyDescent="0.2">
      <c r="A3407">
        <v>18424</v>
      </c>
      <c r="B3407" t="s">
        <v>4655</v>
      </c>
      <c r="C3407">
        <v>338</v>
      </c>
      <c r="F3407" t="b">
        <f>IF(ISBLANK(AC3407), FALSE, TRUE)</f>
        <v>0</v>
      </c>
      <c r="G3407" t="s">
        <v>127</v>
      </c>
      <c r="H3407" t="s">
        <v>1520</v>
      </c>
      <c r="I3407" t="s">
        <v>1521</v>
      </c>
      <c r="J3407" t="s">
        <v>3</v>
      </c>
      <c r="K3407" t="s">
        <v>991</v>
      </c>
      <c r="L3407" t="s">
        <v>666</v>
      </c>
      <c r="M3407" t="s">
        <v>991</v>
      </c>
      <c r="N3407" t="str">
        <f>IF(AND(NOT(ISBLANK(cards[[#This Row],[subtitle]])), cards[[#This Row],[subtitle]] &lt;&gt; ""), _xlfn.CONCAT(cards[[#This Row],[title]], " - ", cards[[#This Row],[subtitle]]), cards[[#This Row],[title]])</f>
        <v>Falchion Ion Tank</v>
      </c>
      <c r="O3407">
        <v>6</v>
      </c>
      <c r="P3407">
        <v>4</v>
      </c>
      <c r="Q3407">
        <v>6</v>
      </c>
      <c r="T3407" t="s">
        <v>83</v>
      </c>
      <c r="U3407" t="s">
        <v>135</v>
      </c>
      <c r="V3407" t="s">
        <v>245</v>
      </c>
      <c r="X3407" t="s">
        <v>1765</v>
      </c>
      <c r="Y3407" t="str">
        <f>_xlfn.CONCAT(cards[[#This Row],[set]],"_",TEXT(cards[[#This Row],[cardNumber]], "000"))</f>
        <v>TWI_338</v>
      </c>
      <c r="Z3407" t="str" cm="1">
        <f t="array" ref="Z34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TWI_065</v>
      </c>
      <c r="AA3407" t="s">
        <v>1062</v>
      </c>
      <c r="AB3407">
        <v>39</v>
      </c>
    </row>
    <row r="3408" spans="1:28" x14ac:dyDescent="0.2">
      <c r="A3408">
        <v>14531</v>
      </c>
      <c r="B3408" t="s">
        <v>4169</v>
      </c>
      <c r="C3408">
        <v>66</v>
      </c>
      <c r="F3408" t="b">
        <f>IF(ISBLANK(AC3408), FALSE, TRUE)</f>
        <v>0</v>
      </c>
      <c r="G3408" t="s">
        <v>127</v>
      </c>
      <c r="H3408" t="s">
        <v>1515</v>
      </c>
      <c r="I3408" t="s">
        <v>1521</v>
      </c>
      <c r="J3408" t="s">
        <v>3</v>
      </c>
      <c r="K3408" t="s">
        <v>991</v>
      </c>
      <c r="L3408" t="s">
        <v>667</v>
      </c>
      <c r="M3408" t="s">
        <v>991</v>
      </c>
      <c r="N3408" t="str">
        <f>IF(AND(NOT(ISBLANK(cards[[#This Row],[subtitle]])), cards[[#This Row],[subtitle]] &lt;&gt; ""), _xlfn.CONCAT(cards[[#This Row],[title]], " - ", cards[[#This Row],[subtitle]]), cards[[#This Row],[title]])</f>
        <v>Multi-Troop Transport</v>
      </c>
      <c r="O3408">
        <v>7</v>
      </c>
      <c r="P3408">
        <v>3</v>
      </c>
      <c r="Q3408">
        <v>6</v>
      </c>
      <c r="T3408" t="s">
        <v>83</v>
      </c>
      <c r="U3408" t="s">
        <v>139</v>
      </c>
      <c r="V3408" t="s">
        <v>245</v>
      </c>
      <c r="X3408" t="s">
        <v>1766</v>
      </c>
      <c r="Y3408" t="str">
        <f>_xlfn.CONCAT(cards[[#This Row],[set]],"_",TEXT(cards[[#This Row],[cardNumber]], "000"))</f>
        <v>TWI_066</v>
      </c>
      <c r="Z3408" t="str" cm="1">
        <f t="array" ref="Z34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TWI_066</v>
      </c>
      <c r="AA3408" t="s">
        <v>1062</v>
      </c>
      <c r="AB3408">
        <v>39</v>
      </c>
    </row>
    <row r="3409" spans="1:28" x14ac:dyDescent="0.2">
      <c r="A3409">
        <v>17257</v>
      </c>
      <c r="B3409" t="s">
        <v>4168</v>
      </c>
      <c r="C3409">
        <v>66</v>
      </c>
      <c r="F3409" t="b">
        <f>IF(ISBLANK(AC3409), FALSE, TRUE)</f>
        <v>0</v>
      </c>
      <c r="G3409" t="s">
        <v>127</v>
      </c>
      <c r="H3409" t="s">
        <v>1519</v>
      </c>
      <c r="I3409" t="s">
        <v>1521</v>
      </c>
      <c r="J3409" t="s">
        <v>3</v>
      </c>
      <c r="K3409" t="s">
        <v>991</v>
      </c>
      <c r="L3409" t="s">
        <v>667</v>
      </c>
      <c r="M3409" t="s">
        <v>991</v>
      </c>
      <c r="N3409" t="str">
        <f>IF(AND(NOT(ISBLANK(cards[[#This Row],[subtitle]])), cards[[#This Row],[subtitle]] &lt;&gt; ""), _xlfn.CONCAT(cards[[#This Row],[title]], " - ", cards[[#This Row],[subtitle]]), cards[[#This Row],[title]])</f>
        <v>Multi-Troop Transport</v>
      </c>
      <c r="O3409">
        <v>7</v>
      </c>
      <c r="P3409">
        <v>3</v>
      </c>
      <c r="Q3409">
        <v>6</v>
      </c>
      <c r="T3409" t="s">
        <v>83</v>
      </c>
      <c r="U3409" t="s">
        <v>139</v>
      </c>
      <c r="V3409" t="s">
        <v>245</v>
      </c>
      <c r="X3409" t="s">
        <v>1766</v>
      </c>
      <c r="Y3409" t="str">
        <f>_xlfn.CONCAT(cards[[#This Row],[set]],"_",TEXT(cards[[#This Row],[cardNumber]], "000"))</f>
        <v>TWI_066</v>
      </c>
      <c r="Z3409" t="str" cm="1">
        <f t="array" ref="Z34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TWI_066</v>
      </c>
      <c r="AA3409" t="s">
        <v>1062</v>
      </c>
      <c r="AB3409">
        <v>39</v>
      </c>
    </row>
    <row r="3410" spans="1:28" x14ac:dyDescent="0.2">
      <c r="A3410">
        <v>15951</v>
      </c>
      <c r="B3410" t="s">
        <v>4658</v>
      </c>
      <c r="C3410">
        <v>339</v>
      </c>
      <c r="F3410" t="b">
        <f>IF(ISBLANK(AC3410), FALSE, TRUE)</f>
        <v>0</v>
      </c>
      <c r="G3410" t="s">
        <v>127</v>
      </c>
      <c r="H3410" t="s">
        <v>1</v>
      </c>
      <c r="I3410" t="s">
        <v>1521</v>
      </c>
      <c r="J3410" t="s">
        <v>3</v>
      </c>
      <c r="K3410" t="s">
        <v>991</v>
      </c>
      <c r="L3410" t="s">
        <v>667</v>
      </c>
      <c r="M3410" t="s">
        <v>991</v>
      </c>
      <c r="N3410" t="str">
        <f>IF(AND(NOT(ISBLANK(cards[[#This Row],[subtitle]])), cards[[#This Row],[subtitle]] &lt;&gt; ""), _xlfn.CONCAT(cards[[#This Row],[title]], " - ", cards[[#This Row],[subtitle]]), cards[[#This Row],[title]])</f>
        <v>Multi-Troop Transport</v>
      </c>
      <c r="O3410">
        <v>7</v>
      </c>
      <c r="P3410">
        <v>3</v>
      </c>
      <c r="Q3410">
        <v>6</v>
      </c>
      <c r="T3410" t="s">
        <v>83</v>
      </c>
      <c r="U3410" t="s">
        <v>139</v>
      </c>
      <c r="V3410" t="s">
        <v>245</v>
      </c>
      <c r="X3410" t="s">
        <v>1766</v>
      </c>
      <c r="Y3410" t="str">
        <f>_xlfn.CONCAT(cards[[#This Row],[set]],"_",TEXT(cards[[#This Row],[cardNumber]], "000"))</f>
        <v>TWI_339</v>
      </c>
      <c r="Z3410" t="str" cm="1">
        <f t="array" ref="Z34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TWI_066</v>
      </c>
      <c r="AA3410" t="s">
        <v>1062</v>
      </c>
      <c r="AB3410">
        <v>39</v>
      </c>
    </row>
    <row r="3411" spans="1:28" x14ac:dyDescent="0.2">
      <c r="A3411">
        <v>18429</v>
      </c>
      <c r="B3411" t="s">
        <v>4657</v>
      </c>
      <c r="C3411">
        <v>339</v>
      </c>
      <c r="F3411" t="b">
        <f>IF(ISBLANK(AC3411), FALSE, TRUE)</f>
        <v>0</v>
      </c>
      <c r="G3411" t="s">
        <v>127</v>
      </c>
      <c r="H3411" t="s">
        <v>1520</v>
      </c>
      <c r="I3411" t="s">
        <v>1521</v>
      </c>
      <c r="J3411" t="s">
        <v>3</v>
      </c>
      <c r="K3411" t="s">
        <v>991</v>
      </c>
      <c r="L3411" t="s">
        <v>667</v>
      </c>
      <c r="M3411" t="s">
        <v>991</v>
      </c>
      <c r="N3411" t="str">
        <f>IF(AND(NOT(ISBLANK(cards[[#This Row],[subtitle]])), cards[[#This Row],[subtitle]] &lt;&gt; ""), _xlfn.CONCAT(cards[[#This Row],[title]], " - ", cards[[#This Row],[subtitle]]), cards[[#This Row],[title]])</f>
        <v>Multi-Troop Transport</v>
      </c>
      <c r="O3411">
        <v>7</v>
      </c>
      <c r="P3411">
        <v>3</v>
      </c>
      <c r="Q3411">
        <v>6</v>
      </c>
      <c r="T3411" t="s">
        <v>83</v>
      </c>
      <c r="U3411" t="s">
        <v>139</v>
      </c>
      <c r="V3411" t="s">
        <v>245</v>
      </c>
      <c r="X3411" t="s">
        <v>1766</v>
      </c>
      <c r="Y3411" t="str">
        <f>_xlfn.CONCAT(cards[[#This Row],[set]],"_",TEXT(cards[[#This Row],[cardNumber]], "000"))</f>
        <v>TWI_339</v>
      </c>
      <c r="Z3411" t="str" cm="1">
        <f t="array" ref="Z34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TWI_066</v>
      </c>
      <c r="AA3411" t="s">
        <v>1062</v>
      </c>
      <c r="AB3411">
        <v>39</v>
      </c>
    </row>
    <row r="3412" spans="1:28" x14ac:dyDescent="0.2">
      <c r="A3412">
        <v>14536</v>
      </c>
      <c r="B3412" t="s">
        <v>4170</v>
      </c>
      <c r="C3412">
        <v>67</v>
      </c>
      <c r="F3412" t="b">
        <f>IF(ISBLANK(AC3412), FALSE, TRUE)</f>
        <v>0</v>
      </c>
      <c r="G3412" t="s">
        <v>127</v>
      </c>
      <c r="H3412" t="s">
        <v>1515</v>
      </c>
      <c r="I3412" t="s">
        <v>1522</v>
      </c>
      <c r="J3412" t="s">
        <v>3</v>
      </c>
      <c r="K3412" t="s">
        <v>991</v>
      </c>
      <c r="L3412" t="s">
        <v>668</v>
      </c>
      <c r="M3412" t="s">
        <v>1767</v>
      </c>
      <c r="N3412" t="str">
        <f>IF(AND(NOT(ISBLANK(cards[[#This Row],[subtitle]])), cards[[#This Row],[subtitle]] &lt;&gt; ""), _xlfn.CONCAT(cards[[#This Row],[title]], " - ", cards[[#This Row],[subtitle]]), cards[[#This Row],[title]])</f>
        <v>The Zillo Beast - Awoken From The Depths</v>
      </c>
      <c r="O3412">
        <v>9</v>
      </c>
      <c r="P3412">
        <v>10</v>
      </c>
      <c r="Q3412">
        <v>10</v>
      </c>
      <c r="T3412" t="s">
        <v>83</v>
      </c>
      <c r="U3412" t="s">
        <v>991</v>
      </c>
      <c r="V3412" t="s">
        <v>245</v>
      </c>
      <c r="X3412" t="s">
        <v>270</v>
      </c>
      <c r="Y3412" t="str">
        <f>_xlfn.CONCAT(cards[[#This Row],[set]],"_",TEXT(cards[[#This Row],[cardNumber]], "000"))</f>
        <v>TWI_067</v>
      </c>
      <c r="Z3412" t="str" cm="1">
        <f t="array" ref="Z34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TWI_067</v>
      </c>
      <c r="AA3412" t="s">
        <v>1062</v>
      </c>
      <c r="AB3412">
        <v>39</v>
      </c>
    </row>
    <row r="3413" spans="1:28" x14ac:dyDescent="0.2">
      <c r="A3413">
        <v>17262</v>
      </c>
      <c r="B3413" t="s">
        <v>4171</v>
      </c>
      <c r="C3413">
        <v>67</v>
      </c>
      <c r="F3413" t="b">
        <f>IF(ISBLANK(AC3413), FALSE, TRUE)</f>
        <v>0</v>
      </c>
      <c r="G3413" t="s">
        <v>127</v>
      </c>
      <c r="H3413" t="s">
        <v>1519</v>
      </c>
      <c r="I3413" t="s">
        <v>1522</v>
      </c>
      <c r="J3413" t="s">
        <v>3</v>
      </c>
      <c r="K3413" t="s">
        <v>991</v>
      </c>
      <c r="L3413" t="s">
        <v>668</v>
      </c>
      <c r="M3413" t="s">
        <v>1767</v>
      </c>
      <c r="N3413" t="str">
        <f>IF(AND(NOT(ISBLANK(cards[[#This Row],[subtitle]])), cards[[#This Row],[subtitle]] &lt;&gt; ""), _xlfn.CONCAT(cards[[#This Row],[title]], " - ", cards[[#This Row],[subtitle]]), cards[[#This Row],[title]])</f>
        <v>The Zillo Beast - Awoken From The Depths</v>
      </c>
      <c r="O3413">
        <v>9</v>
      </c>
      <c r="P3413">
        <v>10</v>
      </c>
      <c r="Q3413">
        <v>10</v>
      </c>
      <c r="T3413" t="s">
        <v>83</v>
      </c>
      <c r="U3413" t="s">
        <v>991</v>
      </c>
      <c r="V3413" t="s">
        <v>245</v>
      </c>
      <c r="X3413" t="s">
        <v>270</v>
      </c>
      <c r="Y3413" t="str">
        <f>_xlfn.CONCAT(cards[[#This Row],[set]],"_",TEXT(cards[[#This Row],[cardNumber]], "000"))</f>
        <v>TWI_067</v>
      </c>
      <c r="Z3413" t="str" cm="1">
        <f t="array" ref="Z34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TWI_067</v>
      </c>
      <c r="AA3413" t="s">
        <v>1062</v>
      </c>
      <c r="AB3413">
        <v>39</v>
      </c>
    </row>
    <row r="3414" spans="1:28" x14ac:dyDescent="0.2">
      <c r="A3414">
        <v>15956</v>
      </c>
      <c r="B3414" t="s">
        <v>4660</v>
      </c>
      <c r="C3414">
        <v>340</v>
      </c>
      <c r="F3414" t="b">
        <f>IF(ISBLANK(AC3414), FALSE, TRUE)</f>
        <v>0</v>
      </c>
      <c r="G3414" t="s">
        <v>127</v>
      </c>
      <c r="H3414" t="s">
        <v>1</v>
      </c>
      <c r="I3414" t="s">
        <v>1522</v>
      </c>
      <c r="J3414" t="s">
        <v>3</v>
      </c>
      <c r="K3414" t="s">
        <v>991</v>
      </c>
      <c r="L3414" t="s">
        <v>668</v>
      </c>
      <c r="M3414" t="s">
        <v>1767</v>
      </c>
      <c r="N3414" t="str">
        <f>IF(AND(NOT(ISBLANK(cards[[#This Row],[subtitle]])), cards[[#This Row],[subtitle]] &lt;&gt; ""), _xlfn.CONCAT(cards[[#This Row],[title]], " - ", cards[[#This Row],[subtitle]]), cards[[#This Row],[title]])</f>
        <v>The Zillo Beast - Awoken From The Depths</v>
      </c>
      <c r="O3414">
        <v>9</v>
      </c>
      <c r="P3414">
        <v>10</v>
      </c>
      <c r="Q3414">
        <v>10</v>
      </c>
      <c r="T3414" t="s">
        <v>83</v>
      </c>
      <c r="U3414" t="s">
        <v>991</v>
      </c>
      <c r="V3414" t="s">
        <v>245</v>
      </c>
      <c r="X3414" t="s">
        <v>270</v>
      </c>
      <c r="Y3414" t="str">
        <f>_xlfn.CONCAT(cards[[#This Row],[set]],"_",TEXT(cards[[#This Row],[cardNumber]], "000"))</f>
        <v>TWI_340</v>
      </c>
      <c r="Z3414" t="str" cm="1">
        <f t="array" ref="Z34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TWI_067</v>
      </c>
      <c r="AA3414" t="s">
        <v>1062</v>
      </c>
      <c r="AB3414">
        <v>39</v>
      </c>
    </row>
    <row r="3415" spans="1:28" x14ac:dyDescent="0.2">
      <c r="A3415">
        <v>18434</v>
      </c>
      <c r="B3415" t="s">
        <v>4659</v>
      </c>
      <c r="C3415">
        <v>340</v>
      </c>
      <c r="F3415" t="b">
        <f>IF(ISBLANK(AC3415), FALSE, TRUE)</f>
        <v>0</v>
      </c>
      <c r="G3415" t="s">
        <v>127</v>
      </c>
      <c r="H3415" t="s">
        <v>1520</v>
      </c>
      <c r="I3415" t="s">
        <v>1522</v>
      </c>
      <c r="J3415" t="s">
        <v>3</v>
      </c>
      <c r="K3415" t="s">
        <v>991</v>
      </c>
      <c r="L3415" t="s">
        <v>668</v>
      </c>
      <c r="M3415" t="s">
        <v>1767</v>
      </c>
      <c r="N3415" t="str">
        <f>IF(AND(NOT(ISBLANK(cards[[#This Row],[subtitle]])), cards[[#This Row],[subtitle]] &lt;&gt; ""), _xlfn.CONCAT(cards[[#This Row],[title]], " - ", cards[[#This Row],[subtitle]]), cards[[#This Row],[title]])</f>
        <v>The Zillo Beast - Awoken From The Depths</v>
      </c>
      <c r="O3415">
        <v>9</v>
      </c>
      <c r="P3415">
        <v>10</v>
      </c>
      <c r="Q3415">
        <v>10</v>
      </c>
      <c r="T3415" t="s">
        <v>83</v>
      </c>
      <c r="U3415" t="s">
        <v>991</v>
      </c>
      <c r="V3415" t="s">
        <v>245</v>
      </c>
      <c r="X3415" t="s">
        <v>270</v>
      </c>
      <c r="Y3415" t="str">
        <f>_xlfn.CONCAT(cards[[#This Row],[set]],"_",TEXT(cards[[#This Row],[cardNumber]], "000"))</f>
        <v>TWI_340</v>
      </c>
      <c r="Z3415" t="str" cm="1">
        <f t="array" ref="Z34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TWI_067</v>
      </c>
      <c r="AA3415" t="s">
        <v>1062</v>
      </c>
      <c r="AB3415">
        <v>39</v>
      </c>
    </row>
    <row r="3416" spans="1:28" x14ac:dyDescent="0.2">
      <c r="A3416">
        <v>18112</v>
      </c>
      <c r="B3416" t="s">
        <v>4173</v>
      </c>
      <c r="C3416">
        <v>68</v>
      </c>
      <c r="F3416" t="b">
        <f>IF(ISBLANK(AC3416), FALSE, TRUE)</f>
        <v>0</v>
      </c>
      <c r="G3416" t="s">
        <v>127</v>
      </c>
      <c r="H3416" t="s">
        <v>1519</v>
      </c>
      <c r="I3416" t="s">
        <v>1522</v>
      </c>
      <c r="J3416" t="s">
        <v>3</v>
      </c>
      <c r="K3416" t="s">
        <v>991</v>
      </c>
      <c r="L3416" t="s">
        <v>963</v>
      </c>
      <c r="M3416" t="s">
        <v>991</v>
      </c>
      <c r="N3416" t="str">
        <f>IF(AND(NOT(ISBLANK(cards[[#This Row],[subtitle]])), cards[[#This Row],[subtitle]] &lt;&gt; ""), _xlfn.CONCAT(cards[[#This Row],[title]], " - ", cards[[#This Row],[subtitle]]), cards[[#This Row],[title]])</f>
        <v>Foresight</v>
      </c>
      <c r="O3416">
        <v>1</v>
      </c>
      <c r="R3416">
        <v>0</v>
      </c>
      <c r="S3416">
        <v>2</v>
      </c>
      <c r="U3416" t="s">
        <v>991</v>
      </c>
      <c r="V3416" t="s">
        <v>915</v>
      </c>
      <c r="X3416" t="s">
        <v>148</v>
      </c>
      <c r="Y3416" t="str">
        <f>_xlfn.CONCAT(cards[[#This Row],[set]],"_",TEXT(cards[[#This Row],[cardNumber]], "000"))</f>
        <v>TWI_068</v>
      </c>
      <c r="Z3416" t="str" cm="1">
        <f t="array" ref="Z34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TWI_068</v>
      </c>
      <c r="AA3416" t="s">
        <v>1062</v>
      </c>
      <c r="AB3416">
        <v>39</v>
      </c>
    </row>
    <row r="3417" spans="1:28" x14ac:dyDescent="0.2">
      <c r="A3417">
        <v>15521</v>
      </c>
      <c r="B3417" t="s">
        <v>4172</v>
      </c>
      <c r="C3417">
        <v>68</v>
      </c>
      <c r="F3417" t="b">
        <f>IF(ISBLANK(AC3417), FALSE, TRUE)</f>
        <v>0</v>
      </c>
      <c r="G3417" t="s">
        <v>127</v>
      </c>
      <c r="H3417" t="s">
        <v>1515</v>
      </c>
      <c r="I3417" t="s">
        <v>1522</v>
      </c>
      <c r="J3417" t="s">
        <v>3</v>
      </c>
      <c r="K3417" t="s">
        <v>991</v>
      </c>
      <c r="L3417" t="s">
        <v>963</v>
      </c>
      <c r="M3417" t="s">
        <v>991</v>
      </c>
      <c r="N3417" t="str">
        <f>IF(AND(NOT(ISBLANK(cards[[#This Row],[subtitle]])), cards[[#This Row],[subtitle]] &lt;&gt; ""), _xlfn.CONCAT(cards[[#This Row],[title]], " - ", cards[[#This Row],[subtitle]]), cards[[#This Row],[title]])</f>
        <v>Foresight</v>
      </c>
      <c r="O3417">
        <v>1</v>
      </c>
      <c r="R3417">
        <v>0</v>
      </c>
      <c r="S3417">
        <v>2</v>
      </c>
      <c r="U3417" t="s">
        <v>991</v>
      </c>
      <c r="V3417" t="s">
        <v>915</v>
      </c>
      <c r="X3417" t="s">
        <v>148</v>
      </c>
      <c r="Y3417" t="str">
        <f>_xlfn.CONCAT(cards[[#This Row],[set]],"_",TEXT(cards[[#This Row],[cardNumber]], "000"))</f>
        <v>TWI_068</v>
      </c>
      <c r="Z3417" t="str" cm="1">
        <f t="array" ref="Z34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TWI_068</v>
      </c>
      <c r="AA3417" t="s">
        <v>1062</v>
      </c>
      <c r="AB3417">
        <v>39</v>
      </c>
    </row>
    <row r="3418" spans="1:28" x14ac:dyDescent="0.2">
      <c r="A3418">
        <v>18439</v>
      </c>
      <c r="B3418" t="s">
        <v>4662</v>
      </c>
      <c r="C3418">
        <v>341</v>
      </c>
      <c r="F3418" t="b">
        <f>IF(ISBLANK(AC3418), FALSE, TRUE)</f>
        <v>0</v>
      </c>
      <c r="G3418" t="s">
        <v>127</v>
      </c>
      <c r="H3418" t="s">
        <v>1520</v>
      </c>
      <c r="I3418" t="s">
        <v>1522</v>
      </c>
      <c r="J3418" t="s">
        <v>3</v>
      </c>
      <c r="K3418" t="s">
        <v>991</v>
      </c>
      <c r="L3418" t="s">
        <v>963</v>
      </c>
      <c r="M3418" t="s">
        <v>991</v>
      </c>
      <c r="N3418" t="str">
        <f>IF(AND(NOT(ISBLANK(cards[[#This Row],[subtitle]])), cards[[#This Row],[subtitle]] &lt;&gt; ""), _xlfn.CONCAT(cards[[#This Row],[title]], " - ", cards[[#This Row],[subtitle]]), cards[[#This Row],[title]])</f>
        <v>Foresight</v>
      </c>
      <c r="O3418">
        <v>1</v>
      </c>
      <c r="R3418">
        <v>0</v>
      </c>
      <c r="S3418">
        <v>2</v>
      </c>
      <c r="U3418" t="s">
        <v>991</v>
      </c>
      <c r="V3418" t="s">
        <v>915</v>
      </c>
      <c r="X3418" t="s">
        <v>148</v>
      </c>
      <c r="Y3418" t="str">
        <f>_xlfn.CONCAT(cards[[#This Row],[set]],"_",TEXT(cards[[#This Row],[cardNumber]], "000"))</f>
        <v>TWI_341</v>
      </c>
      <c r="Z3418" t="str" cm="1">
        <f t="array" ref="Z34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TWI_068</v>
      </c>
      <c r="AA3418" t="s">
        <v>1062</v>
      </c>
      <c r="AB3418">
        <v>39</v>
      </c>
    </row>
    <row r="3419" spans="1:28" x14ac:dyDescent="0.2">
      <c r="A3419">
        <v>15961</v>
      </c>
      <c r="B3419" t="s">
        <v>4661</v>
      </c>
      <c r="C3419">
        <v>341</v>
      </c>
      <c r="F3419" t="b">
        <f>IF(ISBLANK(AC3419), FALSE, TRUE)</f>
        <v>0</v>
      </c>
      <c r="G3419" t="s">
        <v>127</v>
      </c>
      <c r="H3419" t="s">
        <v>1</v>
      </c>
      <c r="I3419" t="s">
        <v>1522</v>
      </c>
      <c r="J3419" t="s">
        <v>3</v>
      </c>
      <c r="K3419" t="s">
        <v>991</v>
      </c>
      <c r="L3419" t="s">
        <v>963</v>
      </c>
      <c r="M3419" t="s">
        <v>991</v>
      </c>
      <c r="N3419" t="str">
        <f>IF(AND(NOT(ISBLANK(cards[[#This Row],[subtitle]])), cards[[#This Row],[subtitle]] &lt;&gt; ""), _xlfn.CONCAT(cards[[#This Row],[title]], " - ", cards[[#This Row],[subtitle]]), cards[[#This Row],[title]])</f>
        <v>Foresight</v>
      </c>
      <c r="O3419">
        <v>1</v>
      </c>
      <c r="R3419">
        <v>0</v>
      </c>
      <c r="S3419">
        <v>2</v>
      </c>
      <c r="U3419" t="s">
        <v>991</v>
      </c>
      <c r="V3419" t="s">
        <v>915</v>
      </c>
      <c r="X3419" t="s">
        <v>148</v>
      </c>
      <c r="Y3419" t="str">
        <f>_xlfn.CONCAT(cards[[#This Row],[set]],"_",TEXT(cards[[#This Row],[cardNumber]], "000"))</f>
        <v>TWI_341</v>
      </c>
      <c r="Z3419" t="str" cm="1">
        <f t="array" ref="Z34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TWI_068</v>
      </c>
      <c r="AA3419" t="s">
        <v>1062</v>
      </c>
      <c r="AB3419">
        <v>39</v>
      </c>
    </row>
    <row r="3420" spans="1:28" x14ac:dyDescent="0.2">
      <c r="A3420">
        <v>18117</v>
      </c>
      <c r="B3420" t="s">
        <v>4175</v>
      </c>
      <c r="C3420">
        <v>69</v>
      </c>
      <c r="F3420" t="b">
        <f>IF(ISBLANK(AC3420), FALSE, TRUE)</f>
        <v>0</v>
      </c>
      <c r="G3420" t="s">
        <v>127</v>
      </c>
      <c r="H3420" t="s">
        <v>1519</v>
      </c>
      <c r="I3420" t="s">
        <v>1522</v>
      </c>
      <c r="J3420" t="s">
        <v>3</v>
      </c>
      <c r="K3420" t="s">
        <v>991</v>
      </c>
      <c r="L3420" t="s">
        <v>964</v>
      </c>
      <c r="M3420" t="s">
        <v>991</v>
      </c>
      <c r="N3420" t="str">
        <f>IF(AND(NOT(ISBLANK(cards[[#This Row],[subtitle]])), cards[[#This Row],[subtitle]] &lt;&gt; ""), _xlfn.CONCAT(cards[[#This Row],[title]], " - ", cards[[#This Row],[subtitle]]), cards[[#This Row],[title]])</f>
        <v>Roger Roger</v>
      </c>
      <c r="O3420">
        <v>1</v>
      </c>
      <c r="R3420">
        <v>1</v>
      </c>
      <c r="S3420">
        <v>1</v>
      </c>
      <c r="U3420" t="s">
        <v>991</v>
      </c>
      <c r="V3420" t="s">
        <v>915</v>
      </c>
      <c r="X3420" t="s">
        <v>148</v>
      </c>
      <c r="Y3420" t="str">
        <f>_xlfn.CONCAT(cards[[#This Row],[set]],"_",TEXT(cards[[#This Row],[cardNumber]], "000"))</f>
        <v>TWI_069</v>
      </c>
      <c r="Z3420" t="str" cm="1">
        <f t="array" ref="Z34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TWI_069</v>
      </c>
      <c r="AA3420" t="s">
        <v>1062</v>
      </c>
      <c r="AB3420">
        <v>39</v>
      </c>
    </row>
    <row r="3421" spans="1:28" x14ac:dyDescent="0.2">
      <c r="A3421">
        <v>15526</v>
      </c>
      <c r="B3421" t="s">
        <v>4174</v>
      </c>
      <c r="C3421">
        <v>69</v>
      </c>
      <c r="F3421" t="b">
        <f>IF(ISBLANK(AC3421), FALSE, TRUE)</f>
        <v>0</v>
      </c>
      <c r="G3421" t="s">
        <v>127</v>
      </c>
      <c r="H3421" t="s">
        <v>1515</v>
      </c>
      <c r="I3421" t="s">
        <v>1522</v>
      </c>
      <c r="J3421" t="s">
        <v>3</v>
      </c>
      <c r="K3421" t="s">
        <v>991</v>
      </c>
      <c r="L3421" t="s">
        <v>964</v>
      </c>
      <c r="M3421" t="s">
        <v>991</v>
      </c>
      <c r="N3421" t="str">
        <f>IF(AND(NOT(ISBLANK(cards[[#This Row],[subtitle]])), cards[[#This Row],[subtitle]] &lt;&gt; ""), _xlfn.CONCAT(cards[[#This Row],[title]], " - ", cards[[#This Row],[subtitle]]), cards[[#This Row],[title]])</f>
        <v>Roger Roger</v>
      </c>
      <c r="O3421">
        <v>1</v>
      </c>
      <c r="R3421">
        <v>1</v>
      </c>
      <c r="S3421">
        <v>1</v>
      </c>
      <c r="U3421" t="s">
        <v>991</v>
      </c>
      <c r="V3421" t="s">
        <v>915</v>
      </c>
      <c r="X3421" t="s">
        <v>148</v>
      </c>
      <c r="Y3421" t="str">
        <f>_xlfn.CONCAT(cards[[#This Row],[set]],"_",TEXT(cards[[#This Row],[cardNumber]], "000"))</f>
        <v>TWI_069</v>
      </c>
      <c r="Z3421" t="str" cm="1">
        <f t="array" ref="Z34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TWI_069</v>
      </c>
      <c r="AA3421" t="s">
        <v>1062</v>
      </c>
      <c r="AB3421">
        <v>39</v>
      </c>
    </row>
    <row r="3422" spans="1:28" x14ac:dyDescent="0.2">
      <c r="A3422">
        <v>18444</v>
      </c>
      <c r="B3422" t="s">
        <v>4663</v>
      </c>
      <c r="C3422">
        <v>342</v>
      </c>
      <c r="F3422" t="b">
        <f>IF(ISBLANK(AC3422), FALSE, TRUE)</f>
        <v>0</v>
      </c>
      <c r="G3422" t="s">
        <v>127</v>
      </c>
      <c r="H3422" t="s">
        <v>1520</v>
      </c>
      <c r="I3422" t="s">
        <v>1522</v>
      </c>
      <c r="J3422" t="s">
        <v>3</v>
      </c>
      <c r="K3422" t="s">
        <v>991</v>
      </c>
      <c r="L3422" t="s">
        <v>964</v>
      </c>
      <c r="M3422" t="s">
        <v>991</v>
      </c>
      <c r="N3422" t="str">
        <f>IF(AND(NOT(ISBLANK(cards[[#This Row],[subtitle]])), cards[[#This Row],[subtitle]] &lt;&gt; ""), _xlfn.CONCAT(cards[[#This Row],[title]], " - ", cards[[#This Row],[subtitle]]), cards[[#This Row],[title]])</f>
        <v>Roger Roger</v>
      </c>
      <c r="O3422">
        <v>1</v>
      </c>
      <c r="R3422">
        <v>1</v>
      </c>
      <c r="S3422">
        <v>1</v>
      </c>
      <c r="U3422" t="s">
        <v>991</v>
      </c>
      <c r="V3422" t="s">
        <v>915</v>
      </c>
      <c r="X3422" t="s">
        <v>148</v>
      </c>
      <c r="Y3422" t="str">
        <f>_xlfn.CONCAT(cards[[#This Row],[set]],"_",TEXT(cards[[#This Row],[cardNumber]], "000"))</f>
        <v>TWI_342</v>
      </c>
      <c r="Z3422" t="str" cm="1">
        <f t="array" ref="Z34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TWI_069</v>
      </c>
      <c r="AA3422" t="s">
        <v>1062</v>
      </c>
      <c r="AB3422">
        <v>39</v>
      </c>
    </row>
    <row r="3423" spans="1:28" x14ac:dyDescent="0.2">
      <c r="A3423">
        <v>15966</v>
      </c>
      <c r="B3423" t="s">
        <v>4664</v>
      </c>
      <c r="C3423">
        <v>342</v>
      </c>
      <c r="F3423" t="b">
        <f>IF(ISBLANK(AC3423), FALSE, TRUE)</f>
        <v>0</v>
      </c>
      <c r="G3423" t="s">
        <v>127</v>
      </c>
      <c r="H3423" t="s">
        <v>1</v>
      </c>
      <c r="I3423" t="s">
        <v>1522</v>
      </c>
      <c r="J3423" t="s">
        <v>3</v>
      </c>
      <c r="K3423" t="s">
        <v>991</v>
      </c>
      <c r="L3423" t="s">
        <v>964</v>
      </c>
      <c r="M3423" t="s">
        <v>991</v>
      </c>
      <c r="N3423" t="str">
        <f>IF(AND(NOT(ISBLANK(cards[[#This Row],[subtitle]])), cards[[#This Row],[subtitle]] &lt;&gt; ""), _xlfn.CONCAT(cards[[#This Row],[title]], " - ", cards[[#This Row],[subtitle]]), cards[[#This Row],[title]])</f>
        <v>Roger Roger</v>
      </c>
      <c r="O3423">
        <v>1</v>
      </c>
      <c r="R3423">
        <v>1</v>
      </c>
      <c r="S3423">
        <v>1</v>
      </c>
      <c r="U3423" t="s">
        <v>991</v>
      </c>
      <c r="V3423" t="s">
        <v>915</v>
      </c>
      <c r="X3423" t="s">
        <v>148</v>
      </c>
      <c r="Y3423" t="str">
        <f>_xlfn.CONCAT(cards[[#This Row],[set]],"_",TEXT(cards[[#This Row],[cardNumber]], "000"))</f>
        <v>TWI_342</v>
      </c>
      <c r="Z3423" t="str" cm="1">
        <f t="array" ref="Z34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TWI_069</v>
      </c>
      <c r="AA3423" t="s">
        <v>1062</v>
      </c>
      <c r="AB3423">
        <v>39</v>
      </c>
    </row>
    <row r="3424" spans="1:28" x14ac:dyDescent="0.2">
      <c r="A3424">
        <v>16956</v>
      </c>
      <c r="B3424" t="s">
        <v>4030</v>
      </c>
      <c r="C3424">
        <v>1</v>
      </c>
      <c r="F3424" t="b">
        <f>IF(ISBLANK(AC3424), FALSE, TRUE)</f>
        <v>0</v>
      </c>
      <c r="G3424" t="s">
        <v>127</v>
      </c>
      <c r="H3424" t="s">
        <v>1602</v>
      </c>
      <c r="I3424" t="s">
        <v>1521</v>
      </c>
      <c r="J3424" t="s">
        <v>3</v>
      </c>
      <c r="K3424" t="s">
        <v>991</v>
      </c>
      <c r="L3424" t="s">
        <v>965</v>
      </c>
      <c r="M3424" t="s">
        <v>991</v>
      </c>
      <c r="N3424" t="str">
        <f>IF(AND(NOT(ISBLANK(cards[[#This Row],[subtitle]])), cards[[#This Row],[subtitle]] &lt;&gt; ""), _xlfn.CONCAT(cards[[#This Row],[title]], " - ", cards[[#This Row],[subtitle]]), cards[[#This Row],[title]])</f>
        <v>Perilous Position</v>
      </c>
      <c r="O3424">
        <v>3</v>
      </c>
      <c r="R3424">
        <v>-2</v>
      </c>
      <c r="S3424">
        <v>-2</v>
      </c>
      <c r="U3424" t="s">
        <v>991</v>
      </c>
      <c r="V3424" t="s">
        <v>915</v>
      </c>
      <c r="X3424" t="s">
        <v>924</v>
      </c>
      <c r="Y3424" t="str">
        <f>_xlfn.CONCAT(cards[[#This Row],[set]],"_",TEXT(cards[[#This Row],[cardNumber]], "000"))</f>
        <v>TWI_001</v>
      </c>
      <c r="Z3424" t="str" cm="1">
        <f t="array" ref="Z34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TWI_070</v>
      </c>
      <c r="AA3424" t="s">
        <v>1062</v>
      </c>
      <c r="AB3424">
        <v>39</v>
      </c>
    </row>
    <row r="3425" spans="1:28" x14ac:dyDescent="0.2">
      <c r="A3425">
        <v>18122</v>
      </c>
      <c r="B3425" t="s">
        <v>4177</v>
      </c>
      <c r="C3425">
        <v>70</v>
      </c>
      <c r="F3425" t="b">
        <f>IF(ISBLANK(AC3425), FALSE, TRUE)</f>
        <v>0</v>
      </c>
      <c r="G3425" t="s">
        <v>127</v>
      </c>
      <c r="H3425" t="s">
        <v>1519</v>
      </c>
      <c r="I3425" t="s">
        <v>1521</v>
      </c>
      <c r="J3425" t="s">
        <v>3</v>
      </c>
      <c r="K3425" t="s">
        <v>991</v>
      </c>
      <c r="L3425" t="s">
        <v>965</v>
      </c>
      <c r="M3425" t="s">
        <v>991</v>
      </c>
      <c r="N3425" t="str">
        <f>IF(AND(NOT(ISBLANK(cards[[#This Row],[subtitle]])), cards[[#This Row],[subtitle]] &lt;&gt; ""), _xlfn.CONCAT(cards[[#This Row],[title]], " - ", cards[[#This Row],[subtitle]]), cards[[#This Row],[title]])</f>
        <v>Perilous Position</v>
      </c>
      <c r="O3425">
        <v>3</v>
      </c>
      <c r="R3425">
        <v>-2</v>
      </c>
      <c r="S3425">
        <v>-2</v>
      </c>
      <c r="U3425" t="s">
        <v>991</v>
      </c>
      <c r="V3425" t="s">
        <v>915</v>
      </c>
      <c r="X3425" t="s">
        <v>924</v>
      </c>
      <c r="Y3425" t="str">
        <f>_xlfn.CONCAT(cards[[#This Row],[set]],"_",TEXT(cards[[#This Row],[cardNumber]], "000"))</f>
        <v>TWI_070</v>
      </c>
      <c r="Z3425" t="str" cm="1">
        <f t="array" ref="Z34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TWI_070</v>
      </c>
      <c r="AA3425" t="s">
        <v>1062</v>
      </c>
      <c r="AB3425">
        <v>39</v>
      </c>
    </row>
    <row r="3426" spans="1:28" x14ac:dyDescent="0.2">
      <c r="A3426">
        <v>15531</v>
      </c>
      <c r="B3426" t="s">
        <v>4176</v>
      </c>
      <c r="C3426">
        <v>70</v>
      </c>
      <c r="F3426" t="b">
        <f>IF(ISBLANK(AC3426), FALSE, TRUE)</f>
        <v>0</v>
      </c>
      <c r="G3426" t="s">
        <v>127</v>
      </c>
      <c r="H3426" t="s">
        <v>1515</v>
      </c>
      <c r="I3426" t="s">
        <v>1521</v>
      </c>
      <c r="J3426" t="s">
        <v>3</v>
      </c>
      <c r="K3426" t="s">
        <v>991</v>
      </c>
      <c r="L3426" t="s">
        <v>965</v>
      </c>
      <c r="M3426" t="s">
        <v>991</v>
      </c>
      <c r="N3426" t="str">
        <f>IF(AND(NOT(ISBLANK(cards[[#This Row],[subtitle]])), cards[[#This Row],[subtitle]] &lt;&gt; ""), _xlfn.CONCAT(cards[[#This Row],[title]], " - ", cards[[#This Row],[subtitle]]), cards[[#This Row],[title]])</f>
        <v>Perilous Position</v>
      </c>
      <c r="O3426">
        <v>3</v>
      </c>
      <c r="R3426">
        <v>-2</v>
      </c>
      <c r="S3426">
        <v>-2</v>
      </c>
      <c r="U3426" t="s">
        <v>991</v>
      </c>
      <c r="V3426" t="s">
        <v>915</v>
      </c>
      <c r="X3426" t="s">
        <v>924</v>
      </c>
      <c r="Y3426" t="str">
        <f>_xlfn.CONCAT(cards[[#This Row],[set]],"_",TEXT(cards[[#This Row],[cardNumber]], "000"))</f>
        <v>TWI_070</v>
      </c>
      <c r="Z3426" t="str" cm="1">
        <f t="array" ref="Z34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TWI_070</v>
      </c>
      <c r="AA3426" t="s">
        <v>1062</v>
      </c>
      <c r="AB3426">
        <v>39</v>
      </c>
    </row>
    <row r="3427" spans="1:28" x14ac:dyDescent="0.2">
      <c r="A3427">
        <v>15971</v>
      </c>
      <c r="B3427" t="s">
        <v>4666</v>
      </c>
      <c r="C3427">
        <v>343</v>
      </c>
      <c r="F3427" t="b">
        <f>IF(ISBLANK(AC3427), FALSE, TRUE)</f>
        <v>0</v>
      </c>
      <c r="G3427" t="s">
        <v>127</v>
      </c>
      <c r="H3427" t="s">
        <v>1</v>
      </c>
      <c r="I3427" t="s">
        <v>1521</v>
      </c>
      <c r="J3427" t="s">
        <v>3</v>
      </c>
      <c r="K3427" t="s">
        <v>991</v>
      </c>
      <c r="L3427" t="s">
        <v>965</v>
      </c>
      <c r="M3427" t="s">
        <v>991</v>
      </c>
      <c r="N3427" t="str">
        <f>IF(AND(NOT(ISBLANK(cards[[#This Row],[subtitle]])), cards[[#This Row],[subtitle]] &lt;&gt; ""), _xlfn.CONCAT(cards[[#This Row],[title]], " - ", cards[[#This Row],[subtitle]]), cards[[#This Row],[title]])</f>
        <v>Perilous Position</v>
      </c>
      <c r="O3427">
        <v>3</v>
      </c>
      <c r="R3427">
        <v>-2</v>
      </c>
      <c r="S3427">
        <v>-2</v>
      </c>
      <c r="U3427" t="s">
        <v>991</v>
      </c>
      <c r="V3427" t="s">
        <v>915</v>
      </c>
      <c r="X3427" t="s">
        <v>924</v>
      </c>
      <c r="Y3427" t="str">
        <f>_xlfn.CONCAT(cards[[#This Row],[set]],"_",TEXT(cards[[#This Row],[cardNumber]], "000"))</f>
        <v>TWI_343</v>
      </c>
      <c r="Z3427" t="str" cm="1">
        <f t="array" ref="Z34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TWI_070</v>
      </c>
      <c r="AA3427" t="s">
        <v>1062</v>
      </c>
      <c r="AB3427">
        <v>39</v>
      </c>
    </row>
    <row r="3428" spans="1:28" x14ac:dyDescent="0.2">
      <c r="A3428">
        <v>18449</v>
      </c>
      <c r="B3428" t="s">
        <v>4665</v>
      </c>
      <c r="C3428">
        <v>343</v>
      </c>
      <c r="F3428" t="b">
        <f>IF(ISBLANK(AC3428), FALSE, TRUE)</f>
        <v>0</v>
      </c>
      <c r="G3428" t="s">
        <v>127</v>
      </c>
      <c r="H3428" t="s">
        <v>1520</v>
      </c>
      <c r="I3428" t="s">
        <v>1521</v>
      </c>
      <c r="J3428" t="s">
        <v>3</v>
      </c>
      <c r="K3428" t="s">
        <v>991</v>
      </c>
      <c r="L3428" t="s">
        <v>965</v>
      </c>
      <c r="M3428" t="s">
        <v>991</v>
      </c>
      <c r="N3428" t="str">
        <f>IF(AND(NOT(ISBLANK(cards[[#This Row],[subtitle]])), cards[[#This Row],[subtitle]] &lt;&gt; ""), _xlfn.CONCAT(cards[[#This Row],[title]], " - ", cards[[#This Row],[subtitle]]), cards[[#This Row],[title]])</f>
        <v>Perilous Position</v>
      </c>
      <c r="O3428">
        <v>3</v>
      </c>
      <c r="R3428">
        <v>-2</v>
      </c>
      <c r="S3428">
        <v>-2</v>
      </c>
      <c r="U3428" t="s">
        <v>991</v>
      </c>
      <c r="V3428" t="s">
        <v>915</v>
      </c>
      <c r="X3428" t="s">
        <v>924</v>
      </c>
      <c r="Y3428" t="str">
        <f>_xlfn.CONCAT(cards[[#This Row],[set]],"_",TEXT(cards[[#This Row],[cardNumber]], "000"))</f>
        <v>TWI_343</v>
      </c>
      <c r="Z3428" t="str" cm="1">
        <f t="array" ref="Z34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TWI_070</v>
      </c>
      <c r="AA3428" t="s">
        <v>1062</v>
      </c>
      <c r="AB3428">
        <v>39</v>
      </c>
    </row>
    <row r="3429" spans="1:28" x14ac:dyDescent="0.2">
      <c r="A3429">
        <v>15536</v>
      </c>
      <c r="B3429" t="s">
        <v>4178</v>
      </c>
      <c r="C3429">
        <v>71</v>
      </c>
      <c r="F3429" t="b">
        <f>IF(ISBLANK(AC3429), FALSE, TRUE)</f>
        <v>0</v>
      </c>
      <c r="G3429" t="s">
        <v>127</v>
      </c>
      <c r="H3429" t="s">
        <v>1515</v>
      </c>
      <c r="I3429" t="s">
        <v>1532</v>
      </c>
      <c r="J3429" t="s">
        <v>3</v>
      </c>
      <c r="K3429" t="s">
        <v>991</v>
      </c>
      <c r="L3429" t="s">
        <v>966</v>
      </c>
      <c r="M3429" t="s">
        <v>991</v>
      </c>
      <c r="N3429" t="str">
        <f>IF(AND(NOT(ISBLANK(cards[[#This Row],[subtitle]])), cards[[#This Row],[subtitle]] &lt;&gt; ""), _xlfn.CONCAT(cards[[#This Row],[title]], " - ", cards[[#This Row],[subtitle]]), cards[[#This Row],[title]])</f>
        <v>Unshakeable Will</v>
      </c>
      <c r="O3429">
        <v>4</v>
      </c>
      <c r="R3429">
        <v>2</v>
      </c>
      <c r="S3429">
        <v>2</v>
      </c>
      <c r="U3429" t="s">
        <v>135</v>
      </c>
      <c r="V3429" t="s">
        <v>915</v>
      </c>
      <c r="X3429" t="s">
        <v>7</v>
      </c>
      <c r="Y3429" t="str">
        <f>_xlfn.CONCAT(cards[[#This Row],[set]],"_",TEXT(cards[[#This Row],[cardNumber]], "000"))</f>
        <v>TWI_071</v>
      </c>
      <c r="Z3429" t="str" cm="1">
        <f t="array" ref="Z34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TWI_071</v>
      </c>
      <c r="AA3429" t="s">
        <v>1062</v>
      </c>
      <c r="AB3429">
        <v>39</v>
      </c>
    </row>
    <row r="3430" spans="1:28" x14ac:dyDescent="0.2">
      <c r="A3430">
        <v>18127</v>
      </c>
      <c r="B3430" t="s">
        <v>4179</v>
      </c>
      <c r="C3430">
        <v>71</v>
      </c>
      <c r="F3430" t="b">
        <f>IF(ISBLANK(AC3430), FALSE, TRUE)</f>
        <v>0</v>
      </c>
      <c r="G3430" t="s">
        <v>127</v>
      </c>
      <c r="H3430" t="s">
        <v>1519</v>
      </c>
      <c r="I3430" t="s">
        <v>1532</v>
      </c>
      <c r="J3430" t="s">
        <v>3</v>
      </c>
      <c r="K3430" t="s">
        <v>991</v>
      </c>
      <c r="L3430" t="s">
        <v>966</v>
      </c>
      <c r="M3430" t="s">
        <v>991</v>
      </c>
      <c r="N3430" t="str">
        <f>IF(AND(NOT(ISBLANK(cards[[#This Row],[subtitle]])), cards[[#This Row],[subtitle]] &lt;&gt; ""), _xlfn.CONCAT(cards[[#This Row],[title]], " - ", cards[[#This Row],[subtitle]]), cards[[#This Row],[title]])</f>
        <v>Unshakeable Will</v>
      </c>
      <c r="O3430">
        <v>4</v>
      </c>
      <c r="R3430">
        <v>2</v>
      </c>
      <c r="S3430">
        <v>2</v>
      </c>
      <c r="U3430" t="s">
        <v>135</v>
      </c>
      <c r="V3430" t="s">
        <v>915</v>
      </c>
      <c r="X3430" t="s">
        <v>7</v>
      </c>
      <c r="Y3430" t="str">
        <f>_xlfn.CONCAT(cards[[#This Row],[set]],"_",TEXT(cards[[#This Row],[cardNumber]], "000"))</f>
        <v>TWI_071</v>
      </c>
      <c r="Z3430" t="str" cm="1">
        <f t="array" ref="Z34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TWI_071</v>
      </c>
      <c r="AA3430" t="s">
        <v>1062</v>
      </c>
      <c r="AB3430">
        <v>39</v>
      </c>
    </row>
    <row r="3431" spans="1:28" x14ac:dyDescent="0.2">
      <c r="A3431">
        <v>15976</v>
      </c>
      <c r="B3431" t="s">
        <v>4667</v>
      </c>
      <c r="C3431">
        <v>344</v>
      </c>
      <c r="F3431" t="b">
        <f>IF(ISBLANK(AC3431), FALSE, TRUE)</f>
        <v>0</v>
      </c>
      <c r="G3431" t="s">
        <v>127</v>
      </c>
      <c r="H3431" t="s">
        <v>1</v>
      </c>
      <c r="I3431" t="s">
        <v>1532</v>
      </c>
      <c r="J3431" t="s">
        <v>3</v>
      </c>
      <c r="K3431" t="s">
        <v>991</v>
      </c>
      <c r="L3431" t="s">
        <v>966</v>
      </c>
      <c r="M3431" t="s">
        <v>991</v>
      </c>
      <c r="N3431" t="str">
        <f>IF(AND(NOT(ISBLANK(cards[[#This Row],[subtitle]])), cards[[#This Row],[subtitle]] &lt;&gt; ""), _xlfn.CONCAT(cards[[#This Row],[title]], " - ", cards[[#This Row],[subtitle]]), cards[[#This Row],[title]])</f>
        <v>Unshakeable Will</v>
      </c>
      <c r="O3431">
        <v>4</v>
      </c>
      <c r="R3431">
        <v>2</v>
      </c>
      <c r="S3431">
        <v>2</v>
      </c>
      <c r="U3431" t="s">
        <v>135</v>
      </c>
      <c r="V3431" t="s">
        <v>915</v>
      </c>
      <c r="X3431" t="s">
        <v>7</v>
      </c>
      <c r="Y3431" t="str">
        <f>_xlfn.CONCAT(cards[[#This Row],[set]],"_",TEXT(cards[[#This Row],[cardNumber]], "000"))</f>
        <v>TWI_344</v>
      </c>
      <c r="Z3431" t="str" cm="1">
        <f t="array" ref="Z34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TWI_071</v>
      </c>
      <c r="AA3431" t="s">
        <v>1062</v>
      </c>
      <c r="AB3431">
        <v>39</v>
      </c>
    </row>
    <row r="3432" spans="1:28" x14ac:dyDescent="0.2">
      <c r="A3432">
        <v>18454</v>
      </c>
      <c r="B3432" t="s">
        <v>4668</v>
      </c>
      <c r="C3432">
        <v>344</v>
      </c>
      <c r="F3432" t="b">
        <f>IF(ISBLANK(AC3432), FALSE, TRUE)</f>
        <v>0</v>
      </c>
      <c r="G3432" t="s">
        <v>127</v>
      </c>
      <c r="H3432" t="s">
        <v>1520</v>
      </c>
      <c r="I3432" t="s">
        <v>1532</v>
      </c>
      <c r="J3432" t="s">
        <v>3</v>
      </c>
      <c r="K3432" t="s">
        <v>991</v>
      </c>
      <c r="L3432" t="s">
        <v>966</v>
      </c>
      <c r="M3432" t="s">
        <v>991</v>
      </c>
      <c r="N3432" t="str">
        <f>IF(AND(NOT(ISBLANK(cards[[#This Row],[subtitle]])), cards[[#This Row],[subtitle]] &lt;&gt; ""), _xlfn.CONCAT(cards[[#This Row],[title]], " - ", cards[[#This Row],[subtitle]]), cards[[#This Row],[title]])</f>
        <v>Unshakeable Will</v>
      </c>
      <c r="O3432">
        <v>4</v>
      </c>
      <c r="R3432">
        <v>2</v>
      </c>
      <c r="S3432">
        <v>2</v>
      </c>
      <c r="U3432" t="s">
        <v>135</v>
      </c>
      <c r="V3432" t="s">
        <v>915</v>
      </c>
      <c r="X3432" t="s">
        <v>7</v>
      </c>
      <c r="Y3432" t="str">
        <f>_xlfn.CONCAT(cards[[#This Row],[set]],"_",TEXT(cards[[#This Row],[cardNumber]], "000"))</f>
        <v>TWI_344</v>
      </c>
      <c r="Z3432" t="str" cm="1">
        <f t="array" ref="Z34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TWI_071</v>
      </c>
      <c r="AA3432" t="s">
        <v>1062</v>
      </c>
      <c r="AB3432">
        <v>39</v>
      </c>
    </row>
    <row r="3433" spans="1:28" x14ac:dyDescent="0.2">
      <c r="A3433">
        <v>14561</v>
      </c>
      <c r="B3433" t="s">
        <v>4181</v>
      </c>
      <c r="C3433">
        <v>72</v>
      </c>
      <c r="F3433" t="b">
        <f>IF(ISBLANK(AC3433), FALSE, TRUE)</f>
        <v>0</v>
      </c>
      <c r="G3433" t="s">
        <v>127</v>
      </c>
      <c r="H3433" t="s">
        <v>1515</v>
      </c>
      <c r="I3433" t="s">
        <v>1522</v>
      </c>
      <c r="J3433" t="s">
        <v>3</v>
      </c>
      <c r="K3433" t="s">
        <v>991</v>
      </c>
      <c r="L3433" t="s">
        <v>132</v>
      </c>
      <c r="M3433" t="s">
        <v>991</v>
      </c>
      <c r="N3433" t="str">
        <f>IF(AND(NOT(ISBLANK(cards[[#This Row],[subtitle]])), cards[[#This Row],[subtitle]] &lt;&gt; ""), _xlfn.CONCAT(cards[[#This Row],[title]], " - ", cards[[#This Row],[subtitle]]), cards[[#This Row],[title]])</f>
        <v>I Have the High Ground</v>
      </c>
      <c r="O3433">
        <v>1</v>
      </c>
      <c r="U3433" t="s">
        <v>991</v>
      </c>
      <c r="V3433" t="s">
        <v>6</v>
      </c>
      <c r="X3433" t="s">
        <v>19</v>
      </c>
      <c r="Y3433" t="str">
        <f>_xlfn.CONCAT(cards[[#This Row],[set]],"_",TEXT(cards[[#This Row],[cardNumber]], "000"))</f>
        <v>TWI_072</v>
      </c>
      <c r="Z3433" t="str" cm="1">
        <f t="array" ref="Z34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TWI_072</v>
      </c>
      <c r="AA3433" t="s">
        <v>1062</v>
      </c>
      <c r="AB3433">
        <v>39</v>
      </c>
    </row>
    <row r="3434" spans="1:28" x14ac:dyDescent="0.2">
      <c r="A3434">
        <v>17267</v>
      </c>
      <c r="B3434" t="s">
        <v>4180</v>
      </c>
      <c r="C3434">
        <v>72</v>
      </c>
      <c r="F3434" t="b">
        <f>IF(ISBLANK(AC3434), FALSE, TRUE)</f>
        <v>0</v>
      </c>
      <c r="G3434" t="s">
        <v>127</v>
      </c>
      <c r="H3434" t="s">
        <v>1519</v>
      </c>
      <c r="I3434" t="s">
        <v>1522</v>
      </c>
      <c r="J3434" t="s">
        <v>3</v>
      </c>
      <c r="K3434" t="s">
        <v>991</v>
      </c>
      <c r="L3434" t="s">
        <v>132</v>
      </c>
      <c r="M3434" t="s">
        <v>991</v>
      </c>
      <c r="N3434" t="str">
        <f>IF(AND(NOT(ISBLANK(cards[[#This Row],[subtitle]])), cards[[#This Row],[subtitle]] &lt;&gt; ""), _xlfn.CONCAT(cards[[#This Row],[title]], " - ", cards[[#This Row],[subtitle]]), cards[[#This Row],[title]])</f>
        <v>I Have the High Ground</v>
      </c>
      <c r="O3434">
        <v>1</v>
      </c>
      <c r="U3434" t="s">
        <v>991</v>
      </c>
      <c r="V3434" t="s">
        <v>6</v>
      </c>
      <c r="X3434" t="s">
        <v>19</v>
      </c>
      <c r="Y3434" t="str">
        <f>_xlfn.CONCAT(cards[[#This Row],[set]],"_",TEXT(cards[[#This Row],[cardNumber]], "000"))</f>
        <v>TWI_072</v>
      </c>
      <c r="Z3434" t="str" cm="1">
        <f t="array" ref="Z34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TWI_072</v>
      </c>
      <c r="AA3434" t="s">
        <v>1062</v>
      </c>
      <c r="AB3434">
        <v>39</v>
      </c>
    </row>
    <row r="3435" spans="1:28" x14ac:dyDescent="0.2">
      <c r="A3435">
        <v>15981</v>
      </c>
      <c r="B3435" t="s">
        <v>4670</v>
      </c>
      <c r="C3435">
        <v>345</v>
      </c>
      <c r="F3435" t="b">
        <f>IF(ISBLANK(AC3435), FALSE, TRUE)</f>
        <v>0</v>
      </c>
      <c r="G3435" t="s">
        <v>127</v>
      </c>
      <c r="H3435" t="s">
        <v>1</v>
      </c>
      <c r="I3435" t="s">
        <v>1522</v>
      </c>
      <c r="J3435" t="s">
        <v>3</v>
      </c>
      <c r="K3435" t="s">
        <v>991</v>
      </c>
      <c r="L3435" t="s">
        <v>132</v>
      </c>
      <c r="M3435" t="s">
        <v>991</v>
      </c>
      <c r="N3435" t="str">
        <f>IF(AND(NOT(ISBLANK(cards[[#This Row],[subtitle]])), cards[[#This Row],[subtitle]] &lt;&gt; ""), _xlfn.CONCAT(cards[[#This Row],[title]], " - ", cards[[#This Row],[subtitle]]), cards[[#This Row],[title]])</f>
        <v>I Have the High Ground</v>
      </c>
      <c r="O3435">
        <v>1</v>
      </c>
      <c r="U3435" t="s">
        <v>991</v>
      </c>
      <c r="V3435" t="s">
        <v>6</v>
      </c>
      <c r="X3435" t="s">
        <v>19</v>
      </c>
      <c r="Y3435" t="str">
        <f>_xlfn.CONCAT(cards[[#This Row],[set]],"_",TEXT(cards[[#This Row],[cardNumber]], "000"))</f>
        <v>TWI_345</v>
      </c>
      <c r="Z3435" t="str" cm="1">
        <f t="array" ref="Z34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TWI_072</v>
      </c>
      <c r="AA3435" t="s">
        <v>1062</v>
      </c>
      <c r="AB3435">
        <v>39</v>
      </c>
    </row>
    <row r="3436" spans="1:28" x14ac:dyDescent="0.2">
      <c r="A3436">
        <v>18459</v>
      </c>
      <c r="B3436" t="s">
        <v>4669</v>
      </c>
      <c r="C3436">
        <v>345</v>
      </c>
      <c r="F3436" t="b">
        <f>IF(ISBLANK(AC3436), FALSE, TRUE)</f>
        <v>0</v>
      </c>
      <c r="G3436" t="s">
        <v>127</v>
      </c>
      <c r="H3436" t="s">
        <v>1520</v>
      </c>
      <c r="I3436" t="s">
        <v>1522</v>
      </c>
      <c r="J3436" t="s">
        <v>3</v>
      </c>
      <c r="K3436" t="s">
        <v>991</v>
      </c>
      <c r="L3436" t="s">
        <v>132</v>
      </c>
      <c r="M3436" t="s">
        <v>991</v>
      </c>
      <c r="N3436" t="str">
        <f>IF(AND(NOT(ISBLANK(cards[[#This Row],[subtitle]])), cards[[#This Row],[subtitle]] &lt;&gt; ""), _xlfn.CONCAT(cards[[#This Row],[title]], " - ", cards[[#This Row],[subtitle]]), cards[[#This Row],[title]])</f>
        <v>I Have the High Ground</v>
      </c>
      <c r="O3436">
        <v>1</v>
      </c>
      <c r="U3436" t="s">
        <v>991</v>
      </c>
      <c r="V3436" t="s">
        <v>6</v>
      </c>
      <c r="X3436" t="s">
        <v>19</v>
      </c>
      <c r="Y3436" t="str">
        <f>_xlfn.CONCAT(cards[[#This Row],[set]],"_",TEXT(cards[[#This Row],[cardNumber]], "000"))</f>
        <v>TWI_345</v>
      </c>
      <c r="Z3436" t="str" cm="1">
        <f t="array" ref="Z34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TWI_072</v>
      </c>
      <c r="AA3436" t="s">
        <v>1062</v>
      </c>
      <c r="AB3436">
        <v>39</v>
      </c>
    </row>
    <row r="3437" spans="1:28" x14ac:dyDescent="0.2">
      <c r="A3437">
        <v>14566</v>
      </c>
      <c r="B3437" t="s">
        <v>4182</v>
      </c>
      <c r="C3437">
        <v>73</v>
      </c>
      <c r="F3437" t="b">
        <f>IF(ISBLANK(AC3437), FALSE, TRUE)</f>
        <v>0</v>
      </c>
      <c r="G3437" t="s">
        <v>127</v>
      </c>
      <c r="H3437" t="s">
        <v>1515</v>
      </c>
      <c r="I3437" t="s">
        <v>1521</v>
      </c>
      <c r="J3437" t="s">
        <v>3</v>
      </c>
      <c r="K3437" t="s">
        <v>991</v>
      </c>
      <c r="L3437" t="s">
        <v>133</v>
      </c>
      <c r="M3437" t="s">
        <v>991</v>
      </c>
      <c r="N3437" t="str">
        <f>IF(AND(NOT(ISBLANK(cards[[#This Row],[subtitle]])), cards[[#This Row],[subtitle]] &lt;&gt; ""), _xlfn.CONCAT(cards[[#This Row],[title]], " - ", cards[[#This Row],[subtitle]]), cards[[#This Row],[title]])</f>
        <v>Grievous Reassembly</v>
      </c>
      <c r="O3437">
        <v>2</v>
      </c>
      <c r="U3437" t="s">
        <v>991</v>
      </c>
      <c r="V3437" t="s">
        <v>6</v>
      </c>
      <c r="X3437" t="s">
        <v>16</v>
      </c>
      <c r="Y3437" t="str">
        <f>_xlfn.CONCAT(cards[[#This Row],[set]],"_",TEXT(cards[[#This Row],[cardNumber]], "000"))</f>
        <v>TWI_073</v>
      </c>
      <c r="Z3437" t="str" cm="1">
        <f t="array" ref="Z34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TWI_073</v>
      </c>
      <c r="AA3437" t="s">
        <v>1062</v>
      </c>
      <c r="AB3437">
        <v>39</v>
      </c>
    </row>
    <row r="3438" spans="1:28" x14ac:dyDescent="0.2">
      <c r="A3438">
        <v>17272</v>
      </c>
      <c r="B3438" t="s">
        <v>4183</v>
      </c>
      <c r="C3438">
        <v>73</v>
      </c>
      <c r="F3438" t="b">
        <f>IF(ISBLANK(AC3438), FALSE, TRUE)</f>
        <v>0</v>
      </c>
      <c r="G3438" t="s">
        <v>127</v>
      </c>
      <c r="H3438" t="s">
        <v>1519</v>
      </c>
      <c r="I3438" t="s">
        <v>1521</v>
      </c>
      <c r="J3438" t="s">
        <v>3</v>
      </c>
      <c r="K3438" t="s">
        <v>991</v>
      </c>
      <c r="L3438" t="s">
        <v>133</v>
      </c>
      <c r="M3438" t="s">
        <v>991</v>
      </c>
      <c r="N3438" t="str">
        <f>IF(AND(NOT(ISBLANK(cards[[#This Row],[subtitle]])), cards[[#This Row],[subtitle]] &lt;&gt; ""), _xlfn.CONCAT(cards[[#This Row],[title]], " - ", cards[[#This Row],[subtitle]]), cards[[#This Row],[title]])</f>
        <v>Grievous Reassembly</v>
      </c>
      <c r="O3438">
        <v>2</v>
      </c>
      <c r="U3438" t="s">
        <v>991</v>
      </c>
      <c r="V3438" t="s">
        <v>6</v>
      </c>
      <c r="X3438" t="s">
        <v>16</v>
      </c>
      <c r="Y3438" t="str">
        <f>_xlfn.CONCAT(cards[[#This Row],[set]],"_",TEXT(cards[[#This Row],[cardNumber]], "000"))</f>
        <v>TWI_073</v>
      </c>
      <c r="Z3438" t="str" cm="1">
        <f t="array" ref="Z34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TWI_073</v>
      </c>
      <c r="AA3438" t="s">
        <v>1062</v>
      </c>
      <c r="AB3438">
        <v>39</v>
      </c>
    </row>
    <row r="3439" spans="1:28" x14ac:dyDescent="0.2">
      <c r="A3439">
        <v>18464</v>
      </c>
      <c r="B3439" t="s">
        <v>4672</v>
      </c>
      <c r="C3439">
        <v>346</v>
      </c>
      <c r="F3439" t="b">
        <f>IF(ISBLANK(AC3439), FALSE, TRUE)</f>
        <v>0</v>
      </c>
      <c r="G3439" t="s">
        <v>127</v>
      </c>
      <c r="H3439" t="s">
        <v>1520</v>
      </c>
      <c r="I3439" t="s">
        <v>1521</v>
      </c>
      <c r="J3439" t="s">
        <v>3</v>
      </c>
      <c r="K3439" t="s">
        <v>991</v>
      </c>
      <c r="L3439" t="s">
        <v>133</v>
      </c>
      <c r="M3439" t="s">
        <v>991</v>
      </c>
      <c r="N3439" t="str">
        <f>IF(AND(NOT(ISBLANK(cards[[#This Row],[subtitle]])), cards[[#This Row],[subtitle]] &lt;&gt; ""), _xlfn.CONCAT(cards[[#This Row],[title]], " - ", cards[[#This Row],[subtitle]]), cards[[#This Row],[title]])</f>
        <v>Grievous Reassembly</v>
      </c>
      <c r="O3439">
        <v>2</v>
      </c>
      <c r="U3439" t="s">
        <v>991</v>
      </c>
      <c r="V3439" t="s">
        <v>6</v>
      </c>
      <c r="X3439" t="s">
        <v>16</v>
      </c>
      <c r="Y3439" t="str">
        <f>_xlfn.CONCAT(cards[[#This Row],[set]],"_",TEXT(cards[[#This Row],[cardNumber]], "000"))</f>
        <v>TWI_346</v>
      </c>
      <c r="Z3439" t="str" cm="1">
        <f t="array" ref="Z34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TWI_073</v>
      </c>
      <c r="AA3439" t="s">
        <v>1062</v>
      </c>
      <c r="AB3439">
        <v>39</v>
      </c>
    </row>
    <row r="3440" spans="1:28" x14ac:dyDescent="0.2">
      <c r="A3440">
        <v>15986</v>
      </c>
      <c r="B3440" t="s">
        <v>4671</v>
      </c>
      <c r="C3440">
        <v>346</v>
      </c>
      <c r="F3440" t="b">
        <f>IF(ISBLANK(AC3440), FALSE, TRUE)</f>
        <v>0</v>
      </c>
      <c r="G3440" t="s">
        <v>127</v>
      </c>
      <c r="H3440" t="s">
        <v>1</v>
      </c>
      <c r="I3440" t="s">
        <v>1521</v>
      </c>
      <c r="J3440" t="s">
        <v>3</v>
      </c>
      <c r="K3440" t="s">
        <v>991</v>
      </c>
      <c r="L3440" t="s">
        <v>133</v>
      </c>
      <c r="M3440" t="s">
        <v>991</v>
      </c>
      <c r="N3440" t="str">
        <f>IF(AND(NOT(ISBLANK(cards[[#This Row],[subtitle]])), cards[[#This Row],[subtitle]] &lt;&gt; ""), _xlfn.CONCAT(cards[[#This Row],[title]], " - ", cards[[#This Row],[subtitle]]), cards[[#This Row],[title]])</f>
        <v>Grievous Reassembly</v>
      </c>
      <c r="O3440">
        <v>2</v>
      </c>
      <c r="U3440" t="s">
        <v>991</v>
      </c>
      <c r="V3440" t="s">
        <v>6</v>
      </c>
      <c r="X3440" t="s">
        <v>16</v>
      </c>
      <c r="Y3440" t="str">
        <f>_xlfn.CONCAT(cards[[#This Row],[set]],"_",TEXT(cards[[#This Row],[cardNumber]], "000"))</f>
        <v>TWI_346</v>
      </c>
      <c r="Z3440" t="str" cm="1">
        <f t="array" ref="Z34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TWI_073</v>
      </c>
      <c r="AA3440" t="s">
        <v>1062</v>
      </c>
      <c r="AB3440">
        <v>39</v>
      </c>
    </row>
    <row r="3441" spans="1:28" x14ac:dyDescent="0.2">
      <c r="A3441">
        <v>14571</v>
      </c>
      <c r="B3441" t="s">
        <v>4184</v>
      </c>
      <c r="C3441">
        <v>74</v>
      </c>
      <c r="F3441" t="b">
        <f>IF(ISBLANK(AC3441), FALSE, TRUE)</f>
        <v>0</v>
      </c>
      <c r="G3441" t="s">
        <v>127</v>
      </c>
      <c r="H3441" t="s">
        <v>1515</v>
      </c>
      <c r="I3441" t="s">
        <v>1521</v>
      </c>
      <c r="J3441" t="s">
        <v>3</v>
      </c>
      <c r="K3441" t="s">
        <v>991</v>
      </c>
      <c r="L3441" t="s">
        <v>134</v>
      </c>
      <c r="M3441" t="s">
        <v>991</v>
      </c>
      <c r="N3441" t="str">
        <f>IF(AND(NOT(ISBLANK(cards[[#This Row],[subtitle]])), cards[[#This Row],[subtitle]] &lt;&gt; ""), _xlfn.CONCAT(cards[[#This Row],[title]], " - ", cards[[#This Row],[subtitle]]), cards[[#This Row],[title]])</f>
        <v>Guarding the Way</v>
      </c>
      <c r="O3441">
        <v>2</v>
      </c>
      <c r="U3441" t="s">
        <v>135</v>
      </c>
      <c r="V3441" t="s">
        <v>6</v>
      </c>
      <c r="X3441" t="s">
        <v>19</v>
      </c>
      <c r="Y3441" t="str">
        <f>_xlfn.CONCAT(cards[[#This Row],[set]],"_",TEXT(cards[[#This Row],[cardNumber]], "000"))</f>
        <v>TWI_074</v>
      </c>
      <c r="Z3441" t="str" cm="1">
        <f t="array" ref="Z34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TWI_074</v>
      </c>
      <c r="AA3441" t="s">
        <v>1062</v>
      </c>
      <c r="AB3441">
        <v>39</v>
      </c>
    </row>
    <row r="3442" spans="1:28" x14ac:dyDescent="0.2">
      <c r="A3442">
        <v>17277</v>
      </c>
      <c r="B3442" t="s">
        <v>4185</v>
      </c>
      <c r="C3442">
        <v>74</v>
      </c>
      <c r="F3442" t="b">
        <f>IF(ISBLANK(AC3442), FALSE, TRUE)</f>
        <v>0</v>
      </c>
      <c r="G3442" t="s">
        <v>127</v>
      </c>
      <c r="H3442" t="s">
        <v>1519</v>
      </c>
      <c r="I3442" t="s">
        <v>1521</v>
      </c>
      <c r="J3442" t="s">
        <v>3</v>
      </c>
      <c r="K3442" t="s">
        <v>991</v>
      </c>
      <c r="L3442" t="s">
        <v>134</v>
      </c>
      <c r="M3442" t="s">
        <v>991</v>
      </c>
      <c r="N3442" t="str">
        <f>IF(AND(NOT(ISBLANK(cards[[#This Row],[subtitle]])), cards[[#This Row],[subtitle]] &lt;&gt; ""), _xlfn.CONCAT(cards[[#This Row],[title]], " - ", cards[[#This Row],[subtitle]]), cards[[#This Row],[title]])</f>
        <v>Guarding the Way</v>
      </c>
      <c r="O3442">
        <v>2</v>
      </c>
      <c r="U3442" t="s">
        <v>135</v>
      </c>
      <c r="V3442" t="s">
        <v>6</v>
      </c>
      <c r="X3442" t="s">
        <v>19</v>
      </c>
      <c r="Y3442" t="str">
        <f>_xlfn.CONCAT(cards[[#This Row],[set]],"_",TEXT(cards[[#This Row],[cardNumber]], "000"))</f>
        <v>TWI_074</v>
      </c>
      <c r="Z3442" t="str" cm="1">
        <f t="array" ref="Z34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TWI_074</v>
      </c>
      <c r="AA3442" t="s">
        <v>1062</v>
      </c>
      <c r="AB3442">
        <v>39</v>
      </c>
    </row>
    <row r="3443" spans="1:28" x14ac:dyDescent="0.2">
      <c r="A3443">
        <v>18469</v>
      </c>
      <c r="B3443" t="s">
        <v>4674</v>
      </c>
      <c r="C3443">
        <v>347</v>
      </c>
      <c r="F3443" t="b">
        <f>IF(ISBLANK(AC3443), FALSE, TRUE)</f>
        <v>0</v>
      </c>
      <c r="G3443" t="s">
        <v>127</v>
      </c>
      <c r="H3443" t="s">
        <v>1520</v>
      </c>
      <c r="I3443" t="s">
        <v>1521</v>
      </c>
      <c r="J3443" t="s">
        <v>3</v>
      </c>
      <c r="K3443" t="s">
        <v>991</v>
      </c>
      <c r="L3443" t="s">
        <v>134</v>
      </c>
      <c r="M3443" t="s">
        <v>991</v>
      </c>
      <c r="N3443" t="str">
        <f>IF(AND(NOT(ISBLANK(cards[[#This Row],[subtitle]])), cards[[#This Row],[subtitle]] &lt;&gt; ""), _xlfn.CONCAT(cards[[#This Row],[title]], " - ", cards[[#This Row],[subtitle]]), cards[[#This Row],[title]])</f>
        <v>Guarding the Way</v>
      </c>
      <c r="O3443">
        <v>2</v>
      </c>
      <c r="U3443" t="s">
        <v>135</v>
      </c>
      <c r="V3443" t="s">
        <v>6</v>
      </c>
      <c r="X3443" t="s">
        <v>19</v>
      </c>
      <c r="Y3443" t="str">
        <f>_xlfn.CONCAT(cards[[#This Row],[set]],"_",TEXT(cards[[#This Row],[cardNumber]], "000"))</f>
        <v>TWI_347</v>
      </c>
      <c r="Z3443" t="str" cm="1">
        <f t="array" ref="Z34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TWI_074</v>
      </c>
      <c r="AA3443" t="s">
        <v>1062</v>
      </c>
      <c r="AB3443">
        <v>39</v>
      </c>
    </row>
    <row r="3444" spans="1:28" x14ac:dyDescent="0.2">
      <c r="A3444">
        <v>15991</v>
      </c>
      <c r="B3444" t="s">
        <v>4673</v>
      </c>
      <c r="C3444">
        <v>347</v>
      </c>
      <c r="F3444" t="b">
        <f>IF(ISBLANK(AC3444), FALSE, TRUE)</f>
        <v>0</v>
      </c>
      <c r="G3444" t="s">
        <v>127</v>
      </c>
      <c r="H3444" t="s">
        <v>1</v>
      </c>
      <c r="I3444" t="s">
        <v>1521</v>
      </c>
      <c r="J3444" t="s">
        <v>3</v>
      </c>
      <c r="K3444" t="s">
        <v>991</v>
      </c>
      <c r="L3444" t="s">
        <v>134</v>
      </c>
      <c r="M3444" t="s">
        <v>991</v>
      </c>
      <c r="N3444" t="str">
        <f>IF(AND(NOT(ISBLANK(cards[[#This Row],[subtitle]])), cards[[#This Row],[subtitle]] &lt;&gt; ""), _xlfn.CONCAT(cards[[#This Row],[title]], " - ", cards[[#This Row],[subtitle]]), cards[[#This Row],[title]])</f>
        <v>Guarding the Way</v>
      </c>
      <c r="O3444">
        <v>2</v>
      </c>
      <c r="U3444" t="s">
        <v>135</v>
      </c>
      <c r="V3444" t="s">
        <v>6</v>
      </c>
      <c r="X3444" t="s">
        <v>19</v>
      </c>
      <c r="Y3444" t="str">
        <f>_xlfn.CONCAT(cards[[#This Row],[set]],"_",TEXT(cards[[#This Row],[cardNumber]], "000"))</f>
        <v>TWI_347</v>
      </c>
      <c r="Z3444" t="str" cm="1">
        <f t="array" ref="Z34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TWI_074</v>
      </c>
      <c r="AA3444" t="s">
        <v>1062</v>
      </c>
      <c r="AB3444">
        <v>39</v>
      </c>
    </row>
    <row r="3445" spans="1:28" x14ac:dyDescent="0.2">
      <c r="A3445">
        <v>16981</v>
      </c>
      <c r="B3445" t="s">
        <v>4068</v>
      </c>
      <c r="C3445">
        <v>14</v>
      </c>
      <c r="F3445" t="b">
        <f>IF(ISBLANK(AC3445), FALSE, TRUE)</f>
        <v>0</v>
      </c>
      <c r="G3445" t="s">
        <v>127</v>
      </c>
      <c r="H3445" t="s">
        <v>1602</v>
      </c>
      <c r="I3445" t="s">
        <v>1532</v>
      </c>
      <c r="J3445" t="s">
        <v>3</v>
      </c>
      <c r="K3445" t="s">
        <v>991</v>
      </c>
      <c r="L3445" t="s">
        <v>136</v>
      </c>
      <c r="M3445" t="s">
        <v>991</v>
      </c>
      <c r="N3445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45">
        <v>3</v>
      </c>
      <c r="U3445" t="s">
        <v>991</v>
      </c>
      <c r="V3445" t="s">
        <v>6</v>
      </c>
      <c r="X3445" t="s">
        <v>19</v>
      </c>
      <c r="Y3445" t="str">
        <f>_xlfn.CONCAT(cards[[#This Row],[set]],"_",TEXT(cards[[#This Row],[cardNumber]], "000"))</f>
        <v>TWI_014</v>
      </c>
      <c r="Z3445" t="str" cm="1">
        <f t="array" ref="Z34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45" t="s">
        <v>1062</v>
      </c>
      <c r="AB3445">
        <v>39</v>
      </c>
    </row>
    <row r="3446" spans="1:28" x14ac:dyDescent="0.2">
      <c r="A3446">
        <v>19421</v>
      </c>
      <c r="B3446" t="s">
        <v>4067</v>
      </c>
      <c r="C3446">
        <v>14</v>
      </c>
      <c r="F3446" t="b">
        <f>IF(ISBLANK(AC3446), FALSE, TRUE)</f>
        <v>0</v>
      </c>
      <c r="G3446" t="s">
        <v>127</v>
      </c>
      <c r="I3446" t="s">
        <v>1522</v>
      </c>
      <c r="J3446" t="s">
        <v>3</v>
      </c>
      <c r="K3446" t="s">
        <v>991</v>
      </c>
      <c r="L3446" t="s">
        <v>136</v>
      </c>
      <c r="M3446" t="s">
        <v>991</v>
      </c>
      <c r="N3446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46">
        <v>3</v>
      </c>
      <c r="U3446" t="s">
        <v>991</v>
      </c>
      <c r="V3446" t="s">
        <v>6</v>
      </c>
      <c r="X3446" t="s">
        <v>19</v>
      </c>
      <c r="Y3446" t="str">
        <f>_xlfn.CONCAT(cards[[#This Row],[set]],"_",TEXT(cards[[#This Row],[cardNumber]], "000"))</f>
        <v>TWI_014</v>
      </c>
      <c r="Z3446" t="str" cm="1">
        <f t="array" ref="Z34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46" t="s">
        <v>1062</v>
      </c>
      <c r="AB3446">
        <v>39</v>
      </c>
    </row>
    <row r="3447" spans="1:28" x14ac:dyDescent="0.2">
      <c r="A3447">
        <v>17282</v>
      </c>
      <c r="B3447" t="s">
        <v>4186</v>
      </c>
      <c r="C3447">
        <v>75</v>
      </c>
      <c r="F3447" t="b">
        <f>IF(ISBLANK(AC3447), FALSE, TRUE)</f>
        <v>0</v>
      </c>
      <c r="G3447" t="s">
        <v>127</v>
      </c>
      <c r="H3447" t="s">
        <v>1519</v>
      </c>
      <c r="I3447" t="s">
        <v>1532</v>
      </c>
      <c r="J3447" t="s">
        <v>3</v>
      </c>
      <c r="K3447" t="s">
        <v>991</v>
      </c>
      <c r="L3447" t="s">
        <v>136</v>
      </c>
      <c r="M3447" t="s">
        <v>991</v>
      </c>
      <c r="N3447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47">
        <v>3</v>
      </c>
      <c r="U3447" t="s">
        <v>991</v>
      </c>
      <c r="V3447" t="s">
        <v>6</v>
      </c>
      <c r="X3447" t="s">
        <v>19</v>
      </c>
      <c r="Y3447" t="str">
        <f>_xlfn.CONCAT(cards[[#This Row],[set]],"_",TEXT(cards[[#This Row],[cardNumber]], "000"))</f>
        <v>TWI_075</v>
      </c>
      <c r="Z3447" t="str" cm="1">
        <f t="array" ref="Z34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47" t="s">
        <v>1062</v>
      </c>
      <c r="AB3447">
        <v>39</v>
      </c>
    </row>
    <row r="3448" spans="1:28" x14ac:dyDescent="0.2">
      <c r="A3448">
        <v>14576</v>
      </c>
      <c r="B3448" t="s">
        <v>4187</v>
      </c>
      <c r="C3448">
        <v>75</v>
      </c>
      <c r="F3448" t="b">
        <f>IF(ISBLANK(AC3448), FALSE, TRUE)</f>
        <v>0</v>
      </c>
      <c r="G3448" t="s">
        <v>127</v>
      </c>
      <c r="H3448" t="s">
        <v>1515</v>
      </c>
      <c r="I3448" t="s">
        <v>1532</v>
      </c>
      <c r="J3448" t="s">
        <v>3</v>
      </c>
      <c r="K3448" t="s">
        <v>991</v>
      </c>
      <c r="L3448" t="s">
        <v>136</v>
      </c>
      <c r="M3448" t="s">
        <v>991</v>
      </c>
      <c r="N3448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48">
        <v>3</v>
      </c>
      <c r="U3448" t="s">
        <v>991</v>
      </c>
      <c r="V3448" t="s">
        <v>6</v>
      </c>
      <c r="X3448" t="s">
        <v>19</v>
      </c>
      <c r="Y3448" t="str">
        <f>_xlfn.CONCAT(cards[[#This Row],[set]],"_",TEXT(cards[[#This Row],[cardNumber]], "000"))</f>
        <v>TWI_075</v>
      </c>
      <c r="Z3448" t="str" cm="1">
        <f t="array" ref="Z34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48" t="s">
        <v>1062</v>
      </c>
      <c r="AB3448">
        <v>39</v>
      </c>
    </row>
    <row r="3449" spans="1:28" x14ac:dyDescent="0.2">
      <c r="A3449">
        <v>15996</v>
      </c>
      <c r="B3449" t="s">
        <v>4675</v>
      </c>
      <c r="C3449">
        <v>348</v>
      </c>
      <c r="F3449" t="b">
        <f>IF(ISBLANK(AC3449), FALSE, TRUE)</f>
        <v>0</v>
      </c>
      <c r="G3449" t="s">
        <v>127</v>
      </c>
      <c r="H3449" t="s">
        <v>1</v>
      </c>
      <c r="I3449" t="s">
        <v>1532</v>
      </c>
      <c r="J3449" t="s">
        <v>3</v>
      </c>
      <c r="K3449" t="s">
        <v>991</v>
      </c>
      <c r="L3449" t="s">
        <v>136</v>
      </c>
      <c r="M3449" t="s">
        <v>991</v>
      </c>
      <c r="N3449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49">
        <v>3</v>
      </c>
      <c r="U3449" t="s">
        <v>991</v>
      </c>
      <c r="V3449" t="s">
        <v>6</v>
      </c>
      <c r="X3449" t="s">
        <v>19</v>
      </c>
      <c r="Y3449" t="str">
        <f>_xlfn.CONCAT(cards[[#This Row],[set]],"_",TEXT(cards[[#This Row],[cardNumber]], "000"))</f>
        <v>TWI_348</v>
      </c>
      <c r="Z3449" t="str" cm="1">
        <f t="array" ref="Z34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49" t="s">
        <v>1062</v>
      </c>
      <c r="AB3449">
        <v>39</v>
      </c>
    </row>
    <row r="3450" spans="1:28" x14ac:dyDescent="0.2">
      <c r="A3450">
        <v>18474</v>
      </c>
      <c r="B3450" t="s">
        <v>4676</v>
      </c>
      <c r="C3450">
        <v>348</v>
      </c>
      <c r="F3450" t="b">
        <f>IF(ISBLANK(AC3450), FALSE, TRUE)</f>
        <v>0</v>
      </c>
      <c r="G3450" t="s">
        <v>127</v>
      </c>
      <c r="H3450" t="s">
        <v>1520</v>
      </c>
      <c r="I3450" t="s">
        <v>1532</v>
      </c>
      <c r="J3450" t="s">
        <v>3</v>
      </c>
      <c r="K3450" t="s">
        <v>991</v>
      </c>
      <c r="L3450" t="s">
        <v>136</v>
      </c>
      <c r="M3450" t="s">
        <v>991</v>
      </c>
      <c r="N3450" t="str">
        <f>IF(AND(NOT(ISBLANK(cards[[#This Row],[subtitle]])), cards[[#This Row],[subtitle]] &lt;&gt; ""), _xlfn.CONCAT(cards[[#This Row],[title]], " - ", cards[[#This Row],[subtitle]]), cards[[#This Row],[title]])</f>
        <v>Disruptive Burst</v>
      </c>
      <c r="O3450">
        <v>3</v>
      </c>
      <c r="U3450" t="s">
        <v>991</v>
      </c>
      <c r="V3450" t="s">
        <v>6</v>
      </c>
      <c r="X3450" t="s">
        <v>19</v>
      </c>
      <c r="Y3450" t="str">
        <f>_xlfn.CONCAT(cards[[#This Row],[set]],"_",TEXT(cards[[#This Row],[cardNumber]], "000"))</f>
        <v>TWI_348</v>
      </c>
      <c r="Z3450" t="str" cm="1">
        <f t="array" ref="Z34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TWI_075</v>
      </c>
      <c r="AA3450" t="s">
        <v>1062</v>
      </c>
      <c r="AB3450">
        <v>39</v>
      </c>
    </row>
    <row r="3451" spans="1:28" x14ac:dyDescent="0.2">
      <c r="A3451">
        <v>14581</v>
      </c>
      <c r="B3451" t="s">
        <v>4188</v>
      </c>
      <c r="C3451">
        <v>76</v>
      </c>
      <c r="F3451" t="b">
        <f>IF(ISBLANK(AC3451), FALSE, TRUE)</f>
        <v>0</v>
      </c>
      <c r="G3451" t="s">
        <v>127</v>
      </c>
      <c r="H3451" t="s">
        <v>1515</v>
      </c>
      <c r="I3451" t="s">
        <v>1532</v>
      </c>
      <c r="J3451" t="s">
        <v>3</v>
      </c>
      <c r="K3451" t="s">
        <v>991</v>
      </c>
      <c r="L3451" t="s">
        <v>137</v>
      </c>
      <c r="M3451" t="s">
        <v>991</v>
      </c>
      <c r="N3451" t="str">
        <f>IF(AND(NOT(ISBLANK(cards[[#This Row],[subtitle]])), cards[[#This Row],[subtitle]] &lt;&gt; ""), _xlfn.CONCAT(cards[[#This Row],[title]], " - ", cards[[#This Row],[subtitle]]), cards[[#This Row],[title]])</f>
        <v>Death by Droids</v>
      </c>
      <c r="O3451">
        <v>5</v>
      </c>
      <c r="U3451" t="s">
        <v>991</v>
      </c>
      <c r="V3451" t="s">
        <v>6</v>
      </c>
      <c r="X3451" t="s">
        <v>19</v>
      </c>
      <c r="Y3451" t="str">
        <f>_xlfn.CONCAT(cards[[#This Row],[set]],"_",TEXT(cards[[#This Row],[cardNumber]], "000"))</f>
        <v>TWI_076</v>
      </c>
      <c r="Z3451" t="str" cm="1">
        <f t="array" ref="Z34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TWI_076</v>
      </c>
      <c r="AA3451" t="s">
        <v>1062</v>
      </c>
      <c r="AB3451">
        <v>39</v>
      </c>
    </row>
    <row r="3452" spans="1:28" x14ac:dyDescent="0.2">
      <c r="A3452">
        <v>17287</v>
      </c>
      <c r="B3452" t="s">
        <v>4189</v>
      </c>
      <c r="C3452">
        <v>76</v>
      </c>
      <c r="F3452" t="b">
        <f>IF(ISBLANK(AC3452), FALSE, TRUE)</f>
        <v>0</v>
      </c>
      <c r="G3452" t="s">
        <v>127</v>
      </c>
      <c r="H3452" t="s">
        <v>1519</v>
      </c>
      <c r="I3452" t="s">
        <v>1532</v>
      </c>
      <c r="J3452" t="s">
        <v>3</v>
      </c>
      <c r="K3452" t="s">
        <v>991</v>
      </c>
      <c r="L3452" t="s">
        <v>137</v>
      </c>
      <c r="M3452" t="s">
        <v>991</v>
      </c>
      <c r="N3452" t="str">
        <f>IF(AND(NOT(ISBLANK(cards[[#This Row],[subtitle]])), cards[[#This Row],[subtitle]] &lt;&gt; ""), _xlfn.CONCAT(cards[[#This Row],[title]], " - ", cards[[#This Row],[subtitle]]), cards[[#This Row],[title]])</f>
        <v>Death by Droids</v>
      </c>
      <c r="O3452">
        <v>5</v>
      </c>
      <c r="U3452" t="s">
        <v>991</v>
      </c>
      <c r="V3452" t="s">
        <v>6</v>
      </c>
      <c r="X3452" t="s">
        <v>19</v>
      </c>
      <c r="Y3452" t="str">
        <f>_xlfn.CONCAT(cards[[#This Row],[set]],"_",TEXT(cards[[#This Row],[cardNumber]], "000"))</f>
        <v>TWI_076</v>
      </c>
      <c r="Z3452" t="str" cm="1">
        <f t="array" ref="Z34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TWI_076</v>
      </c>
      <c r="AA3452" t="s">
        <v>1062</v>
      </c>
      <c r="AB3452">
        <v>39</v>
      </c>
    </row>
    <row r="3453" spans="1:28" x14ac:dyDescent="0.2">
      <c r="A3453">
        <v>18479</v>
      </c>
      <c r="B3453" t="s">
        <v>4678</v>
      </c>
      <c r="C3453">
        <v>349</v>
      </c>
      <c r="F3453" t="b">
        <f>IF(ISBLANK(AC3453), FALSE, TRUE)</f>
        <v>0</v>
      </c>
      <c r="G3453" t="s">
        <v>127</v>
      </c>
      <c r="H3453" t="s">
        <v>1520</v>
      </c>
      <c r="I3453" t="s">
        <v>1532</v>
      </c>
      <c r="J3453" t="s">
        <v>3</v>
      </c>
      <c r="K3453" t="s">
        <v>991</v>
      </c>
      <c r="L3453" t="s">
        <v>137</v>
      </c>
      <c r="M3453" t="s">
        <v>991</v>
      </c>
      <c r="N3453" t="str">
        <f>IF(AND(NOT(ISBLANK(cards[[#This Row],[subtitle]])), cards[[#This Row],[subtitle]] &lt;&gt; ""), _xlfn.CONCAT(cards[[#This Row],[title]], " - ", cards[[#This Row],[subtitle]]), cards[[#This Row],[title]])</f>
        <v>Death by Droids</v>
      </c>
      <c r="O3453">
        <v>5</v>
      </c>
      <c r="U3453" t="s">
        <v>991</v>
      </c>
      <c r="V3453" t="s">
        <v>6</v>
      </c>
      <c r="X3453" t="s">
        <v>19</v>
      </c>
      <c r="Y3453" t="str">
        <f>_xlfn.CONCAT(cards[[#This Row],[set]],"_",TEXT(cards[[#This Row],[cardNumber]], "000"))</f>
        <v>TWI_349</v>
      </c>
      <c r="Z3453" t="str" cm="1">
        <f t="array" ref="Z34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TWI_076</v>
      </c>
      <c r="AA3453" t="s">
        <v>1062</v>
      </c>
      <c r="AB3453">
        <v>39</v>
      </c>
    </row>
    <row r="3454" spans="1:28" x14ac:dyDescent="0.2">
      <c r="A3454">
        <v>16001</v>
      </c>
      <c r="B3454" t="s">
        <v>4677</v>
      </c>
      <c r="C3454">
        <v>349</v>
      </c>
      <c r="F3454" t="b">
        <f>IF(ISBLANK(AC3454), FALSE, TRUE)</f>
        <v>0</v>
      </c>
      <c r="G3454" t="s">
        <v>127</v>
      </c>
      <c r="H3454" t="s">
        <v>1</v>
      </c>
      <c r="I3454" t="s">
        <v>1532</v>
      </c>
      <c r="J3454" t="s">
        <v>3</v>
      </c>
      <c r="K3454" t="s">
        <v>991</v>
      </c>
      <c r="L3454" t="s">
        <v>137</v>
      </c>
      <c r="M3454" t="s">
        <v>991</v>
      </c>
      <c r="N3454" t="str">
        <f>IF(AND(NOT(ISBLANK(cards[[#This Row],[subtitle]])), cards[[#This Row],[subtitle]] &lt;&gt; ""), _xlfn.CONCAT(cards[[#This Row],[title]], " - ", cards[[#This Row],[subtitle]]), cards[[#This Row],[title]])</f>
        <v>Death by Droids</v>
      </c>
      <c r="O3454">
        <v>5</v>
      </c>
      <c r="U3454" t="s">
        <v>991</v>
      </c>
      <c r="V3454" t="s">
        <v>6</v>
      </c>
      <c r="X3454" t="s">
        <v>19</v>
      </c>
      <c r="Y3454" t="str">
        <f>_xlfn.CONCAT(cards[[#This Row],[set]],"_",TEXT(cards[[#This Row],[cardNumber]], "000"))</f>
        <v>TWI_349</v>
      </c>
      <c r="Z3454" t="str" cm="1">
        <f t="array" ref="Z34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TWI_076</v>
      </c>
      <c r="AA3454" t="s">
        <v>1062</v>
      </c>
      <c r="AB3454">
        <v>39</v>
      </c>
    </row>
    <row r="3455" spans="1:28" x14ac:dyDescent="0.2">
      <c r="A3455">
        <v>17297</v>
      </c>
      <c r="B3455" t="s">
        <v>4193</v>
      </c>
      <c r="C3455">
        <v>78</v>
      </c>
      <c r="F3455" t="b">
        <f>IF(ISBLANK(AC3455), FALSE, TRUE)</f>
        <v>0</v>
      </c>
      <c r="G3455" t="s">
        <v>127</v>
      </c>
      <c r="H3455" t="s">
        <v>1519</v>
      </c>
      <c r="I3455" t="s">
        <v>1516</v>
      </c>
      <c r="J3455" t="s">
        <v>3</v>
      </c>
      <c r="K3455" t="s">
        <v>991</v>
      </c>
      <c r="L3455" t="s">
        <v>138</v>
      </c>
      <c r="M3455" t="s">
        <v>991</v>
      </c>
      <c r="N3455" t="str">
        <f>IF(AND(NOT(ISBLANK(cards[[#This Row],[subtitle]])), cards[[#This Row],[subtitle]] &lt;&gt; ""), _xlfn.CONCAT(cards[[#This Row],[title]], " - ", cards[[#This Row],[subtitle]]), cards[[#This Row],[title]])</f>
        <v>The Invasion of Christophsis</v>
      </c>
      <c r="O3455">
        <v>15</v>
      </c>
      <c r="U3455" t="s">
        <v>139</v>
      </c>
      <c r="V3455" t="s">
        <v>6</v>
      </c>
      <c r="X3455" t="s">
        <v>1768</v>
      </c>
      <c r="Y3455" t="str">
        <f>_xlfn.CONCAT(cards[[#This Row],[set]],"_",TEXT(cards[[#This Row],[cardNumber]], "000"))</f>
        <v>TWI_078</v>
      </c>
      <c r="Z3455" t="str" cm="1">
        <f t="array" ref="Z34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TWI_078</v>
      </c>
      <c r="AA3455" t="s">
        <v>1062</v>
      </c>
      <c r="AB3455">
        <v>39</v>
      </c>
    </row>
    <row r="3456" spans="1:28" x14ac:dyDescent="0.2">
      <c r="A3456">
        <v>14591</v>
      </c>
      <c r="B3456" t="s">
        <v>4192</v>
      </c>
      <c r="C3456">
        <v>78</v>
      </c>
      <c r="F3456" t="b">
        <f>IF(ISBLANK(AC3456), FALSE, TRUE)</f>
        <v>0</v>
      </c>
      <c r="G3456" t="s">
        <v>127</v>
      </c>
      <c r="H3456" t="s">
        <v>1515</v>
      </c>
      <c r="I3456" t="s">
        <v>1516</v>
      </c>
      <c r="J3456" t="s">
        <v>3</v>
      </c>
      <c r="K3456" t="s">
        <v>991</v>
      </c>
      <c r="L3456" t="s">
        <v>138</v>
      </c>
      <c r="M3456" t="s">
        <v>991</v>
      </c>
      <c r="N3456" t="str">
        <f>IF(AND(NOT(ISBLANK(cards[[#This Row],[subtitle]])), cards[[#This Row],[subtitle]] &lt;&gt; ""), _xlfn.CONCAT(cards[[#This Row],[title]], " - ", cards[[#This Row],[subtitle]]), cards[[#This Row],[title]])</f>
        <v>The Invasion of Christophsis</v>
      </c>
      <c r="O3456">
        <v>15</v>
      </c>
      <c r="U3456" t="s">
        <v>139</v>
      </c>
      <c r="V3456" t="s">
        <v>6</v>
      </c>
      <c r="X3456" t="s">
        <v>1768</v>
      </c>
      <c r="Y3456" t="str">
        <f>_xlfn.CONCAT(cards[[#This Row],[set]],"_",TEXT(cards[[#This Row],[cardNumber]], "000"))</f>
        <v>TWI_078</v>
      </c>
      <c r="Z3456" t="str" cm="1">
        <f t="array" ref="Z34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TWI_078</v>
      </c>
      <c r="AA3456" t="s">
        <v>1062</v>
      </c>
      <c r="AB3456">
        <v>39</v>
      </c>
    </row>
    <row r="3457" spans="1:28" x14ac:dyDescent="0.2">
      <c r="A3457">
        <v>16011</v>
      </c>
      <c r="B3457" t="s">
        <v>4681</v>
      </c>
      <c r="C3457">
        <v>351</v>
      </c>
      <c r="F3457" t="b">
        <f>IF(ISBLANK(AC3457), FALSE, TRUE)</f>
        <v>0</v>
      </c>
      <c r="G3457" t="s">
        <v>127</v>
      </c>
      <c r="H3457" t="s">
        <v>1</v>
      </c>
      <c r="I3457" t="s">
        <v>1516</v>
      </c>
      <c r="J3457" t="s">
        <v>3</v>
      </c>
      <c r="K3457" t="s">
        <v>991</v>
      </c>
      <c r="L3457" t="s">
        <v>138</v>
      </c>
      <c r="M3457" t="s">
        <v>991</v>
      </c>
      <c r="N3457" t="str">
        <f>IF(AND(NOT(ISBLANK(cards[[#This Row],[subtitle]])), cards[[#This Row],[subtitle]] &lt;&gt; ""), _xlfn.CONCAT(cards[[#This Row],[title]], " - ", cards[[#This Row],[subtitle]]), cards[[#This Row],[title]])</f>
        <v>The Invasion of Christophsis</v>
      </c>
      <c r="O3457">
        <v>15</v>
      </c>
      <c r="U3457" t="s">
        <v>139</v>
      </c>
      <c r="V3457" t="s">
        <v>6</v>
      </c>
      <c r="X3457" t="s">
        <v>1768</v>
      </c>
      <c r="Y3457" t="str">
        <f>_xlfn.CONCAT(cards[[#This Row],[set]],"_",TEXT(cards[[#This Row],[cardNumber]], "000"))</f>
        <v>TWI_351</v>
      </c>
      <c r="Z3457" t="str" cm="1">
        <f t="array" ref="Z34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TWI_078</v>
      </c>
      <c r="AA3457" t="s">
        <v>1062</v>
      </c>
      <c r="AB3457">
        <v>39</v>
      </c>
    </row>
    <row r="3458" spans="1:28" x14ac:dyDescent="0.2">
      <c r="A3458">
        <v>18489</v>
      </c>
      <c r="B3458" t="s">
        <v>4682</v>
      </c>
      <c r="C3458">
        <v>351</v>
      </c>
      <c r="F3458" t="b">
        <f>IF(ISBLANK(AC3458), FALSE, TRUE)</f>
        <v>0</v>
      </c>
      <c r="G3458" t="s">
        <v>127</v>
      </c>
      <c r="H3458" t="s">
        <v>1520</v>
      </c>
      <c r="I3458" t="s">
        <v>1516</v>
      </c>
      <c r="J3458" t="s">
        <v>3</v>
      </c>
      <c r="K3458" t="s">
        <v>991</v>
      </c>
      <c r="L3458" t="s">
        <v>138</v>
      </c>
      <c r="M3458" t="s">
        <v>991</v>
      </c>
      <c r="N3458" t="str">
        <f>IF(AND(NOT(ISBLANK(cards[[#This Row],[subtitle]])), cards[[#This Row],[subtitle]] &lt;&gt; ""), _xlfn.CONCAT(cards[[#This Row],[title]], " - ", cards[[#This Row],[subtitle]]), cards[[#This Row],[title]])</f>
        <v>The Invasion of Christophsis</v>
      </c>
      <c r="O3458">
        <v>15</v>
      </c>
      <c r="U3458" t="s">
        <v>139</v>
      </c>
      <c r="V3458" t="s">
        <v>6</v>
      </c>
      <c r="X3458" t="s">
        <v>1768</v>
      </c>
      <c r="Y3458" t="str">
        <f>_xlfn.CONCAT(cards[[#This Row],[set]],"_",TEXT(cards[[#This Row],[cardNumber]], "000"))</f>
        <v>TWI_351</v>
      </c>
      <c r="Z3458" t="str" cm="1">
        <f t="array" ref="Z34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TWI_078</v>
      </c>
      <c r="AA3458" t="s">
        <v>1062</v>
      </c>
      <c r="AB3458">
        <v>39</v>
      </c>
    </row>
    <row r="3459" spans="1:28" x14ac:dyDescent="0.2">
      <c r="A3459">
        <v>16977</v>
      </c>
      <c r="B3459" t="s">
        <v>4064</v>
      </c>
      <c r="C3459">
        <v>13</v>
      </c>
      <c r="F3459" t="b">
        <f>IF(ISBLANK(AC3459), FALSE, TRUE)</f>
        <v>0</v>
      </c>
      <c r="G3459" t="s">
        <v>127</v>
      </c>
      <c r="H3459" t="s">
        <v>1602</v>
      </c>
      <c r="I3459" t="s">
        <v>1521</v>
      </c>
      <c r="J3459" t="s">
        <v>22</v>
      </c>
      <c r="K3459" t="s">
        <v>1526</v>
      </c>
      <c r="L3459" t="s">
        <v>669</v>
      </c>
      <c r="M3459" t="s">
        <v>991</v>
      </c>
      <c r="N3459" t="str">
        <f>IF(AND(NOT(ISBLANK(cards[[#This Row],[subtitle]])), cards[[#This Row],[subtitle]] &lt;&gt; ""), _xlfn.CONCAT(cards[[#This Row],[title]], " - ", cards[[#This Row],[subtitle]]), cards[[#This Row],[title]])</f>
        <v>Confederate Courier</v>
      </c>
      <c r="O3459">
        <v>2</v>
      </c>
      <c r="P3459">
        <v>2</v>
      </c>
      <c r="Q3459">
        <v>1</v>
      </c>
      <c r="T3459" t="s">
        <v>248</v>
      </c>
      <c r="U3459" t="s">
        <v>991</v>
      </c>
      <c r="V3459" t="s">
        <v>245</v>
      </c>
      <c r="X3459" t="s">
        <v>1769</v>
      </c>
      <c r="Y3459" t="str">
        <f>_xlfn.CONCAT(cards[[#This Row],[set]],"_",TEXT(cards[[#This Row],[cardNumber]], "000"))</f>
        <v>TWI_013</v>
      </c>
      <c r="Z3459" t="str" cm="1">
        <f t="array" ref="Z34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TWI_079</v>
      </c>
      <c r="AA3459" t="s">
        <v>1062</v>
      </c>
      <c r="AB3459">
        <v>39</v>
      </c>
    </row>
    <row r="3460" spans="1:28" x14ac:dyDescent="0.2">
      <c r="A3460">
        <v>14596</v>
      </c>
      <c r="B3460" t="s">
        <v>4195</v>
      </c>
      <c r="C3460">
        <v>79</v>
      </c>
      <c r="F3460" t="b">
        <f>IF(ISBLANK(AC3460), FALSE, TRUE)</f>
        <v>0</v>
      </c>
      <c r="G3460" t="s">
        <v>127</v>
      </c>
      <c r="H3460" t="s">
        <v>1515</v>
      </c>
      <c r="I3460" t="s">
        <v>1521</v>
      </c>
      <c r="J3460" t="s">
        <v>22</v>
      </c>
      <c r="K3460" t="s">
        <v>1526</v>
      </c>
      <c r="L3460" t="s">
        <v>669</v>
      </c>
      <c r="M3460" t="s">
        <v>991</v>
      </c>
      <c r="N3460" t="str">
        <f>IF(AND(NOT(ISBLANK(cards[[#This Row],[subtitle]])), cards[[#This Row],[subtitle]] &lt;&gt; ""), _xlfn.CONCAT(cards[[#This Row],[title]], " - ", cards[[#This Row],[subtitle]]), cards[[#This Row],[title]])</f>
        <v>Confederate Courier</v>
      </c>
      <c r="O3460">
        <v>2</v>
      </c>
      <c r="P3460">
        <v>2</v>
      </c>
      <c r="Q3460">
        <v>1</v>
      </c>
      <c r="T3460" t="s">
        <v>248</v>
      </c>
      <c r="U3460" t="s">
        <v>991</v>
      </c>
      <c r="V3460" t="s">
        <v>245</v>
      </c>
      <c r="X3460" t="s">
        <v>1769</v>
      </c>
      <c r="Y3460" t="str">
        <f>_xlfn.CONCAT(cards[[#This Row],[set]],"_",TEXT(cards[[#This Row],[cardNumber]], "000"))</f>
        <v>TWI_079</v>
      </c>
      <c r="Z3460" t="str" cm="1">
        <f t="array" ref="Z34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TWI_079</v>
      </c>
      <c r="AA3460" t="s">
        <v>1062</v>
      </c>
      <c r="AB3460">
        <v>39</v>
      </c>
    </row>
    <row r="3461" spans="1:28" x14ac:dyDescent="0.2">
      <c r="A3461">
        <v>17302</v>
      </c>
      <c r="B3461" t="s">
        <v>4194</v>
      </c>
      <c r="C3461">
        <v>79</v>
      </c>
      <c r="F3461" t="b">
        <f>IF(ISBLANK(AC3461), FALSE, TRUE)</f>
        <v>0</v>
      </c>
      <c r="G3461" t="s">
        <v>127</v>
      </c>
      <c r="H3461" t="s">
        <v>1519</v>
      </c>
      <c r="I3461" t="s">
        <v>1521</v>
      </c>
      <c r="J3461" t="s">
        <v>22</v>
      </c>
      <c r="K3461" t="s">
        <v>1526</v>
      </c>
      <c r="L3461" t="s">
        <v>669</v>
      </c>
      <c r="M3461" t="s">
        <v>991</v>
      </c>
      <c r="N3461" t="str">
        <f>IF(AND(NOT(ISBLANK(cards[[#This Row],[subtitle]])), cards[[#This Row],[subtitle]] &lt;&gt; ""), _xlfn.CONCAT(cards[[#This Row],[title]], " - ", cards[[#This Row],[subtitle]]), cards[[#This Row],[title]])</f>
        <v>Confederate Courier</v>
      </c>
      <c r="O3461">
        <v>2</v>
      </c>
      <c r="P3461">
        <v>2</v>
      </c>
      <c r="Q3461">
        <v>1</v>
      </c>
      <c r="T3461" t="s">
        <v>248</v>
      </c>
      <c r="U3461" t="s">
        <v>991</v>
      </c>
      <c r="V3461" t="s">
        <v>245</v>
      </c>
      <c r="X3461" t="s">
        <v>1769</v>
      </c>
      <c r="Y3461" t="str">
        <f>_xlfn.CONCAT(cards[[#This Row],[set]],"_",TEXT(cards[[#This Row],[cardNumber]], "000"))</f>
        <v>TWI_079</v>
      </c>
      <c r="Z3461" t="str" cm="1">
        <f t="array" ref="Z34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TWI_079</v>
      </c>
      <c r="AA3461" t="s">
        <v>1062</v>
      </c>
      <c r="AB3461">
        <v>39</v>
      </c>
    </row>
    <row r="3462" spans="1:28" x14ac:dyDescent="0.2">
      <c r="A3462">
        <v>18494</v>
      </c>
      <c r="B3462" t="s">
        <v>4683</v>
      </c>
      <c r="C3462">
        <v>352</v>
      </c>
      <c r="F3462" t="b">
        <f>IF(ISBLANK(AC3462), FALSE, TRUE)</f>
        <v>0</v>
      </c>
      <c r="G3462" t="s">
        <v>127</v>
      </c>
      <c r="H3462" t="s">
        <v>1520</v>
      </c>
      <c r="I3462" t="s">
        <v>1521</v>
      </c>
      <c r="J3462" t="s">
        <v>22</v>
      </c>
      <c r="K3462" t="s">
        <v>1526</v>
      </c>
      <c r="L3462" t="s">
        <v>669</v>
      </c>
      <c r="M3462" t="s">
        <v>991</v>
      </c>
      <c r="N3462" t="str">
        <f>IF(AND(NOT(ISBLANK(cards[[#This Row],[subtitle]])), cards[[#This Row],[subtitle]] &lt;&gt; ""), _xlfn.CONCAT(cards[[#This Row],[title]], " - ", cards[[#This Row],[subtitle]]), cards[[#This Row],[title]])</f>
        <v>Confederate Courier</v>
      </c>
      <c r="O3462">
        <v>2</v>
      </c>
      <c r="P3462">
        <v>2</v>
      </c>
      <c r="Q3462">
        <v>1</v>
      </c>
      <c r="T3462" t="s">
        <v>248</v>
      </c>
      <c r="U3462" t="s">
        <v>991</v>
      </c>
      <c r="V3462" t="s">
        <v>245</v>
      </c>
      <c r="X3462" t="s">
        <v>1769</v>
      </c>
      <c r="Y3462" t="str">
        <f>_xlfn.CONCAT(cards[[#This Row],[set]],"_",TEXT(cards[[#This Row],[cardNumber]], "000"))</f>
        <v>TWI_352</v>
      </c>
      <c r="Z3462" t="str" cm="1">
        <f t="array" ref="Z34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TWI_079</v>
      </c>
      <c r="AA3462" t="s">
        <v>1062</v>
      </c>
      <c r="AB3462">
        <v>39</v>
      </c>
    </row>
    <row r="3463" spans="1:28" x14ac:dyDescent="0.2">
      <c r="A3463">
        <v>16016</v>
      </c>
      <c r="B3463" t="s">
        <v>4684</v>
      </c>
      <c r="C3463">
        <v>352</v>
      </c>
      <c r="F3463" t="b">
        <f>IF(ISBLANK(AC3463), FALSE, TRUE)</f>
        <v>0</v>
      </c>
      <c r="G3463" t="s">
        <v>127</v>
      </c>
      <c r="H3463" t="s">
        <v>1</v>
      </c>
      <c r="I3463" t="s">
        <v>1521</v>
      </c>
      <c r="J3463" t="s">
        <v>22</v>
      </c>
      <c r="K3463" t="s">
        <v>1526</v>
      </c>
      <c r="L3463" t="s">
        <v>669</v>
      </c>
      <c r="M3463" t="s">
        <v>991</v>
      </c>
      <c r="N3463" t="str">
        <f>IF(AND(NOT(ISBLANK(cards[[#This Row],[subtitle]])), cards[[#This Row],[subtitle]] &lt;&gt; ""), _xlfn.CONCAT(cards[[#This Row],[title]], " - ", cards[[#This Row],[subtitle]]), cards[[#This Row],[title]])</f>
        <v>Confederate Courier</v>
      </c>
      <c r="O3463">
        <v>2</v>
      </c>
      <c r="P3463">
        <v>2</v>
      </c>
      <c r="Q3463">
        <v>1</v>
      </c>
      <c r="T3463" t="s">
        <v>248</v>
      </c>
      <c r="U3463" t="s">
        <v>991</v>
      </c>
      <c r="V3463" t="s">
        <v>245</v>
      </c>
      <c r="X3463" t="s">
        <v>1769</v>
      </c>
      <c r="Y3463" t="str">
        <f>_xlfn.CONCAT(cards[[#This Row],[set]],"_",TEXT(cards[[#This Row],[cardNumber]], "000"))</f>
        <v>TWI_352</v>
      </c>
      <c r="Z3463" t="str" cm="1">
        <f t="array" ref="Z34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TWI_079</v>
      </c>
      <c r="AA3463" t="s">
        <v>1062</v>
      </c>
      <c r="AB3463">
        <v>39</v>
      </c>
    </row>
    <row r="3464" spans="1:28" x14ac:dyDescent="0.2">
      <c r="A3464">
        <v>14601</v>
      </c>
      <c r="B3464" t="s">
        <v>4197</v>
      </c>
      <c r="C3464">
        <v>80</v>
      </c>
      <c r="F3464" t="b">
        <f>IF(ISBLANK(AC3464), FALSE, TRUE)</f>
        <v>0</v>
      </c>
      <c r="G3464" t="s">
        <v>127</v>
      </c>
      <c r="H3464" t="s">
        <v>1515</v>
      </c>
      <c r="I3464" t="s">
        <v>1522</v>
      </c>
      <c r="J3464" t="s">
        <v>22</v>
      </c>
      <c r="K3464" t="s">
        <v>1526</v>
      </c>
      <c r="L3464" t="s">
        <v>670</v>
      </c>
      <c r="M3464" t="s">
        <v>1770</v>
      </c>
      <c r="N3464" t="str">
        <f>IF(AND(NOT(ISBLANK(cards[[#This Row],[subtitle]])), cards[[#This Row],[subtitle]] &lt;&gt; ""), _xlfn.CONCAT(cards[[#This Row],[title]], " - ", cards[[#This Row],[subtitle]]), cards[[#This Row],[title]])</f>
        <v>Poggle the Lesser - Archduke of the Stalgasin Hive</v>
      </c>
      <c r="O3464">
        <v>2</v>
      </c>
      <c r="P3464">
        <v>1</v>
      </c>
      <c r="Q3464">
        <v>4</v>
      </c>
      <c r="T3464" t="s">
        <v>83</v>
      </c>
      <c r="U3464" t="s">
        <v>991</v>
      </c>
      <c r="V3464" t="s">
        <v>245</v>
      </c>
      <c r="X3464" t="s">
        <v>1719</v>
      </c>
      <c r="Y3464" t="str">
        <f>_xlfn.CONCAT(cards[[#This Row],[set]],"_",TEXT(cards[[#This Row],[cardNumber]], "000"))</f>
        <v>TWI_080</v>
      </c>
      <c r="Z3464" t="str" cm="1">
        <f t="array" ref="Z34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TWI_080</v>
      </c>
      <c r="AA3464" t="s">
        <v>1062</v>
      </c>
      <c r="AB3464">
        <v>39</v>
      </c>
    </row>
    <row r="3465" spans="1:28" x14ac:dyDescent="0.2">
      <c r="A3465">
        <v>17307</v>
      </c>
      <c r="B3465" t="s">
        <v>4196</v>
      </c>
      <c r="C3465">
        <v>80</v>
      </c>
      <c r="F3465" t="b">
        <f>IF(ISBLANK(AC3465), FALSE, TRUE)</f>
        <v>0</v>
      </c>
      <c r="G3465" t="s">
        <v>127</v>
      </c>
      <c r="H3465" t="s">
        <v>1519</v>
      </c>
      <c r="I3465" t="s">
        <v>1522</v>
      </c>
      <c r="J3465" t="s">
        <v>22</v>
      </c>
      <c r="K3465" t="s">
        <v>1526</v>
      </c>
      <c r="L3465" t="s">
        <v>670</v>
      </c>
      <c r="M3465" t="s">
        <v>1770</v>
      </c>
      <c r="N3465" t="str">
        <f>IF(AND(NOT(ISBLANK(cards[[#This Row],[subtitle]])), cards[[#This Row],[subtitle]] &lt;&gt; ""), _xlfn.CONCAT(cards[[#This Row],[title]], " - ", cards[[#This Row],[subtitle]]), cards[[#This Row],[title]])</f>
        <v>Poggle the Lesser - Archduke of the Stalgasin Hive</v>
      </c>
      <c r="O3465">
        <v>2</v>
      </c>
      <c r="P3465">
        <v>1</v>
      </c>
      <c r="Q3465">
        <v>4</v>
      </c>
      <c r="T3465" t="s">
        <v>83</v>
      </c>
      <c r="U3465" t="s">
        <v>991</v>
      </c>
      <c r="V3465" t="s">
        <v>245</v>
      </c>
      <c r="X3465" t="s">
        <v>1719</v>
      </c>
      <c r="Y3465" t="str">
        <f>_xlfn.CONCAT(cards[[#This Row],[set]],"_",TEXT(cards[[#This Row],[cardNumber]], "000"))</f>
        <v>TWI_080</v>
      </c>
      <c r="Z3465" t="str" cm="1">
        <f t="array" ref="Z34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TWI_080</v>
      </c>
      <c r="AA3465" t="s">
        <v>1062</v>
      </c>
      <c r="AB3465">
        <v>39</v>
      </c>
    </row>
    <row r="3466" spans="1:28" x14ac:dyDescent="0.2">
      <c r="A3466">
        <v>16021</v>
      </c>
      <c r="B3466" t="s">
        <v>4686</v>
      </c>
      <c r="C3466">
        <v>353</v>
      </c>
      <c r="F3466" t="b">
        <f>IF(ISBLANK(AC3466), FALSE, TRUE)</f>
        <v>0</v>
      </c>
      <c r="G3466" t="s">
        <v>127</v>
      </c>
      <c r="H3466" t="s">
        <v>1</v>
      </c>
      <c r="I3466" t="s">
        <v>1522</v>
      </c>
      <c r="J3466" t="s">
        <v>22</v>
      </c>
      <c r="K3466" t="s">
        <v>1526</v>
      </c>
      <c r="L3466" t="s">
        <v>670</v>
      </c>
      <c r="M3466" t="s">
        <v>1770</v>
      </c>
      <c r="N3466" t="str">
        <f>IF(AND(NOT(ISBLANK(cards[[#This Row],[subtitle]])), cards[[#This Row],[subtitle]] &lt;&gt; ""), _xlfn.CONCAT(cards[[#This Row],[title]], " - ", cards[[#This Row],[subtitle]]), cards[[#This Row],[title]])</f>
        <v>Poggle the Lesser - Archduke of the Stalgasin Hive</v>
      </c>
      <c r="O3466">
        <v>2</v>
      </c>
      <c r="P3466">
        <v>1</v>
      </c>
      <c r="Q3466">
        <v>4</v>
      </c>
      <c r="T3466" t="s">
        <v>83</v>
      </c>
      <c r="U3466" t="s">
        <v>991</v>
      </c>
      <c r="V3466" t="s">
        <v>245</v>
      </c>
      <c r="X3466" t="s">
        <v>1719</v>
      </c>
      <c r="Y3466" t="str">
        <f>_xlfn.CONCAT(cards[[#This Row],[set]],"_",TEXT(cards[[#This Row],[cardNumber]], "000"))</f>
        <v>TWI_353</v>
      </c>
      <c r="Z3466" t="str" cm="1">
        <f t="array" ref="Z34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TWI_080</v>
      </c>
      <c r="AA3466" t="s">
        <v>1062</v>
      </c>
      <c r="AB3466">
        <v>39</v>
      </c>
    </row>
    <row r="3467" spans="1:28" x14ac:dyDescent="0.2">
      <c r="A3467">
        <v>18499</v>
      </c>
      <c r="B3467" t="s">
        <v>4685</v>
      </c>
      <c r="C3467">
        <v>353</v>
      </c>
      <c r="F3467" t="b">
        <f>IF(ISBLANK(AC3467), FALSE, TRUE)</f>
        <v>0</v>
      </c>
      <c r="G3467" t="s">
        <v>127</v>
      </c>
      <c r="H3467" t="s">
        <v>1520</v>
      </c>
      <c r="I3467" t="s">
        <v>1522</v>
      </c>
      <c r="J3467" t="s">
        <v>22</v>
      </c>
      <c r="K3467" t="s">
        <v>1526</v>
      </c>
      <c r="L3467" t="s">
        <v>670</v>
      </c>
      <c r="M3467" t="s">
        <v>1770</v>
      </c>
      <c r="N3467" t="str">
        <f>IF(AND(NOT(ISBLANK(cards[[#This Row],[subtitle]])), cards[[#This Row],[subtitle]] &lt;&gt; ""), _xlfn.CONCAT(cards[[#This Row],[title]], " - ", cards[[#This Row],[subtitle]]), cards[[#This Row],[title]])</f>
        <v>Poggle the Lesser - Archduke of the Stalgasin Hive</v>
      </c>
      <c r="O3467">
        <v>2</v>
      </c>
      <c r="P3467">
        <v>1</v>
      </c>
      <c r="Q3467">
        <v>4</v>
      </c>
      <c r="T3467" t="s">
        <v>83</v>
      </c>
      <c r="U3467" t="s">
        <v>991</v>
      </c>
      <c r="V3467" t="s">
        <v>245</v>
      </c>
      <c r="X3467" t="s">
        <v>1719</v>
      </c>
      <c r="Y3467" t="str">
        <f>_xlfn.CONCAT(cards[[#This Row],[set]],"_",TEXT(cards[[#This Row],[cardNumber]], "000"))</f>
        <v>TWI_353</v>
      </c>
      <c r="Z3467" t="str" cm="1">
        <f t="array" ref="Z34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TWI_080</v>
      </c>
      <c r="AA3467" t="s">
        <v>1062</v>
      </c>
      <c r="AB3467">
        <v>39</v>
      </c>
    </row>
    <row r="3468" spans="1:28" x14ac:dyDescent="0.2">
      <c r="A3468">
        <v>17312</v>
      </c>
      <c r="B3468" t="s">
        <v>4198</v>
      </c>
      <c r="C3468">
        <v>81</v>
      </c>
      <c r="F3468" t="b">
        <f>IF(ISBLANK(AC3468), FALSE, TRUE)</f>
        <v>0</v>
      </c>
      <c r="G3468" t="s">
        <v>127</v>
      </c>
      <c r="H3468" t="s">
        <v>1519</v>
      </c>
      <c r="I3468" t="s">
        <v>1521</v>
      </c>
      <c r="J3468" t="s">
        <v>22</v>
      </c>
      <c r="K3468" t="s">
        <v>1526</v>
      </c>
      <c r="L3468" t="s">
        <v>671</v>
      </c>
      <c r="M3468" t="s">
        <v>991</v>
      </c>
      <c r="N3468" t="str">
        <f>IF(AND(NOT(ISBLANK(cards[[#This Row],[subtitle]])), cards[[#This Row],[subtitle]] &lt;&gt; ""), _xlfn.CONCAT(cards[[#This Row],[title]], " - ", cards[[#This Row],[subtitle]]), cards[[#This Row],[title]])</f>
        <v>Droid Commando</v>
      </c>
      <c r="O3468">
        <v>3</v>
      </c>
      <c r="P3468">
        <v>4</v>
      </c>
      <c r="Q3468">
        <v>3</v>
      </c>
      <c r="T3468" t="s">
        <v>83</v>
      </c>
      <c r="U3468" t="s">
        <v>250</v>
      </c>
      <c r="V3468" t="s">
        <v>245</v>
      </c>
      <c r="X3468" t="s">
        <v>1724</v>
      </c>
      <c r="Y3468" t="str">
        <f>_xlfn.CONCAT(cards[[#This Row],[set]],"_",TEXT(cards[[#This Row],[cardNumber]], "000"))</f>
        <v>TWI_081</v>
      </c>
      <c r="Z3468" t="str" cm="1">
        <f t="array" ref="Z34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TWI_081</v>
      </c>
      <c r="AA3468" t="s">
        <v>1062</v>
      </c>
      <c r="AB3468">
        <v>39</v>
      </c>
    </row>
    <row r="3469" spans="1:28" x14ac:dyDescent="0.2">
      <c r="A3469">
        <v>14606</v>
      </c>
      <c r="B3469" t="s">
        <v>4199</v>
      </c>
      <c r="C3469">
        <v>81</v>
      </c>
      <c r="F3469" t="b">
        <f>IF(ISBLANK(AC3469), FALSE, TRUE)</f>
        <v>0</v>
      </c>
      <c r="G3469" t="s">
        <v>127</v>
      </c>
      <c r="H3469" t="s">
        <v>1515</v>
      </c>
      <c r="I3469" t="s">
        <v>1521</v>
      </c>
      <c r="J3469" t="s">
        <v>22</v>
      </c>
      <c r="K3469" t="s">
        <v>1526</v>
      </c>
      <c r="L3469" t="s">
        <v>671</v>
      </c>
      <c r="M3469" t="s">
        <v>991</v>
      </c>
      <c r="N3469" t="str">
        <f>IF(AND(NOT(ISBLANK(cards[[#This Row],[subtitle]])), cards[[#This Row],[subtitle]] &lt;&gt; ""), _xlfn.CONCAT(cards[[#This Row],[title]], " - ", cards[[#This Row],[subtitle]]), cards[[#This Row],[title]])</f>
        <v>Droid Commando</v>
      </c>
      <c r="O3469">
        <v>3</v>
      </c>
      <c r="P3469">
        <v>4</v>
      </c>
      <c r="Q3469">
        <v>3</v>
      </c>
      <c r="T3469" t="s">
        <v>83</v>
      </c>
      <c r="U3469" t="s">
        <v>250</v>
      </c>
      <c r="V3469" t="s">
        <v>245</v>
      </c>
      <c r="X3469" t="s">
        <v>1724</v>
      </c>
      <c r="Y3469" t="str">
        <f>_xlfn.CONCAT(cards[[#This Row],[set]],"_",TEXT(cards[[#This Row],[cardNumber]], "000"))</f>
        <v>TWI_081</v>
      </c>
      <c r="Z3469" t="str" cm="1">
        <f t="array" ref="Z34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TWI_081</v>
      </c>
      <c r="AA3469" t="s">
        <v>1062</v>
      </c>
      <c r="AB3469">
        <v>39</v>
      </c>
    </row>
    <row r="3470" spans="1:28" x14ac:dyDescent="0.2">
      <c r="A3470">
        <v>16026</v>
      </c>
      <c r="B3470" t="s">
        <v>4688</v>
      </c>
      <c r="C3470">
        <v>354</v>
      </c>
      <c r="F3470" t="b">
        <f>IF(ISBLANK(AC3470), FALSE, TRUE)</f>
        <v>0</v>
      </c>
      <c r="G3470" t="s">
        <v>127</v>
      </c>
      <c r="H3470" t="s">
        <v>1</v>
      </c>
      <c r="I3470" t="s">
        <v>1521</v>
      </c>
      <c r="J3470" t="s">
        <v>22</v>
      </c>
      <c r="K3470" t="s">
        <v>1526</v>
      </c>
      <c r="L3470" t="s">
        <v>671</v>
      </c>
      <c r="M3470" t="s">
        <v>991</v>
      </c>
      <c r="N3470" t="str">
        <f>IF(AND(NOT(ISBLANK(cards[[#This Row],[subtitle]])), cards[[#This Row],[subtitle]] &lt;&gt; ""), _xlfn.CONCAT(cards[[#This Row],[title]], " - ", cards[[#This Row],[subtitle]]), cards[[#This Row],[title]])</f>
        <v>Droid Commando</v>
      </c>
      <c r="O3470">
        <v>3</v>
      </c>
      <c r="P3470">
        <v>4</v>
      </c>
      <c r="Q3470">
        <v>3</v>
      </c>
      <c r="T3470" t="s">
        <v>83</v>
      </c>
      <c r="U3470" t="s">
        <v>250</v>
      </c>
      <c r="V3470" t="s">
        <v>245</v>
      </c>
      <c r="X3470" t="s">
        <v>1724</v>
      </c>
      <c r="Y3470" t="str">
        <f>_xlfn.CONCAT(cards[[#This Row],[set]],"_",TEXT(cards[[#This Row],[cardNumber]], "000"))</f>
        <v>TWI_354</v>
      </c>
      <c r="Z3470" t="str" cm="1">
        <f t="array" ref="Z34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TWI_081</v>
      </c>
      <c r="AA3470" t="s">
        <v>1062</v>
      </c>
      <c r="AB3470">
        <v>39</v>
      </c>
    </row>
    <row r="3471" spans="1:28" x14ac:dyDescent="0.2">
      <c r="A3471">
        <v>18504</v>
      </c>
      <c r="B3471" t="s">
        <v>4687</v>
      </c>
      <c r="C3471">
        <v>354</v>
      </c>
      <c r="F3471" t="b">
        <f>IF(ISBLANK(AC3471), FALSE, TRUE)</f>
        <v>0</v>
      </c>
      <c r="G3471" t="s">
        <v>127</v>
      </c>
      <c r="H3471" t="s">
        <v>1520</v>
      </c>
      <c r="I3471" t="s">
        <v>1521</v>
      </c>
      <c r="J3471" t="s">
        <v>22</v>
      </c>
      <c r="K3471" t="s">
        <v>1526</v>
      </c>
      <c r="L3471" t="s">
        <v>671</v>
      </c>
      <c r="M3471" t="s">
        <v>991</v>
      </c>
      <c r="N3471" t="str">
        <f>IF(AND(NOT(ISBLANK(cards[[#This Row],[subtitle]])), cards[[#This Row],[subtitle]] &lt;&gt; ""), _xlfn.CONCAT(cards[[#This Row],[title]], " - ", cards[[#This Row],[subtitle]]), cards[[#This Row],[title]])</f>
        <v>Droid Commando</v>
      </c>
      <c r="O3471">
        <v>3</v>
      </c>
      <c r="P3471">
        <v>4</v>
      </c>
      <c r="Q3471">
        <v>3</v>
      </c>
      <c r="T3471" t="s">
        <v>83</v>
      </c>
      <c r="U3471" t="s">
        <v>250</v>
      </c>
      <c r="V3471" t="s">
        <v>245</v>
      </c>
      <c r="X3471" t="s">
        <v>1724</v>
      </c>
      <c r="Y3471" t="str">
        <f>_xlfn.CONCAT(cards[[#This Row],[set]],"_",TEXT(cards[[#This Row],[cardNumber]], "000"))</f>
        <v>TWI_354</v>
      </c>
      <c r="Z3471" t="str" cm="1">
        <f t="array" ref="Z34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TWI_081</v>
      </c>
      <c r="AA3471" t="s">
        <v>1062</v>
      </c>
      <c r="AB3471">
        <v>39</v>
      </c>
    </row>
    <row r="3472" spans="1:28" x14ac:dyDescent="0.2">
      <c r="A3472">
        <v>14611</v>
      </c>
      <c r="B3472" t="s">
        <v>4200</v>
      </c>
      <c r="C3472">
        <v>82</v>
      </c>
      <c r="F3472" t="b">
        <f>IF(ISBLANK(AC3472), FALSE, TRUE)</f>
        <v>0</v>
      </c>
      <c r="G3472" t="s">
        <v>127</v>
      </c>
      <c r="H3472" t="s">
        <v>1515</v>
      </c>
      <c r="I3472" t="s">
        <v>1532</v>
      </c>
      <c r="J3472" t="s">
        <v>22</v>
      </c>
      <c r="K3472" t="s">
        <v>1526</v>
      </c>
      <c r="L3472" t="s">
        <v>672</v>
      </c>
      <c r="M3472" t="s">
        <v>991</v>
      </c>
      <c r="N3472" t="str">
        <f>IF(AND(NOT(ISBLANK(cards[[#This Row],[subtitle]])), cards[[#This Row],[subtitle]] &lt;&gt; ""), _xlfn.CONCAT(cards[[#This Row],[title]], " - ", cards[[#This Row],[subtitle]]), cards[[#This Row],[title]])</f>
        <v>MagnaGuard Wing Leader</v>
      </c>
      <c r="O3472">
        <v>3</v>
      </c>
      <c r="P3472">
        <v>3</v>
      </c>
      <c r="Q3472">
        <v>4</v>
      </c>
      <c r="T3472" t="s">
        <v>248</v>
      </c>
      <c r="U3472" t="s">
        <v>991</v>
      </c>
      <c r="V3472" t="s">
        <v>245</v>
      </c>
      <c r="X3472" t="s">
        <v>1769</v>
      </c>
      <c r="Y3472" t="str">
        <f>_xlfn.CONCAT(cards[[#This Row],[set]],"_",TEXT(cards[[#This Row],[cardNumber]], "000"))</f>
        <v>TWI_082</v>
      </c>
      <c r="Z3472" t="str" cm="1">
        <f t="array" ref="Z34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TWI_082</v>
      </c>
      <c r="AA3472" t="s">
        <v>1062</v>
      </c>
      <c r="AB3472">
        <v>39</v>
      </c>
    </row>
    <row r="3473" spans="1:28" x14ac:dyDescent="0.2">
      <c r="A3473">
        <v>17317</v>
      </c>
      <c r="B3473" t="s">
        <v>4201</v>
      </c>
      <c r="C3473">
        <v>82</v>
      </c>
      <c r="F3473" t="b">
        <f>IF(ISBLANK(AC3473), FALSE, TRUE)</f>
        <v>0</v>
      </c>
      <c r="G3473" t="s">
        <v>127</v>
      </c>
      <c r="H3473" t="s">
        <v>1519</v>
      </c>
      <c r="I3473" t="s">
        <v>1532</v>
      </c>
      <c r="J3473" t="s">
        <v>22</v>
      </c>
      <c r="K3473" t="s">
        <v>1526</v>
      </c>
      <c r="L3473" t="s">
        <v>672</v>
      </c>
      <c r="M3473" t="s">
        <v>991</v>
      </c>
      <c r="N3473" t="str">
        <f>IF(AND(NOT(ISBLANK(cards[[#This Row],[subtitle]])), cards[[#This Row],[subtitle]] &lt;&gt; ""), _xlfn.CONCAT(cards[[#This Row],[title]], " - ", cards[[#This Row],[subtitle]]), cards[[#This Row],[title]])</f>
        <v>MagnaGuard Wing Leader</v>
      </c>
      <c r="O3473">
        <v>3</v>
      </c>
      <c r="P3473">
        <v>3</v>
      </c>
      <c r="Q3473">
        <v>4</v>
      </c>
      <c r="T3473" t="s">
        <v>248</v>
      </c>
      <c r="U3473" t="s">
        <v>991</v>
      </c>
      <c r="V3473" t="s">
        <v>245</v>
      </c>
      <c r="X3473" t="s">
        <v>1769</v>
      </c>
      <c r="Y3473" t="str">
        <f>_xlfn.CONCAT(cards[[#This Row],[set]],"_",TEXT(cards[[#This Row],[cardNumber]], "000"))</f>
        <v>TWI_082</v>
      </c>
      <c r="Z3473" t="str" cm="1">
        <f t="array" ref="Z34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TWI_082</v>
      </c>
      <c r="AA3473" t="s">
        <v>1062</v>
      </c>
      <c r="AB3473">
        <v>39</v>
      </c>
    </row>
    <row r="3474" spans="1:28" x14ac:dyDescent="0.2">
      <c r="A3474">
        <v>16031</v>
      </c>
      <c r="B3474" t="s">
        <v>4690</v>
      </c>
      <c r="C3474">
        <v>355</v>
      </c>
      <c r="F3474" t="b">
        <f>IF(ISBLANK(AC3474), FALSE, TRUE)</f>
        <v>0</v>
      </c>
      <c r="G3474" t="s">
        <v>127</v>
      </c>
      <c r="H3474" t="s">
        <v>1</v>
      </c>
      <c r="I3474" t="s">
        <v>1532</v>
      </c>
      <c r="J3474" t="s">
        <v>22</v>
      </c>
      <c r="K3474" t="s">
        <v>1526</v>
      </c>
      <c r="L3474" t="s">
        <v>672</v>
      </c>
      <c r="M3474" t="s">
        <v>991</v>
      </c>
      <c r="N3474" t="str">
        <f>IF(AND(NOT(ISBLANK(cards[[#This Row],[subtitle]])), cards[[#This Row],[subtitle]] &lt;&gt; ""), _xlfn.CONCAT(cards[[#This Row],[title]], " - ", cards[[#This Row],[subtitle]]), cards[[#This Row],[title]])</f>
        <v>MagnaGuard Wing Leader</v>
      </c>
      <c r="O3474">
        <v>3</v>
      </c>
      <c r="P3474">
        <v>3</v>
      </c>
      <c r="Q3474">
        <v>4</v>
      </c>
      <c r="T3474" t="s">
        <v>248</v>
      </c>
      <c r="U3474" t="s">
        <v>991</v>
      </c>
      <c r="V3474" t="s">
        <v>245</v>
      </c>
      <c r="X3474" t="s">
        <v>1769</v>
      </c>
      <c r="Y3474" t="str">
        <f>_xlfn.CONCAT(cards[[#This Row],[set]],"_",TEXT(cards[[#This Row],[cardNumber]], "000"))</f>
        <v>TWI_355</v>
      </c>
      <c r="Z3474" t="str" cm="1">
        <f t="array" ref="Z34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TWI_082</v>
      </c>
      <c r="AA3474" t="s">
        <v>1062</v>
      </c>
      <c r="AB3474">
        <v>39</v>
      </c>
    </row>
    <row r="3475" spans="1:28" x14ac:dyDescent="0.2">
      <c r="A3475">
        <v>18509</v>
      </c>
      <c r="B3475" t="s">
        <v>4689</v>
      </c>
      <c r="C3475">
        <v>355</v>
      </c>
      <c r="F3475" t="b">
        <f>IF(ISBLANK(AC3475), FALSE, TRUE)</f>
        <v>0</v>
      </c>
      <c r="G3475" t="s">
        <v>127</v>
      </c>
      <c r="H3475" t="s">
        <v>1520</v>
      </c>
      <c r="I3475" t="s">
        <v>1532</v>
      </c>
      <c r="J3475" t="s">
        <v>22</v>
      </c>
      <c r="K3475" t="s">
        <v>1526</v>
      </c>
      <c r="L3475" t="s">
        <v>672</v>
      </c>
      <c r="M3475" t="s">
        <v>991</v>
      </c>
      <c r="N3475" t="str">
        <f>IF(AND(NOT(ISBLANK(cards[[#This Row],[subtitle]])), cards[[#This Row],[subtitle]] &lt;&gt; ""), _xlfn.CONCAT(cards[[#This Row],[title]], " - ", cards[[#This Row],[subtitle]]), cards[[#This Row],[title]])</f>
        <v>MagnaGuard Wing Leader</v>
      </c>
      <c r="O3475">
        <v>3</v>
      </c>
      <c r="P3475">
        <v>3</v>
      </c>
      <c r="Q3475">
        <v>4</v>
      </c>
      <c r="T3475" t="s">
        <v>248</v>
      </c>
      <c r="U3475" t="s">
        <v>991</v>
      </c>
      <c r="V3475" t="s">
        <v>245</v>
      </c>
      <c r="X3475" t="s">
        <v>1769</v>
      </c>
      <c r="Y3475" t="str">
        <f>_xlfn.CONCAT(cards[[#This Row],[set]],"_",TEXT(cards[[#This Row],[cardNumber]], "000"))</f>
        <v>TWI_355</v>
      </c>
      <c r="Z3475" t="str" cm="1">
        <f t="array" ref="Z34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TWI_082</v>
      </c>
      <c r="AA3475" t="s">
        <v>1062</v>
      </c>
      <c r="AB3475">
        <v>39</v>
      </c>
    </row>
    <row r="3476" spans="1:28" x14ac:dyDescent="0.2">
      <c r="A3476">
        <v>15642</v>
      </c>
      <c r="B3476" t="s">
        <v>4057</v>
      </c>
      <c r="C3476">
        <v>10</v>
      </c>
      <c r="F3476" t="b">
        <f>IF(ISBLANK(AC3476), FALSE, TRUE)</f>
        <v>0</v>
      </c>
      <c r="G3476" t="s">
        <v>127</v>
      </c>
      <c r="H3476" t="s">
        <v>1</v>
      </c>
      <c r="I3476" t="s">
        <v>1514</v>
      </c>
      <c r="J3476" t="s">
        <v>22</v>
      </c>
      <c r="K3476" t="s">
        <v>1526</v>
      </c>
      <c r="L3476" t="s">
        <v>673</v>
      </c>
      <c r="M3476" t="s">
        <v>991</v>
      </c>
      <c r="N3476" t="str">
        <f>IF(AND(NOT(ISBLANK(cards[[#This Row],[subtitle]])), cards[[#This Row],[subtitle]] &lt;&gt; ""), _xlfn.CONCAT(cards[[#This Row],[title]], " - ", cards[[#This Row],[subtitle]]), cards[[#This Row],[title]])</f>
        <v>General's Guardian</v>
      </c>
      <c r="O3476">
        <v>4</v>
      </c>
      <c r="P3476">
        <v>4</v>
      </c>
      <c r="Q3476">
        <v>4</v>
      </c>
      <c r="T3476" t="s">
        <v>83</v>
      </c>
      <c r="U3476" t="s">
        <v>991</v>
      </c>
      <c r="V3476" t="s">
        <v>245</v>
      </c>
      <c r="X3476" t="s">
        <v>1720</v>
      </c>
      <c r="Y3476" t="str">
        <f>_xlfn.CONCAT(cards[[#This Row],[set]],"_",TEXT(cards[[#This Row],[cardNumber]], "000"))</f>
        <v>TWI_010</v>
      </c>
      <c r="Z3476" t="str" cm="1">
        <f t="array" ref="Z34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TWI_083</v>
      </c>
      <c r="AA3476" t="s">
        <v>1062</v>
      </c>
      <c r="AB3476">
        <v>39</v>
      </c>
    </row>
    <row r="3477" spans="1:28" x14ac:dyDescent="0.2">
      <c r="A3477">
        <v>13990</v>
      </c>
      <c r="B3477" t="s">
        <v>4202</v>
      </c>
      <c r="C3477">
        <v>83</v>
      </c>
      <c r="F3477" t="b">
        <f>IF(ISBLANK(AC3477), FALSE, TRUE)</f>
        <v>0</v>
      </c>
      <c r="G3477" t="s">
        <v>127</v>
      </c>
      <c r="H3477" t="s">
        <v>1515</v>
      </c>
      <c r="I3477" t="s">
        <v>1514</v>
      </c>
      <c r="J3477" t="s">
        <v>22</v>
      </c>
      <c r="K3477" t="s">
        <v>1526</v>
      </c>
      <c r="L3477" t="s">
        <v>673</v>
      </c>
      <c r="M3477" t="s">
        <v>991</v>
      </c>
      <c r="N3477" t="str">
        <f>IF(AND(NOT(ISBLANK(cards[[#This Row],[subtitle]])), cards[[#This Row],[subtitle]] &lt;&gt; ""), _xlfn.CONCAT(cards[[#This Row],[title]], " - ", cards[[#This Row],[subtitle]]), cards[[#This Row],[title]])</f>
        <v>General's Guardian</v>
      </c>
      <c r="O3477">
        <v>4</v>
      </c>
      <c r="P3477">
        <v>4</v>
      </c>
      <c r="Q3477">
        <v>4</v>
      </c>
      <c r="T3477" t="s">
        <v>83</v>
      </c>
      <c r="U3477" t="s">
        <v>991</v>
      </c>
      <c r="V3477" t="s">
        <v>245</v>
      </c>
      <c r="X3477" t="s">
        <v>1720</v>
      </c>
      <c r="Y3477" t="str">
        <f>_xlfn.CONCAT(cards[[#This Row],[set]],"_",TEXT(cards[[#This Row],[cardNumber]], "000"))</f>
        <v>TWI_083</v>
      </c>
      <c r="Z3477" t="str" cm="1">
        <f t="array" ref="Z34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TWI_083</v>
      </c>
      <c r="AA3477" t="s">
        <v>1062</v>
      </c>
      <c r="AB3477">
        <v>39</v>
      </c>
    </row>
    <row r="3478" spans="1:28" x14ac:dyDescent="0.2">
      <c r="A3478">
        <v>17322</v>
      </c>
      <c r="B3478" t="s">
        <v>4204</v>
      </c>
      <c r="C3478">
        <v>84</v>
      </c>
      <c r="F3478" t="b">
        <f>IF(ISBLANK(AC3478), FALSE, TRUE)</f>
        <v>0</v>
      </c>
      <c r="G3478" t="s">
        <v>127</v>
      </c>
      <c r="H3478" t="s">
        <v>1519</v>
      </c>
      <c r="I3478" t="s">
        <v>1532</v>
      </c>
      <c r="J3478" t="s">
        <v>22</v>
      </c>
      <c r="K3478" t="s">
        <v>1526</v>
      </c>
      <c r="L3478" t="s">
        <v>674</v>
      </c>
      <c r="M3478" t="s">
        <v>1771</v>
      </c>
      <c r="N3478" t="str">
        <f>IF(AND(NOT(ISBLANK(cards[[#This Row],[subtitle]])), cards[[#This Row],[subtitle]] &lt;&gt; ""), _xlfn.CONCAT(cards[[#This Row],[title]], " - ", cards[[#This Row],[subtitle]]), cards[[#This Row],[title]])</f>
        <v>Kraken - Confederate Tactician</v>
      </c>
      <c r="O3478">
        <v>5</v>
      </c>
      <c r="P3478">
        <v>2</v>
      </c>
      <c r="Q3478">
        <v>5</v>
      </c>
      <c r="T3478" t="s">
        <v>83</v>
      </c>
      <c r="U3478" t="s">
        <v>991</v>
      </c>
      <c r="V3478" t="s">
        <v>245</v>
      </c>
      <c r="X3478" t="s">
        <v>1720</v>
      </c>
      <c r="Y3478" t="str">
        <f>_xlfn.CONCAT(cards[[#This Row],[set]],"_",TEXT(cards[[#This Row],[cardNumber]], "000"))</f>
        <v>TWI_084</v>
      </c>
      <c r="Z3478" t="str" cm="1">
        <f t="array" ref="Z34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TWI_084</v>
      </c>
      <c r="AA3478" t="s">
        <v>1062</v>
      </c>
      <c r="AB3478">
        <v>39</v>
      </c>
    </row>
    <row r="3479" spans="1:28" x14ac:dyDescent="0.2">
      <c r="A3479">
        <v>14616</v>
      </c>
      <c r="B3479" t="s">
        <v>4203</v>
      </c>
      <c r="C3479">
        <v>84</v>
      </c>
      <c r="F3479" t="b">
        <f>IF(ISBLANK(AC3479), FALSE, TRUE)</f>
        <v>0</v>
      </c>
      <c r="G3479" t="s">
        <v>127</v>
      </c>
      <c r="H3479" t="s">
        <v>1515</v>
      </c>
      <c r="I3479" t="s">
        <v>1532</v>
      </c>
      <c r="J3479" t="s">
        <v>22</v>
      </c>
      <c r="K3479" t="s">
        <v>1526</v>
      </c>
      <c r="L3479" t="s">
        <v>674</v>
      </c>
      <c r="M3479" t="s">
        <v>1771</v>
      </c>
      <c r="N3479" t="str">
        <f>IF(AND(NOT(ISBLANK(cards[[#This Row],[subtitle]])), cards[[#This Row],[subtitle]] &lt;&gt; ""), _xlfn.CONCAT(cards[[#This Row],[title]], " - ", cards[[#This Row],[subtitle]]), cards[[#This Row],[title]])</f>
        <v>Kraken - Confederate Tactician</v>
      </c>
      <c r="O3479">
        <v>5</v>
      </c>
      <c r="P3479">
        <v>2</v>
      </c>
      <c r="Q3479">
        <v>5</v>
      </c>
      <c r="T3479" t="s">
        <v>83</v>
      </c>
      <c r="U3479" t="s">
        <v>991</v>
      </c>
      <c r="V3479" t="s">
        <v>245</v>
      </c>
      <c r="X3479" t="s">
        <v>1720</v>
      </c>
      <c r="Y3479" t="str">
        <f>_xlfn.CONCAT(cards[[#This Row],[set]],"_",TEXT(cards[[#This Row],[cardNumber]], "000"))</f>
        <v>TWI_084</v>
      </c>
      <c r="Z3479" t="str" cm="1">
        <f t="array" ref="Z34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TWI_084</v>
      </c>
      <c r="AA3479" t="s">
        <v>1062</v>
      </c>
      <c r="AB3479">
        <v>39</v>
      </c>
    </row>
    <row r="3480" spans="1:28" x14ac:dyDescent="0.2">
      <c r="A3480">
        <v>16036</v>
      </c>
      <c r="B3480" t="s">
        <v>4691</v>
      </c>
      <c r="C3480">
        <v>356</v>
      </c>
      <c r="F3480" t="b">
        <f>IF(ISBLANK(AC3480), FALSE, TRUE)</f>
        <v>0</v>
      </c>
      <c r="G3480" t="s">
        <v>127</v>
      </c>
      <c r="H3480" t="s">
        <v>1</v>
      </c>
      <c r="I3480" t="s">
        <v>1532</v>
      </c>
      <c r="J3480" t="s">
        <v>22</v>
      </c>
      <c r="K3480" t="s">
        <v>1526</v>
      </c>
      <c r="L3480" t="s">
        <v>674</v>
      </c>
      <c r="M3480" t="s">
        <v>1771</v>
      </c>
      <c r="N3480" t="str">
        <f>IF(AND(NOT(ISBLANK(cards[[#This Row],[subtitle]])), cards[[#This Row],[subtitle]] &lt;&gt; ""), _xlfn.CONCAT(cards[[#This Row],[title]], " - ", cards[[#This Row],[subtitle]]), cards[[#This Row],[title]])</f>
        <v>Kraken - Confederate Tactician</v>
      </c>
      <c r="O3480">
        <v>5</v>
      </c>
      <c r="P3480">
        <v>2</v>
      </c>
      <c r="Q3480">
        <v>5</v>
      </c>
      <c r="T3480" t="s">
        <v>83</v>
      </c>
      <c r="U3480" t="s">
        <v>991</v>
      </c>
      <c r="V3480" t="s">
        <v>245</v>
      </c>
      <c r="X3480" t="s">
        <v>1720</v>
      </c>
      <c r="Y3480" t="str">
        <f>_xlfn.CONCAT(cards[[#This Row],[set]],"_",TEXT(cards[[#This Row],[cardNumber]], "000"))</f>
        <v>TWI_356</v>
      </c>
      <c r="Z3480" t="str" cm="1">
        <f t="array" ref="Z34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TWI_084</v>
      </c>
      <c r="AA3480" t="s">
        <v>1062</v>
      </c>
      <c r="AB3480">
        <v>39</v>
      </c>
    </row>
    <row r="3481" spans="1:28" x14ac:dyDescent="0.2">
      <c r="A3481">
        <v>18514</v>
      </c>
      <c r="B3481" t="s">
        <v>4692</v>
      </c>
      <c r="C3481">
        <v>356</v>
      </c>
      <c r="F3481" t="b">
        <f>IF(ISBLANK(AC3481), FALSE, TRUE)</f>
        <v>0</v>
      </c>
      <c r="G3481" t="s">
        <v>127</v>
      </c>
      <c r="H3481" t="s">
        <v>1520</v>
      </c>
      <c r="I3481" t="s">
        <v>1532</v>
      </c>
      <c r="J3481" t="s">
        <v>22</v>
      </c>
      <c r="K3481" t="s">
        <v>1526</v>
      </c>
      <c r="L3481" t="s">
        <v>674</v>
      </c>
      <c r="M3481" t="s">
        <v>1771</v>
      </c>
      <c r="N3481" t="str">
        <f>IF(AND(NOT(ISBLANK(cards[[#This Row],[subtitle]])), cards[[#This Row],[subtitle]] &lt;&gt; ""), _xlfn.CONCAT(cards[[#This Row],[title]], " - ", cards[[#This Row],[subtitle]]), cards[[#This Row],[title]])</f>
        <v>Kraken - Confederate Tactician</v>
      </c>
      <c r="O3481">
        <v>5</v>
      </c>
      <c r="P3481">
        <v>2</v>
      </c>
      <c r="Q3481">
        <v>5</v>
      </c>
      <c r="T3481" t="s">
        <v>83</v>
      </c>
      <c r="U3481" t="s">
        <v>991</v>
      </c>
      <c r="V3481" t="s">
        <v>245</v>
      </c>
      <c r="X3481" t="s">
        <v>1720</v>
      </c>
      <c r="Y3481" t="str">
        <f>_xlfn.CONCAT(cards[[#This Row],[set]],"_",TEXT(cards[[#This Row],[cardNumber]], "000"))</f>
        <v>TWI_356</v>
      </c>
      <c r="Z3481" t="str" cm="1">
        <f t="array" ref="Z34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TWI_084</v>
      </c>
      <c r="AA3481" t="s">
        <v>1062</v>
      </c>
      <c r="AB3481">
        <v>39</v>
      </c>
    </row>
    <row r="3482" spans="1:28" x14ac:dyDescent="0.2">
      <c r="A3482">
        <v>19431</v>
      </c>
      <c r="B3482" t="s">
        <v>4073</v>
      </c>
      <c r="C3482">
        <v>16</v>
      </c>
      <c r="F3482" t="b">
        <f>IF(ISBLANK(AC3482), FALSE, TRUE)</f>
        <v>0</v>
      </c>
      <c r="G3482" t="s">
        <v>127</v>
      </c>
      <c r="I3482" t="s">
        <v>1522</v>
      </c>
      <c r="J3482" t="s">
        <v>22</v>
      </c>
      <c r="K3482" t="s">
        <v>1526</v>
      </c>
      <c r="L3482" t="s">
        <v>675</v>
      </c>
      <c r="M3482" t="s">
        <v>1772</v>
      </c>
      <c r="N3482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2">
        <v>6</v>
      </c>
      <c r="P3482">
        <v>5</v>
      </c>
      <c r="Q3482">
        <v>7</v>
      </c>
      <c r="T3482" t="s">
        <v>83</v>
      </c>
      <c r="U3482" t="s">
        <v>991</v>
      </c>
      <c r="V3482" t="s">
        <v>245</v>
      </c>
      <c r="X3482" t="s">
        <v>1720</v>
      </c>
      <c r="Y3482" t="str">
        <f>_xlfn.CONCAT(cards[[#This Row],[set]],"_",TEXT(cards[[#This Row],[cardNumber]], "000"))</f>
        <v>TWI_016</v>
      </c>
      <c r="Z3482" t="str" cm="1">
        <f t="array" ref="Z34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2" t="s">
        <v>1062</v>
      </c>
      <c r="AB3482">
        <v>39</v>
      </c>
    </row>
    <row r="3483" spans="1:28" x14ac:dyDescent="0.2">
      <c r="A3483">
        <v>16989</v>
      </c>
      <c r="B3483" t="s">
        <v>4074</v>
      </c>
      <c r="C3483">
        <v>16</v>
      </c>
      <c r="F3483" t="b">
        <f>IF(ISBLANK(AC3483), FALSE, TRUE)</f>
        <v>0</v>
      </c>
      <c r="G3483" t="s">
        <v>127</v>
      </c>
      <c r="H3483" t="s">
        <v>1602</v>
      </c>
      <c r="I3483" t="s">
        <v>1522</v>
      </c>
      <c r="J3483" t="s">
        <v>22</v>
      </c>
      <c r="K3483" t="s">
        <v>1526</v>
      </c>
      <c r="L3483" t="s">
        <v>675</v>
      </c>
      <c r="M3483" t="s">
        <v>1772</v>
      </c>
      <c r="N3483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3">
        <v>6</v>
      </c>
      <c r="P3483">
        <v>5</v>
      </c>
      <c r="Q3483">
        <v>7</v>
      </c>
      <c r="T3483" t="s">
        <v>83</v>
      </c>
      <c r="U3483" t="s">
        <v>991</v>
      </c>
      <c r="V3483" t="s">
        <v>245</v>
      </c>
      <c r="X3483" t="s">
        <v>1720</v>
      </c>
      <c r="Y3483" t="str">
        <f>_xlfn.CONCAT(cards[[#This Row],[set]],"_",TEXT(cards[[#This Row],[cardNumber]], "000"))</f>
        <v>TWI_016</v>
      </c>
      <c r="Z3483" t="str" cm="1">
        <f t="array" ref="Z34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3" t="s">
        <v>1062</v>
      </c>
      <c r="AB3483">
        <v>39</v>
      </c>
    </row>
    <row r="3484" spans="1:28" x14ac:dyDescent="0.2">
      <c r="A3484">
        <v>17327</v>
      </c>
      <c r="B3484" t="s">
        <v>4206</v>
      </c>
      <c r="C3484">
        <v>85</v>
      </c>
      <c r="F3484" t="b">
        <f>IF(ISBLANK(AC3484), FALSE, TRUE)</f>
        <v>0</v>
      </c>
      <c r="G3484" t="s">
        <v>127</v>
      </c>
      <c r="H3484" t="s">
        <v>1519</v>
      </c>
      <c r="I3484" t="s">
        <v>1522</v>
      </c>
      <c r="J3484" t="s">
        <v>22</v>
      </c>
      <c r="K3484" t="s">
        <v>1526</v>
      </c>
      <c r="L3484" t="s">
        <v>675</v>
      </c>
      <c r="M3484" t="s">
        <v>1772</v>
      </c>
      <c r="N3484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4">
        <v>6</v>
      </c>
      <c r="P3484">
        <v>5</v>
      </c>
      <c r="Q3484">
        <v>7</v>
      </c>
      <c r="T3484" t="s">
        <v>83</v>
      </c>
      <c r="U3484" t="s">
        <v>991</v>
      </c>
      <c r="V3484" t="s">
        <v>245</v>
      </c>
      <c r="X3484" t="s">
        <v>1720</v>
      </c>
      <c r="Y3484" t="str">
        <f>_xlfn.CONCAT(cards[[#This Row],[set]],"_",TEXT(cards[[#This Row],[cardNumber]], "000"))</f>
        <v>TWI_085</v>
      </c>
      <c r="Z3484" t="str" cm="1">
        <f t="array" ref="Z34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4" t="s">
        <v>1062</v>
      </c>
      <c r="AB3484">
        <v>39</v>
      </c>
    </row>
    <row r="3485" spans="1:28" x14ac:dyDescent="0.2">
      <c r="A3485">
        <v>14621</v>
      </c>
      <c r="B3485" t="s">
        <v>4205</v>
      </c>
      <c r="C3485">
        <v>85</v>
      </c>
      <c r="F3485" t="b">
        <f>IF(ISBLANK(AC3485), FALSE, TRUE)</f>
        <v>0</v>
      </c>
      <c r="G3485" t="s">
        <v>127</v>
      </c>
      <c r="H3485" t="s">
        <v>1515</v>
      </c>
      <c r="I3485" t="s">
        <v>1522</v>
      </c>
      <c r="J3485" t="s">
        <v>22</v>
      </c>
      <c r="K3485" t="s">
        <v>1526</v>
      </c>
      <c r="L3485" t="s">
        <v>675</v>
      </c>
      <c r="M3485" t="s">
        <v>1772</v>
      </c>
      <c r="N3485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5">
        <v>6</v>
      </c>
      <c r="P3485">
        <v>5</v>
      </c>
      <c r="Q3485">
        <v>7</v>
      </c>
      <c r="T3485" t="s">
        <v>83</v>
      </c>
      <c r="U3485" t="s">
        <v>991</v>
      </c>
      <c r="V3485" t="s">
        <v>245</v>
      </c>
      <c r="X3485" t="s">
        <v>1720</v>
      </c>
      <c r="Y3485" t="str">
        <f>_xlfn.CONCAT(cards[[#This Row],[set]],"_",TEXT(cards[[#This Row],[cardNumber]], "000"))</f>
        <v>TWI_085</v>
      </c>
      <c r="Z3485" t="str" cm="1">
        <f t="array" ref="Z34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5" t="s">
        <v>1062</v>
      </c>
      <c r="AB3485">
        <v>39</v>
      </c>
    </row>
    <row r="3486" spans="1:28" x14ac:dyDescent="0.2">
      <c r="A3486">
        <v>16041</v>
      </c>
      <c r="B3486" t="s">
        <v>4694</v>
      </c>
      <c r="C3486">
        <v>357</v>
      </c>
      <c r="F3486" t="b">
        <f>IF(ISBLANK(AC3486), FALSE, TRUE)</f>
        <v>0</v>
      </c>
      <c r="G3486" t="s">
        <v>127</v>
      </c>
      <c r="H3486" t="s">
        <v>1</v>
      </c>
      <c r="I3486" t="s">
        <v>1522</v>
      </c>
      <c r="J3486" t="s">
        <v>22</v>
      </c>
      <c r="K3486" t="s">
        <v>1526</v>
      </c>
      <c r="L3486" t="s">
        <v>675</v>
      </c>
      <c r="M3486" t="s">
        <v>1772</v>
      </c>
      <c r="N3486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6">
        <v>6</v>
      </c>
      <c r="P3486">
        <v>5</v>
      </c>
      <c r="Q3486">
        <v>7</v>
      </c>
      <c r="T3486" t="s">
        <v>83</v>
      </c>
      <c r="U3486" t="s">
        <v>991</v>
      </c>
      <c r="V3486" t="s">
        <v>245</v>
      </c>
      <c r="X3486" t="s">
        <v>1720</v>
      </c>
      <c r="Y3486" t="str">
        <f>_xlfn.CONCAT(cards[[#This Row],[set]],"_",TEXT(cards[[#This Row],[cardNumber]], "000"))</f>
        <v>TWI_357</v>
      </c>
      <c r="Z3486" t="str" cm="1">
        <f t="array" ref="Z34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6" t="s">
        <v>1062</v>
      </c>
      <c r="AB3486">
        <v>39</v>
      </c>
    </row>
    <row r="3487" spans="1:28" x14ac:dyDescent="0.2">
      <c r="A3487">
        <v>18519</v>
      </c>
      <c r="B3487" t="s">
        <v>4693</v>
      </c>
      <c r="C3487">
        <v>357</v>
      </c>
      <c r="F3487" t="b">
        <f>IF(ISBLANK(AC3487), FALSE, TRUE)</f>
        <v>0</v>
      </c>
      <c r="G3487" t="s">
        <v>127</v>
      </c>
      <c r="H3487" t="s">
        <v>1520</v>
      </c>
      <c r="I3487" t="s">
        <v>1522</v>
      </c>
      <c r="J3487" t="s">
        <v>22</v>
      </c>
      <c r="K3487" t="s">
        <v>1526</v>
      </c>
      <c r="L3487" t="s">
        <v>675</v>
      </c>
      <c r="M3487" t="s">
        <v>1772</v>
      </c>
      <c r="N3487" t="str">
        <f>IF(AND(NOT(ISBLANK(cards[[#This Row],[subtitle]])), cards[[#This Row],[subtitle]] &lt;&gt; ""), _xlfn.CONCAT(cards[[#This Row],[title]], " - ", cards[[#This Row],[subtitle]]), cards[[#This Row],[title]])</f>
        <v>Kalani - Analytical General</v>
      </c>
      <c r="O3487">
        <v>6</v>
      </c>
      <c r="P3487">
        <v>5</v>
      </c>
      <c r="Q3487">
        <v>7</v>
      </c>
      <c r="T3487" t="s">
        <v>83</v>
      </c>
      <c r="U3487" t="s">
        <v>991</v>
      </c>
      <c r="V3487" t="s">
        <v>245</v>
      </c>
      <c r="X3487" t="s">
        <v>1720</v>
      </c>
      <c r="Y3487" t="str">
        <f>_xlfn.CONCAT(cards[[#This Row],[set]],"_",TEXT(cards[[#This Row],[cardNumber]], "000"))</f>
        <v>TWI_357</v>
      </c>
      <c r="Z3487" t="str" cm="1">
        <f t="array" ref="Z34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TWI_085</v>
      </c>
      <c r="AA3487" t="s">
        <v>1062</v>
      </c>
      <c r="AB3487">
        <v>39</v>
      </c>
    </row>
    <row r="3488" spans="1:28" x14ac:dyDescent="0.2">
      <c r="A3488">
        <v>14626</v>
      </c>
      <c r="B3488" t="s">
        <v>4207</v>
      </c>
      <c r="C3488">
        <v>86</v>
      </c>
      <c r="F3488" t="b">
        <f>IF(ISBLANK(AC3488), FALSE, TRUE)</f>
        <v>0</v>
      </c>
      <c r="G3488" t="s">
        <v>127</v>
      </c>
      <c r="H3488" t="s">
        <v>1515</v>
      </c>
      <c r="I3488" t="s">
        <v>1532</v>
      </c>
      <c r="J3488" t="s">
        <v>22</v>
      </c>
      <c r="K3488" t="s">
        <v>1526</v>
      </c>
      <c r="L3488" t="s">
        <v>676</v>
      </c>
      <c r="M3488" t="s">
        <v>1773</v>
      </c>
      <c r="N3488" t="str">
        <f>IF(AND(NOT(ISBLANK(cards[[#This Row],[subtitle]])), cards[[#This Row],[subtitle]] &lt;&gt; ""), _xlfn.CONCAT(cards[[#This Row],[title]], " - ", cards[[#This Row],[subtitle]]), cards[[#This Row],[title]])</f>
        <v>Admiral Trench - Holding the Line</v>
      </c>
      <c r="O3488">
        <v>7</v>
      </c>
      <c r="P3488">
        <v>5</v>
      </c>
      <c r="Q3488">
        <v>5</v>
      </c>
      <c r="T3488" t="s">
        <v>83</v>
      </c>
      <c r="U3488" t="s">
        <v>139</v>
      </c>
      <c r="V3488" t="s">
        <v>245</v>
      </c>
      <c r="X3488" t="s">
        <v>1719</v>
      </c>
      <c r="Y3488" t="str">
        <f>_xlfn.CONCAT(cards[[#This Row],[set]],"_",TEXT(cards[[#This Row],[cardNumber]], "000"))</f>
        <v>TWI_086</v>
      </c>
      <c r="Z3488" t="str" cm="1">
        <f t="array" ref="Z34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TWI_086</v>
      </c>
      <c r="AA3488" t="s">
        <v>1062</v>
      </c>
      <c r="AB3488">
        <v>39</v>
      </c>
    </row>
    <row r="3489" spans="1:28" x14ac:dyDescent="0.2">
      <c r="A3489">
        <v>17332</v>
      </c>
      <c r="B3489" t="s">
        <v>4208</v>
      </c>
      <c r="C3489">
        <v>86</v>
      </c>
      <c r="F3489" t="b">
        <f>IF(ISBLANK(AC3489), FALSE, TRUE)</f>
        <v>0</v>
      </c>
      <c r="G3489" t="s">
        <v>127</v>
      </c>
      <c r="H3489" t="s">
        <v>1519</v>
      </c>
      <c r="I3489" t="s">
        <v>1532</v>
      </c>
      <c r="J3489" t="s">
        <v>22</v>
      </c>
      <c r="K3489" t="s">
        <v>1526</v>
      </c>
      <c r="L3489" t="s">
        <v>676</v>
      </c>
      <c r="M3489" t="s">
        <v>1773</v>
      </c>
      <c r="N3489" t="str">
        <f>IF(AND(NOT(ISBLANK(cards[[#This Row],[subtitle]])), cards[[#This Row],[subtitle]] &lt;&gt; ""), _xlfn.CONCAT(cards[[#This Row],[title]], " - ", cards[[#This Row],[subtitle]]), cards[[#This Row],[title]])</f>
        <v>Admiral Trench - Holding the Line</v>
      </c>
      <c r="O3489">
        <v>7</v>
      </c>
      <c r="P3489">
        <v>5</v>
      </c>
      <c r="Q3489">
        <v>5</v>
      </c>
      <c r="T3489" t="s">
        <v>83</v>
      </c>
      <c r="U3489" t="s">
        <v>139</v>
      </c>
      <c r="V3489" t="s">
        <v>245</v>
      </c>
      <c r="X3489" t="s">
        <v>1719</v>
      </c>
      <c r="Y3489" t="str">
        <f>_xlfn.CONCAT(cards[[#This Row],[set]],"_",TEXT(cards[[#This Row],[cardNumber]], "000"))</f>
        <v>TWI_086</v>
      </c>
      <c r="Z3489" t="str" cm="1">
        <f t="array" ref="Z34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TWI_086</v>
      </c>
      <c r="AA3489" t="s">
        <v>1062</v>
      </c>
      <c r="AB3489">
        <v>39</v>
      </c>
    </row>
    <row r="3490" spans="1:28" x14ac:dyDescent="0.2">
      <c r="A3490">
        <v>18524</v>
      </c>
      <c r="B3490" t="s">
        <v>4696</v>
      </c>
      <c r="C3490">
        <v>358</v>
      </c>
      <c r="F3490" t="b">
        <f>IF(ISBLANK(AC3490), FALSE, TRUE)</f>
        <v>0</v>
      </c>
      <c r="G3490" t="s">
        <v>127</v>
      </c>
      <c r="H3490" t="s">
        <v>1520</v>
      </c>
      <c r="I3490" t="s">
        <v>1532</v>
      </c>
      <c r="J3490" t="s">
        <v>22</v>
      </c>
      <c r="K3490" t="s">
        <v>1526</v>
      </c>
      <c r="L3490" t="s">
        <v>676</v>
      </c>
      <c r="M3490" t="s">
        <v>1773</v>
      </c>
      <c r="N3490" t="str">
        <f>IF(AND(NOT(ISBLANK(cards[[#This Row],[subtitle]])), cards[[#This Row],[subtitle]] &lt;&gt; ""), _xlfn.CONCAT(cards[[#This Row],[title]], " - ", cards[[#This Row],[subtitle]]), cards[[#This Row],[title]])</f>
        <v>Admiral Trench - Holding the Line</v>
      </c>
      <c r="O3490">
        <v>7</v>
      </c>
      <c r="P3490">
        <v>5</v>
      </c>
      <c r="Q3490">
        <v>5</v>
      </c>
      <c r="T3490" t="s">
        <v>83</v>
      </c>
      <c r="U3490" t="s">
        <v>139</v>
      </c>
      <c r="V3490" t="s">
        <v>245</v>
      </c>
      <c r="X3490" t="s">
        <v>1719</v>
      </c>
      <c r="Y3490" t="str">
        <f>_xlfn.CONCAT(cards[[#This Row],[set]],"_",TEXT(cards[[#This Row],[cardNumber]], "000"))</f>
        <v>TWI_358</v>
      </c>
      <c r="Z3490" t="str" cm="1">
        <f t="array" ref="Z34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TWI_086</v>
      </c>
      <c r="AA3490" t="s">
        <v>1062</v>
      </c>
      <c r="AB3490">
        <v>39</v>
      </c>
    </row>
    <row r="3491" spans="1:28" x14ac:dyDescent="0.2">
      <c r="A3491">
        <v>16046</v>
      </c>
      <c r="B3491" t="s">
        <v>4695</v>
      </c>
      <c r="C3491">
        <v>358</v>
      </c>
      <c r="F3491" t="b">
        <f>IF(ISBLANK(AC3491), FALSE, TRUE)</f>
        <v>0</v>
      </c>
      <c r="G3491" t="s">
        <v>127</v>
      </c>
      <c r="H3491" t="s">
        <v>1</v>
      </c>
      <c r="I3491" t="s">
        <v>1532</v>
      </c>
      <c r="J3491" t="s">
        <v>22</v>
      </c>
      <c r="K3491" t="s">
        <v>1526</v>
      </c>
      <c r="L3491" t="s">
        <v>676</v>
      </c>
      <c r="M3491" t="s">
        <v>1773</v>
      </c>
      <c r="N3491" t="str">
        <f>IF(AND(NOT(ISBLANK(cards[[#This Row],[subtitle]])), cards[[#This Row],[subtitle]] &lt;&gt; ""), _xlfn.CONCAT(cards[[#This Row],[title]], " - ", cards[[#This Row],[subtitle]]), cards[[#This Row],[title]])</f>
        <v>Admiral Trench - Holding the Line</v>
      </c>
      <c r="O3491">
        <v>7</v>
      </c>
      <c r="P3491">
        <v>5</v>
      </c>
      <c r="Q3491">
        <v>5</v>
      </c>
      <c r="T3491" t="s">
        <v>83</v>
      </c>
      <c r="U3491" t="s">
        <v>139</v>
      </c>
      <c r="V3491" t="s">
        <v>245</v>
      </c>
      <c r="X3491" t="s">
        <v>1719</v>
      </c>
      <c r="Y3491" t="str">
        <f>_xlfn.CONCAT(cards[[#This Row],[set]],"_",TEXT(cards[[#This Row],[cardNumber]], "000"))</f>
        <v>TWI_358</v>
      </c>
      <c r="Z3491" t="str" cm="1">
        <f t="array" ref="Z34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TWI_086</v>
      </c>
      <c r="AA3491" t="s">
        <v>1062</v>
      </c>
      <c r="AB3491">
        <v>39</v>
      </c>
    </row>
    <row r="3492" spans="1:28" x14ac:dyDescent="0.2">
      <c r="A3492">
        <v>17337</v>
      </c>
      <c r="B3492" t="s">
        <v>4209</v>
      </c>
      <c r="C3492">
        <v>87</v>
      </c>
      <c r="F3492" t="b">
        <f>IF(ISBLANK(AC3492), FALSE, TRUE)</f>
        <v>0</v>
      </c>
      <c r="G3492" t="s">
        <v>127</v>
      </c>
      <c r="H3492" t="s">
        <v>1519</v>
      </c>
      <c r="I3492" t="s">
        <v>1521</v>
      </c>
      <c r="J3492" t="s">
        <v>22</v>
      </c>
      <c r="K3492" t="s">
        <v>1526</v>
      </c>
      <c r="L3492" t="s">
        <v>677</v>
      </c>
      <c r="M3492" t="s">
        <v>991</v>
      </c>
      <c r="N3492" t="str">
        <f>IF(AND(NOT(ISBLANK(cards[[#This Row],[subtitle]])), cards[[#This Row],[subtitle]] &lt;&gt; ""), _xlfn.CONCAT(cards[[#This Row],[title]], " - ", cards[[#This Row],[subtitle]]), cards[[#This Row],[title]])</f>
        <v>Separatist Super Tank</v>
      </c>
      <c r="O3492">
        <v>9</v>
      </c>
      <c r="P3492">
        <v>8</v>
      </c>
      <c r="Q3492">
        <v>8</v>
      </c>
      <c r="T3492" t="s">
        <v>83</v>
      </c>
      <c r="U3492" t="s">
        <v>139</v>
      </c>
      <c r="V3492" t="s">
        <v>245</v>
      </c>
      <c r="X3492" t="s">
        <v>1766</v>
      </c>
      <c r="Y3492" t="str">
        <f>_xlfn.CONCAT(cards[[#This Row],[set]],"_",TEXT(cards[[#This Row],[cardNumber]], "000"))</f>
        <v>TWI_087</v>
      </c>
      <c r="Z3492" t="str" cm="1">
        <f t="array" ref="Z34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TWI_087</v>
      </c>
      <c r="AA3492" t="s">
        <v>1062</v>
      </c>
      <c r="AB3492">
        <v>39</v>
      </c>
    </row>
    <row r="3493" spans="1:28" x14ac:dyDescent="0.2">
      <c r="A3493">
        <v>14631</v>
      </c>
      <c r="B3493" t="s">
        <v>4210</v>
      </c>
      <c r="C3493">
        <v>87</v>
      </c>
      <c r="F3493" t="b">
        <f>IF(ISBLANK(AC3493), FALSE, TRUE)</f>
        <v>0</v>
      </c>
      <c r="G3493" t="s">
        <v>127</v>
      </c>
      <c r="H3493" t="s">
        <v>1515</v>
      </c>
      <c r="I3493" t="s">
        <v>1521</v>
      </c>
      <c r="J3493" t="s">
        <v>22</v>
      </c>
      <c r="K3493" t="s">
        <v>1526</v>
      </c>
      <c r="L3493" t="s">
        <v>677</v>
      </c>
      <c r="M3493" t="s">
        <v>991</v>
      </c>
      <c r="N3493" t="str">
        <f>IF(AND(NOT(ISBLANK(cards[[#This Row],[subtitle]])), cards[[#This Row],[subtitle]] &lt;&gt; ""), _xlfn.CONCAT(cards[[#This Row],[title]], " - ", cards[[#This Row],[subtitle]]), cards[[#This Row],[title]])</f>
        <v>Separatist Super Tank</v>
      </c>
      <c r="O3493">
        <v>9</v>
      </c>
      <c r="P3493">
        <v>8</v>
      </c>
      <c r="Q3493">
        <v>8</v>
      </c>
      <c r="T3493" t="s">
        <v>83</v>
      </c>
      <c r="U3493" t="s">
        <v>139</v>
      </c>
      <c r="V3493" t="s">
        <v>245</v>
      </c>
      <c r="X3493" t="s">
        <v>1766</v>
      </c>
      <c r="Y3493" t="str">
        <f>_xlfn.CONCAT(cards[[#This Row],[set]],"_",TEXT(cards[[#This Row],[cardNumber]], "000"))</f>
        <v>TWI_087</v>
      </c>
      <c r="Z3493" t="str" cm="1">
        <f t="array" ref="Z34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TWI_087</v>
      </c>
      <c r="AA3493" t="s">
        <v>1062</v>
      </c>
      <c r="AB3493">
        <v>39</v>
      </c>
    </row>
    <row r="3494" spans="1:28" x14ac:dyDescent="0.2">
      <c r="A3494">
        <v>18529</v>
      </c>
      <c r="B3494" t="s">
        <v>4698</v>
      </c>
      <c r="C3494">
        <v>359</v>
      </c>
      <c r="F3494" t="b">
        <f>IF(ISBLANK(AC3494), FALSE, TRUE)</f>
        <v>0</v>
      </c>
      <c r="G3494" t="s">
        <v>127</v>
      </c>
      <c r="H3494" t="s">
        <v>1520</v>
      </c>
      <c r="I3494" t="s">
        <v>1521</v>
      </c>
      <c r="J3494" t="s">
        <v>22</v>
      </c>
      <c r="K3494" t="s">
        <v>1526</v>
      </c>
      <c r="L3494" t="s">
        <v>677</v>
      </c>
      <c r="M3494" t="s">
        <v>991</v>
      </c>
      <c r="N3494" t="str">
        <f>IF(AND(NOT(ISBLANK(cards[[#This Row],[subtitle]])), cards[[#This Row],[subtitle]] &lt;&gt; ""), _xlfn.CONCAT(cards[[#This Row],[title]], " - ", cards[[#This Row],[subtitle]]), cards[[#This Row],[title]])</f>
        <v>Separatist Super Tank</v>
      </c>
      <c r="O3494">
        <v>9</v>
      </c>
      <c r="P3494">
        <v>8</v>
      </c>
      <c r="Q3494">
        <v>8</v>
      </c>
      <c r="T3494" t="s">
        <v>83</v>
      </c>
      <c r="U3494" t="s">
        <v>139</v>
      </c>
      <c r="V3494" t="s">
        <v>245</v>
      </c>
      <c r="X3494" t="s">
        <v>1766</v>
      </c>
      <c r="Y3494" t="str">
        <f>_xlfn.CONCAT(cards[[#This Row],[set]],"_",TEXT(cards[[#This Row],[cardNumber]], "000"))</f>
        <v>TWI_359</v>
      </c>
      <c r="Z3494" t="str" cm="1">
        <f t="array" ref="Z34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TWI_087</v>
      </c>
      <c r="AA3494" t="s">
        <v>1062</v>
      </c>
      <c r="AB3494">
        <v>39</v>
      </c>
    </row>
    <row r="3495" spans="1:28" x14ac:dyDescent="0.2">
      <c r="A3495">
        <v>16051</v>
      </c>
      <c r="B3495" t="s">
        <v>4697</v>
      </c>
      <c r="C3495">
        <v>359</v>
      </c>
      <c r="F3495" t="b">
        <f>IF(ISBLANK(AC3495), FALSE, TRUE)</f>
        <v>0</v>
      </c>
      <c r="G3495" t="s">
        <v>127</v>
      </c>
      <c r="H3495" t="s">
        <v>1</v>
      </c>
      <c r="I3495" t="s">
        <v>1521</v>
      </c>
      <c r="J3495" t="s">
        <v>22</v>
      </c>
      <c r="K3495" t="s">
        <v>1526</v>
      </c>
      <c r="L3495" t="s">
        <v>677</v>
      </c>
      <c r="M3495" t="s">
        <v>991</v>
      </c>
      <c r="N3495" t="str">
        <f>IF(AND(NOT(ISBLANK(cards[[#This Row],[subtitle]])), cards[[#This Row],[subtitle]] &lt;&gt; ""), _xlfn.CONCAT(cards[[#This Row],[title]], " - ", cards[[#This Row],[subtitle]]), cards[[#This Row],[title]])</f>
        <v>Separatist Super Tank</v>
      </c>
      <c r="O3495">
        <v>9</v>
      </c>
      <c r="P3495">
        <v>8</v>
      </c>
      <c r="Q3495">
        <v>8</v>
      </c>
      <c r="T3495" t="s">
        <v>83</v>
      </c>
      <c r="U3495" t="s">
        <v>139</v>
      </c>
      <c r="V3495" t="s">
        <v>245</v>
      </c>
      <c r="X3495" t="s">
        <v>1766</v>
      </c>
      <c r="Y3495" t="str">
        <f>_xlfn.CONCAT(cards[[#This Row],[set]],"_",TEXT(cards[[#This Row],[cardNumber]], "000"))</f>
        <v>TWI_359</v>
      </c>
      <c r="Z3495" t="str" cm="1">
        <f t="array" ref="Z34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TWI_087</v>
      </c>
      <c r="AA3495" t="s">
        <v>1062</v>
      </c>
      <c r="AB3495">
        <v>39</v>
      </c>
    </row>
    <row r="3496" spans="1:28" x14ac:dyDescent="0.2">
      <c r="A3496">
        <v>14636</v>
      </c>
      <c r="B3496" t="s">
        <v>4211</v>
      </c>
      <c r="C3496">
        <v>88</v>
      </c>
      <c r="F3496" t="b">
        <f>IF(ISBLANK(AC3496), FALSE, TRUE)</f>
        <v>0</v>
      </c>
      <c r="G3496" t="s">
        <v>127</v>
      </c>
      <c r="H3496" t="s">
        <v>1515</v>
      </c>
      <c r="I3496" t="s">
        <v>1532</v>
      </c>
      <c r="J3496" t="s">
        <v>22</v>
      </c>
      <c r="K3496" t="s">
        <v>1526</v>
      </c>
      <c r="L3496" t="s">
        <v>140</v>
      </c>
      <c r="M3496" t="s">
        <v>991</v>
      </c>
      <c r="N3496" t="str">
        <f>IF(AND(NOT(ISBLANK(cards[[#This Row],[subtitle]])), cards[[#This Row],[subtitle]] &lt;&gt; ""), _xlfn.CONCAT(cards[[#This Row],[title]], " - ", cards[[#This Row],[subtitle]]), cards[[#This Row],[title]])</f>
        <v>Reprocess</v>
      </c>
      <c r="O3496">
        <v>3</v>
      </c>
      <c r="U3496" t="s">
        <v>991</v>
      </c>
      <c r="V3496" t="s">
        <v>6</v>
      </c>
      <c r="X3496" t="s">
        <v>16</v>
      </c>
      <c r="Y3496" t="str">
        <f>_xlfn.CONCAT(cards[[#This Row],[set]],"_",TEXT(cards[[#This Row],[cardNumber]], "000"))</f>
        <v>TWI_088</v>
      </c>
      <c r="Z3496" t="str" cm="1">
        <f t="array" ref="Z34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TWI_088</v>
      </c>
      <c r="AA3496" t="s">
        <v>1062</v>
      </c>
      <c r="AB3496">
        <v>39</v>
      </c>
    </row>
    <row r="3497" spans="1:28" x14ac:dyDescent="0.2">
      <c r="A3497">
        <v>17342</v>
      </c>
      <c r="B3497" t="s">
        <v>4212</v>
      </c>
      <c r="C3497">
        <v>88</v>
      </c>
      <c r="F3497" t="b">
        <f>IF(ISBLANK(AC3497), FALSE, TRUE)</f>
        <v>0</v>
      </c>
      <c r="G3497" t="s">
        <v>127</v>
      </c>
      <c r="H3497" t="s">
        <v>1519</v>
      </c>
      <c r="I3497" t="s">
        <v>1532</v>
      </c>
      <c r="J3497" t="s">
        <v>22</v>
      </c>
      <c r="K3497" t="s">
        <v>1526</v>
      </c>
      <c r="L3497" t="s">
        <v>140</v>
      </c>
      <c r="M3497" t="s">
        <v>991</v>
      </c>
      <c r="N3497" t="str">
        <f>IF(AND(NOT(ISBLANK(cards[[#This Row],[subtitle]])), cards[[#This Row],[subtitle]] &lt;&gt; ""), _xlfn.CONCAT(cards[[#This Row],[title]], " - ", cards[[#This Row],[subtitle]]), cards[[#This Row],[title]])</f>
        <v>Reprocess</v>
      </c>
      <c r="O3497">
        <v>3</v>
      </c>
      <c r="U3497" t="s">
        <v>991</v>
      </c>
      <c r="V3497" t="s">
        <v>6</v>
      </c>
      <c r="X3497" t="s">
        <v>16</v>
      </c>
      <c r="Y3497" t="str">
        <f>_xlfn.CONCAT(cards[[#This Row],[set]],"_",TEXT(cards[[#This Row],[cardNumber]], "000"))</f>
        <v>TWI_088</v>
      </c>
      <c r="Z3497" t="str" cm="1">
        <f t="array" ref="Z34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TWI_088</v>
      </c>
      <c r="AA3497" t="s">
        <v>1062</v>
      </c>
      <c r="AB3497">
        <v>39</v>
      </c>
    </row>
    <row r="3498" spans="1:28" x14ac:dyDescent="0.2">
      <c r="A3498">
        <v>18534</v>
      </c>
      <c r="B3498" t="s">
        <v>4699</v>
      </c>
      <c r="C3498">
        <v>360</v>
      </c>
      <c r="F3498" t="b">
        <f>IF(ISBLANK(AC3498), FALSE, TRUE)</f>
        <v>0</v>
      </c>
      <c r="G3498" t="s">
        <v>127</v>
      </c>
      <c r="H3498" t="s">
        <v>1520</v>
      </c>
      <c r="I3498" t="s">
        <v>1532</v>
      </c>
      <c r="J3498" t="s">
        <v>22</v>
      </c>
      <c r="K3498" t="s">
        <v>1526</v>
      </c>
      <c r="L3498" t="s">
        <v>140</v>
      </c>
      <c r="M3498" t="s">
        <v>991</v>
      </c>
      <c r="N3498" t="str">
        <f>IF(AND(NOT(ISBLANK(cards[[#This Row],[subtitle]])), cards[[#This Row],[subtitle]] &lt;&gt; ""), _xlfn.CONCAT(cards[[#This Row],[title]], " - ", cards[[#This Row],[subtitle]]), cards[[#This Row],[title]])</f>
        <v>Reprocess</v>
      </c>
      <c r="O3498">
        <v>3</v>
      </c>
      <c r="U3498" t="s">
        <v>991</v>
      </c>
      <c r="V3498" t="s">
        <v>6</v>
      </c>
      <c r="X3498" t="s">
        <v>16</v>
      </c>
      <c r="Y3498" t="str">
        <f>_xlfn.CONCAT(cards[[#This Row],[set]],"_",TEXT(cards[[#This Row],[cardNumber]], "000"))</f>
        <v>TWI_360</v>
      </c>
      <c r="Z3498" t="str" cm="1">
        <f t="array" ref="Z34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TWI_088</v>
      </c>
      <c r="AA3498" t="s">
        <v>1062</v>
      </c>
      <c r="AB3498">
        <v>39</v>
      </c>
    </row>
    <row r="3499" spans="1:28" x14ac:dyDescent="0.2">
      <c r="A3499">
        <v>16056</v>
      </c>
      <c r="B3499" t="s">
        <v>4700</v>
      </c>
      <c r="C3499">
        <v>360</v>
      </c>
      <c r="F3499" t="b">
        <f>IF(ISBLANK(AC3499), FALSE, TRUE)</f>
        <v>0</v>
      </c>
      <c r="G3499" t="s">
        <v>127</v>
      </c>
      <c r="H3499" t="s">
        <v>1</v>
      </c>
      <c r="I3499" t="s">
        <v>1532</v>
      </c>
      <c r="J3499" t="s">
        <v>22</v>
      </c>
      <c r="K3499" t="s">
        <v>1526</v>
      </c>
      <c r="L3499" t="s">
        <v>140</v>
      </c>
      <c r="M3499" t="s">
        <v>991</v>
      </c>
      <c r="N3499" t="str">
        <f>IF(AND(NOT(ISBLANK(cards[[#This Row],[subtitle]])), cards[[#This Row],[subtitle]] &lt;&gt; ""), _xlfn.CONCAT(cards[[#This Row],[title]], " - ", cards[[#This Row],[subtitle]]), cards[[#This Row],[title]])</f>
        <v>Reprocess</v>
      </c>
      <c r="O3499">
        <v>3</v>
      </c>
      <c r="U3499" t="s">
        <v>991</v>
      </c>
      <c r="V3499" t="s">
        <v>6</v>
      </c>
      <c r="X3499" t="s">
        <v>16</v>
      </c>
      <c r="Y3499" t="str">
        <f>_xlfn.CONCAT(cards[[#This Row],[set]],"_",TEXT(cards[[#This Row],[cardNumber]], "000"))</f>
        <v>TWI_360</v>
      </c>
      <c r="Z3499" t="str" cm="1">
        <f t="array" ref="Z34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TWI_088</v>
      </c>
      <c r="AA3499" t="s">
        <v>1062</v>
      </c>
      <c r="AB3499">
        <v>39</v>
      </c>
    </row>
    <row r="3500" spans="1:28" x14ac:dyDescent="0.2">
      <c r="A3500">
        <v>17347</v>
      </c>
      <c r="B3500" t="s">
        <v>4213</v>
      </c>
      <c r="C3500">
        <v>89</v>
      </c>
      <c r="F3500" t="b">
        <f>IF(ISBLANK(AC3500), FALSE, TRUE)</f>
        <v>0</v>
      </c>
      <c r="G3500" t="s">
        <v>127</v>
      </c>
      <c r="H3500" t="s">
        <v>1519</v>
      </c>
      <c r="I3500" t="s">
        <v>1522</v>
      </c>
      <c r="J3500" t="s">
        <v>22</v>
      </c>
      <c r="K3500" t="s">
        <v>1526</v>
      </c>
      <c r="L3500" t="s">
        <v>141</v>
      </c>
      <c r="M3500" t="s">
        <v>991</v>
      </c>
      <c r="N3500" t="str">
        <f>IF(AND(NOT(ISBLANK(cards[[#This Row],[subtitle]])), cards[[#This Row],[subtitle]] &lt;&gt; ""), _xlfn.CONCAT(cards[[#This Row],[title]], " - ", cards[[#This Row],[subtitle]]), cards[[#This Row],[title]])</f>
        <v>Consolidation of Power</v>
      </c>
      <c r="O3500">
        <v>6</v>
      </c>
      <c r="U3500" t="s">
        <v>991</v>
      </c>
      <c r="V3500" t="s">
        <v>6</v>
      </c>
      <c r="X3500" t="s">
        <v>33</v>
      </c>
      <c r="Y3500" t="str">
        <f>_xlfn.CONCAT(cards[[#This Row],[set]],"_",TEXT(cards[[#This Row],[cardNumber]], "000"))</f>
        <v>TWI_089</v>
      </c>
      <c r="Z3500" t="str" cm="1">
        <f t="array" ref="Z35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TWI_089</v>
      </c>
      <c r="AA3500" t="s">
        <v>1062</v>
      </c>
      <c r="AB3500">
        <v>39</v>
      </c>
    </row>
    <row r="3501" spans="1:28" x14ac:dyDescent="0.2">
      <c r="A3501">
        <v>14641</v>
      </c>
      <c r="B3501" t="s">
        <v>4214</v>
      </c>
      <c r="C3501">
        <v>89</v>
      </c>
      <c r="F3501" t="b">
        <f>IF(ISBLANK(AC3501), FALSE, TRUE)</f>
        <v>0</v>
      </c>
      <c r="G3501" t="s">
        <v>127</v>
      </c>
      <c r="H3501" t="s">
        <v>1515</v>
      </c>
      <c r="I3501" t="s">
        <v>1522</v>
      </c>
      <c r="J3501" t="s">
        <v>22</v>
      </c>
      <c r="K3501" t="s">
        <v>1526</v>
      </c>
      <c r="L3501" t="s">
        <v>141</v>
      </c>
      <c r="M3501" t="s">
        <v>991</v>
      </c>
      <c r="N3501" t="str">
        <f>IF(AND(NOT(ISBLANK(cards[[#This Row],[subtitle]])), cards[[#This Row],[subtitle]] &lt;&gt; ""), _xlfn.CONCAT(cards[[#This Row],[title]], " - ", cards[[#This Row],[subtitle]]), cards[[#This Row],[title]])</f>
        <v>Consolidation of Power</v>
      </c>
      <c r="O3501">
        <v>6</v>
      </c>
      <c r="U3501" t="s">
        <v>991</v>
      </c>
      <c r="V3501" t="s">
        <v>6</v>
      </c>
      <c r="X3501" t="s">
        <v>33</v>
      </c>
      <c r="Y3501" t="str">
        <f>_xlfn.CONCAT(cards[[#This Row],[set]],"_",TEXT(cards[[#This Row],[cardNumber]], "000"))</f>
        <v>TWI_089</v>
      </c>
      <c r="Z3501" t="str" cm="1">
        <f t="array" ref="Z35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TWI_089</v>
      </c>
      <c r="AA3501" t="s">
        <v>1062</v>
      </c>
      <c r="AB3501">
        <v>39</v>
      </c>
    </row>
    <row r="3502" spans="1:28" x14ac:dyDescent="0.2">
      <c r="A3502">
        <v>18539</v>
      </c>
      <c r="B3502" t="s">
        <v>4701</v>
      </c>
      <c r="C3502">
        <v>361</v>
      </c>
      <c r="F3502" t="b">
        <f>IF(ISBLANK(AC3502), FALSE, TRUE)</f>
        <v>0</v>
      </c>
      <c r="G3502" t="s">
        <v>127</v>
      </c>
      <c r="H3502" t="s">
        <v>1520</v>
      </c>
      <c r="I3502" t="s">
        <v>1522</v>
      </c>
      <c r="J3502" t="s">
        <v>22</v>
      </c>
      <c r="K3502" t="s">
        <v>1526</v>
      </c>
      <c r="L3502" t="s">
        <v>141</v>
      </c>
      <c r="M3502" t="s">
        <v>991</v>
      </c>
      <c r="N3502" t="str">
        <f>IF(AND(NOT(ISBLANK(cards[[#This Row],[subtitle]])), cards[[#This Row],[subtitle]] &lt;&gt; ""), _xlfn.CONCAT(cards[[#This Row],[title]], " - ", cards[[#This Row],[subtitle]]), cards[[#This Row],[title]])</f>
        <v>Consolidation of Power</v>
      </c>
      <c r="O3502">
        <v>6</v>
      </c>
      <c r="U3502" t="s">
        <v>991</v>
      </c>
      <c r="V3502" t="s">
        <v>6</v>
      </c>
      <c r="X3502" t="s">
        <v>33</v>
      </c>
      <c r="Y3502" t="str">
        <f>_xlfn.CONCAT(cards[[#This Row],[set]],"_",TEXT(cards[[#This Row],[cardNumber]], "000"))</f>
        <v>TWI_361</v>
      </c>
      <c r="Z3502" t="str" cm="1">
        <f t="array" ref="Z35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TWI_089</v>
      </c>
      <c r="AA3502" t="s">
        <v>1062</v>
      </c>
      <c r="AB3502">
        <v>39</v>
      </c>
    </row>
    <row r="3503" spans="1:28" x14ac:dyDescent="0.2">
      <c r="A3503">
        <v>16061</v>
      </c>
      <c r="B3503" t="s">
        <v>4702</v>
      </c>
      <c r="C3503">
        <v>361</v>
      </c>
      <c r="F3503" t="b">
        <f>IF(ISBLANK(AC3503), FALSE, TRUE)</f>
        <v>0</v>
      </c>
      <c r="G3503" t="s">
        <v>127</v>
      </c>
      <c r="H3503" t="s">
        <v>1</v>
      </c>
      <c r="I3503" t="s">
        <v>1522</v>
      </c>
      <c r="J3503" t="s">
        <v>22</v>
      </c>
      <c r="K3503" t="s">
        <v>1526</v>
      </c>
      <c r="L3503" t="s">
        <v>141</v>
      </c>
      <c r="M3503" t="s">
        <v>991</v>
      </c>
      <c r="N3503" t="str">
        <f>IF(AND(NOT(ISBLANK(cards[[#This Row],[subtitle]])), cards[[#This Row],[subtitle]] &lt;&gt; ""), _xlfn.CONCAT(cards[[#This Row],[title]], " - ", cards[[#This Row],[subtitle]]), cards[[#This Row],[title]])</f>
        <v>Consolidation of Power</v>
      </c>
      <c r="O3503">
        <v>6</v>
      </c>
      <c r="U3503" t="s">
        <v>991</v>
      </c>
      <c r="V3503" t="s">
        <v>6</v>
      </c>
      <c r="X3503" t="s">
        <v>33</v>
      </c>
      <c r="Y3503" t="str">
        <f>_xlfn.CONCAT(cards[[#This Row],[set]],"_",TEXT(cards[[#This Row],[cardNumber]], "000"))</f>
        <v>TWI_361</v>
      </c>
      <c r="Z3503" t="str" cm="1">
        <f t="array" ref="Z35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TWI_089</v>
      </c>
      <c r="AA3503" t="s">
        <v>1062</v>
      </c>
      <c r="AB3503">
        <v>39</v>
      </c>
    </row>
    <row r="3504" spans="1:28" x14ac:dyDescent="0.2">
      <c r="A3504">
        <v>14646</v>
      </c>
      <c r="B3504" t="s">
        <v>4215</v>
      </c>
      <c r="C3504">
        <v>90</v>
      </c>
      <c r="F3504" t="b">
        <f>IF(ISBLANK(AC3504), FALSE, TRUE)</f>
        <v>0</v>
      </c>
      <c r="G3504" t="s">
        <v>127</v>
      </c>
      <c r="H3504" t="s">
        <v>1515</v>
      </c>
      <c r="I3504" t="s">
        <v>1532</v>
      </c>
      <c r="J3504" t="s">
        <v>22</v>
      </c>
      <c r="K3504" t="s">
        <v>1524</v>
      </c>
      <c r="L3504" t="s">
        <v>529</v>
      </c>
      <c r="M3504" t="s">
        <v>1774</v>
      </c>
      <c r="N3504" t="str">
        <f>IF(AND(NOT(ISBLANK(cards[[#This Row],[subtitle]])), cards[[#This Row],[subtitle]] &lt;&gt; ""), _xlfn.CONCAT(cards[[#This Row],[title]], " - ", cards[[#This Row],[subtitle]]), cards[[#This Row],[title]])</f>
        <v>Echo - Valiant ARC Trooper</v>
      </c>
      <c r="O3504">
        <v>2</v>
      </c>
      <c r="P3504">
        <v>2</v>
      </c>
      <c r="Q3504">
        <v>2</v>
      </c>
      <c r="T3504" t="s">
        <v>83</v>
      </c>
      <c r="U3504" t="s">
        <v>648</v>
      </c>
      <c r="V3504" t="s">
        <v>245</v>
      </c>
      <c r="X3504" t="s">
        <v>1722</v>
      </c>
      <c r="Y3504" t="str">
        <f>_xlfn.CONCAT(cards[[#This Row],[set]],"_",TEXT(cards[[#This Row],[cardNumber]], "000"))</f>
        <v>TWI_090</v>
      </c>
      <c r="Z3504" t="str" cm="1">
        <f t="array" ref="Z35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TWI_090</v>
      </c>
      <c r="AA3504" t="s">
        <v>1062</v>
      </c>
      <c r="AB3504">
        <v>39</v>
      </c>
    </row>
    <row r="3505" spans="1:28" x14ac:dyDescent="0.2">
      <c r="A3505">
        <v>17352</v>
      </c>
      <c r="B3505" t="s">
        <v>4216</v>
      </c>
      <c r="C3505">
        <v>90</v>
      </c>
      <c r="F3505" t="b">
        <f>IF(ISBLANK(AC3505), FALSE, TRUE)</f>
        <v>0</v>
      </c>
      <c r="G3505" t="s">
        <v>127</v>
      </c>
      <c r="H3505" t="s">
        <v>1519</v>
      </c>
      <c r="I3505" t="s">
        <v>1532</v>
      </c>
      <c r="J3505" t="s">
        <v>22</v>
      </c>
      <c r="K3505" t="s">
        <v>1524</v>
      </c>
      <c r="L3505" t="s">
        <v>529</v>
      </c>
      <c r="M3505" t="s">
        <v>1774</v>
      </c>
      <c r="N3505" t="str">
        <f>IF(AND(NOT(ISBLANK(cards[[#This Row],[subtitle]])), cards[[#This Row],[subtitle]] &lt;&gt; ""), _xlfn.CONCAT(cards[[#This Row],[title]], " - ", cards[[#This Row],[subtitle]]), cards[[#This Row],[title]])</f>
        <v>Echo - Valiant ARC Trooper</v>
      </c>
      <c r="O3505">
        <v>2</v>
      </c>
      <c r="P3505">
        <v>2</v>
      </c>
      <c r="Q3505">
        <v>2</v>
      </c>
      <c r="T3505" t="s">
        <v>83</v>
      </c>
      <c r="U3505" t="s">
        <v>648</v>
      </c>
      <c r="V3505" t="s">
        <v>245</v>
      </c>
      <c r="X3505" t="s">
        <v>1722</v>
      </c>
      <c r="Y3505" t="str">
        <f>_xlfn.CONCAT(cards[[#This Row],[set]],"_",TEXT(cards[[#This Row],[cardNumber]], "000"))</f>
        <v>TWI_090</v>
      </c>
      <c r="Z3505" t="str" cm="1">
        <f t="array" ref="Z35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TWI_090</v>
      </c>
      <c r="AA3505" t="s">
        <v>1062</v>
      </c>
      <c r="AB3505">
        <v>39</v>
      </c>
    </row>
    <row r="3506" spans="1:28" x14ac:dyDescent="0.2">
      <c r="A3506">
        <v>18544</v>
      </c>
      <c r="B3506" t="s">
        <v>4703</v>
      </c>
      <c r="C3506">
        <v>362</v>
      </c>
      <c r="F3506" t="b">
        <f>IF(ISBLANK(AC3506), FALSE, TRUE)</f>
        <v>0</v>
      </c>
      <c r="G3506" t="s">
        <v>127</v>
      </c>
      <c r="H3506" t="s">
        <v>1520</v>
      </c>
      <c r="I3506" t="s">
        <v>1532</v>
      </c>
      <c r="J3506" t="s">
        <v>22</v>
      </c>
      <c r="K3506" t="s">
        <v>1524</v>
      </c>
      <c r="L3506" t="s">
        <v>529</v>
      </c>
      <c r="M3506" t="s">
        <v>1774</v>
      </c>
      <c r="N3506" t="str">
        <f>IF(AND(NOT(ISBLANK(cards[[#This Row],[subtitle]])), cards[[#This Row],[subtitle]] &lt;&gt; ""), _xlfn.CONCAT(cards[[#This Row],[title]], " - ", cards[[#This Row],[subtitle]]), cards[[#This Row],[title]])</f>
        <v>Echo - Valiant ARC Trooper</v>
      </c>
      <c r="O3506">
        <v>2</v>
      </c>
      <c r="P3506">
        <v>2</v>
      </c>
      <c r="Q3506">
        <v>2</v>
      </c>
      <c r="T3506" t="s">
        <v>83</v>
      </c>
      <c r="U3506" t="s">
        <v>648</v>
      </c>
      <c r="V3506" t="s">
        <v>245</v>
      </c>
      <c r="X3506" t="s">
        <v>1722</v>
      </c>
      <c r="Y3506" t="str">
        <f>_xlfn.CONCAT(cards[[#This Row],[set]],"_",TEXT(cards[[#This Row],[cardNumber]], "000"))</f>
        <v>TWI_362</v>
      </c>
      <c r="Z3506" t="str" cm="1">
        <f t="array" ref="Z35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TWI_090</v>
      </c>
      <c r="AA3506" t="s">
        <v>1062</v>
      </c>
      <c r="AB3506">
        <v>39</v>
      </c>
    </row>
    <row r="3507" spans="1:28" x14ac:dyDescent="0.2">
      <c r="A3507">
        <v>16066</v>
      </c>
      <c r="B3507" t="s">
        <v>4704</v>
      </c>
      <c r="C3507">
        <v>362</v>
      </c>
      <c r="F3507" t="b">
        <f>IF(ISBLANK(AC3507), FALSE, TRUE)</f>
        <v>0</v>
      </c>
      <c r="G3507" t="s">
        <v>127</v>
      </c>
      <c r="H3507" t="s">
        <v>1</v>
      </c>
      <c r="I3507" t="s">
        <v>1532</v>
      </c>
      <c r="J3507" t="s">
        <v>22</v>
      </c>
      <c r="K3507" t="s">
        <v>1524</v>
      </c>
      <c r="L3507" t="s">
        <v>529</v>
      </c>
      <c r="M3507" t="s">
        <v>1774</v>
      </c>
      <c r="N3507" t="str">
        <f>IF(AND(NOT(ISBLANK(cards[[#This Row],[subtitle]])), cards[[#This Row],[subtitle]] &lt;&gt; ""), _xlfn.CONCAT(cards[[#This Row],[title]], " - ", cards[[#This Row],[subtitle]]), cards[[#This Row],[title]])</f>
        <v>Echo - Valiant ARC Trooper</v>
      </c>
      <c r="O3507">
        <v>2</v>
      </c>
      <c r="P3507">
        <v>2</v>
      </c>
      <c r="Q3507">
        <v>2</v>
      </c>
      <c r="T3507" t="s">
        <v>83</v>
      </c>
      <c r="U3507" t="s">
        <v>648</v>
      </c>
      <c r="V3507" t="s">
        <v>245</v>
      </c>
      <c r="X3507" t="s">
        <v>1722</v>
      </c>
      <c r="Y3507" t="str">
        <f>_xlfn.CONCAT(cards[[#This Row],[set]],"_",TEXT(cards[[#This Row],[cardNumber]], "000"))</f>
        <v>TWI_362</v>
      </c>
      <c r="Z3507" t="str" cm="1">
        <f t="array" ref="Z35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TWI_090</v>
      </c>
      <c r="AA3507" t="s">
        <v>1062</v>
      </c>
      <c r="AB3507">
        <v>39</v>
      </c>
    </row>
    <row r="3508" spans="1:28" x14ac:dyDescent="0.2">
      <c r="A3508">
        <v>14651</v>
      </c>
      <c r="B3508" t="s">
        <v>4218</v>
      </c>
      <c r="C3508">
        <v>91</v>
      </c>
      <c r="F3508" t="b">
        <f>IF(ISBLANK(AC3508), FALSE, TRUE)</f>
        <v>0</v>
      </c>
      <c r="G3508" t="s">
        <v>127</v>
      </c>
      <c r="H3508" t="s">
        <v>1515</v>
      </c>
      <c r="I3508" t="s">
        <v>1521</v>
      </c>
      <c r="J3508" t="s">
        <v>22</v>
      </c>
      <c r="K3508" t="s">
        <v>1524</v>
      </c>
      <c r="L3508" t="s">
        <v>678</v>
      </c>
      <c r="M3508" t="s">
        <v>991</v>
      </c>
      <c r="N3508" t="str">
        <f>IF(AND(NOT(ISBLANK(cards[[#This Row],[subtitle]])), cards[[#This Row],[subtitle]] &lt;&gt; ""), _xlfn.CONCAT(cards[[#This Row],[title]], " - ", cards[[#This Row],[subtitle]]), cards[[#This Row],[title]])</f>
        <v>Republic Tactical Officer</v>
      </c>
      <c r="O3508">
        <v>2</v>
      </c>
      <c r="P3508">
        <v>1</v>
      </c>
      <c r="Q3508">
        <v>4</v>
      </c>
      <c r="T3508" t="s">
        <v>83</v>
      </c>
      <c r="U3508" t="s">
        <v>991</v>
      </c>
      <c r="V3508" t="s">
        <v>245</v>
      </c>
      <c r="X3508" t="s">
        <v>1775</v>
      </c>
      <c r="Y3508" t="str">
        <f>_xlfn.CONCAT(cards[[#This Row],[set]],"_",TEXT(cards[[#This Row],[cardNumber]], "000"))</f>
        <v>TWI_091</v>
      </c>
      <c r="Z3508" t="str" cm="1">
        <f t="array" ref="Z35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TWI_091</v>
      </c>
      <c r="AA3508" t="s">
        <v>1062</v>
      </c>
      <c r="AB3508">
        <v>39</v>
      </c>
    </row>
    <row r="3509" spans="1:28" x14ac:dyDescent="0.2">
      <c r="A3509">
        <v>17357</v>
      </c>
      <c r="B3509" t="s">
        <v>4217</v>
      </c>
      <c r="C3509">
        <v>91</v>
      </c>
      <c r="F3509" t="b">
        <f>IF(ISBLANK(AC3509), FALSE, TRUE)</f>
        <v>0</v>
      </c>
      <c r="G3509" t="s">
        <v>127</v>
      </c>
      <c r="H3509" t="s">
        <v>1519</v>
      </c>
      <c r="I3509" t="s">
        <v>1521</v>
      </c>
      <c r="J3509" t="s">
        <v>22</v>
      </c>
      <c r="K3509" t="s">
        <v>1524</v>
      </c>
      <c r="L3509" t="s">
        <v>678</v>
      </c>
      <c r="M3509" t="s">
        <v>991</v>
      </c>
      <c r="N3509" t="str">
        <f>IF(AND(NOT(ISBLANK(cards[[#This Row],[subtitle]])), cards[[#This Row],[subtitle]] &lt;&gt; ""), _xlfn.CONCAT(cards[[#This Row],[title]], " - ", cards[[#This Row],[subtitle]]), cards[[#This Row],[title]])</f>
        <v>Republic Tactical Officer</v>
      </c>
      <c r="O3509">
        <v>2</v>
      </c>
      <c r="P3509">
        <v>1</v>
      </c>
      <c r="Q3509">
        <v>4</v>
      </c>
      <c r="T3509" t="s">
        <v>83</v>
      </c>
      <c r="U3509" t="s">
        <v>991</v>
      </c>
      <c r="V3509" t="s">
        <v>245</v>
      </c>
      <c r="X3509" t="s">
        <v>1775</v>
      </c>
      <c r="Y3509" t="str">
        <f>_xlfn.CONCAT(cards[[#This Row],[set]],"_",TEXT(cards[[#This Row],[cardNumber]], "000"))</f>
        <v>TWI_091</v>
      </c>
      <c r="Z3509" t="str" cm="1">
        <f t="array" ref="Z35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TWI_091</v>
      </c>
      <c r="AA3509" t="s">
        <v>1062</v>
      </c>
      <c r="AB3509">
        <v>39</v>
      </c>
    </row>
    <row r="3510" spans="1:28" x14ac:dyDescent="0.2">
      <c r="A3510">
        <v>16071</v>
      </c>
      <c r="B3510" t="s">
        <v>4705</v>
      </c>
      <c r="C3510">
        <v>363</v>
      </c>
      <c r="F3510" t="b">
        <f>IF(ISBLANK(AC3510), FALSE, TRUE)</f>
        <v>0</v>
      </c>
      <c r="G3510" t="s">
        <v>127</v>
      </c>
      <c r="H3510" t="s">
        <v>1</v>
      </c>
      <c r="I3510" t="s">
        <v>1521</v>
      </c>
      <c r="J3510" t="s">
        <v>22</v>
      </c>
      <c r="K3510" t="s">
        <v>1524</v>
      </c>
      <c r="L3510" t="s">
        <v>678</v>
      </c>
      <c r="M3510" t="s">
        <v>991</v>
      </c>
      <c r="N3510" t="str">
        <f>IF(AND(NOT(ISBLANK(cards[[#This Row],[subtitle]])), cards[[#This Row],[subtitle]] &lt;&gt; ""), _xlfn.CONCAT(cards[[#This Row],[title]], " - ", cards[[#This Row],[subtitle]]), cards[[#This Row],[title]])</f>
        <v>Republic Tactical Officer</v>
      </c>
      <c r="O3510">
        <v>2</v>
      </c>
      <c r="P3510">
        <v>1</v>
      </c>
      <c r="Q3510">
        <v>4</v>
      </c>
      <c r="T3510" t="s">
        <v>83</v>
      </c>
      <c r="U3510" t="s">
        <v>991</v>
      </c>
      <c r="V3510" t="s">
        <v>245</v>
      </c>
      <c r="X3510" t="s">
        <v>1775</v>
      </c>
      <c r="Y3510" t="str">
        <f>_xlfn.CONCAT(cards[[#This Row],[set]],"_",TEXT(cards[[#This Row],[cardNumber]], "000"))</f>
        <v>TWI_363</v>
      </c>
      <c r="Z3510" t="str" cm="1">
        <f t="array" ref="Z35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TWI_091</v>
      </c>
      <c r="AA3510" t="s">
        <v>1062</v>
      </c>
      <c r="AB3510">
        <v>39</v>
      </c>
    </row>
    <row r="3511" spans="1:28" x14ac:dyDescent="0.2">
      <c r="A3511">
        <v>18549</v>
      </c>
      <c r="B3511" t="s">
        <v>4706</v>
      </c>
      <c r="C3511">
        <v>363</v>
      </c>
      <c r="F3511" t="b">
        <f>IF(ISBLANK(AC3511), FALSE, TRUE)</f>
        <v>0</v>
      </c>
      <c r="G3511" t="s">
        <v>127</v>
      </c>
      <c r="H3511" t="s">
        <v>1520</v>
      </c>
      <c r="I3511" t="s">
        <v>1521</v>
      </c>
      <c r="J3511" t="s">
        <v>22</v>
      </c>
      <c r="K3511" t="s">
        <v>1524</v>
      </c>
      <c r="L3511" t="s">
        <v>678</v>
      </c>
      <c r="M3511" t="s">
        <v>991</v>
      </c>
      <c r="N3511" t="str">
        <f>IF(AND(NOT(ISBLANK(cards[[#This Row],[subtitle]])), cards[[#This Row],[subtitle]] &lt;&gt; ""), _xlfn.CONCAT(cards[[#This Row],[title]], " - ", cards[[#This Row],[subtitle]]), cards[[#This Row],[title]])</f>
        <v>Republic Tactical Officer</v>
      </c>
      <c r="O3511">
        <v>2</v>
      </c>
      <c r="P3511">
        <v>1</v>
      </c>
      <c r="Q3511">
        <v>4</v>
      </c>
      <c r="T3511" t="s">
        <v>83</v>
      </c>
      <c r="U3511" t="s">
        <v>991</v>
      </c>
      <c r="V3511" t="s">
        <v>245</v>
      </c>
      <c r="X3511" t="s">
        <v>1775</v>
      </c>
      <c r="Y3511" t="str">
        <f>_xlfn.CONCAT(cards[[#This Row],[set]],"_",TEXT(cards[[#This Row],[cardNumber]], "000"))</f>
        <v>TWI_363</v>
      </c>
      <c r="Z3511" t="str" cm="1">
        <f t="array" ref="Z35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TWI_091</v>
      </c>
      <c r="AA3511" t="s">
        <v>1062</v>
      </c>
      <c r="AB3511">
        <v>39</v>
      </c>
    </row>
    <row r="3512" spans="1:28" x14ac:dyDescent="0.2">
      <c r="A3512">
        <v>14656</v>
      </c>
      <c r="B3512" t="s">
        <v>4219</v>
      </c>
      <c r="C3512">
        <v>92</v>
      </c>
      <c r="F3512" t="b">
        <f>IF(ISBLANK(AC3512), FALSE, TRUE)</f>
        <v>0</v>
      </c>
      <c r="G3512" t="s">
        <v>127</v>
      </c>
      <c r="H3512" t="s">
        <v>1515</v>
      </c>
      <c r="I3512" t="s">
        <v>1522</v>
      </c>
      <c r="J3512" t="s">
        <v>22</v>
      </c>
      <c r="K3512" t="s">
        <v>1524</v>
      </c>
      <c r="L3512" t="s">
        <v>679</v>
      </c>
      <c r="M3512" t="s">
        <v>1776</v>
      </c>
      <c r="N3512" t="str">
        <f>IF(AND(NOT(ISBLANK(cards[[#This Row],[subtitle]])), cards[[#This Row],[subtitle]] &lt;&gt; ""), _xlfn.CONCAT(cards[[#This Row],[title]], " - ", cards[[#This Row],[subtitle]]), cards[[#This Row],[title]])</f>
        <v>Admiral Yularen - Advising Caution</v>
      </c>
      <c r="O3512">
        <v>3</v>
      </c>
      <c r="P3512">
        <v>2</v>
      </c>
      <c r="Q3512">
        <v>5</v>
      </c>
      <c r="T3512" t="s">
        <v>83</v>
      </c>
      <c r="U3512" t="s">
        <v>150</v>
      </c>
      <c r="V3512" t="s">
        <v>245</v>
      </c>
      <c r="X3512" t="s">
        <v>1742</v>
      </c>
      <c r="Y3512" t="str">
        <f>_xlfn.CONCAT(cards[[#This Row],[set]],"_",TEXT(cards[[#This Row],[cardNumber]], "000"))</f>
        <v>TWI_092</v>
      </c>
      <c r="Z3512" t="str" cm="1">
        <f t="array" ref="Z35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TWI_092</v>
      </c>
      <c r="AA3512" t="s">
        <v>1062</v>
      </c>
      <c r="AB3512">
        <v>39</v>
      </c>
    </row>
    <row r="3513" spans="1:28" x14ac:dyDescent="0.2">
      <c r="A3513">
        <v>17362</v>
      </c>
      <c r="B3513" t="s">
        <v>4220</v>
      </c>
      <c r="C3513">
        <v>92</v>
      </c>
      <c r="F3513" t="b">
        <f>IF(ISBLANK(AC3513), FALSE, TRUE)</f>
        <v>0</v>
      </c>
      <c r="G3513" t="s">
        <v>127</v>
      </c>
      <c r="H3513" t="s">
        <v>1519</v>
      </c>
      <c r="I3513" t="s">
        <v>1522</v>
      </c>
      <c r="J3513" t="s">
        <v>22</v>
      </c>
      <c r="K3513" t="s">
        <v>1524</v>
      </c>
      <c r="L3513" t="s">
        <v>679</v>
      </c>
      <c r="M3513" t="s">
        <v>1776</v>
      </c>
      <c r="N3513" t="str">
        <f>IF(AND(NOT(ISBLANK(cards[[#This Row],[subtitle]])), cards[[#This Row],[subtitle]] &lt;&gt; ""), _xlfn.CONCAT(cards[[#This Row],[title]], " - ", cards[[#This Row],[subtitle]]), cards[[#This Row],[title]])</f>
        <v>Admiral Yularen - Advising Caution</v>
      </c>
      <c r="O3513">
        <v>3</v>
      </c>
      <c r="P3513">
        <v>2</v>
      </c>
      <c r="Q3513">
        <v>5</v>
      </c>
      <c r="T3513" t="s">
        <v>83</v>
      </c>
      <c r="U3513" t="s">
        <v>150</v>
      </c>
      <c r="V3513" t="s">
        <v>245</v>
      </c>
      <c r="X3513" t="s">
        <v>1742</v>
      </c>
      <c r="Y3513" t="str">
        <f>_xlfn.CONCAT(cards[[#This Row],[set]],"_",TEXT(cards[[#This Row],[cardNumber]], "000"))</f>
        <v>TWI_092</v>
      </c>
      <c r="Z3513" t="str" cm="1">
        <f t="array" ref="Z35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TWI_092</v>
      </c>
      <c r="AA3513" t="s">
        <v>1062</v>
      </c>
      <c r="AB3513">
        <v>39</v>
      </c>
    </row>
    <row r="3514" spans="1:28" x14ac:dyDescent="0.2">
      <c r="A3514">
        <v>16076</v>
      </c>
      <c r="B3514" t="s">
        <v>4707</v>
      </c>
      <c r="C3514">
        <v>364</v>
      </c>
      <c r="F3514" t="b">
        <f>IF(ISBLANK(AC3514), FALSE, TRUE)</f>
        <v>0</v>
      </c>
      <c r="G3514" t="s">
        <v>127</v>
      </c>
      <c r="H3514" t="s">
        <v>1</v>
      </c>
      <c r="I3514" t="s">
        <v>1522</v>
      </c>
      <c r="J3514" t="s">
        <v>22</v>
      </c>
      <c r="K3514" t="s">
        <v>1524</v>
      </c>
      <c r="L3514" t="s">
        <v>679</v>
      </c>
      <c r="M3514" t="s">
        <v>1776</v>
      </c>
      <c r="N3514" t="str">
        <f>IF(AND(NOT(ISBLANK(cards[[#This Row],[subtitle]])), cards[[#This Row],[subtitle]] &lt;&gt; ""), _xlfn.CONCAT(cards[[#This Row],[title]], " - ", cards[[#This Row],[subtitle]]), cards[[#This Row],[title]])</f>
        <v>Admiral Yularen - Advising Caution</v>
      </c>
      <c r="O3514">
        <v>3</v>
      </c>
      <c r="P3514">
        <v>2</v>
      </c>
      <c r="Q3514">
        <v>5</v>
      </c>
      <c r="T3514" t="s">
        <v>83</v>
      </c>
      <c r="U3514" t="s">
        <v>150</v>
      </c>
      <c r="V3514" t="s">
        <v>245</v>
      </c>
      <c r="X3514" t="s">
        <v>1742</v>
      </c>
      <c r="Y3514" t="str">
        <f>_xlfn.CONCAT(cards[[#This Row],[set]],"_",TEXT(cards[[#This Row],[cardNumber]], "000"))</f>
        <v>TWI_364</v>
      </c>
      <c r="Z3514" t="str" cm="1">
        <f t="array" ref="Z35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TWI_092</v>
      </c>
      <c r="AA3514" t="s">
        <v>1062</v>
      </c>
      <c r="AB3514">
        <v>39</v>
      </c>
    </row>
    <row r="3515" spans="1:28" x14ac:dyDescent="0.2">
      <c r="A3515">
        <v>18554</v>
      </c>
      <c r="B3515" t="s">
        <v>4708</v>
      </c>
      <c r="C3515">
        <v>364</v>
      </c>
      <c r="F3515" t="b">
        <f>IF(ISBLANK(AC3515), FALSE, TRUE)</f>
        <v>0</v>
      </c>
      <c r="G3515" t="s">
        <v>127</v>
      </c>
      <c r="H3515" t="s">
        <v>1520</v>
      </c>
      <c r="I3515" t="s">
        <v>1522</v>
      </c>
      <c r="J3515" t="s">
        <v>22</v>
      </c>
      <c r="K3515" t="s">
        <v>1524</v>
      </c>
      <c r="L3515" t="s">
        <v>679</v>
      </c>
      <c r="M3515" t="s">
        <v>1776</v>
      </c>
      <c r="N3515" t="str">
        <f>IF(AND(NOT(ISBLANK(cards[[#This Row],[subtitle]])), cards[[#This Row],[subtitle]] &lt;&gt; ""), _xlfn.CONCAT(cards[[#This Row],[title]], " - ", cards[[#This Row],[subtitle]]), cards[[#This Row],[title]])</f>
        <v>Admiral Yularen - Advising Caution</v>
      </c>
      <c r="O3515">
        <v>3</v>
      </c>
      <c r="P3515">
        <v>2</v>
      </c>
      <c r="Q3515">
        <v>5</v>
      </c>
      <c r="T3515" t="s">
        <v>83</v>
      </c>
      <c r="U3515" t="s">
        <v>150</v>
      </c>
      <c r="V3515" t="s">
        <v>245</v>
      </c>
      <c r="X3515" t="s">
        <v>1742</v>
      </c>
      <c r="Y3515" t="str">
        <f>_xlfn.CONCAT(cards[[#This Row],[set]],"_",TEXT(cards[[#This Row],[cardNumber]], "000"))</f>
        <v>TWI_364</v>
      </c>
      <c r="Z3515" t="str" cm="1">
        <f t="array" ref="Z35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TWI_092</v>
      </c>
      <c r="AA3515" t="s">
        <v>1062</v>
      </c>
      <c r="AB3515">
        <v>39</v>
      </c>
    </row>
    <row r="3516" spans="1:28" x14ac:dyDescent="0.2">
      <c r="A3516">
        <v>14661</v>
      </c>
      <c r="B3516" t="s">
        <v>4222</v>
      </c>
      <c r="C3516">
        <v>93</v>
      </c>
      <c r="F3516" t="b">
        <f>IF(ISBLANK(AC3516), FALSE, TRUE)</f>
        <v>0</v>
      </c>
      <c r="G3516" t="s">
        <v>127</v>
      </c>
      <c r="H3516" t="s">
        <v>1515</v>
      </c>
      <c r="I3516" t="s">
        <v>1521</v>
      </c>
      <c r="J3516" t="s">
        <v>22</v>
      </c>
      <c r="K3516" t="s">
        <v>1524</v>
      </c>
      <c r="L3516" t="s">
        <v>680</v>
      </c>
      <c r="M3516" t="s">
        <v>991</v>
      </c>
      <c r="N3516" t="str">
        <f>IF(AND(NOT(ISBLANK(cards[[#This Row],[subtitle]])), cards[[#This Row],[subtitle]] &lt;&gt; ""), _xlfn.CONCAT(cards[[#This Row],[title]], " - ", cards[[#This Row],[subtitle]]), cards[[#This Row],[title]])</f>
        <v>Advanced Recon Commando</v>
      </c>
      <c r="O3516">
        <v>3</v>
      </c>
      <c r="P3516">
        <v>4</v>
      </c>
      <c r="Q3516">
        <v>3</v>
      </c>
      <c r="T3516" t="s">
        <v>83</v>
      </c>
      <c r="U3516" t="s">
        <v>165</v>
      </c>
      <c r="V3516" t="s">
        <v>245</v>
      </c>
      <c r="X3516" t="s">
        <v>1722</v>
      </c>
      <c r="Y3516" t="str">
        <f>_xlfn.CONCAT(cards[[#This Row],[set]],"_",TEXT(cards[[#This Row],[cardNumber]], "000"))</f>
        <v>TWI_093</v>
      </c>
      <c r="Z3516" t="str" cm="1">
        <f t="array" ref="Z35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TWI_093</v>
      </c>
      <c r="AA3516" t="s">
        <v>1062</v>
      </c>
      <c r="AB3516">
        <v>39</v>
      </c>
    </row>
    <row r="3517" spans="1:28" x14ac:dyDescent="0.2">
      <c r="A3517">
        <v>17367</v>
      </c>
      <c r="B3517" t="s">
        <v>4221</v>
      </c>
      <c r="C3517">
        <v>93</v>
      </c>
      <c r="F3517" t="b">
        <f>IF(ISBLANK(AC3517), FALSE, TRUE)</f>
        <v>0</v>
      </c>
      <c r="G3517" t="s">
        <v>127</v>
      </c>
      <c r="H3517" t="s">
        <v>1519</v>
      </c>
      <c r="I3517" t="s">
        <v>1521</v>
      </c>
      <c r="J3517" t="s">
        <v>22</v>
      </c>
      <c r="K3517" t="s">
        <v>1524</v>
      </c>
      <c r="L3517" t="s">
        <v>680</v>
      </c>
      <c r="M3517" t="s">
        <v>991</v>
      </c>
      <c r="N3517" t="str">
        <f>IF(AND(NOT(ISBLANK(cards[[#This Row],[subtitle]])), cards[[#This Row],[subtitle]] &lt;&gt; ""), _xlfn.CONCAT(cards[[#This Row],[title]], " - ", cards[[#This Row],[subtitle]]), cards[[#This Row],[title]])</f>
        <v>Advanced Recon Commando</v>
      </c>
      <c r="O3517">
        <v>3</v>
      </c>
      <c r="P3517">
        <v>4</v>
      </c>
      <c r="Q3517">
        <v>3</v>
      </c>
      <c r="T3517" t="s">
        <v>83</v>
      </c>
      <c r="U3517" t="s">
        <v>165</v>
      </c>
      <c r="V3517" t="s">
        <v>245</v>
      </c>
      <c r="X3517" t="s">
        <v>1722</v>
      </c>
      <c r="Y3517" t="str">
        <f>_xlfn.CONCAT(cards[[#This Row],[set]],"_",TEXT(cards[[#This Row],[cardNumber]], "000"))</f>
        <v>TWI_093</v>
      </c>
      <c r="Z3517" t="str" cm="1">
        <f t="array" ref="Z35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TWI_093</v>
      </c>
      <c r="AA3517" t="s">
        <v>1062</v>
      </c>
      <c r="AB3517">
        <v>39</v>
      </c>
    </row>
    <row r="3518" spans="1:28" x14ac:dyDescent="0.2">
      <c r="A3518">
        <v>18559</v>
      </c>
      <c r="B3518" t="s">
        <v>4710</v>
      </c>
      <c r="C3518">
        <v>365</v>
      </c>
      <c r="F3518" t="b">
        <f>IF(ISBLANK(AC3518), FALSE, TRUE)</f>
        <v>0</v>
      </c>
      <c r="G3518" t="s">
        <v>127</v>
      </c>
      <c r="H3518" t="s">
        <v>1520</v>
      </c>
      <c r="I3518" t="s">
        <v>1521</v>
      </c>
      <c r="J3518" t="s">
        <v>22</v>
      </c>
      <c r="K3518" t="s">
        <v>1524</v>
      </c>
      <c r="L3518" t="s">
        <v>680</v>
      </c>
      <c r="M3518" t="s">
        <v>991</v>
      </c>
      <c r="N3518" t="str">
        <f>IF(AND(NOT(ISBLANK(cards[[#This Row],[subtitle]])), cards[[#This Row],[subtitle]] &lt;&gt; ""), _xlfn.CONCAT(cards[[#This Row],[title]], " - ", cards[[#This Row],[subtitle]]), cards[[#This Row],[title]])</f>
        <v>Advanced Recon Commando</v>
      </c>
      <c r="O3518">
        <v>3</v>
      </c>
      <c r="P3518">
        <v>4</v>
      </c>
      <c r="Q3518">
        <v>3</v>
      </c>
      <c r="T3518" t="s">
        <v>83</v>
      </c>
      <c r="U3518" t="s">
        <v>165</v>
      </c>
      <c r="V3518" t="s">
        <v>245</v>
      </c>
      <c r="X3518" t="s">
        <v>1722</v>
      </c>
      <c r="Y3518" t="str">
        <f>_xlfn.CONCAT(cards[[#This Row],[set]],"_",TEXT(cards[[#This Row],[cardNumber]], "000"))</f>
        <v>TWI_365</v>
      </c>
      <c r="Z3518" t="str" cm="1">
        <f t="array" ref="Z35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TWI_093</v>
      </c>
      <c r="AA3518" t="s">
        <v>1062</v>
      </c>
      <c r="AB3518">
        <v>39</v>
      </c>
    </row>
    <row r="3519" spans="1:28" x14ac:dyDescent="0.2">
      <c r="A3519">
        <v>16081</v>
      </c>
      <c r="B3519" t="s">
        <v>4709</v>
      </c>
      <c r="C3519">
        <v>365</v>
      </c>
      <c r="F3519" t="b">
        <f>IF(ISBLANK(AC3519), FALSE, TRUE)</f>
        <v>0</v>
      </c>
      <c r="G3519" t="s">
        <v>127</v>
      </c>
      <c r="H3519" t="s">
        <v>1</v>
      </c>
      <c r="I3519" t="s">
        <v>1521</v>
      </c>
      <c r="J3519" t="s">
        <v>22</v>
      </c>
      <c r="K3519" t="s">
        <v>1524</v>
      </c>
      <c r="L3519" t="s">
        <v>680</v>
      </c>
      <c r="M3519" t="s">
        <v>991</v>
      </c>
      <c r="N3519" t="str">
        <f>IF(AND(NOT(ISBLANK(cards[[#This Row],[subtitle]])), cards[[#This Row],[subtitle]] &lt;&gt; ""), _xlfn.CONCAT(cards[[#This Row],[title]], " - ", cards[[#This Row],[subtitle]]), cards[[#This Row],[title]])</f>
        <v>Advanced Recon Commando</v>
      </c>
      <c r="O3519">
        <v>3</v>
      </c>
      <c r="P3519">
        <v>4</v>
      </c>
      <c r="Q3519">
        <v>3</v>
      </c>
      <c r="T3519" t="s">
        <v>83</v>
      </c>
      <c r="U3519" t="s">
        <v>165</v>
      </c>
      <c r="V3519" t="s">
        <v>245</v>
      </c>
      <c r="X3519" t="s">
        <v>1722</v>
      </c>
      <c r="Y3519" t="str">
        <f>_xlfn.CONCAT(cards[[#This Row],[set]],"_",TEXT(cards[[#This Row],[cardNumber]], "000"))</f>
        <v>TWI_365</v>
      </c>
      <c r="Z3519" t="str" cm="1">
        <f t="array" ref="Z35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TWI_093</v>
      </c>
      <c r="AA3519" t="s">
        <v>1062</v>
      </c>
      <c r="AB3519">
        <v>39</v>
      </c>
    </row>
    <row r="3520" spans="1:28" x14ac:dyDescent="0.2">
      <c r="A3520">
        <v>16985</v>
      </c>
      <c r="B3520" t="s">
        <v>4070</v>
      </c>
      <c r="C3520">
        <v>15</v>
      </c>
      <c r="F3520" t="b">
        <f>IF(ISBLANK(AC3520), FALSE, TRUE)</f>
        <v>0</v>
      </c>
      <c r="G3520" t="s">
        <v>127</v>
      </c>
      <c r="H3520" t="s">
        <v>1602</v>
      </c>
      <c r="I3520" t="s">
        <v>1532</v>
      </c>
      <c r="J3520" t="s">
        <v>22</v>
      </c>
      <c r="K3520" t="s">
        <v>1524</v>
      </c>
      <c r="L3520" t="s">
        <v>681</v>
      </c>
      <c r="M3520" t="s">
        <v>1777</v>
      </c>
      <c r="N3520" t="str">
        <f>IF(AND(NOT(ISBLANK(cards[[#This Row],[subtitle]])), cards[[#This Row],[subtitle]] &lt;&gt; ""), _xlfn.CONCAT(cards[[#This Row],[title]], " - ", cards[[#This Row],[subtitle]]), cards[[#This Row],[title]])</f>
        <v>Shaak Ti - Unity Wins Wars</v>
      </c>
      <c r="O3520">
        <v>4</v>
      </c>
      <c r="P3520">
        <v>3</v>
      </c>
      <c r="Q3520">
        <v>4</v>
      </c>
      <c r="T3520" t="s">
        <v>83</v>
      </c>
      <c r="U3520" t="s">
        <v>991</v>
      </c>
      <c r="V3520" t="s">
        <v>245</v>
      </c>
      <c r="X3520" t="s">
        <v>346</v>
      </c>
      <c r="Y3520" t="str">
        <f>_xlfn.CONCAT(cards[[#This Row],[set]],"_",TEXT(cards[[#This Row],[cardNumber]], "000"))</f>
        <v>TWI_015</v>
      </c>
      <c r="Z3520" t="str" cm="1">
        <f t="array" ref="Z35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TWI_094</v>
      </c>
      <c r="AA3520" t="s">
        <v>1062</v>
      </c>
      <c r="AB3520">
        <v>39</v>
      </c>
    </row>
    <row r="3521" spans="1:28" x14ac:dyDescent="0.2">
      <c r="A3521">
        <v>17372</v>
      </c>
      <c r="B3521" t="s">
        <v>4223</v>
      </c>
      <c r="C3521">
        <v>94</v>
      </c>
      <c r="F3521" t="b">
        <f>IF(ISBLANK(AC3521), FALSE, TRUE)</f>
        <v>0</v>
      </c>
      <c r="G3521" t="s">
        <v>127</v>
      </c>
      <c r="H3521" t="s">
        <v>1519</v>
      </c>
      <c r="I3521" t="s">
        <v>1532</v>
      </c>
      <c r="J3521" t="s">
        <v>22</v>
      </c>
      <c r="K3521" t="s">
        <v>1524</v>
      </c>
      <c r="L3521" t="s">
        <v>681</v>
      </c>
      <c r="M3521" t="s">
        <v>1777</v>
      </c>
      <c r="N3521" t="str">
        <f>IF(AND(NOT(ISBLANK(cards[[#This Row],[subtitle]])), cards[[#This Row],[subtitle]] &lt;&gt; ""), _xlfn.CONCAT(cards[[#This Row],[title]], " - ", cards[[#This Row],[subtitle]]), cards[[#This Row],[title]])</f>
        <v>Shaak Ti - Unity Wins Wars</v>
      </c>
      <c r="O3521">
        <v>4</v>
      </c>
      <c r="P3521">
        <v>3</v>
      </c>
      <c r="Q3521">
        <v>4</v>
      </c>
      <c r="T3521" t="s">
        <v>83</v>
      </c>
      <c r="U3521" t="s">
        <v>991</v>
      </c>
      <c r="V3521" t="s">
        <v>245</v>
      </c>
      <c r="X3521" t="s">
        <v>346</v>
      </c>
      <c r="Y3521" t="str">
        <f>_xlfn.CONCAT(cards[[#This Row],[set]],"_",TEXT(cards[[#This Row],[cardNumber]], "000"))</f>
        <v>TWI_094</v>
      </c>
      <c r="Z3521" t="str" cm="1">
        <f t="array" ref="Z35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TWI_094</v>
      </c>
      <c r="AA3521" t="s">
        <v>1062</v>
      </c>
      <c r="AB3521">
        <v>39</v>
      </c>
    </row>
    <row r="3522" spans="1:28" x14ac:dyDescent="0.2">
      <c r="A3522">
        <v>14666</v>
      </c>
      <c r="B3522" t="s">
        <v>4224</v>
      </c>
      <c r="C3522">
        <v>94</v>
      </c>
      <c r="F3522" t="b">
        <f>IF(ISBLANK(AC3522), FALSE, TRUE)</f>
        <v>0</v>
      </c>
      <c r="G3522" t="s">
        <v>127</v>
      </c>
      <c r="H3522" t="s">
        <v>1515</v>
      </c>
      <c r="I3522" t="s">
        <v>1532</v>
      </c>
      <c r="J3522" t="s">
        <v>22</v>
      </c>
      <c r="K3522" t="s">
        <v>1524</v>
      </c>
      <c r="L3522" t="s">
        <v>681</v>
      </c>
      <c r="M3522" t="s">
        <v>1777</v>
      </c>
      <c r="N3522" t="str">
        <f>IF(AND(NOT(ISBLANK(cards[[#This Row],[subtitle]])), cards[[#This Row],[subtitle]] &lt;&gt; ""), _xlfn.CONCAT(cards[[#This Row],[title]], " - ", cards[[#This Row],[subtitle]]), cards[[#This Row],[title]])</f>
        <v>Shaak Ti - Unity Wins Wars</v>
      </c>
      <c r="O3522">
        <v>4</v>
      </c>
      <c r="P3522">
        <v>3</v>
      </c>
      <c r="Q3522">
        <v>4</v>
      </c>
      <c r="T3522" t="s">
        <v>83</v>
      </c>
      <c r="U3522" t="s">
        <v>991</v>
      </c>
      <c r="V3522" t="s">
        <v>245</v>
      </c>
      <c r="X3522" t="s">
        <v>346</v>
      </c>
      <c r="Y3522" t="str">
        <f>_xlfn.CONCAT(cards[[#This Row],[set]],"_",TEXT(cards[[#This Row],[cardNumber]], "000"))</f>
        <v>TWI_094</v>
      </c>
      <c r="Z3522" t="str" cm="1">
        <f t="array" ref="Z35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TWI_094</v>
      </c>
      <c r="AA3522" t="s">
        <v>1062</v>
      </c>
      <c r="AB3522">
        <v>39</v>
      </c>
    </row>
    <row r="3523" spans="1:28" x14ac:dyDescent="0.2">
      <c r="A3523">
        <v>16086</v>
      </c>
      <c r="B3523" t="s">
        <v>4712</v>
      </c>
      <c r="C3523">
        <v>366</v>
      </c>
      <c r="F3523" t="b">
        <f>IF(ISBLANK(AC3523), FALSE, TRUE)</f>
        <v>0</v>
      </c>
      <c r="G3523" t="s">
        <v>127</v>
      </c>
      <c r="H3523" t="s">
        <v>1</v>
      </c>
      <c r="I3523" t="s">
        <v>1532</v>
      </c>
      <c r="J3523" t="s">
        <v>22</v>
      </c>
      <c r="K3523" t="s">
        <v>1524</v>
      </c>
      <c r="L3523" t="s">
        <v>681</v>
      </c>
      <c r="M3523" t="s">
        <v>1777</v>
      </c>
      <c r="N3523" t="str">
        <f>IF(AND(NOT(ISBLANK(cards[[#This Row],[subtitle]])), cards[[#This Row],[subtitle]] &lt;&gt; ""), _xlfn.CONCAT(cards[[#This Row],[title]], " - ", cards[[#This Row],[subtitle]]), cards[[#This Row],[title]])</f>
        <v>Shaak Ti - Unity Wins Wars</v>
      </c>
      <c r="O3523">
        <v>4</v>
      </c>
      <c r="P3523">
        <v>3</v>
      </c>
      <c r="Q3523">
        <v>4</v>
      </c>
      <c r="T3523" t="s">
        <v>83</v>
      </c>
      <c r="U3523" t="s">
        <v>991</v>
      </c>
      <c r="V3523" t="s">
        <v>245</v>
      </c>
      <c r="X3523" t="s">
        <v>346</v>
      </c>
      <c r="Y3523" t="str">
        <f>_xlfn.CONCAT(cards[[#This Row],[set]],"_",TEXT(cards[[#This Row],[cardNumber]], "000"))</f>
        <v>TWI_366</v>
      </c>
      <c r="Z3523" t="str" cm="1">
        <f t="array" ref="Z35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TWI_094</v>
      </c>
      <c r="AA3523" t="s">
        <v>1062</v>
      </c>
      <c r="AB3523">
        <v>39</v>
      </c>
    </row>
    <row r="3524" spans="1:28" x14ac:dyDescent="0.2">
      <c r="A3524">
        <v>18564</v>
      </c>
      <c r="B3524" t="s">
        <v>4711</v>
      </c>
      <c r="C3524">
        <v>366</v>
      </c>
      <c r="F3524" t="b">
        <f>IF(ISBLANK(AC3524), FALSE, TRUE)</f>
        <v>0</v>
      </c>
      <c r="G3524" t="s">
        <v>127</v>
      </c>
      <c r="H3524" t="s">
        <v>1520</v>
      </c>
      <c r="I3524" t="s">
        <v>1532</v>
      </c>
      <c r="J3524" t="s">
        <v>22</v>
      </c>
      <c r="K3524" t="s">
        <v>1524</v>
      </c>
      <c r="L3524" t="s">
        <v>681</v>
      </c>
      <c r="M3524" t="s">
        <v>1777</v>
      </c>
      <c r="N3524" t="str">
        <f>IF(AND(NOT(ISBLANK(cards[[#This Row],[subtitle]])), cards[[#This Row],[subtitle]] &lt;&gt; ""), _xlfn.CONCAT(cards[[#This Row],[title]], " - ", cards[[#This Row],[subtitle]]), cards[[#This Row],[title]])</f>
        <v>Shaak Ti - Unity Wins Wars</v>
      </c>
      <c r="O3524">
        <v>4</v>
      </c>
      <c r="P3524">
        <v>3</v>
      </c>
      <c r="Q3524">
        <v>4</v>
      </c>
      <c r="T3524" t="s">
        <v>83</v>
      </c>
      <c r="U3524" t="s">
        <v>991</v>
      </c>
      <c r="V3524" t="s">
        <v>245</v>
      </c>
      <c r="X3524" t="s">
        <v>346</v>
      </c>
      <c r="Y3524" t="str">
        <f>_xlfn.CONCAT(cards[[#This Row],[set]],"_",TEXT(cards[[#This Row],[cardNumber]], "000"))</f>
        <v>TWI_366</v>
      </c>
      <c r="Z3524" t="str" cm="1">
        <f t="array" ref="Z35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TWI_094</v>
      </c>
      <c r="AA3524" t="s">
        <v>1062</v>
      </c>
      <c r="AB3524">
        <v>39</v>
      </c>
    </row>
    <row r="3525" spans="1:28" x14ac:dyDescent="0.2">
      <c r="A3525">
        <v>17377</v>
      </c>
      <c r="B3525" t="s">
        <v>4225</v>
      </c>
      <c r="C3525">
        <v>95</v>
      </c>
      <c r="F3525" t="b">
        <f>IF(ISBLANK(AC3525), FALSE, TRUE)</f>
        <v>0</v>
      </c>
      <c r="G3525" t="s">
        <v>127</v>
      </c>
      <c r="H3525" t="s">
        <v>1519</v>
      </c>
      <c r="I3525" t="s">
        <v>1521</v>
      </c>
      <c r="J3525" t="s">
        <v>22</v>
      </c>
      <c r="K3525" t="s">
        <v>1524</v>
      </c>
      <c r="L3525" t="s">
        <v>682</v>
      </c>
      <c r="M3525" t="s">
        <v>991</v>
      </c>
      <c r="N3525" t="str">
        <f>IF(AND(NOT(ISBLANK(cards[[#This Row],[subtitle]])), cards[[#This Row],[subtitle]] &lt;&gt; ""), _xlfn.CONCAT(cards[[#This Row],[title]], " - ", cards[[#This Row],[subtitle]]), cards[[#This Row],[title]])</f>
        <v>Pelta Supply Frigate</v>
      </c>
      <c r="O3525">
        <v>5</v>
      </c>
      <c r="P3525">
        <v>3</v>
      </c>
      <c r="Q3525">
        <v>6</v>
      </c>
      <c r="T3525" t="s">
        <v>248</v>
      </c>
      <c r="U3525" t="s">
        <v>648</v>
      </c>
      <c r="V3525" t="s">
        <v>245</v>
      </c>
      <c r="X3525" t="s">
        <v>1778</v>
      </c>
      <c r="Y3525" t="str">
        <f>_xlfn.CONCAT(cards[[#This Row],[set]],"_",TEXT(cards[[#This Row],[cardNumber]], "000"))</f>
        <v>TWI_095</v>
      </c>
      <c r="Z3525" t="str" cm="1">
        <f t="array" ref="Z35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TWI_095</v>
      </c>
      <c r="AA3525" t="s">
        <v>1062</v>
      </c>
      <c r="AB3525">
        <v>39</v>
      </c>
    </row>
    <row r="3526" spans="1:28" x14ac:dyDescent="0.2">
      <c r="A3526">
        <v>14671</v>
      </c>
      <c r="B3526" t="s">
        <v>4226</v>
      </c>
      <c r="C3526">
        <v>95</v>
      </c>
      <c r="F3526" t="b">
        <f>IF(ISBLANK(AC3526), FALSE, TRUE)</f>
        <v>0</v>
      </c>
      <c r="G3526" t="s">
        <v>127</v>
      </c>
      <c r="H3526" t="s">
        <v>1515</v>
      </c>
      <c r="I3526" t="s">
        <v>1521</v>
      </c>
      <c r="J3526" t="s">
        <v>22</v>
      </c>
      <c r="K3526" t="s">
        <v>1524</v>
      </c>
      <c r="L3526" t="s">
        <v>682</v>
      </c>
      <c r="M3526" t="s">
        <v>991</v>
      </c>
      <c r="N3526" t="str">
        <f>IF(AND(NOT(ISBLANK(cards[[#This Row],[subtitle]])), cards[[#This Row],[subtitle]] &lt;&gt; ""), _xlfn.CONCAT(cards[[#This Row],[title]], " - ", cards[[#This Row],[subtitle]]), cards[[#This Row],[title]])</f>
        <v>Pelta Supply Frigate</v>
      </c>
      <c r="O3526">
        <v>5</v>
      </c>
      <c r="P3526">
        <v>3</v>
      </c>
      <c r="Q3526">
        <v>6</v>
      </c>
      <c r="T3526" t="s">
        <v>248</v>
      </c>
      <c r="U3526" t="s">
        <v>648</v>
      </c>
      <c r="V3526" t="s">
        <v>245</v>
      </c>
      <c r="X3526" t="s">
        <v>1778</v>
      </c>
      <c r="Y3526" t="str">
        <f>_xlfn.CONCAT(cards[[#This Row],[set]],"_",TEXT(cards[[#This Row],[cardNumber]], "000"))</f>
        <v>TWI_095</v>
      </c>
      <c r="Z3526" t="str" cm="1">
        <f t="array" ref="Z35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TWI_095</v>
      </c>
      <c r="AA3526" t="s">
        <v>1062</v>
      </c>
      <c r="AB3526">
        <v>39</v>
      </c>
    </row>
    <row r="3527" spans="1:28" x14ac:dyDescent="0.2">
      <c r="A3527">
        <v>16091</v>
      </c>
      <c r="B3527" t="s">
        <v>4713</v>
      </c>
      <c r="C3527">
        <v>367</v>
      </c>
      <c r="F3527" t="b">
        <f>IF(ISBLANK(AC3527), FALSE, TRUE)</f>
        <v>0</v>
      </c>
      <c r="G3527" t="s">
        <v>127</v>
      </c>
      <c r="H3527" t="s">
        <v>1</v>
      </c>
      <c r="I3527" t="s">
        <v>1521</v>
      </c>
      <c r="J3527" t="s">
        <v>22</v>
      </c>
      <c r="K3527" t="s">
        <v>1524</v>
      </c>
      <c r="L3527" t="s">
        <v>682</v>
      </c>
      <c r="M3527" t="s">
        <v>991</v>
      </c>
      <c r="N3527" t="str">
        <f>IF(AND(NOT(ISBLANK(cards[[#This Row],[subtitle]])), cards[[#This Row],[subtitle]] &lt;&gt; ""), _xlfn.CONCAT(cards[[#This Row],[title]], " - ", cards[[#This Row],[subtitle]]), cards[[#This Row],[title]])</f>
        <v>Pelta Supply Frigate</v>
      </c>
      <c r="O3527">
        <v>5</v>
      </c>
      <c r="P3527">
        <v>3</v>
      </c>
      <c r="Q3527">
        <v>6</v>
      </c>
      <c r="T3527" t="s">
        <v>248</v>
      </c>
      <c r="U3527" t="s">
        <v>648</v>
      </c>
      <c r="V3527" t="s">
        <v>245</v>
      </c>
      <c r="X3527" t="s">
        <v>1778</v>
      </c>
      <c r="Y3527" t="str">
        <f>_xlfn.CONCAT(cards[[#This Row],[set]],"_",TEXT(cards[[#This Row],[cardNumber]], "000"))</f>
        <v>TWI_367</v>
      </c>
      <c r="Z3527" t="str" cm="1">
        <f t="array" ref="Z35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TWI_095</v>
      </c>
      <c r="AA3527" t="s">
        <v>1062</v>
      </c>
      <c r="AB3527">
        <v>39</v>
      </c>
    </row>
    <row r="3528" spans="1:28" x14ac:dyDescent="0.2">
      <c r="A3528">
        <v>18569</v>
      </c>
      <c r="B3528" t="s">
        <v>4714</v>
      </c>
      <c r="C3528">
        <v>367</v>
      </c>
      <c r="F3528" t="b">
        <f>IF(ISBLANK(AC3528), FALSE, TRUE)</f>
        <v>0</v>
      </c>
      <c r="G3528" t="s">
        <v>127</v>
      </c>
      <c r="H3528" t="s">
        <v>1520</v>
      </c>
      <c r="I3528" t="s">
        <v>1521</v>
      </c>
      <c r="J3528" t="s">
        <v>22</v>
      </c>
      <c r="K3528" t="s">
        <v>1524</v>
      </c>
      <c r="L3528" t="s">
        <v>682</v>
      </c>
      <c r="M3528" t="s">
        <v>991</v>
      </c>
      <c r="N3528" t="str">
        <f>IF(AND(NOT(ISBLANK(cards[[#This Row],[subtitle]])), cards[[#This Row],[subtitle]] &lt;&gt; ""), _xlfn.CONCAT(cards[[#This Row],[title]], " - ", cards[[#This Row],[subtitle]]), cards[[#This Row],[title]])</f>
        <v>Pelta Supply Frigate</v>
      </c>
      <c r="O3528">
        <v>5</v>
      </c>
      <c r="P3528">
        <v>3</v>
      </c>
      <c r="Q3528">
        <v>6</v>
      </c>
      <c r="T3528" t="s">
        <v>248</v>
      </c>
      <c r="U3528" t="s">
        <v>648</v>
      </c>
      <c r="V3528" t="s">
        <v>245</v>
      </c>
      <c r="X3528" t="s">
        <v>1778</v>
      </c>
      <c r="Y3528" t="str">
        <f>_xlfn.CONCAT(cards[[#This Row],[set]],"_",TEXT(cards[[#This Row],[cardNumber]], "000"))</f>
        <v>TWI_367</v>
      </c>
      <c r="Z3528" t="str" cm="1">
        <f t="array" ref="Z35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TWI_095</v>
      </c>
      <c r="AA3528" t="s">
        <v>1062</v>
      </c>
      <c r="AB3528">
        <v>39</v>
      </c>
    </row>
    <row r="3529" spans="1:28" x14ac:dyDescent="0.2">
      <c r="A3529">
        <v>17382</v>
      </c>
      <c r="B3529" t="s">
        <v>4228</v>
      </c>
      <c r="C3529">
        <v>96</v>
      </c>
      <c r="F3529" t="b">
        <f>IF(ISBLANK(AC3529), FALSE, TRUE)</f>
        <v>0</v>
      </c>
      <c r="G3529" t="s">
        <v>127</v>
      </c>
      <c r="H3529" t="s">
        <v>1519</v>
      </c>
      <c r="I3529" t="s">
        <v>1516</v>
      </c>
      <c r="J3529" t="s">
        <v>22</v>
      </c>
      <c r="K3529" t="s">
        <v>1524</v>
      </c>
      <c r="L3529" t="s">
        <v>683</v>
      </c>
      <c r="M3529" t="s">
        <v>1779</v>
      </c>
      <c r="N3529" t="str">
        <f>IF(AND(NOT(ISBLANK(cards[[#This Row],[subtitle]])), cards[[#This Row],[subtitle]] &lt;&gt; ""), _xlfn.CONCAT(cards[[#This Row],[title]], " - ", cards[[#This Row],[subtitle]]), cards[[#This Row],[title]])</f>
        <v>Aayla Secura - Master of the Blade</v>
      </c>
      <c r="O3529">
        <v>5</v>
      </c>
      <c r="P3529">
        <v>6</v>
      </c>
      <c r="Q3529">
        <v>5</v>
      </c>
      <c r="T3529" t="s">
        <v>83</v>
      </c>
      <c r="U3529" t="s">
        <v>648</v>
      </c>
      <c r="V3529" t="s">
        <v>245</v>
      </c>
      <c r="X3529" t="s">
        <v>346</v>
      </c>
      <c r="Y3529" t="str">
        <f>_xlfn.CONCAT(cards[[#This Row],[set]],"_",TEXT(cards[[#This Row],[cardNumber]], "000"))</f>
        <v>TWI_096</v>
      </c>
      <c r="Z3529" t="str" cm="1">
        <f t="array" ref="Z35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TWI_096</v>
      </c>
      <c r="AA3529" t="s">
        <v>1062</v>
      </c>
      <c r="AB3529">
        <v>39</v>
      </c>
    </row>
    <row r="3530" spans="1:28" x14ac:dyDescent="0.2">
      <c r="A3530">
        <v>14676</v>
      </c>
      <c r="B3530" t="s">
        <v>4227</v>
      </c>
      <c r="C3530">
        <v>96</v>
      </c>
      <c r="F3530" t="b">
        <f>IF(ISBLANK(AC3530), FALSE, TRUE)</f>
        <v>0</v>
      </c>
      <c r="G3530" t="s">
        <v>127</v>
      </c>
      <c r="H3530" t="s">
        <v>1515</v>
      </c>
      <c r="I3530" t="s">
        <v>1516</v>
      </c>
      <c r="J3530" t="s">
        <v>22</v>
      </c>
      <c r="K3530" t="s">
        <v>1524</v>
      </c>
      <c r="L3530" t="s">
        <v>683</v>
      </c>
      <c r="M3530" t="s">
        <v>1779</v>
      </c>
      <c r="N3530" t="str">
        <f>IF(AND(NOT(ISBLANK(cards[[#This Row],[subtitle]])), cards[[#This Row],[subtitle]] &lt;&gt; ""), _xlfn.CONCAT(cards[[#This Row],[title]], " - ", cards[[#This Row],[subtitle]]), cards[[#This Row],[title]])</f>
        <v>Aayla Secura - Master of the Blade</v>
      </c>
      <c r="O3530">
        <v>5</v>
      </c>
      <c r="P3530">
        <v>6</v>
      </c>
      <c r="Q3530">
        <v>5</v>
      </c>
      <c r="T3530" t="s">
        <v>83</v>
      </c>
      <c r="U3530" t="s">
        <v>648</v>
      </c>
      <c r="V3530" t="s">
        <v>245</v>
      </c>
      <c r="X3530" t="s">
        <v>346</v>
      </c>
      <c r="Y3530" t="str">
        <f>_xlfn.CONCAT(cards[[#This Row],[set]],"_",TEXT(cards[[#This Row],[cardNumber]], "000"))</f>
        <v>TWI_096</v>
      </c>
      <c r="Z3530" t="str" cm="1">
        <f t="array" ref="Z35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TWI_096</v>
      </c>
      <c r="AA3530" t="s">
        <v>1062</v>
      </c>
      <c r="AB3530">
        <v>39</v>
      </c>
    </row>
    <row r="3531" spans="1:28" x14ac:dyDescent="0.2">
      <c r="A3531">
        <v>16096</v>
      </c>
      <c r="B3531" t="s">
        <v>4715</v>
      </c>
      <c r="C3531">
        <v>368</v>
      </c>
      <c r="F3531" t="b">
        <f>IF(ISBLANK(AC3531), FALSE, TRUE)</f>
        <v>0</v>
      </c>
      <c r="G3531" t="s">
        <v>127</v>
      </c>
      <c r="H3531" t="s">
        <v>1</v>
      </c>
      <c r="I3531" t="s">
        <v>1516</v>
      </c>
      <c r="J3531" t="s">
        <v>22</v>
      </c>
      <c r="K3531" t="s">
        <v>1524</v>
      </c>
      <c r="L3531" t="s">
        <v>683</v>
      </c>
      <c r="M3531" t="s">
        <v>1779</v>
      </c>
      <c r="N3531" t="str">
        <f>IF(AND(NOT(ISBLANK(cards[[#This Row],[subtitle]])), cards[[#This Row],[subtitle]] &lt;&gt; ""), _xlfn.CONCAT(cards[[#This Row],[title]], " - ", cards[[#This Row],[subtitle]]), cards[[#This Row],[title]])</f>
        <v>Aayla Secura - Master of the Blade</v>
      </c>
      <c r="O3531">
        <v>5</v>
      </c>
      <c r="P3531">
        <v>6</v>
      </c>
      <c r="Q3531">
        <v>5</v>
      </c>
      <c r="T3531" t="s">
        <v>83</v>
      </c>
      <c r="U3531" t="s">
        <v>648</v>
      </c>
      <c r="V3531" t="s">
        <v>245</v>
      </c>
      <c r="X3531" t="s">
        <v>346</v>
      </c>
      <c r="Y3531" t="str">
        <f>_xlfn.CONCAT(cards[[#This Row],[set]],"_",TEXT(cards[[#This Row],[cardNumber]], "000"))</f>
        <v>TWI_368</v>
      </c>
      <c r="Z3531" t="str" cm="1">
        <f t="array" ref="Z35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TWI_096</v>
      </c>
      <c r="AA3531" t="s">
        <v>1062</v>
      </c>
      <c r="AB3531">
        <v>39</v>
      </c>
    </row>
    <row r="3532" spans="1:28" x14ac:dyDescent="0.2">
      <c r="A3532">
        <v>18574</v>
      </c>
      <c r="B3532" t="s">
        <v>4716</v>
      </c>
      <c r="C3532">
        <v>368</v>
      </c>
      <c r="F3532" t="b">
        <f>IF(ISBLANK(AC3532), FALSE, TRUE)</f>
        <v>0</v>
      </c>
      <c r="G3532" t="s">
        <v>127</v>
      </c>
      <c r="H3532" t="s">
        <v>1520</v>
      </c>
      <c r="I3532" t="s">
        <v>1516</v>
      </c>
      <c r="J3532" t="s">
        <v>22</v>
      </c>
      <c r="K3532" t="s">
        <v>1524</v>
      </c>
      <c r="L3532" t="s">
        <v>683</v>
      </c>
      <c r="M3532" t="s">
        <v>1779</v>
      </c>
      <c r="N3532" t="str">
        <f>IF(AND(NOT(ISBLANK(cards[[#This Row],[subtitle]])), cards[[#This Row],[subtitle]] &lt;&gt; ""), _xlfn.CONCAT(cards[[#This Row],[title]], " - ", cards[[#This Row],[subtitle]]), cards[[#This Row],[title]])</f>
        <v>Aayla Secura - Master of the Blade</v>
      </c>
      <c r="O3532">
        <v>5</v>
      </c>
      <c r="P3532">
        <v>6</v>
      </c>
      <c r="Q3532">
        <v>5</v>
      </c>
      <c r="T3532" t="s">
        <v>83</v>
      </c>
      <c r="U3532" t="s">
        <v>648</v>
      </c>
      <c r="V3532" t="s">
        <v>245</v>
      </c>
      <c r="X3532" t="s">
        <v>346</v>
      </c>
      <c r="Y3532" t="str">
        <f>_xlfn.CONCAT(cards[[#This Row],[set]],"_",TEXT(cards[[#This Row],[cardNumber]], "000"))</f>
        <v>TWI_368</v>
      </c>
      <c r="Z3532" t="str" cm="1">
        <f t="array" ref="Z35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TWI_096</v>
      </c>
      <c r="AA3532" t="s">
        <v>1062</v>
      </c>
      <c r="AB3532">
        <v>39</v>
      </c>
    </row>
    <row r="3533" spans="1:28" x14ac:dyDescent="0.2">
      <c r="A3533">
        <v>15638</v>
      </c>
      <c r="B3533" t="s">
        <v>4055</v>
      </c>
      <c r="C3533">
        <v>9</v>
      </c>
      <c r="F3533" t="b">
        <f>IF(ISBLANK(AC3533), FALSE, TRUE)</f>
        <v>0</v>
      </c>
      <c r="G3533" t="s">
        <v>127</v>
      </c>
      <c r="H3533" t="s">
        <v>1</v>
      </c>
      <c r="I3533" t="s">
        <v>1514</v>
      </c>
      <c r="J3533" t="s">
        <v>22</v>
      </c>
      <c r="K3533" t="s">
        <v>1524</v>
      </c>
      <c r="L3533" t="s">
        <v>684</v>
      </c>
      <c r="M3533" t="s">
        <v>1721</v>
      </c>
      <c r="N3533" t="str">
        <f>IF(AND(NOT(ISBLANK(cards[[#This Row],[subtitle]])), cards[[#This Row],[subtitle]] &lt;&gt; ""), _xlfn.CONCAT(cards[[#This Row],[title]], " - ", cards[[#This Row],[subtitle]]), cards[[#This Row],[title]])</f>
        <v>Captain Rex - Lead by Example</v>
      </c>
      <c r="O3533">
        <v>6</v>
      </c>
      <c r="P3533">
        <v>4</v>
      </c>
      <c r="Q3533">
        <v>4</v>
      </c>
      <c r="T3533" t="s">
        <v>83</v>
      </c>
      <c r="U3533" t="s">
        <v>991</v>
      </c>
      <c r="V3533" t="s">
        <v>245</v>
      </c>
      <c r="X3533" t="s">
        <v>1722</v>
      </c>
      <c r="Y3533" t="str">
        <f>_xlfn.CONCAT(cards[[#This Row],[set]],"_",TEXT(cards[[#This Row],[cardNumber]], "000"))</f>
        <v>TWI_009</v>
      </c>
      <c r="Z3533" t="str" cm="1">
        <f t="array" ref="Z35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TWI_097</v>
      </c>
      <c r="AA3533" t="s">
        <v>1062</v>
      </c>
      <c r="AB3533">
        <v>39</v>
      </c>
    </row>
    <row r="3534" spans="1:28" x14ac:dyDescent="0.2">
      <c r="A3534">
        <v>13995</v>
      </c>
      <c r="B3534" t="s">
        <v>4229</v>
      </c>
      <c r="C3534">
        <v>97</v>
      </c>
      <c r="F3534" t="b">
        <f>IF(ISBLANK(AC3534), FALSE, TRUE)</f>
        <v>0</v>
      </c>
      <c r="G3534" t="s">
        <v>127</v>
      </c>
      <c r="H3534" t="s">
        <v>1515</v>
      </c>
      <c r="I3534" t="s">
        <v>1514</v>
      </c>
      <c r="J3534" t="s">
        <v>22</v>
      </c>
      <c r="K3534" t="s">
        <v>1524</v>
      </c>
      <c r="L3534" t="s">
        <v>684</v>
      </c>
      <c r="M3534" t="s">
        <v>1721</v>
      </c>
      <c r="N3534" t="str">
        <f>IF(AND(NOT(ISBLANK(cards[[#This Row],[subtitle]])), cards[[#This Row],[subtitle]] &lt;&gt; ""), _xlfn.CONCAT(cards[[#This Row],[title]], " - ", cards[[#This Row],[subtitle]]), cards[[#This Row],[title]])</f>
        <v>Captain Rex - Lead by Example</v>
      </c>
      <c r="O3534">
        <v>6</v>
      </c>
      <c r="P3534">
        <v>4</v>
      </c>
      <c r="Q3534">
        <v>4</v>
      </c>
      <c r="T3534" t="s">
        <v>83</v>
      </c>
      <c r="U3534" t="s">
        <v>991</v>
      </c>
      <c r="V3534" t="s">
        <v>245</v>
      </c>
      <c r="X3534" t="s">
        <v>1722</v>
      </c>
      <c r="Y3534" t="str">
        <f>_xlfn.CONCAT(cards[[#This Row],[set]],"_",TEXT(cards[[#This Row],[cardNumber]], "000"))</f>
        <v>TWI_097</v>
      </c>
      <c r="Z3534" t="str" cm="1">
        <f t="array" ref="Z35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TWI_097</v>
      </c>
      <c r="AA3534" t="s">
        <v>1062</v>
      </c>
      <c r="AB3534">
        <v>39</v>
      </c>
    </row>
    <row r="3535" spans="1:28" x14ac:dyDescent="0.2">
      <c r="A3535">
        <v>14681</v>
      </c>
      <c r="B3535" t="s">
        <v>4230</v>
      </c>
      <c r="C3535">
        <v>98</v>
      </c>
      <c r="F3535" t="b">
        <f>IF(ISBLANK(AC3535), FALSE, TRUE)</f>
        <v>0</v>
      </c>
      <c r="G3535" t="s">
        <v>127</v>
      </c>
      <c r="H3535" t="s">
        <v>1515</v>
      </c>
      <c r="I3535" t="s">
        <v>1532</v>
      </c>
      <c r="J3535" t="s">
        <v>22</v>
      </c>
      <c r="K3535" t="s">
        <v>1524</v>
      </c>
      <c r="L3535" t="s">
        <v>990</v>
      </c>
      <c r="M3535" t="s">
        <v>991</v>
      </c>
      <c r="N3535" t="str">
        <f>IF(AND(NOT(ISBLANK(cards[[#This Row],[subtitle]])), cards[[#This Row],[subtitle]] &lt;&gt; ""), _xlfn.CONCAT(cards[[#This Row],[title]], " - ", cards[[#This Row],[subtitle]]), cards[[#This Row],[title]])</f>
        <v>Republic Defense Carrier</v>
      </c>
      <c r="O3535">
        <v>11</v>
      </c>
      <c r="P3535">
        <v>6</v>
      </c>
      <c r="Q3535">
        <v>7</v>
      </c>
      <c r="T3535" t="s">
        <v>248</v>
      </c>
      <c r="U3535" t="s">
        <v>135</v>
      </c>
      <c r="V3535" t="s">
        <v>245</v>
      </c>
      <c r="X3535" t="s">
        <v>1778</v>
      </c>
      <c r="Y3535" t="str">
        <f>_xlfn.CONCAT(cards[[#This Row],[set]],"_",TEXT(cards[[#This Row],[cardNumber]], "000"))</f>
        <v>TWI_098</v>
      </c>
      <c r="Z3535" t="str" cm="1">
        <f t="array" ref="Z35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TWI_098</v>
      </c>
      <c r="AA3535" t="s">
        <v>1062</v>
      </c>
      <c r="AB3535">
        <v>39</v>
      </c>
    </row>
    <row r="3536" spans="1:28" x14ac:dyDescent="0.2">
      <c r="A3536">
        <v>17387</v>
      </c>
      <c r="B3536" t="s">
        <v>4231</v>
      </c>
      <c r="C3536">
        <v>98</v>
      </c>
      <c r="F3536" t="b">
        <f>IF(ISBLANK(AC3536), FALSE, TRUE)</f>
        <v>0</v>
      </c>
      <c r="G3536" t="s">
        <v>127</v>
      </c>
      <c r="H3536" t="s">
        <v>1519</v>
      </c>
      <c r="I3536" t="s">
        <v>1532</v>
      </c>
      <c r="J3536" t="s">
        <v>22</v>
      </c>
      <c r="K3536" t="s">
        <v>1524</v>
      </c>
      <c r="L3536" t="s">
        <v>990</v>
      </c>
      <c r="M3536" t="s">
        <v>991</v>
      </c>
      <c r="N3536" t="str">
        <f>IF(AND(NOT(ISBLANK(cards[[#This Row],[subtitle]])), cards[[#This Row],[subtitle]] &lt;&gt; ""), _xlfn.CONCAT(cards[[#This Row],[title]], " - ", cards[[#This Row],[subtitle]]), cards[[#This Row],[title]])</f>
        <v>Republic Defense Carrier</v>
      </c>
      <c r="O3536">
        <v>11</v>
      </c>
      <c r="P3536">
        <v>6</v>
      </c>
      <c r="Q3536">
        <v>7</v>
      </c>
      <c r="T3536" t="s">
        <v>248</v>
      </c>
      <c r="U3536" t="s">
        <v>135</v>
      </c>
      <c r="V3536" t="s">
        <v>245</v>
      </c>
      <c r="X3536" t="s">
        <v>1778</v>
      </c>
      <c r="Y3536" t="str">
        <f>_xlfn.CONCAT(cards[[#This Row],[set]],"_",TEXT(cards[[#This Row],[cardNumber]], "000"))</f>
        <v>TWI_098</v>
      </c>
      <c r="Z3536" t="str" cm="1">
        <f t="array" ref="Z35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TWI_098</v>
      </c>
      <c r="AA3536" t="s">
        <v>1062</v>
      </c>
      <c r="AB3536">
        <v>39</v>
      </c>
    </row>
    <row r="3537" spans="1:28" x14ac:dyDescent="0.2">
      <c r="A3537">
        <v>18579</v>
      </c>
      <c r="B3537" t="s">
        <v>4717</v>
      </c>
      <c r="C3537">
        <v>369</v>
      </c>
      <c r="F3537" t="b">
        <f>IF(ISBLANK(AC3537), FALSE, TRUE)</f>
        <v>0</v>
      </c>
      <c r="G3537" t="s">
        <v>127</v>
      </c>
      <c r="H3537" t="s">
        <v>1520</v>
      </c>
      <c r="I3537" t="s">
        <v>1532</v>
      </c>
      <c r="J3537" t="s">
        <v>22</v>
      </c>
      <c r="K3537" t="s">
        <v>1524</v>
      </c>
      <c r="L3537" t="s">
        <v>990</v>
      </c>
      <c r="M3537" t="s">
        <v>991</v>
      </c>
      <c r="N3537" t="str">
        <f>IF(AND(NOT(ISBLANK(cards[[#This Row],[subtitle]])), cards[[#This Row],[subtitle]] &lt;&gt; ""), _xlfn.CONCAT(cards[[#This Row],[title]], " - ", cards[[#This Row],[subtitle]]), cards[[#This Row],[title]])</f>
        <v>Republic Defense Carrier</v>
      </c>
      <c r="O3537">
        <v>11</v>
      </c>
      <c r="P3537">
        <v>6</v>
      </c>
      <c r="Q3537">
        <v>7</v>
      </c>
      <c r="T3537" t="s">
        <v>248</v>
      </c>
      <c r="U3537" t="s">
        <v>135</v>
      </c>
      <c r="V3537" t="s">
        <v>245</v>
      </c>
      <c r="X3537" t="s">
        <v>1778</v>
      </c>
      <c r="Y3537" t="str">
        <f>_xlfn.CONCAT(cards[[#This Row],[set]],"_",TEXT(cards[[#This Row],[cardNumber]], "000"))</f>
        <v>TWI_369</v>
      </c>
      <c r="Z3537" t="str" cm="1">
        <f t="array" ref="Z35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TWI_098</v>
      </c>
      <c r="AA3537" t="s">
        <v>1062</v>
      </c>
      <c r="AB3537">
        <v>39</v>
      </c>
    </row>
    <row r="3538" spans="1:28" x14ac:dyDescent="0.2">
      <c r="A3538">
        <v>16101</v>
      </c>
      <c r="B3538" t="s">
        <v>4718</v>
      </c>
      <c r="C3538">
        <v>369</v>
      </c>
      <c r="F3538" t="b">
        <f>IF(ISBLANK(AC3538), FALSE, TRUE)</f>
        <v>0</v>
      </c>
      <c r="G3538" t="s">
        <v>127</v>
      </c>
      <c r="H3538" t="s">
        <v>1</v>
      </c>
      <c r="I3538" t="s">
        <v>1532</v>
      </c>
      <c r="J3538" t="s">
        <v>22</v>
      </c>
      <c r="K3538" t="s">
        <v>1524</v>
      </c>
      <c r="L3538" t="s">
        <v>990</v>
      </c>
      <c r="M3538" t="s">
        <v>991</v>
      </c>
      <c r="N3538" t="str">
        <f>IF(AND(NOT(ISBLANK(cards[[#This Row],[subtitle]])), cards[[#This Row],[subtitle]] &lt;&gt; ""), _xlfn.CONCAT(cards[[#This Row],[title]], " - ", cards[[#This Row],[subtitle]]), cards[[#This Row],[title]])</f>
        <v>Republic Defense Carrier</v>
      </c>
      <c r="O3538">
        <v>11</v>
      </c>
      <c r="P3538">
        <v>6</v>
      </c>
      <c r="Q3538">
        <v>7</v>
      </c>
      <c r="T3538" t="s">
        <v>248</v>
      </c>
      <c r="U3538" t="s">
        <v>135</v>
      </c>
      <c r="V3538" t="s">
        <v>245</v>
      </c>
      <c r="X3538" t="s">
        <v>1778</v>
      </c>
      <c r="Y3538" t="str">
        <f>_xlfn.CONCAT(cards[[#This Row],[set]],"_",TEXT(cards[[#This Row],[cardNumber]], "000"))</f>
        <v>TWI_369</v>
      </c>
      <c r="Z3538" t="str" cm="1">
        <f t="array" ref="Z35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TWI_098</v>
      </c>
      <c r="AA3538" t="s">
        <v>1062</v>
      </c>
      <c r="AB3538">
        <v>39</v>
      </c>
    </row>
    <row r="3539" spans="1:28" x14ac:dyDescent="0.2">
      <c r="A3539">
        <v>17392</v>
      </c>
      <c r="B3539" t="s">
        <v>4232</v>
      </c>
      <c r="C3539">
        <v>99</v>
      </c>
      <c r="F3539" t="b">
        <f>IF(ISBLANK(AC3539), FALSE, TRUE)</f>
        <v>0</v>
      </c>
      <c r="G3539" t="s">
        <v>127</v>
      </c>
      <c r="H3539" t="s">
        <v>1519</v>
      </c>
      <c r="I3539" t="s">
        <v>1532</v>
      </c>
      <c r="J3539" t="s">
        <v>22</v>
      </c>
      <c r="K3539" t="s">
        <v>1524</v>
      </c>
      <c r="L3539" t="s">
        <v>142</v>
      </c>
      <c r="M3539" t="s">
        <v>991</v>
      </c>
      <c r="N3539" t="str">
        <f>IF(AND(NOT(ISBLANK(cards[[#This Row],[subtitle]])), cards[[#This Row],[subtitle]] &lt;&gt; ""), _xlfn.CONCAT(cards[[#This Row],[title]], " - ", cards[[#This Row],[subtitle]]), cards[[#This Row],[title]])</f>
        <v>Synchronized Strike</v>
      </c>
      <c r="O3539">
        <v>2</v>
      </c>
      <c r="U3539" t="s">
        <v>991</v>
      </c>
      <c r="V3539" t="s">
        <v>6</v>
      </c>
      <c r="X3539" t="s">
        <v>19</v>
      </c>
      <c r="Y3539" t="str">
        <f>_xlfn.CONCAT(cards[[#This Row],[set]],"_",TEXT(cards[[#This Row],[cardNumber]], "000"))</f>
        <v>TWI_099</v>
      </c>
      <c r="Z3539" t="str" cm="1">
        <f t="array" ref="Z35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TWI_099</v>
      </c>
      <c r="AA3539" t="s">
        <v>1062</v>
      </c>
      <c r="AB3539">
        <v>39</v>
      </c>
    </row>
    <row r="3540" spans="1:28" x14ac:dyDescent="0.2">
      <c r="A3540">
        <v>14686</v>
      </c>
      <c r="B3540" t="s">
        <v>4233</v>
      </c>
      <c r="C3540">
        <v>99</v>
      </c>
      <c r="F3540" t="b">
        <f>IF(ISBLANK(AC3540), FALSE, TRUE)</f>
        <v>0</v>
      </c>
      <c r="G3540" t="s">
        <v>127</v>
      </c>
      <c r="H3540" t="s">
        <v>1515</v>
      </c>
      <c r="I3540" t="s">
        <v>1532</v>
      </c>
      <c r="J3540" t="s">
        <v>22</v>
      </c>
      <c r="K3540" t="s">
        <v>1524</v>
      </c>
      <c r="L3540" t="s">
        <v>142</v>
      </c>
      <c r="M3540" t="s">
        <v>991</v>
      </c>
      <c r="N3540" t="str">
        <f>IF(AND(NOT(ISBLANK(cards[[#This Row],[subtitle]])), cards[[#This Row],[subtitle]] &lt;&gt; ""), _xlfn.CONCAT(cards[[#This Row],[title]], " - ", cards[[#This Row],[subtitle]]), cards[[#This Row],[title]])</f>
        <v>Synchronized Strike</v>
      </c>
      <c r="O3540">
        <v>2</v>
      </c>
      <c r="U3540" t="s">
        <v>991</v>
      </c>
      <c r="V3540" t="s">
        <v>6</v>
      </c>
      <c r="X3540" t="s">
        <v>19</v>
      </c>
      <c r="Y3540" t="str">
        <f>_xlfn.CONCAT(cards[[#This Row],[set]],"_",TEXT(cards[[#This Row],[cardNumber]], "000"))</f>
        <v>TWI_099</v>
      </c>
      <c r="Z3540" t="str" cm="1">
        <f t="array" ref="Z35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TWI_099</v>
      </c>
      <c r="AA3540" t="s">
        <v>1062</v>
      </c>
      <c r="AB3540">
        <v>39</v>
      </c>
    </row>
    <row r="3541" spans="1:28" x14ac:dyDescent="0.2">
      <c r="A3541">
        <v>18584</v>
      </c>
      <c r="B3541" t="s">
        <v>4719</v>
      </c>
      <c r="C3541">
        <v>370</v>
      </c>
      <c r="F3541" t="b">
        <f>IF(ISBLANK(AC3541), FALSE, TRUE)</f>
        <v>0</v>
      </c>
      <c r="G3541" t="s">
        <v>127</v>
      </c>
      <c r="H3541" t="s">
        <v>1520</v>
      </c>
      <c r="I3541" t="s">
        <v>1532</v>
      </c>
      <c r="J3541" t="s">
        <v>22</v>
      </c>
      <c r="K3541" t="s">
        <v>1524</v>
      </c>
      <c r="L3541" t="s">
        <v>142</v>
      </c>
      <c r="M3541" t="s">
        <v>991</v>
      </c>
      <c r="N3541" t="str">
        <f>IF(AND(NOT(ISBLANK(cards[[#This Row],[subtitle]])), cards[[#This Row],[subtitle]] &lt;&gt; ""), _xlfn.CONCAT(cards[[#This Row],[title]], " - ", cards[[#This Row],[subtitle]]), cards[[#This Row],[title]])</f>
        <v>Synchronized Strike</v>
      </c>
      <c r="O3541">
        <v>2</v>
      </c>
      <c r="U3541" t="s">
        <v>991</v>
      </c>
      <c r="V3541" t="s">
        <v>6</v>
      </c>
      <c r="X3541" t="s">
        <v>19</v>
      </c>
      <c r="Y3541" t="str">
        <f>_xlfn.CONCAT(cards[[#This Row],[set]],"_",TEXT(cards[[#This Row],[cardNumber]], "000"))</f>
        <v>TWI_370</v>
      </c>
      <c r="Z3541" t="str" cm="1">
        <f t="array" ref="Z35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TWI_099</v>
      </c>
      <c r="AA3541" t="s">
        <v>1062</v>
      </c>
      <c r="AB3541">
        <v>39</v>
      </c>
    </row>
    <row r="3542" spans="1:28" x14ac:dyDescent="0.2">
      <c r="A3542">
        <v>16106</v>
      </c>
      <c r="B3542" t="s">
        <v>4720</v>
      </c>
      <c r="C3542">
        <v>370</v>
      </c>
      <c r="F3542" t="b">
        <f>IF(ISBLANK(AC3542), FALSE, TRUE)</f>
        <v>0</v>
      </c>
      <c r="G3542" t="s">
        <v>127</v>
      </c>
      <c r="H3542" t="s">
        <v>1</v>
      </c>
      <c r="I3542" t="s">
        <v>1532</v>
      </c>
      <c r="J3542" t="s">
        <v>22</v>
      </c>
      <c r="K3542" t="s">
        <v>1524</v>
      </c>
      <c r="L3542" t="s">
        <v>142</v>
      </c>
      <c r="M3542" t="s">
        <v>991</v>
      </c>
      <c r="N3542" t="str">
        <f>IF(AND(NOT(ISBLANK(cards[[#This Row],[subtitle]])), cards[[#This Row],[subtitle]] &lt;&gt; ""), _xlfn.CONCAT(cards[[#This Row],[title]], " - ", cards[[#This Row],[subtitle]]), cards[[#This Row],[title]])</f>
        <v>Synchronized Strike</v>
      </c>
      <c r="O3542">
        <v>2</v>
      </c>
      <c r="U3542" t="s">
        <v>991</v>
      </c>
      <c r="V3542" t="s">
        <v>6</v>
      </c>
      <c r="X3542" t="s">
        <v>19</v>
      </c>
      <c r="Y3542" t="str">
        <f>_xlfn.CONCAT(cards[[#This Row],[set]],"_",TEXT(cards[[#This Row],[cardNumber]], "000"))</f>
        <v>TWI_370</v>
      </c>
      <c r="Z3542" t="str" cm="1">
        <f t="array" ref="Z35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TWI_099</v>
      </c>
      <c r="AA3542" t="s">
        <v>1062</v>
      </c>
      <c r="AB3542">
        <v>39</v>
      </c>
    </row>
    <row r="3543" spans="1:28" x14ac:dyDescent="0.2">
      <c r="A3543">
        <v>14691</v>
      </c>
      <c r="B3543" t="s">
        <v>4235</v>
      </c>
      <c r="C3543">
        <v>100</v>
      </c>
      <c r="F3543" t="b">
        <f>IF(ISBLANK(AC3543), FALSE, TRUE)</f>
        <v>0</v>
      </c>
      <c r="G3543" t="s">
        <v>127</v>
      </c>
      <c r="H3543" t="s">
        <v>1515</v>
      </c>
      <c r="I3543" t="s">
        <v>1522</v>
      </c>
      <c r="J3543" t="s">
        <v>22</v>
      </c>
      <c r="K3543" t="s">
        <v>1524</v>
      </c>
      <c r="L3543" t="s">
        <v>143</v>
      </c>
      <c r="M3543" t="s">
        <v>991</v>
      </c>
      <c r="N3543" t="str">
        <f>IF(AND(NOT(ISBLANK(cards[[#This Row],[subtitle]])), cards[[#This Row],[subtitle]] &lt;&gt; ""), _xlfn.CONCAT(cards[[#This Row],[title]], " - ", cards[[#This Row],[subtitle]]), cards[[#This Row],[title]])</f>
        <v>Petition the Senate</v>
      </c>
      <c r="O3543">
        <v>3</v>
      </c>
      <c r="U3543" t="s">
        <v>991</v>
      </c>
      <c r="V3543" t="s">
        <v>6</v>
      </c>
      <c r="X3543" t="s">
        <v>19</v>
      </c>
      <c r="Y3543" t="str">
        <f>_xlfn.CONCAT(cards[[#This Row],[set]],"_",TEXT(cards[[#This Row],[cardNumber]], "000"))</f>
        <v>TWI_100</v>
      </c>
      <c r="Z3543" t="str" cm="1">
        <f t="array" ref="Z35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TWI_100</v>
      </c>
      <c r="AA3543" t="s">
        <v>1062</v>
      </c>
      <c r="AB3543">
        <v>39</v>
      </c>
    </row>
    <row r="3544" spans="1:28" x14ac:dyDescent="0.2">
      <c r="A3544">
        <v>17397</v>
      </c>
      <c r="B3544" t="s">
        <v>4234</v>
      </c>
      <c r="C3544">
        <v>100</v>
      </c>
      <c r="F3544" t="b">
        <f>IF(ISBLANK(AC3544), FALSE, TRUE)</f>
        <v>0</v>
      </c>
      <c r="G3544" t="s">
        <v>127</v>
      </c>
      <c r="H3544" t="s">
        <v>1519</v>
      </c>
      <c r="I3544" t="s">
        <v>1522</v>
      </c>
      <c r="J3544" t="s">
        <v>22</v>
      </c>
      <c r="K3544" t="s">
        <v>1524</v>
      </c>
      <c r="L3544" t="s">
        <v>143</v>
      </c>
      <c r="M3544" t="s">
        <v>991</v>
      </c>
      <c r="N3544" t="str">
        <f>IF(AND(NOT(ISBLANK(cards[[#This Row],[subtitle]])), cards[[#This Row],[subtitle]] &lt;&gt; ""), _xlfn.CONCAT(cards[[#This Row],[title]], " - ", cards[[#This Row],[subtitle]]), cards[[#This Row],[title]])</f>
        <v>Petition the Senate</v>
      </c>
      <c r="O3544">
        <v>3</v>
      </c>
      <c r="U3544" t="s">
        <v>991</v>
      </c>
      <c r="V3544" t="s">
        <v>6</v>
      </c>
      <c r="X3544" t="s">
        <v>19</v>
      </c>
      <c r="Y3544" t="str">
        <f>_xlfn.CONCAT(cards[[#This Row],[set]],"_",TEXT(cards[[#This Row],[cardNumber]], "000"))</f>
        <v>TWI_100</v>
      </c>
      <c r="Z3544" t="str" cm="1">
        <f t="array" ref="Z35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TWI_100</v>
      </c>
      <c r="AA3544" t="s">
        <v>1062</v>
      </c>
      <c r="AB3544">
        <v>39</v>
      </c>
    </row>
    <row r="3545" spans="1:28" x14ac:dyDescent="0.2">
      <c r="A3545">
        <v>18589</v>
      </c>
      <c r="B3545" t="s">
        <v>4722</v>
      </c>
      <c r="C3545">
        <v>371</v>
      </c>
      <c r="F3545" t="b">
        <f>IF(ISBLANK(AC3545), FALSE, TRUE)</f>
        <v>0</v>
      </c>
      <c r="G3545" t="s">
        <v>127</v>
      </c>
      <c r="H3545" t="s">
        <v>1520</v>
      </c>
      <c r="I3545" t="s">
        <v>1522</v>
      </c>
      <c r="J3545" t="s">
        <v>22</v>
      </c>
      <c r="K3545" t="s">
        <v>1524</v>
      </c>
      <c r="L3545" t="s">
        <v>143</v>
      </c>
      <c r="M3545" t="s">
        <v>991</v>
      </c>
      <c r="N3545" t="str">
        <f>IF(AND(NOT(ISBLANK(cards[[#This Row],[subtitle]])), cards[[#This Row],[subtitle]] &lt;&gt; ""), _xlfn.CONCAT(cards[[#This Row],[title]], " - ", cards[[#This Row],[subtitle]]), cards[[#This Row],[title]])</f>
        <v>Petition the Senate</v>
      </c>
      <c r="O3545">
        <v>3</v>
      </c>
      <c r="U3545" t="s">
        <v>991</v>
      </c>
      <c r="V3545" t="s">
        <v>6</v>
      </c>
      <c r="X3545" t="s">
        <v>19</v>
      </c>
      <c r="Y3545" t="str">
        <f>_xlfn.CONCAT(cards[[#This Row],[set]],"_",TEXT(cards[[#This Row],[cardNumber]], "000"))</f>
        <v>TWI_371</v>
      </c>
      <c r="Z3545" t="str" cm="1">
        <f t="array" ref="Z35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TWI_100</v>
      </c>
      <c r="AA3545" t="s">
        <v>1062</v>
      </c>
      <c r="AB3545">
        <v>39</v>
      </c>
    </row>
    <row r="3546" spans="1:28" x14ac:dyDescent="0.2">
      <c r="A3546">
        <v>16111</v>
      </c>
      <c r="B3546" t="s">
        <v>4721</v>
      </c>
      <c r="C3546">
        <v>371</v>
      </c>
      <c r="F3546" t="b">
        <f>IF(ISBLANK(AC3546), FALSE, TRUE)</f>
        <v>0</v>
      </c>
      <c r="G3546" t="s">
        <v>127</v>
      </c>
      <c r="H3546" t="s">
        <v>1</v>
      </c>
      <c r="I3546" t="s">
        <v>1522</v>
      </c>
      <c r="J3546" t="s">
        <v>22</v>
      </c>
      <c r="K3546" t="s">
        <v>1524</v>
      </c>
      <c r="L3546" t="s">
        <v>143</v>
      </c>
      <c r="M3546" t="s">
        <v>991</v>
      </c>
      <c r="N3546" t="str">
        <f>IF(AND(NOT(ISBLANK(cards[[#This Row],[subtitle]])), cards[[#This Row],[subtitle]] &lt;&gt; ""), _xlfn.CONCAT(cards[[#This Row],[title]], " - ", cards[[#This Row],[subtitle]]), cards[[#This Row],[title]])</f>
        <v>Petition the Senate</v>
      </c>
      <c r="O3546">
        <v>3</v>
      </c>
      <c r="U3546" t="s">
        <v>991</v>
      </c>
      <c r="V3546" t="s">
        <v>6</v>
      </c>
      <c r="X3546" t="s">
        <v>19</v>
      </c>
      <c r="Y3546" t="str">
        <f>_xlfn.CONCAT(cards[[#This Row],[set]],"_",TEXT(cards[[#This Row],[cardNumber]], "000"))</f>
        <v>TWI_371</v>
      </c>
      <c r="Z3546" t="str" cm="1">
        <f t="array" ref="Z35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TWI_100</v>
      </c>
      <c r="AA3546" t="s">
        <v>1062</v>
      </c>
      <c r="AB3546">
        <v>39</v>
      </c>
    </row>
    <row r="3547" spans="1:28" x14ac:dyDescent="0.2">
      <c r="A3547">
        <v>17402</v>
      </c>
      <c r="B3547" t="s">
        <v>4237</v>
      </c>
      <c r="C3547">
        <v>101</v>
      </c>
      <c r="F3547" t="b">
        <f>IF(ISBLANK(AC3547), FALSE, TRUE)</f>
        <v>0</v>
      </c>
      <c r="G3547" t="s">
        <v>127</v>
      </c>
      <c r="H3547" t="s">
        <v>1519</v>
      </c>
      <c r="I3547" t="s">
        <v>1522</v>
      </c>
      <c r="J3547" t="s">
        <v>22</v>
      </c>
      <c r="K3547" t="s">
        <v>22</v>
      </c>
      <c r="L3547" t="s">
        <v>685</v>
      </c>
      <c r="M3547" t="s">
        <v>1780</v>
      </c>
      <c r="N3547" t="str">
        <f>IF(AND(NOT(ISBLANK(cards[[#This Row],[subtitle]])), cards[[#This Row],[subtitle]] &lt;&gt; ""), _xlfn.CONCAT(cards[[#This Row],[title]], " - ", cards[[#This Row],[subtitle]]), cards[[#This Row],[title]])</f>
        <v>Mas Amedda - Vice Chair</v>
      </c>
      <c r="O3547">
        <v>2</v>
      </c>
      <c r="P3547">
        <v>0</v>
      </c>
      <c r="Q3547">
        <v>4</v>
      </c>
      <c r="T3547" t="s">
        <v>83</v>
      </c>
      <c r="U3547" t="s">
        <v>991</v>
      </c>
      <c r="V3547" t="s">
        <v>245</v>
      </c>
      <c r="X3547" t="s">
        <v>1742</v>
      </c>
      <c r="Y3547" t="str">
        <f>_xlfn.CONCAT(cards[[#This Row],[set]],"_",TEXT(cards[[#This Row],[cardNumber]], "000"))</f>
        <v>TWI_101</v>
      </c>
      <c r="Z3547" t="str" cm="1">
        <f t="array" ref="Z35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TWI_101</v>
      </c>
      <c r="AA3547" t="s">
        <v>1062</v>
      </c>
      <c r="AB3547">
        <v>39</v>
      </c>
    </row>
    <row r="3548" spans="1:28" x14ac:dyDescent="0.2">
      <c r="A3548">
        <v>14696</v>
      </c>
      <c r="B3548" t="s">
        <v>4236</v>
      </c>
      <c r="C3548">
        <v>101</v>
      </c>
      <c r="F3548" t="b">
        <f>IF(ISBLANK(AC3548), FALSE, TRUE)</f>
        <v>0</v>
      </c>
      <c r="G3548" t="s">
        <v>127</v>
      </c>
      <c r="H3548" t="s">
        <v>1515</v>
      </c>
      <c r="I3548" t="s">
        <v>1522</v>
      </c>
      <c r="J3548" t="s">
        <v>22</v>
      </c>
      <c r="K3548" t="s">
        <v>22</v>
      </c>
      <c r="L3548" t="s">
        <v>685</v>
      </c>
      <c r="M3548" t="s">
        <v>1780</v>
      </c>
      <c r="N3548" t="str">
        <f>IF(AND(NOT(ISBLANK(cards[[#This Row],[subtitle]])), cards[[#This Row],[subtitle]] &lt;&gt; ""), _xlfn.CONCAT(cards[[#This Row],[title]], " - ", cards[[#This Row],[subtitle]]), cards[[#This Row],[title]])</f>
        <v>Mas Amedda - Vice Chair</v>
      </c>
      <c r="O3548">
        <v>2</v>
      </c>
      <c r="P3548">
        <v>0</v>
      </c>
      <c r="Q3548">
        <v>4</v>
      </c>
      <c r="T3548" t="s">
        <v>83</v>
      </c>
      <c r="U3548" t="s">
        <v>991</v>
      </c>
      <c r="V3548" t="s">
        <v>245</v>
      </c>
      <c r="X3548" t="s">
        <v>1742</v>
      </c>
      <c r="Y3548" t="str">
        <f>_xlfn.CONCAT(cards[[#This Row],[set]],"_",TEXT(cards[[#This Row],[cardNumber]], "000"))</f>
        <v>TWI_101</v>
      </c>
      <c r="Z3548" t="str" cm="1">
        <f t="array" ref="Z35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TWI_101</v>
      </c>
      <c r="AA3548" t="s">
        <v>1062</v>
      </c>
      <c r="AB3548">
        <v>39</v>
      </c>
    </row>
    <row r="3549" spans="1:28" x14ac:dyDescent="0.2">
      <c r="A3549">
        <v>16116</v>
      </c>
      <c r="B3549" t="s">
        <v>4724</v>
      </c>
      <c r="C3549">
        <v>372</v>
      </c>
      <c r="F3549" t="b">
        <f>IF(ISBLANK(AC3549), FALSE, TRUE)</f>
        <v>0</v>
      </c>
      <c r="G3549" t="s">
        <v>127</v>
      </c>
      <c r="H3549" t="s">
        <v>1</v>
      </c>
      <c r="I3549" t="s">
        <v>1522</v>
      </c>
      <c r="J3549" t="s">
        <v>22</v>
      </c>
      <c r="K3549" t="s">
        <v>22</v>
      </c>
      <c r="L3549" t="s">
        <v>685</v>
      </c>
      <c r="M3549" t="s">
        <v>1780</v>
      </c>
      <c r="N3549" t="str">
        <f>IF(AND(NOT(ISBLANK(cards[[#This Row],[subtitle]])), cards[[#This Row],[subtitle]] &lt;&gt; ""), _xlfn.CONCAT(cards[[#This Row],[title]], " - ", cards[[#This Row],[subtitle]]), cards[[#This Row],[title]])</f>
        <v>Mas Amedda - Vice Chair</v>
      </c>
      <c r="O3549">
        <v>2</v>
      </c>
      <c r="P3549">
        <v>0</v>
      </c>
      <c r="Q3549">
        <v>4</v>
      </c>
      <c r="T3549" t="s">
        <v>83</v>
      </c>
      <c r="U3549" t="s">
        <v>991</v>
      </c>
      <c r="V3549" t="s">
        <v>245</v>
      </c>
      <c r="X3549" t="s">
        <v>1742</v>
      </c>
      <c r="Y3549" t="str">
        <f>_xlfn.CONCAT(cards[[#This Row],[set]],"_",TEXT(cards[[#This Row],[cardNumber]], "000"))</f>
        <v>TWI_372</v>
      </c>
      <c r="Z3549" t="str" cm="1">
        <f t="array" ref="Z35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TWI_101</v>
      </c>
      <c r="AA3549" t="s">
        <v>1062</v>
      </c>
      <c r="AB3549">
        <v>39</v>
      </c>
    </row>
    <row r="3550" spans="1:28" x14ac:dyDescent="0.2">
      <c r="A3550">
        <v>18594</v>
      </c>
      <c r="B3550" t="s">
        <v>4723</v>
      </c>
      <c r="C3550">
        <v>372</v>
      </c>
      <c r="F3550" t="b">
        <f>IF(ISBLANK(AC3550), FALSE, TRUE)</f>
        <v>0</v>
      </c>
      <c r="G3550" t="s">
        <v>127</v>
      </c>
      <c r="H3550" t="s">
        <v>1520</v>
      </c>
      <c r="I3550" t="s">
        <v>1522</v>
      </c>
      <c r="J3550" t="s">
        <v>22</v>
      </c>
      <c r="K3550" t="s">
        <v>22</v>
      </c>
      <c r="L3550" t="s">
        <v>685</v>
      </c>
      <c r="M3550" t="s">
        <v>1780</v>
      </c>
      <c r="N3550" t="str">
        <f>IF(AND(NOT(ISBLANK(cards[[#This Row],[subtitle]])), cards[[#This Row],[subtitle]] &lt;&gt; ""), _xlfn.CONCAT(cards[[#This Row],[title]], " - ", cards[[#This Row],[subtitle]]), cards[[#This Row],[title]])</f>
        <v>Mas Amedda - Vice Chair</v>
      </c>
      <c r="O3550">
        <v>2</v>
      </c>
      <c r="P3550">
        <v>0</v>
      </c>
      <c r="Q3550">
        <v>4</v>
      </c>
      <c r="T3550" t="s">
        <v>83</v>
      </c>
      <c r="U3550" t="s">
        <v>991</v>
      </c>
      <c r="V3550" t="s">
        <v>245</v>
      </c>
      <c r="X3550" t="s">
        <v>1742</v>
      </c>
      <c r="Y3550" t="str">
        <f>_xlfn.CONCAT(cards[[#This Row],[set]],"_",TEXT(cards[[#This Row],[cardNumber]], "000"))</f>
        <v>TWI_372</v>
      </c>
      <c r="Z3550" t="str" cm="1">
        <f t="array" ref="Z35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TWI_101</v>
      </c>
      <c r="AA3550" t="s">
        <v>1062</v>
      </c>
      <c r="AB3550">
        <v>39</v>
      </c>
    </row>
    <row r="3551" spans="1:28" x14ac:dyDescent="0.2">
      <c r="A3551">
        <v>17407</v>
      </c>
      <c r="B3551" t="s">
        <v>4238</v>
      </c>
      <c r="C3551">
        <v>102</v>
      </c>
      <c r="F3551" t="b">
        <f>IF(ISBLANK(AC3551), FALSE, TRUE)</f>
        <v>0</v>
      </c>
      <c r="G3551" t="s">
        <v>127</v>
      </c>
      <c r="H3551" t="s">
        <v>1519</v>
      </c>
      <c r="I3551" t="s">
        <v>1532</v>
      </c>
      <c r="J3551" t="s">
        <v>22</v>
      </c>
      <c r="K3551" t="s">
        <v>22</v>
      </c>
      <c r="L3551" t="s">
        <v>144</v>
      </c>
      <c r="M3551" t="s">
        <v>991</v>
      </c>
      <c r="N3551" t="str">
        <f>IF(AND(NOT(ISBLANK(cards[[#This Row],[subtitle]])), cards[[#This Row],[subtitle]] &lt;&gt; ""), _xlfn.CONCAT(cards[[#This Row],[title]], " - ", cards[[#This Row],[subtitle]]), cards[[#This Row],[title]])</f>
        <v>Manufactured Soldiers</v>
      </c>
      <c r="O3551">
        <v>3</v>
      </c>
      <c r="U3551" t="s">
        <v>991</v>
      </c>
      <c r="V3551" t="s">
        <v>6</v>
      </c>
      <c r="X3551" t="s">
        <v>16</v>
      </c>
      <c r="Y3551" t="str">
        <f>_xlfn.CONCAT(cards[[#This Row],[set]],"_",TEXT(cards[[#This Row],[cardNumber]], "000"))</f>
        <v>TWI_102</v>
      </c>
      <c r="Z3551" t="str" cm="1">
        <f t="array" ref="Z35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TWI_102</v>
      </c>
      <c r="AA3551" t="s">
        <v>1062</v>
      </c>
      <c r="AB3551">
        <v>39</v>
      </c>
    </row>
    <row r="3552" spans="1:28" x14ac:dyDescent="0.2">
      <c r="A3552">
        <v>14701</v>
      </c>
      <c r="B3552" t="s">
        <v>4239</v>
      </c>
      <c r="C3552">
        <v>102</v>
      </c>
      <c r="F3552" t="b">
        <f>IF(ISBLANK(AC3552), FALSE, TRUE)</f>
        <v>0</v>
      </c>
      <c r="G3552" t="s">
        <v>127</v>
      </c>
      <c r="H3552" t="s">
        <v>1515</v>
      </c>
      <c r="I3552" t="s">
        <v>1532</v>
      </c>
      <c r="J3552" t="s">
        <v>22</v>
      </c>
      <c r="K3552" t="s">
        <v>22</v>
      </c>
      <c r="L3552" t="s">
        <v>144</v>
      </c>
      <c r="M3552" t="s">
        <v>991</v>
      </c>
      <c r="N3552" t="str">
        <f>IF(AND(NOT(ISBLANK(cards[[#This Row],[subtitle]])), cards[[#This Row],[subtitle]] &lt;&gt; ""), _xlfn.CONCAT(cards[[#This Row],[title]], " - ", cards[[#This Row],[subtitle]]), cards[[#This Row],[title]])</f>
        <v>Manufactured Soldiers</v>
      </c>
      <c r="O3552">
        <v>3</v>
      </c>
      <c r="U3552" t="s">
        <v>991</v>
      </c>
      <c r="V3552" t="s">
        <v>6</v>
      </c>
      <c r="X3552" t="s">
        <v>16</v>
      </c>
      <c r="Y3552" t="str">
        <f>_xlfn.CONCAT(cards[[#This Row],[set]],"_",TEXT(cards[[#This Row],[cardNumber]], "000"))</f>
        <v>TWI_102</v>
      </c>
      <c r="Z3552" t="str" cm="1">
        <f t="array" ref="Z35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TWI_102</v>
      </c>
      <c r="AA3552" t="s">
        <v>1062</v>
      </c>
      <c r="AB3552">
        <v>39</v>
      </c>
    </row>
    <row r="3553" spans="1:28" x14ac:dyDescent="0.2">
      <c r="A3553">
        <v>18599</v>
      </c>
      <c r="B3553" t="s">
        <v>4726</v>
      </c>
      <c r="C3553">
        <v>373</v>
      </c>
      <c r="F3553" t="b">
        <f>IF(ISBLANK(AC3553), FALSE, TRUE)</f>
        <v>0</v>
      </c>
      <c r="G3553" t="s">
        <v>127</v>
      </c>
      <c r="H3553" t="s">
        <v>1520</v>
      </c>
      <c r="I3553" t="s">
        <v>1532</v>
      </c>
      <c r="J3553" t="s">
        <v>22</v>
      </c>
      <c r="K3553" t="s">
        <v>22</v>
      </c>
      <c r="L3553" t="s">
        <v>144</v>
      </c>
      <c r="M3553" t="s">
        <v>991</v>
      </c>
      <c r="N3553" t="str">
        <f>IF(AND(NOT(ISBLANK(cards[[#This Row],[subtitle]])), cards[[#This Row],[subtitle]] &lt;&gt; ""), _xlfn.CONCAT(cards[[#This Row],[title]], " - ", cards[[#This Row],[subtitle]]), cards[[#This Row],[title]])</f>
        <v>Manufactured Soldiers</v>
      </c>
      <c r="O3553">
        <v>3</v>
      </c>
      <c r="U3553" t="s">
        <v>991</v>
      </c>
      <c r="V3553" t="s">
        <v>6</v>
      </c>
      <c r="X3553" t="s">
        <v>16</v>
      </c>
      <c r="Y3553" t="str">
        <f>_xlfn.CONCAT(cards[[#This Row],[set]],"_",TEXT(cards[[#This Row],[cardNumber]], "000"))</f>
        <v>TWI_373</v>
      </c>
      <c r="Z3553" t="str" cm="1">
        <f t="array" ref="Z35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TWI_102</v>
      </c>
      <c r="AA3553" t="s">
        <v>1062</v>
      </c>
      <c r="AB3553">
        <v>39</v>
      </c>
    </row>
    <row r="3554" spans="1:28" x14ac:dyDescent="0.2">
      <c r="A3554">
        <v>16121</v>
      </c>
      <c r="B3554" t="s">
        <v>4725</v>
      </c>
      <c r="C3554">
        <v>373</v>
      </c>
      <c r="F3554" t="b">
        <f>IF(ISBLANK(AC3554), FALSE, TRUE)</f>
        <v>0</v>
      </c>
      <c r="G3554" t="s">
        <v>127</v>
      </c>
      <c r="H3554" t="s">
        <v>1</v>
      </c>
      <c r="I3554" t="s">
        <v>1532</v>
      </c>
      <c r="J3554" t="s">
        <v>22</v>
      </c>
      <c r="K3554" t="s">
        <v>22</v>
      </c>
      <c r="L3554" t="s">
        <v>144</v>
      </c>
      <c r="M3554" t="s">
        <v>991</v>
      </c>
      <c r="N3554" t="str">
        <f>IF(AND(NOT(ISBLANK(cards[[#This Row],[subtitle]])), cards[[#This Row],[subtitle]] &lt;&gt; ""), _xlfn.CONCAT(cards[[#This Row],[title]], " - ", cards[[#This Row],[subtitle]]), cards[[#This Row],[title]])</f>
        <v>Manufactured Soldiers</v>
      </c>
      <c r="O3554">
        <v>3</v>
      </c>
      <c r="U3554" t="s">
        <v>991</v>
      </c>
      <c r="V3554" t="s">
        <v>6</v>
      </c>
      <c r="X3554" t="s">
        <v>16</v>
      </c>
      <c r="Y3554" t="str">
        <f>_xlfn.CONCAT(cards[[#This Row],[set]],"_",TEXT(cards[[#This Row],[cardNumber]], "000"))</f>
        <v>TWI_373</v>
      </c>
      <c r="Z3554" t="str" cm="1">
        <f t="array" ref="Z35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TWI_102</v>
      </c>
      <c r="AA3554" t="s">
        <v>1062</v>
      </c>
      <c r="AB3554">
        <v>39</v>
      </c>
    </row>
    <row r="3555" spans="1:28" x14ac:dyDescent="0.2">
      <c r="A3555">
        <v>14706</v>
      </c>
      <c r="B3555" t="s">
        <v>4240</v>
      </c>
      <c r="C3555">
        <v>103</v>
      </c>
      <c r="F3555" t="b">
        <f>IF(ISBLANK(AC3555), FALSE, TRUE)</f>
        <v>0</v>
      </c>
      <c r="G3555" t="s">
        <v>127</v>
      </c>
      <c r="H3555" t="s">
        <v>1515</v>
      </c>
      <c r="I3555" t="s">
        <v>1516</v>
      </c>
      <c r="J3555" t="s">
        <v>22</v>
      </c>
      <c r="K3555" t="s">
        <v>22</v>
      </c>
      <c r="L3555" t="s">
        <v>145</v>
      </c>
      <c r="M3555" t="s">
        <v>991</v>
      </c>
      <c r="N3555" t="str">
        <f>IF(AND(NOT(ISBLANK(cards[[#This Row],[subtitle]])), cards[[#This Row],[subtitle]] &lt;&gt; ""), _xlfn.CONCAT(cards[[#This Row],[title]], " - ", cards[[#This Row],[subtitle]]), cards[[#This Row],[title]])</f>
        <v>Pyrrhic Assault</v>
      </c>
      <c r="O3555">
        <v>3</v>
      </c>
      <c r="U3555" t="s">
        <v>991</v>
      </c>
      <c r="V3555" t="s">
        <v>6</v>
      </c>
      <c r="X3555" t="s">
        <v>52</v>
      </c>
      <c r="Y3555" t="str">
        <f>_xlfn.CONCAT(cards[[#This Row],[set]],"_",TEXT(cards[[#This Row],[cardNumber]], "000"))</f>
        <v>TWI_103</v>
      </c>
      <c r="Z3555" t="str" cm="1">
        <f t="array" ref="Z35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TWI_103</v>
      </c>
      <c r="AA3555" t="s">
        <v>1062</v>
      </c>
      <c r="AB3555">
        <v>39</v>
      </c>
    </row>
    <row r="3556" spans="1:28" x14ac:dyDescent="0.2">
      <c r="A3556">
        <v>17412</v>
      </c>
      <c r="B3556" t="s">
        <v>4241</v>
      </c>
      <c r="C3556">
        <v>103</v>
      </c>
      <c r="F3556" t="b">
        <f>IF(ISBLANK(AC3556), FALSE, TRUE)</f>
        <v>0</v>
      </c>
      <c r="G3556" t="s">
        <v>127</v>
      </c>
      <c r="H3556" t="s">
        <v>1519</v>
      </c>
      <c r="I3556" t="s">
        <v>1516</v>
      </c>
      <c r="J3556" t="s">
        <v>22</v>
      </c>
      <c r="K3556" t="s">
        <v>22</v>
      </c>
      <c r="L3556" t="s">
        <v>145</v>
      </c>
      <c r="M3556" t="s">
        <v>991</v>
      </c>
      <c r="N3556" t="str">
        <f>IF(AND(NOT(ISBLANK(cards[[#This Row],[subtitle]])), cards[[#This Row],[subtitle]] &lt;&gt; ""), _xlfn.CONCAT(cards[[#This Row],[title]], " - ", cards[[#This Row],[subtitle]]), cards[[#This Row],[title]])</f>
        <v>Pyrrhic Assault</v>
      </c>
      <c r="O3556">
        <v>3</v>
      </c>
      <c r="U3556" t="s">
        <v>991</v>
      </c>
      <c r="V3556" t="s">
        <v>6</v>
      </c>
      <c r="X3556" t="s">
        <v>52</v>
      </c>
      <c r="Y3556" t="str">
        <f>_xlfn.CONCAT(cards[[#This Row],[set]],"_",TEXT(cards[[#This Row],[cardNumber]], "000"))</f>
        <v>TWI_103</v>
      </c>
      <c r="Z3556" t="str" cm="1">
        <f t="array" ref="Z35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TWI_103</v>
      </c>
      <c r="AA3556" t="s">
        <v>1062</v>
      </c>
      <c r="AB3556">
        <v>39</v>
      </c>
    </row>
    <row r="3557" spans="1:28" x14ac:dyDescent="0.2">
      <c r="A3557">
        <v>16126</v>
      </c>
      <c r="B3557" t="s">
        <v>4728</v>
      </c>
      <c r="C3557">
        <v>374</v>
      </c>
      <c r="F3557" t="b">
        <f>IF(ISBLANK(AC3557), FALSE, TRUE)</f>
        <v>0</v>
      </c>
      <c r="G3557" t="s">
        <v>127</v>
      </c>
      <c r="H3557" t="s">
        <v>1</v>
      </c>
      <c r="I3557" t="s">
        <v>1516</v>
      </c>
      <c r="J3557" t="s">
        <v>22</v>
      </c>
      <c r="K3557" t="s">
        <v>22</v>
      </c>
      <c r="L3557" t="s">
        <v>145</v>
      </c>
      <c r="M3557" t="s">
        <v>991</v>
      </c>
      <c r="N3557" t="str">
        <f>IF(AND(NOT(ISBLANK(cards[[#This Row],[subtitle]])), cards[[#This Row],[subtitle]] &lt;&gt; ""), _xlfn.CONCAT(cards[[#This Row],[title]], " - ", cards[[#This Row],[subtitle]]), cards[[#This Row],[title]])</f>
        <v>Pyrrhic Assault</v>
      </c>
      <c r="O3557">
        <v>3</v>
      </c>
      <c r="U3557" t="s">
        <v>991</v>
      </c>
      <c r="V3557" t="s">
        <v>6</v>
      </c>
      <c r="X3557" t="s">
        <v>52</v>
      </c>
      <c r="Y3557" t="str">
        <f>_xlfn.CONCAT(cards[[#This Row],[set]],"_",TEXT(cards[[#This Row],[cardNumber]], "000"))</f>
        <v>TWI_374</v>
      </c>
      <c r="Z3557" t="str" cm="1">
        <f t="array" ref="Z35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TWI_103</v>
      </c>
      <c r="AA3557" t="s">
        <v>1062</v>
      </c>
      <c r="AB3557">
        <v>39</v>
      </c>
    </row>
    <row r="3558" spans="1:28" x14ac:dyDescent="0.2">
      <c r="A3558">
        <v>18604</v>
      </c>
      <c r="B3558" t="s">
        <v>4727</v>
      </c>
      <c r="C3558">
        <v>374</v>
      </c>
      <c r="F3558" t="b">
        <f>IF(ISBLANK(AC3558), FALSE, TRUE)</f>
        <v>0</v>
      </c>
      <c r="G3558" t="s">
        <v>127</v>
      </c>
      <c r="H3558" t="s">
        <v>1520</v>
      </c>
      <c r="I3558" t="s">
        <v>1516</v>
      </c>
      <c r="J3558" t="s">
        <v>22</v>
      </c>
      <c r="K3558" t="s">
        <v>22</v>
      </c>
      <c r="L3558" t="s">
        <v>145</v>
      </c>
      <c r="M3558" t="s">
        <v>991</v>
      </c>
      <c r="N3558" t="str">
        <f>IF(AND(NOT(ISBLANK(cards[[#This Row],[subtitle]])), cards[[#This Row],[subtitle]] &lt;&gt; ""), _xlfn.CONCAT(cards[[#This Row],[title]], " - ", cards[[#This Row],[subtitle]]), cards[[#This Row],[title]])</f>
        <v>Pyrrhic Assault</v>
      </c>
      <c r="O3558">
        <v>3</v>
      </c>
      <c r="U3558" t="s">
        <v>991</v>
      </c>
      <c r="V3558" t="s">
        <v>6</v>
      </c>
      <c r="X3558" t="s">
        <v>52</v>
      </c>
      <c r="Y3558" t="str">
        <f>_xlfn.CONCAT(cards[[#This Row],[set]],"_",TEXT(cards[[#This Row],[cardNumber]], "000"))</f>
        <v>TWI_374</v>
      </c>
      <c r="Z3558" t="str" cm="1">
        <f t="array" ref="Z35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TWI_103</v>
      </c>
      <c r="AA3558" t="s">
        <v>1062</v>
      </c>
      <c r="AB3558">
        <v>39</v>
      </c>
    </row>
    <row r="3559" spans="1:28" x14ac:dyDescent="0.2">
      <c r="A3559">
        <v>14711</v>
      </c>
      <c r="B3559" t="s">
        <v>4243</v>
      </c>
      <c r="C3559">
        <v>104</v>
      </c>
      <c r="F3559" t="b">
        <f>IF(ISBLANK(AC3559), FALSE, TRUE)</f>
        <v>0</v>
      </c>
      <c r="G3559" t="s">
        <v>127</v>
      </c>
      <c r="H3559" t="s">
        <v>1515</v>
      </c>
      <c r="I3559" t="s">
        <v>1521</v>
      </c>
      <c r="J3559" t="s">
        <v>22</v>
      </c>
      <c r="K3559" t="s">
        <v>991</v>
      </c>
      <c r="L3559" t="s">
        <v>686</v>
      </c>
      <c r="M3559" t="s">
        <v>991</v>
      </c>
      <c r="N3559" t="str">
        <f>IF(AND(NOT(ISBLANK(cards[[#This Row],[subtitle]])), cards[[#This Row],[subtitle]] &lt;&gt; ""), _xlfn.CONCAT(cards[[#This Row],[title]], " - ", cards[[#This Row],[subtitle]]), cards[[#This Row],[title]])</f>
        <v>Obedient Vanguard</v>
      </c>
      <c r="O3559">
        <v>1</v>
      </c>
      <c r="P3559">
        <v>1</v>
      </c>
      <c r="Q3559">
        <v>1</v>
      </c>
      <c r="T3559" t="s">
        <v>83</v>
      </c>
      <c r="U3559" t="s">
        <v>687</v>
      </c>
      <c r="V3559" t="s">
        <v>245</v>
      </c>
      <c r="X3559" t="s">
        <v>1724</v>
      </c>
      <c r="Y3559" t="str">
        <f>_xlfn.CONCAT(cards[[#This Row],[set]],"_",TEXT(cards[[#This Row],[cardNumber]], "000"))</f>
        <v>TWI_104</v>
      </c>
      <c r="Z3559" t="str" cm="1">
        <f t="array" ref="Z35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TWI_104</v>
      </c>
      <c r="AA3559" t="s">
        <v>1062</v>
      </c>
      <c r="AB3559">
        <v>39</v>
      </c>
    </row>
    <row r="3560" spans="1:28" x14ac:dyDescent="0.2">
      <c r="A3560">
        <v>17417</v>
      </c>
      <c r="B3560" t="s">
        <v>4242</v>
      </c>
      <c r="C3560">
        <v>104</v>
      </c>
      <c r="F3560" t="b">
        <f>IF(ISBLANK(AC3560), FALSE, TRUE)</f>
        <v>0</v>
      </c>
      <c r="G3560" t="s">
        <v>127</v>
      </c>
      <c r="H3560" t="s">
        <v>1519</v>
      </c>
      <c r="I3560" t="s">
        <v>1521</v>
      </c>
      <c r="J3560" t="s">
        <v>22</v>
      </c>
      <c r="K3560" t="s">
        <v>991</v>
      </c>
      <c r="L3560" t="s">
        <v>686</v>
      </c>
      <c r="M3560" t="s">
        <v>991</v>
      </c>
      <c r="N3560" t="str">
        <f>IF(AND(NOT(ISBLANK(cards[[#This Row],[subtitle]])), cards[[#This Row],[subtitle]] &lt;&gt; ""), _xlfn.CONCAT(cards[[#This Row],[title]], " - ", cards[[#This Row],[subtitle]]), cards[[#This Row],[title]])</f>
        <v>Obedient Vanguard</v>
      </c>
      <c r="O3560">
        <v>1</v>
      </c>
      <c r="P3560">
        <v>1</v>
      </c>
      <c r="Q3560">
        <v>1</v>
      </c>
      <c r="T3560" t="s">
        <v>83</v>
      </c>
      <c r="U3560" t="s">
        <v>687</v>
      </c>
      <c r="V3560" t="s">
        <v>245</v>
      </c>
      <c r="X3560" t="s">
        <v>1724</v>
      </c>
      <c r="Y3560" t="str">
        <f>_xlfn.CONCAT(cards[[#This Row],[set]],"_",TEXT(cards[[#This Row],[cardNumber]], "000"))</f>
        <v>TWI_104</v>
      </c>
      <c r="Z3560" t="str" cm="1">
        <f t="array" ref="Z35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TWI_104</v>
      </c>
      <c r="AA3560" t="s">
        <v>1062</v>
      </c>
      <c r="AB3560">
        <v>39</v>
      </c>
    </row>
    <row r="3561" spans="1:28" x14ac:dyDescent="0.2">
      <c r="A3561">
        <v>16131</v>
      </c>
      <c r="B3561" t="s">
        <v>4729</v>
      </c>
      <c r="C3561">
        <v>375</v>
      </c>
      <c r="F3561" t="b">
        <f>IF(ISBLANK(AC3561), FALSE, TRUE)</f>
        <v>0</v>
      </c>
      <c r="G3561" t="s">
        <v>127</v>
      </c>
      <c r="H3561" t="s">
        <v>1</v>
      </c>
      <c r="I3561" t="s">
        <v>1521</v>
      </c>
      <c r="J3561" t="s">
        <v>22</v>
      </c>
      <c r="K3561" t="s">
        <v>991</v>
      </c>
      <c r="L3561" t="s">
        <v>686</v>
      </c>
      <c r="M3561" t="s">
        <v>991</v>
      </c>
      <c r="N3561" t="str">
        <f>IF(AND(NOT(ISBLANK(cards[[#This Row],[subtitle]])), cards[[#This Row],[subtitle]] &lt;&gt; ""), _xlfn.CONCAT(cards[[#This Row],[title]], " - ", cards[[#This Row],[subtitle]]), cards[[#This Row],[title]])</f>
        <v>Obedient Vanguard</v>
      </c>
      <c r="O3561">
        <v>1</v>
      </c>
      <c r="P3561">
        <v>1</v>
      </c>
      <c r="Q3561">
        <v>1</v>
      </c>
      <c r="T3561" t="s">
        <v>83</v>
      </c>
      <c r="U3561" t="s">
        <v>687</v>
      </c>
      <c r="V3561" t="s">
        <v>245</v>
      </c>
      <c r="X3561" t="s">
        <v>1724</v>
      </c>
      <c r="Y3561" t="str">
        <f>_xlfn.CONCAT(cards[[#This Row],[set]],"_",TEXT(cards[[#This Row],[cardNumber]], "000"))</f>
        <v>TWI_375</v>
      </c>
      <c r="Z3561" t="str" cm="1">
        <f t="array" ref="Z35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TWI_104</v>
      </c>
      <c r="AA3561" t="s">
        <v>1062</v>
      </c>
      <c r="AB3561">
        <v>39</v>
      </c>
    </row>
    <row r="3562" spans="1:28" x14ac:dyDescent="0.2">
      <c r="A3562">
        <v>18609</v>
      </c>
      <c r="B3562" t="s">
        <v>4730</v>
      </c>
      <c r="C3562">
        <v>375</v>
      </c>
      <c r="F3562" t="b">
        <f>IF(ISBLANK(AC3562), FALSE, TRUE)</f>
        <v>0</v>
      </c>
      <c r="G3562" t="s">
        <v>127</v>
      </c>
      <c r="H3562" t="s">
        <v>1520</v>
      </c>
      <c r="I3562" t="s">
        <v>1521</v>
      </c>
      <c r="J3562" t="s">
        <v>22</v>
      </c>
      <c r="K3562" t="s">
        <v>991</v>
      </c>
      <c r="L3562" t="s">
        <v>686</v>
      </c>
      <c r="M3562" t="s">
        <v>991</v>
      </c>
      <c r="N3562" t="str">
        <f>IF(AND(NOT(ISBLANK(cards[[#This Row],[subtitle]])), cards[[#This Row],[subtitle]] &lt;&gt; ""), _xlfn.CONCAT(cards[[#This Row],[title]], " - ", cards[[#This Row],[subtitle]]), cards[[#This Row],[title]])</f>
        <v>Obedient Vanguard</v>
      </c>
      <c r="O3562">
        <v>1</v>
      </c>
      <c r="P3562">
        <v>1</v>
      </c>
      <c r="Q3562">
        <v>1</v>
      </c>
      <c r="T3562" t="s">
        <v>83</v>
      </c>
      <c r="U3562" t="s">
        <v>687</v>
      </c>
      <c r="V3562" t="s">
        <v>245</v>
      </c>
      <c r="X3562" t="s">
        <v>1724</v>
      </c>
      <c r="Y3562" t="str">
        <f>_xlfn.CONCAT(cards[[#This Row],[set]],"_",TEXT(cards[[#This Row],[cardNumber]], "000"))</f>
        <v>TWI_375</v>
      </c>
      <c r="Z3562" t="str" cm="1">
        <f t="array" ref="Z35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TWI_104</v>
      </c>
      <c r="AA3562" t="s">
        <v>1062</v>
      </c>
      <c r="AB3562">
        <v>39</v>
      </c>
    </row>
    <row r="3563" spans="1:28" x14ac:dyDescent="0.2">
      <c r="A3563">
        <v>14716</v>
      </c>
      <c r="B3563" t="s">
        <v>4245</v>
      </c>
      <c r="C3563">
        <v>105</v>
      </c>
      <c r="F3563" t="b">
        <f>IF(ISBLANK(AC3563), FALSE, TRUE)</f>
        <v>0</v>
      </c>
      <c r="G3563" t="s">
        <v>127</v>
      </c>
      <c r="H3563" t="s">
        <v>1515</v>
      </c>
      <c r="I3563" t="s">
        <v>1532</v>
      </c>
      <c r="J3563" t="s">
        <v>22</v>
      </c>
      <c r="K3563" t="s">
        <v>991</v>
      </c>
      <c r="L3563" t="s">
        <v>688</v>
      </c>
      <c r="M3563" t="s">
        <v>991</v>
      </c>
      <c r="N3563" t="str">
        <f>IF(AND(NOT(ISBLANK(cards[[#This Row],[subtitle]])), cards[[#This Row],[subtitle]] &lt;&gt; ""), _xlfn.CONCAT(cards[[#This Row],[title]], " - ", cards[[#This Row],[subtitle]]), cards[[#This Row],[title]])</f>
        <v>Steadfast Senator</v>
      </c>
      <c r="O3563">
        <v>1</v>
      </c>
      <c r="P3563">
        <v>0</v>
      </c>
      <c r="Q3563">
        <v>4</v>
      </c>
      <c r="T3563" t="s">
        <v>83</v>
      </c>
      <c r="U3563" t="s">
        <v>991</v>
      </c>
      <c r="V3563" t="s">
        <v>245</v>
      </c>
      <c r="X3563" t="s">
        <v>1742</v>
      </c>
      <c r="Y3563" t="str">
        <f>_xlfn.CONCAT(cards[[#This Row],[set]],"_",TEXT(cards[[#This Row],[cardNumber]], "000"))</f>
        <v>TWI_105</v>
      </c>
      <c r="Z3563" t="str" cm="1">
        <f t="array" ref="Z35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TWI_105</v>
      </c>
      <c r="AA3563" t="s">
        <v>1062</v>
      </c>
      <c r="AB3563">
        <v>39</v>
      </c>
    </row>
    <row r="3564" spans="1:28" x14ac:dyDescent="0.2">
      <c r="A3564">
        <v>17422</v>
      </c>
      <c r="B3564" t="s">
        <v>4244</v>
      </c>
      <c r="C3564">
        <v>105</v>
      </c>
      <c r="F3564" t="b">
        <f>IF(ISBLANK(AC3564), FALSE, TRUE)</f>
        <v>0</v>
      </c>
      <c r="G3564" t="s">
        <v>127</v>
      </c>
      <c r="H3564" t="s">
        <v>1519</v>
      </c>
      <c r="I3564" t="s">
        <v>1532</v>
      </c>
      <c r="J3564" t="s">
        <v>22</v>
      </c>
      <c r="K3564" t="s">
        <v>991</v>
      </c>
      <c r="L3564" t="s">
        <v>688</v>
      </c>
      <c r="M3564" t="s">
        <v>991</v>
      </c>
      <c r="N3564" t="str">
        <f>IF(AND(NOT(ISBLANK(cards[[#This Row],[subtitle]])), cards[[#This Row],[subtitle]] &lt;&gt; ""), _xlfn.CONCAT(cards[[#This Row],[title]], " - ", cards[[#This Row],[subtitle]]), cards[[#This Row],[title]])</f>
        <v>Steadfast Senator</v>
      </c>
      <c r="O3564">
        <v>1</v>
      </c>
      <c r="P3564">
        <v>0</v>
      </c>
      <c r="Q3564">
        <v>4</v>
      </c>
      <c r="T3564" t="s">
        <v>83</v>
      </c>
      <c r="U3564" t="s">
        <v>991</v>
      </c>
      <c r="V3564" t="s">
        <v>245</v>
      </c>
      <c r="X3564" t="s">
        <v>1742</v>
      </c>
      <c r="Y3564" t="str">
        <f>_xlfn.CONCAT(cards[[#This Row],[set]],"_",TEXT(cards[[#This Row],[cardNumber]], "000"))</f>
        <v>TWI_105</v>
      </c>
      <c r="Z3564" t="str" cm="1">
        <f t="array" ref="Z35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TWI_105</v>
      </c>
      <c r="AA3564" t="s">
        <v>1062</v>
      </c>
      <c r="AB3564">
        <v>39</v>
      </c>
    </row>
    <row r="3565" spans="1:28" x14ac:dyDescent="0.2">
      <c r="A3565">
        <v>18614</v>
      </c>
      <c r="B3565" t="s">
        <v>4731</v>
      </c>
      <c r="C3565">
        <v>376</v>
      </c>
      <c r="F3565" t="b">
        <f>IF(ISBLANK(AC3565), FALSE, TRUE)</f>
        <v>0</v>
      </c>
      <c r="G3565" t="s">
        <v>127</v>
      </c>
      <c r="H3565" t="s">
        <v>1520</v>
      </c>
      <c r="I3565" t="s">
        <v>1532</v>
      </c>
      <c r="J3565" t="s">
        <v>22</v>
      </c>
      <c r="K3565" t="s">
        <v>991</v>
      </c>
      <c r="L3565" t="s">
        <v>688</v>
      </c>
      <c r="M3565" t="s">
        <v>991</v>
      </c>
      <c r="N3565" t="str">
        <f>IF(AND(NOT(ISBLANK(cards[[#This Row],[subtitle]])), cards[[#This Row],[subtitle]] &lt;&gt; ""), _xlfn.CONCAT(cards[[#This Row],[title]], " - ", cards[[#This Row],[subtitle]]), cards[[#This Row],[title]])</f>
        <v>Steadfast Senator</v>
      </c>
      <c r="O3565">
        <v>1</v>
      </c>
      <c r="P3565">
        <v>0</v>
      </c>
      <c r="Q3565">
        <v>4</v>
      </c>
      <c r="T3565" t="s">
        <v>83</v>
      </c>
      <c r="U3565" t="s">
        <v>991</v>
      </c>
      <c r="V3565" t="s">
        <v>245</v>
      </c>
      <c r="X3565" t="s">
        <v>1742</v>
      </c>
      <c r="Y3565" t="str">
        <f>_xlfn.CONCAT(cards[[#This Row],[set]],"_",TEXT(cards[[#This Row],[cardNumber]], "000"))</f>
        <v>TWI_376</v>
      </c>
      <c r="Z3565" t="str" cm="1">
        <f t="array" ref="Z35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TWI_105</v>
      </c>
      <c r="AA3565" t="s">
        <v>1062</v>
      </c>
      <c r="AB3565">
        <v>39</v>
      </c>
    </row>
    <row r="3566" spans="1:28" x14ac:dyDescent="0.2">
      <c r="A3566">
        <v>16136</v>
      </c>
      <c r="B3566" t="s">
        <v>4732</v>
      </c>
      <c r="C3566">
        <v>376</v>
      </c>
      <c r="F3566" t="b">
        <f>IF(ISBLANK(AC3566), FALSE, TRUE)</f>
        <v>0</v>
      </c>
      <c r="G3566" t="s">
        <v>127</v>
      </c>
      <c r="H3566" t="s">
        <v>1</v>
      </c>
      <c r="I3566" t="s">
        <v>1532</v>
      </c>
      <c r="J3566" t="s">
        <v>22</v>
      </c>
      <c r="K3566" t="s">
        <v>991</v>
      </c>
      <c r="L3566" t="s">
        <v>688</v>
      </c>
      <c r="M3566" t="s">
        <v>991</v>
      </c>
      <c r="N3566" t="str">
        <f>IF(AND(NOT(ISBLANK(cards[[#This Row],[subtitle]])), cards[[#This Row],[subtitle]] &lt;&gt; ""), _xlfn.CONCAT(cards[[#This Row],[title]], " - ", cards[[#This Row],[subtitle]]), cards[[#This Row],[title]])</f>
        <v>Steadfast Senator</v>
      </c>
      <c r="O3566">
        <v>1</v>
      </c>
      <c r="P3566">
        <v>0</v>
      </c>
      <c r="Q3566">
        <v>4</v>
      </c>
      <c r="T3566" t="s">
        <v>83</v>
      </c>
      <c r="U3566" t="s">
        <v>991</v>
      </c>
      <c r="V3566" t="s">
        <v>245</v>
      </c>
      <c r="X3566" t="s">
        <v>1742</v>
      </c>
      <c r="Y3566" t="str">
        <f>_xlfn.CONCAT(cards[[#This Row],[set]],"_",TEXT(cards[[#This Row],[cardNumber]], "000"))</f>
        <v>TWI_376</v>
      </c>
      <c r="Z3566" t="str" cm="1">
        <f t="array" ref="Z35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TWI_105</v>
      </c>
      <c r="AA3566" t="s">
        <v>1062</v>
      </c>
      <c r="AB3566">
        <v>39</v>
      </c>
    </row>
    <row r="3567" spans="1:28" x14ac:dyDescent="0.2">
      <c r="A3567">
        <v>14000</v>
      </c>
      <c r="B3567" t="s">
        <v>4246</v>
      </c>
      <c r="C3567">
        <v>106</v>
      </c>
      <c r="F3567" t="b">
        <f>IF(ISBLANK(AC3567), FALSE, TRUE)</f>
        <v>0</v>
      </c>
      <c r="G3567" t="s">
        <v>127</v>
      </c>
      <c r="H3567" t="s">
        <v>1515</v>
      </c>
      <c r="I3567" t="s">
        <v>1521</v>
      </c>
      <c r="J3567" t="s">
        <v>22</v>
      </c>
      <c r="K3567" t="s">
        <v>991</v>
      </c>
      <c r="L3567" t="s">
        <v>689</v>
      </c>
      <c r="M3567" t="s">
        <v>991</v>
      </c>
      <c r="N3567" t="str">
        <f>IF(AND(NOT(ISBLANK(cards[[#This Row],[subtitle]])), cards[[#This Row],[subtitle]] &lt;&gt; ""), _xlfn.CONCAT(cards[[#This Row],[title]], " - ", cards[[#This Row],[subtitle]]), cards[[#This Row],[title]])</f>
        <v>Coruscant Guard</v>
      </c>
      <c r="O3567">
        <v>2</v>
      </c>
      <c r="P3567">
        <v>3</v>
      </c>
      <c r="Q3567">
        <v>2</v>
      </c>
      <c r="T3567" t="s">
        <v>83</v>
      </c>
      <c r="U3567" t="s">
        <v>2004</v>
      </c>
      <c r="V3567" t="s">
        <v>245</v>
      </c>
      <c r="X3567" t="s">
        <v>1722</v>
      </c>
      <c r="Y3567" t="str">
        <f>_xlfn.CONCAT(cards[[#This Row],[set]],"_",TEXT(cards[[#This Row],[cardNumber]], "000"))</f>
        <v>TWI_106</v>
      </c>
      <c r="Z3567" t="str" cm="1">
        <f t="array" ref="Z35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TWI_106</v>
      </c>
      <c r="AA3567" t="s">
        <v>1062</v>
      </c>
      <c r="AB3567">
        <v>39</v>
      </c>
    </row>
    <row r="3568" spans="1:28" x14ac:dyDescent="0.2">
      <c r="A3568">
        <v>17047</v>
      </c>
      <c r="B3568" t="s">
        <v>4247</v>
      </c>
      <c r="C3568">
        <v>106</v>
      </c>
      <c r="F3568" t="b">
        <f>IF(ISBLANK(AC3568), FALSE, TRUE)</f>
        <v>0</v>
      </c>
      <c r="G3568" t="s">
        <v>127</v>
      </c>
      <c r="H3568" t="s">
        <v>1519</v>
      </c>
      <c r="I3568" t="s">
        <v>1521</v>
      </c>
      <c r="J3568" t="s">
        <v>22</v>
      </c>
      <c r="K3568" t="s">
        <v>991</v>
      </c>
      <c r="L3568" t="s">
        <v>689</v>
      </c>
      <c r="M3568" t="s">
        <v>991</v>
      </c>
      <c r="N3568" t="str">
        <f>IF(AND(NOT(ISBLANK(cards[[#This Row],[subtitle]])), cards[[#This Row],[subtitle]] &lt;&gt; ""), _xlfn.CONCAT(cards[[#This Row],[title]], " - ", cards[[#This Row],[subtitle]]), cards[[#This Row],[title]])</f>
        <v>Coruscant Guard</v>
      </c>
      <c r="O3568">
        <v>2</v>
      </c>
      <c r="P3568">
        <v>3</v>
      </c>
      <c r="Q3568">
        <v>2</v>
      </c>
      <c r="T3568" t="s">
        <v>83</v>
      </c>
      <c r="U3568" t="s">
        <v>2004</v>
      </c>
      <c r="V3568" t="s">
        <v>245</v>
      </c>
      <c r="X3568" t="s">
        <v>1722</v>
      </c>
      <c r="Y3568" t="str">
        <f>_xlfn.CONCAT(cards[[#This Row],[set]],"_",TEXT(cards[[#This Row],[cardNumber]], "000"))</f>
        <v>TWI_106</v>
      </c>
      <c r="Z3568" t="str" cm="1">
        <f t="array" ref="Z35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TWI_106</v>
      </c>
      <c r="AA3568" t="s">
        <v>1062</v>
      </c>
      <c r="AB3568">
        <v>39</v>
      </c>
    </row>
    <row r="3569" spans="1:28" x14ac:dyDescent="0.2">
      <c r="A3569">
        <v>18619</v>
      </c>
      <c r="B3569" t="s">
        <v>4734</v>
      </c>
      <c r="C3569">
        <v>377</v>
      </c>
      <c r="F3569" t="b">
        <f>IF(ISBLANK(AC3569), FALSE, TRUE)</f>
        <v>0</v>
      </c>
      <c r="G3569" t="s">
        <v>127</v>
      </c>
      <c r="H3569" t="s">
        <v>1520</v>
      </c>
      <c r="I3569" t="s">
        <v>1521</v>
      </c>
      <c r="J3569" t="s">
        <v>22</v>
      </c>
      <c r="K3569" t="s">
        <v>991</v>
      </c>
      <c r="L3569" t="s">
        <v>689</v>
      </c>
      <c r="M3569" t="s">
        <v>991</v>
      </c>
      <c r="N3569" t="str">
        <f>IF(AND(NOT(ISBLANK(cards[[#This Row],[subtitle]])), cards[[#This Row],[subtitle]] &lt;&gt; ""), _xlfn.CONCAT(cards[[#This Row],[title]], " - ", cards[[#This Row],[subtitle]]), cards[[#This Row],[title]])</f>
        <v>Coruscant Guard</v>
      </c>
      <c r="O3569">
        <v>2</v>
      </c>
      <c r="P3569">
        <v>3</v>
      </c>
      <c r="Q3569">
        <v>2</v>
      </c>
      <c r="T3569" t="s">
        <v>83</v>
      </c>
      <c r="U3569" t="s">
        <v>2004</v>
      </c>
      <c r="V3569" t="s">
        <v>245</v>
      </c>
      <c r="X3569" t="s">
        <v>1722</v>
      </c>
      <c r="Y3569" t="str">
        <f>_xlfn.CONCAT(cards[[#This Row],[set]],"_",TEXT(cards[[#This Row],[cardNumber]], "000"))</f>
        <v>TWI_377</v>
      </c>
      <c r="Z3569" t="str" cm="1">
        <f t="array" ref="Z35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TWI_106</v>
      </c>
      <c r="AA3569" t="s">
        <v>1062</v>
      </c>
      <c r="AB3569">
        <v>39</v>
      </c>
    </row>
    <row r="3570" spans="1:28" x14ac:dyDescent="0.2">
      <c r="A3570">
        <v>16141</v>
      </c>
      <c r="B3570" t="s">
        <v>4733</v>
      </c>
      <c r="C3570">
        <v>377</v>
      </c>
      <c r="F3570" t="b">
        <f>IF(ISBLANK(AC3570), FALSE, TRUE)</f>
        <v>0</v>
      </c>
      <c r="G3570" t="s">
        <v>127</v>
      </c>
      <c r="H3570" t="s">
        <v>1</v>
      </c>
      <c r="I3570" t="s">
        <v>1521</v>
      </c>
      <c r="J3570" t="s">
        <v>22</v>
      </c>
      <c r="K3570" t="s">
        <v>991</v>
      </c>
      <c r="L3570" t="s">
        <v>689</v>
      </c>
      <c r="M3570" t="s">
        <v>991</v>
      </c>
      <c r="N3570" t="str">
        <f>IF(AND(NOT(ISBLANK(cards[[#This Row],[subtitle]])), cards[[#This Row],[subtitle]] &lt;&gt; ""), _xlfn.CONCAT(cards[[#This Row],[title]], " - ", cards[[#This Row],[subtitle]]), cards[[#This Row],[title]])</f>
        <v>Coruscant Guard</v>
      </c>
      <c r="O3570">
        <v>2</v>
      </c>
      <c r="P3570">
        <v>3</v>
      </c>
      <c r="Q3570">
        <v>2</v>
      </c>
      <c r="T3570" t="s">
        <v>83</v>
      </c>
      <c r="U3570" t="s">
        <v>2004</v>
      </c>
      <c r="V3570" t="s">
        <v>245</v>
      </c>
      <c r="X3570" t="s">
        <v>1722</v>
      </c>
      <c r="Y3570" t="str">
        <f>_xlfn.CONCAT(cards[[#This Row],[set]],"_",TEXT(cards[[#This Row],[cardNumber]], "000"))</f>
        <v>TWI_377</v>
      </c>
      <c r="Z3570" t="str" cm="1">
        <f t="array" ref="Z35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TWI_106</v>
      </c>
      <c r="AA3570" t="s">
        <v>1062</v>
      </c>
      <c r="AB3570">
        <v>39</v>
      </c>
    </row>
    <row r="3571" spans="1:28" x14ac:dyDescent="0.2">
      <c r="A3571">
        <v>17432</v>
      </c>
      <c r="B3571" t="s">
        <v>4249</v>
      </c>
      <c r="C3571">
        <v>108</v>
      </c>
      <c r="F3571" t="b">
        <f>IF(ISBLANK(AC3571), FALSE, TRUE)</f>
        <v>0</v>
      </c>
      <c r="G3571" t="s">
        <v>127</v>
      </c>
      <c r="H3571" t="s">
        <v>1519</v>
      </c>
      <c r="I3571" t="s">
        <v>1521</v>
      </c>
      <c r="J3571" t="s">
        <v>22</v>
      </c>
      <c r="K3571" t="s">
        <v>991</v>
      </c>
      <c r="L3571" t="s">
        <v>690</v>
      </c>
      <c r="M3571" t="s">
        <v>991</v>
      </c>
      <c r="N3571" t="str">
        <f>IF(AND(NOT(ISBLANK(cards[[#This Row],[subtitle]])), cards[[#This Row],[subtitle]] &lt;&gt; ""), _xlfn.CONCAT(cards[[#This Row],[title]], " - ", cards[[#This Row],[subtitle]]), cards[[#This Row],[title]])</f>
        <v>Ryloth Militia</v>
      </c>
      <c r="O3571">
        <v>2</v>
      </c>
      <c r="P3571">
        <v>2</v>
      </c>
      <c r="Q3571">
        <v>3</v>
      </c>
      <c r="T3571" t="s">
        <v>83</v>
      </c>
      <c r="U3571" t="s">
        <v>687</v>
      </c>
      <c r="V3571" t="s">
        <v>245</v>
      </c>
      <c r="X3571" t="s">
        <v>1781</v>
      </c>
      <c r="Y3571" t="str">
        <f>_xlfn.CONCAT(cards[[#This Row],[set]],"_",TEXT(cards[[#This Row],[cardNumber]], "000"))</f>
        <v>TWI_108</v>
      </c>
      <c r="Z3571" t="str" cm="1">
        <f t="array" ref="Z35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TWI_108</v>
      </c>
      <c r="AA3571" t="s">
        <v>1062</v>
      </c>
      <c r="AB3571">
        <v>39</v>
      </c>
    </row>
    <row r="3572" spans="1:28" x14ac:dyDescent="0.2">
      <c r="A3572">
        <v>14726</v>
      </c>
      <c r="B3572" t="s">
        <v>4250</v>
      </c>
      <c r="C3572">
        <v>108</v>
      </c>
      <c r="F3572" t="b">
        <f>IF(ISBLANK(AC3572), FALSE, TRUE)</f>
        <v>0</v>
      </c>
      <c r="G3572" t="s">
        <v>127</v>
      </c>
      <c r="H3572" t="s">
        <v>1515</v>
      </c>
      <c r="I3572" t="s">
        <v>1521</v>
      </c>
      <c r="J3572" t="s">
        <v>22</v>
      </c>
      <c r="K3572" t="s">
        <v>991</v>
      </c>
      <c r="L3572" t="s">
        <v>690</v>
      </c>
      <c r="M3572" t="s">
        <v>991</v>
      </c>
      <c r="N3572" t="str">
        <f>IF(AND(NOT(ISBLANK(cards[[#This Row],[subtitle]])), cards[[#This Row],[subtitle]] &lt;&gt; ""), _xlfn.CONCAT(cards[[#This Row],[title]], " - ", cards[[#This Row],[subtitle]]), cards[[#This Row],[title]])</f>
        <v>Ryloth Militia</v>
      </c>
      <c r="O3572">
        <v>2</v>
      </c>
      <c r="P3572">
        <v>2</v>
      </c>
      <c r="Q3572">
        <v>3</v>
      </c>
      <c r="T3572" t="s">
        <v>83</v>
      </c>
      <c r="U3572" t="s">
        <v>687</v>
      </c>
      <c r="V3572" t="s">
        <v>245</v>
      </c>
      <c r="X3572" t="s">
        <v>1781</v>
      </c>
      <c r="Y3572" t="str">
        <f>_xlfn.CONCAT(cards[[#This Row],[set]],"_",TEXT(cards[[#This Row],[cardNumber]], "000"))</f>
        <v>TWI_108</v>
      </c>
      <c r="Z3572" t="str" cm="1">
        <f t="array" ref="Z35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TWI_108</v>
      </c>
      <c r="AA3572" t="s">
        <v>1062</v>
      </c>
      <c r="AB3572">
        <v>39</v>
      </c>
    </row>
    <row r="3573" spans="1:28" x14ac:dyDescent="0.2">
      <c r="A3573">
        <v>16146</v>
      </c>
      <c r="B3573" t="s">
        <v>4735</v>
      </c>
      <c r="C3573">
        <v>378</v>
      </c>
      <c r="F3573" t="b">
        <f>IF(ISBLANK(AC3573), FALSE, TRUE)</f>
        <v>0</v>
      </c>
      <c r="G3573" t="s">
        <v>127</v>
      </c>
      <c r="H3573" t="s">
        <v>1</v>
      </c>
      <c r="I3573" t="s">
        <v>1521</v>
      </c>
      <c r="J3573" t="s">
        <v>22</v>
      </c>
      <c r="K3573" t="s">
        <v>991</v>
      </c>
      <c r="L3573" t="s">
        <v>690</v>
      </c>
      <c r="M3573" t="s">
        <v>991</v>
      </c>
      <c r="N3573" t="str">
        <f>IF(AND(NOT(ISBLANK(cards[[#This Row],[subtitle]])), cards[[#This Row],[subtitle]] &lt;&gt; ""), _xlfn.CONCAT(cards[[#This Row],[title]], " - ", cards[[#This Row],[subtitle]]), cards[[#This Row],[title]])</f>
        <v>Ryloth Militia</v>
      </c>
      <c r="O3573">
        <v>2</v>
      </c>
      <c r="P3573">
        <v>2</v>
      </c>
      <c r="Q3573">
        <v>3</v>
      </c>
      <c r="T3573" t="s">
        <v>83</v>
      </c>
      <c r="U3573" t="s">
        <v>687</v>
      </c>
      <c r="V3573" t="s">
        <v>245</v>
      </c>
      <c r="X3573" t="s">
        <v>1781</v>
      </c>
      <c r="Y3573" t="str">
        <f>_xlfn.CONCAT(cards[[#This Row],[set]],"_",TEXT(cards[[#This Row],[cardNumber]], "000"))</f>
        <v>TWI_378</v>
      </c>
      <c r="Z3573" t="str" cm="1">
        <f t="array" ref="Z35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TWI_108</v>
      </c>
      <c r="AA3573" t="s">
        <v>1062</v>
      </c>
      <c r="AB3573">
        <v>39</v>
      </c>
    </row>
    <row r="3574" spans="1:28" x14ac:dyDescent="0.2">
      <c r="A3574">
        <v>18624</v>
      </c>
      <c r="B3574" t="s">
        <v>4736</v>
      </c>
      <c r="C3574">
        <v>378</v>
      </c>
      <c r="F3574" t="b">
        <f>IF(ISBLANK(AC3574), FALSE, TRUE)</f>
        <v>0</v>
      </c>
      <c r="G3574" t="s">
        <v>127</v>
      </c>
      <c r="H3574" t="s">
        <v>1520</v>
      </c>
      <c r="I3574" t="s">
        <v>1521</v>
      </c>
      <c r="J3574" t="s">
        <v>22</v>
      </c>
      <c r="K3574" t="s">
        <v>991</v>
      </c>
      <c r="L3574" t="s">
        <v>690</v>
      </c>
      <c r="M3574" t="s">
        <v>991</v>
      </c>
      <c r="N3574" t="str">
        <f>IF(AND(NOT(ISBLANK(cards[[#This Row],[subtitle]])), cards[[#This Row],[subtitle]] &lt;&gt; ""), _xlfn.CONCAT(cards[[#This Row],[title]], " - ", cards[[#This Row],[subtitle]]), cards[[#This Row],[title]])</f>
        <v>Ryloth Militia</v>
      </c>
      <c r="O3574">
        <v>2</v>
      </c>
      <c r="P3574">
        <v>2</v>
      </c>
      <c r="Q3574">
        <v>3</v>
      </c>
      <c r="T3574" t="s">
        <v>83</v>
      </c>
      <c r="U3574" t="s">
        <v>687</v>
      </c>
      <c r="V3574" t="s">
        <v>245</v>
      </c>
      <c r="X3574" t="s">
        <v>1781</v>
      </c>
      <c r="Y3574" t="str">
        <f>_xlfn.CONCAT(cards[[#This Row],[set]],"_",TEXT(cards[[#This Row],[cardNumber]], "000"))</f>
        <v>TWI_378</v>
      </c>
      <c r="Z3574" t="str" cm="1">
        <f t="array" ref="Z35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TWI_108</v>
      </c>
      <c r="AA3574" t="s">
        <v>1062</v>
      </c>
      <c r="AB3574">
        <v>39</v>
      </c>
    </row>
    <row r="3575" spans="1:28" x14ac:dyDescent="0.2">
      <c r="A3575">
        <v>17437</v>
      </c>
      <c r="B3575" t="s">
        <v>4252</v>
      </c>
      <c r="C3575">
        <v>109</v>
      </c>
      <c r="F3575" t="b">
        <f>IF(ISBLANK(AC3575), FALSE, TRUE)</f>
        <v>0</v>
      </c>
      <c r="G3575" t="s">
        <v>127</v>
      </c>
      <c r="H3575" t="s">
        <v>1519</v>
      </c>
      <c r="I3575" t="s">
        <v>1521</v>
      </c>
      <c r="J3575" t="s">
        <v>22</v>
      </c>
      <c r="K3575" t="s">
        <v>991</v>
      </c>
      <c r="L3575" t="s">
        <v>691</v>
      </c>
      <c r="M3575" t="s">
        <v>991</v>
      </c>
      <c r="N3575" t="str">
        <f>IF(AND(NOT(ISBLANK(cards[[#This Row],[subtitle]])), cards[[#This Row],[subtitle]] &lt;&gt; ""), _xlfn.CONCAT(cards[[#This Row],[title]], " - ", cards[[#This Row],[subtitle]]), cards[[#This Row],[title]])</f>
        <v>501st Liberator</v>
      </c>
      <c r="O3575">
        <v>3</v>
      </c>
      <c r="P3575">
        <v>3</v>
      </c>
      <c r="Q3575">
        <v>3</v>
      </c>
      <c r="T3575" t="s">
        <v>83</v>
      </c>
      <c r="U3575" t="s">
        <v>991</v>
      </c>
      <c r="V3575" t="s">
        <v>245</v>
      </c>
      <c r="X3575" t="s">
        <v>1722</v>
      </c>
      <c r="Y3575" t="str">
        <f>_xlfn.CONCAT(cards[[#This Row],[set]],"_",TEXT(cards[[#This Row],[cardNumber]], "000"))</f>
        <v>TWI_109</v>
      </c>
      <c r="Z3575" t="str" cm="1">
        <f t="array" ref="Z35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TWI_109</v>
      </c>
      <c r="AA3575" t="s">
        <v>1062</v>
      </c>
      <c r="AB3575">
        <v>39</v>
      </c>
    </row>
    <row r="3576" spans="1:28" x14ac:dyDescent="0.2">
      <c r="A3576">
        <v>14731</v>
      </c>
      <c r="B3576" t="s">
        <v>4251</v>
      </c>
      <c r="C3576">
        <v>109</v>
      </c>
      <c r="F3576" t="b">
        <f>IF(ISBLANK(AC3576), FALSE, TRUE)</f>
        <v>0</v>
      </c>
      <c r="G3576" t="s">
        <v>127</v>
      </c>
      <c r="H3576" t="s">
        <v>1515</v>
      </c>
      <c r="I3576" t="s">
        <v>1521</v>
      </c>
      <c r="J3576" t="s">
        <v>22</v>
      </c>
      <c r="K3576" t="s">
        <v>991</v>
      </c>
      <c r="L3576" t="s">
        <v>691</v>
      </c>
      <c r="M3576" t="s">
        <v>991</v>
      </c>
      <c r="N3576" t="str">
        <f>IF(AND(NOT(ISBLANK(cards[[#This Row],[subtitle]])), cards[[#This Row],[subtitle]] &lt;&gt; ""), _xlfn.CONCAT(cards[[#This Row],[title]], " - ", cards[[#This Row],[subtitle]]), cards[[#This Row],[title]])</f>
        <v>501st Liberator</v>
      </c>
      <c r="O3576">
        <v>3</v>
      </c>
      <c r="P3576">
        <v>3</v>
      </c>
      <c r="Q3576">
        <v>3</v>
      </c>
      <c r="T3576" t="s">
        <v>83</v>
      </c>
      <c r="U3576" t="s">
        <v>991</v>
      </c>
      <c r="V3576" t="s">
        <v>245</v>
      </c>
      <c r="X3576" t="s">
        <v>1722</v>
      </c>
      <c r="Y3576" t="str">
        <f>_xlfn.CONCAT(cards[[#This Row],[set]],"_",TEXT(cards[[#This Row],[cardNumber]], "000"))</f>
        <v>TWI_109</v>
      </c>
      <c r="Z3576" t="str" cm="1">
        <f t="array" ref="Z35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TWI_109</v>
      </c>
      <c r="AA3576" t="s">
        <v>1062</v>
      </c>
      <c r="AB3576">
        <v>39</v>
      </c>
    </row>
    <row r="3577" spans="1:28" x14ac:dyDescent="0.2">
      <c r="A3577">
        <v>18629</v>
      </c>
      <c r="B3577" t="s">
        <v>4738</v>
      </c>
      <c r="C3577">
        <v>379</v>
      </c>
      <c r="F3577" t="b">
        <f>IF(ISBLANK(AC3577), FALSE, TRUE)</f>
        <v>0</v>
      </c>
      <c r="G3577" t="s">
        <v>127</v>
      </c>
      <c r="H3577" t="s">
        <v>1520</v>
      </c>
      <c r="I3577" t="s">
        <v>1521</v>
      </c>
      <c r="J3577" t="s">
        <v>22</v>
      </c>
      <c r="K3577" t="s">
        <v>991</v>
      </c>
      <c r="L3577" t="s">
        <v>691</v>
      </c>
      <c r="M3577" t="s">
        <v>991</v>
      </c>
      <c r="N3577" t="str">
        <f>IF(AND(NOT(ISBLANK(cards[[#This Row],[subtitle]])), cards[[#This Row],[subtitle]] &lt;&gt; ""), _xlfn.CONCAT(cards[[#This Row],[title]], " - ", cards[[#This Row],[subtitle]]), cards[[#This Row],[title]])</f>
        <v>501st Liberator</v>
      </c>
      <c r="O3577">
        <v>3</v>
      </c>
      <c r="P3577">
        <v>3</v>
      </c>
      <c r="Q3577">
        <v>3</v>
      </c>
      <c r="T3577" t="s">
        <v>83</v>
      </c>
      <c r="U3577" t="s">
        <v>991</v>
      </c>
      <c r="V3577" t="s">
        <v>245</v>
      </c>
      <c r="X3577" t="s">
        <v>1722</v>
      </c>
      <c r="Y3577" t="str">
        <f>_xlfn.CONCAT(cards[[#This Row],[set]],"_",TEXT(cards[[#This Row],[cardNumber]], "000"))</f>
        <v>TWI_379</v>
      </c>
      <c r="Z3577" t="str" cm="1">
        <f t="array" ref="Z35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TWI_109</v>
      </c>
      <c r="AA3577" t="s">
        <v>1062</v>
      </c>
      <c r="AB3577">
        <v>39</v>
      </c>
    </row>
    <row r="3578" spans="1:28" x14ac:dyDescent="0.2">
      <c r="A3578">
        <v>16151</v>
      </c>
      <c r="B3578" t="s">
        <v>4737</v>
      </c>
      <c r="C3578">
        <v>379</v>
      </c>
      <c r="F3578" t="b">
        <f>IF(ISBLANK(AC3578), FALSE, TRUE)</f>
        <v>0</v>
      </c>
      <c r="G3578" t="s">
        <v>127</v>
      </c>
      <c r="H3578" t="s">
        <v>1</v>
      </c>
      <c r="I3578" t="s">
        <v>1521</v>
      </c>
      <c r="J3578" t="s">
        <v>22</v>
      </c>
      <c r="K3578" t="s">
        <v>991</v>
      </c>
      <c r="L3578" t="s">
        <v>691</v>
      </c>
      <c r="M3578" t="s">
        <v>991</v>
      </c>
      <c r="N3578" t="str">
        <f>IF(AND(NOT(ISBLANK(cards[[#This Row],[subtitle]])), cards[[#This Row],[subtitle]] &lt;&gt; ""), _xlfn.CONCAT(cards[[#This Row],[title]], " - ", cards[[#This Row],[subtitle]]), cards[[#This Row],[title]])</f>
        <v>501st Liberator</v>
      </c>
      <c r="O3578">
        <v>3</v>
      </c>
      <c r="P3578">
        <v>3</v>
      </c>
      <c r="Q3578">
        <v>3</v>
      </c>
      <c r="T3578" t="s">
        <v>83</v>
      </c>
      <c r="U3578" t="s">
        <v>991</v>
      </c>
      <c r="V3578" t="s">
        <v>245</v>
      </c>
      <c r="X3578" t="s">
        <v>1722</v>
      </c>
      <c r="Y3578" t="str">
        <f>_xlfn.CONCAT(cards[[#This Row],[set]],"_",TEXT(cards[[#This Row],[cardNumber]], "000"))</f>
        <v>TWI_379</v>
      </c>
      <c r="Z3578" t="str" cm="1">
        <f t="array" ref="Z35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TWI_109</v>
      </c>
      <c r="AA3578" t="s">
        <v>1062</v>
      </c>
      <c r="AB3578">
        <v>39</v>
      </c>
    </row>
    <row r="3579" spans="1:28" x14ac:dyDescent="0.2">
      <c r="A3579">
        <v>14736</v>
      </c>
      <c r="B3579" t="s">
        <v>4253</v>
      </c>
      <c r="C3579">
        <v>110</v>
      </c>
      <c r="F3579" t="b">
        <f>IF(ISBLANK(AC3579), FALSE, TRUE)</f>
        <v>0</v>
      </c>
      <c r="G3579" t="s">
        <v>127</v>
      </c>
      <c r="H3579" t="s">
        <v>1515</v>
      </c>
      <c r="I3579" t="s">
        <v>1522</v>
      </c>
      <c r="J3579" t="s">
        <v>22</v>
      </c>
      <c r="K3579" t="s">
        <v>991</v>
      </c>
      <c r="L3579" t="s">
        <v>692</v>
      </c>
      <c r="M3579" t="s">
        <v>1782</v>
      </c>
      <c r="N3579" t="str">
        <f>IF(AND(NOT(ISBLANK(cards[[#This Row],[subtitle]])), cards[[#This Row],[subtitle]] &lt;&gt; ""), _xlfn.CONCAT(cards[[#This Row],[title]], " - ", cards[[#This Row],[subtitle]]), cards[[#This Row],[title]])</f>
        <v>Huyang - Enduring Instructor</v>
      </c>
      <c r="O3579">
        <v>3</v>
      </c>
      <c r="P3579">
        <v>2</v>
      </c>
      <c r="Q3579">
        <v>4</v>
      </c>
      <c r="T3579" t="s">
        <v>83</v>
      </c>
      <c r="U3579" t="s">
        <v>991</v>
      </c>
      <c r="V3579" t="s">
        <v>245</v>
      </c>
      <c r="X3579" t="s">
        <v>1783</v>
      </c>
      <c r="Y3579" t="str">
        <f>_xlfn.CONCAT(cards[[#This Row],[set]],"_",TEXT(cards[[#This Row],[cardNumber]], "000"))</f>
        <v>TWI_110</v>
      </c>
      <c r="Z3579" t="str" cm="1">
        <f t="array" ref="Z35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TWI_110</v>
      </c>
      <c r="AA3579" t="s">
        <v>1062</v>
      </c>
      <c r="AB3579">
        <v>39</v>
      </c>
    </row>
    <row r="3580" spans="1:28" x14ac:dyDescent="0.2">
      <c r="A3580">
        <v>17442</v>
      </c>
      <c r="B3580" t="s">
        <v>4254</v>
      </c>
      <c r="C3580">
        <v>110</v>
      </c>
      <c r="F3580" t="b">
        <f>IF(ISBLANK(AC3580), FALSE, TRUE)</f>
        <v>0</v>
      </c>
      <c r="G3580" t="s">
        <v>127</v>
      </c>
      <c r="H3580" t="s">
        <v>1519</v>
      </c>
      <c r="I3580" t="s">
        <v>1522</v>
      </c>
      <c r="J3580" t="s">
        <v>22</v>
      </c>
      <c r="K3580" t="s">
        <v>991</v>
      </c>
      <c r="L3580" t="s">
        <v>692</v>
      </c>
      <c r="M3580" t="s">
        <v>1782</v>
      </c>
      <c r="N3580" t="str">
        <f>IF(AND(NOT(ISBLANK(cards[[#This Row],[subtitle]])), cards[[#This Row],[subtitle]] &lt;&gt; ""), _xlfn.CONCAT(cards[[#This Row],[title]], " - ", cards[[#This Row],[subtitle]]), cards[[#This Row],[title]])</f>
        <v>Huyang - Enduring Instructor</v>
      </c>
      <c r="O3580">
        <v>3</v>
      </c>
      <c r="P3580">
        <v>2</v>
      </c>
      <c r="Q3580">
        <v>4</v>
      </c>
      <c r="T3580" t="s">
        <v>83</v>
      </c>
      <c r="U3580" t="s">
        <v>991</v>
      </c>
      <c r="V3580" t="s">
        <v>245</v>
      </c>
      <c r="X3580" t="s">
        <v>1783</v>
      </c>
      <c r="Y3580" t="str">
        <f>_xlfn.CONCAT(cards[[#This Row],[set]],"_",TEXT(cards[[#This Row],[cardNumber]], "000"))</f>
        <v>TWI_110</v>
      </c>
      <c r="Z3580" t="str" cm="1">
        <f t="array" ref="Z35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TWI_110</v>
      </c>
      <c r="AA3580" t="s">
        <v>1062</v>
      </c>
      <c r="AB3580">
        <v>39</v>
      </c>
    </row>
    <row r="3581" spans="1:28" x14ac:dyDescent="0.2">
      <c r="A3581">
        <v>16156</v>
      </c>
      <c r="B3581" t="s">
        <v>4740</v>
      </c>
      <c r="C3581">
        <v>380</v>
      </c>
      <c r="F3581" t="b">
        <f>IF(ISBLANK(AC3581), FALSE, TRUE)</f>
        <v>0</v>
      </c>
      <c r="G3581" t="s">
        <v>127</v>
      </c>
      <c r="H3581" t="s">
        <v>1</v>
      </c>
      <c r="I3581" t="s">
        <v>1522</v>
      </c>
      <c r="J3581" t="s">
        <v>22</v>
      </c>
      <c r="K3581" t="s">
        <v>991</v>
      </c>
      <c r="L3581" t="s">
        <v>692</v>
      </c>
      <c r="M3581" t="s">
        <v>1782</v>
      </c>
      <c r="N3581" t="str">
        <f>IF(AND(NOT(ISBLANK(cards[[#This Row],[subtitle]])), cards[[#This Row],[subtitle]] &lt;&gt; ""), _xlfn.CONCAT(cards[[#This Row],[title]], " - ", cards[[#This Row],[subtitle]]), cards[[#This Row],[title]])</f>
        <v>Huyang - Enduring Instructor</v>
      </c>
      <c r="O3581">
        <v>3</v>
      </c>
      <c r="P3581">
        <v>2</v>
      </c>
      <c r="Q3581">
        <v>4</v>
      </c>
      <c r="T3581" t="s">
        <v>83</v>
      </c>
      <c r="U3581" t="s">
        <v>991</v>
      </c>
      <c r="V3581" t="s">
        <v>245</v>
      </c>
      <c r="X3581" t="s">
        <v>1783</v>
      </c>
      <c r="Y3581" t="str">
        <f>_xlfn.CONCAT(cards[[#This Row],[set]],"_",TEXT(cards[[#This Row],[cardNumber]], "000"))</f>
        <v>TWI_380</v>
      </c>
      <c r="Z3581" t="str" cm="1">
        <f t="array" ref="Z35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TWI_110</v>
      </c>
      <c r="AA3581" t="s">
        <v>1062</v>
      </c>
      <c r="AB3581">
        <v>39</v>
      </c>
    </row>
    <row r="3582" spans="1:28" x14ac:dyDescent="0.2">
      <c r="A3582">
        <v>18634</v>
      </c>
      <c r="B3582" t="s">
        <v>4739</v>
      </c>
      <c r="C3582">
        <v>380</v>
      </c>
      <c r="F3582" t="b">
        <f>IF(ISBLANK(AC3582), FALSE, TRUE)</f>
        <v>0</v>
      </c>
      <c r="G3582" t="s">
        <v>127</v>
      </c>
      <c r="H3582" t="s">
        <v>1520</v>
      </c>
      <c r="I3582" t="s">
        <v>1522</v>
      </c>
      <c r="J3582" t="s">
        <v>22</v>
      </c>
      <c r="K3582" t="s">
        <v>991</v>
      </c>
      <c r="L3582" t="s">
        <v>692</v>
      </c>
      <c r="M3582" t="s">
        <v>1782</v>
      </c>
      <c r="N3582" t="str">
        <f>IF(AND(NOT(ISBLANK(cards[[#This Row],[subtitle]])), cards[[#This Row],[subtitle]] &lt;&gt; ""), _xlfn.CONCAT(cards[[#This Row],[title]], " - ", cards[[#This Row],[subtitle]]), cards[[#This Row],[title]])</f>
        <v>Huyang - Enduring Instructor</v>
      </c>
      <c r="O3582">
        <v>3</v>
      </c>
      <c r="P3582">
        <v>2</v>
      </c>
      <c r="Q3582">
        <v>4</v>
      </c>
      <c r="T3582" t="s">
        <v>83</v>
      </c>
      <c r="U3582" t="s">
        <v>991</v>
      </c>
      <c r="V3582" t="s">
        <v>245</v>
      </c>
      <c r="X3582" t="s">
        <v>1783</v>
      </c>
      <c r="Y3582" t="str">
        <f>_xlfn.CONCAT(cards[[#This Row],[set]],"_",TEXT(cards[[#This Row],[cardNumber]], "000"))</f>
        <v>TWI_380</v>
      </c>
      <c r="Z3582" t="str" cm="1">
        <f t="array" ref="Z35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TWI_110</v>
      </c>
      <c r="AA3582" t="s">
        <v>1062</v>
      </c>
      <c r="AB3582">
        <v>39</v>
      </c>
    </row>
    <row r="3583" spans="1:28" x14ac:dyDescent="0.2">
      <c r="A3583">
        <v>17447</v>
      </c>
      <c r="B3583" t="s">
        <v>4255</v>
      </c>
      <c r="C3583">
        <v>111</v>
      </c>
      <c r="F3583" t="b">
        <f>IF(ISBLANK(AC3583), FALSE, TRUE)</f>
        <v>0</v>
      </c>
      <c r="G3583" t="s">
        <v>127</v>
      </c>
      <c r="H3583" t="s">
        <v>1519</v>
      </c>
      <c r="I3583" t="s">
        <v>1521</v>
      </c>
      <c r="J3583" t="s">
        <v>22</v>
      </c>
      <c r="K3583" t="s">
        <v>991</v>
      </c>
      <c r="L3583" t="s">
        <v>693</v>
      </c>
      <c r="M3583" t="s">
        <v>991</v>
      </c>
      <c r="N3583" t="str">
        <f>IF(AND(NOT(ISBLANK(cards[[#This Row],[subtitle]])), cards[[#This Row],[subtitle]] &lt;&gt; ""), _xlfn.CONCAT(cards[[#This Row],[title]], " - ", cards[[#This Row],[subtitle]]), cards[[#This Row],[title]])</f>
        <v>Republic ARC-170</v>
      </c>
      <c r="O3583">
        <v>3</v>
      </c>
      <c r="P3583">
        <v>3</v>
      </c>
      <c r="Q3583">
        <v>4</v>
      </c>
      <c r="T3583" t="s">
        <v>248</v>
      </c>
      <c r="U3583" t="s">
        <v>991</v>
      </c>
      <c r="V3583" t="s">
        <v>245</v>
      </c>
      <c r="X3583" t="s">
        <v>1784</v>
      </c>
      <c r="Y3583" t="str">
        <f>_xlfn.CONCAT(cards[[#This Row],[set]],"_",TEXT(cards[[#This Row],[cardNumber]], "000"))</f>
        <v>TWI_111</v>
      </c>
      <c r="Z3583" t="str" cm="1">
        <f t="array" ref="Z35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TWI_111</v>
      </c>
      <c r="AA3583" t="s">
        <v>1062</v>
      </c>
      <c r="AB3583">
        <v>39</v>
      </c>
    </row>
    <row r="3584" spans="1:28" x14ac:dyDescent="0.2">
      <c r="A3584">
        <v>14741</v>
      </c>
      <c r="B3584" t="s">
        <v>4256</v>
      </c>
      <c r="C3584">
        <v>111</v>
      </c>
      <c r="F3584" t="b">
        <f>IF(ISBLANK(AC3584), FALSE, TRUE)</f>
        <v>0</v>
      </c>
      <c r="G3584" t="s">
        <v>127</v>
      </c>
      <c r="H3584" t="s">
        <v>1515</v>
      </c>
      <c r="I3584" t="s">
        <v>1521</v>
      </c>
      <c r="J3584" t="s">
        <v>22</v>
      </c>
      <c r="K3584" t="s">
        <v>991</v>
      </c>
      <c r="L3584" t="s">
        <v>693</v>
      </c>
      <c r="M3584" t="s">
        <v>991</v>
      </c>
      <c r="N3584" t="str">
        <f>IF(AND(NOT(ISBLANK(cards[[#This Row],[subtitle]])), cards[[#This Row],[subtitle]] &lt;&gt; ""), _xlfn.CONCAT(cards[[#This Row],[title]], " - ", cards[[#This Row],[subtitle]]), cards[[#This Row],[title]])</f>
        <v>Republic ARC-170</v>
      </c>
      <c r="O3584">
        <v>3</v>
      </c>
      <c r="P3584">
        <v>3</v>
      </c>
      <c r="Q3584">
        <v>4</v>
      </c>
      <c r="T3584" t="s">
        <v>248</v>
      </c>
      <c r="U3584" t="s">
        <v>991</v>
      </c>
      <c r="V3584" t="s">
        <v>245</v>
      </c>
      <c r="X3584" t="s">
        <v>1784</v>
      </c>
      <c r="Y3584" t="str">
        <f>_xlfn.CONCAT(cards[[#This Row],[set]],"_",TEXT(cards[[#This Row],[cardNumber]], "000"))</f>
        <v>TWI_111</v>
      </c>
      <c r="Z3584" t="str" cm="1">
        <f t="array" ref="Z35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TWI_111</v>
      </c>
      <c r="AA3584" t="s">
        <v>1062</v>
      </c>
      <c r="AB3584">
        <v>39</v>
      </c>
    </row>
    <row r="3585" spans="1:28" x14ac:dyDescent="0.2">
      <c r="A3585">
        <v>18639</v>
      </c>
      <c r="B3585" t="s">
        <v>4742</v>
      </c>
      <c r="C3585">
        <v>381</v>
      </c>
      <c r="F3585" t="b">
        <f>IF(ISBLANK(AC3585), FALSE, TRUE)</f>
        <v>0</v>
      </c>
      <c r="G3585" t="s">
        <v>127</v>
      </c>
      <c r="H3585" t="s">
        <v>1520</v>
      </c>
      <c r="I3585" t="s">
        <v>1521</v>
      </c>
      <c r="J3585" t="s">
        <v>22</v>
      </c>
      <c r="K3585" t="s">
        <v>991</v>
      </c>
      <c r="L3585" t="s">
        <v>693</v>
      </c>
      <c r="M3585" t="s">
        <v>991</v>
      </c>
      <c r="N3585" t="str">
        <f>IF(AND(NOT(ISBLANK(cards[[#This Row],[subtitle]])), cards[[#This Row],[subtitle]] &lt;&gt; ""), _xlfn.CONCAT(cards[[#This Row],[title]], " - ", cards[[#This Row],[subtitle]]), cards[[#This Row],[title]])</f>
        <v>Republic ARC-170</v>
      </c>
      <c r="O3585">
        <v>3</v>
      </c>
      <c r="P3585">
        <v>3</v>
      </c>
      <c r="Q3585">
        <v>4</v>
      </c>
      <c r="T3585" t="s">
        <v>248</v>
      </c>
      <c r="U3585" t="s">
        <v>991</v>
      </c>
      <c r="V3585" t="s">
        <v>245</v>
      </c>
      <c r="X3585" t="s">
        <v>1784</v>
      </c>
      <c r="Y3585" t="str">
        <f>_xlfn.CONCAT(cards[[#This Row],[set]],"_",TEXT(cards[[#This Row],[cardNumber]], "000"))</f>
        <v>TWI_381</v>
      </c>
      <c r="Z3585" t="str" cm="1">
        <f t="array" ref="Z35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TWI_111</v>
      </c>
      <c r="AA3585" t="s">
        <v>1062</v>
      </c>
      <c r="AB3585">
        <v>39</v>
      </c>
    </row>
    <row r="3586" spans="1:28" x14ac:dyDescent="0.2">
      <c r="A3586">
        <v>16161</v>
      </c>
      <c r="B3586" t="s">
        <v>4741</v>
      </c>
      <c r="C3586">
        <v>381</v>
      </c>
      <c r="F3586" t="b">
        <f>IF(ISBLANK(AC3586), FALSE, TRUE)</f>
        <v>0</v>
      </c>
      <c r="G3586" t="s">
        <v>127</v>
      </c>
      <c r="H3586" t="s">
        <v>1</v>
      </c>
      <c r="I3586" t="s">
        <v>1521</v>
      </c>
      <c r="J3586" t="s">
        <v>22</v>
      </c>
      <c r="K3586" t="s">
        <v>991</v>
      </c>
      <c r="L3586" t="s">
        <v>693</v>
      </c>
      <c r="M3586" t="s">
        <v>991</v>
      </c>
      <c r="N3586" t="str">
        <f>IF(AND(NOT(ISBLANK(cards[[#This Row],[subtitle]])), cards[[#This Row],[subtitle]] &lt;&gt; ""), _xlfn.CONCAT(cards[[#This Row],[title]], " - ", cards[[#This Row],[subtitle]]), cards[[#This Row],[title]])</f>
        <v>Republic ARC-170</v>
      </c>
      <c r="O3586">
        <v>3</v>
      </c>
      <c r="P3586">
        <v>3</v>
      </c>
      <c r="Q3586">
        <v>4</v>
      </c>
      <c r="T3586" t="s">
        <v>248</v>
      </c>
      <c r="U3586" t="s">
        <v>991</v>
      </c>
      <c r="V3586" t="s">
        <v>245</v>
      </c>
      <c r="X3586" t="s">
        <v>1784</v>
      </c>
      <c r="Y3586" t="str">
        <f>_xlfn.CONCAT(cards[[#This Row],[set]],"_",TEXT(cards[[#This Row],[cardNumber]], "000"))</f>
        <v>TWI_381</v>
      </c>
      <c r="Z3586" t="str" cm="1">
        <f t="array" ref="Z35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TWI_111</v>
      </c>
      <c r="AA3586" t="s">
        <v>1062</v>
      </c>
      <c r="AB3586">
        <v>39</v>
      </c>
    </row>
    <row r="3587" spans="1:28" x14ac:dyDescent="0.2">
      <c r="A3587">
        <v>17452</v>
      </c>
      <c r="B3587" t="s">
        <v>4258</v>
      </c>
      <c r="C3587">
        <v>112</v>
      </c>
      <c r="F3587" t="b">
        <f>IF(ISBLANK(AC3587), FALSE, TRUE)</f>
        <v>0</v>
      </c>
      <c r="G3587" t="s">
        <v>127</v>
      </c>
      <c r="H3587" t="s">
        <v>1519</v>
      </c>
      <c r="I3587" t="s">
        <v>1521</v>
      </c>
      <c r="J3587" t="s">
        <v>22</v>
      </c>
      <c r="K3587" t="s">
        <v>991</v>
      </c>
      <c r="L3587" t="s">
        <v>694</v>
      </c>
      <c r="M3587" t="s">
        <v>991</v>
      </c>
      <c r="N3587" t="str">
        <f>IF(AND(NOT(ISBLANK(cards[[#This Row],[subtitle]])), cards[[#This Row],[subtitle]] &lt;&gt; ""), _xlfn.CONCAT(cards[[#This Row],[title]], " - ", cards[[#This Row],[subtitle]]), cards[[#This Row],[title]])</f>
        <v>Subjugating Starfighter</v>
      </c>
      <c r="O3587">
        <v>4</v>
      </c>
      <c r="P3587">
        <v>3</v>
      </c>
      <c r="Q3587">
        <v>3</v>
      </c>
      <c r="T3587" t="s">
        <v>248</v>
      </c>
      <c r="U3587" t="s">
        <v>250</v>
      </c>
      <c r="V3587" t="s">
        <v>245</v>
      </c>
      <c r="X3587" t="s">
        <v>1769</v>
      </c>
      <c r="Y3587" t="str">
        <f>_xlfn.CONCAT(cards[[#This Row],[set]],"_",TEXT(cards[[#This Row],[cardNumber]], "000"))</f>
        <v>TWI_112</v>
      </c>
      <c r="Z3587" t="str" cm="1">
        <f t="array" ref="Z35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TWI_112</v>
      </c>
      <c r="AA3587" t="s">
        <v>1062</v>
      </c>
      <c r="AB3587">
        <v>39</v>
      </c>
    </row>
    <row r="3588" spans="1:28" x14ac:dyDescent="0.2">
      <c r="A3588">
        <v>14746</v>
      </c>
      <c r="B3588" t="s">
        <v>4257</v>
      </c>
      <c r="C3588">
        <v>112</v>
      </c>
      <c r="F3588" t="b">
        <f>IF(ISBLANK(AC3588), FALSE, TRUE)</f>
        <v>0</v>
      </c>
      <c r="G3588" t="s">
        <v>127</v>
      </c>
      <c r="H3588" t="s">
        <v>1515</v>
      </c>
      <c r="I3588" t="s">
        <v>1521</v>
      </c>
      <c r="J3588" t="s">
        <v>22</v>
      </c>
      <c r="K3588" t="s">
        <v>991</v>
      </c>
      <c r="L3588" t="s">
        <v>694</v>
      </c>
      <c r="M3588" t="s">
        <v>991</v>
      </c>
      <c r="N3588" t="str">
        <f>IF(AND(NOT(ISBLANK(cards[[#This Row],[subtitle]])), cards[[#This Row],[subtitle]] &lt;&gt; ""), _xlfn.CONCAT(cards[[#This Row],[title]], " - ", cards[[#This Row],[subtitle]]), cards[[#This Row],[title]])</f>
        <v>Subjugating Starfighter</v>
      </c>
      <c r="O3588">
        <v>4</v>
      </c>
      <c r="P3588">
        <v>3</v>
      </c>
      <c r="Q3588">
        <v>3</v>
      </c>
      <c r="T3588" t="s">
        <v>248</v>
      </c>
      <c r="U3588" t="s">
        <v>250</v>
      </c>
      <c r="V3588" t="s">
        <v>245</v>
      </c>
      <c r="X3588" t="s">
        <v>1769</v>
      </c>
      <c r="Y3588" t="str">
        <f>_xlfn.CONCAT(cards[[#This Row],[set]],"_",TEXT(cards[[#This Row],[cardNumber]], "000"))</f>
        <v>TWI_112</v>
      </c>
      <c r="Z3588" t="str" cm="1">
        <f t="array" ref="Z35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TWI_112</v>
      </c>
      <c r="AA3588" t="s">
        <v>1062</v>
      </c>
      <c r="AB3588">
        <v>39</v>
      </c>
    </row>
    <row r="3589" spans="1:28" x14ac:dyDescent="0.2">
      <c r="A3589">
        <v>16166</v>
      </c>
      <c r="B3589" t="s">
        <v>4743</v>
      </c>
      <c r="C3589">
        <v>382</v>
      </c>
      <c r="F3589" t="b">
        <f>IF(ISBLANK(AC3589), FALSE, TRUE)</f>
        <v>0</v>
      </c>
      <c r="G3589" t="s">
        <v>127</v>
      </c>
      <c r="H3589" t="s">
        <v>1</v>
      </c>
      <c r="I3589" t="s">
        <v>1521</v>
      </c>
      <c r="J3589" t="s">
        <v>22</v>
      </c>
      <c r="K3589" t="s">
        <v>991</v>
      </c>
      <c r="L3589" t="s">
        <v>694</v>
      </c>
      <c r="M3589" t="s">
        <v>991</v>
      </c>
      <c r="N3589" t="str">
        <f>IF(AND(NOT(ISBLANK(cards[[#This Row],[subtitle]])), cards[[#This Row],[subtitle]] &lt;&gt; ""), _xlfn.CONCAT(cards[[#This Row],[title]], " - ", cards[[#This Row],[subtitle]]), cards[[#This Row],[title]])</f>
        <v>Subjugating Starfighter</v>
      </c>
      <c r="O3589">
        <v>4</v>
      </c>
      <c r="P3589">
        <v>3</v>
      </c>
      <c r="Q3589">
        <v>3</v>
      </c>
      <c r="T3589" t="s">
        <v>248</v>
      </c>
      <c r="U3589" t="s">
        <v>250</v>
      </c>
      <c r="V3589" t="s">
        <v>245</v>
      </c>
      <c r="X3589" t="s">
        <v>1769</v>
      </c>
      <c r="Y3589" t="str">
        <f>_xlfn.CONCAT(cards[[#This Row],[set]],"_",TEXT(cards[[#This Row],[cardNumber]], "000"))</f>
        <v>TWI_382</v>
      </c>
      <c r="Z3589" t="str" cm="1">
        <f t="array" ref="Z35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TWI_112</v>
      </c>
      <c r="AA3589" t="s">
        <v>1062</v>
      </c>
      <c r="AB3589">
        <v>39</v>
      </c>
    </row>
    <row r="3590" spans="1:28" x14ac:dyDescent="0.2">
      <c r="A3590">
        <v>18644</v>
      </c>
      <c r="B3590" t="s">
        <v>4744</v>
      </c>
      <c r="C3590">
        <v>382</v>
      </c>
      <c r="F3590" t="b">
        <f>IF(ISBLANK(AC3590), FALSE, TRUE)</f>
        <v>0</v>
      </c>
      <c r="G3590" t="s">
        <v>127</v>
      </c>
      <c r="H3590" t="s">
        <v>1520</v>
      </c>
      <c r="I3590" t="s">
        <v>1521</v>
      </c>
      <c r="J3590" t="s">
        <v>22</v>
      </c>
      <c r="K3590" t="s">
        <v>991</v>
      </c>
      <c r="L3590" t="s">
        <v>694</v>
      </c>
      <c r="M3590" t="s">
        <v>991</v>
      </c>
      <c r="N3590" t="str">
        <f>IF(AND(NOT(ISBLANK(cards[[#This Row],[subtitle]])), cards[[#This Row],[subtitle]] &lt;&gt; ""), _xlfn.CONCAT(cards[[#This Row],[title]], " - ", cards[[#This Row],[subtitle]]), cards[[#This Row],[title]])</f>
        <v>Subjugating Starfighter</v>
      </c>
      <c r="O3590">
        <v>4</v>
      </c>
      <c r="P3590">
        <v>3</v>
      </c>
      <c r="Q3590">
        <v>3</v>
      </c>
      <c r="T3590" t="s">
        <v>248</v>
      </c>
      <c r="U3590" t="s">
        <v>250</v>
      </c>
      <c r="V3590" t="s">
        <v>245</v>
      </c>
      <c r="X3590" t="s">
        <v>1769</v>
      </c>
      <c r="Y3590" t="str">
        <f>_xlfn.CONCAT(cards[[#This Row],[set]],"_",TEXT(cards[[#This Row],[cardNumber]], "000"))</f>
        <v>TWI_382</v>
      </c>
      <c r="Z3590" t="str" cm="1">
        <f t="array" ref="Z35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TWI_112</v>
      </c>
      <c r="AA3590" t="s">
        <v>1062</v>
      </c>
      <c r="AB3590">
        <v>39</v>
      </c>
    </row>
    <row r="3591" spans="1:28" x14ac:dyDescent="0.2">
      <c r="A3591">
        <v>17457</v>
      </c>
      <c r="B3591" t="s">
        <v>4259</v>
      </c>
      <c r="C3591">
        <v>113</v>
      </c>
      <c r="F3591" t="b">
        <f>IF(ISBLANK(AC3591), FALSE, TRUE)</f>
        <v>0</v>
      </c>
      <c r="G3591" t="s">
        <v>127</v>
      </c>
      <c r="H3591" t="s">
        <v>1519</v>
      </c>
      <c r="I3591" t="s">
        <v>1521</v>
      </c>
      <c r="J3591" t="s">
        <v>22</v>
      </c>
      <c r="K3591" t="s">
        <v>991</v>
      </c>
      <c r="L3591" t="s">
        <v>695</v>
      </c>
      <c r="M3591" t="s">
        <v>991</v>
      </c>
      <c r="N3591" t="str">
        <f>IF(AND(NOT(ISBLANK(cards[[#This Row],[subtitle]])), cards[[#This Row],[subtitle]] &lt;&gt; ""), _xlfn.CONCAT(cards[[#This Row],[title]], " - ", cards[[#This Row],[subtitle]]), cards[[#This Row],[title]])</f>
        <v>B2 Legionnaires</v>
      </c>
      <c r="O3591">
        <v>5</v>
      </c>
      <c r="P3591">
        <v>5</v>
      </c>
      <c r="Q3591">
        <v>4</v>
      </c>
      <c r="T3591" t="s">
        <v>83</v>
      </c>
      <c r="U3591" t="s">
        <v>256</v>
      </c>
      <c r="V3591" t="s">
        <v>245</v>
      </c>
      <c r="X3591" t="s">
        <v>1724</v>
      </c>
      <c r="Y3591" t="str">
        <f>_xlfn.CONCAT(cards[[#This Row],[set]],"_",TEXT(cards[[#This Row],[cardNumber]], "000"))</f>
        <v>TWI_113</v>
      </c>
      <c r="Z3591" t="str" cm="1">
        <f t="array" ref="Z35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TWI_113</v>
      </c>
      <c r="AA3591" t="s">
        <v>1062</v>
      </c>
      <c r="AB3591">
        <v>39</v>
      </c>
    </row>
    <row r="3592" spans="1:28" x14ac:dyDescent="0.2">
      <c r="A3592">
        <v>14751</v>
      </c>
      <c r="B3592" t="s">
        <v>4260</v>
      </c>
      <c r="C3592">
        <v>113</v>
      </c>
      <c r="F3592" t="b">
        <f>IF(ISBLANK(AC3592), FALSE, TRUE)</f>
        <v>0</v>
      </c>
      <c r="G3592" t="s">
        <v>127</v>
      </c>
      <c r="H3592" t="s">
        <v>1515</v>
      </c>
      <c r="I3592" t="s">
        <v>1521</v>
      </c>
      <c r="J3592" t="s">
        <v>22</v>
      </c>
      <c r="K3592" t="s">
        <v>991</v>
      </c>
      <c r="L3592" t="s">
        <v>695</v>
      </c>
      <c r="M3592" t="s">
        <v>991</v>
      </c>
      <c r="N3592" t="str">
        <f>IF(AND(NOT(ISBLANK(cards[[#This Row],[subtitle]])), cards[[#This Row],[subtitle]] &lt;&gt; ""), _xlfn.CONCAT(cards[[#This Row],[title]], " - ", cards[[#This Row],[subtitle]]), cards[[#This Row],[title]])</f>
        <v>B2 Legionnaires</v>
      </c>
      <c r="O3592">
        <v>5</v>
      </c>
      <c r="P3592">
        <v>5</v>
      </c>
      <c r="Q3592">
        <v>4</v>
      </c>
      <c r="T3592" t="s">
        <v>83</v>
      </c>
      <c r="U3592" t="s">
        <v>256</v>
      </c>
      <c r="V3592" t="s">
        <v>245</v>
      </c>
      <c r="X3592" t="s">
        <v>1724</v>
      </c>
      <c r="Y3592" t="str">
        <f>_xlfn.CONCAT(cards[[#This Row],[set]],"_",TEXT(cards[[#This Row],[cardNumber]], "000"))</f>
        <v>TWI_113</v>
      </c>
      <c r="Z3592" t="str" cm="1">
        <f t="array" ref="Z35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TWI_113</v>
      </c>
      <c r="AA3592" t="s">
        <v>1062</v>
      </c>
      <c r="AB3592">
        <v>39</v>
      </c>
    </row>
    <row r="3593" spans="1:28" x14ac:dyDescent="0.2">
      <c r="A3593">
        <v>16171</v>
      </c>
      <c r="B3593" t="s">
        <v>4745</v>
      </c>
      <c r="C3593">
        <v>383</v>
      </c>
      <c r="F3593" t="b">
        <f>IF(ISBLANK(AC3593), FALSE, TRUE)</f>
        <v>0</v>
      </c>
      <c r="G3593" t="s">
        <v>127</v>
      </c>
      <c r="H3593" t="s">
        <v>1</v>
      </c>
      <c r="I3593" t="s">
        <v>1521</v>
      </c>
      <c r="J3593" t="s">
        <v>22</v>
      </c>
      <c r="K3593" t="s">
        <v>991</v>
      </c>
      <c r="L3593" t="s">
        <v>695</v>
      </c>
      <c r="M3593" t="s">
        <v>991</v>
      </c>
      <c r="N3593" t="str">
        <f>IF(AND(NOT(ISBLANK(cards[[#This Row],[subtitle]])), cards[[#This Row],[subtitle]] &lt;&gt; ""), _xlfn.CONCAT(cards[[#This Row],[title]], " - ", cards[[#This Row],[subtitle]]), cards[[#This Row],[title]])</f>
        <v>B2 Legionnaires</v>
      </c>
      <c r="O3593">
        <v>5</v>
      </c>
      <c r="P3593">
        <v>5</v>
      </c>
      <c r="Q3593">
        <v>4</v>
      </c>
      <c r="T3593" t="s">
        <v>83</v>
      </c>
      <c r="U3593" t="s">
        <v>256</v>
      </c>
      <c r="V3593" t="s">
        <v>245</v>
      </c>
      <c r="X3593" t="s">
        <v>1724</v>
      </c>
      <c r="Y3593" t="str">
        <f>_xlfn.CONCAT(cards[[#This Row],[set]],"_",TEXT(cards[[#This Row],[cardNumber]], "000"))</f>
        <v>TWI_383</v>
      </c>
      <c r="Z3593" t="str" cm="1">
        <f t="array" ref="Z35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TWI_113</v>
      </c>
      <c r="AA3593" t="s">
        <v>1062</v>
      </c>
      <c r="AB3593">
        <v>39</v>
      </c>
    </row>
    <row r="3594" spans="1:28" x14ac:dyDescent="0.2">
      <c r="A3594">
        <v>18649</v>
      </c>
      <c r="B3594" t="s">
        <v>4746</v>
      </c>
      <c r="C3594">
        <v>383</v>
      </c>
      <c r="F3594" t="b">
        <f>IF(ISBLANK(AC3594), FALSE, TRUE)</f>
        <v>0</v>
      </c>
      <c r="G3594" t="s">
        <v>127</v>
      </c>
      <c r="H3594" t="s">
        <v>1520</v>
      </c>
      <c r="I3594" t="s">
        <v>1521</v>
      </c>
      <c r="J3594" t="s">
        <v>22</v>
      </c>
      <c r="K3594" t="s">
        <v>991</v>
      </c>
      <c r="L3594" t="s">
        <v>695</v>
      </c>
      <c r="M3594" t="s">
        <v>991</v>
      </c>
      <c r="N3594" t="str">
        <f>IF(AND(NOT(ISBLANK(cards[[#This Row],[subtitle]])), cards[[#This Row],[subtitle]] &lt;&gt; ""), _xlfn.CONCAT(cards[[#This Row],[title]], " - ", cards[[#This Row],[subtitle]]), cards[[#This Row],[title]])</f>
        <v>B2 Legionnaires</v>
      </c>
      <c r="O3594">
        <v>5</v>
      </c>
      <c r="P3594">
        <v>5</v>
      </c>
      <c r="Q3594">
        <v>4</v>
      </c>
      <c r="T3594" t="s">
        <v>83</v>
      </c>
      <c r="U3594" t="s">
        <v>256</v>
      </c>
      <c r="V3594" t="s">
        <v>245</v>
      </c>
      <c r="X3594" t="s">
        <v>1724</v>
      </c>
      <c r="Y3594" t="str">
        <f>_xlfn.CONCAT(cards[[#This Row],[set]],"_",TEXT(cards[[#This Row],[cardNumber]], "000"))</f>
        <v>TWI_383</v>
      </c>
      <c r="Z3594" t="str" cm="1">
        <f t="array" ref="Z35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TWI_113</v>
      </c>
      <c r="AA3594" t="s">
        <v>1062</v>
      </c>
      <c r="AB3594">
        <v>39</v>
      </c>
    </row>
    <row r="3595" spans="1:28" x14ac:dyDescent="0.2">
      <c r="A3595">
        <v>17462</v>
      </c>
      <c r="B3595" t="s">
        <v>4262</v>
      </c>
      <c r="C3595">
        <v>114</v>
      </c>
      <c r="F3595" t="b">
        <f>IF(ISBLANK(AC3595), FALSE, TRUE)</f>
        <v>0</v>
      </c>
      <c r="G3595" t="s">
        <v>127</v>
      </c>
      <c r="H3595" t="s">
        <v>1519</v>
      </c>
      <c r="I3595" t="s">
        <v>1532</v>
      </c>
      <c r="J3595" t="s">
        <v>22</v>
      </c>
      <c r="K3595" t="s">
        <v>991</v>
      </c>
      <c r="L3595" t="s">
        <v>696</v>
      </c>
      <c r="M3595" t="s">
        <v>1785</v>
      </c>
      <c r="N3595" t="str">
        <f>IF(AND(NOT(ISBLANK(cards[[#This Row],[subtitle]])), cards[[#This Row],[subtitle]] &lt;&gt; ""), _xlfn.CONCAT(cards[[#This Row],[title]], " - ", cards[[#This Row],[subtitle]]), cards[[#This Row],[title]])</f>
        <v>Clone Commander Cody - Commanding the 212th</v>
      </c>
      <c r="O3595">
        <v>5</v>
      </c>
      <c r="P3595">
        <v>4</v>
      </c>
      <c r="Q3595">
        <v>4</v>
      </c>
      <c r="T3595" t="s">
        <v>83</v>
      </c>
      <c r="U3595" t="s">
        <v>2005</v>
      </c>
      <c r="V3595" t="s">
        <v>245</v>
      </c>
      <c r="X3595" t="s">
        <v>1722</v>
      </c>
      <c r="Y3595" t="str">
        <f>_xlfn.CONCAT(cards[[#This Row],[set]],"_",TEXT(cards[[#This Row],[cardNumber]], "000"))</f>
        <v>TWI_114</v>
      </c>
      <c r="Z3595" t="str" cm="1">
        <f t="array" ref="Z35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TWI_114</v>
      </c>
      <c r="AA3595" t="s">
        <v>1062</v>
      </c>
      <c r="AB3595">
        <v>39</v>
      </c>
    </row>
    <row r="3596" spans="1:28" x14ac:dyDescent="0.2">
      <c r="A3596">
        <v>14756</v>
      </c>
      <c r="B3596" t="s">
        <v>4261</v>
      </c>
      <c r="C3596">
        <v>114</v>
      </c>
      <c r="F3596" t="b">
        <f>IF(ISBLANK(AC3596), FALSE, TRUE)</f>
        <v>0</v>
      </c>
      <c r="G3596" t="s">
        <v>127</v>
      </c>
      <c r="H3596" t="s">
        <v>1515</v>
      </c>
      <c r="I3596" t="s">
        <v>1532</v>
      </c>
      <c r="J3596" t="s">
        <v>22</v>
      </c>
      <c r="K3596" t="s">
        <v>991</v>
      </c>
      <c r="L3596" t="s">
        <v>696</v>
      </c>
      <c r="M3596" t="s">
        <v>1785</v>
      </c>
      <c r="N3596" t="str">
        <f>IF(AND(NOT(ISBLANK(cards[[#This Row],[subtitle]])), cards[[#This Row],[subtitle]] &lt;&gt; ""), _xlfn.CONCAT(cards[[#This Row],[title]], " - ", cards[[#This Row],[subtitle]]), cards[[#This Row],[title]])</f>
        <v>Clone Commander Cody - Commanding the 212th</v>
      </c>
      <c r="O3596">
        <v>5</v>
      </c>
      <c r="P3596">
        <v>4</v>
      </c>
      <c r="Q3596">
        <v>4</v>
      </c>
      <c r="T3596" t="s">
        <v>83</v>
      </c>
      <c r="U3596" t="s">
        <v>2005</v>
      </c>
      <c r="V3596" t="s">
        <v>245</v>
      </c>
      <c r="X3596" t="s">
        <v>1722</v>
      </c>
      <c r="Y3596" t="str">
        <f>_xlfn.CONCAT(cards[[#This Row],[set]],"_",TEXT(cards[[#This Row],[cardNumber]], "000"))</f>
        <v>TWI_114</v>
      </c>
      <c r="Z3596" t="str" cm="1">
        <f t="array" ref="Z35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TWI_114</v>
      </c>
      <c r="AA3596" t="s">
        <v>1062</v>
      </c>
      <c r="AB3596">
        <v>39</v>
      </c>
    </row>
    <row r="3597" spans="1:28" x14ac:dyDescent="0.2">
      <c r="A3597">
        <v>16176</v>
      </c>
      <c r="B3597" t="s">
        <v>4748</v>
      </c>
      <c r="C3597">
        <v>384</v>
      </c>
      <c r="F3597" t="b">
        <f>IF(ISBLANK(AC3597), FALSE, TRUE)</f>
        <v>0</v>
      </c>
      <c r="G3597" t="s">
        <v>127</v>
      </c>
      <c r="H3597" t="s">
        <v>1</v>
      </c>
      <c r="I3597" t="s">
        <v>1532</v>
      </c>
      <c r="J3597" t="s">
        <v>22</v>
      </c>
      <c r="K3597" t="s">
        <v>991</v>
      </c>
      <c r="L3597" t="s">
        <v>696</v>
      </c>
      <c r="M3597" t="s">
        <v>1785</v>
      </c>
      <c r="N3597" t="str">
        <f>IF(AND(NOT(ISBLANK(cards[[#This Row],[subtitle]])), cards[[#This Row],[subtitle]] &lt;&gt; ""), _xlfn.CONCAT(cards[[#This Row],[title]], " - ", cards[[#This Row],[subtitle]]), cards[[#This Row],[title]])</f>
        <v>Clone Commander Cody - Commanding the 212th</v>
      </c>
      <c r="O3597">
        <v>5</v>
      </c>
      <c r="P3597">
        <v>4</v>
      </c>
      <c r="Q3597">
        <v>4</v>
      </c>
      <c r="T3597" t="s">
        <v>83</v>
      </c>
      <c r="U3597" t="s">
        <v>2005</v>
      </c>
      <c r="V3597" t="s">
        <v>245</v>
      </c>
      <c r="X3597" t="s">
        <v>1722</v>
      </c>
      <c r="Y3597" t="str">
        <f>_xlfn.CONCAT(cards[[#This Row],[set]],"_",TEXT(cards[[#This Row],[cardNumber]], "000"))</f>
        <v>TWI_384</v>
      </c>
      <c r="Z3597" t="str" cm="1">
        <f t="array" ref="Z35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TWI_114</v>
      </c>
      <c r="AA3597" t="s">
        <v>1062</v>
      </c>
      <c r="AB3597">
        <v>39</v>
      </c>
    </row>
    <row r="3598" spans="1:28" x14ac:dyDescent="0.2">
      <c r="A3598">
        <v>18654</v>
      </c>
      <c r="B3598" t="s">
        <v>4747</v>
      </c>
      <c r="C3598">
        <v>384</v>
      </c>
      <c r="F3598" t="b">
        <f>IF(ISBLANK(AC3598), FALSE, TRUE)</f>
        <v>0</v>
      </c>
      <c r="G3598" t="s">
        <v>127</v>
      </c>
      <c r="H3598" t="s">
        <v>1520</v>
      </c>
      <c r="I3598" t="s">
        <v>1532</v>
      </c>
      <c r="J3598" t="s">
        <v>22</v>
      </c>
      <c r="K3598" t="s">
        <v>991</v>
      </c>
      <c r="L3598" t="s">
        <v>696</v>
      </c>
      <c r="M3598" t="s">
        <v>1785</v>
      </c>
      <c r="N3598" t="str">
        <f>IF(AND(NOT(ISBLANK(cards[[#This Row],[subtitle]])), cards[[#This Row],[subtitle]] &lt;&gt; ""), _xlfn.CONCAT(cards[[#This Row],[title]], " - ", cards[[#This Row],[subtitle]]), cards[[#This Row],[title]])</f>
        <v>Clone Commander Cody - Commanding the 212th</v>
      </c>
      <c r="O3598">
        <v>5</v>
      </c>
      <c r="P3598">
        <v>4</v>
      </c>
      <c r="Q3598">
        <v>4</v>
      </c>
      <c r="T3598" t="s">
        <v>83</v>
      </c>
      <c r="U3598" t="s">
        <v>2005</v>
      </c>
      <c r="V3598" t="s">
        <v>245</v>
      </c>
      <c r="X3598" t="s">
        <v>1722</v>
      </c>
      <c r="Y3598" t="str">
        <f>_xlfn.CONCAT(cards[[#This Row],[set]],"_",TEXT(cards[[#This Row],[cardNumber]], "000"))</f>
        <v>TWI_384</v>
      </c>
      <c r="Z3598" t="str" cm="1">
        <f t="array" ref="Z35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TWI_114</v>
      </c>
      <c r="AA3598" t="s">
        <v>1062</v>
      </c>
      <c r="AB3598">
        <v>39</v>
      </c>
    </row>
    <row r="3599" spans="1:28" x14ac:dyDescent="0.2">
      <c r="A3599">
        <v>17467</v>
      </c>
      <c r="B3599" t="s">
        <v>4264</v>
      </c>
      <c r="C3599">
        <v>115</v>
      </c>
      <c r="F3599" t="b">
        <f>IF(ISBLANK(AC3599), FALSE, TRUE)</f>
        <v>0</v>
      </c>
      <c r="G3599" t="s">
        <v>127</v>
      </c>
      <c r="H3599" t="s">
        <v>1519</v>
      </c>
      <c r="I3599" t="s">
        <v>1532</v>
      </c>
      <c r="J3599" t="s">
        <v>22</v>
      </c>
      <c r="K3599" t="s">
        <v>991</v>
      </c>
      <c r="L3599" t="s">
        <v>697</v>
      </c>
      <c r="M3599" t="s">
        <v>1786</v>
      </c>
      <c r="N3599" t="str">
        <f>IF(AND(NOT(ISBLANK(cards[[#This Row],[subtitle]])), cards[[#This Row],[subtitle]] &lt;&gt; ""), _xlfn.CONCAT(cards[[#This Row],[title]], " - ", cards[[#This Row],[subtitle]]), cards[[#This Row],[title]])</f>
        <v>Osi Sobeck - Warden of the Citadel</v>
      </c>
      <c r="O3599">
        <v>6</v>
      </c>
      <c r="P3599">
        <v>3</v>
      </c>
      <c r="Q3599">
        <v>6</v>
      </c>
      <c r="T3599" t="s">
        <v>83</v>
      </c>
      <c r="U3599" t="s">
        <v>139</v>
      </c>
      <c r="V3599" t="s">
        <v>245</v>
      </c>
      <c r="X3599" t="s">
        <v>658</v>
      </c>
      <c r="Y3599" t="str">
        <f>_xlfn.CONCAT(cards[[#This Row],[set]],"_",TEXT(cards[[#This Row],[cardNumber]], "000"))</f>
        <v>TWI_115</v>
      </c>
      <c r="Z3599" t="str" cm="1">
        <f t="array" ref="Z35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TWI_115</v>
      </c>
      <c r="AA3599" t="s">
        <v>1062</v>
      </c>
      <c r="AB3599">
        <v>39</v>
      </c>
    </row>
    <row r="3600" spans="1:28" x14ac:dyDescent="0.2">
      <c r="A3600">
        <v>14761</v>
      </c>
      <c r="B3600" t="s">
        <v>4263</v>
      </c>
      <c r="C3600">
        <v>115</v>
      </c>
      <c r="F3600" t="b">
        <f>IF(ISBLANK(AC3600), FALSE, TRUE)</f>
        <v>0</v>
      </c>
      <c r="G3600" t="s">
        <v>127</v>
      </c>
      <c r="H3600" t="s">
        <v>1515</v>
      </c>
      <c r="I3600" t="s">
        <v>1532</v>
      </c>
      <c r="J3600" t="s">
        <v>22</v>
      </c>
      <c r="K3600" t="s">
        <v>991</v>
      </c>
      <c r="L3600" t="s">
        <v>697</v>
      </c>
      <c r="M3600" t="s">
        <v>1786</v>
      </c>
      <c r="N3600" t="str">
        <f>IF(AND(NOT(ISBLANK(cards[[#This Row],[subtitle]])), cards[[#This Row],[subtitle]] &lt;&gt; ""), _xlfn.CONCAT(cards[[#This Row],[title]], " - ", cards[[#This Row],[subtitle]]), cards[[#This Row],[title]])</f>
        <v>Osi Sobeck - Warden of the Citadel</v>
      </c>
      <c r="O3600">
        <v>6</v>
      </c>
      <c r="P3600">
        <v>3</v>
      </c>
      <c r="Q3600">
        <v>6</v>
      </c>
      <c r="T3600" t="s">
        <v>83</v>
      </c>
      <c r="U3600" t="s">
        <v>139</v>
      </c>
      <c r="V3600" t="s">
        <v>245</v>
      </c>
      <c r="X3600" t="s">
        <v>658</v>
      </c>
      <c r="Y3600" t="str">
        <f>_xlfn.CONCAT(cards[[#This Row],[set]],"_",TEXT(cards[[#This Row],[cardNumber]], "000"))</f>
        <v>TWI_115</v>
      </c>
      <c r="Z3600" t="str" cm="1">
        <f t="array" ref="Z36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TWI_115</v>
      </c>
      <c r="AA3600" t="s">
        <v>1062</v>
      </c>
      <c r="AB3600">
        <v>39</v>
      </c>
    </row>
    <row r="3601" spans="1:28" x14ac:dyDescent="0.2">
      <c r="A3601">
        <v>16181</v>
      </c>
      <c r="B3601" t="s">
        <v>4749</v>
      </c>
      <c r="C3601">
        <v>385</v>
      </c>
      <c r="F3601" t="b">
        <f>IF(ISBLANK(AC3601), FALSE, TRUE)</f>
        <v>0</v>
      </c>
      <c r="G3601" t="s">
        <v>127</v>
      </c>
      <c r="H3601" t="s">
        <v>1</v>
      </c>
      <c r="I3601" t="s">
        <v>1532</v>
      </c>
      <c r="J3601" t="s">
        <v>22</v>
      </c>
      <c r="K3601" t="s">
        <v>991</v>
      </c>
      <c r="L3601" t="s">
        <v>697</v>
      </c>
      <c r="M3601" t="s">
        <v>1786</v>
      </c>
      <c r="N3601" t="str">
        <f>IF(AND(NOT(ISBLANK(cards[[#This Row],[subtitle]])), cards[[#This Row],[subtitle]] &lt;&gt; ""), _xlfn.CONCAT(cards[[#This Row],[title]], " - ", cards[[#This Row],[subtitle]]), cards[[#This Row],[title]])</f>
        <v>Osi Sobeck - Warden of the Citadel</v>
      </c>
      <c r="O3601">
        <v>6</v>
      </c>
      <c r="P3601">
        <v>3</v>
      </c>
      <c r="Q3601">
        <v>6</v>
      </c>
      <c r="T3601" t="s">
        <v>83</v>
      </c>
      <c r="U3601" t="s">
        <v>139</v>
      </c>
      <c r="V3601" t="s">
        <v>245</v>
      </c>
      <c r="X3601" t="s">
        <v>658</v>
      </c>
      <c r="Y3601" t="str">
        <f>_xlfn.CONCAT(cards[[#This Row],[set]],"_",TEXT(cards[[#This Row],[cardNumber]], "000"))</f>
        <v>TWI_385</v>
      </c>
      <c r="Z3601" t="str" cm="1">
        <f t="array" ref="Z36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TWI_115</v>
      </c>
      <c r="AA3601" t="s">
        <v>1062</v>
      </c>
      <c r="AB3601">
        <v>39</v>
      </c>
    </row>
    <row r="3602" spans="1:28" x14ac:dyDescent="0.2">
      <c r="A3602">
        <v>18659</v>
      </c>
      <c r="B3602" t="s">
        <v>4750</v>
      </c>
      <c r="C3602">
        <v>385</v>
      </c>
      <c r="F3602" t="b">
        <f>IF(ISBLANK(AC3602), FALSE, TRUE)</f>
        <v>0</v>
      </c>
      <c r="G3602" t="s">
        <v>127</v>
      </c>
      <c r="H3602" t="s">
        <v>1520</v>
      </c>
      <c r="I3602" t="s">
        <v>1532</v>
      </c>
      <c r="J3602" t="s">
        <v>22</v>
      </c>
      <c r="K3602" t="s">
        <v>991</v>
      </c>
      <c r="L3602" t="s">
        <v>697</v>
      </c>
      <c r="M3602" t="s">
        <v>1786</v>
      </c>
      <c r="N3602" t="str">
        <f>IF(AND(NOT(ISBLANK(cards[[#This Row],[subtitle]])), cards[[#This Row],[subtitle]] &lt;&gt; ""), _xlfn.CONCAT(cards[[#This Row],[title]], " - ", cards[[#This Row],[subtitle]]), cards[[#This Row],[title]])</f>
        <v>Osi Sobeck - Warden of the Citadel</v>
      </c>
      <c r="O3602">
        <v>6</v>
      </c>
      <c r="P3602">
        <v>3</v>
      </c>
      <c r="Q3602">
        <v>6</v>
      </c>
      <c r="T3602" t="s">
        <v>83</v>
      </c>
      <c r="U3602" t="s">
        <v>139</v>
      </c>
      <c r="V3602" t="s">
        <v>245</v>
      </c>
      <c r="X3602" t="s">
        <v>658</v>
      </c>
      <c r="Y3602" t="str">
        <f>_xlfn.CONCAT(cards[[#This Row],[set]],"_",TEXT(cards[[#This Row],[cardNumber]], "000"))</f>
        <v>TWI_385</v>
      </c>
      <c r="Z3602" t="str" cm="1">
        <f t="array" ref="Z36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TWI_115</v>
      </c>
      <c r="AA3602" t="s">
        <v>1062</v>
      </c>
      <c r="AB3602">
        <v>39</v>
      </c>
    </row>
    <row r="3603" spans="1:28" x14ac:dyDescent="0.2">
      <c r="A3603">
        <v>17472</v>
      </c>
      <c r="B3603" t="s">
        <v>4265</v>
      </c>
      <c r="C3603">
        <v>116</v>
      </c>
      <c r="F3603" t="b">
        <f>IF(ISBLANK(AC3603), FALSE, TRUE)</f>
        <v>0</v>
      </c>
      <c r="G3603" t="s">
        <v>127</v>
      </c>
      <c r="H3603" t="s">
        <v>1519</v>
      </c>
      <c r="I3603" t="s">
        <v>1516</v>
      </c>
      <c r="J3603" t="s">
        <v>22</v>
      </c>
      <c r="K3603" t="s">
        <v>991</v>
      </c>
      <c r="L3603" t="s">
        <v>698</v>
      </c>
      <c r="M3603" t="s">
        <v>991</v>
      </c>
      <c r="N3603" t="str">
        <f>IF(AND(NOT(ISBLANK(cards[[#This Row],[subtitle]])), cards[[#This Row],[subtitle]] &lt;&gt; ""), _xlfn.CONCAT(cards[[#This Row],[title]], " - ", cards[[#This Row],[subtitle]]), cards[[#This Row],[title]])</f>
        <v>Clone</v>
      </c>
      <c r="O3603">
        <v>7</v>
      </c>
      <c r="P3603">
        <v>0</v>
      </c>
      <c r="Q3603">
        <v>0</v>
      </c>
      <c r="T3603" t="s">
        <v>83</v>
      </c>
      <c r="U3603" t="s">
        <v>991</v>
      </c>
      <c r="V3603" t="s">
        <v>245</v>
      </c>
      <c r="X3603" t="s">
        <v>698</v>
      </c>
      <c r="Y3603" t="str">
        <f>_xlfn.CONCAT(cards[[#This Row],[set]],"_",TEXT(cards[[#This Row],[cardNumber]], "000"))</f>
        <v>TWI_116</v>
      </c>
      <c r="Z3603" t="str" cm="1">
        <f t="array" ref="Z36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TWI_116</v>
      </c>
      <c r="AA3603" t="s">
        <v>1062</v>
      </c>
      <c r="AB3603">
        <v>39</v>
      </c>
    </row>
    <row r="3604" spans="1:28" x14ac:dyDescent="0.2">
      <c r="A3604">
        <v>14766</v>
      </c>
      <c r="B3604" t="s">
        <v>4266</v>
      </c>
      <c r="C3604">
        <v>116</v>
      </c>
      <c r="F3604" t="b">
        <f>IF(ISBLANK(AC3604), FALSE, TRUE)</f>
        <v>0</v>
      </c>
      <c r="G3604" t="s">
        <v>127</v>
      </c>
      <c r="H3604" t="s">
        <v>1515</v>
      </c>
      <c r="I3604" t="s">
        <v>1516</v>
      </c>
      <c r="J3604" t="s">
        <v>22</v>
      </c>
      <c r="K3604" t="s">
        <v>991</v>
      </c>
      <c r="L3604" t="s">
        <v>698</v>
      </c>
      <c r="M3604" t="s">
        <v>991</v>
      </c>
      <c r="N3604" t="str">
        <f>IF(AND(NOT(ISBLANK(cards[[#This Row],[subtitle]])), cards[[#This Row],[subtitle]] &lt;&gt; ""), _xlfn.CONCAT(cards[[#This Row],[title]], " - ", cards[[#This Row],[subtitle]]), cards[[#This Row],[title]])</f>
        <v>Clone</v>
      </c>
      <c r="O3604">
        <v>7</v>
      </c>
      <c r="P3604">
        <v>0</v>
      </c>
      <c r="Q3604">
        <v>0</v>
      </c>
      <c r="T3604" t="s">
        <v>83</v>
      </c>
      <c r="U3604" t="s">
        <v>991</v>
      </c>
      <c r="V3604" t="s">
        <v>245</v>
      </c>
      <c r="X3604" t="s">
        <v>698</v>
      </c>
      <c r="Y3604" t="str">
        <f>_xlfn.CONCAT(cards[[#This Row],[set]],"_",TEXT(cards[[#This Row],[cardNumber]], "000"))</f>
        <v>TWI_116</v>
      </c>
      <c r="Z3604" t="str" cm="1">
        <f t="array" ref="Z36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TWI_116</v>
      </c>
      <c r="AA3604" t="s">
        <v>1062</v>
      </c>
      <c r="AB3604">
        <v>39</v>
      </c>
    </row>
    <row r="3605" spans="1:28" x14ac:dyDescent="0.2">
      <c r="A3605">
        <v>16186</v>
      </c>
      <c r="B3605" t="s">
        <v>4751</v>
      </c>
      <c r="C3605">
        <v>386</v>
      </c>
      <c r="F3605" t="b">
        <f>IF(ISBLANK(AC3605), FALSE, TRUE)</f>
        <v>0</v>
      </c>
      <c r="G3605" t="s">
        <v>127</v>
      </c>
      <c r="H3605" t="s">
        <v>1</v>
      </c>
      <c r="I3605" t="s">
        <v>1516</v>
      </c>
      <c r="J3605" t="s">
        <v>22</v>
      </c>
      <c r="K3605" t="s">
        <v>991</v>
      </c>
      <c r="L3605" t="s">
        <v>698</v>
      </c>
      <c r="M3605" t="s">
        <v>991</v>
      </c>
      <c r="N3605" t="str">
        <f>IF(AND(NOT(ISBLANK(cards[[#This Row],[subtitle]])), cards[[#This Row],[subtitle]] &lt;&gt; ""), _xlfn.CONCAT(cards[[#This Row],[title]], " - ", cards[[#This Row],[subtitle]]), cards[[#This Row],[title]])</f>
        <v>Clone</v>
      </c>
      <c r="O3605">
        <v>7</v>
      </c>
      <c r="P3605">
        <v>0</v>
      </c>
      <c r="Q3605">
        <v>0</v>
      </c>
      <c r="T3605" t="s">
        <v>83</v>
      </c>
      <c r="U3605" t="s">
        <v>991</v>
      </c>
      <c r="V3605" t="s">
        <v>245</v>
      </c>
      <c r="X3605" t="s">
        <v>698</v>
      </c>
      <c r="Y3605" t="str">
        <f>_xlfn.CONCAT(cards[[#This Row],[set]],"_",TEXT(cards[[#This Row],[cardNumber]], "000"))</f>
        <v>TWI_386</v>
      </c>
      <c r="Z3605" t="str" cm="1">
        <f t="array" ref="Z36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TWI_116</v>
      </c>
      <c r="AA3605" t="s">
        <v>1062</v>
      </c>
      <c r="AB3605">
        <v>39</v>
      </c>
    </row>
    <row r="3606" spans="1:28" x14ac:dyDescent="0.2">
      <c r="A3606">
        <v>18664</v>
      </c>
      <c r="B3606" t="s">
        <v>4752</v>
      </c>
      <c r="C3606">
        <v>386</v>
      </c>
      <c r="F3606" t="b">
        <f>IF(ISBLANK(AC3606), FALSE, TRUE)</f>
        <v>0</v>
      </c>
      <c r="G3606" t="s">
        <v>127</v>
      </c>
      <c r="H3606" t="s">
        <v>1520</v>
      </c>
      <c r="I3606" t="s">
        <v>1516</v>
      </c>
      <c r="J3606" t="s">
        <v>22</v>
      </c>
      <c r="K3606" t="s">
        <v>991</v>
      </c>
      <c r="L3606" t="s">
        <v>698</v>
      </c>
      <c r="M3606" t="s">
        <v>991</v>
      </c>
      <c r="N3606" t="str">
        <f>IF(AND(NOT(ISBLANK(cards[[#This Row],[subtitle]])), cards[[#This Row],[subtitle]] &lt;&gt; ""), _xlfn.CONCAT(cards[[#This Row],[title]], " - ", cards[[#This Row],[subtitle]]), cards[[#This Row],[title]])</f>
        <v>Clone</v>
      </c>
      <c r="O3606">
        <v>7</v>
      </c>
      <c r="P3606">
        <v>0</v>
      </c>
      <c r="Q3606">
        <v>0</v>
      </c>
      <c r="T3606" t="s">
        <v>83</v>
      </c>
      <c r="U3606" t="s">
        <v>991</v>
      </c>
      <c r="V3606" t="s">
        <v>245</v>
      </c>
      <c r="X3606" t="s">
        <v>698</v>
      </c>
      <c r="Y3606" t="str">
        <f>_xlfn.CONCAT(cards[[#This Row],[set]],"_",TEXT(cards[[#This Row],[cardNumber]], "000"))</f>
        <v>TWI_386</v>
      </c>
      <c r="Z3606" t="str" cm="1">
        <f t="array" ref="Z36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TWI_116</v>
      </c>
      <c r="AA3606" t="s">
        <v>1062</v>
      </c>
      <c r="AB3606">
        <v>39</v>
      </c>
    </row>
    <row r="3607" spans="1:28" x14ac:dyDescent="0.2">
      <c r="A3607">
        <v>14771</v>
      </c>
      <c r="B3607" t="s">
        <v>4267</v>
      </c>
      <c r="C3607">
        <v>117</v>
      </c>
      <c r="F3607" t="b">
        <f>IF(ISBLANK(AC3607), FALSE, TRUE)</f>
        <v>0</v>
      </c>
      <c r="G3607" t="s">
        <v>127</v>
      </c>
      <c r="H3607" t="s">
        <v>1515</v>
      </c>
      <c r="I3607" t="s">
        <v>1521</v>
      </c>
      <c r="J3607" t="s">
        <v>22</v>
      </c>
      <c r="K3607" t="s">
        <v>991</v>
      </c>
      <c r="L3607" t="s">
        <v>699</v>
      </c>
      <c r="M3607" t="s">
        <v>991</v>
      </c>
      <c r="N3607" t="str">
        <f>IF(AND(NOT(ISBLANK(cards[[#This Row],[subtitle]])), cards[[#This Row],[subtitle]] &lt;&gt; ""), _xlfn.CONCAT(cards[[#This Row],[title]], " - ", cards[[#This Row],[subtitle]]), cards[[#This Row],[title]])</f>
        <v>Baktoid Spider Droid</v>
      </c>
      <c r="O3607">
        <v>8</v>
      </c>
      <c r="P3607">
        <v>5</v>
      </c>
      <c r="Q3607">
        <v>6</v>
      </c>
      <c r="T3607" t="s">
        <v>83</v>
      </c>
      <c r="U3607" t="s">
        <v>2006</v>
      </c>
      <c r="V3607" t="s">
        <v>245</v>
      </c>
      <c r="X3607" t="s">
        <v>1787</v>
      </c>
      <c r="Y3607" t="str">
        <f>_xlfn.CONCAT(cards[[#This Row],[set]],"_",TEXT(cards[[#This Row],[cardNumber]], "000"))</f>
        <v>TWI_117</v>
      </c>
      <c r="Z3607" t="str" cm="1">
        <f t="array" ref="Z36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TWI_117</v>
      </c>
      <c r="AA3607" t="s">
        <v>1062</v>
      </c>
      <c r="AB3607">
        <v>39</v>
      </c>
    </row>
    <row r="3608" spans="1:28" x14ac:dyDescent="0.2">
      <c r="A3608">
        <v>17477</v>
      </c>
      <c r="B3608" t="s">
        <v>4268</v>
      </c>
      <c r="C3608">
        <v>117</v>
      </c>
      <c r="F3608" t="b">
        <f>IF(ISBLANK(AC3608), FALSE, TRUE)</f>
        <v>0</v>
      </c>
      <c r="G3608" t="s">
        <v>127</v>
      </c>
      <c r="H3608" t="s">
        <v>1519</v>
      </c>
      <c r="I3608" t="s">
        <v>1521</v>
      </c>
      <c r="J3608" t="s">
        <v>22</v>
      </c>
      <c r="K3608" t="s">
        <v>991</v>
      </c>
      <c r="L3608" t="s">
        <v>699</v>
      </c>
      <c r="M3608" t="s">
        <v>991</v>
      </c>
      <c r="N3608" t="str">
        <f>IF(AND(NOT(ISBLANK(cards[[#This Row],[subtitle]])), cards[[#This Row],[subtitle]] &lt;&gt; ""), _xlfn.CONCAT(cards[[#This Row],[title]], " - ", cards[[#This Row],[subtitle]]), cards[[#This Row],[title]])</f>
        <v>Baktoid Spider Droid</v>
      </c>
      <c r="O3608">
        <v>8</v>
      </c>
      <c r="P3608">
        <v>5</v>
      </c>
      <c r="Q3608">
        <v>6</v>
      </c>
      <c r="T3608" t="s">
        <v>83</v>
      </c>
      <c r="U3608" t="s">
        <v>2006</v>
      </c>
      <c r="V3608" t="s">
        <v>245</v>
      </c>
      <c r="X3608" t="s">
        <v>1787</v>
      </c>
      <c r="Y3608" t="str">
        <f>_xlfn.CONCAT(cards[[#This Row],[set]],"_",TEXT(cards[[#This Row],[cardNumber]], "000"))</f>
        <v>TWI_117</v>
      </c>
      <c r="Z3608" t="str" cm="1">
        <f t="array" ref="Z36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TWI_117</v>
      </c>
      <c r="AA3608" t="s">
        <v>1062</v>
      </c>
      <c r="AB3608">
        <v>39</v>
      </c>
    </row>
    <row r="3609" spans="1:28" x14ac:dyDescent="0.2">
      <c r="A3609">
        <v>18669</v>
      </c>
      <c r="B3609" t="s">
        <v>4753</v>
      </c>
      <c r="C3609">
        <v>387</v>
      </c>
      <c r="F3609" t="b">
        <f>IF(ISBLANK(AC3609), FALSE, TRUE)</f>
        <v>0</v>
      </c>
      <c r="G3609" t="s">
        <v>127</v>
      </c>
      <c r="H3609" t="s">
        <v>1520</v>
      </c>
      <c r="I3609" t="s">
        <v>1521</v>
      </c>
      <c r="J3609" t="s">
        <v>22</v>
      </c>
      <c r="K3609" t="s">
        <v>991</v>
      </c>
      <c r="L3609" t="s">
        <v>699</v>
      </c>
      <c r="M3609" t="s">
        <v>991</v>
      </c>
      <c r="N3609" t="str">
        <f>IF(AND(NOT(ISBLANK(cards[[#This Row],[subtitle]])), cards[[#This Row],[subtitle]] &lt;&gt; ""), _xlfn.CONCAT(cards[[#This Row],[title]], " - ", cards[[#This Row],[subtitle]]), cards[[#This Row],[title]])</f>
        <v>Baktoid Spider Droid</v>
      </c>
      <c r="O3609">
        <v>8</v>
      </c>
      <c r="P3609">
        <v>5</v>
      </c>
      <c r="Q3609">
        <v>6</v>
      </c>
      <c r="T3609" t="s">
        <v>83</v>
      </c>
      <c r="U3609" t="s">
        <v>2006</v>
      </c>
      <c r="V3609" t="s">
        <v>245</v>
      </c>
      <c r="X3609" t="s">
        <v>1787</v>
      </c>
      <c r="Y3609" t="str">
        <f>_xlfn.CONCAT(cards[[#This Row],[set]],"_",TEXT(cards[[#This Row],[cardNumber]], "000"))</f>
        <v>TWI_387</v>
      </c>
      <c r="Z3609" t="str" cm="1">
        <f t="array" ref="Z36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TWI_117</v>
      </c>
      <c r="AA3609" t="s">
        <v>1062</v>
      </c>
      <c r="AB3609">
        <v>39</v>
      </c>
    </row>
    <row r="3610" spans="1:28" x14ac:dyDescent="0.2">
      <c r="A3610">
        <v>16191</v>
      </c>
      <c r="B3610" t="s">
        <v>4754</v>
      </c>
      <c r="C3610">
        <v>387</v>
      </c>
      <c r="F3610" t="b">
        <f>IF(ISBLANK(AC3610), FALSE, TRUE)</f>
        <v>0</v>
      </c>
      <c r="G3610" t="s">
        <v>127</v>
      </c>
      <c r="H3610" t="s">
        <v>1</v>
      </c>
      <c r="I3610" t="s">
        <v>1521</v>
      </c>
      <c r="J3610" t="s">
        <v>22</v>
      </c>
      <c r="K3610" t="s">
        <v>991</v>
      </c>
      <c r="L3610" t="s">
        <v>699</v>
      </c>
      <c r="M3610" t="s">
        <v>991</v>
      </c>
      <c r="N3610" t="str">
        <f>IF(AND(NOT(ISBLANK(cards[[#This Row],[subtitle]])), cards[[#This Row],[subtitle]] &lt;&gt; ""), _xlfn.CONCAT(cards[[#This Row],[title]], " - ", cards[[#This Row],[subtitle]]), cards[[#This Row],[title]])</f>
        <v>Baktoid Spider Droid</v>
      </c>
      <c r="O3610">
        <v>8</v>
      </c>
      <c r="P3610">
        <v>5</v>
      </c>
      <c r="Q3610">
        <v>6</v>
      </c>
      <c r="T3610" t="s">
        <v>83</v>
      </c>
      <c r="U3610" t="s">
        <v>2006</v>
      </c>
      <c r="V3610" t="s">
        <v>245</v>
      </c>
      <c r="X3610" t="s">
        <v>1787</v>
      </c>
      <c r="Y3610" t="str">
        <f>_xlfn.CONCAT(cards[[#This Row],[set]],"_",TEXT(cards[[#This Row],[cardNumber]], "000"))</f>
        <v>TWI_387</v>
      </c>
      <c r="Z3610" t="str" cm="1">
        <f t="array" ref="Z36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TWI_117</v>
      </c>
      <c r="AA3610" t="s">
        <v>1062</v>
      </c>
      <c r="AB3610">
        <v>39</v>
      </c>
    </row>
    <row r="3611" spans="1:28" x14ac:dyDescent="0.2">
      <c r="A3611">
        <v>17022</v>
      </c>
      <c r="B3611" t="s">
        <v>4036</v>
      </c>
      <c r="C3611">
        <v>2</v>
      </c>
      <c r="F3611" t="b">
        <f>IF(ISBLANK(AC3611), FALSE, TRUE)</f>
        <v>0</v>
      </c>
      <c r="G3611" t="s">
        <v>127</v>
      </c>
      <c r="H3611" t="s">
        <v>1610</v>
      </c>
      <c r="I3611" t="s">
        <v>1516</v>
      </c>
      <c r="J3611" t="s">
        <v>22</v>
      </c>
      <c r="K3611" t="s">
        <v>991</v>
      </c>
      <c r="L3611" t="s">
        <v>700</v>
      </c>
      <c r="M3611" t="s">
        <v>1788</v>
      </c>
      <c r="N3611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1">
        <v>12</v>
      </c>
      <c r="P3611">
        <v>7</v>
      </c>
      <c r="Q3611">
        <v>7</v>
      </c>
      <c r="T3611" t="s">
        <v>83</v>
      </c>
      <c r="U3611" t="s">
        <v>1998</v>
      </c>
      <c r="V3611" t="s">
        <v>245</v>
      </c>
      <c r="X3611" t="s">
        <v>1789</v>
      </c>
      <c r="Y3611" t="str">
        <f>_xlfn.CONCAT(cards[[#This Row],[set]],"_",TEXT(cards[[#This Row],[cardNumber]], "000"))</f>
        <v>TWI_002</v>
      </c>
      <c r="Z3611" t="str" cm="1">
        <f t="array" ref="Z36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1" t="s">
        <v>1062</v>
      </c>
      <c r="AB3611">
        <v>39</v>
      </c>
    </row>
    <row r="3612" spans="1:28" x14ac:dyDescent="0.2">
      <c r="A3612">
        <v>17032</v>
      </c>
      <c r="B3612" t="s">
        <v>4038</v>
      </c>
      <c r="C3612">
        <v>2</v>
      </c>
      <c r="F3612" t="b">
        <f>IF(ISBLANK(AC3612), FALSE, TRUE)</f>
        <v>0</v>
      </c>
      <c r="G3612" t="s">
        <v>127</v>
      </c>
      <c r="H3612" t="s">
        <v>1612</v>
      </c>
      <c r="I3612" t="s">
        <v>1516</v>
      </c>
      <c r="J3612" t="s">
        <v>22</v>
      </c>
      <c r="K3612" t="s">
        <v>991</v>
      </c>
      <c r="L3612" t="s">
        <v>700</v>
      </c>
      <c r="M3612" t="s">
        <v>1788</v>
      </c>
      <c r="N3612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2">
        <v>12</v>
      </c>
      <c r="P3612">
        <v>7</v>
      </c>
      <c r="Q3612">
        <v>7</v>
      </c>
      <c r="T3612" t="s">
        <v>83</v>
      </c>
      <c r="U3612" t="s">
        <v>1998</v>
      </c>
      <c r="V3612" t="s">
        <v>245</v>
      </c>
      <c r="X3612" t="s">
        <v>1789</v>
      </c>
      <c r="Y3612" t="str">
        <f>_xlfn.CONCAT(cards[[#This Row],[set]],"_",TEXT(cards[[#This Row],[cardNumber]], "000"))</f>
        <v>TWI_002</v>
      </c>
      <c r="Z3612" t="str" cm="1">
        <f t="array" ref="Z36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2" t="s">
        <v>1062</v>
      </c>
      <c r="AB3612">
        <v>39</v>
      </c>
    </row>
    <row r="3613" spans="1:28" x14ac:dyDescent="0.2">
      <c r="A3613">
        <v>17027</v>
      </c>
      <c r="B3613" t="s">
        <v>4033</v>
      </c>
      <c r="C3613">
        <v>2</v>
      </c>
      <c r="F3613" t="b">
        <f>IF(ISBLANK(AC3613), FALSE, TRUE)</f>
        <v>0</v>
      </c>
      <c r="G3613" t="s">
        <v>127</v>
      </c>
      <c r="H3613" t="s">
        <v>1611</v>
      </c>
      <c r="I3613" t="s">
        <v>1516</v>
      </c>
      <c r="J3613" t="s">
        <v>22</v>
      </c>
      <c r="K3613" t="s">
        <v>991</v>
      </c>
      <c r="L3613" t="s">
        <v>700</v>
      </c>
      <c r="M3613" t="s">
        <v>1788</v>
      </c>
      <c r="N3613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3">
        <v>12</v>
      </c>
      <c r="P3613">
        <v>7</v>
      </c>
      <c r="Q3613">
        <v>7</v>
      </c>
      <c r="T3613" t="s">
        <v>83</v>
      </c>
      <c r="U3613" t="s">
        <v>1998</v>
      </c>
      <c r="V3613" t="s">
        <v>245</v>
      </c>
      <c r="X3613" t="s">
        <v>1789</v>
      </c>
      <c r="Y3613" t="str">
        <f>_xlfn.CONCAT(cards[[#This Row],[set]],"_",TEXT(cards[[#This Row],[cardNumber]], "000"))</f>
        <v>TWI_002</v>
      </c>
      <c r="Z3613" t="str" cm="1">
        <f t="array" ref="Z36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3" t="s">
        <v>1062</v>
      </c>
      <c r="AB3613">
        <v>39</v>
      </c>
    </row>
    <row r="3614" spans="1:28" x14ac:dyDescent="0.2">
      <c r="A3614">
        <v>17017</v>
      </c>
      <c r="B3614" t="s">
        <v>4034</v>
      </c>
      <c r="C3614">
        <v>2</v>
      </c>
      <c r="F3614" t="b">
        <f>IF(ISBLANK(AC3614), FALSE, TRUE)</f>
        <v>0</v>
      </c>
      <c r="G3614" t="s">
        <v>127</v>
      </c>
      <c r="H3614" t="s">
        <v>1609</v>
      </c>
      <c r="I3614" t="s">
        <v>1516</v>
      </c>
      <c r="J3614" t="s">
        <v>22</v>
      </c>
      <c r="K3614" t="s">
        <v>991</v>
      </c>
      <c r="L3614" t="s">
        <v>700</v>
      </c>
      <c r="M3614" t="s">
        <v>1788</v>
      </c>
      <c r="N3614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4">
        <v>12</v>
      </c>
      <c r="P3614">
        <v>7</v>
      </c>
      <c r="Q3614">
        <v>7</v>
      </c>
      <c r="T3614" t="s">
        <v>83</v>
      </c>
      <c r="U3614" t="s">
        <v>1998</v>
      </c>
      <c r="V3614" t="s">
        <v>245</v>
      </c>
      <c r="X3614" t="s">
        <v>1789</v>
      </c>
      <c r="Y3614" t="str">
        <f>_xlfn.CONCAT(cards[[#This Row],[set]],"_",TEXT(cards[[#This Row],[cardNumber]], "000"))</f>
        <v>TWI_002</v>
      </c>
      <c r="Z3614" t="str" cm="1">
        <f t="array" ref="Z36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4" t="s">
        <v>1062</v>
      </c>
      <c r="AB3614">
        <v>39</v>
      </c>
    </row>
    <row r="3615" spans="1:28" x14ac:dyDescent="0.2">
      <c r="A3615">
        <v>17482</v>
      </c>
      <c r="B3615" t="s">
        <v>4270</v>
      </c>
      <c r="C3615">
        <v>118</v>
      </c>
      <c r="F3615" t="b">
        <f>IF(ISBLANK(AC3615), FALSE, TRUE)</f>
        <v>0</v>
      </c>
      <c r="G3615" t="s">
        <v>127</v>
      </c>
      <c r="H3615" t="s">
        <v>1519</v>
      </c>
      <c r="I3615" t="s">
        <v>1516</v>
      </c>
      <c r="J3615" t="s">
        <v>22</v>
      </c>
      <c r="K3615" t="s">
        <v>991</v>
      </c>
      <c r="L3615" t="s">
        <v>700</v>
      </c>
      <c r="M3615" t="s">
        <v>1788</v>
      </c>
      <c r="N3615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5">
        <v>12</v>
      </c>
      <c r="P3615">
        <v>7</v>
      </c>
      <c r="Q3615">
        <v>7</v>
      </c>
      <c r="T3615" t="s">
        <v>83</v>
      </c>
      <c r="U3615" t="s">
        <v>1998</v>
      </c>
      <c r="V3615" t="s">
        <v>245</v>
      </c>
      <c r="X3615" t="s">
        <v>1789</v>
      </c>
      <c r="Y3615" t="str">
        <f>_xlfn.CONCAT(cards[[#This Row],[set]],"_",TEXT(cards[[#This Row],[cardNumber]], "000"))</f>
        <v>TWI_118</v>
      </c>
      <c r="Z3615" t="str" cm="1">
        <f t="array" ref="Z36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5" t="s">
        <v>1062</v>
      </c>
      <c r="AB3615">
        <v>39</v>
      </c>
    </row>
    <row r="3616" spans="1:28" x14ac:dyDescent="0.2">
      <c r="A3616">
        <v>14776</v>
      </c>
      <c r="B3616" t="s">
        <v>4269</v>
      </c>
      <c r="C3616">
        <v>118</v>
      </c>
      <c r="F3616" t="b">
        <f>IF(ISBLANK(AC3616), FALSE, TRUE)</f>
        <v>0</v>
      </c>
      <c r="G3616" t="s">
        <v>127</v>
      </c>
      <c r="H3616" t="s">
        <v>1515</v>
      </c>
      <c r="I3616" t="s">
        <v>1516</v>
      </c>
      <c r="J3616" t="s">
        <v>22</v>
      </c>
      <c r="K3616" t="s">
        <v>991</v>
      </c>
      <c r="L3616" t="s">
        <v>700</v>
      </c>
      <c r="M3616" t="s">
        <v>1788</v>
      </c>
      <c r="N3616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6">
        <v>12</v>
      </c>
      <c r="P3616">
        <v>7</v>
      </c>
      <c r="Q3616">
        <v>7</v>
      </c>
      <c r="T3616" t="s">
        <v>83</v>
      </c>
      <c r="U3616" t="s">
        <v>1998</v>
      </c>
      <c r="V3616" t="s">
        <v>245</v>
      </c>
      <c r="X3616" t="s">
        <v>1789</v>
      </c>
      <c r="Y3616" t="str">
        <f>_xlfn.CONCAT(cards[[#This Row],[set]],"_",TEXT(cards[[#This Row],[cardNumber]], "000"))</f>
        <v>TWI_118</v>
      </c>
      <c r="Z3616" t="str" cm="1">
        <f t="array" ref="Z36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6" t="s">
        <v>1062</v>
      </c>
      <c r="AB3616">
        <v>39</v>
      </c>
    </row>
    <row r="3617" spans="1:28" x14ac:dyDescent="0.2">
      <c r="A3617">
        <v>18674</v>
      </c>
      <c r="B3617" t="s">
        <v>4755</v>
      </c>
      <c r="C3617">
        <v>388</v>
      </c>
      <c r="F3617" t="b">
        <f>IF(ISBLANK(AC3617), FALSE, TRUE)</f>
        <v>0</v>
      </c>
      <c r="G3617" t="s">
        <v>127</v>
      </c>
      <c r="H3617" t="s">
        <v>1520</v>
      </c>
      <c r="I3617" t="s">
        <v>1516</v>
      </c>
      <c r="J3617" t="s">
        <v>22</v>
      </c>
      <c r="K3617" t="s">
        <v>991</v>
      </c>
      <c r="L3617" t="s">
        <v>700</v>
      </c>
      <c r="M3617" t="s">
        <v>1788</v>
      </c>
      <c r="N3617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7">
        <v>12</v>
      </c>
      <c r="P3617">
        <v>7</v>
      </c>
      <c r="Q3617">
        <v>7</v>
      </c>
      <c r="T3617" t="s">
        <v>83</v>
      </c>
      <c r="U3617" t="s">
        <v>1998</v>
      </c>
      <c r="V3617" t="s">
        <v>245</v>
      </c>
      <c r="X3617" t="s">
        <v>1789</v>
      </c>
      <c r="Y3617" t="str">
        <f>_xlfn.CONCAT(cards[[#This Row],[set]],"_",TEXT(cards[[#This Row],[cardNumber]], "000"))</f>
        <v>TWI_388</v>
      </c>
      <c r="Z3617" t="str" cm="1">
        <f t="array" ref="Z36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7" t="s">
        <v>1062</v>
      </c>
      <c r="AB3617">
        <v>39</v>
      </c>
    </row>
    <row r="3618" spans="1:28" x14ac:dyDescent="0.2">
      <c r="A3618">
        <v>16196</v>
      </c>
      <c r="B3618" t="s">
        <v>4756</v>
      </c>
      <c r="C3618">
        <v>388</v>
      </c>
      <c r="F3618" t="b">
        <f>IF(ISBLANK(AC3618), FALSE, TRUE)</f>
        <v>0</v>
      </c>
      <c r="G3618" t="s">
        <v>127</v>
      </c>
      <c r="H3618" t="s">
        <v>1</v>
      </c>
      <c r="I3618" t="s">
        <v>1516</v>
      </c>
      <c r="J3618" t="s">
        <v>22</v>
      </c>
      <c r="K3618" t="s">
        <v>991</v>
      </c>
      <c r="L3618" t="s">
        <v>700</v>
      </c>
      <c r="M3618" t="s">
        <v>1788</v>
      </c>
      <c r="N3618" t="str">
        <f>IF(AND(NOT(ISBLANK(cards[[#This Row],[subtitle]])), cards[[#This Row],[subtitle]] &lt;&gt; ""), _xlfn.CONCAT(cards[[#This Row],[title]], " - ", cards[[#This Row],[subtitle]]), cards[[#This Row],[title]])</f>
        <v>Gor - Grievous's Pet</v>
      </c>
      <c r="O3618">
        <v>12</v>
      </c>
      <c r="P3618">
        <v>7</v>
      </c>
      <c r="Q3618">
        <v>7</v>
      </c>
      <c r="T3618" t="s">
        <v>83</v>
      </c>
      <c r="U3618" t="s">
        <v>1998</v>
      </c>
      <c r="V3618" t="s">
        <v>245</v>
      </c>
      <c r="X3618" t="s">
        <v>1789</v>
      </c>
      <c r="Y3618" t="str">
        <f>_xlfn.CONCAT(cards[[#This Row],[set]],"_",TEXT(cards[[#This Row],[cardNumber]], "000"))</f>
        <v>TWI_388</v>
      </c>
      <c r="Z3618" t="str" cm="1">
        <f t="array" ref="Z36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TWI_118</v>
      </c>
      <c r="AA3618" t="s">
        <v>1062</v>
      </c>
      <c r="AB3618">
        <v>39</v>
      </c>
    </row>
    <row r="3619" spans="1:28" x14ac:dyDescent="0.2">
      <c r="A3619">
        <v>15541</v>
      </c>
      <c r="B3619" t="s">
        <v>4272</v>
      </c>
      <c r="C3619">
        <v>119</v>
      </c>
      <c r="F3619" t="b">
        <f>IF(ISBLANK(AC3619), FALSE, TRUE)</f>
        <v>0</v>
      </c>
      <c r="G3619" t="s">
        <v>127</v>
      </c>
      <c r="H3619" t="s">
        <v>1515</v>
      </c>
      <c r="I3619" t="s">
        <v>1532</v>
      </c>
      <c r="J3619" t="s">
        <v>22</v>
      </c>
      <c r="K3619" t="s">
        <v>991</v>
      </c>
      <c r="L3619" t="s">
        <v>967</v>
      </c>
      <c r="M3619" t="s">
        <v>991</v>
      </c>
      <c r="N3619" t="str">
        <f>IF(AND(NOT(ISBLANK(cards[[#This Row],[subtitle]])), cards[[#This Row],[subtitle]] &lt;&gt; ""), _xlfn.CONCAT(cards[[#This Row],[title]], " - ", cards[[#This Row],[subtitle]]), cards[[#This Row],[title]])</f>
        <v>Nameless Valor</v>
      </c>
      <c r="O3619">
        <v>1</v>
      </c>
      <c r="R3619">
        <v>2</v>
      </c>
      <c r="S3619">
        <v>2</v>
      </c>
      <c r="U3619" t="s">
        <v>165</v>
      </c>
      <c r="V3619" t="s">
        <v>915</v>
      </c>
      <c r="X3619" t="s">
        <v>148</v>
      </c>
      <c r="Y3619" t="str">
        <f>_xlfn.CONCAT(cards[[#This Row],[set]],"_",TEXT(cards[[#This Row],[cardNumber]], "000"))</f>
        <v>TWI_119</v>
      </c>
      <c r="Z3619" t="str" cm="1">
        <f t="array" ref="Z36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TWI_119</v>
      </c>
      <c r="AA3619" t="s">
        <v>1062</v>
      </c>
      <c r="AB3619">
        <v>39</v>
      </c>
    </row>
    <row r="3620" spans="1:28" x14ac:dyDescent="0.2">
      <c r="A3620">
        <v>18132</v>
      </c>
      <c r="B3620" t="s">
        <v>4271</v>
      </c>
      <c r="C3620">
        <v>119</v>
      </c>
      <c r="F3620" t="b">
        <f>IF(ISBLANK(AC3620), FALSE, TRUE)</f>
        <v>0</v>
      </c>
      <c r="G3620" t="s">
        <v>127</v>
      </c>
      <c r="H3620" t="s">
        <v>1519</v>
      </c>
      <c r="I3620" t="s">
        <v>1532</v>
      </c>
      <c r="J3620" t="s">
        <v>22</v>
      </c>
      <c r="K3620" t="s">
        <v>991</v>
      </c>
      <c r="L3620" t="s">
        <v>967</v>
      </c>
      <c r="M3620" t="s">
        <v>991</v>
      </c>
      <c r="N3620" t="str">
        <f>IF(AND(NOT(ISBLANK(cards[[#This Row],[subtitle]])), cards[[#This Row],[subtitle]] &lt;&gt; ""), _xlfn.CONCAT(cards[[#This Row],[title]], " - ", cards[[#This Row],[subtitle]]), cards[[#This Row],[title]])</f>
        <v>Nameless Valor</v>
      </c>
      <c r="O3620">
        <v>1</v>
      </c>
      <c r="R3620">
        <v>2</v>
      </c>
      <c r="S3620">
        <v>2</v>
      </c>
      <c r="U3620" t="s">
        <v>165</v>
      </c>
      <c r="V3620" t="s">
        <v>915</v>
      </c>
      <c r="X3620" t="s">
        <v>148</v>
      </c>
      <c r="Y3620" t="str">
        <f>_xlfn.CONCAT(cards[[#This Row],[set]],"_",TEXT(cards[[#This Row],[cardNumber]], "000"))</f>
        <v>TWI_119</v>
      </c>
      <c r="Z3620" t="str" cm="1">
        <f t="array" ref="Z36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TWI_119</v>
      </c>
      <c r="AA3620" t="s">
        <v>1062</v>
      </c>
      <c r="AB3620">
        <v>39</v>
      </c>
    </row>
    <row r="3621" spans="1:28" x14ac:dyDescent="0.2">
      <c r="A3621">
        <v>18679</v>
      </c>
      <c r="B3621" t="s">
        <v>4757</v>
      </c>
      <c r="C3621">
        <v>389</v>
      </c>
      <c r="F3621" t="b">
        <f>IF(ISBLANK(AC3621), FALSE, TRUE)</f>
        <v>0</v>
      </c>
      <c r="G3621" t="s">
        <v>127</v>
      </c>
      <c r="H3621" t="s">
        <v>1520</v>
      </c>
      <c r="I3621" t="s">
        <v>1532</v>
      </c>
      <c r="J3621" t="s">
        <v>22</v>
      </c>
      <c r="K3621" t="s">
        <v>991</v>
      </c>
      <c r="L3621" t="s">
        <v>967</v>
      </c>
      <c r="M3621" t="s">
        <v>991</v>
      </c>
      <c r="N3621" t="str">
        <f>IF(AND(NOT(ISBLANK(cards[[#This Row],[subtitle]])), cards[[#This Row],[subtitle]] &lt;&gt; ""), _xlfn.CONCAT(cards[[#This Row],[title]], " - ", cards[[#This Row],[subtitle]]), cards[[#This Row],[title]])</f>
        <v>Nameless Valor</v>
      </c>
      <c r="O3621">
        <v>1</v>
      </c>
      <c r="R3621">
        <v>2</v>
      </c>
      <c r="S3621">
        <v>2</v>
      </c>
      <c r="U3621" t="s">
        <v>165</v>
      </c>
      <c r="V3621" t="s">
        <v>915</v>
      </c>
      <c r="X3621" t="s">
        <v>148</v>
      </c>
      <c r="Y3621" t="str">
        <f>_xlfn.CONCAT(cards[[#This Row],[set]],"_",TEXT(cards[[#This Row],[cardNumber]], "000"))</f>
        <v>TWI_389</v>
      </c>
      <c r="Z3621" t="str" cm="1">
        <f t="array" ref="Z36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TWI_119</v>
      </c>
      <c r="AA3621" t="s">
        <v>1062</v>
      </c>
      <c r="AB3621">
        <v>39</v>
      </c>
    </row>
    <row r="3622" spans="1:28" x14ac:dyDescent="0.2">
      <c r="A3622">
        <v>16201</v>
      </c>
      <c r="B3622" t="s">
        <v>4758</v>
      </c>
      <c r="C3622">
        <v>389</v>
      </c>
      <c r="F3622" t="b">
        <f>IF(ISBLANK(AC3622), FALSE, TRUE)</f>
        <v>0</v>
      </c>
      <c r="G3622" t="s">
        <v>127</v>
      </c>
      <c r="H3622" t="s">
        <v>1</v>
      </c>
      <c r="I3622" t="s">
        <v>1532</v>
      </c>
      <c r="J3622" t="s">
        <v>22</v>
      </c>
      <c r="K3622" t="s">
        <v>991</v>
      </c>
      <c r="L3622" t="s">
        <v>967</v>
      </c>
      <c r="M3622" t="s">
        <v>991</v>
      </c>
      <c r="N3622" t="str">
        <f>IF(AND(NOT(ISBLANK(cards[[#This Row],[subtitle]])), cards[[#This Row],[subtitle]] &lt;&gt; ""), _xlfn.CONCAT(cards[[#This Row],[title]], " - ", cards[[#This Row],[subtitle]]), cards[[#This Row],[title]])</f>
        <v>Nameless Valor</v>
      </c>
      <c r="O3622">
        <v>1</v>
      </c>
      <c r="R3622">
        <v>2</v>
      </c>
      <c r="S3622">
        <v>2</v>
      </c>
      <c r="U3622" t="s">
        <v>165</v>
      </c>
      <c r="V3622" t="s">
        <v>915</v>
      </c>
      <c r="X3622" t="s">
        <v>148</v>
      </c>
      <c r="Y3622" t="str">
        <f>_xlfn.CONCAT(cards[[#This Row],[set]],"_",TEXT(cards[[#This Row],[cardNumber]], "000"))</f>
        <v>TWI_389</v>
      </c>
      <c r="Z3622" t="str" cm="1">
        <f t="array" ref="Z36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TWI_119</v>
      </c>
      <c r="AA3622" t="s">
        <v>1062</v>
      </c>
      <c r="AB3622">
        <v>39</v>
      </c>
    </row>
    <row r="3623" spans="1:28" x14ac:dyDescent="0.2">
      <c r="A3623">
        <v>18137</v>
      </c>
      <c r="B3623" t="s">
        <v>4274</v>
      </c>
      <c r="C3623">
        <v>120</v>
      </c>
      <c r="F3623" t="b">
        <f>IF(ISBLANK(AC3623), FALSE, TRUE)</f>
        <v>0</v>
      </c>
      <c r="G3623" t="s">
        <v>127</v>
      </c>
      <c r="H3623" t="s">
        <v>1519</v>
      </c>
      <c r="I3623" t="s">
        <v>1521</v>
      </c>
      <c r="J3623" t="s">
        <v>22</v>
      </c>
      <c r="K3623" t="s">
        <v>991</v>
      </c>
      <c r="L3623" t="s">
        <v>968</v>
      </c>
      <c r="M3623" t="s">
        <v>991</v>
      </c>
      <c r="N3623" t="str">
        <f>IF(AND(NOT(ISBLANK(cards[[#This Row],[subtitle]])), cards[[#This Row],[subtitle]] &lt;&gt; ""), _xlfn.CONCAT(cards[[#This Row],[title]], " - ", cards[[#This Row],[subtitle]]), cards[[#This Row],[title]])</f>
        <v>Strategic Acumen</v>
      </c>
      <c r="O3623">
        <v>1</v>
      </c>
      <c r="R3623">
        <v>0</v>
      </c>
      <c r="S3623">
        <v>2</v>
      </c>
      <c r="U3623" t="s">
        <v>991</v>
      </c>
      <c r="V3623" t="s">
        <v>915</v>
      </c>
      <c r="X3623" t="s">
        <v>148</v>
      </c>
      <c r="Y3623" t="str">
        <f>_xlfn.CONCAT(cards[[#This Row],[set]],"_",TEXT(cards[[#This Row],[cardNumber]], "000"))</f>
        <v>TWI_120</v>
      </c>
      <c r="Z3623" t="str" cm="1">
        <f t="array" ref="Z36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TWI_120</v>
      </c>
      <c r="AA3623" t="s">
        <v>1062</v>
      </c>
      <c r="AB3623">
        <v>39</v>
      </c>
    </row>
    <row r="3624" spans="1:28" x14ac:dyDescent="0.2">
      <c r="A3624">
        <v>15546</v>
      </c>
      <c r="B3624" t="s">
        <v>4273</v>
      </c>
      <c r="C3624">
        <v>120</v>
      </c>
      <c r="F3624" t="b">
        <f>IF(ISBLANK(AC3624), FALSE, TRUE)</f>
        <v>0</v>
      </c>
      <c r="G3624" t="s">
        <v>127</v>
      </c>
      <c r="H3624" t="s">
        <v>1515</v>
      </c>
      <c r="I3624" t="s">
        <v>1521</v>
      </c>
      <c r="J3624" t="s">
        <v>22</v>
      </c>
      <c r="K3624" t="s">
        <v>991</v>
      </c>
      <c r="L3624" t="s">
        <v>968</v>
      </c>
      <c r="M3624" t="s">
        <v>991</v>
      </c>
      <c r="N3624" t="str">
        <f>IF(AND(NOT(ISBLANK(cards[[#This Row],[subtitle]])), cards[[#This Row],[subtitle]] &lt;&gt; ""), _xlfn.CONCAT(cards[[#This Row],[title]], " - ", cards[[#This Row],[subtitle]]), cards[[#This Row],[title]])</f>
        <v>Strategic Acumen</v>
      </c>
      <c r="O3624">
        <v>1</v>
      </c>
      <c r="R3624">
        <v>0</v>
      </c>
      <c r="S3624">
        <v>2</v>
      </c>
      <c r="U3624" t="s">
        <v>991</v>
      </c>
      <c r="V3624" t="s">
        <v>915</v>
      </c>
      <c r="X3624" t="s">
        <v>148</v>
      </c>
      <c r="Y3624" t="str">
        <f>_xlfn.CONCAT(cards[[#This Row],[set]],"_",TEXT(cards[[#This Row],[cardNumber]], "000"))</f>
        <v>TWI_120</v>
      </c>
      <c r="Z3624" t="str" cm="1">
        <f t="array" ref="Z36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TWI_120</v>
      </c>
      <c r="AA3624" t="s">
        <v>1062</v>
      </c>
      <c r="AB3624">
        <v>39</v>
      </c>
    </row>
    <row r="3625" spans="1:28" x14ac:dyDescent="0.2">
      <c r="A3625">
        <v>18684</v>
      </c>
      <c r="B3625" t="s">
        <v>4759</v>
      </c>
      <c r="C3625">
        <v>390</v>
      </c>
      <c r="F3625" t="b">
        <f>IF(ISBLANK(AC3625), FALSE, TRUE)</f>
        <v>0</v>
      </c>
      <c r="G3625" t="s">
        <v>127</v>
      </c>
      <c r="H3625" t="s">
        <v>1520</v>
      </c>
      <c r="I3625" t="s">
        <v>1521</v>
      </c>
      <c r="J3625" t="s">
        <v>22</v>
      </c>
      <c r="K3625" t="s">
        <v>991</v>
      </c>
      <c r="L3625" t="s">
        <v>968</v>
      </c>
      <c r="M3625" t="s">
        <v>991</v>
      </c>
      <c r="N3625" t="str">
        <f>IF(AND(NOT(ISBLANK(cards[[#This Row],[subtitle]])), cards[[#This Row],[subtitle]] &lt;&gt; ""), _xlfn.CONCAT(cards[[#This Row],[title]], " - ", cards[[#This Row],[subtitle]]), cards[[#This Row],[title]])</f>
        <v>Strategic Acumen</v>
      </c>
      <c r="O3625">
        <v>1</v>
      </c>
      <c r="R3625">
        <v>0</v>
      </c>
      <c r="S3625">
        <v>2</v>
      </c>
      <c r="U3625" t="s">
        <v>991</v>
      </c>
      <c r="V3625" t="s">
        <v>915</v>
      </c>
      <c r="X3625" t="s">
        <v>148</v>
      </c>
      <c r="Y3625" t="str">
        <f>_xlfn.CONCAT(cards[[#This Row],[set]],"_",TEXT(cards[[#This Row],[cardNumber]], "000"))</f>
        <v>TWI_390</v>
      </c>
      <c r="Z3625" t="str" cm="1">
        <f t="array" ref="Z36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TWI_120</v>
      </c>
      <c r="AA3625" t="s">
        <v>1062</v>
      </c>
      <c r="AB3625">
        <v>39</v>
      </c>
    </row>
    <row r="3626" spans="1:28" x14ac:dyDescent="0.2">
      <c r="A3626">
        <v>16206</v>
      </c>
      <c r="B3626" t="s">
        <v>4760</v>
      </c>
      <c r="C3626">
        <v>390</v>
      </c>
      <c r="F3626" t="b">
        <f>IF(ISBLANK(AC3626), FALSE, TRUE)</f>
        <v>0</v>
      </c>
      <c r="G3626" t="s">
        <v>127</v>
      </c>
      <c r="H3626" t="s">
        <v>1</v>
      </c>
      <c r="I3626" t="s">
        <v>1521</v>
      </c>
      <c r="J3626" t="s">
        <v>22</v>
      </c>
      <c r="K3626" t="s">
        <v>991</v>
      </c>
      <c r="L3626" t="s">
        <v>968</v>
      </c>
      <c r="M3626" t="s">
        <v>991</v>
      </c>
      <c r="N3626" t="str">
        <f>IF(AND(NOT(ISBLANK(cards[[#This Row],[subtitle]])), cards[[#This Row],[subtitle]] &lt;&gt; ""), _xlfn.CONCAT(cards[[#This Row],[title]], " - ", cards[[#This Row],[subtitle]]), cards[[#This Row],[title]])</f>
        <v>Strategic Acumen</v>
      </c>
      <c r="O3626">
        <v>1</v>
      </c>
      <c r="R3626">
        <v>0</v>
      </c>
      <c r="S3626">
        <v>2</v>
      </c>
      <c r="U3626" t="s">
        <v>991</v>
      </c>
      <c r="V3626" t="s">
        <v>915</v>
      </c>
      <c r="X3626" t="s">
        <v>148</v>
      </c>
      <c r="Y3626" t="str">
        <f>_xlfn.CONCAT(cards[[#This Row],[set]],"_",TEXT(cards[[#This Row],[cardNumber]], "000"))</f>
        <v>TWI_390</v>
      </c>
      <c r="Z3626" t="str" cm="1">
        <f t="array" ref="Z36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TWI_120</v>
      </c>
      <c r="AA3626" t="s">
        <v>1062</v>
      </c>
      <c r="AB3626">
        <v>39</v>
      </c>
    </row>
    <row r="3627" spans="1:28" x14ac:dyDescent="0.2">
      <c r="A3627">
        <v>18142</v>
      </c>
      <c r="B3627" t="s">
        <v>4276</v>
      </c>
      <c r="C3627">
        <v>121</v>
      </c>
      <c r="F3627" t="b">
        <f>IF(ISBLANK(AC3627), FALSE, TRUE)</f>
        <v>0</v>
      </c>
      <c r="G3627" t="s">
        <v>127</v>
      </c>
      <c r="H3627" t="s">
        <v>1519</v>
      </c>
      <c r="I3627" t="s">
        <v>1522</v>
      </c>
      <c r="J3627" t="s">
        <v>22</v>
      </c>
      <c r="K3627" t="s">
        <v>991</v>
      </c>
      <c r="L3627" t="s">
        <v>969</v>
      </c>
      <c r="M3627" t="s">
        <v>991</v>
      </c>
      <c r="N3627" t="str">
        <f>IF(AND(NOT(ISBLANK(cards[[#This Row],[subtitle]])), cards[[#This Row],[subtitle]] &lt;&gt; ""), _xlfn.CONCAT(cards[[#This Row],[title]], " - ", cards[[#This Row],[subtitle]]), cards[[#This Row],[title]])</f>
        <v>General's Blade</v>
      </c>
      <c r="O3627">
        <v>3</v>
      </c>
      <c r="R3627">
        <v>3</v>
      </c>
      <c r="S3627">
        <v>3</v>
      </c>
      <c r="U3627" t="s">
        <v>991</v>
      </c>
      <c r="V3627" t="s">
        <v>915</v>
      </c>
      <c r="X3627" t="s">
        <v>916</v>
      </c>
      <c r="Y3627" t="str">
        <f>_xlfn.CONCAT(cards[[#This Row],[set]],"_",TEXT(cards[[#This Row],[cardNumber]], "000"))</f>
        <v>TWI_121</v>
      </c>
      <c r="Z3627" t="str" cm="1">
        <f t="array" ref="Z36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TWI_121</v>
      </c>
      <c r="AA3627" t="s">
        <v>1062</v>
      </c>
      <c r="AB3627">
        <v>39</v>
      </c>
    </row>
    <row r="3628" spans="1:28" x14ac:dyDescent="0.2">
      <c r="A3628">
        <v>15551</v>
      </c>
      <c r="B3628" t="s">
        <v>4275</v>
      </c>
      <c r="C3628">
        <v>121</v>
      </c>
      <c r="F3628" t="b">
        <f>IF(ISBLANK(AC3628), FALSE, TRUE)</f>
        <v>0</v>
      </c>
      <c r="G3628" t="s">
        <v>127</v>
      </c>
      <c r="H3628" t="s">
        <v>1515</v>
      </c>
      <c r="I3628" t="s">
        <v>1522</v>
      </c>
      <c r="J3628" t="s">
        <v>22</v>
      </c>
      <c r="K3628" t="s">
        <v>991</v>
      </c>
      <c r="L3628" t="s">
        <v>969</v>
      </c>
      <c r="M3628" t="s">
        <v>991</v>
      </c>
      <c r="N3628" t="str">
        <f>IF(AND(NOT(ISBLANK(cards[[#This Row],[subtitle]])), cards[[#This Row],[subtitle]] &lt;&gt; ""), _xlfn.CONCAT(cards[[#This Row],[title]], " - ", cards[[#This Row],[subtitle]]), cards[[#This Row],[title]])</f>
        <v>General's Blade</v>
      </c>
      <c r="O3628">
        <v>3</v>
      </c>
      <c r="R3628">
        <v>3</v>
      </c>
      <c r="S3628">
        <v>3</v>
      </c>
      <c r="U3628" t="s">
        <v>991</v>
      </c>
      <c r="V3628" t="s">
        <v>915</v>
      </c>
      <c r="X3628" t="s">
        <v>916</v>
      </c>
      <c r="Y3628" t="str">
        <f>_xlfn.CONCAT(cards[[#This Row],[set]],"_",TEXT(cards[[#This Row],[cardNumber]], "000"))</f>
        <v>TWI_121</v>
      </c>
      <c r="Z3628" t="str" cm="1">
        <f t="array" ref="Z36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TWI_121</v>
      </c>
      <c r="AA3628" t="s">
        <v>1062</v>
      </c>
      <c r="AB3628">
        <v>39</v>
      </c>
    </row>
    <row r="3629" spans="1:28" x14ac:dyDescent="0.2">
      <c r="A3629">
        <v>18689</v>
      </c>
      <c r="B3629" t="s">
        <v>4761</v>
      </c>
      <c r="C3629">
        <v>391</v>
      </c>
      <c r="F3629" t="b">
        <f>IF(ISBLANK(AC3629), FALSE, TRUE)</f>
        <v>0</v>
      </c>
      <c r="G3629" t="s">
        <v>127</v>
      </c>
      <c r="H3629" t="s">
        <v>1520</v>
      </c>
      <c r="I3629" t="s">
        <v>1522</v>
      </c>
      <c r="J3629" t="s">
        <v>22</v>
      </c>
      <c r="K3629" t="s">
        <v>991</v>
      </c>
      <c r="L3629" t="s">
        <v>969</v>
      </c>
      <c r="M3629" t="s">
        <v>991</v>
      </c>
      <c r="N3629" t="str">
        <f>IF(AND(NOT(ISBLANK(cards[[#This Row],[subtitle]])), cards[[#This Row],[subtitle]] &lt;&gt; ""), _xlfn.CONCAT(cards[[#This Row],[title]], " - ", cards[[#This Row],[subtitle]]), cards[[#This Row],[title]])</f>
        <v>General's Blade</v>
      </c>
      <c r="O3629">
        <v>3</v>
      </c>
      <c r="R3629">
        <v>3</v>
      </c>
      <c r="S3629">
        <v>3</v>
      </c>
      <c r="U3629" t="s">
        <v>991</v>
      </c>
      <c r="V3629" t="s">
        <v>915</v>
      </c>
      <c r="X3629" t="s">
        <v>916</v>
      </c>
      <c r="Y3629" t="str">
        <f>_xlfn.CONCAT(cards[[#This Row],[set]],"_",TEXT(cards[[#This Row],[cardNumber]], "000"))</f>
        <v>TWI_391</v>
      </c>
      <c r="Z3629" t="str" cm="1">
        <f t="array" ref="Z36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TWI_121</v>
      </c>
      <c r="AA3629" t="s">
        <v>1062</v>
      </c>
      <c r="AB3629">
        <v>39</v>
      </c>
    </row>
    <row r="3630" spans="1:28" x14ac:dyDescent="0.2">
      <c r="A3630">
        <v>16211</v>
      </c>
      <c r="B3630" t="s">
        <v>4762</v>
      </c>
      <c r="C3630">
        <v>391</v>
      </c>
      <c r="F3630" t="b">
        <f>IF(ISBLANK(AC3630), FALSE, TRUE)</f>
        <v>0</v>
      </c>
      <c r="G3630" t="s">
        <v>127</v>
      </c>
      <c r="H3630" t="s">
        <v>1</v>
      </c>
      <c r="I3630" t="s">
        <v>1522</v>
      </c>
      <c r="J3630" t="s">
        <v>22</v>
      </c>
      <c r="K3630" t="s">
        <v>991</v>
      </c>
      <c r="L3630" t="s">
        <v>969</v>
      </c>
      <c r="M3630" t="s">
        <v>991</v>
      </c>
      <c r="N3630" t="str">
        <f>IF(AND(NOT(ISBLANK(cards[[#This Row],[subtitle]])), cards[[#This Row],[subtitle]] &lt;&gt; ""), _xlfn.CONCAT(cards[[#This Row],[title]], " - ", cards[[#This Row],[subtitle]]), cards[[#This Row],[title]])</f>
        <v>General's Blade</v>
      </c>
      <c r="O3630">
        <v>3</v>
      </c>
      <c r="R3630">
        <v>3</v>
      </c>
      <c r="S3630">
        <v>3</v>
      </c>
      <c r="U3630" t="s">
        <v>991</v>
      </c>
      <c r="V3630" t="s">
        <v>915</v>
      </c>
      <c r="X3630" t="s">
        <v>916</v>
      </c>
      <c r="Y3630" t="str">
        <f>_xlfn.CONCAT(cards[[#This Row],[set]],"_",TEXT(cards[[#This Row],[cardNumber]], "000"))</f>
        <v>TWI_391</v>
      </c>
      <c r="Z3630" t="str" cm="1">
        <f t="array" ref="Z36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TWI_121</v>
      </c>
      <c r="AA3630" t="s">
        <v>1062</v>
      </c>
      <c r="AB3630">
        <v>39</v>
      </c>
    </row>
    <row r="3631" spans="1:28" x14ac:dyDescent="0.2">
      <c r="A3631">
        <v>18147</v>
      </c>
      <c r="B3631" t="s">
        <v>4277</v>
      </c>
      <c r="C3631">
        <v>122</v>
      </c>
      <c r="F3631" t="b">
        <f>IF(ISBLANK(AC3631), FALSE, TRUE)</f>
        <v>0</v>
      </c>
      <c r="G3631" t="s">
        <v>127</v>
      </c>
      <c r="H3631" t="s">
        <v>1519</v>
      </c>
      <c r="I3631" t="s">
        <v>1532</v>
      </c>
      <c r="J3631" t="s">
        <v>22</v>
      </c>
      <c r="K3631" t="s">
        <v>991</v>
      </c>
      <c r="L3631" t="s">
        <v>970</v>
      </c>
      <c r="M3631" t="s">
        <v>991</v>
      </c>
      <c r="N3631" t="str">
        <f>IF(AND(NOT(ISBLANK(cards[[#This Row],[subtitle]])), cards[[#This Row],[subtitle]] &lt;&gt; ""), _xlfn.CONCAT(cards[[#This Row],[title]], " - ", cards[[#This Row],[subtitle]]), cards[[#This Row],[title]])</f>
        <v>Squad Support</v>
      </c>
      <c r="O3631">
        <v>3</v>
      </c>
      <c r="R3631">
        <v>0</v>
      </c>
      <c r="S3631">
        <v>0</v>
      </c>
      <c r="U3631" t="s">
        <v>991</v>
      </c>
      <c r="V3631" t="s">
        <v>915</v>
      </c>
      <c r="X3631" t="s">
        <v>148</v>
      </c>
      <c r="Y3631" t="str">
        <f>_xlfn.CONCAT(cards[[#This Row],[set]],"_",TEXT(cards[[#This Row],[cardNumber]], "000"))</f>
        <v>TWI_122</v>
      </c>
      <c r="Z3631" t="str" cm="1">
        <f t="array" ref="Z36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TWI_122</v>
      </c>
      <c r="AA3631" t="s">
        <v>1062</v>
      </c>
      <c r="AB3631">
        <v>39</v>
      </c>
    </row>
    <row r="3632" spans="1:28" x14ac:dyDescent="0.2">
      <c r="A3632">
        <v>15556</v>
      </c>
      <c r="B3632" t="s">
        <v>4278</v>
      </c>
      <c r="C3632">
        <v>122</v>
      </c>
      <c r="F3632" t="b">
        <f>IF(ISBLANK(AC3632), FALSE, TRUE)</f>
        <v>0</v>
      </c>
      <c r="G3632" t="s">
        <v>127</v>
      </c>
      <c r="H3632" t="s">
        <v>1515</v>
      </c>
      <c r="I3632" t="s">
        <v>1532</v>
      </c>
      <c r="J3632" t="s">
        <v>22</v>
      </c>
      <c r="K3632" t="s">
        <v>991</v>
      </c>
      <c r="L3632" t="s">
        <v>970</v>
      </c>
      <c r="M3632" t="s">
        <v>991</v>
      </c>
      <c r="N3632" t="str">
        <f>IF(AND(NOT(ISBLANK(cards[[#This Row],[subtitle]])), cards[[#This Row],[subtitle]] &lt;&gt; ""), _xlfn.CONCAT(cards[[#This Row],[title]], " - ", cards[[#This Row],[subtitle]]), cards[[#This Row],[title]])</f>
        <v>Squad Support</v>
      </c>
      <c r="O3632">
        <v>3</v>
      </c>
      <c r="R3632">
        <v>0</v>
      </c>
      <c r="S3632">
        <v>0</v>
      </c>
      <c r="U3632" t="s">
        <v>991</v>
      </c>
      <c r="V3632" t="s">
        <v>915</v>
      </c>
      <c r="X3632" t="s">
        <v>148</v>
      </c>
      <c r="Y3632" t="str">
        <f>_xlfn.CONCAT(cards[[#This Row],[set]],"_",TEXT(cards[[#This Row],[cardNumber]], "000"))</f>
        <v>TWI_122</v>
      </c>
      <c r="Z3632" t="str" cm="1">
        <f t="array" ref="Z36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TWI_122</v>
      </c>
      <c r="AA3632" t="s">
        <v>1062</v>
      </c>
      <c r="AB3632">
        <v>39</v>
      </c>
    </row>
    <row r="3633" spans="1:28" x14ac:dyDescent="0.2">
      <c r="A3633">
        <v>18694</v>
      </c>
      <c r="B3633" t="s">
        <v>4764</v>
      </c>
      <c r="C3633">
        <v>392</v>
      </c>
      <c r="F3633" t="b">
        <f>IF(ISBLANK(AC3633), FALSE, TRUE)</f>
        <v>0</v>
      </c>
      <c r="G3633" t="s">
        <v>127</v>
      </c>
      <c r="H3633" t="s">
        <v>1520</v>
      </c>
      <c r="I3633" t="s">
        <v>1532</v>
      </c>
      <c r="J3633" t="s">
        <v>22</v>
      </c>
      <c r="K3633" t="s">
        <v>991</v>
      </c>
      <c r="L3633" t="s">
        <v>970</v>
      </c>
      <c r="M3633" t="s">
        <v>991</v>
      </c>
      <c r="N3633" t="str">
        <f>IF(AND(NOT(ISBLANK(cards[[#This Row],[subtitle]])), cards[[#This Row],[subtitle]] &lt;&gt; ""), _xlfn.CONCAT(cards[[#This Row],[title]], " - ", cards[[#This Row],[subtitle]]), cards[[#This Row],[title]])</f>
        <v>Squad Support</v>
      </c>
      <c r="O3633">
        <v>3</v>
      </c>
      <c r="R3633">
        <v>0</v>
      </c>
      <c r="S3633">
        <v>0</v>
      </c>
      <c r="U3633" t="s">
        <v>991</v>
      </c>
      <c r="V3633" t="s">
        <v>915</v>
      </c>
      <c r="X3633" t="s">
        <v>148</v>
      </c>
      <c r="Y3633" t="str">
        <f>_xlfn.CONCAT(cards[[#This Row],[set]],"_",TEXT(cards[[#This Row],[cardNumber]], "000"))</f>
        <v>TWI_392</v>
      </c>
      <c r="Z3633" t="str" cm="1">
        <f t="array" ref="Z36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TWI_122</v>
      </c>
      <c r="AA3633" t="s">
        <v>1062</v>
      </c>
      <c r="AB3633">
        <v>39</v>
      </c>
    </row>
    <row r="3634" spans="1:28" x14ac:dyDescent="0.2">
      <c r="A3634">
        <v>16216</v>
      </c>
      <c r="B3634" t="s">
        <v>4763</v>
      </c>
      <c r="C3634">
        <v>392</v>
      </c>
      <c r="F3634" t="b">
        <f>IF(ISBLANK(AC3634), FALSE, TRUE)</f>
        <v>0</v>
      </c>
      <c r="G3634" t="s">
        <v>127</v>
      </c>
      <c r="H3634" t="s">
        <v>1</v>
      </c>
      <c r="I3634" t="s">
        <v>1532</v>
      </c>
      <c r="J3634" t="s">
        <v>22</v>
      </c>
      <c r="K3634" t="s">
        <v>991</v>
      </c>
      <c r="L3634" t="s">
        <v>970</v>
      </c>
      <c r="M3634" t="s">
        <v>991</v>
      </c>
      <c r="N3634" t="str">
        <f>IF(AND(NOT(ISBLANK(cards[[#This Row],[subtitle]])), cards[[#This Row],[subtitle]] &lt;&gt; ""), _xlfn.CONCAT(cards[[#This Row],[title]], " - ", cards[[#This Row],[subtitle]]), cards[[#This Row],[title]])</f>
        <v>Squad Support</v>
      </c>
      <c r="O3634">
        <v>3</v>
      </c>
      <c r="R3634">
        <v>0</v>
      </c>
      <c r="S3634">
        <v>0</v>
      </c>
      <c r="U3634" t="s">
        <v>991</v>
      </c>
      <c r="V3634" t="s">
        <v>915</v>
      </c>
      <c r="X3634" t="s">
        <v>148</v>
      </c>
      <c r="Y3634" t="str">
        <f>_xlfn.CONCAT(cards[[#This Row],[set]],"_",TEXT(cards[[#This Row],[cardNumber]], "000"))</f>
        <v>TWI_392</v>
      </c>
      <c r="Z3634" t="str" cm="1">
        <f t="array" ref="Z36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TWI_122</v>
      </c>
      <c r="AA3634" t="s">
        <v>1062</v>
      </c>
      <c r="AB3634">
        <v>39</v>
      </c>
    </row>
    <row r="3635" spans="1:28" x14ac:dyDescent="0.2">
      <c r="A3635">
        <v>17497</v>
      </c>
      <c r="B3635" t="s">
        <v>4282</v>
      </c>
      <c r="C3635">
        <v>125</v>
      </c>
      <c r="F3635" t="b">
        <f>IF(ISBLANK(AC3635), FALSE, TRUE)</f>
        <v>0</v>
      </c>
      <c r="G3635" t="s">
        <v>127</v>
      </c>
      <c r="H3635" t="s">
        <v>1519</v>
      </c>
      <c r="I3635" t="s">
        <v>1522</v>
      </c>
      <c r="J3635" t="s">
        <v>22</v>
      </c>
      <c r="K3635" t="s">
        <v>991</v>
      </c>
      <c r="L3635" t="s">
        <v>146</v>
      </c>
      <c r="M3635" t="s">
        <v>991</v>
      </c>
      <c r="N3635" t="str">
        <f>IF(AND(NOT(ISBLANK(cards[[#This Row],[subtitle]])), cards[[#This Row],[subtitle]] &lt;&gt; ""), _xlfn.CONCAT(cards[[#This Row],[title]], " - ", cards[[#This Row],[subtitle]]), cards[[#This Row],[title]])</f>
        <v>The Clone Wars</v>
      </c>
      <c r="O3635">
        <v>2</v>
      </c>
      <c r="U3635" t="s">
        <v>991</v>
      </c>
      <c r="V3635" t="s">
        <v>6</v>
      </c>
      <c r="X3635" t="s">
        <v>52</v>
      </c>
      <c r="Y3635" t="str">
        <f>_xlfn.CONCAT(cards[[#This Row],[set]],"_",TEXT(cards[[#This Row],[cardNumber]], "000"))</f>
        <v>TWI_125</v>
      </c>
      <c r="Z3635" t="str" cm="1">
        <f t="array" ref="Z36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TWI_125</v>
      </c>
      <c r="AA3635" t="s">
        <v>1062</v>
      </c>
      <c r="AB3635">
        <v>39</v>
      </c>
    </row>
    <row r="3636" spans="1:28" x14ac:dyDescent="0.2">
      <c r="A3636">
        <v>14811</v>
      </c>
      <c r="B3636" t="s">
        <v>4281</v>
      </c>
      <c r="C3636">
        <v>125</v>
      </c>
      <c r="F3636" t="b">
        <f>IF(ISBLANK(AC3636), FALSE, TRUE)</f>
        <v>0</v>
      </c>
      <c r="G3636" t="s">
        <v>127</v>
      </c>
      <c r="H3636" t="s">
        <v>1515</v>
      </c>
      <c r="I3636" t="s">
        <v>1522</v>
      </c>
      <c r="J3636" t="s">
        <v>22</v>
      </c>
      <c r="K3636" t="s">
        <v>991</v>
      </c>
      <c r="L3636" t="s">
        <v>146</v>
      </c>
      <c r="M3636" t="s">
        <v>991</v>
      </c>
      <c r="N3636" t="str">
        <f>IF(AND(NOT(ISBLANK(cards[[#This Row],[subtitle]])), cards[[#This Row],[subtitle]] &lt;&gt; ""), _xlfn.CONCAT(cards[[#This Row],[title]], " - ", cards[[#This Row],[subtitle]]), cards[[#This Row],[title]])</f>
        <v>The Clone Wars</v>
      </c>
      <c r="O3636">
        <v>2</v>
      </c>
      <c r="U3636" t="s">
        <v>991</v>
      </c>
      <c r="V3636" t="s">
        <v>6</v>
      </c>
      <c r="X3636" t="s">
        <v>52</v>
      </c>
      <c r="Y3636" t="str">
        <f>_xlfn.CONCAT(cards[[#This Row],[set]],"_",TEXT(cards[[#This Row],[cardNumber]], "000"))</f>
        <v>TWI_125</v>
      </c>
      <c r="Z3636" t="str" cm="1">
        <f t="array" ref="Z36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TWI_125</v>
      </c>
      <c r="AA3636" t="s">
        <v>1062</v>
      </c>
      <c r="AB3636">
        <v>39</v>
      </c>
    </row>
    <row r="3637" spans="1:28" x14ac:dyDescent="0.2">
      <c r="A3637">
        <v>18699</v>
      </c>
      <c r="B3637" t="s">
        <v>4765</v>
      </c>
      <c r="C3637">
        <v>393</v>
      </c>
      <c r="F3637" t="b">
        <f>IF(ISBLANK(AC3637), FALSE, TRUE)</f>
        <v>0</v>
      </c>
      <c r="G3637" t="s">
        <v>127</v>
      </c>
      <c r="H3637" t="s">
        <v>1520</v>
      </c>
      <c r="I3637" t="s">
        <v>1522</v>
      </c>
      <c r="J3637" t="s">
        <v>22</v>
      </c>
      <c r="K3637" t="s">
        <v>991</v>
      </c>
      <c r="L3637" t="s">
        <v>146</v>
      </c>
      <c r="M3637" t="s">
        <v>991</v>
      </c>
      <c r="N3637" t="str">
        <f>IF(AND(NOT(ISBLANK(cards[[#This Row],[subtitle]])), cards[[#This Row],[subtitle]] &lt;&gt; ""), _xlfn.CONCAT(cards[[#This Row],[title]], " - ", cards[[#This Row],[subtitle]]), cards[[#This Row],[title]])</f>
        <v>The Clone Wars</v>
      </c>
      <c r="O3637">
        <v>2</v>
      </c>
      <c r="U3637" t="s">
        <v>991</v>
      </c>
      <c r="V3637" t="s">
        <v>6</v>
      </c>
      <c r="X3637" t="s">
        <v>52</v>
      </c>
      <c r="Y3637" t="str">
        <f>_xlfn.CONCAT(cards[[#This Row],[set]],"_",TEXT(cards[[#This Row],[cardNumber]], "000"))</f>
        <v>TWI_393</v>
      </c>
      <c r="Z3637" t="str" cm="1">
        <f t="array" ref="Z36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TWI_125</v>
      </c>
      <c r="AA3637" t="s">
        <v>1062</v>
      </c>
      <c r="AB3637">
        <v>39</v>
      </c>
    </row>
    <row r="3638" spans="1:28" x14ac:dyDescent="0.2">
      <c r="A3638">
        <v>16221</v>
      </c>
      <c r="B3638" t="s">
        <v>4766</v>
      </c>
      <c r="C3638">
        <v>393</v>
      </c>
      <c r="F3638" t="b">
        <f>IF(ISBLANK(AC3638), FALSE, TRUE)</f>
        <v>0</v>
      </c>
      <c r="G3638" t="s">
        <v>127</v>
      </c>
      <c r="H3638" t="s">
        <v>1</v>
      </c>
      <c r="I3638" t="s">
        <v>1522</v>
      </c>
      <c r="J3638" t="s">
        <v>22</v>
      </c>
      <c r="K3638" t="s">
        <v>991</v>
      </c>
      <c r="L3638" t="s">
        <v>146</v>
      </c>
      <c r="M3638" t="s">
        <v>991</v>
      </c>
      <c r="N3638" t="str">
        <f>IF(AND(NOT(ISBLANK(cards[[#This Row],[subtitle]])), cards[[#This Row],[subtitle]] &lt;&gt; ""), _xlfn.CONCAT(cards[[#This Row],[title]], " - ", cards[[#This Row],[subtitle]]), cards[[#This Row],[title]])</f>
        <v>The Clone Wars</v>
      </c>
      <c r="O3638">
        <v>2</v>
      </c>
      <c r="U3638" t="s">
        <v>991</v>
      </c>
      <c r="V3638" t="s">
        <v>6</v>
      </c>
      <c r="X3638" t="s">
        <v>52</v>
      </c>
      <c r="Y3638" t="str">
        <f>_xlfn.CONCAT(cards[[#This Row],[set]],"_",TEXT(cards[[#This Row],[cardNumber]], "000"))</f>
        <v>TWI_393</v>
      </c>
      <c r="Z3638" t="str" cm="1">
        <f t="array" ref="Z36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TWI_125</v>
      </c>
      <c r="AA3638" t="s">
        <v>1062</v>
      </c>
      <c r="AB3638">
        <v>39</v>
      </c>
    </row>
    <row r="3639" spans="1:28" x14ac:dyDescent="0.2">
      <c r="A3639">
        <v>17502</v>
      </c>
      <c r="B3639" t="s">
        <v>4283</v>
      </c>
      <c r="C3639">
        <v>126</v>
      </c>
      <c r="F3639" t="b">
        <f>IF(ISBLANK(AC3639), FALSE, TRUE)</f>
        <v>0</v>
      </c>
      <c r="G3639" t="s">
        <v>127</v>
      </c>
      <c r="H3639" t="s">
        <v>1519</v>
      </c>
      <c r="I3639" t="s">
        <v>1521</v>
      </c>
      <c r="J3639" t="s">
        <v>22</v>
      </c>
      <c r="K3639" t="s">
        <v>991</v>
      </c>
      <c r="L3639" t="s">
        <v>147</v>
      </c>
      <c r="M3639" t="s">
        <v>991</v>
      </c>
      <c r="N3639" t="str">
        <f>IF(AND(NOT(ISBLANK(cards[[#This Row],[subtitle]])), cards[[#This Row],[subtitle]] &lt;&gt; ""), _xlfn.CONCAT(cards[[#This Row],[title]], " - ", cards[[#This Row],[subtitle]]), cards[[#This Row],[title]])</f>
        <v>Encouraging Leadership</v>
      </c>
      <c r="O3639">
        <v>3</v>
      </c>
      <c r="U3639" t="s">
        <v>991</v>
      </c>
      <c r="V3639" t="s">
        <v>6</v>
      </c>
      <c r="X3639" t="s">
        <v>148</v>
      </c>
      <c r="Y3639" t="str">
        <f>_xlfn.CONCAT(cards[[#This Row],[set]],"_",TEXT(cards[[#This Row],[cardNumber]], "000"))</f>
        <v>TWI_126</v>
      </c>
      <c r="Z3639" t="str" cm="1">
        <f t="array" ref="Z36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TWI_126</v>
      </c>
      <c r="AA3639" t="s">
        <v>1062</v>
      </c>
      <c r="AB3639">
        <v>39</v>
      </c>
    </row>
    <row r="3640" spans="1:28" x14ac:dyDescent="0.2">
      <c r="A3640">
        <v>14816</v>
      </c>
      <c r="B3640" t="s">
        <v>4284</v>
      </c>
      <c r="C3640">
        <v>126</v>
      </c>
      <c r="F3640" t="b">
        <f>IF(ISBLANK(AC3640), FALSE, TRUE)</f>
        <v>0</v>
      </c>
      <c r="G3640" t="s">
        <v>127</v>
      </c>
      <c r="H3640" t="s">
        <v>1515</v>
      </c>
      <c r="I3640" t="s">
        <v>1521</v>
      </c>
      <c r="J3640" t="s">
        <v>22</v>
      </c>
      <c r="K3640" t="s">
        <v>991</v>
      </c>
      <c r="L3640" t="s">
        <v>147</v>
      </c>
      <c r="M3640" t="s">
        <v>991</v>
      </c>
      <c r="N3640" t="str">
        <f>IF(AND(NOT(ISBLANK(cards[[#This Row],[subtitle]])), cards[[#This Row],[subtitle]] &lt;&gt; ""), _xlfn.CONCAT(cards[[#This Row],[title]], " - ", cards[[#This Row],[subtitle]]), cards[[#This Row],[title]])</f>
        <v>Encouraging Leadership</v>
      </c>
      <c r="O3640">
        <v>3</v>
      </c>
      <c r="U3640" t="s">
        <v>991</v>
      </c>
      <c r="V3640" t="s">
        <v>6</v>
      </c>
      <c r="X3640" t="s">
        <v>148</v>
      </c>
      <c r="Y3640" t="str">
        <f>_xlfn.CONCAT(cards[[#This Row],[set]],"_",TEXT(cards[[#This Row],[cardNumber]], "000"))</f>
        <v>TWI_126</v>
      </c>
      <c r="Z3640" t="str" cm="1">
        <f t="array" ref="Z36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TWI_126</v>
      </c>
      <c r="AA3640" t="s">
        <v>1062</v>
      </c>
      <c r="AB3640">
        <v>39</v>
      </c>
    </row>
    <row r="3641" spans="1:28" x14ac:dyDescent="0.2">
      <c r="A3641">
        <v>18704</v>
      </c>
      <c r="B3641" t="s">
        <v>4767</v>
      </c>
      <c r="C3641">
        <v>394</v>
      </c>
      <c r="F3641" t="b">
        <f>IF(ISBLANK(AC3641), FALSE, TRUE)</f>
        <v>0</v>
      </c>
      <c r="G3641" t="s">
        <v>127</v>
      </c>
      <c r="H3641" t="s">
        <v>1520</v>
      </c>
      <c r="I3641" t="s">
        <v>1521</v>
      </c>
      <c r="J3641" t="s">
        <v>22</v>
      </c>
      <c r="K3641" t="s">
        <v>991</v>
      </c>
      <c r="L3641" t="s">
        <v>147</v>
      </c>
      <c r="M3641" t="s">
        <v>991</v>
      </c>
      <c r="N3641" t="str">
        <f>IF(AND(NOT(ISBLANK(cards[[#This Row],[subtitle]])), cards[[#This Row],[subtitle]] &lt;&gt; ""), _xlfn.CONCAT(cards[[#This Row],[title]], " - ", cards[[#This Row],[subtitle]]), cards[[#This Row],[title]])</f>
        <v>Encouraging Leadership</v>
      </c>
      <c r="O3641">
        <v>3</v>
      </c>
      <c r="U3641" t="s">
        <v>991</v>
      </c>
      <c r="V3641" t="s">
        <v>6</v>
      </c>
      <c r="X3641" t="s">
        <v>148</v>
      </c>
      <c r="Y3641" t="str">
        <f>_xlfn.CONCAT(cards[[#This Row],[set]],"_",TEXT(cards[[#This Row],[cardNumber]], "000"))</f>
        <v>TWI_394</v>
      </c>
      <c r="Z3641" t="str" cm="1">
        <f t="array" ref="Z36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TWI_126</v>
      </c>
      <c r="AA3641" t="s">
        <v>1062</v>
      </c>
      <c r="AB3641">
        <v>39</v>
      </c>
    </row>
    <row r="3642" spans="1:28" x14ac:dyDescent="0.2">
      <c r="A3642">
        <v>16226</v>
      </c>
      <c r="B3642" t="s">
        <v>4768</v>
      </c>
      <c r="C3642">
        <v>394</v>
      </c>
      <c r="F3642" t="b">
        <f>IF(ISBLANK(AC3642), FALSE, TRUE)</f>
        <v>0</v>
      </c>
      <c r="G3642" t="s">
        <v>127</v>
      </c>
      <c r="H3642" t="s">
        <v>1</v>
      </c>
      <c r="I3642" t="s">
        <v>1521</v>
      </c>
      <c r="J3642" t="s">
        <v>22</v>
      </c>
      <c r="K3642" t="s">
        <v>991</v>
      </c>
      <c r="L3642" t="s">
        <v>147</v>
      </c>
      <c r="M3642" t="s">
        <v>991</v>
      </c>
      <c r="N3642" t="str">
        <f>IF(AND(NOT(ISBLANK(cards[[#This Row],[subtitle]])), cards[[#This Row],[subtitle]] &lt;&gt; ""), _xlfn.CONCAT(cards[[#This Row],[title]], " - ", cards[[#This Row],[subtitle]]), cards[[#This Row],[title]])</f>
        <v>Encouraging Leadership</v>
      </c>
      <c r="O3642">
        <v>3</v>
      </c>
      <c r="U3642" t="s">
        <v>991</v>
      </c>
      <c r="V3642" t="s">
        <v>6</v>
      </c>
      <c r="X3642" t="s">
        <v>148</v>
      </c>
      <c r="Y3642" t="str">
        <f>_xlfn.CONCAT(cards[[#This Row],[set]],"_",TEXT(cards[[#This Row],[cardNumber]], "000"))</f>
        <v>TWI_394</v>
      </c>
      <c r="Z3642" t="str" cm="1">
        <f t="array" ref="Z36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TWI_126</v>
      </c>
      <c r="AA3642" t="s">
        <v>1062</v>
      </c>
      <c r="AB3642">
        <v>39</v>
      </c>
    </row>
    <row r="3643" spans="1:28" x14ac:dyDescent="0.2">
      <c r="A3643">
        <v>14831</v>
      </c>
      <c r="B3643" t="s">
        <v>4290</v>
      </c>
      <c r="C3643">
        <v>129</v>
      </c>
      <c r="F3643" t="b">
        <f>IF(ISBLANK(AC3643), FALSE, TRUE)</f>
        <v>0</v>
      </c>
      <c r="G3643" t="s">
        <v>127</v>
      </c>
      <c r="H3643" t="s">
        <v>1515</v>
      </c>
      <c r="I3643" t="s">
        <v>1522</v>
      </c>
      <c r="J3643" t="s">
        <v>22</v>
      </c>
      <c r="K3643" t="s">
        <v>991</v>
      </c>
      <c r="L3643" t="s">
        <v>149</v>
      </c>
      <c r="M3643" t="s">
        <v>991</v>
      </c>
      <c r="N3643" t="str">
        <f>IF(AND(NOT(ISBLANK(cards[[#This Row],[subtitle]])), cards[[#This Row],[subtitle]] &lt;&gt; ""), _xlfn.CONCAT(cards[[#This Row],[title]], " - ", cards[[#This Row],[subtitle]]), cards[[#This Row],[title]])</f>
        <v>In Defense of Kamino</v>
      </c>
      <c r="O3643">
        <v>4</v>
      </c>
      <c r="U3643" t="s">
        <v>150</v>
      </c>
      <c r="V3643" t="s">
        <v>6</v>
      </c>
      <c r="X3643" t="s">
        <v>151</v>
      </c>
      <c r="Y3643" t="str">
        <f>_xlfn.CONCAT(cards[[#This Row],[set]],"_",TEXT(cards[[#This Row],[cardNumber]], "000"))</f>
        <v>TWI_129</v>
      </c>
      <c r="Z3643" t="str" cm="1">
        <f t="array" ref="Z36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TWI_129</v>
      </c>
      <c r="AA3643" t="s">
        <v>1062</v>
      </c>
      <c r="AB3643">
        <v>39</v>
      </c>
    </row>
    <row r="3644" spans="1:28" x14ac:dyDescent="0.2">
      <c r="A3644">
        <v>17517</v>
      </c>
      <c r="B3644" t="s">
        <v>4289</v>
      </c>
      <c r="C3644">
        <v>129</v>
      </c>
      <c r="F3644" t="b">
        <f>IF(ISBLANK(AC3644), FALSE, TRUE)</f>
        <v>0</v>
      </c>
      <c r="G3644" t="s">
        <v>127</v>
      </c>
      <c r="H3644" t="s">
        <v>1519</v>
      </c>
      <c r="I3644" t="s">
        <v>1522</v>
      </c>
      <c r="J3644" t="s">
        <v>22</v>
      </c>
      <c r="K3644" t="s">
        <v>991</v>
      </c>
      <c r="L3644" t="s">
        <v>149</v>
      </c>
      <c r="M3644" t="s">
        <v>991</v>
      </c>
      <c r="N3644" t="str">
        <f>IF(AND(NOT(ISBLANK(cards[[#This Row],[subtitle]])), cards[[#This Row],[subtitle]] &lt;&gt; ""), _xlfn.CONCAT(cards[[#This Row],[title]], " - ", cards[[#This Row],[subtitle]]), cards[[#This Row],[title]])</f>
        <v>In Defense of Kamino</v>
      </c>
      <c r="O3644">
        <v>4</v>
      </c>
      <c r="U3644" t="s">
        <v>150</v>
      </c>
      <c r="V3644" t="s">
        <v>6</v>
      </c>
      <c r="X3644" t="s">
        <v>151</v>
      </c>
      <c r="Y3644" t="str">
        <f>_xlfn.CONCAT(cards[[#This Row],[set]],"_",TEXT(cards[[#This Row],[cardNumber]], "000"))</f>
        <v>TWI_129</v>
      </c>
      <c r="Z3644" t="str" cm="1">
        <f t="array" ref="Z36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TWI_129</v>
      </c>
      <c r="AA3644" t="s">
        <v>1062</v>
      </c>
      <c r="AB3644">
        <v>39</v>
      </c>
    </row>
    <row r="3645" spans="1:28" x14ac:dyDescent="0.2">
      <c r="A3645">
        <v>16241</v>
      </c>
      <c r="B3645" t="s">
        <v>4774</v>
      </c>
      <c r="C3645">
        <v>397</v>
      </c>
      <c r="F3645" t="b">
        <f>IF(ISBLANK(AC3645), FALSE, TRUE)</f>
        <v>0</v>
      </c>
      <c r="G3645" t="s">
        <v>127</v>
      </c>
      <c r="H3645" t="s">
        <v>1</v>
      </c>
      <c r="I3645" t="s">
        <v>1522</v>
      </c>
      <c r="J3645" t="s">
        <v>22</v>
      </c>
      <c r="K3645" t="s">
        <v>991</v>
      </c>
      <c r="L3645" t="s">
        <v>149</v>
      </c>
      <c r="M3645" t="s">
        <v>991</v>
      </c>
      <c r="N3645" t="str">
        <f>IF(AND(NOT(ISBLANK(cards[[#This Row],[subtitle]])), cards[[#This Row],[subtitle]] &lt;&gt; ""), _xlfn.CONCAT(cards[[#This Row],[title]], " - ", cards[[#This Row],[subtitle]]), cards[[#This Row],[title]])</f>
        <v>In Defense of Kamino</v>
      </c>
      <c r="O3645">
        <v>4</v>
      </c>
      <c r="U3645" t="s">
        <v>150</v>
      </c>
      <c r="V3645" t="s">
        <v>6</v>
      </c>
      <c r="X3645" t="s">
        <v>151</v>
      </c>
      <c r="Y3645" t="str">
        <f>_xlfn.CONCAT(cards[[#This Row],[set]],"_",TEXT(cards[[#This Row],[cardNumber]], "000"))</f>
        <v>TWI_397</v>
      </c>
      <c r="Z3645" t="str" cm="1">
        <f t="array" ref="Z36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TWI_129</v>
      </c>
      <c r="AA3645" t="s">
        <v>1062</v>
      </c>
      <c r="AB3645">
        <v>39</v>
      </c>
    </row>
    <row r="3646" spans="1:28" x14ac:dyDescent="0.2">
      <c r="A3646">
        <v>18719</v>
      </c>
      <c r="B3646" t="s">
        <v>4773</v>
      </c>
      <c r="C3646">
        <v>397</v>
      </c>
      <c r="F3646" t="b">
        <f>IF(ISBLANK(AC3646), FALSE, TRUE)</f>
        <v>0</v>
      </c>
      <c r="G3646" t="s">
        <v>127</v>
      </c>
      <c r="H3646" t="s">
        <v>1520</v>
      </c>
      <c r="I3646" t="s">
        <v>1522</v>
      </c>
      <c r="J3646" t="s">
        <v>22</v>
      </c>
      <c r="K3646" t="s">
        <v>991</v>
      </c>
      <c r="L3646" t="s">
        <v>149</v>
      </c>
      <c r="M3646" t="s">
        <v>991</v>
      </c>
      <c r="N3646" t="str">
        <f>IF(AND(NOT(ISBLANK(cards[[#This Row],[subtitle]])), cards[[#This Row],[subtitle]] &lt;&gt; ""), _xlfn.CONCAT(cards[[#This Row],[title]], " - ", cards[[#This Row],[subtitle]]), cards[[#This Row],[title]])</f>
        <v>In Defense of Kamino</v>
      </c>
      <c r="O3646">
        <v>4</v>
      </c>
      <c r="U3646" t="s">
        <v>150</v>
      </c>
      <c r="V3646" t="s">
        <v>6</v>
      </c>
      <c r="X3646" t="s">
        <v>151</v>
      </c>
      <c r="Y3646" t="str">
        <f>_xlfn.CONCAT(cards[[#This Row],[set]],"_",TEXT(cards[[#This Row],[cardNumber]], "000"))</f>
        <v>TWI_397</v>
      </c>
      <c r="Z3646" t="str" cm="1">
        <f t="array" ref="Z36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TWI_129</v>
      </c>
      <c r="AA3646" t="s">
        <v>1062</v>
      </c>
      <c r="AB3646">
        <v>39</v>
      </c>
    </row>
    <row r="3647" spans="1:28" x14ac:dyDescent="0.2">
      <c r="A3647">
        <v>17522</v>
      </c>
      <c r="B3647" t="s">
        <v>4292</v>
      </c>
      <c r="C3647">
        <v>130</v>
      </c>
      <c r="F3647" t="b">
        <f>IF(ISBLANK(AC3647), FALSE, TRUE)</f>
        <v>0</v>
      </c>
      <c r="G3647" t="s">
        <v>127</v>
      </c>
      <c r="H3647" t="s">
        <v>1519</v>
      </c>
      <c r="I3647" t="s">
        <v>1522</v>
      </c>
      <c r="J3647" t="s">
        <v>36</v>
      </c>
      <c r="K3647" t="s">
        <v>1526</v>
      </c>
      <c r="L3647" t="s">
        <v>576</v>
      </c>
      <c r="M3647" t="s">
        <v>1790</v>
      </c>
      <c r="N3647" t="str">
        <f>IF(AND(NOT(ISBLANK(cards[[#This Row],[subtitle]])), cards[[#This Row],[subtitle]] &lt;&gt; ""), _xlfn.CONCAT(cards[[#This Row],[title]], " - ", cards[[#This Row],[subtitle]]), cards[[#This Row],[title]])</f>
        <v>Bo-Katan Kryze - Death Watch Lieutenant</v>
      </c>
      <c r="O3647">
        <v>2</v>
      </c>
      <c r="P3647">
        <v>2</v>
      </c>
      <c r="Q3647">
        <v>3</v>
      </c>
      <c r="T3647" t="s">
        <v>83</v>
      </c>
      <c r="U3647" t="s">
        <v>2007</v>
      </c>
      <c r="V3647" t="s">
        <v>245</v>
      </c>
      <c r="X3647" t="s">
        <v>528</v>
      </c>
      <c r="Y3647" t="str">
        <f>_xlfn.CONCAT(cards[[#This Row],[set]],"_",TEXT(cards[[#This Row],[cardNumber]], "000"))</f>
        <v>TWI_130</v>
      </c>
      <c r="Z3647" t="str" cm="1">
        <f t="array" ref="Z36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TWI_130</v>
      </c>
      <c r="AA3647" t="s">
        <v>1062</v>
      </c>
      <c r="AB3647">
        <v>39</v>
      </c>
    </row>
    <row r="3648" spans="1:28" x14ac:dyDescent="0.2">
      <c r="A3648">
        <v>14836</v>
      </c>
      <c r="B3648" t="s">
        <v>4291</v>
      </c>
      <c r="C3648">
        <v>130</v>
      </c>
      <c r="F3648" t="b">
        <f>IF(ISBLANK(AC3648), FALSE, TRUE)</f>
        <v>0</v>
      </c>
      <c r="G3648" t="s">
        <v>127</v>
      </c>
      <c r="H3648" t="s">
        <v>1515</v>
      </c>
      <c r="I3648" t="s">
        <v>1522</v>
      </c>
      <c r="J3648" t="s">
        <v>36</v>
      </c>
      <c r="K3648" t="s">
        <v>1526</v>
      </c>
      <c r="L3648" t="s">
        <v>576</v>
      </c>
      <c r="M3648" t="s">
        <v>1790</v>
      </c>
      <c r="N3648" t="str">
        <f>IF(AND(NOT(ISBLANK(cards[[#This Row],[subtitle]])), cards[[#This Row],[subtitle]] &lt;&gt; ""), _xlfn.CONCAT(cards[[#This Row],[title]], " - ", cards[[#This Row],[subtitle]]), cards[[#This Row],[title]])</f>
        <v>Bo-Katan Kryze - Death Watch Lieutenant</v>
      </c>
      <c r="O3648">
        <v>2</v>
      </c>
      <c r="P3648">
        <v>2</v>
      </c>
      <c r="Q3648">
        <v>3</v>
      </c>
      <c r="T3648" t="s">
        <v>83</v>
      </c>
      <c r="U3648" t="s">
        <v>2007</v>
      </c>
      <c r="V3648" t="s">
        <v>245</v>
      </c>
      <c r="X3648" t="s">
        <v>528</v>
      </c>
      <c r="Y3648" t="str">
        <f>_xlfn.CONCAT(cards[[#This Row],[set]],"_",TEXT(cards[[#This Row],[cardNumber]], "000"))</f>
        <v>TWI_130</v>
      </c>
      <c r="Z3648" t="str" cm="1">
        <f t="array" ref="Z36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TWI_130</v>
      </c>
      <c r="AA3648" t="s">
        <v>1062</v>
      </c>
      <c r="AB3648">
        <v>39</v>
      </c>
    </row>
    <row r="3649" spans="1:29" x14ac:dyDescent="0.2">
      <c r="A3649">
        <v>18724</v>
      </c>
      <c r="B3649" t="s">
        <v>4775</v>
      </c>
      <c r="C3649">
        <v>398</v>
      </c>
      <c r="F3649" t="b">
        <f>IF(ISBLANK(AC3649), FALSE, TRUE)</f>
        <v>0</v>
      </c>
      <c r="G3649" t="s">
        <v>127</v>
      </c>
      <c r="H3649" t="s">
        <v>1520</v>
      </c>
      <c r="I3649" t="s">
        <v>1522</v>
      </c>
      <c r="J3649" t="s">
        <v>36</v>
      </c>
      <c r="K3649" t="s">
        <v>1526</v>
      </c>
      <c r="L3649" t="s">
        <v>576</v>
      </c>
      <c r="M3649" t="s">
        <v>1790</v>
      </c>
      <c r="N3649" t="str">
        <f>IF(AND(NOT(ISBLANK(cards[[#This Row],[subtitle]])), cards[[#This Row],[subtitle]] &lt;&gt; ""), _xlfn.CONCAT(cards[[#This Row],[title]], " - ", cards[[#This Row],[subtitle]]), cards[[#This Row],[title]])</f>
        <v>Bo-Katan Kryze - Death Watch Lieutenant</v>
      </c>
      <c r="O3649">
        <v>2</v>
      </c>
      <c r="P3649">
        <v>2</v>
      </c>
      <c r="Q3649">
        <v>3</v>
      </c>
      <c r="T3649" t="s">
        <v>83</v>
      </c>
      <c r="U3649" t="s">
        <v>2007</v>
      </c>
      <c r="V3649" t="s">
        <v>245</v>
      </c>
      <c r="X3649" t="s">
        <v>528</v>
      </c>
      <c r="Y3649" t="str">
        <f>_xlfn.CONCAT(cards[[#This Row],[set]],"_",TEXT(cards[[#This Row],[cardNumber]], "000"))</f>
        <v>TWI_398</v>
      </c>
      <c r="Z3649" t="str" cm="1">
        <f t="array" ref="Z36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TWI_130</v>
      </c>
      <c r="AA3649" t="s">
        <v>1062</v>
      </c>
      <c r="AB3649">
        <v>39</v>
      </c>
    </row>
    <row r="3650" spans="1:29" x14ac:dyDescent="0.2">
      <c r="A3650">
        <v>16246</v>
      </c>
      <c r="B3650" t="s">
        <v>4776</v>
      </c>
      <c r="C3650">
        <v>398</v>
      </c>
      <c r="F3650" t="b">
        <f>IF(ISBLANK(AC3650), FALSE, TRUE)</f>
        <v>0</v>
      </c>
      <c r="G3650" t="s">
        <v>127</v>
      </c>
      <c r="H3650" t="s">
        <v>1</v>
      </c>
      <c r="I3650" t="s">
        <v>1522</v>
      </c>
      <c r="J3650" t="s">
        <v>36</v>
      </c>
      <c r="K3650" t="s">
        <v>1526</v>
      </c>
      <c r="L3650" t="s">
        <v>576</v>
      </c>
      <c r="M3650" t="s">
        <v>1790</v>
      </c>
      <c r="N3650" t="str">
        <f>IF(AND(NOT(ISBLANK(cards[[#This Row],[subtitle]])), cards[[#This Row],[subtitle]] &lt;&gt; ""), _xlfn.CONCAT(cards[[#This Row],[title]], " - ", cards[[#This Row],[subtitle]]), cards[[#This Row],[title]])</f>
        <v>Bo-Katan Kryze - Death Watch Lieutenant</v>
      </c>
      <c r="O3650">
        <v>2</v>
      </c>
      <c r="P3650">
        <v>2</v>
      </c>
      <c r="Q3650">
        <v>3</v>
      </c>
      <c r="T3650" t="s">
        <v>83</v>
      </c>
      <c r="U3650" t="s">
        <v>2007</v>
      </c>
      <c r="V3650" t="s">
        <v>245</v>
      </c>
      <c r="X3650" t="s">
        <v>528</v>
      </c>
      <c r="Y3650" t="str">
        <f>_xlfn.CONCAT(cards[[#This Row],[set]],"_",TEXT(cards[[#This Row],[cardNumber]], "000"))</f>
        <v>TWI_398</v>
      </c>
      <c r="Z3650" t="str" cm="1">
        <f t="array" ref="Z36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TWI_130</v>
      </c>
      <c r="AA3650" t="s">
        <v>1062</v>
      </c>
      <c r="AB3650">
        <v>39</v>
      </c>
    </row>
    <row r="3651" spans="1:29" x14ac:dyDescent="0.2">
      <c r="A3651">
        <v>14841</v>
      </c>
      <c r="B3651" t="s">
        <v>4294</v>
      </c>
      <c r="C3651">
        <v>131</v>
      </c>
      <c r="F3651" t="b">
        <f>IF(ISBLANK(AC3651), FALSE, TRUE)</f>
        <v>0</v>
      </c>
      <c r="G3651" t="s">
        <v>127</v>
      </c>
      <c r="H3651" t="s">
        <v>1515</v>
      </c>
      <c r="I3651" t="s">
        <v>1521</v>
      </c>
      <c r="J3651" t="s">
        <v>36</v>
      </c>
      <c r="K3651" t="s">
        <v>1526</v>
      </c>
      <c r="L3651" t="s">
        <v>701</v>
      </c>
      <c r="M3651" t="s">
        <v>991</v>
      </c>
      <c r="N3651" t="str">
        <f>IF(AND(NOT(ISBLANK(cards[[#This Row],[subtitle]])), cards[[#This Row],[subtitle]] &lt;&gt; ""), _xlfn.CONCAT(cards[[#This Row],[title]], " - ", cards[[#This Row],[subtitle]]), cards[[#This Row],[title]])</f>
        <v>OOM-Series Officer</v>
      </c>
      <c r="O3651">
        <v>2</v>
      </c>
      <c r="P3651">
        <v>2</v>
      </c>
      <c r="Q3651">
        <v>1</v>
      </c>
      <c r="T3651" t="s">
        <v>83</v>
      </c>
      <c r="U3651" t="s">
        <v>991</v>
      </c>
      <c r="V3651" t="s">
        <v>245</v>
      </c>
      <c r="X3651" t="s">
        <v>1720</v>
      </c>
      <c r="Y3651" t="str">
        <f>_xlfn.CONCAT(cards[[#This Row],[set]],"_",TEXT(cards[[#This Row],[cardNumber]], "000"))</f>
        <v>TWI_131</v>
      </c>
      <c r="Z3651" t="str" cm="1">
        <f t="array" ref="Z36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TWI_131</v>
      </c>
      <c r="AA3651" t="s">
        <v>1062</v>
      </c>
      <c r="AB3651">
        <v>39</v>
      </c>
    </row>
    <row r="3652" spans="1:29" x14ac:dyDescent="0.2">
      <c r="A3652">
        <v>17527</v>
      </c>
      <c r="B3652" t="s">
        <v>4293</v>
      </c>
      <c r="C3652">
        <v>131</v>
      </c>
      <c r="F3652" t="b">
        <f>IF(ISBLANK(AC3652), FALSE, TRUE)</f>
        <v>0</v>
      </c>
      <c r="G3652" t="s">
        <v>127</v>
      </c>
      <c r="H3652" t="s">
        <v>1519</v>
      </c>
      <c r="I3652" t="s">
        <v>1521</v>
      </c>
      <c r="J3652" t="s">
        <v>36</v>
      </c>
      <c r="K3652" t="s">
        <v>1526</v>
      </c>
      <c r="L3652" t="s">
        <v>701</v>
      </c>
      <c r="M3652" t="s">
        <v>991</v>
      </c>
      <c r="N3652" t="str">
        <f>IF(AND(NOT(ISBLANK(cards[[#This Row],[subtitle]])), cards[[#This Row],[subtitle]] &lt;&gt; ""), _xlfn.CONCAT(cards[[#This Row],[title]], " - ", cards[[#This Row],[subtitle]]), cards[[#This Row],[title]])</f>
        <v>OOM-Series Officer</v>
      </c>
      <c r="O3652">
        <v>2</v>
      </c>
      <c r="P3652">
        <v>2</v>
      </c>
      <c r="Q3652">
        <v>1</v>
      </c>
      <c r="T3652" t="s">
        <v>83</v>
      </c>
      <c r="U3652" t="s">
        <v>991</v>
      </c>
      <c r="V3652" t="s">
        <v>245</v>
      </c>
      <c r="X3652" t="s">
        <v>1720</v>
      </c>
      <c r="Y3652" t="str">
        <f>_xlfn.CONCAT(cards[[#This Row],[set]],"_",TEXT(cards[[#This Row],[cardNumber]], "000"))</f>
        <v>TWI_131</v>
      </c>
      <c r="Z3652" t="str" cm="1">
        <f t="array" ref="Z36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TWI_131</v>
      </c>
      <c r="AA3652" t="s">
        <v>1062</v>
      </c>
      <c r="AB3652">
        <v>39</v>
      </c>
    </row>
    <row r="3653" spans="1:29" x14ac:dyDescent="0.2">
      <c r="A3653">
        <v>18729</v>
      </c>
      <c r="B3653" t="s">
        <v>4777</v>
      </c>
      <c r="C3653">
        <v>399</v>
      </c>
      <c r="F3653" t="b">
        <f>IF(ISBLANK(AC3653), FALSE, TRUE)</f>
        <v>0</v>
      </c>
      <c r="G3653" t="s">
        <v>127</v>
      </c>
      <c r="H3653" t="s">
        <v>1520</v>
      </c>
      <c r="I3653" t="s">
        <v>1521</v>
      </c>
      <c r="J3653" t="s">
        <v>36</v>
      </c>
      <c r="K3653" t="s">
        <v>1526</v>
      </c>
      <c r="L3653" t="s">
        <v>701</v>
      </c>
      <c r="M3653" t="s">
        <v>991</v>
      </c>
      <c r="N3653" t="str">
        <f>IF(AND(NOT(ISBLANK(cards[[#This Row],[subtitle]])), cards[[#This Row],[subtitle]] &lt;&gt; ""), _xlfn.CONCAT(cards[[#This Row],[title]], " - ", cards[[#This Row],[subtitle]]), cards[[#This Row],[title]])</f>
        <v>OOM-Series Officer</v>
      </c>
      <c r="O3653">
        <v>2</v>
      </c>
      <c r="P3653">
        <v>2</v>
      </c>
      <c r="Q3653">
        <v>1</v>
      </c>
      <c r="T3653" t="s">
        <v>83</v>
      </c>
      <c r="U3653" t="s">
        <v>991</v>
      </c>
      <c r="V3653" t="s">
        <v>245</v>
      </c>
      <c r="X3653" t="s">
        <v>1720</v>
      </c>
      <c r="Y3653" t="str">
        <f>_xlfn.CONCAT(cards[[#This Row],[set]],"_",TEXT(cards[[#This Row],[cardNumber]], "000"))</f>
        <v>TWI_399</v>
      </c>
      <c r="Z3653" t="str" cm="1">
        <f t="array" ref="Z36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TWI_131</v>
      </c>
      <c r="AA3653" t="s">
        <v>1062</v>
      </c>
      <c r="AB3653">
        <v>39</v>
      </c>
    </row>
    <row r="3654" spans="1:29" x14ac:dyDescent="0.2">
      <c r="A3654">
        <v>16251</v>
      </c>
      <c r="B3654" t="s">
        <v>4778</v>
      </c>
      <c r="C3654">
        <v>399</v>
      </c>
      <c r="F3654" t="b">
        <f>IF(ISBLANK(AC3654), FALSE, TRUE)</f>
        <v>0</v>
      </c>
      <c r="G3654" t="s">
        <v>127</v>
      </c>
      <c r="H3654" t="s">
        <v>1</v>
      </c>
      <c r="I3654" t="s">
        <v>1521</v>
      </c>
      <c r="J3654" t="s">
        <v>36</v>
      </c>
      <c r="K3654" t="s">
        <v>1526</v>
      </c>
      <c r="L3654" t="s">
        <v>701</v>
      </c>
      <c r="M3654" t="s">
        <v>991</v>
      </c>
      <c r="N3654" t="str">
        <f>IF(AND(NOT(ISBLANK(cards[[#This Row],[subtitle]])), cards[[#This Row],[subtitle]] &lt;&gt; ""), _xlfn.CONCAT(cards[[#This Row],[title]], " - ", cards[[#This Row],[subtitle]]), cards[[#This Row],[title]])</f>
        <v>OOM-Series Officer</v>
      </c>
      <c r="O3654">
        <v>2</v>
      </c>
      <c r="P3654">
        <v>2</v>
      </c>
      <c r="Q3654">
        <v>1</v>
      </c>
      <c r="T3654" t="s">
        <v>83</v>
      </c>
      <c r="U3654" t="s">
        <v>991</v>
      </c>
      <c r="V3654" t="s">
        <v>245</v>
      </c>
      <c r="X3654" t="s">
        <v>1720</v>
      </c>
      <c r="Y3654" t="str">
        <f>_xlfn.CONCAT(cards[[#This Row],[set]],"_",TEXT(cards[[#This Row],[cardNumber]], "000"))</f>
        <v>TWI_399</v>
      </c>
      <c r="Z3654" t="str" cm="1">
        <f t="array" ref="Z36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TWI_131</v>
      </c>
      <c r="AA3654" t="s">
        <v>1062</v>
      </c>
      <c r="AB3654">
        <v>39</v>
      </c>
    </row>
    <row r="3655" spans="1:29" x14ac:dyDescent="0.2">
      <c r="A3655">
        <v>14846</v>
      </c>
      <c r="B3655" t="s">
        <v>4296</v>
      </c>
      <c r="C3655">
        <v>132</v>
      </c>
      <c r="F3655" t="b">
        <f>IF(ISBLANK(AC3655), FALSE, TRUE)</f>
        <v>0</v>
      </c>
      <c r="G3655" t="s">
        <v>127</v>
      </c>
      <c r="H3655" t="s">
        <v>1515</v>
      </c>
      <c r="I3655" t="s">
        <v>1532</v>
      </c>
      <c r="J3655" t="s">
        <v>36</v>
      </c>
      <c r="K3655" t="s">
        <v>1526</v>
      </c>
      <c r="L3655" t="s">
        <v>702</v>
      </c>
      <c r="M3655" t="s">
        <v>991</v>
      </c>
      <c r="N3655" t="str">
        <f>IF(AND(NOT(ISBLANK(cards[[#This Row],[subtitle]])), cards[[#This Row],[subtitle]] &lt;&gt; ""), _xlfn.CONCAT(cards[[#This Row],[title]], " - ", cards[[#This Row],[subtitle]]), cards[[#This Row],[title]])</f>
        <v>Confederate Tri-Fighter</v>
      </c>
      <c r="O3655">
        <v>3</v>
      </c>
      <c r="P3655">
        <v>3</v>
      </c>
      <c r="Q3655">
        <v>3</v>
      </c>
      <c r="T3655" t="s">
        <v>248</v>
      </c>
      <c r="U3655" t="s">
        <v>991</v>
      </c>
      <c r="V3655" t="s">
        <v>245</v>
      </c>
      <c r="X3655" t="s">
        <v>1763</v>
      </c>
      <c r="Y3655" t="str">
        <f>_xlfn.CONCAT(cards[[#This Row],[set]],"_",TEXT(cards[[#This Row],[cardNumber]], "000"))</f>
        <v>TWI_132</v>
      </c>
      <c r="Z3655" t="str" cm="1">
        <f t="array" ref="Z36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TWI_132</v>
      </c>
      <c r="AA3655" t="s">
        <v>1062</v>
      </c>
      <c r="AB3655">
        <v>39</v>
      </c>
    </row>
    <row r="3656" spans="1:29" x14ac:dyDescent="0.2">
      <c r="A3656">
        <v>17532</v>
      </c>
      <c r="B3656" t="s">
        <v>4295</v>
      </c>
      <c r="C3656">
        <v>132</v>
      </c>
      <c r="F3656" t="b">
        <f>IF(ISBLANK(AC3656), FALSE, TRUE)</f>
        <v>0</v>
      </c>
      <c r="G3656" t="s">
        <v>127</v>
      </c>
      <c r="H3656" t="s">
        <v>1519</v>
      </c>
      <c r="I3656" t="s">
        <v>1532</v>
      </c>
      <c r="J3656" t="s">
        <v>36</v>
      </c>
      <c r="K3656" t="s">
        <v>1526</v>
      </c>
      <c r="L3656" t="s">
        <v>702</v>
      </c>
      <c r="M3656" t="s">
        <v>991</v>
      </c>
      <c r="N3656" t="str">
        <f>IF(AND(NOT(ISBLANK(cards[[#This Row],[subtitle]])), cards[[#This Row],[subtitle]] &lt;&gt; ""), _xlfn.CONCAT(cards[[#This Row],[title]], " - ", cards[[#This Row],[subtitle]]), cards[[#This Row],[title]])</f>
        <v>Confederate Tri-Fighter</v>
      </c>
      <c r="O3656">
        <v>3</v>
      </c>
      <c r="P3656">
        <v>3</v>
      </c>
      <c r="Q3656">
        <v>3</v>
      </c>
      <c r="T3656" t="s">
        <v>248</v>
      </c>
      <c r="U3656" t="s">
        <v>991</v>
      </c>
      <c r="V3656" t="s">
        <v>245</v>
      </c>
      <c r="X3656" t="s">
        <v>1763</v>
      </c>
      <c r="Y3656" t="str">
        <f>_xlfn.CONCAT(cards[[#This Row],[set]],"_",TEXT(cards[[#This Row],[cardNumber]], "000"))</f>
        <v>TWI_132</v>
      </c>
      <c r="Z3656" t="str" cm="1">
        <f t="array" ref="Z36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TWI_132</v>
      </c>
      <c r="AA3656" t="s">
        <v>1062</v>
      </c>
      <c r="AB3656">
        <v>39</v>
      </c>
    </row>
    <row r="3657" spans="1:29" x14ac:dyDescent="0.2">
      <c r="A3657">
        <v>18734</v>
      </c>
      <c r="B3657" t="s">
        <v>4779</v>
      </c>
      <c r="C3657">
        <v>400</v>
      </c>
      <c r="F3657" t="b">
        <f>IF(ISBLANK(AC3657), FALSE, TRUE)</f>
        <v>0</v>
      </c>
      <c r="G3657" t="s">
        <v>127</v>
      </c>
      <c r="H3657" t="s">
        <v>1520</v>
      </c>
      <c r="I3657" t="s">
        <v>1532</v>
      </c>
      <c r="J3657" t="s">
        <v>36</v>
      </c>
      <c r="K3657" t="s">
        <v>1526</v>
      </c>
      <c r="L3657" t="s">
        <v>702</v>
      </c>
      <c r="M3657" t="s">
        <v>991</v>
      </c>
      <c r="N3657" t="str">
        <f>IF(AND(NOT(ISBLANK(cards[[#This Row],[subtitle]])), cards[[#This Row],[subtitle]] &lt;&gt; ""), _xlfn.CONCAT(cards[[#This Row],[title]], " - ", cards[[#This Row],[subtitle]]), cards[[#This Row],[title]])</f>
        <v>Confederate Tri-Fighter</v>
      </c>
      <c r="O3657">
        <v>3</v>
      </c>
      <c r="P3657">
        <v>3</v>
      </c>
      <c r="Q3657">
        <v>3</v>
      </c>
      <c r="T3657" t="s">
        <v>248</v>
      </c>
      <c r="U3657" t="s">
        <v>991</v>
      </c>
      <c r="V3657" t="s">
        <v>245</v>
      </c>
      <c r="X3657" t="s">
        <v>1763</v>
      </c>
      <c r="Y3657" t="str">
        <f>_xlfn.CONCAT(cards[[#This Row],[set]],"_",TEXT(cards[[#This Row],[cardNumber]], "000"))</f>
        <v>TWI_400</v>
      </c>
      <c r="Z3657" t="str" cm="1">
        <f t="array" ref="Z36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TWI_132</v>
      </c>
      <c r="AA3657" t="s">
        <v>1062</v>
      </c>
      <c r="AB3657">
        <v>39</v>
      </c>
    </row>
    <row r="3658" spans="1:29" x14ac:dyDescent="0.2">
      <c r="A3658">
        <v>16256</v>
      </c>
      <c r="B3658" t="s">
        <v>4780</v>
      </c>
      <c r="C3658">
        <v>400</v>
      </c>
      <c r="F3658" t="b">
        <f>IF(ISBLANK(AC3658), FALSE, TRUE)</f>
        <v>0</v>
      </c>
      <c r="G3658" t="s">
        <v>127</v>
      </c>
      <c r="H3658" t="s">
        <v>1</v>
      </c>
      <c r="I3658" t="s">
        <v>1532</v>
      </c>
      <c r="J3658" t="s">
        <v>36</v>
      </c>
      <c r="K3658" t="s">
        <v>1526</v>
      </c>
      <c r="L3658" t="s">
        <v>702</v>
      </c>
      <c r="M3658" t="s">
        <v>991</v>
      </c>
      <c r="N3658" t="str">
        <f>IF(AND(NOT(ISBLANK(cards[[#This Row],[subtitle]])), cards[[#This Row],[subtitle]] &lt;&gt; ""), _xlfn.CONCAT(cards[[#This Row],[title]], " - ", cards[[#This Row],[subtitle]]), cards[[#This Row],[title]])</f>
        <v>Confederate Tri-Fighter</v>
      </c>
      <c r="O3658">
        <v>3</v>
      </c>
      <c r="P3658">
        <v>3</v>
      </c>
      <c r="Q3658">
        <v>3</v>
      </c>
      <c r="T3658" t="s">
        <v>248</v>
      </c>
      <c r="U3658" t="s">
        <v>991</v>
      </c>
      <c r="V3658" t="s">
        <v>245</v>
      </c>
      <c r="X3658" t="s">
        <v>1763</v>
      </c>
      <c r="Y3658" t="str">
        <f>_xlfn.CONCAT(cards[[#This Row],[set]],"_",TEXT(cards[[#This Row],[cardNumber]], "000"))</f>
        <v>TWI_400</v>
      </c>
      <c r="Z3658" t="str" cm="1">
        <f t="array" ref="Z36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TWI_132</v>
      </c>
      <c r="AA3658" t="s">
        <v>1062</v>
      </c>
      <c r="AB3658">
        <v>39</v>
      </c>
    </row>
    <row r="3659" spans="1:29" x14ac:dyDescent="0.2">
      <c r="A3659">
        <v>14851</v>
      </c>
      <c r="B3659" t="s">
        <v>4298</v>
      </c>
      <c r="C3659">
        <v>133</v>
      </c>
      <c r="F3659" t="b">
        <f>IF(ISBLANK(AC3659), FALSE, TRUE)</f>
        <v>0</v>
      </c>
      <c r="G3659" t="s">
        <v>127</v>
      </c>
      <c r="H3659" t="s">
        <v>1515</v>
      </c>
      <c r="I3659" t="s">
        <v>1521</v>
      </c>
      <c r="J3659" t="s">
        <v>36</v>
      </c>
      <c r="K3659" t="s">
        <v>1526</v>
      </c>
      <c r="L3659" t="s">
        <v>703</v>
      </c>
      <c r="M3659" t="s">
        <v>991</v>
      </c>
      <c r="N3659" t="str">
        <f>IF(AND(NOT(ISBLANK(cards[[#This Row],[subtitle]])), cards[[#This Row],[subtitle]] &lt;&gt; ""), _xlfn.CONCAT(cards[[#This Row],[title]], " - ", cards[[#This Row],[subtitle]]), cards[[#This Row],[title]])</f>
        <v>B1 Attack Platform</v>
      </c>
      <c r="O3659">
        <v>3</v>
      </c>
      <c r="P3659">
        <v>5</v>
      </c>
      <c r="Q3659">
        <v>2</v>
      </c>
      <c r="T3659" t="s">
        <v>83</v>
      </c>
      <c r="U3659" t="s">
        <v>991</v>
      </c>
      <c r="V3659" t="s">
        <v>245</v>
      </c>
      <c r="X3659" t="s">
        <v>1724</v>
      </c>
      <c r="Y3659" t="str">
        <f>_xlfn.CONCAT(cards[[#This Row],[set]],"_",TEXT(cards[[#This Row],[cardNumber]], "000"))</f>
        <v>TWI_133</v>
      </c>
      <c r="Z3659" t="str" cm="1">
        <f t="array" ref="Z36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TWI_133</v>
      </c>
      <c r="AA3659" t="s">
        <v>1062</v>
      </c>
      <c r="AB3659">
        <v>39</v>
      </c>
    </row>
    <row r="3660" spans="1:29" x14ac:dyDescent="0.2">
      <c r="A3660">
        <v>17537</v>
      </c>
      <c r="B3660" t="s">
        <v>4297</v>
      </c>
      <c r="C3660">
        <v>133</v>
      </c>
      <c r="F3660" t="b">
        <f>IF(ISBLANK(AC3660), FALSE, TRUE)</f>
        <v>0</v>
      </c>
      <c r="G3660" t="s">
        <v>127</v>
      </c>
      <c r="H3660" t="s">
        <v>1519</v>
      </c>
      <c r="I3660" t="s">
        <v>1521</v>
      </c>
      <c r="J3660" t="s">
        <v>36</v>
      </c>
      <c r="K3660" t="s">
        <v>1526</v>
      </c>
      <c r="L3660" t="s">
        <v>703</v>
      </c>
      <c r="M3660" t="s">
        <v>991</v>
      </c>
      <c r="N3660" t="str">
        <f>IF(AND(NOT(ISBLANK(cards[[#This Row],[subtitle]])), cards[[#This Row],[subtitle]] &lt;&gt; ""), _xlfn.CONCAT(cards[[#This Row],[title]], " - ", cards[[#This Row],[subtitle]]), cards[[#This Row],[title]])</f>
        <v>B1 Attack Platform</v>
      </c>
      <c r="O3660">
        <v>3</v>
      </c>
      <c r="P3660">
        <v>5</v>
      </c>
      <c r="Q3660">
        <v>2</v>
      </c>
      <c r="T3660" t="s">
        <v>83</v>
      </c>
      <c r="U3660" t="s">
        <v>991</v>
      </c>
      <c r="V3660" t="s">
        <v>245</v>
      </c>
      <c r="X3660" t="s">
        <v>1724</v>
      </c>
      <c r="Y3660" t="str">
        <f>_xlfn.CONCAT(cards[[#This Row],[set]],"_",TEXT(cards[[#This Row],[cardNumber]], "000"))</f>
        <v>TWI_133</v>
      </c>
      <c r="Z3660" t="str" cm="1">
        <f t="array" ref="Z36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TWI_133</v>
      </c>
      <c r="AA3660" t="s">
        <v>1062</v>
      </c>
      <c r="AB3660">
        <v>39</v>
      </c>
    </row>
    <row r="3661" spans="1:29" x14ac:dyDescent="0.2">
      <c r="A3661">
        <v>18739</v>
      </c>
      <c r="B3661" t="s">
        <v>4781</v>
      </c>
      <c r="C3661">
        <v>401</v>
      </c>
      <c r="F3661" t="b">
        <f>IF(ISBLANK(AC3661), FALSE, TRUE)</f>
        <v>0</v>
      </c>
      <c r="G3661" t="s">
        <v>127</v>
      </c>
      <c r="H3661" t="s">
        <v>1520</v>
      </c>
      <c r="I3661" t="s">
        <v>1521</v>
      </c>
      <c r="J3661" t="s">
        <v>36</v>
      </c>
      <c r="K3661" t="s">
        <v>1526</v>
      </c>
      <c r="L3661" t="s">
        <v>703</v>
      </c>
      <c r="M3661" t="s">
        <v>991</v>
      </c>
      <c r="N3661" t="str">
        <f>IF(AND(NOT(ISBLANK(cards[[#This Row],[subtitle]])), cards[[#This Row],[subtitle]] &lt;&gt; ""), _xlfn.CONCAT(cards[[#This Row],[title]], " - ", cards[[#This Row],[subtitle]]), cards[[#This Row],[title]])</f>
        <v>B1 Attack Platform</v>
      </c>
      <c r="O3661">
        <v>3</v>
      </c>
      <c r="P3661">
        <v>5</v>
      </c>
      <c r="Q3661">
        <v>2</v>
      </c>
      <c r="T3661" t="s">
        <v>83</v>
      </c>
      <c r="U3661" t="s">
        <v>991</v>
      </c>
      <c r="V3661" t="s">
        <v>245</v>
      </c>
      <c r="X3661" t="s">
        <v>1724</v>
      </c>
      <c r="Y3661" t="str">
        <f>_xlfn.CONCAT(cards[[#This Row],[set]],"_",TEXT(cards[[#This Row],[cardNumber]], "000"))</f>
        <v>TWI_401</v>
      </c>
      <c r="Z3661" t="str" cm="1">
        <f t="array" ref="Z36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TWI_133</v>
      </c>
      <c r="AA3661" t="s">
        <v>1062</v>
      </c>
      <c r="AB3661">
        <v>39</v>
      </c>
    </row>
    <row r="3662" spans="1:29" x14ac:dyDescent="0.2">
      <c r="A3662">
        <v>16261</v>
      </c>
      <c r="B3662" t="s">
        <v>4782</v>
      </c>
      <c r="C3662">
        <v>401</v>
      </c>
      <c r="F3662" t="b">
        <f>IF(ISBLANK(AC3662), FALSE, TRUE)</f>
        <v>0</v>
      </c>
      <c r="G3662" t="s">
        <v>127</v>
      </c>
      <c r="H3662" t="s">
        <v>1</v>
      </c>
      <c r="I3662" t="s">
        <v>1521</v>
      </c>
      <c r="J3662" t="s">
        <v>36</v>
      </c>
      <c r="K3662" t="s">
        <v>1526</v>
      </c>
      <c r="L3662" t="s">
        <v>703</v>
      </c>
      <c r="M3662" t="s">
        <v>991</v>
      </c>
      <c r="N3662" t="str">
        <f>IF(AND(NOT(ISBLANK(cards[[#This Row],[subtitle]])), cards[[#This Row],[subtitle]] &lt;&gt; ""), _xlfn.CONCAT(cards[[#This Row],[title]], " - ", cards[[#This Row],[subtitle]]), cards[[#This Row],[title]])</f>
        <v>B1 Attack Platform</v>
      </c>
      <c r="O3662">
        <v>3</v>
      </c>
      <c r="P3662">
        <v>5</v>
      </c>
      <c r="Q3662">
        <v>2</v>
      </c>
      <c r="T3662" t="s">
        <v>83</v>
      </c>
      <c r="U3662" t="s">
        <v>991</v>
      </c>
      <c r="V3662" t="s">
        <v>245</v>
      </c>
      <c r="X3662" t="s">
        <v>1724</v>
      </c>
      <c r="Y3662" t="str">
        <f>_xlfn.CONCAT(cards[[#This Row],[set]],"_",TEXT(cards[[#This Row],[cardNumber]], "000"))</f>
        <v>TWI_401</v>
      </c>
      <c r="Z3662" t="str" cm="1">
        <f t="array" ref="Z36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TWI_133</v>
      </c>
      <c r="AA3662" t="s">
        <v>1062</v>
      </c>
      <c r="AB3662">
        <v>39</v>
      </c>
    </row>
    <row r="3663" spans="1:29" x14ac:dyDescent="0.2">
      <c r="A3663">
        <v>8654</v>
      </c>
      <c r="B3663" t="s">
        <v>4022</v>
      </c>
      <c r="C3663">
        <v>5</v>
      </c>
      <c r="F3663" t="b">
        <f>IF(ISBLANK(AC3663), FALSE, TRUE)</f>
        <v>1</v>
      </c>
      <c r="G3663" t="s">
        <v>1711</v>
      </c>
      <c r="H3663" t="s">
        <v>1712</v>
      </c>
      <c r="I3663" t="s">
        <v>1514</v>
      </c>
      <c r="J3663" t="s">
        <v>36</v>
      </c>
      <c r="K3663" t="s">
        <v>1526</v>
      </c>
      <c r="L3663" t="s">
        <v>704</v>
      </c>
      <c r="M3663" t="s">
        <v>1713</v>
      </c>
      <c r="N3663" t="str">
        <f>IF(AND(NOT(ISBLANK(cards[[#This Row],[subtitle]])), cards[[#This Row],[subtitle]] &lt;&gt; ""), _xlfn.CONCAT(cards[[#This Row],[title]], " - ", cards[[#This Row],[subtitle]]), cards[[#This Row],[title]])</f>
        <v>Asajj Ventress - Count Dooku's Assassin</v>
      </c>
      <c r="O3663">
        <v>4</v>
      </c>
      <c r="P3663">
        <v>2</v>
      </c>
      <c r="Q3663">
        <v>4</v>
      </c>
      <c r="T3663" t="s">
        <v>83</v>
      </c>
      <c r="U3663" t="s">
        <v>139</v>
      </c>
      <c r="V3663" t="s">
        <v>245</v>
      </c>
      <c r="X3663" t="s">
        <v>1714</v>
      </c>
      <c r="Y3663" t="str">
        <f>_xlfn.CONCAT(cards[[#This Row],[set]],"_",TEXT(cards[[#This Row],[cardNumber]], "000"))</f>
        <v>C24_005</v>
      </c>
      <c r="Z3663" t="str" cm="1">
        <f t="array" ref="Z36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TWI_134</v>
      </c>
      <c r="AA3663" t="s">
        <v>1710</v>
      </c>
      <c r="AB3663">
        <v>38</v>
      </c>
      <c r="AC3663">
        <v>14856</v>
      </c>
    </row>
    <row r="3664" spans="1:29" x14ac:dyDescent="0.2">
      <c r="A3664">
        <v>14856</v>
      </c>
      <c r="B3664" t="s">
        <v>4300</v>
      </c>
      <c r="C3664">
        <v>134</v>
      </c>
      <c r="F3664" t="b">
        <f>IF(ISBLANK(AC3664), FALSE, TRUE)</f>
        <v>0</v>
      </c>
      <c r="G3664" t="s">
        <v>127</v>
      </c>
      <c r="H3664" t="s">
        <v>1515</v>
      </c>
      <c r="I3664" t="s">
        <v>1532</v>
      </c>
      <c r="J3664" t="s">
        <v>36</v>
      </c>
      <c r="K3664" t="s">
        <v>1526</v>
      </c>
      <c r="L3664" t="s">
        <v>704</v>
      </c>
      <c r="M3664" t="s">
        <v>1713</v>
      </c>
      <c r="N3664" t="str">
        <f>IF(AND(NOT(ISBLANK(cards[[#This Row],[subtitle]])), cards[[#This Row],[subtitle]] &lt;&gt; ""), _xlfn.CONCAT(cards[[#This Row],[title]], " - ", cards[[#This Row],[subtitle]]), cards[[#This Row],[title]])</f>
        <v>Asajj Ventress - Count Dooku's Assassin</v>
      </c>
      <c r="O3664">
        <v>4</v>
      </c>
      <c r="P3664">
        <v>2</v>
      </c>
      <c r="Q3664">
        <v>4</v>
      </c>
      <c r="T3664" t="s">
        <v>83</v>
      </c>
      <c r="U3664" t="s">
        <v>139</v>
      </c>
      <c r="V3664" t="s">
        <v>245</v>
      </c>
      <c r="X3664" t="s">
        <v>1714</v>
      </c>
      <c r="Y3664" t="str">
        <f>_xlfn.CONCAT(cards[[#This Row],[set]],"_",TEXT(cards[[#This Row],[cardNumber]], "000"))</f>
        <v>TWI_134</v>
      </c>
      <c r="Z3664" t="str" cm="1">
        <f t="array" ref="Z36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TWI_134</v>
      </c>
      <c r="AA3664" t="s">
        <v>1062</v>
      </c>
      <c r="AB3664">
        <v>39</v>
      </c>
    </row>
    <row r="3665" spans="1:29" x14ac:dyDescent="0.2">
      <c r="A3665">
        <v>17542</v>
      </c>
      <c r="B3665" t="s">
        <v>4299</v>
      </c>
      <c r="C3665">
        <v>134</v>
      </c>
      <c r="F3665" t="b">
        <f>IF(ISBLANK(AC3665), FALSE, TRUE)</f>
        <v>0</v>
      </c>
      <c r="G3665" t="s">
        <v>127</v>
      </c>
      <c r="H3665" t="s">
        <v>1519</v>
      </c>
      <c r="I3665" t="s">
        <v>1532</v>
      </c>
      <c r="J3665" t="s">
        <v>36</v>
      </c>
      <c r="K3665" t="s">
        <v>1526</v>
      </c>
      <c r="L3665" t="s">
        <v>704</v>
      </c>
      <c r="M3665" t="s">
        <v>1713</v>
      </c>
      <c r="N3665" t="str">
        <f>IF(AND(NOT(ISBLANK(cards[[#This Row],[subtitle]])), cards[[#This Row],[subtitle]] &lt;&gt; ""), _xlfn.CONCAT(cards[[#This Row],[title]], " - ", cards[[#This Row],[subtitle]]), cards[[#This Row],[title]])</f>
        <v>Asajj Ventress - Count Dooku's Assassin</v>
      </c>
      <c r="O3665">
        <v>4</v>
      </c>
      <c r="P3665">
        <v>2</v>
      </c>
      <c r="Q3665">
        <v>4</v>
      </c>
      <c r="T3665" t="s">
        <v>83</v>
      </c>
      <c r="U3665" t="s">
        <v>139</v>
      </c>
      <c r="V3665" t="s">
        <v>245</v>
      </c>
      <c r="X3665" t="s">
        <v>1714</v>
      </c>
      <c r="Y3665" t="str">
        <f>_xlfn.CONCAT(cards[[#This Row],[set]],"_",TEXT(cards[[#This Row],[cardNumber]], "000"))</f>
        <v>TWI_134</v>
      </c>
      <c r="Z3665" t="str" cm="1">
        <f t="array" ref="Z36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TWI_134</v>
      </c>
      <c r="AA3665" t="s">
        <v>1062</v>
      </c>
      <c r="AB3665">
        <v>39</v>
      </c>
    </row>
    <row r="3666" spans="1:29" x14ac:dyDescent="0.2">
      <c r="A3666">
        <v>16266</v>
      </c>
      <c r="B3666" t="s">
        <v>4784</v>
      </c>
      <c r="C3666">
        <v>402</v>
      </c>
      <c r="F3666" t="b">
        <f>IF(ISBLANK(AC3666), FALSE, TRUE)</f>
        <v>0</v>
      </c>
      <c r="G3666" t="s">
        <v>127</v>
      </c>
      <c r="H3666" t="s">
        <v>1</v>
      </c>
      <c r="I3666" t="s">
        <v>1532</v>
      </c>
      <c r="J3666" t="s">
        <v>36</v>
      </c>
      <c r="K3666" t="s">
        <v>1526</v>
      </c>
      <c r="L3666" t="s">
        <v>704</v>
      </c>
      <c r="M3666" t="s">
        <v>1713</v>
      </c>
      <c r="N3666" t="str">
        <f>IF(AND(NOT(ISBLANK(cards[[#This Row],[subtitle]])), cards[[#This Row],[subtitle]] &lt;&gt; ""), _xlfn.CONCAT(cards[[#This Row],[title]], " - ", cards[[#This Row],[subtitle]]), cards[[#This Row],[title]])</f>
        <v>Asajj Ventress - Count Dooku's Assassin</v>
      </c>
      <c r="O3666">
        <v>4</v>
      </c>
      <c r="P3666">
        <v>2</v>
      </c>
      <c r="Q3666">
        <v>4</v>
      </c>
      <c r="T3666" t="s">
        <v>83</v>
      </c>
      <c r="U3666" t="s">
        <v>139</v>
      </c>
      <c r="V3666" t="s">
        <v>245</v>
      </c>
      <c r="X3666" t="s">
        <v>1714</v>
      </c>
      <c r="Y3666" t="str">
        <f>_xlfn.CONCAT(cards[[#This Row],[set]],"_",TEXT(cards[[#This Row],[cardNumber]], "000"))</f>
        <v>TWI_402</v>
      </c>
      <c r="Z3666" t="str" cm="1">
        <f t="array" ref="Z36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TWI_134</v>
      </c>
      <c r="AA3666" t="s">
        <v>1062</v>
      </c>
      <c r="AB3666">
        <v>39</v>
      </c>
    </row>
    <row r="3667" spans="1:29" x14ac:dyDescent="0.2">
      <c r="A3667">
        <v>18744</v>
      </c>
      <c r="B3667" t="s">
        <v>4783</v>
      </c>
      <c r="C3667">
        <v>402</v>
      </c>
      <c r="F3667" t="b">
        <f>IF(ISBLANK(AC3667), FALSE, TRUE)</f>
        <v>0</v>
      </c>
      <c r="G3667" t="s">
        <v>127</v>
      </c>
      <c r="H3667" t="s">
        <v>1520</v>
      </c>
      <c r="I3667" t="s">
        <v>1532</v>
      </c>
      <c r="J3667" t="s">
        <v>36</v>
      </c>
      <c r="K3667" t="s">
        <v>1526</v>
      </c>
      <c r="L3667" t="s">
        <v>704</v>
      </c>
      <c r="M3667" t="s">
        <v>1713</v>
      </c>
      <c r="N3667" t="str">
        <f>IF(AND(NOT(ISBLANK(cards[[#This Row],[subtitle]])), cards[[#This Row],[subtitle]] &lt;&gt; ""), _xlfn.CONCAT(cards[[#This Row],[title]], " - ", cards[[#This Row],[subtitle]]), cards[[#This Row],[title]])</f>
        <v>Asajj Ventress - Count Dooku's Assassin</v>
      </c>
      <c r="O3667">
        <v>4</v>
      </c>
      <c r="P3667">
        <v>2</v>
      </c>
      <c r="Q3667">
        <v>4</v>
      </c>
      <c r="T3667" t="s">
        <v>83</v>
      </c>
      <c r="U3667" t="s">
        <v>139</v>
      </c>
      <c r="V3667" t="s">
        <v>245</v>
      </c>
      <c r="X3667" t="s">
        <v>1714</v>
      </c>
      <c r="Y3667" t="str">
        <f>_xlfn.CONCAT(cards[[#This Row],[set]],"_",TEXT(cards[[#This Row],[cardNumber]], "000"))</f>
        <v>TWI_402</v>
      </c>
      <c r="Z3667" t="str" cm="1">
        <f t="array" ref="Z36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TWI_134</v>
      </c>
      <c r="AA3667" t="s">
        <v>1062</v>
      </c>
      <c r="AB3667">
        <v>39</v>
      </c>
    </row>
    <row r="3668" spans="1:29" x14ac:dyDescent="0.2">
      <c r="A3668">
        <v>8659</v>
      </c>
      <c r="B3668" t="s">
        <v>4023</v>
      </c>
      <c r="C3668">
        <v>6</v>
      </c>
      <c r="F3668" t="b">
        <f>IF(ISBLANK(AC3668), FALSE, TRUE)</f>
        <v>1</v>
      </c>
      <c r="G3668" t="s">
        <v>1711</v>
      </c>
      <c r="H3668" t="s">
        <v>1712</v>
      </c>
      <c r="I3668" t="s">
        <v>1514</v>
      </c>
      <c r="J3668" t="s">
        <v>36</v>
      </c>
      <c r="K3668" t="s">
        <v>1526</v>
      </c>
      <c r="L3668" t="s">
        <v>705</v>
      </c>
      <c r="M3668" t="s">
        <v>1715</v>
      </c>
      <c r="N3668" t="str">
        <f>IF(AND(NOT(ISBLANK(cards[[#This Row],[subtitle]])), cards[[#This Row],[subtitle]] &lt;&gt; ""), _xlfn.CONCAT(cards[[#This Row],[title]], " - ", cards[[#This Row],[subtitle]]), cards[[#This Row],[title]])</f>
        <v>Darth Maul - Revenge At Last</v>
      </c>
      <c r="O3668">
        <v>5</v>
      </c>
      <c r="P3668">
        <v>5</v>
      </c>
      <c r="Q3668">
        <v>6</v>
      </c>
      <c r="T3668" t="s">
        <v>83</v>
      </c>
      <c r="U3668" t="s">
        <v>991</v>
      </c>
      <c r="V3668" t="s">
        <v>245</v>
      </c>
      <c r="X3668" t="s">
        <v>1716</v>
      </c>
      <c r="Y3668" t="str">
        <f>_xlfn.CONCAT(cards[[#This Row],[set]],"_",TEXT(cards[[#This Row],[cardNumber]], "000"))</f>
        <v>C24_006</v>
      </c>
      <c r="Z3668" t="str" cm="1">
        <f t="array" ref="Z36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TWI_135</v>
      </c>
      <c r="AA3668" t="s">
        <v>1710</v>
      </c>
      <c r="AB3668">
        <v>38</v>
      </c>
      <c r="AC3668">
        <v>14861</v>
      </c>
    </row>
    <row r="3669" spans="1:29" x14ac:dyDescent="0.2">
      <c r="A3669">
        <v>17547</v>
      </c>
      <c r="B3669" t="s">
        <v>4302</v>
      </c>
      <c r="C3669">
        <v>135</v>
      </c>
      <c r="F3669" t="b">
        <f>IF(ISBLANK(AC3669), FALSE, TRUE)</f>
        <v>0</v>
      </c>
      <c r="G3669" t="s">
        <v>127</v>
      </c>
      <c r="H3669" t="s">
        <v>1519</v>
      </c>
      <c r="I3669" t="s">
        <v>1516</v>
      </c>
      <c r="J3669" t="s">
        <v>36</v>
      </c>
      <c r="K3669" t="s">
        <v>1526</v>
      </c>
      <c r="L3669" t="s">
        <v>705</v>
      </c>
      <c r="M3669" t="s">
        <v>1715</v>
      </c>
      <c r="N3669" t="str">
        <f>IF(AND(NOT(ISBLANK(cards[[#This Row],[subtitle]])), cards[[#This Row],[subtitle]] &lt;&gt; ""), _xlfn.CONCAT(cards[[#This Row],[title]], " - ", cards[[#This Row],[subtitle]]), cards[[#This Row],[title]])</f>
        <v>Darth Maul - Revenge At Last</v>
      </c>
      <c r="O3669">
        <v>5</v>
      </c>
      <c r="P3669">
        <v>5</v>
      </c>
      <c r="Q3669">
        <v>6</v>
      </c>
      <c r="T3669" t="s">
        <v>83</v>
      </c>
      <c r="U3669" t="s">
        <v>991</v>
      </c>
      <c r="V3669" t="s">
        <v>245</v>
      </c>
      <c r="X3669" t="s">
        <v>1716</v>
      </c>
      <c r="Y3669" t="str">
        <f>_xlfn.CONCAT(cards[[#This Row],[set]],"_",TEXT(cards[[#This Row],[cardNumber]], "000"))</f>
        <v>TWI_135</v>
      </c>
      <c r="Z3669" t="str" cm="1">
        <f t="array" ref="Z36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TWI_135</v>
      </c>
      <c r="AA3669" t="s">
        <v>1062</v>
      </c>
      <c r="AB3669">
        <v>39</v>
      </c>
    </row>
    <row r="3670" spans="1:29" x14ac:dyDescent="0.2">
      <c r="A3670">
        <v>14861</v>
      </c>
      <c r="B3670" t="s">
        <v>4301</v>
      </c>
      <c r="C3670">
        <v>135</v>
      </c>
      <c r="F3670" t="b">
        <f>IF(ISBLANK(AC3670), FALSE, TRUE)</f>
        <v>0</v>
      </c>
      <c r="G3670" t="s">
        <v>127</v>
      </c>
      <c r="H3670" t="s">
        <v>1515</v>
      </c>
      <c r="I3670" t="s">
        <v>1516</v>
      </c>
      <c r="J3670" t="s">
        <v>36</v>
      </c>
      <c r="K3670" t="s">
        <v>1526</v>
      </c>
      <c r="L3670" t="s">
        <v>705</v>
      </c>
      <c r="M3670" t="s">
        <v>1715</v>
      </c>
      <c r="N3670" t="str">
        <f>IF(AND(NOT(ISBLANK(cards[[#This Row],[subtitle]])), cards[[#This Row],[subtitle]] &lt;&gt; ""), _xlfn.CONCAT(cards[[#This Row],[title]], " - ", cards[[#This Row],[subtitle]]), cards[[#This Row],[title]])</f>
        <v>Darth Maul - Revenge At Last</v>
      </c>
      <c r="O3670">
        <v>5</v>
      </c>
      <c r="P3670">
        <v>5</v>
      </c>
      <c r="Q3670">
        <v>6</v>
      </c>
      <c r="T3670" t="s">
        <v>83</v>
      </c>
      <c r="U3670" t="s">
        <v>991</v>
      </c>
      <c r="V3670" t="s">
        <v>245</v>
      </c>
      <c r="X3670" t="s">
        <v>1716</v>
      </c>
      <c r="Y3670" t="str">
        <f>_xlfn.CONCAT(cards[[#This Row],[set]],"_",TEXT(cards[[#This Row],[cardNumber]], "000"))</f>
        <v>TWI_135</v>
      </c>
      <c r="Z3670" t="str" cm="1">
        <f t="array" ref="Z36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TWI_135</v>
      </c>
      <c r="AA3670" t="s">
        <v>1062</v>
      </c>
      <c r="AB3670">
        <v>39</v>
      </c>
    </row>
    <row r="3671" spans="1:29" x14ac:dyDescent="0.2">
      <c r="A3671">
        <v>18749</v>
      </c>
      <c r="B3671" t="s">
        <v>4786</v>
      </c>
      <c r="C3671">
        <v>403</v>
      </c>
      <c r="F3671" t="b">
        <f>IF(ISBLANK(AC3671), FALSE, TRUE)</f>
        <v>0</v>
      </c>
      <c r="G3671" t="s">
        <v>127</v>
      </c>
      <c r="H3671" t="s">
        <v>1520</v>
      </c>
      <c r="I3671" t="s">
        <v>1516</v>
      </c>
      <c r="J3671" t="s">
        <v>36</v>
      </c>
      <c r="K3671" t="s">
        <v>1526</v>
      </c>
      <c r="L3671" t="s">
        <v>705</v>
      </c>
      <c r="M3671" t="s">
        <v>1715</v>
      </c>
      <c r="N3671" t="str">
        <f>IF(AND(NOT(ISBLANK(cards[[#This Row],[subtitle]])), cards[[#This Row],[subtitle]] &lt;&gt; ""), _xlfn.CONCAT(cards[[#This Row],[title]], " - ", cards[[#This Row],[subtitle]]), cards[[#This Row],[title]])</f>
        <v>Darth Maul - Revenge At Last</v>
      </c>
      <c r="O3671">
        <v>5</v>
      </c>
      <c r="P3671">
        <v>5</v>
      </c>
      <c r="Q3671">
        <v>6</v>
      </c>
      <c r="T3671" t="s">
        <v>83</v>
      </c>
      <c r="U3671" t="s">
        <v>991</v>
      </c>
      <c r="V3671" t="s">
        <v>245</v>
      </c>
      <c r="X3671" t="s">
        <v>1716</v>
      </c>
      <c r="Y3671" t="str">
        <f>_xlfn.CONCAT(cards[[#This Row],[set]],"_",TEXT(cards[[#This Row],[cardNumber]], "000"))</f>
        <v>TWI_403</v>
      </c>
      <c r="Z3671" t="str" cm="1">
        <f t="array" ref="Z36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TWI_135</v>
      </c>
      <c r="AA3671" t="s">
        <v>1062</v>
      </c>
      <c r="AB3671">
        <v>39</v>
      </c>
    </row>
    <row r="3672" spans="1:29" x14ac:dyDescent="0.2">
      <c r="A3672">
        <v>16271</v>
      </c>
      <c r="B3672" t="s">
        <v>4785</v>
      </c>
      <c r="C3672">
        <v>403</v>
      </c>
      <c r="F3672" t="b">
        <f>IF(ISBLANK(AC3672), FALSE, TRUE)</f>
        <v>0</v>
      </c>
      <c r="G3672" t="s">
        <v>127</v>
      </c>
      <c r="H3672" t="s">
        <v>1</v>
      </c>
      <c r="I3672" t="s">
        <v>1516</v>
      </c>
      <c r="J3672" t="s">
        <v>36</v>
      </c>
      <c r="K3672" t="s">
        <v>1526</v>
      </c>
      <c r="L3672" t="s">
        <v>705</v>
      </c>
      <c r="M3672" t="s">
        <v>1715</v>
      </c>
      <c r="N3672" t="str">
        <f>IF(AND(NOT(ISBLANK(cards[[#This Row],[subtitle]])), cards[[#This Row],[subtitle]] &lt;&gt; ""), _xlfn.CONCAT(cards[[#This Row],[title]], " - ", cards[[#This Row],[subtitle]]), cards[[#This Row],[title]])</f>
        <v>Darth Maul - Revenge At Last</v>
      </c>
      <c r="O3672">
        <v>5</v>
      </c>
      <c r="P3672">
        <v>5</v>
      </c>
      <c r="Q3672">
        <v>6</v>
      </c>
      <c r="T3672" t="s">
        <v>83</v>
      </c>
      <c r="U3672" t="s">
        <v>991</v>
      </c>
      <c r="V3672" t="s">
        <v>245</v>
      </c>
      <c r="X3672" t="s">
        <v>1716</v>
      </c>
      <c r="Y3672" t="str">
        <f>_xlfn.CONCAT(cards[[#This Row],[set]],"_",TEXT(cards[[#This Row],[cardNumber]], "000"))</f>
        <v>TWI_403</v>
      </c>
      <c r="Z3672" t="str" cm="1">
        <f t="array" ref="Z36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TWI_135</v>
      </c>
      <c r="AA3672" t="s">
        <v>1062</v>
      </c>
      <c r="AB3672">
        <v>39</v>
      </c>
    </row>
    <row r="3673" spans="1:29" x14ac:dyDescent="0.2">
      <c r="A3673">
        <v>14866</v>
      </c>
      <c r="B3673" t="s">
        <v>4303</v>
      </c>
      <c r="C3673">
        <v>136</v>
      </c>
      <c r="F3673" t="b">
        <f>IF(ISBLANK(AC3673), FALSE, TRUE)</f>
        <v>0</v>
      </c>
      <c r="G3673" t="s">
        <v>127</v>
      </c>
      <c r="H3673" t="s">
        <v>1515</v>
      </c>
      <c r="I3673" t="s">
        <v>1521</v>
      </c>
      <c r="J3673" t="s">
        <v>36</v>
      </c>
      <c r="K3673" t="s">
        <v>1526</v>
      </c>
      <c r="L3673" t="s">
        <v>706</v>
      </c>
      <c r="M3673" t="s">
        <v>991</v>
      </c>
      <c r="N3673" t="str">
        <f>IF(AND(NOT(ISBLANK(cards[[#This Row],[subtitle]])), cards[[#This Row],[subtitle]] &lt;&gt; ""), _xlfn.CONCAT(cards[[#This Row],[title]], " - ", cards[[#This Row],[subtitle]]), cards[[#This Row],[title]])</f>
        <v>Squadron of Vultures</v>
      </c>
      <c r="O3673">
        <v>6</v>
      </c>
      <c r="P3673">
        <v>5</v>
      </c>
      <c r="Q3673">
        <v>4</v>
      </c>
      <c r="T3673" t="s">
        <v>248</v>
      </c>
      <c r="U3673" t="s">
        <v>139</v>
      </c>
      <c r="V3673" t="s">
        <v>245</v>
      </c>
      <c r="X3673" t="s">
        <v>1763</v>
      </c>
      <c r="Y3673" t="str">
        <f>_xlfn.CONCAT(cards[[#This Row],[set]],"_",TEXT(cards[[#This Row],[cardNumber]], "000"))</f>
        <v>TWI_136</v>
      </c>
      <c r="Z3673" t="str" cm="1">
        <f t="array" ref="Z36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TWI_136</v>
      </c>
      <c r="AA3673" t="s">
        <v>1062</v>
      </c>
      <c r="AB3673">
        <v>39</v>
      </c>
    </row>
    <row r="3674" spans="1:29" x14ac:dyDescent="0.2">
      <c r="A3674">
        <v>17552</v>
      </c>
      <c r="B3674" t="s">
        <v>4304</v>
      </c>
      <c r="C3674">
        <v>136</v>
      </c>
      <c r="F3674" t="b">
        <f>IF(ISBLANK(AC3674), FALSE, TRUE)</f>
        <v>0</v>
      </c>
      <c r="G3674" t="s">
        <v>127</v>
      </c>
      <c r="H3674" t="s">
        <v>1519</v>
      </c>
      <c r="I3674" t="s">
        <v>1521</v>
      </c>
      <c r="J3674" t="s">
        <v>36</v>
      </c>
      <c r="K3674" t="s">
        <v>1526</v>
      </c>
      <c r="L3674" t="s">
        <v>706</v>
      </c>
      <c r="M3674" t="s">
        <v>991</v>
      </c>
      <c r="N3674" t="str">
        <f>IF(AND(NOT(ISBLANK(cards[[#This Row],[subtitle]])), cards[[#This Row],[subtitle]] &lt;&gt; ""), _xlfn.CONCAT(cards[[#This Row],[title]], " - ", cards[[#This Row],[subtitle]]), cards[[#This Row],[title]])</f>
        <v>Squadron of Vultures</v>
      </c>
      <c r="O3674">
        <v>6</v>
      </c>
      <c r="P3674">
        <v>5</v>
      </c>
      <c r="Q3674">
        <v>4</v>
      </c>
      <c r="T3674" t="s">
        <v>248</v>
      </c>
      <c r="U3674" t="s">
        <v>139</v>
      </c>
      <c r="V3674" t="s">
        <v>245</v>
      </c>
      <c r="X3674" t="s">
        <v>1763</v>
      </c>
      <c r="Y3674" t="str">
        <f>_xlfn.CONCAT(cards[[#This Row],[set]],"_",TEXT(cards[[#This Row],[cardNumber]], "000"))</f>
        <v>TWI_136</v>
      </c>
      <c r="Z3674" t="str" cm="1">
        <f t="array" ref="Z36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TWI_136</v>
      </c>
      <c r="AA3674" t="s">
        <v>1062</v>
      </c>
      <c r="AB3674">
        <v>39</v>
      </c>
    </row>
    <row r="3675" spans="1:29" x14ac:dyDescent="0.2">
      <c r="A3675">
        <v>18754</v>
      </c>
      <c r="B3675" t="s">
        <v>4788</v>
      </c>
      <c r="C3675">
        <v>404</v>
      </c>
      <c r="F3675" t="b">
        <f>IF(ISBLANK(AC3675), FALSE, TRUE)</f>
        <v>0</v>
      </c>
      <c r="G3675" t="s">
        <v>127</v>
      </c>
      <c r="H3675" t="s">
        <v>1520</v>
      </c>
      <c r="I3675" t="s">
        <v>1521</v>
      </c>
      <c r="J3675" t="s">
        <v>36</v>
      </c>
      <c r="K3675" t="s">
        <v>1526</v>
      </c>
      <c r="L3675" t="s">
        <v>706</v>
      </c>
      <c r="M3675" t="s">
        <v>991</v>
      </c>
      <c r="N3675" t="str">
        <f>IF(AND(NOT(ISBLANK(cards[[#This Row],[subtitle]])), cards[[#This Row],[subtitle]] &lt;&gt; ""), _xlfn.CONCAT(cards[[#This Row],[title]], " - ", cards[[#This Row],[subtitle]]), cards[[#This Row],[title]])</f>
        <v>Squadron of Vultures</v>
      </c>
      <c r="O3675">
        <v>6</v>
      </c>
      <c r="P3675">
        <v>5</v>
      </c>
      <c r="Q3675">
        <v>4</v>
      </c>
      <c r="T3675" t="s">
        <v>248</v>
      </c>
      <c r="U3675" t="s">
        <v>139</v>
      </c>
      <c r="V3675" t="s">
        <v>245</v>
      </c>
      <c r="X3675" t="s">
        <v>1763</v>
      </c>
      <c r="Y3675" t="str">
        <f>_xlfn.CONCAT(cards[[#This Row],[set]],"_",TEXT(cards[[#This Row],[cardNumber]], "000"))</f>
        <v>TWI_404</v>
      </c>
      <c r="Z3675" t="str" cm="1">
        <f t="array" ref="Z36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TWI_136</v>
      </c>
      <c r="AA3675" t="s">
        <v>1062</v>
      </c>
      <c r="AB3675">
        <v>39</v>
      </c>
    </row>
    <row r="3676" spans="1:29" x14ac:dyDescent="0.2">
      <c r="A3676">
        <v>16276</v>
      </c>
      <c r="B3676" t="s">
        <v>4787</v>
      </c>
      <c r="C3676">
        <v>404</v>
      </c>
      <c r="F3676" t="b">
        <f>IF(ISBLANK(AC3676), FALSE, TRUE)</f>
        <v>0</v>
      </c>
      <c r="G3676" t="s">
        <v>127</v>
      </c>
      <c r="H3676" t="s">
        <v>1</v>
      </c>
      <c r="I3676" t="s">
        <v>1521</v>
      </c>
      <c r="J3676" t="s">
        <v>36</v>
      </c>
      <c r="K3676" t="s">
        <v>1526</v>
      </c>
      <c r="L3676" t="s">
        <v>706</v>
      </c>
      <c r="M3676" t="s">
        <v>991</v>
      </c>
      <c r="N3676" t="str">
        <f>IF(AND(NOT(ISBLANK(cards[[#This Row],[subtitle]])), cards[[#This Row],[subtitle]] &lt;&gt; ""), _xlfn.CONCAT(cards[[#This Row],[title]], " - ", cards[[#This Row],[subtitle]]), cards[[#This Row],[title]])</f>
        <v>Squadron of Vultures</v>
      </c>
      <c r="O3676">
        <v>6</v>
      </c>
      <c r="P3676">
        <v>5</v>
      </c>
      <c r="Q3676">
        <v>4</v>
      </c>
      <c r="T3676" t="s">
        <v>248</v>
      </c>
      <c r="U3676" t="s">
        <v>139</v>
      </c>
      <c r="V3676" t="s">
        <v>245</v>
      </c>
      <c r="X3676" t="s">
        <v>1763</v>
      </c>
      <c r="Y3676" t="str">
        <f>_xlfn.CONCAT(cards[[#This Row],[set]],"_",TEXT(cards[[#This Row],[cardNumber]], "000"))</f>
        <v>TWI_404</v>
      </c>
      <c r="Z3676" t="str" cm="1">
        <f t="array" ref="Z36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TWI_136</v>
      </c>
      <c r="AA3676" t="s">
        <v>1062</v>
      </c>
      <c r="AB3676">
        <v>39</v>
      </c>
    </row>
    <row r="3677" spans="1:29" x14ac:dyDescent="0.2">
      <c r="A3677">
        <v>16960</v>
      </c>
      <c r="B3677" t="s">
        <v>4027</v>
      </c>
      <c r="C3677">
        <v>1</v>
      </c>
      <c r="F3677" t="b">
        <f>IF(ISBLANK(AC3677), FALSE, TRUE)</f>
        <v>0</v>
      </c>
      <c r="G3677" t="s">
        <v>127</v>
      </c>
      <c r="H3677" t="s">
        <v>1602</v>
      </c>
      <c r="I3677" t="s">
        <v>1532</v>
      </c>
      <c r="J3677" t="s">
        <v>36</v>
      </c>
      <c r="K3677" t="s">
        <v>1526</v>
      </c>
      <c r="L3677" t="s">
        <v>707</v>
      </c>
      <c r="M3677" t="s">
        <v>1791</v>
      </c>
      <c r="N3677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77">
        <v>7</v>
      </c>
      <c r="P3677">
        <v>7</v>
      </c>
      <c r="Q3677">
        <v>7</v>
      </c>
      <c r="T3677" t="s">
        <v>83</v>
      </c>
      <c r="U3677" t="s">
        <v>991</v>
      </c>
      <c r="V3677" t="s">
        <v>245</v>
      </c>
      <c r="X3677" t="s">
        <v>1792</v>
      </c>
      <c r="Y3677" t="str">
        <f>_xlfn.CONCAT(cards[[#This Row],[set]],"_",TEXT(cards[[#This Row],[cardNumber]], "000"))</f>
        <v>TWI_001</v>
      </c>
      <c r="Z3677" t="str" cm="1">
        <f t="array" ref="Z36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77" t="s">
        <v>1062</v>
      </c>
      <c r="AB3677">
        <v>39</v>
      </c>
    </row>
    <row r="3678" spans="1:29" x14ac:dyDescent="0.2">
      <c r="A3678">
        <v>17009</v>
      </c>
      <c r="B3678" t="s">
        <v>4024</v>
      </c>
      <c r="C3678">
        <v>1</v>
      </c>
      <c r="F3678" t="b">
        <f>IF(ISBLANK(AC3678), FALSE, TRUE)</f>
        <v>0</v>
      </c>
      <c r="G3678" t="s">
        <v>127</v>
      </c>
      <c r="H3678" t="s">
        <v>1518</v>
      </c>
      <c r="I3678" t="s">
        <v>1532</v>
      </c>
      <c r="J3678" t="s">
        <v>36</v>
      </c>
      <c r="K3678" t="s">
        <v>1526</v>
      </c>
      <c r="L3678" t="s">
        <v>707</v>
      </c>
      <c r="M3678" t="s">
        <v>1791</v>
      </c>
      <c r="N3678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78">
        <v>7</v>
      </c>
      <c r="P3678">
        <v>7</v>
      </c>
      <c r="Q3678">
        <v>7</v>
      </c>
      <c r="T3678" t="s">
        <v>83</v>
      </c>
      <c r="U3678" t="s">
        <v>991</v>
      </c>
      <c r="V3678" t="s">
        <v>245</v>
      </c>
      <c r="X3678" t="s">
        <v>1792</v>
      </c>
      <c r="Y3678" t="str">
        <f>_xlfn.CONCAT(cards[[#This Row],[set]],"_",TEXT(cards[[#This Row],[cardNumber]], "000"))</f>
        <v>TWI_001</v>
      </c>
      <c r="Z3678" t="str" cm="1">
        <f t="array" ref="Z36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78" t="s">
        <v>1062</v>
      </c>
      <c r="AB3678">
        <v>39</v>
      </c>
    </row>
    <row r="3679" spans="1:29" x14ac:dyDescent="0.2">
      <c r="A3679">
        <v>17557</v>
      </c>
      <c r="B3679" t="s">
        <v>4305</v>
      </c>
      <c r="C3679">
        <v>137</v>
      </c>
      <c r="F3679" t="b">
        <f>IF(ISBLANK(AC3679), FALSE, TRUE)</f>
        <v>0</v>
      </c>
      <c r="G3679" t="s">
        <v>127</v>
      </c>
      <c r="H3679" t="s">
        <v>1519</v>
      </c>
      <c r="I3679" t="s">
        <v>1532</v>
      </c>
      <c r="J3679" t="s">
        <v>36</v>
      </c>
      <c r="K3679" t="s">
        <v>1526</v>
      </c>
      <c r="L3679" t="s">
        <v>707</v>
      </c>
      <c r="M3679" t="s">
        <v>1791</v>
      </c>
      <c r="N3679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79">
        <v>7</v>
      </c>
      <c r="P3679">
        <v>7</v>
      </c>
      <c r="Q3679">
        <v>7</v>
      </c>
      <c r="T3679" t="s">
        <v>83</v>
      </c>
      <c r="U3679" t="s">
        <v>991</v>
      </c>
      <c r="V3679" t="s">
        <v>245</v>
      </c>
      <c r="X3679" t="s">
        <v>1792</v>
      </c>
      <c r="Y3679" t="str">
        <f>_xlfn.CONCAT(cards[[#This Row],[set]],"_",TEXT(cards[[#This Row],[cardNumber]], "000"))</f>
        <v>TWI_137</v>
      </c>
      <c r="Z3679" t="str" cm="1">
        <f t="array" ref="Z36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79" t="s">
        <v>1062</v>
      </c>
      <c r="AB3679">
        <v>39</v>
      </c>
    </row>
    <row r="3680" spans="1:29" x14ac:dyDescent="0.2">
      <c r="A3680">
        <v>14871</v>
      </c>
      <c r="B3680" t="s">
        <v>4306</v>
      </c>
      <c r="C3680">
        <v>137</v>
      </c>
      <c r="F3680" t="b">
        <f>IF(ISBLANK(AC3680), FALSE, TRUE)</f>
        <v>0</v>
      </c>
      <c r="G3680" t="s">
        <v>127</v>
      </c>
      <c r="H3680" t="s">
        <v>1515</v>
      </c>
      <c r="I3680" t="s">
        <v>1532</v>
      </c>
      <c r="J3680" t="s">
        <v>36</v>
      </c>
      <c r="K3680" t="s">
        <v>1526</v>
      </c>
      <c r="L3680" t="s">
        <v>707</v>
      </c>
      <c r="M3680" t="s">
        <v>1791</v>
      </c>
      <c r="N3680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80">
        <v>7</v>
      </c>
      <c r="P3680">
        <v>7</v>
      </c>
      <c r="Q3680">
        <v>7</v>
      </c>
      <c r="T3680" t="s">
        <v>83</v>
      </c>
      <c r="U3680" t="s">
        <v>991</v>
      </c>
      <c r="V3680" t="s">
        <v>245</v>
      </c>
      <c r="X3680" t="s">
        <v>1792</v>
      </c>
      <c r="Y3680" t="str">
        <f>_xlfn.CONCAT(cards[[#This Row],[set]],"_",TEXT(cards[[#This Row],[cardNumber]], "000"))</f>
        <v>TWI_137</v>
      </c>
      <c r="Z3680" t="str" cm="1">
        <f t="array" ref="Z36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80" t="s">
        <v>1062</v>
      </c>
      <c r="AB3680">
        <v>39</v>
      </c>
    </row>
    <row r="3681" spans="1:28" x14ac:dyDescent="0.2">
      <c r="A3681">
        <v>18759</v>
      </c>
      <c r="B3681" t="s">
        <v>4790</v>
      </c>
      <c r="C3681">
        <v>405</v>
      </c>
      <c r="F3681" t="b">
        <f>IF(ISBLANK(AC3681), FALSE, TRUE)</f>
        <v>0</v>
      </c>
      <c r="G3681" t="s">
        <v>127</v>
      </c>
      <c r="H3681" t="s">
        <v>1520</v>
      </c>
      <c r="I3681" t="s">
        <v>1532</v>
      </c>
      <c r="J3681" t="s">
        <v>36</v>
      </c>
      <c r="K3681" t="s">
        <v>1526</v>
      </c>
      <c r="L3681" t="s">
        <v>707</v>
      </c>
      <c r="M3681" t="s">
        <v>1791</v>
      </c>
      <c r="N3681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81">
        <v>7</v>
      </c>
      <c r="P3681">
        <v>7</v>
      </c>
      <c r="Q3681">
        <v>7</v>
      </c>
      <c r="T3681" t="s">
        <v>83</v>
      </c>
      <c r="U3681" t="s">
        <v>991</v>
      </c>
      <c r="V3681" t="s">
        <v>245</v>
      </c>
      <c r="X3681" t="s">
        <v>1792</v>
      </c>
      <c r="Y3681" t="str">
        <f>_xlfn.CONCAT(cards[[#This Row],[set]],"_",TEXT(cards[[#This Row],[cardNumber]], "000"))</f>
        <v>TWI_405</v>
      </c>
      <c r="Z3681" t="str" cm="1">
        <f t="array" ref="Z36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81" t="s">
        <v>1062</v>
      </c>
      <c r="AB3681">
        <v>39</v>
      </c>
    </row>
    <row r="3682" spans="1:28" x14ac:dyDescent="0.2">
      <c r="A3682">
        <v>16281</v>
      </c>
      <c r="B3682" t="s">
        <v>4789</v>
      </c>
      <c r="C3682">
        <v>405</v>
      </c>
      <c r="F3682" t="b">
        <f>IF(ISBLANK(AC3682), FALSE, TRUE)</f>
        <v>0</v>
      </c>
      <c r="G3682" t="s">
        <v>127</v>
      </c>
      <c r="H3682" t="s">
        <v>1</v>
      </c>
      <c r="I3682" t="s">
        <v>1532</v>
      </c>
      <c r="J3682" t="s">
        <v>36</v>
      </c>
      <c r="K3682" t="s">
        <v>1526</v>
      </c>
      <c r="L3682" t="s">
        <v>707</v>
      </c>
      <c r="M3682" t="s">
        <v>1791</v>
      </c>
      <c r="N3682" t="str">
        <f>IF(AND(NOT(ISBLANK(cards[[#This Row],[subtitle]])), cards[[#This Row],[subtitle]] &lt;&gt; ""), _xlfn.CONCAT(cards[[#This Row],[title]], " - ", cards[[#This Row],[subtitle]]), cards[[#This Row],[title]])</f>
        <v>Savage Opress - Monster</v>
      </c>
      <c r="O3682">
        <v>7</v>
      </c>
      <c r="P3682">
        <v>7</v>
      </c>
      <c r="Q3682">
        <v>7</v>
      </c>
      <c r="T3682" t="s">
        <v>83</v>
      </c>
      <c r="U3682" t="s">
        <v>991</v>
      </c>
      <c r="V3682" t="s">
        <v>245</v>
      </c>
      <c r="X3682" t="s">
        <v>1792</v>
      </c>
      <c r="Y3682" t="str">
        <f>_xlfn.CONCAT(cards[[#This Row],[set]],"_",TEXT(cards[[#This Row],[cardNumber]], "000"))</f>
        <v>TWI_405</v>
      </c>
      <c r="Z3682" t="str" cm="1">
        <f t="array" ref="Z36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TWI_137</v>
      </c>
      <c r="AA3682" t="s">
        <v>1062</v>
      </c>
      <c r="AB3682">
        <v>39</v>
      </c>
    </row>
    <row r="3683" spans="1:28" x14ac:dyDescent="0.2">
      <c r="A3683">
        <v>17562</v>
      </c>
      <c r="B3683" t="s">
        <v>4308</v>
      </c>
      <c r="C3683">
        <v>138</v>
      </c>
      <c r="F3683" t="b">
        <f>IF(ISBLANK(AC3683), FALSE, TRUE)</f>
        <v>0</v>
      </c>
      <c r="G3683" t="s">
        <v>127</v>
      </c>
      <c r="H3683" t="s">
        <v>1519</v>
      </c>
      <c r="I3683" t="s">
        <v>1522</v>
      </c>
      <c r="J3683" t="s">
        <v>36</v>
      </c>
      <c r="K3683" t="s">
        <v>1526</v>
      </c>
      <c r="L3683" t="s">
        <v>284</v>
      </c>
      <c r="M3683" t="s">
        <v>1793</v>
      </c>
      <c r="N3683" t="str">
        <f>IF(AND(NOT(ISBLANK(cards[[#This Row],[subtitle]])), cards[[#This Row],[subtitle]] &lt;&gt; ""), _xlfn.CONCAT(cards[[#This Row],[title]], " - ", cards[[#This Row],[subtitle]]), cards[[#This Row],[title]])</f>
        <v>Count Dooku - Fallen Jedi</v>
      </c>
      <c r="O3683">
        <v>8</v>
      </c>
      <c r="P3683">
        <v>6</v>
      </c>
      <c r="Q3683">
        <v>6</v>
      </c>
      <c r="T3683" t="s">
        <v>83</v>
      </c>
      <c r="U3683" t="s">
        <v>2008</v>
      </c>
      <c r="V3683" t="s">
        <v>245</v>
      </c>
      <c r="X3683" t="s">
        <v>1714</v>
      </c>
      <c r="Y3683" t="str">
        <f>_xlfn.CONCAT(cards[[#This Row],[set]],"_",TEXT(cards[[#This Row],[cardNumber]], "000"))</f>
        <v>TWI_138</v>
      </c>
      <c r="Z3683" t="str" cm="1">
        <f t="array" ref="Z36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TWI_138</v>
      </c>
      <c r="AA3683" t="s">
        <v>1062</v>
      </c>
      <c r="AB3683">
        <v>39</v>
      </c>
    </row>
    <row r="3684" spans="1:28" x14ac:dyDescent="0.2">
      <c r="A3684">
        <v>14876</v>
      </c>
      <c r="B3684" t="s">
        <v>4307</v>
      </c>
      <c r="C3684">
        <v>138</v>
      </c>
      <c r="F3684" t="b">
        <f>IF(ISBLANK(AC3684), FALSE, TRUE)</f>
        <v>0</v>
      </c>
      <c r="G3684" t="s">
        <v>127</v>
      </c>
      <c r="H3684" t="s">
        <v>1515</v>
      </c>
      <c r="I3684" t="s">
        <v>1522</v>
      </c>
      <c r="J3684" t="s">
        <v>36</v>
      </c>
      <c r="K3684" t="s">
        <v>1526</v>
      </c>
      <c r="L3684" t="s">
        <v>284</v>
      </c>
      <c r="M3684" t="s">
        <v>1793</v>
      </c>
      <c r="N3684" t="str">
        <f>IF(AND(NOT(ISBLANK(cards[[#This Row],[subtitle]])), cards[[#This Row],[subtitle]] &lt;&gt; ""), _xlfn.CONCAT(cards[[#This Row],[title]], " - ", cards[[#This Row],[subtitle]]), cards[[#This Row],[title]])</f>
        <v>Count Dooku - Fallen Jedi</v>
      </c>
      <c r="O3684">
        <v>8</v>
      </c>
      <c r="P3684">
        <v>6</v>
      </c>
      <c r="Q3684">
        <v>6</v>
      </c>
      <c r="T3684" t="s">
        <v>83</v>
      </c>
      <c r="U3684" t="s">
        <v>2008</v>
      </c>
      <c r="V3684" t="s">
        <v>245</v>
      </c>
      <c r="X3684" t="s">
        <v>1714</v>
      </c>
      <c r="Y3684" t="str">
        <f>_xlfn.CONCAT(cards[[#This Row],[set]],"_",TEXT(cards[[#This Row],[cardNumber]], "000"))</f>
        <v>TWI_138</v>
      </c>
      <c r="Z3684" t="str" cm="1">
        <f t="array" ref="Z36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TWI_138</v>
      </c>
      <c r="AA3684" t="s">
        <v>1062</v>
      </c>
      <c r="AB3684">
        <v>39</v>
      </c>
    </row>
    <row r="3685" spans="1:28" x14ac:dyDescent="0.2">
      <c r="A3685">
        <v>16286</v>
      </c>
      <c r="B3685" t="s">
        <v>4791</v>
      </c>
      <c r="C3685">
        <v>406</v>
      </c>
      <c r="F3685" t="b">
        <f>IF(ISBLANK(AC3685), FALSE, TRUE)</f>
        <v>0</v>
      </c>
      <c r="G3685" t="s">
        <v>127</v>
      </c>
      <c r="H3685" t="s">
        <v>1</v>
      </c>
      <c r="I3685" t="s">
        <v>1522</v>
      </c>
      <c r="J3685" t="s">
        <v>36</v>
      </c>
      <c r="K3685" t="s">
        <v>1526</v>
      </c>
      <c r="L3685" t="s">
        <v>284</v>
      </c>
      <c r="M3685" t="s">
        <v>1793</v>
      </c>
      <c r="N3685" t="str">
        <f>IF(AND(NOT(ISBLANK(cards[[#This Row],[subtitle]])), cards[[#This Row],[subtitle]] &lt;&gt; ""), _xlfn.CONCAT(cards[[#This Row],[title]], " - ", cards[[#This Row],[subtitle]]), cards[[#This Row],[title]])</f>
        <v>Count Dooku - Fallen Jedi</v>
      </c>
      <c r="O3685">
        <v>8</v>
      </c>
      <c r="P3685">
        <v>6</v>
      </c>
      <c r="Q3685">
        <v>6</v>
      </c>
      <c r="T3685" t="s">
        <v>83</v>
      </c>
      <c r="U3685" t="s">
        <v>2008</v>
      </c>
      <c r="V3685" t="s">
        <v>245</v>
      </c>
      <c r="X3685" t="s">
        <v>1714</v>
      </c>
      <c r="Y3685" t="str">
        <f>_xlfn.CONCAT(cards[[#This Row],[set]],"_",TEXT(cards[[#This Row],[cardNumber]], "000"))</f>
        <v>TWI_406</v>
      </c>
      <c r="Z3685" t="str" cm="1">
        <f t="array" ref="Z36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TWI_138</v>
      </c>
      <c r="AA3685" t="s">
        <v>1062</v>
      </c>
      <c r="AB3685">
        <v>39</v>
      </c>
    </row>
    <row r="3686" spans="1:28" x14ac:dyDescent="0.2">
      <c r="A3686">
        <v>18764</v>
      </c>
      <c r="B3686" t="s">
        <v>4792</v>
      </c>
      <c r="C3686">
        <v>406</v>
      </c>
      <c r="F3686" t="b">
        <f>IF(ISBLANK(AC3686), FALSE, TRUE)</f>
        <v>0</v>
      </c>
      <c r="G3686" t="s">
        <v>127</v>
      </c>
      <c r="H3686" t="s">
        <v>1520</v>
      </c>
      <c r="I3686" t="s">
        <v>1522</v>
      </c>
      <c r="J3686" t="s">
        <v>36</v>
      </c>
      <c r="K3686" t="s">
        <v>1526</v>
      </c>
      <c r="L3686" t="s">
        <v>284</v>
      </c>
      <c r="M3686" t="s">
        <v>1793</v>
      </c>
      <c r="N3686" t="str">
        <f>IF(AND(NOT(ISBLANK(cards[[#This Row],[subtitle]])), cards[[#This Row],[subtitle]] &lt;&gt; ""), _xlfn.CONCAT(cards[[#This Row],[title]], " - ", cards[[#This Row],[subtitle]]), cards[[#This Row],[title]])</f>
        <v>Count Dooku - Fallen Jedi</v>
      </c>
      <c r="O3686">
        <v>8</v>
      </c>
      <c r="P3686">
        <v>6</v>
      </c>
      <c r="Q3686">
        <v>6</v>
      </c>
      <c r="T3686" t="s">
        <v>83</v>
      </c>
      <c r="U3686" t="s">
        <v>2008</v>
      </c>
      <c r="V3686" t="s">
        <v>245</v>
      </c>
      <c r="X3686" t="s">
        <v>1714</v>
      </c>
      <c r="Y3686" t="str">
        <f>_xlfn.CONCAT(cards[[#This Row],[set]],"_",TEXT(cards[[#This Row],[cardNumber]], "000"))</f>
        <v>TWI_406</v>
      </c>
      <c r="Z3686" t="str" cm="1">
        <f t="array" ref="Z36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TWI_138</v>
      </c>
      <c r="AA3686" t="s">
        <v>1062</v>
      </c>
      <c r="AB3686">
        <v>39</v>
      </c>
    </row>
    <row r="3687" spans="1:28" x14ac:dyDescent="0.2">
      <c r="A3687">
        <v>14881</v>
      </c>
      <c r="B3687" t="s">
        <v>4310</v>
      </c>
      <c r="C3687">
        <v>139</v>
      </c>
      <c r="F3687" t="b">
        <f>IF(ISBLANK(AC3687), FALSE, TRUE)</f>
        <v>0</v>
      </c>
      <c r="G3687" t="s">
        <v>127</v>
      </c>
      <c r="H3687" t="s">
        <v>1515</v>
      </c>
      <c r="I3687" t="s">
        <v>1522</v>
      </c>
      <c r="J3687" t="s">
        <v>36</v>
      </c>
      <c r="K3687" t="s">
        <v>1526</v>
      </c>
      <c r="L3687" t="s">
        <v>152</v>
      </c>
      <c r="M3687" t="s">
        <v>991</v>
      </c>
      <c r="N3687" t="str">
        <f>IF(AND(NOT(ISBLANK(cards[[#This Row],[subtitle]])), cards[[#This Row],[subtitle]] &lt;&gt; ""), _xlfn.CONCAT(cards[[#This Row],[title]], " - ", cards[[#This Row],[subtitle]]), cards[[#This Row],[title]])</f>
        <v>Corner the Prey</v>
      </c>
      <c r="O3687">
        <v>1</v>
      </c>
      <c r="U3687" t="s">
        <v>991</v>
      </c>
      <c r="V3687" t="s">
        <v>6</v>
      </c>
      <c r="X3687" t="s">
        <v>19</v>
      </c>
      <c r="Y3687" t="str">
        <f>_xlfn.CONCAT(cards[[#This Row],[set]],"_",TEXT(cards[[#This Row],[cardNumber]], "000"))</f>
        <v>TWI_139</v>
      </c>
      <c r="Z3687" t="str" cm="1">
        <f t="array" ref="Z36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TWI_139</v>
      </c>
      <c r="AA3687" t="s">
        <v>1062</v>
      </c>
      <c r="AB3687">
        <v>39</v>
      </c>
    </row>
    <row r="3688" spans="1:28" x14ac:dyDescent="0.2">
      <c r="A3688">
        <v>17567</v>
      </c>
      <c r="B3688" t="s">
        <v>4309</v>
      </c>
      <c r="C3688">
        <v>139</v>
      </c>
      <c r="F3688" t="b">
        <f>IF(ISBLANK(AC3688), FALSE, TRUE)</f>
        <v>0</v>
      </c>
      <c r="G3688" t="s">
        <v>127</v>
      </c>
      <c r="H3688" t="s">
        <v>1519</v>
      </c>
      <c r="I3688" t="s">
        <v>1522</v>
      </c>
      <c r="J3688" t="s">
        <v>36</v>
      </c>
      <c r="K3688" t="s">
        <v>1526</v>
      </c>
      <c r="L3688" t="s">
        <v>152</v>
      </c>
      <c r="M3688" t="s">
        <v>991</v>
      </c>
      <c r="N3688" t="str">
        <f>IF(AND(NOT(ISBLANK(cards[[#This Row],[subtitle]])), cards[[#This Row],[subtitle]] &lt;&gt; ""), _xlfn.CONCAT(cards[[#This Row],[title]], " - ", cards[[#This Row],[subtitle]]), cards[[#This Row],[title]])</f>
        <v>Corner the Prey</v>
      </c>
      <c r="O3688">
        <v>1</v>
      </c>
      <c r="U3688" t="s">
        <v>991</v>
      </c>
      <c r="V3688" t="s">
        <v>6</v>
      </c>
      <c r="X3688" t="s">
        <v>19</v>
      </c>
      <c r="Y3688" t="str">
        <f>_xlfn.CONCAT(cards[[#This Row],[set]],"_",TEXT(cards[[#This Row],[cardNumber]], "000"))</f>
        <v>TWI_139</v>
      </c>
      <c r="Z3688" t="str" cm="1">
        <f t="array" ref="Z36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TWI_139</v>
      </c>
      <c r="AA3688" t="s">
        <v>1062</v>
      </c>
      <c r="AB3688">
        <v>39</v>
      </c>
    </row>
    <row r="3689" spans="1:28" x14ac:dyDescent="0.2">
      <c r="A3689">
        <v>16291</v>
      </c>
      <c r="B3689" t="s">
        <v>4793</v>
      </c>
      <c r="C3689">
        <v>407</v>
      </c>
      <c r="F3689" t="b">
        <f>IF(ISBLANK(AC3689), FALSE, TRUE)</f>
        <v>0</v>
      </c>
      <c r="G3689" t="s">
        <v>127</v>
      </c>
      <c r="H3689" t="s">
        <v>1</v>
      </c>
      <c r="I3689" t="s">
        <v>1522</v>
      </c>
      <c r="J3689" t="s">
        <v>36</v>
      </c>
      <c r="K3689" t="s">
        <v>1526</v>
      </c>
      <c r="L3689" t="s">
        <v>152</v>
      </c>
      <c r="M3689" t="s">
        <v>991</v>
      </c>
      <c r="N3689" t="str">
        <f>IF(AND(NOT(ISBLANK(cards[[#This Row],[subtitle]])), cards[[#This Row],[subtitle]] &lt;&gt; ""), _xlfn.CONCAT(cards[[#This Row],[title]], " - ", cards[[#This Row],[subtitle]]), cards[[#This Row],[title]])</f>
        <v>Corner the Prey</v>
      </c>
      <c r="O3689">
        <v>1</v>
      </c>
      <c r="U3689" t="s">
        <v>991</v>
      </c>
      <c r="V3689" t="s">
        <v>6</v>
      </c>
      <c r="X3689" t="s">
        <v>19</v>
      </c>
      <c r="Y3689" t="str">
        <f>_xlfn.CONCAT(cards[[#This Row],[set]],"_",TEXT(cards[[#This Row],[cardNumber]], "000"))</f>
        <v>TWI_407</v>
      </c>
      <c r="Z3689" t="str" cm="1">
        <f t="array" ref="Z36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TWI_139</v>
      </c>
      <c r="AA3689" t="s">
        <v>1062</v>
      </c>
      <c r="AB3689">
        <v>39</v>
      </c>
    </row>
    <row r="3690" spans="1:28" x14ac:dyDescent="0.2">
      <c r="A3690">
        <v>18769</v>
      </c>
      <c r="B3690" t="s">
        <v>4794</v>
      </c>
      <c r="C3690">
        <v>407</v>
      </c>
      <c r="F3690" t="b">
        <f>IF(ISBLANK(AC3690), FALSE, TRUE)</f>
        <v>0</v>
      </c>
      <c r="G3690" t="s">
        <v>127</v>
      </c>
      <c r="H3690" t="s">
        <v>1520</v>
      </c>
      <c r="I3690" t="s">
        <v>1522</v>
      </c>
      <c r="J3690" t="s">
        <v>36</v>
      </c>
      <c r="K3690" t="s">
        <v>1526</v>
      </c>
      <c r="L3690" t="s">
        <v>152</v>
      </c>
      <c r="M3690" t="s">
        <v>991</v>
      </c>
      <c r="N3690" t="str">
        <f>IF(AND(NOT(ISBLANK(cards[[#This Row],[subtitle]])), cards[[#This Row],[subtitle]] &lt;&gt; ""), _xlfn.CONCAT(cards[[#This Row],[title]], " - ", cards[[#This Row],[subtitle]]), cards[[#This Row],[title]])</f>
        <v>Corner the Prey</v>
      </c>
      <c r="O3690">
        <v>1</v>
      </c>
      <c r="U3690" t="s">
        <v>991</v>
      </c>
      <c r="V3690" t="s">
        <v>6</v>
      </c>
      <c r="X3690" t="s">
        <v>19</v>
      </c>
      <c r="Y3690" t="str">
        <f>_xlfn.CONCAT(cards[[#This Row],[set]],"_",TEXT(cards[[#This Row],[cardNumber]], "000"))</f>
        <v>TWI_407</v>
      </c>
      <c r="Z3690" t="str" cm="1">
        <f t="array" ref="Z36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TWI_139</v>
      </c>
      <c r="AA3690" t="s">
        <v>1062</v>
      </c>
      <c r="AB3690">
        <v>39</v>
      </c>
    </row>
    <row r="3691" spans="1:28" x14ac:dyDescent="0.2">
      <c r="A3691">
        <v>14886</v>
      </c>
      <c r="B3691" t="s">
        <v>4311</v>
      </c>
      <c r="C3691">
        <v>140</v>
      </c>
      <c r="F3691" t="b">
        <f>IF(ISBLANK(AC3691), FALSE, TRUE)</f>
        <v>0</v>
      </c>
      <c r="G3691" t="s">
        <v>127</v>
      </c>
      <c r="H3691" t="s">
        <v>1515</v>
      </c>
      <c r="I3691" t="s">
        <v>1532</v>
      </c>
      <c r="J3691" t="s">
        <v>36</v>
      </c>
      <c r="K3691" t="s">
        <v>1526</v>
      </c>
      <c r="L3691" t="s">
        <v>153</v>
      </c>
      <c r="M3691" t="s">
        <v>991</v>
      </c>
      <c r="N3691" t="str">
        <f>IF(AND(NOT(ISBLANK(cards[[#This Row],[subtitle]])), cards[[#This Row],[subtitle]] &lt;&gt; ""), _xlfn.CONCAT(cards[[#This Row],[title]], " - ", cards[[#This Row],[subtitle]]), cards[[#This Row],[title]])</f>
        <v>Self-Destruct</v>
      </c>
      <c r="O3691">
        <v>2</v>
      </c>
      <c r="U3691" t="s">
        <v>991</v>
      </c>
      <c r="V3691" t="s">
        <v>6</v>
      </c>
      <c r="X3691" t="s">
        <v>19</v>
      </c>
      <c r="Y3691" t="str">
        <f>_xlfn.CONCAT(cards[[#This Row],[set]],"_",TEXT(cards[[#This Row],[cardNumber]], "000"))</f>
        <v>TWI_140</v>
      </c>
      <c r="Z3691" t="str" cm="1">
        <f t="array" ref="Z36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TWI_140</v>
      </c>
      <c r="AA3691" t="s">
        <v>1062</v>
      </c>
      <c r="AB3691">
        <v>39</v>
      </c>
    </row>
    <row r="3692" spans="1:28" x14ac:dyDescent="0.2">
      <c r="A3692">
        <v>17572</v>
      </c>
      <c r="B3692" t="s">
        <v>4312</v>
      </c>
      <c r="C3692">
        <v>140</v>
      </c>
      <c r="F3692" t="b">
        <f>IF(ISBLANK(AC3692), FALSE, TRUE)</f>
        <v>0</v>
      </c>
      <c r="G3692" t="s">
        <v>127</v>
      </c>
      <c r="H3692" t="s">
        <v>1519</v>
      </c>
      <c r="I3692" t="s">
        <v>1532</v>
      </c>
      <c r="J3692" t="s">
        <v>36</v>
      </c>
      <c r="K3692" t="s">
        <v>1526</v>
      </c>
      <c r="L3692" t="s">
        <v>153</v>
      </c>
      <c r="M3692" t="s">
        <v>991</v>
      </c>
      <c r="N3692" t="str">
        <f>IF(AND(NOT(ISBLANK(cards[[#This Row],[subtitle]])), cards[[#This Row],[subtitle]] &lt;&gt; ""), _xlfn.CONCAT(cards[[#This Row],[title]], " - ", cards[[#This Row],[subtitle]]), cards[[#This Row],[title]])</f>
        <v>Self-Destruct</v>
      </c>
      <c r="O3692">
        <v>2</v>
      </c>
      <c r="U3692" t="s">
        <v>991</v>
      </c>
      <c r="V3692" t="s">
        <v>6</v>
      </c>
      <c r="X3692" t="s">
        <v>19</v>
      </c>
      <c r="Y3692" t="str">
        <f>_xlfn.CONCAT(cards[[#This Row],[set]],"_",TEXT(cards[[#This Row],[cardNumber]], "000"))</f>
        <v>TWI_140</v>
      </c>
      <c r="Z3692" t="str" cm="1">
        <f t="array" ref="Z36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TWI_140</v>
      </c>
      <c r="AA3692" t="s">
        <v>1062</v>
      </c>
      <c r="AB3692">
        <v>39</v>
      </c>
    </row>
    <row r="3693" spans="1:28" x14ac:dyDescent="0.2">
      <c r="A3693">
        <v>16296</v>
      </c>
      <c r="B3693" t="s">
        <v>4796</v>
      </c>
      <c r="C3693">
        <v>408</v>
      </c>
      <c r="F3693" t="b">
        <f>IF(ISBLANK(AC3693), FALSE, TRUE)</f>
        <v>0</v>
      </c>
      <c r="G3693" t="s">
        <v>127</v>
      </c>
      <c r="H3693" t="s">
        <v>1</v>
      </c>
      <c r="I3693" t="s">
        <v>1532</v>
      </c>
      <c r="J3693" t="s">
        <v>36</v>
      </c>
      <c r="K3693" t="s">
        <v>1526</v>
      </c>
      <c r="L3693" t="s">
        <v>153</v>
      </c>
      <c r="M3693" t="s">
        <v>991</v>
      </c>
      <c r="N3693" t="str">
        <f>IF(AND(NOT(ISBLANK(cards[[#This Row],[subtitle]])), cards[[#This Row],[subtitle]] &lt;&gt; ""), _xlfn.CONCAT(cards[[#This Row],[title]], " - ", cards[[#This Row],[subtitle]]), cards[[#This Row],[title]])</f>
        <v>Self-Destruct</v>
      </c>
      <c r="O3693">
        <v>2</v>
      </c>
      <c r="U3693" t="s">
        <v>991</v>
      </c>
      <c r="V3693" t="s">
        <v>6</v>
      </c>
      <c r="X3693" t="s">
        <v>19</v>
      </c>
      <c r="Y3693" t="str">
        <f>_xlfn.CONCAT(cards[[#This Row],[set]],"_",TEXT(cards[[#This Row],[cardNumber]], "000"))</f>
        <v>TWI_408</v>
      </c>
      <c r="Z3693" t="str" cm="1">
        <f t="array" ref="Z36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TWI_140</v>
      </c>
      <c r="AA3693" t="s">
        <v>1062</v>
      </c>
      <c r="AB3693">
        <v>39</v>
      </c>
    </row>
    <row r="3694" spans="1:28" x14ac:dyDescent="0.2">
      <c r="A3694">
        <v>18774</v>
      </c>
      <c r="B3694" t="s">
        <v>4795</v>
      </c>
      <c r="C3694">
        <v>408</v>
      </c>
      <c r="F3694" t="b">
        <f>IF(ISBLANK(AC3694), FALSE, TRUE)</f>
        <v>0</v>
      </c>
      <c r="G3694" t="s">
        <v>127</v>
      </c>
      <c r="H3694" t="s">
        <v>1520</v>
      </c>
      <c r="I3694" t="s">
        <v>1532</v>
      </c>
      <c r="J3694" t="s">
        <v>36</v>
      </c>
      <c r="K3694" t="s">
        <v>1526</v>
      </c>
      <c r="L3694" t="s">
        <v>153</v>
      </c>
      <c r="M3694" t="s">
        <v>991</v>
      </c>
      <c r="N3694" t="str">
        <f>IF(AND(NOT(ISBLANK(cards[[#This Row],[subtitle]])), cards[[#This Row],[subtitle]] &lt;&gt; ""), _xlfn.CONCAT(cards[[#This Row],[title]], " - ", cards[[#This Row],[subtitle]]), cards[[#This Row],[title]])</f>
        <v>Self-Destruct</v>
      </c>
      <c r="O3694">
        <v>2</v>
      </c>
      <c r="U3694" t="s">
        <v>991</v>
      </c>
      <c r="V3694" t="s">
        <v>6</v>
      </c>
      <c r="X3694" t="s">
        <v>19</v>
      </c>
      <c r="Y3694" t="str">
        <f>_xlfn.CONCAT(cards[[#This Row],[set]],"_",TEXT(cards[[#This Row],[cardNumber]], "000"))</f>
        <v>TWI_408</v>
      </c>
      <c r="Z3694" t="str" cm="1">
        <f t="array" ref="Z36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TWI_140</v>
      </c>
      <c r="AA3694" t="s">
        <v>1062</v>
      </c>
      <c r="AB3694">
        <v>39</v>
      </c>
    </row>
    <row r="3695" spans="1:28" x14ac:dyDescent="0.2">
      <c r="A3695">
        <v>17577</v>
      </c>
      <c r="B3695" t="s">
        <v>4313</v>
      </c>
      <c r="C3695">
        <v>141</v>
      </c>
      <c r="F3695" t="b">
        <f>IF(ISBLANK(AC3695), FALSE, TRUE)</f>
        <v>0</v>
      </c>
      <c r="G3695" t="s">
        <v>127</v>
      </c>
      <c r="H3695" t="s">
        <v>1519</v>
      </c>
      <c r="I3695" t="s">
        <v>1521</v>
      </c>
      <c r="J3695" t="s">
        <v>36</v>
      </c>
      <c r="K3695" t="s">
        <v>1524</v>
      </c>
      <c r="L3695" t="s">
        <v>708</v>
      </c>
      <c r="M3695" t="s">
        <v>991</v>
      </c>
      <c r="N3695" t="str">
        <f>IF(AND(NOT(ISBLANK(cards[[#This Row],[subtitle]])), cards[[#This Row],[subtitle]] &lt;&gt; ""), _xlfn.CONCAT(cards[[#This Row],[title]], " - ", cards[[#This Row],[subtitle]]), cards[[#This Row],[title]])</f>
        <v>Soldier of the 501st</v>
      </c>
      <c r="O3695">
        <v>1</v>
      </c>
      <c r="P3695">
        <v>1</v>
      </c>
      <c r="Q3695">
        <v>3</v>
      </c>
      <c r="T3695" t="s">
        <v>83</v>
      </c>
      <c r="U3695" t="s">
        <v>687</v>
      </c>
      <c r="V3695" t="s">
        <v>245</v>
      </c>
      <c r="X3695" t="s">
        <v>1722</v>
      </c>
      <c r="Y3695" t="str">
        <f>_xlfn.CONCAT(cards[[#This Row],[set]],"_",TEXT(cards[[#This Row],[cardNumber]], "000"))</f>
        <v>TWI_141</v>
      </c>
      <c r="Z3695" t="str" cm="1">
        <f t="array" ref="Z36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TWI_141</v>
      </c>
      <c r="AA3695" t="s">
        <v>1062</v>
      </c>
      <c r="AB3695">
        <v>39</v>
      </c>
    </row>
    <row r="3696" spans="1:28" x14ac:dyDescent="0.2">
      <c r="A3696">
        <v>14891</v>
      </c>
      <c r="B3696" t="s">
        <v>4314</v>
      </c>
      <c r="C3696">
        <v>141</v>
      </c>
      <c r="F3696" t="b">
        <f>IF(ISBLANK(AC3696), FALSE, TRUE)</f>
        <v>0</v>
      </c>
      <c r="G3696" t="s">
        <v>127</v>
      </c>
      <c r="H3696" t="s">
        <v>1515</v>
      </c>
      <c r="I3696" t="s">
        <v>1521</v>
      </c>
      <c r="J3696" t="s">
        <v>36</v>
      </c>
      <c r="K3696" t="s">
        <v>1524</v>
      </c>
      <c r="L3696" t="s">
        <v>708</v>
      </c>
      <c r="M3696" t="s">
        <v>991</v>
      </c>
      <c r="N3696" t="str">
        <f>IF(AND(NOT(ISBLANK(cards[[#This Row],[subtitle]])), cards[[#This Row],[subtitle]] &lt;&gt; ""), _xlfn.CONCAT(cards[[#This Row],[title]], " - ", cards[[#This Row],[subtitle]]), cards[[#This Row],[title]])</f>
        <v>Soldier of the 501st</v>
      </c>
      <c r="O3696">
        <v>1</v>
      </c>
      <c r="P3696">
        <v>1</v>
      </c>
      <c r="Q3696">
        <v>3</v>
      </c>
      <c r="T3696" t="s">
        <v>83</v>
      </c>
      <c r="U3696" t="s">
        <v>687</v>
      </c>
      <c r="V3696" t="s">
        <v>245</v>
      </c>
      <c r="X3696" t="s">
        <v>1722</v>
      </c>
      <c r="Y3696" t="str">
        <f>_xlfn.CONCAT(cards[[#This Row],[set]],"_",TEXT(cards[[#This Row],[cardNumber]], "000"))</f>
        <v>TWI_141</v>
      </c>
      <c r="Z3696" t="str" cm="1">
        <f t="array" ref="Z36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TWI_141</v>
      </c>
      <c r="AA3696" t="s">
        <v>1062</v>
      </c>
      <c r="AB3696">
        <v>39</v>
      </c>
    </row>
    <row r="3697" spans="1:28" x14ac:dyDescent="0.2">
      <c r="A3697">
        <v>16301</v>
      </c>
      <c r="B3697" t="s">
        <v>4798</v>
      </c>
      <c r="C3697">
        <v>409</v>
      </c>
      <c r="F3697" t="b">
        <f>IF(ISBLANK(AC3697), FALSE, TRUE)</f>
        <v>0</v>
      </c>
      <c r="G3697" t="s">
        <v>127</v>
      </c>
      <c r="H3697" t="s">
        <v>1</v>
      </c>
      <c r="I3697" t="s">
        <v>1521</v>
      </c>
      <c r="J3697" t="s">
        <v>36</v>
      </c>
      <c r="K3697" t="s">
        <v>1524</v>
      </c>
      <c r="L3697" t="s">
        <v>708</v>
      </c>
      <c r="M3697" t="s">
        <v>991</v>
      </c>
      <c r="N3697" t="str">
        <f>IF(AND(NOT(ISBLANK(cards[[#This Row],[subtitle]])), cards[[#This Row],[subtitle]] &lt;&gt; ""), _xlfn.CONCAT(cards[[#This Row],[title]], " - ", cards[[#This Row],[subtitle]]), cards[[#This Row],[title]])</f>
        <v>Soldier of the 501st</v>
      </c>
      <c r="O3697">
        <v>1</v>
      </c>
      <c r="P3697">
        <v>1</v>
      </c>
      <c r="Q3697">
        <v>3</v>
      </c>
      <c r="T3697" t="s">
        <v>83</v>
      </c>
      <c r="U3697" t="s">
        <v>687</v>
      </c>
      <c r="V3697" t="s">
        <v>245</v>
      </c>
      <c r="X3697" t="s">
        <v>1722</v>
      </c>
      <c r="Y3697" t="str">
        <f>_xlfn.CONCAT(cards[[#This Row],[set]],"_",TEXT(cards[[#This Row],[cardNumber]], "000"))</f>
        <v>TWI_409</v>
      </c>
      <c r="Z3697" t="str" cm="1">
        <f t="array" ref="Z36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TWI_141</v>
      </c>
      <c r="AA3697" t="s">
        <v>1062</v>
      </c>
      <c r="AB3697">
        <v>39</v>
      </c>
    </row>
    <row r="3698" spans="1:28" x14ac:dyDescent="0.2">
      <c r="A3698">
        <v>18779</v>
      </c>
      <c r="B3698" t="s">
        <v>4797</v>
      </c>
      <c r="C3698">
        <v>409</v>
      </c>
      <c r="F3698" t="b">
        <f>IF(ISBLANK(AC3698), FALSE, TRUE)</f>
        <v>0</v>
      </c>
      <c r="G3698" t="s">
        <v>127</v>
      </c>
      <c r="H3698" t="s">
        <v>1520</v>
      </c>
      <c r="I3698" t="s">
        <v>1521</v>
      </c>
      <c r="J3698" t="s">
        <v>36</v>
      </c>
      <c r="K3698" t="s">
        <v>1524</v>
      </c>
      <c r="L3698" t="s">
        <v>708</v>
      </c>
      <c r="M3698" t="s">
        <v>991</v>
      </c>
      <c r="N3698" t="str">
        <f>IF(AND(NOT(ISBLANK(cards[[#This Row],[subtitle]])), cards[[#This Row],[subtitle]] &lt;&gt; ""), _xlfn.CONCAT(cards[[#This Row],[title]], " - ", cards[[#This Row],[subtitle]]), cards[[#This Row],[title]])</f>
        <v>Soldier of the 501st</v>
      </c>
      <c r="O3698">
        <v>1</v>
      </c>
      <c r="P3698">
        <v>1</v>
      </c>
      <c r="Q3698">
        <v>3</v>
      </c>
      <c r="T3698" t="s">
        <v>83</v>
      </c>
      <c r="U3698" t="s">
        <v>687</v>
      </c>
      <c r="V3698" t="s">
        <v>245</v>
      </c>
      <c r="X3698" t="s">
        <v>1722</v>
      </c>
      <c r="Y3698" t="str">
        <f>_xlfn.CONCAT(cards[[#This Row],[set]],"_",TEXT(cards[[#This Row],[cardNumber]], "000"))</f>
        <v>TWI_409</v>
      </c>
      <c r="Z3698" t="str" cm="1">
        <f t="array" ref="Z36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TWI_141</v>
      </c>
      <c r="AA3698" t="s">
        <v>1062</v>
      </c>
      <c r="AB3698">
        <v>39</v>
      </c>
    </row>
    <row r="3699" spans="1:28" x14ac:dyDescent="0.2">
      <c r="A3699">
        <v>17582</v>
      </c>
      <c r="B3699" t="s">
        <v>4316</v>
      </c>
      <c r="C3699">
        <v>142</v>
      </c>
      <c r="F3699" t="b">
        <f>IF(ISBLANK(AC3699), FALSE, TRUE)</f>
        <v>0</v>
      </c>
      <c r="G3699" t="s">
        <v>127</v>
      </c>
      <c r="H3699" t="s">
        <v>1519</v>
      </c>
      <c r="I3699" t="s">
        <v>1532</v>
      </c>
      <c r="J3699" t="s">
        <v>36</v>
      </c>
      <c r="K3699" t="s">
        <v>1524</v>
      </c>
      <c r="L3699" t="s">
        <v>709</v>
      </c>
      <c r="M3699" t="s">
        <v>1794</v>
      </c>
      <c r="N3699" t="str">
        <f>IF(AND(NOT(ISBLANK(cards[[#This Row],[subtitle]])), cards[[#This Row],[subtitle]] &lt;&gt; ""), _xlfn.CONCAT(cards[[#This Row],[title]], " - ", cards[[#This Row],[subtitle]]), cards[[#This Row],[title]])</f>
        <v>Anakin's Interceptor - Where the Fun Begins</v>
      </c>
      <c r="O3699">
        <v>2</v>
      </c>
      <c r="P3699">
        <v>2</v>
      </c>
      <c r="Q3699">
        <v>3</v>
      </c>
      <c r="T3699" t="s">
        <v>248</v>
      </c>
      <c r="U3699" t="s">
        <v>991</v>
      </c>
      <c r="V3699" t="s">
        <v>245</v>
      </c>
      <c r="X3699" t="s">
        <v>1757</v>
      </c>
      <c r="Y3699" t="str">
        <f>_xlfn.CONCAT(cards[[#This Row],[set]],"_",TEXT(cards[[#This Row],[cardNumber]], "000"))</f>
        <v>TWI_142</v>
      </c>
      <c r="Z3699" t="str" cm="1">
        <f t="array" ref="Z36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TWI_142</v>
      </c>
      <c r="AA3699" t="s">
        <v>1062</v>
      </c>
      <c r="AB3699">
        <v>39</v>
      </c>
    </row>
    <row r="3700" spans="1:28" x14ac:dyDescent="0.2">
      <c r="A3700">
        <v>14896</v>
      </c>
      <c r="B3700" t="s">
        <v>4315</v>
      </c>
      <c r="C3700">
        <v>142</v>
      </c>
      <c r="F3700" t="b">
        <f>IF(ISBLANK(AC3700), FALSE, TRUE)</f>
        <v>0</v>
      </c>
      <c r="G3700" t="s">
        <v>127</v>
      </c>
      <c r="H3700" t="s">
        <v>1515</v>
      </c>
      <c r="I3700" t="s">
        <v>1532</v>
      </c>
      <c r="J3700" t="s">
        <v>36</v>
      </c>
      <c r="K3700" t="s">
        <v>1524</v>
      </c>
      <c r="L3700" t="s">
        <v>709</v>
      </c>
      <c r="M3700" t="s">
        <v>1794</v>
      </c>
      <c r="N3700" t="str">
        <f>IF(AND(NOT(ISBLANK(cards[[#This Row],[subtitle]])), cards[[#This Row],[subtitle]] &lt;&gt; ""), _xlfn.CONCAT(cards[[#This Row],[title]], " - ", cards[[#This Row],[subtitle]]), cards[[#This Row],[title]])</f>
        <v>Anakin's Interceptor - Where the Fun Begins</v>
      </c>
      <c r="O3700">
        <v>2</v>
      </c>
      <c r="P3700">
        <v>2</v>
      </c>
      <c r="Q3700">
        <v>3</v>
      </c>
      <c r="T3700" t="s">
        <v>248</v>
      </c>
      <c r="U3700" t="s">
        <v>991</v>
      </c>
      <c r="V3700" t="s">
        <v>245</v>
      </c>
      <c r="X3700" t="s">
        <v>1757</v>
      </c>
      <c r="Y3700" t="str">
        <f>_xlfn.CONCAT(cards[[#This Row],[set]],"_",TEXT(cards[[#This Row],[cardNumber]], "000"))</f>
        <v>TWI_142</v>
      </c>
      <c r="Z3700" t="str" cm="1">
        <f t="array" ref="Z37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TWI_142</v>
      </c>
      <c r="AA3700" t="s">
        <v>1062</v>
      </c>
      <c r="AB3700">
        <v>39</v>
      </c>
    </row>
    <row r="3701" spans="1:28" x14ac:dyDescent="0.2">
      <c r="A3701">
        <v>16306</v>
      </c>
      <c r="B3701" t="s">
        <v>4800</v>
      </c>
      <c r="C3701">
        <v>410</v>
      </c>
      <c r="F3701" t="b">
        <f>IF(ISBLANK(AC3701), FALSE, TRUE)</f>
        <v>0</v>
      </c>
      <c r="G3701" t="s">
        <v>127</v>
      </c>
      <c r="H3701" t="s">
        <v>1</v>
      </c>
      <c r="I3701" t="s">
        <v>1532</v>
      </c>
      <c r="J3701" t="s">
        <v>36</v>
      </c>
      <c r="K3701" t="s">
        <v>1524</v>
      </c>
      <c r="L3701" t="s">
        <v>709</v>
      </c>
      <c r="M3701" t="s">
        <v>1794</v>
      </c>
      <c r="N3701" t="str">
        <f>IF(AND(NOT(ISBLANK(cards[[#This Row],[subtitle]])), cards[[#This Row],[subtitle]] &lt;&gt; ""), _xlfn.CONCAT(cards[[#This Row],[title]], " - ", cards[[#This Row],[subtitle]]), cards[[#This Row],[title]])</f>
        <v>Anakin's Interceptor - Where the Fun Begins</v>
      </c>
      <c r="O3701">
        <v>2</v>
      </c>
      <c r="P3701">
        <v>2</v>
      </c>
      <c r="Q3701">
        <v>3</v>
      </c>
      <c r="T3701" t="s">
        <v>248</v>
      </c>
      <c r="U3701" t="s">
        <v>991</v>
      </c>
      <c r="V3701" t="s">
        <v>245</v>
      </c>
      <c r="X3701" t="s">
        <v>1757</v>
      </c>
      <c r="Y3701" t="str">
        <f>_xlfn.CONCAT(cards[[#This Row],[set]],"_",TEXT(cards[[#This Row],[cardNumber]], "000"))</f>
        <v>TWI_410</v>
      </c>
      <c r="Z3701" t="str" cm="1">
        <f t="array" ref="Z37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TWI_142</v>
      </c>
      <c r="AA3701" t="s">
        <v>1062</v>
      </c>
      <c r="AB3701">
        <v>39</v>
      </c>
    </row>
    <row r="3702" spans="1:28" x14ac:dyDescent="0.2">
      <c r="A3702">
        <v>18784</v>
      </c>
      <c r="B3702" t="s">
        <v>4799</v>
      </c>
      <c r="C3702">
        <v>410</v>
      </c>
      <c r="F3702" t="b">
        <f>IF(ISBLANK(AC3702), FALSE, TRUE)</f>
        <v>0</v>
      </c>
      <c r="G3702" t="s">
        <v>127</v>
      </c>
      <c r="H3702" t="s">
        <v>1520</v>
      </c>
      <c r="I3702" t="s">
        <v>1532</v>
      </c>
      <c r="J3702" t="s">
        <v>36</v>
      </c>
      <c r="K3702" t="s">
        <v>1524</v>
      </c>
      <c r="L3702" t="s">
        <v>709</v>
      </c>
      <c r="M3702" t="s">
        <v>1794</v>
      </c>
      <c r="N3702" t="str">
        <f>IF(AND(NOT(ISBLANK(cards[[#This Row],[subtitle]])), cards[[#This Row],[subtitle]] &lt;&gt; ""), _xlfn.CONCAT(cards[[#This Row],[title]], " - ", cards[[#This Row],[subtitle]]), cards[[#This Row],[title]])</f>
        <v>Anakin's Interceptor - Where the Fun Begins</v>
      </c>
      <c r="O3702">
        <v>2</v>
      </c>
      <c r="P3702">
        <v>2</v>
      </c>
      <c r="Q3702">
        <v>3</v>
      </c>
      <c r="T3702" t="s">
        <v>248</v>
      </c>
      <c r="U3702" t="s">
        <v>991</v>
      </c>
      <c r="V3702" t="s">
        <v>245</v>
      </c>
      <c r="X3702" t="s">
        <v>1757</v>
      </c>
      <c r="Y3702" t="str">
        <f>_xlfn.CONCAT(cards[[#This Row],[set]],"_",TEXT(cards[[#This Row],[cardNumber]], "000"))</f>
        <v>TWI_410</v>
      </c>
      <c r="Z3702" t="str" cm="1">
        <f t="array" ref="Z37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TWI_142</v>
      </c>
      <c r="AA3702" t="s">
        <v>1062</v>
      </c>
      <c r="AB3702">
        <v>39</v>
      </c>
    </row>
    <row r="3703" spans="1:28" x14ac:dyDescent="0.2">
      <c r="A3703">
        <v>17587</v>
      </c>
      <c r="B3703" t="s">
        <v>4317</v>
      </c>
      <c r="C3703">
        <v>143</v>
      </c>
      <c r="F3703" t="b">
        <f>IF(ISBLANK(AC3703), FALSE, TRUE)</f>
        <v>0</v>
      </c>
      <c r="G3703" t="s">
        <v>127</v>
      </c>
      <c r="H3703" t="s">
        <v>1519</v>
      </c>
      <c r="I3703" t="s">
        <v>1522</v>
      </c>
      <c r="J3703" t="s">
        <v>36</v>
      </c>
      <c r="K3703" t="s">
        <v>1524</v>
      </c>
      <c r="L3703" t="s">
        <v>710</v>
      </c>
      <c r="M3703" t="s">
        <v>1795</v>
      </c>
      <c r="N3703" t="str">
        <f>IF(AND(NOT(ISBLANK(cards[[#This Row],[subtitle]])), cards[[#This Row],[subtitle]] &lt;&gt; ""), _xlfn.CONCAT(cards[[#This Row],[title]], " - ", cards[[#This Row],[subtitle]]), cards[[#This Row],[title]])</f>
        <v>Jyn Erso - Stardust</v>
      </c>
      <c r="O3703">
        <v>2</v>
      </c>
      <c r="P3703">
        <v>3</v>
      </c>
      <c r="Q3703">
        <v>2</v>
      </c>
      <c r="T3703" t="s">
        <v>83</v>
      </c>
      <c r="U3703" t="s">
        <v>177</v>
      </c>
      <c r="V3703" t="s">
        <v>245</v>
      </c>
      <c r="X3703" t="s">
        <v>75</v>
      </c>
      <c r="Y3703" t="str">
        <f>_xlfn.CONCAT(cards[[#This Row],[set]],"_",TEXT(cards[[#This Row],[cardNumber]], "000"))</f>
        <v>TWI_143</v>
      </c>
      <c r="Z3703" t="str" cm="1">
        <f t="array" ref="Z37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TWI_143</v>
      </c>
      <c r="AA3703" t="s">
        <v>1062</v>
      </c>
      <c r="AB3703">
        <v>39</v>
      </c>
    </row>
    <row r="3704" spans="1:28" x14ac:dyDescent="0.2">
      <c r="A3704">
        <v>14901</v>
      </c>
      <c r="B3704" t="s">
        <v>4318</v>
      </c>
      <c r="C3704">
        <v>143</v>
      </c>
      <c r="F3704" t="b">
        <f>IF(ISBLANK(AC3704), FALSE, TRUE)</f>
        <v>0</v>
      </c>
      <c r="G3704" t="s">
        <v>127</v>
      </c>
      <c r="H3704" t="s">
        <v>1515</v>
      </c>
      <c r="I3704" t="s">
        <v>1522</v>
      </c>
      <c r="J3704" t="s">
        <v>36</v>
      </c>
      <c r="K3704" t="s">
        <v>1524</v>
      </c>
      <c r="L3704" t="s">
        <v>710</v>
      </c>
      <c r="M3704" t="s">
        <v>1795</v>
      </c>
      <c r="N3704" t="str">
        <f>IF(AND(NOT(ISBLANK(cards[[#This Row],[subtitle]])), cards[[#This Row],[subtitle]] &lt;&gt; ""), _xlfn.CONCAT(cards[[#This Row],[title]], " - ", cards[[#This Row],[subtitle]]), cards[[#This Row],[title]])</f>
        <v>Jyn Erso - Stardust</v>
      </c>
      <c r="O3704">
        <v>2</v>
      </c>
      <c r="P3704">
        <v>3</v>
      </c>
      <c r="Q3704">
        <v>2</v>
      </c>
      <c r="T3704" t="s">
        <v>83</v>
      </c>
      <c r="U3704" t="s">
        <v>177</v>
      </c>
      <c r="V3704" t="s">
        <v>245</v>
      </c>
      <c r="X3704" t="s">
        <v>75</v>
      </c>
      <c r="Y3704" t="str">
        <f>_xlfn.CONCAT(cards[[#This Row],[set]],"_",TEXT(cards[[#This Row],[cardNumber]], "000"))</f>
        <v>TWI_143</v>
      </c>
      <c r="Z3704" t="str" cm="1">
        <f t="array" ref="Z37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TWI_143</v>
      </c>
      <c r="AA3704" t="s">
        <v>1062</v>
      </c>
      <c r="AB3704">
        <v>39</v>
      </c>
    </row>
    <row r="3705" spans="1:28" x14ac:dyDescent="0.2">
      <c r="A3705">
        <v>18789</v>
      </c>
      <c r="B3705" t="s">
        <v>4801</v>
      </c>
      <c r="C3705">
        <v>411</v>
      </c>
      <c r="F3705" t="b">
        <f>IF(ISBLANK(AC3705), FALSE, TRUE)</f>
        <v>0</v>
      </c>
      <c r="G3705" t="s">
        <v>127</v>
      </c>
      <c r="H3705" t="s">
        <v>1520</v>
      </c>
      <c r="I3705" t="s">
        <v>1522</v>
      </c>
      <c r="J3705" t="s">
        <v>36</v>
      </c>
      <c r="K3705" t="s">
        <v>1524</v>
      </c>
      <c r="L3705" t="s">
        <v>710</v>
      </c>
      <c r="M3705" t="s">
        <v>1795</v>
      </c>
      <c r="N3705" t="str">
        <f>IF(AND(NOT(ISBLANK(cards[[#This Row],[subtitle]])), cards[[#This Row],[subtitle]] &lt;&gt; ""), _xlfn.CONCAT(cards[[#This Row],[title]], " - ", cards[[#This Row],[subtitle]]), cards[[#This Row],[title]])</f>
        <v>Jyn Erso - Stardust</v>
      </c>
      <c r="O3705">
        <v>2</v>
      </c>
      <c r="P3705">
        <v>3</v>
      </c>
      <c r="Q3705">
        <v>2</v>
      </c>
      <c r="T3705" t="s">
        <v>83</v>
      </c>
      <c r="U3705" t="s">
        <v>177</v>
      </c>
      <c r="V3705" t="s">
        <v>245</v>
      </c>
      <c r="X3705" t="s">
        <v>75</v>
      </c>
      <c r="Y3705" t="str">
        <f>_xlfn.CONCAT(cards[[#This Row],[set]],"_",TEXT(cards[[#This Row],[cardNumber]], "000"))</f>
        <v>TWI_411</v>
      </c>
      <c r="Z3705" t="str" cm="1">
        <f t="array" ref="Z37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TWI_143</v>
      </c>
      <c r="AA3705" t="s">
        <v>1062</v>
      </c>
      <c r="AB3705">
        <v>39</v>
      </c>
    </row>
    <row r="3706" spans="1:28" x14ac:dyDescent="0.2">
      <c r="A3706">
        <v>16311</v>
      </c>
      <c r="B3706" t="s">
        <v>4802</v>
      </c>
      <c r="C3706">
        <v>411</v>
      </c>
      <c r="F3706" t="b">
        <f>IF(ISBLANK(AC3706), FALSE, TRUE)</f>
        <v>0</v>
      </c>
      <c r="G3706" t="s">
        <v>127</v>
      </c>
      <c r="H3706" t="s">
        <v>1</v>
      </c>
      <c r="I3706" t="s">
        <v>1522</v>
      </c>
      <c r="J3706" t="s">
        <v>36</v>
      </c>
      <c r="K3706" t="s">
        <v>1524</v>
      </c>
      <c r="L3706" t="s">
        <v>710</v>
      </c>
      <c r="M3706" t="s">
        <v>1795</v>
      </c>
      <c r="N3706" t="str">
        <f>IF(AND(NOT(ISBLANK(cards[[#This Row],[subtitle]])), cards[[#This Row],[subtitle]] &lt;&gt; ""), _xlfn.CONCAT(cards[[#This Row],[title]], " - ", cards[[#This Row],[subtitle]]), cards[[#This Row],[title]])</f>
        <v>Jyn Erso - Stardust</v>
      </c>
      <c r="O3706">
        <v>2</v>
      </c>
      <c r="P3706">
        <v>3</v>
      </c>
      <c r="Q3706">
        <v>2</v>
      </c>
      <c r="T3706" t="s">
        <v>83</v>
      </c>
      <c r="U3706" t="s">
        <v>177</v>
      </c>
      <c r="V3706" t="s">
        <v>245</v>
      </c>
      <c r="X3706" t="s">
        <v>75</v>
      </c>
      <c r="Y3706" t="str">
        <f>_xlfn.CONCAT(cards[[#This Row],[set]],"_",TEXT(cards[[#This Row],[cardNumber]], "000"))</f>
        <v>TWI_411</v>
      </c>
      <c r="Z3706" t="str" cm="1">
        <f t="array" ref="Z37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TWI_143</v>
      </c>
      <c r="AA3706" t="s">
        <v>1062</v>
      </c>
      <c r="AB3706">
        <v>39</v>
      </c>
    </row>
    <row r="3707" spans="1:28" x14ac:dyDescent="0.2">
      <c r="A3707">
        <v>17592</v>
      </c>
      <c r="B3707" t="s">
        <v>4320</v>
      </c>
      <c r="C3707">
        <v>144</v>
      </c>
      <c r="F3707" t="b">
        <f>IF(ISBLANK(AC3707), FALSE, TRUE)</f>
        <v>0</v>
      </c>
      <c r="G3707" t="s">
        <v>127</v>
      </c>
      <c r="H3707" t="s">
        <v>1519</v>
      </c>
      <c r="I3707" t="s">
        <v>1521</v>
      </c>
      <c r="J3707" t="s">
        <v>36</v>
      </c>
      <c r="K3707" t="s">
        <v>1524</v>
      </c>
      <c r="L3707" t="s">
        <v>711</v>
      </c>
      <c r="M3707" t="s">
        <v>991</v>
      </c>
      <c r="N3707" t="str">
        <f>IF(AND(NOT(ISBLANK(cards[[#This Row],[subtitle]])), cards[[#This Row],[subtitle]] &lt;&gt; ""), _xlfn.CONCAT(cards[[#This Row],[title]], " - ", cards[[#This Row],[subtitle]]), cards[[#This Row],[title]])</f>
        <v>Batch Brothers</v>
      </c>
      <c r="O3707">
        <v>3</v>
      </c>
      <c r="P3707">
        <v>2</v>
      </c>
      <c r="Q3707">
        <v>1</v>
      </c>
      <c r="T3707" t="s">
        <v>83</v>
      </c>
      <c r="U3707" t="s">
        <v>991</v>
      </c>
      <c r="V3707" t="s">
        <v>245</v>
      </c>
      <c r="X3707" t="s">
        <v>1722</v>
      </c>
      <c r="Y3707" t="str">
        <f>_xlfn.CONCAT(cards[[#This Row],[set]],"_",TEXT(cards[[#This Row],[cardNumber]], "000"))</f>
        <v>TWI_144</v>
      </c>
      <c r="Z3707" t="str" cm="1">
        <f t="array" ref="Z37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TWI_144</v>
      </c>
      <c r="AA3707" t="s">
        <v>1062</v>
      </c>
      <c r="AB3707">
        <v>39</v>
      </c>
    </row>
    <row r="3708" spans="1:28" x14ac:dyDescent="0.2">
      <c r="A3708">
        <v>14906</v>
      </c>
      <c r="B3708" t="s">
        <v>4319</v>
      </c>
      <c r="C3708">
        <v>144</v>
      </c>
      <c r="F3708" t="b">
        <f>IF(ISBLANK(AC3708), FALSE, TRUE)</f>
        <v>0</v>
      </c>
      <c r="G3708" t="s">
        <v>127</v>
      </c>
      <c r="H3708" t="s">
        <v>1515</v>
      </c>
      <c r="I3708" t="s">
        <v>1521</v>
      </c>
      <c r="J3708" t="s">
        <v>36</v>
      </c>
      <c r="K3708" t="s">
        <v>1524</v>
      </c>
      <c r="L3708" t="s">
        <v>711</v>
      </c>
      <c r="M3708" t="s">
        <v>991</v>
      </c>
      <c r="N3708" t="str">
        <f>IF(AND(NOT(ISBLANK(cards[[#This Row],[subtitle]])), cards[[#This Row],[subtitle]] &lt;&gt; ""), _xlfn.CONCAT(cards[[#This Row],[title]], " - ", cards[[#This Row],[subtitle]]), cards[[#This Row],[title]])</f>
        <v>Batch Brothers</v>
      </c>
      <c r="O3708">
        <v>3</v>
      </c>
      <c r="P3708">
        <v>2</v>
      </c>
      <c r="Q3708">
        <v>1</v>
      </c>
      <c r="T3708" t="s">
        <v>83</v>
      </c>
      <c r="U3708" t="s">
        <v>991</v>
      </c>
      <c r="V3708" t="s">
        <v>245</v>
      </c>
      <c r="X3708" t="s">
        <v>1722</v>
      </c>
      <c r="Y3708" t="str">
        <f>_xlfn.CONCAT(cards[[#This Row],[set]],"_",TEXT(cards[[#This Row],[cardNumber]], "000"))</f>
        <v>TWI_144</v>
      </c>
      <c r="Z3708" t="str" cm="1">
        <f t="array" ref="Z37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TWI_144</v>
      </c>
      <c r="AA3708" t="s">
        <v>1062</v>
      </c>
      <c r="AB3708">
        <v>39</v>
      </c>
    </row>
    <row r="3709" spans="1:28" x14ac:dyDescent="0.2">
      <c r="A3709">
        <v>16316</v>
      </c>
      <c r="B3709" t="s">
        <v>4803</v>
      </c>
      <c r="C3709">
        <v>412</v>
      </c>
      <c r="F3709" t="b">
        <f>IF(ISBLANK(AC3709), FALSE, TRUE)</f>
        <v>0</v>
      </c>
      <c r="G3709" t="s">
        <v>127</v>
      </c>
      <c r="H3709" t="s">
        <v>1</v>
      </c>
      <c r="I3709" t="s">
        <v>1521</v>
      </c>
      <c r="J3709" t="s">
        <v>36</v>
      </c>
      <c r="K3709" t="s">
        <v>1524</v>
      </c>
      <c r="L3709" t="s">
        <v>711</v>
      </c>
      <c r="M3709" t="s">
        <v>991</v>
      </c>
      <c r="N3709" t="str">
        <f>IF(AND(NOT(ISBLANK(cards[[#This Row],[subtitle]])), cards[[#This Row],[subtitle]] &lt;&gt; ""), _xlfn.CONCAT(cards[[#This Row],[title]], " - ", cards[[#This Row],[subtitle]]), cards[[#This Row],[title]])</f>
        <v>Batch Brothers</v>
      </c>
      <c r="O3709">
        <v>3</v>
      </c>
      <c r="P3709">
        <v>2</v>
      </c>
      <c r="Q3709">
        <v>1</v>
      </c>
      <c r="T3709" t="s">
        <v>83</v>
      </c>
      <c r="U3709" t="s">
        <v>991</v>
      </c>
      <c r="V3709" t="s">
        <v>245</v>
      </c>
      <c r="X3709" t="s">
        <v>1722</v>
      </c>
      <c r="Y3709" t="str">
        <f>_xlfn.CONCAT(cards[[#This Row],[set]],"_",TEXT(cards[[#This Row],[cardNumber]], "000"))</f>
        <v>TWI_412</v>
      </c>
      <c r="Z3709" t="str" cm="1">
        <f t="array" ref="Z37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TWI_144</v>
      </c>
      <c r="AA3709" t="s">
        <v>1062</v>
      </c>
      <c r="AB3709">
        <v>39</v>
      </c>
    </row>
    <row r="3710" spans="1:28" x14ac:dyDescent="0.2">
      <c r="A3710">
        <v>18794</v>
      </c>
      <c r="B3710" t="s">
        <v>4804</v>
      </c>
      <c r="C3710">
        <v>412</v>
      </c>
      <c r="F3710" t="b">
        <f>IF(ISBLANK(AC3710), FALSE, TRUE)</f>
        <v>0</v>
      </c>
      <c r="G3710" t="s">
        <v>127</v>
      </c>
      <c r="H3710" t="s">
        <v>1520</v>
      </c>
      <c r="I3710" t="s">
        <v>1521</v>
      </c>
      <c r="J3710" t="s">
        <v>36</v>
      </c>
      <c r="K3710" t="s">
        <v>1524</v>
      </c>
      <c r="L3710" t="s">
        <v>711</v>
      </c>
      <c r="M3710" t="s">
        <v>991</v>
      </c>
      <c r="N3710" t="str">
        <f>IF(AND(NOT(ISBLANK(cards[[#This Row],[subtitle]])), cards[[#This Row],[subtitle]] &lt;&gt; ""), _xlfn.CONCAT(cards[[#This Row],[title]], " - ", cards[[#This Row],[subtitle]]), cards[[#This Row],[title]])</f>
        <v>Batch Brothers</v>
      </c>
      <c r="O3710">
        <v>3</v>
      </c>
      <c r="P3710">
        <v>2</v>
      </c>
      <c r="Q3710">
        <v>1</v>
      </c>
      <c r="T3710" t="s">
        <v>83</v>
      </c>
      <c r="U3710" t="s">
        <v>991</v>
      </c>
      <c r="V3710" t="s">
        <v>245</v>
      </c>
      <c r="X3710" t="s">
        <v>1722</v>
      </c>
      <c r="Y3710" t="str">
        <f>_xlfn.CONCAT(cards[[#This Row],[set]],"_",TEXT(cards[[#This Row],[cardNumber]], "000"))</f>
        <v>TWI_412</v>
      </c>
      <c r="Z3710" t="str" cm="1">
        <f t="array" ref="Z37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TWI_144</v>
      </c>
      <c r="AA3710" t="s">
        <v>1062</v>
      </c>
      <c r="AB3710">
        <v>39</v>
      </c>
    </row>
    <row r="3711" spans="1:28" x14ac:dyDescent="0.2">
      <c r="A3711">
        <v>17597</v>
      </c>
      <c r="B3711" t="s">
        <v>4321</v>
      </c>
      <c r="C3711">
        <v>145</v>
      </c>
      <c r="F3711" t="b">
        <f>IF(ISBLANK(AC3711), FALSE, TRUE)</f>
        <v>0</v>
      </c>
      <c r="G3711" t="s">
        <v>127</v>
      </c>
      <c r="H3711" t="s">
        <v>1519</v>
      </c>
      <c r="I3711" t="s">
        <v>1532</v>
      </c>
      <c r="J3711" t="s">
        <v>36</v>
      </c>
      <c r="K3711" t="s">
        <v>1524</v>
      </c>
      <c r="L3711" t="s">
        <v>712</v>
      </c>
      <c r="M3711" t="s">
        <v>1796</v>
      </c>
      <c r="N3711" t="str">
        <f>IF(AND(NOT(ISBLANK(cards[[#This Row],[subtitle]])), cards[[#This Row],[subtitle]] &lt;&gt; ""), _xlfn.CONCAT(cards[[#This Row],[title]], " - ", cards[[#This Row],[subtitle]]), cards[[#This Row],[title]])</f>
        <v>Jesse - Hard-Fighting Patriot</v>
      </c>
      <c r="O3711">
        <v>3</v>
      </c>
      <c r="P3711">
        <v>4</v>
      </c>
      <c r="Q3711">
        <v>4</v>
      </c>
      <c r="T3711" t="s">
        <v>83</v>
      </c>
      <c r="U3711" t="s">
        <v>687</v>
      </c>
      <c r="V3711" t="s">
        <v>245</v>
      </c>
      <c r="X3711" t="s">
        <v>1722</v>
      </c>
      <c r="Y3711" t="str">
        <f>_xlfn.CONCAT(cards[[#This Row],[set]],"_",TEXT(cards[[#This Row],[cardNumber]], "000"))</f>
        <v>TWI_145</v>
      </c>
      <c r="Z3711" t="str" cm="1">
        <f t="array" ref="Z37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TWI_145</v>
      </c>
      <c r="AA3711" t="s">
        <v>1062</v>
      </c>
      <c r="AB3711">
        <v>39</v>
      </c>
    </row>
    <row r="3712" spans="1:28" x14ac:dyDescent="0.2">
      <c r="A3712">
        <v>14911</v>
      </c>
      <c r="B3712" t="s">
        <v>4322</v>
      </c>
      <c r="C3712">
        <v>145</v>
      </c>
      <c r="F3712" t="b">
        <f>IF(ISBLANK(AC3712), FALSE, TRUE)</f>
        <v>0</v>
      </c>
      <c r="G3712" t="s">
        <v>127</v>
      </c>
      <c r="H3712" t="s">
        <v>1515</v>
      </c>
      <c r="I3712" t="s">
        <v>1532</v>
      </c>
      <c r="J3712" t="s">
        <v>36</v>
      </c>
      <c r="K3712" t="s">
        <v>1524</v>
      </c>
      <c r="L3712" t="s">
        <v>712</v>
      </c>
      <c r="M3712" t="s">
        <v>1796</v>
      </c>
      <c r="N3712" t="str">
        <f>IF(AND(NOT(ISBLANK(cards[[#This Row],[subtitle]])), cards[[#This Row],[subtitle]] &lt;&gt; ""), _xlfn.CONCAT(cards[[#This Row],[title]], " - ", cards[[#This Row],[subtitle]]), cards[[#This Row],[title]])</f>
        <v>Jesse - Hard-Fighting Patriot</v>
      </c>
      <c r="O3712">
        <v>3</v>
      </c>
      <c r="P3712">
        <v>4</v>
      </c>
      <c r="Q3712">
        <v>4</v>
      </c>
      <c r="T3712" t="s">
        <v>83</v>
      </c>
      <c r="U3712" t="s">
        <v>687</v>
      </c>
      <c r="V3712" t="s">
        <v>245</v>
      </c>
      <c r="X3712" t="s">
        <v>1722</v>
      </c>
      <c r="Y3712" t="str">
        <f>_xlfn.CONCAT(cards[[#This Row],[set]],"_",TEXT(cards[[#This Row],[cardNumber]], "000"))</f>
        <v>TWI_145</v>
      </c>
      <c r="Z3712" t="str" cm="1">
        <f t="array" ref="Z37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TWI_145</v>
      </c>
      <c r="AA3712" t="s">
        <v>1062</v>
      </c>
      <c r="AB3712">
        <v>39</v>
      </c>
    </row>
    <row r="3713" spans="1:28" x14ac:dyDescent="0.2">
      <c r="A3713">
        <v>16321</v>
      </c>
      <c r="B3713" t="s">
        <v>4805</v>
      </c>
      <c r="C3713">
        <v>413</v>
      </c>
      <c r="F3713" t="b">
        <f>IF(ISBLANK(AC3713), FALSE, TRUE)</f>
        <v>0</v>
      </c>
      <c r="G3713" t="s">
        <v>127</v>
      </c>
      <c r="H3713" t="s">
        <v>1</v>
      </c>
      <c r="I3713" t="s">
        <v>1532</v>
      </c>
      <c r="J3713" t="s">
        <v>36</v>
      </c>
      <c r="K3713" t="s">
        <v>1524</v>
      </c>
      <c r="L3713" t="s">
        <v>712</v>
      </c>
      <c r="M3713" t="s">
        <v>1796</v>
      </c>
      <c r="N3713" t="str">
        <f>IF(AND(NOT(ISBLANK(cards[[#This Row],[subtitle]])), cards[[#This Row],[subtitle]] &lt;&gt; ""), _xlfn.CONCAT(cards[[#This Row],[title]], " - ", cards[[#This Row],[subtitle]]), cards[[#This Row],[title]])</f>
        <v>Jesse - Hard-Fighting Patriot</v>
      </c>
      <c r="O3713">
        <v>3</v>
      </c>
      <c r="P3713">
        <v>4</v>
      </c>
      <c r="Q3713">
        <v>4</v>
      </c>
      <c r="T3713" t="s">
        <v>83</v>
      </c>
      <c r="U3713" t="s">
        <v>687</v>
      </c>
      <c r="V3713" t="s">
        <v>245</v>
      </c>
      <c r="X3713" t="s">
        <v>1722</v>
      </c>
      <c r="Y3713" t="str">
        <f>_xlfn.CONCAT(cards[[#This Row],[set]],"_",TEXT(cards[[#This Row],[cardNumber]], "000"))</f>
        <v>TWI_413</v>
      </c>
      <c r="Z3713" t="str" cm="1">
        <f t="array" ref="Z37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TWI_145</v>
      </c>
      <c r="AA3713" t="s">
        <v>1062</v>
      </c>
      <c r="AB3713">
        <v>39</v>
      </c>
    </row>
    <row r="3714" spans="1:28" x14ac:dyDescent="0.2">
      <c r="A3714">
        <v>18799</v>
      </c>
      <c r="B3714" t="s">
        <v>4806</v>
      </c>
      <c r="C3714">
        <v>413</v>
      </c>
      <c r="F3714" t="b">
        <f>IF(ISBLANK(AC3714), FALSE, TRUE)</f>
        <v>0</v>
      </c>
      <c r="G3714" t="s">
        <v>127</v>
      </c>
      <c r="H3714" t="s">
        <v>1520</v>
      </c>
      <c r="I3714" t="s">
        <v>1532</v>
      </c>
      <c r="J3714" t="s">
        <v>36</v>
      </c>
      <c r="K3714" t="s">
        <v>1524</v>
      </c>
      <c r="L3714" t="s">
        <v>712</v>
      </c>
      <c r="M3714" t="s">
        <v>1796</v>
      </c>
      <c r="N3714" t="str">
        <f>IF(AND(NOT(ISBLANK(cards[[#This Row],[subtitle]])), cards[[#This Row],[subtitle]] &lt;&gt; ""), _xlfn.CONCAT(cards[[#This Row],[title]], " - ", cards[[#This Row],[subtitle]]), cards[[#This Row],[title]])</f>
        <v>Jesse - Hard-Fighting Patriot</v>
      </c>
      <c r="O3714">
        <v>3</v>
      </c>
      <c r="P3714">
        <v>4</v>
      </c>
      <c r="Q3714">
        <v>4</v>
      </c>
      <c r="T3714" t="s">
        <v>83</v>
      </c>
      <c r="U3714" t="s">
        <v>687</v>
      </c>
      <c r="V3714" t="s">
        <v>245</v>
      </c>
      <c r="X3714" t="s">
        <v>1722</v>
      </c>
      <c r="Y3714" t="str">
        <f>_xlfn.CONCAT(cards[[#This Row],[set]],"_",TEXT(cards[[#This Row],[cardNumber]], "000"))</f>
        <v>TWI_413</v>
      </c>
      <c r="Z3714" t="str" cm="1">
        <f t="array" ref="Z37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TWI_145</v>
      </c>
      <c r="AA3714" t="s">
        <v>1062</v>
      </c>
      <c r="AB3714">
        <v>39</v>
      </c>
    </row>
    <row r="3715" spans="1:28" x14ac:dyDescent="0.2">
      <c r="A3715">
        <v>14916</v>
      </c>
      <c r="B3715" t="s">
        <v>4323</v>
      </c>
      <c r="C3715">
        <v>146</v>
      </c>
      <c r="F3715" t="b">
        <f>IF(ISBLANK(AC3715), FALSE, TRUE)</f>
        <v>0</v>
      </c>
      <c r="G3715" t="s">
        <v>127</v>
      </c>
      <c r="H3715" t="s">
        <v>1515</v>
      </c>
      <c r="I3715" t="s">
        <v>1522</v>
      </c>
      <c r="J3715" t="s">
        <v>36</v>
      </c>
      <c r="K3715" t="s">
        <v>1524</v>
      </c>
      <c r="L3715" t="s">
        <v>713</v>
      </c>
      <c r="M3715" t="s">
        <v>1797</v>
      </c>
      <c r="N3715" t="str">
        <f>IF(AND(NOT(ISBLANK(cards[[#This Row],[subtitle]])), cards[[#This Row],[subtitle]] &lt;&gt; ""), _xlfn.CONCAT(cards[[#This Row],[title]], " - ", cards[[#This Row],[subtitle]]), cards[[#This Row],[title]])</f>
        <v>Steela Gerrera - Beloved Tactician</v>
      </c>
      <c r="O3715">
        <v>4</v>
      </c>
      <c r="P3715">
        <v>4</v>
      </c>
      <c r="Q3715">
        <v>3</v>
      </c>
      <c r="T3715" t="s">
        <v>83</v>
      </c>
      <c r="U3715" t="s">
        <v>991</v>
      </c>
      <c r="V3715" t="s">
        <v>245</v>
      </c>
      <c r="X3715" t="s">
        <v>160</v>
      </c>
      <c r="Y3715" t="str">
        <f>_xlfn.CONCAT(cards[[#This Row],[set]],"_",TEXT(cards[[#This Row],[cardNumber]], "000"))</f>
        <v>TWI_146</v>
      </c>
      <c r="Z3715" t="str" cm="1">
        <f t="array" ref="Z37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TWI_146</v>
      </c>
      <c r="AA3715" t="s">
        <v>1062</v>
      </c>
      <c r="AB3715">
        <v>39</v>
      </c>
    </row>
    <row r="3716" spans="1:28" x14ac:dyDescent="0.2">
      <c r="A3716">
        <v>17602</v>
      </c>
      <c r="B3716" t="s">
        <v>4324</v>
      </c>
      <c r="C3716">
        <v>146</v>
      </c>
      <c r="F3716" t="b">
        <f>IF(ISBLANK(AC3716), FALSE, TRUE)</f>
        <v>0</v>
      </c>
      <c r="G3716" t="s">
        <v>127</v>
      </c>
      <c r="H3716" t="s">
        <v>1519</v>
      </c>
      <c r="I3716" t="s">
        <v>1522</v>
      </c>
      <c r="J3716" t="s">
        <v>36</v>
      </c>
      <c r="K3716" t="s">
        <v>1524</v>
      </c>
      <c r="L3716" t="s">
        <v>713</v>
      </c>
      <c r="M3716" t="s">
        <v>1797</v>
      </c>
      <c r="N3716" t="str">
        <f>IF(AND(NOT(ISBLANK(cards[[#This Row],[subtitle]])), cards[[#This Row],[subtitle]] &lt;&gt; ""), _xlfn.CONCAT(cards[[#This Row],[title]], " - ", cards[[#This Row],[subtitle]]), cards[[#This Row],[title]])</f>
        <v>Steela Gerrera - Beloved Tactician</v>
      </c>
      <c r="O3716">
        <v>4</v>
      </c>
      <c r="P3716">
        <v>4</v>
      </c>
      <c r="Q3716">
        <v>3</v>
      </c>
      <c r="T3716" t="s">
        <v>83</v>
      </c>
      <c r="U3716" t="s">
        <v>991</v>
      </c>
      <c r="V3716" t="s">
        <v>245</v>
      </c>
      <c r="X3716" t="s">
        <v>160</v>
      </c>
      <c r="Y3716" t="str">
        <f>_xlfn.CONCAT(cards[[#This Row],[set]],"_",TEXT(cards[[#This Row],[cardNumber]], "000"))</f>
        <v>TWI_146</v>
      </c>
      <c r="Z3716" t="str" cm="1">
        <f t="array" ref="Z37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TWI_146</v>
      </c>
      <c r="AA3716" t="s">
        <v>1062</v>
      </c>
      <c r="AB3716">
        <v>39</v>
      </c>
    </row>
    <row r="3717" spans="1:28" x14ac:dyDescent="0.2">
      <c r="A3717">
        <v>18804</v>
      </c>
      <c r="B3717" t="s">
        <v>4808</v>
      </c>
      <c r="C3717">
        <v>414</v>
      </c>
      <c r="F3717" t="b">
        <f>IF(ISBLANK(AC3717), FALSE, TRUE)</f>
        <v>0</v>
      </c>
      <c r="G3717" t="s">
        <v>127</v>
      </c>
      <c r="H3717" t="s">
        <v>1520</v>
      </c>
      <c r="I3717" t="s">
        <v>1522</v>
      </c>
      <c r="J3717" t="s">
        <v>36</v>
      </c>
      <c r="K3717" t="s">
        <v>1524</v>
      </c>
      <c r="L3717" t="s">
        <v>713</v>
      </c>
      <c r="M3717" t="s">
        <v>1797</v>
      </c>
      <c r="N3717" t="str">
        <f>IF(AND(NOT(ISBLANK(cards[[#This Row],[subtitle]])), cards[[#This Row],[subtitle]] &lt;&gt; ""), _xlfn.CONCAT(cards[[#This Row],[title]], " - ", cards[[#This Row],[subtitle]]), cards[[#This Row],[title]])</f>
        <v>Steela Gerrera - Beloved Tactician</v>
      </c>
      <c r="O3717">
        <v>4</v>
      </c>
      <c r="P3717">
        <v>4</v>
      </c>
      <c r="Q3717">
        <v>3</v>
      </c>
      <c r="T3717" t="s">
        <v>83</v>
      </c>
      <c r="U3717" t="s">
        <v>991</v>
      </c>
      <c r="V3717" t="s">
        <v>245</v>
      </c>
      <c r="X3717" t="s">
        <v>160</v>
      </c>
      <c r="Y3717" t="str">
        <f>_xlfn.CONCAT(cards[[#This Row],[set]],"_",TEXT(cards[[#This Row],[cardNumber]], "000"))</f>
        <v>TWI_414</v>
      </c>
      <c r="Z3717" t="str" cm="1">
        <f t="array" ref="Z37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TWI_146</v>
      </c>
      <c r="AA3717" t="s">
        <v>1062</v>
      </c>
      <c r="AB3717">
        <v>39</v>
      </c>
    </row>
    <row r="3718" spans="1:28" x14ac:dyDescent="0.2">
      <c r="A3718">
        <v>16326</v>
      </c>
      <c r="B3718" t="s">
        <v>4807</v>
      </c>
      <c r="C3718">
        <v>414</v>
      </c>
      <c r="F3718" t="b">
        <f>IF(ISBLANK(AC3718), FALSE, TRUE)</f>
        <v>0</v>
      </c>
      <c r="G3718" t="s">
        <v>127</v>
      </c>
      <c r="H3718" t="s">
        <v>1</v>
      </c>
      <c r="I3718" t="s">
        <v>1522</v>
      </c>
      <c r="J3718" t="s">
        <v>36</v>
      </c>
      <c r="K3718" t="s">
        <v>1524</v>
      </c>
      <c r="L3718" t="s">
        <v>713</v>
      </c>
      <c r="M3718" t="s">
        <v>1797</v>
      </c>
      <c r="N3718" t="str">
        <f>IF(AND(NOT(ISBLANK(cards[[#This Row],[subtitle]])), cards[[#This Row],[subtitle]] &lt;&gt; ""), _xlfn.CONCAT(cards[[#This Row],[title]], " - ", cards[[#This Row],[subtitle]]), cards[[#This Row],[title]])</f>
        <v>Steela Gerrera - Beloved Tactician</v>
      </c>
      <c r="O3718">
        <v>4</v>
      </c>
      <c r="P3718">
        <v>4</v>
      </c>
      <c r="Q3718">
        <v>3</v>
      </c>
      <c r="T3718" t="s">
        <v>83</v>
      </c>
      <c r="U3718" t="s">
        <v>991</v>
      </c>
      <c r="V3718" t="s">
        <v>245</v>
      </c>
      <c r="X3718" t="s">
        <v>160</v>
      </c>
      <c r="Y3718" t="str">
        <f>_xlfn.CONCAT(cards[[#This Row],[set]],"_",TEXT(cards[[#This Row],[cardNumber]], "000"))</f>
        <v>TWI_414</v>
      </c>
      <c r="Z3718" t="str" cm="1">
        <f t="array" ref="Z37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TWI_146</v>
      </c>
      <c r="AA3718" t="s">
        <v>1062</v>
      </c>
      <c r="AB3718">
        <v>39</v>
      </c>
    </row>
    <row r="3719" spans="1:28" x14ac:dyDescent="0.2">
      <c r="A3719">
        <v>15634</v>
      </c>
      <c r="B3719" t="s">
        <v>4053</v>
      </c>
      <c r="C3719">
        <v>8</v>
      </c>
      <c r="F3719" t="b">
        <f>IF(ISBLANK(AC3719), FALSE, TRUE)</f>
        <v>0</v>
      </c>
      <c r="G3719" t="s">
        <v>127</v>
      </c>
      <c r="H3719" t="s">
        <v>1</v>
      </c>
      <c r="I3719" t="s">
        <v>1514</v>
      </c>
      <c r="J3719" t="s">
        <v>36</v>
      </c>
      <c r="K3719" t="s">
        <v>1524</v>
      </c>
      <c r="L3719" t="s">
        <v>714</v>
      </c>
      <c r="M3719" t="s">
        <v>1723</v>
      </c>
      <c r="N3719" t="str">
        <f>IF(AND(NOT(ISBLANK(cards[[#This Row],[subtitle]])), cards[[#This Row],[subtitle]] &lt;&gt; ""), _xlfn.CONCAT(cards[[#This Row],[title]], " - ", cards[[#This Row],[subtitle]]), cards[[#This Row],[title]])</f>
        <v>Anakin Skywalker - Maverick Mentor</v>
      </c>
      <c r="O3719">
        <v>5</v>
      </c>
      <c r="P3719">
        <v>6</v>
      </c>
      <c r="Q3719">
        <v>6</v>
      </c>
      <c r="T3719" t="s">
        <v>83</v>
      </c>
      <c r="U3719" t="s">
        <v>648</v>
      </c>
      <c r="V3719" t="s">
        <v>245</v>
      </c>
      <c r="X3719" t="s">
        <v>346</v>
      </c>
      <c r="Y3719" t="str">
        <f>_xlfn.CONCAT(cards[[#This Row],[set]],"_",TEXT(cards[[#This Row],[cardNumber]], "000"))</f>
        <v>TWI_008</v>
      </c>
      <c r="Z3719" t="str" cm="1">
        <f t="array" ref="Z37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TWI_147</v>
      </c>
      <c r="AA3719" t="s">
        <v>1062</v>
      </c>
      <c r="AB3719">
        <v>39</v>
      </c>
    </row>
    <row r="3720" spans="1:28" x14ac:dyDescent="0.2">
      <c r="A3720">
        <v>14005</v>
      </c>
      <c r="B3720" t="s">
        <v>4325</v>
      </c>
      <c r="C3720">
        <v>147</v>
      </c>
      <c r="F3720" t="b">
        <f>IF(ISBLANK(AC3720), FALSE, TRUE)</f>
        <v>0</v>
      </c>
      <c r="G3720" t="s">
        <v>127</v>
      </c>
      <c r="H3720" t="s">
        <v>1515</v>
      </c>
      <c r="I3720" t="s">
        <v>1514</v>
      </c>
      <c r="J3720" t="s">
        <v>36</v>
      </c>
      <c r="K3720" t="s">
        <v>1524</v>
      </c>
      <c r="L3720" t="s">
        <v>714</v>
      </c>
      <c r="M3720" t="s">
        <v>1723</v>
      </c>
      <c r="N3720" t="str">
        <f>IF(AND(NOT(ISBLANK(cards[[#This Row],[subtitle]])), cards[[#This Row],[subtitle]] &lt;&gt; ""), _xlfn.CONCAT(cards[[#This Row],[title]], " - ", cards[[#This Row],[subtitle]]), cards[[#This Row],[title]])</f>
        <v>Anakin Skywalker - Maverick Mentor</v>
      </c>
      <c r="O3720">
        <v>5</v>
      </c>
      <c r="P3720">
        <v>6</v>
      </c>
      <c r="Q3720">
        <v>6</v>
      </c>
      <c r="T3720" t="s">
        <v>83</v>
      </c>
      <c r="U3720" t="s">
        <v>648</v>
      </c>
      <c r="V3720" t="s">
        <v>245</v>
      </c>
      <c r="X3720" t="s">
        <v>346</v>
      </c>
      <c r="Y3720" t="str">
        <f>_xlfn.CONCAT(cards[[#This Row],[set]],"_",TEXT(cards[[#This Row],[cardNumber]], "000"))</f>
        <v>TWI_147</v>
      </c>
      <c r="Z3720" t="str" cm="1">
        <f t="array" ref="Z37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TWI_147</v>
      </c>
      <c r="AA3720" t="s">
        <v>1062</v>
      </c>
      <c r="AB3720">
        <v>39</v>
      </c>
    </row>
    <row r="3721" spans="1:28" x14ac:dyDescent="0.2">
      <c r="A3721">
        <v>17607</v>
      </c>
      <c r="B3721" t="s">
        <v>4326</v>
      </c>
      <c r="C3721">
        <v>148</v>
      </c>
      <c r="F3721" t="b">
        <f>IF(ISBLANK(AC3721), FALSE, TRUE)</f>
        <v>0</v>
      </c>
      <c r="G3721" t="s">
        <v>127</v>
      </c>
      <c r="H3721" t="s">
        <v>1519</v>
      </c>
      <c r="I3721" t="s">
        <v>1521</v>
      </c>
      <c r="J3721" t="s">
        <v>36</v>
      </c>
      <c r="K3721" t="s">
        <v>1524</v>
      </c>
      <c r="L3721" t="s">
        <v>715</v>
      </c>
      <c r="M3721" t="s">
        <v>991</v>
      </c>
      <c r="N3721" t="str">
        <f>IF(AND(NOT(ISBLANK(cards[[#This Row],[subtitle]])), cards[[#This Row],[subtitle]] &lt;&gt; ""), _xlfn.CONCAT(cards[[#This Row],[title]], " - ", cards[[#This Row],[subtitle]]), cards[[#This Row],[title]])</f>
        <v>Senatorial Corvette</v>
      </c>
      <c r="O3721">
        <v>5</v>
      </c>
      <c r="P3721">
        <v>5</v>
      </c>
      <c r="Q3721">
        <v>4</v>
      </c>
      <c r="T3721" t="s">
        <v>248</v>
      </c>
      <c r="U3721" t="s">
        <v>177</v>
      </c>
      <c r="V3721" t="s">
        <v>245</v>
      </c>
      <c r="X3721" t="s">
        <v>1778</v>
      </c>
      <c r="Y3721" t="str">
        <f>_xlfn.CONCAT(cards[[#This Row],[set]],"_",TEXT(cards[[#This Row],[cardNumber]], "000"))</f>
        <v>TWI_148</v>
      </c>
      <c r="Z3721" t="str" cm="1">
        <f t="array" ref="Z37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TWI_148</v>
      </c>
      <c r="AA3721" t="s">
        <v>1062</v>
      </c>
      <c r="AB3721">
        <v>39</v>
      </c>
    </row>
    <row r="3722" spans="1:28" x14ac:dyDescent="0.2">
      <c r="A3722">
        <v>14921</v>
      </c>
      <c r="B3722" t="s">
        <v>4327</v>
      </c>
      <c r="C3722">
        <v>148</v>
      </c>
      <c r="F3722" t="b">
        <f>IF(ISBLANK(AC3722), FALSE, TRUE)</f>
        <v>0</v>
      </c>
      <c r="G3722" t="s">
        <v>127</v>
      </c>
      <c r="H3722" t="s">
        <v>1515</v>
      </c>
      <c r="I3722" t="s">
        <v>1521</v>
      </c>
      <c r="J3722" t="s">
        <v>36</v>
      </c>
      <c r="K3722" t="s">
        <v>1524</v>
      </c>
      <c r="L3722" t="s">
        <v>715</v>
      </c>
      <c r="M3722" t="s">
        <v>991</v>
      </c>
      <c r="N3722" t="str">
        <f>IF(AND(NOT(ISBLANK(cards[[#This Row],[subtitle]])), cards[[#This Row],[subtitle]] &lt;&gt; ""), _xlfn.CONCAT(cards[[#This Row],[title]], " - ", cards[[#This Row],[subtitle]]), cards[[#This Row],[title]])</f>
        <v>Senatorial Corvette</v>
      </c>
      <c r="O3722">
        <v>5</v>
      </c>
      <c r="P3722">
        <v>5</v>
      </c>
      <c r="Q3722">
        <v>4</v>
      </c>
      <c r="T3722" t="s">
        <v>248</v>
      </c>
      <c r="U3722" t="s">
        <v>177</v>
      </c>
      <c r="V3722" t="s">
        <v>245</v>
      </c>
      <c r="X3722" t="s">
        <v>1778</v>
      </c>
      <c r="Y3722" t="str">
        <f>_xlfn.CONCAT(cards[[#This Row],[set]],"_",TEXT(cards[[#This Row],[cardNumber]], "000"))</f>
        <v>TWI_148</v>
      </c>
      <c r="Z3722" t="str" cm="1">
        <f t="array" ref="Z37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TWI_148</v>
      </c>
      <c r="AA3722" t="s">
        <v>1062</v>
      </c>
      <c r="AB3722">
        <v>39</v>
      </c>
    </row>
    <row r="3723" spans="1:28" x14ac:dyDescent="0.2">
      <c r="A3723">
        <v>16331</v>
      </c>
      <c r="B3723" t="s">
        <v>4810</v>
      </c>
      <c r="C3723">
        <v>415</v>
      </c>
      <c r="F3723" t="b">
        <f>IF(ISBLANK(AC3723), FALSE, TRUE)</f>
        <v>0</v>
      </c>
      <c r="G3723" t="s">
        <v>127</v>
      </c>
      <c r="H3723" t="s">
        <v>1</v>
      </c>
      <c r="I3723" t="s">
        <v>1521</v>
      </c>
      <c r="J3723" t="s">
        <v>36</v>
      </c>
      <c r="K3723" t="s">
        <v>1524</v>
      </c>
      <c r="L3723" t="s">
        <v>715</v>
      </c>
      <c r="M3723" t="s">
        <v>991</v>
      </c>
      <c r="N3723" t="str">
        <f>IF(AND(NOT(ISBLANK(cards[[#This Row],[subtitle]])), cards[[#This Row],[subtitle]] &lt;&gt; ""), _xlfn.CONCAT(cards[[#This Row],[title]], " - ", cards[[#This Row],[subtitle]]), cards[[#This Row],[title]])</f>
        <v>Senatorial Corvette</v>
      </c>
      <c r="O3723">
        <v>5</v>
      </c>
      <c r="P3723">
        <v>5</v>
      </c>
      <c r="Q3723">
        <v>4</v>
      </c>
      <c r="T3723" t="s">
        <v>248</v>
      </c>
      <c r="U3723" t="s">
        <v>177</v>
      </c>
      <c r="V3723" t="s">
        <v>245</v>
      </c>
      <c r="X3723" t="s">
        <v>1778</v>
      </c>
      <c r="Y3723" t="str">
        <f>_xlfn.CONCAT(cards[[#This Row],[set]],"_",TEXT(cards[[#This Row],[cardNumber]], "000"))</f>
        <v>TWI_415</v>
      </c>
      <c r="Z3723" t="str" cm="1">
        <f t="array" ref="Z37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TWI_148</v>
      </c>
      <c r="AA3723" t="s">
        <v>1062</v>
      </c>
      <c r="AB3723">
        <v>39</v>
      </c>
    </row>
    <row r="3724" spans="1:28" x14ac:dyDescent="0.2">
      <c r="A3724">
        <v>18809</v>
      </c>
      <c r="B3724" t="s">
        <v>4809</v>
      </c>
      <c r="C3724">
        <v>415</v>
      </c>
      <c r="F3724" t="b">
        <f>IF(ISBLANK(AC3724), FALSE, TRUE)</f>
        <v>0</v>
      </c>
      <c r="G3724" t="s">
        <v>127</v>
      </c>
      <c r="H3724" t="s">
        <v>1520</v>
      </c>
      <c r="I3724" t="s">
        <v>1521</v>
      </c>
      <c r="J3724" t="s">
        <v>36</v>
      </c>
      <c r="K3724" t="s">
        <v>1524</v>
      </c>
      <c r="L3724" t="s">
        <v>715</v>
      </c>
      <c r="M3724" t="s">
        <v>991</v>
      </c>
      <c r="N3724" t="str">
        <f>IF(AND(NOT(ISBLANK(cards[[#This Row],[subtitle]])), cards[[#This Row],[subtitle]] &lt;&gt; ""), _xlfn.CONCAT(cards[[#This Row],[title]], " - ", cards[[#This Row],[subtitle]]), cards[[#This Row],[title]])</f>
        <v>Senatorial Corvette</v>
      </c>
      <c r="O3724">
        <v>5</v>
      </c>
      <c r="P3724">
        <v>5</v>
      </c>
      <c r="Q3724">
        <v>4</v>
      </c>
      <c r="T3724" t="s">
        <v>248</v>
      </c>
      <c r="U3724" t="s">
        <v>177</v>
      </c>
      <c r="V3724" t="s">
        <v>245</v>
      </c>
      <c r="X3724" t="s">
        <v>1778</v>
      </c>
      <c r="Y3724" t="str">
        <f>_xlfn.CONCAT(cards[[#This Row],[set]],"_",TEXT(cards[[#This Row],[cardNumber]], "000"))</f>
        <v>TWI_415</v>
      </c>
      <c r="Z3724" t="str" cm="1">
        <f t="array" ref="Z37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TWI_148</v>
      </c>
      <c r="AA3724" t="s">
        <v>1062</v>
      </c>
      <c r="AB3724">
        <v>39</v>
      </c>
    </row>
    <row r="3725" spans="1:28" x14ac:dyDescent="0.2">
      <c r="A3725">
        <v>14926</v>
      </c>
      <c r="B3725" t="s">
        <v>4329</v>
      </c>
      <c r="C3725">
        <v>149</v>
      </c>
      <c r="F3725" t="b">
        <f>IF(ISBLANK(AC3725), FALSE, TRUE)</f>
        <v>0</v>
      </c>
      <c r="G3725" t="s">
        <v>127</v>
      </c>
      <c r="H3725" t="s">
        <v>1515</v>
      </c>
      <c r="I3725" t="s">
        <v>1532</v>
      </c>
      <c r="J3725" t="s">
        <v>36</v>
      </c>
      <c r="K3725" t="s">
        <v>1524</v>
      </c>
      <c r="L3725" t="s">
        <v>716</v>
      </c>
      <c r="M3725" t="s">
        <v>991</v>
      </c>
      <c r="N3725" t="str">
        <f>IF(AND(NOT(ISBLANK(cards[[#This Row],[subtitle]])), cards[[#This Row],[subtitle]] &lt;&gt; ""), _xlfn.CONCAT(cards[[#This Row],[title]], " - ", cards[[#This Row],[subtitle]]), cards[[#This Row],[title]])</f>
        <v>Low Altitude Gunship</v>
      </c>
      <c r="O3725">
        <v>6</v>
      </c>
      <c r="P3725">
        <v>6</v>
      </c>
      <c r="Q3725">
        <v>5</v>
      </c>
      <c r="T3725" t="s">
        <v>83</v>
      </c>
      <c r="U3725" t="s">
        <v>165</v>
      </c>
      <c r="V3725" t="s">
        <v>245</v>
      </c>
      <c r="X3725" t="s">
        <v>1798</v>
      </c>
      <c r="Y3725" t="str">
        <f>_xlfn.CONCAT(cards[[#This Row],[set]],"_",TEXT(cards[[#This Row],[cardNumber]], "000"))</f>
        <v>TWI_149</v>
      </c>
      <c r="Z3725" t="str" cm="1">
        <f t="array" ref="Z37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TWI_149</v>
      </c>
      <c r="AA3725" t="s">
        <v>1062</v>
      </c>
      <c r="AB3725">
        <v>39</v>
      </c>
    </row>
    <row r="3726" spans="1:28" x14ac:dyDescent="0.2">
      <c r="A3726">
        <v>17612</v>
      </c>
      <c r="B3726" t="s">
        <v>4328</v>
      </c>
      <c r="C3726">
        <v>149</v>
      </c>
      <c r="F3726" t="b">
        <f>IF(ISBLANK(AC3726), FALSE, TRUE)</f>
        <v>0</v>
      </c>
      <c r="G3726" t="s">
        <v>127</v>
      </c>
      <c r="H3726" t="s">
        <v>1519</v>
      </c>
      <c r="I3726" t="s">
        <v>1532</v>
      </c>
      <c r="J3726" t="s">
        <v>36</v>
      </c>
      <c r="K3726" t="s">
        <v>1524</v>
      </c>
      <c r="L3726" t="s">
        <v>716</v>
      </c>
      <c r="M3726" t="s">
        <v>991</v>
      </c>
      <c r="N3726" t="str">
        <f>IF(AND(NOT(ISBLANK(cards[[#This Row],[subtitle]])), cards[[#This Row],[subtitle]] &lt;&gt; ""), _xlfn.CONCAT(cards[[#This Row],[title]], " - ", cards[[#This Row],[subtitle]]), cards[[#This Row],[title]])</f>
        <v>Low Altitude Gunship</v>
      </c>
      <c r="O3726">
        <v>6</v>
      </c>
      <c r="P3726">
        <v>6</v>
      </c>
      <c r="Q3726">
        <v>5</v>
      </c>
      <c r="T3726" t="s">
        <v>83</v>
      </c>
      <c r="U3726" t="s">
        <v>165</v>
      </c>
      <c r="V3726" t="s">
        <v>245</v>
      </c>
      <c r="X3726" t="s">
        <v>1798</v>
      </c>
      <c r="Y3726" t="str">
        <f>_xlfn.CONCAT(cards[[#This Row],[set]],"_",TEXT(cards[[#This Row],[cardNumber]], "000"))</f>
        <v>TWI_149</v>
      </c>
      <c r="Z3726" t="str" cm="1">
        <f t="array" ref="Z37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TWI_149</v>
      </c>
      <c r="AA3726" t="s">
        <v>1062</v>
      </c>
      <c r="AB3726">
        <v>39</v>
      </c>
    </row>
    <row r="3727" spans="1:28" x14ac:dyDescent="0.2">
      <c r="A3727">
        <v>18814</v>
      </c>
      <c r="B3727" t="s">
        <v>4812</v>
      </c>
      <c r="C3727">
        <v>416</v>
      </c>
      <c r="F3727" t="b">
        <f>IF(ISBLANK(AC3727), FALSE, TRUE)</f>
        <v>0</v>
      </c>
      <c r="G3727" t="s">
        <v>127</v>
      </c>
      <c r="H3727" t="s">
        <v>1520</v>
      </c>
      <c r="I3727" t="s">
        <v>1532</v>
      </c>
      <c r="J3727" t="s">
        <v>36</v>
      </c>
      <c r="K3727" t="s">
        <v>1524</v>
      </c>
      <c r="L3727" t="s">
        <v>716</v>
      </c>
      <c r="M3727" t="s">
        <v>991</v>
      </c>
      <c r="N3727" t="str">
        <f>IF(AND(NOT(ISBLANK(cards[[#This Row],[subtitle]])), cards[[#This Row],[subtitle]] &lt;&gt; ""), _xlfn.CONCAT(cards[[#This Row],[title]], " - ", cards[[#This Row],[subtitle]]), cards[[#This Row],[title]])</f>
        <v>Low Altitude Gunship</v>
      </c>
      <c r="O3727">
        <v>6</v>
      </c>
      <c r="P3727">
        <v>6</v>
      </c>
      <c r="Q3727">
        <v>5</v>
      </c>
      <c r="T3727" t="s">
        <v>83</v>
      </c>
      <c r="U3727" t="s">
        <v>165</v>
      </c>
      <c r="V3727" t="s">
        <v>245</v>
      </c>
      <c r="X3727" t="s">
        <v>1798</v>
      </c>
      <c r="Y3727" t="str">
        <f>_xlfn.CONCAT(cards[[#This Row],[set]],"_",TEXT(cards[[#This Row],[cardNumber]], "000"))</f>
        <v>TWI_416</v>
      </c>
      <c r="Z3727" t="str" cm="1">
        <f t="array" ref="Z37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TWI_149</v>
      </c>
      <c r="AA3727" t="s">
        <v>1062</v>
      </c>
      <c r="AB3727">
        <v>39</v>
      </c>
    </row>
    <row r="3728" spans="1:28" x14ac:dyDescent="0.2">
      <c r="A3728">
        <v>16336</v>
      </c>
      <c r="B3728" t="s">
        <v>4811</v>
      </c>
      <c r="C3728">
        <v>416</v>
      </c>
      <c r="F3728" t="b">
        <f>IF(ISBLANK(AC3728), FALSE, TRUE)</f>
        <v>0</v>
      </c>
      <c r="G3728" t="s">
        <v>127</v>
      </c>
      <c r="H3728" t="s">
        <v>1</v>
      </c>
      <c r="I3728" t="s">
        <v>1532</v>
      </c>
      <c r="J3728" t="s">
        <v>36</v>
      </c>
      <c r="K3728" t="s">
        <v>1524</v>
      </c>
      <c r="L3728" t="s">
        <v>716</v>
      </c>
      <c r="M3728" t="s">
        <v>991</v>
      </c>
      <c r="N3728" t="str">
        <f>IF(AND(NOT(ISBLANK(cards[[#This Row],[subtitle]])), cards[[#This Row],[subtitle]] &lt;&gt; ""), _xlfn.CONCAT(cards[[#This Row],[title]], " - ", cards[[#This Row],[subtitle]]), cards[[#This Row],[title]])</f>
        <v>Low Altitude Gunship</v>
      </c>
      <c r="O3728">
        <v>6</v>
      </c>
      <c r="P3728">
        <v>6</v>
      </c>
      <c r="Q3728">
        <v>5</v>
      </c>
      <c r="T3728" t="s">
        <v>83</v>
      </c>
      <c r="U3728" t="s">
        <v>165</v>
      </c>
      <c r="V3728" t="s">
        <v>245</v>
      </c>
      <c r="X3728" t="s">
        <v>1798</v>
      </c>
      <c r="Y3728" t="str">
        <f>_xlfn.CONCAT(cards[[#This Row],[set]],"_",TEXT(cards[[#This Row],[cardNumber]], "000"))</f>
        <v>TWI_416</v>
      </c>
      <c r="Z3728" t="str" cm="1">
        <f t="array" ref="Z37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TWI_149</v>
      </c>
      <c r="AA3728" t="s">
        <v>1062</v>
      </c>
      <c r="AB3728">
        <v>39</v>
      </c>
    </row>
    <row r="3729" spans="1:28" x14ac:dyDescent="0.2">
      <c r="A3729">
        <v>17617</v>
      </c>
      <c r="B3729" t="s">
        <v>4330</v>
      </c>
      <c r="C3729">
        <v>150</v>
      </c>
      <c r="F3729" t="b">
        <f>IF(ISBLANK(AC3729), FALSE, TRUE)</f>
        <v>0</v>
      </c>
      <c r="G3729" t="s">
        <v>127</v>
      </c>
      <c r="H3729" t="s">
        <v>1519</v>
      </c>
      <c r="I3729" t="s">
        <v>1522</v>
      </c>
      <c r="J3729" t="s">
        <v>36</v>
      </c>
      <c r="K3729" t="s">
        <v>1524</v>
      </c>
      <c r="L3729" t="s">
        <v>389</v>
      </c>
      <c r="M3729" t="s">
        <v>1799</v>
      </c>
      <c r="N3729" t="str">
        <f>IF(AND(NOT(ISBLANK(cards[[#This Row],[subtitle]])), cards[[#This Row],[subtitle]] &lt;&gt; ""), _xlfn.CONCAT(cards[[#This Row],[title]], " - ", cards[[#This Row],[subtitle]]), cards[[#This Row],[title]])</f>
        <v>Saw Gerrera - Resistance is Not Terrorism</v>
      </c>
      <c r="O3729">
        <v>6</v>
      </c>
      <c r="P3729">
        <v>4</v>
      </c>
      <c r="Q3729">
        <v>8</v>
      </c>
      <c r="T3729" t="s">
        <v>83</v>
      </c>
      <c r="U3729" t="s">
        <v>687</v>
      </c>
      <c r="V3729" t="s">
        <v>245</v>
      </c>
      <c r="X3729" t="s">
        <v>314</v>
      </c>
      <c r="Y3729" t="str">
        <f>_xlfn.CONCAT(cards[[#This Row],[set]],"_",TEXT(cards[[#This Row],[cardNumber]], "000"))</f>
        <v>TWI_150</v>
      </c>
      <c r="Z3729" t="str" cm="1">
        <f t="array" ref="Z37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TWI_150</v>
      </c>
      <c r="AA3729" t="s">
        <v>1062</v>
      </c>
      <c r="AB3729">
        <v>39</v>
      </c>
    </row>
    <row r="3730" spans="1:28" x14ac:dyDescent="0.2">
      <c r="A3730">
        <v>14931</v>
      </c>
      <c r="B3730" t="s">
        <v>4331</v>
      </c>
      <c r="C3730">
        <v>150</v>
      </c>
      <c r="F3730" t="b">
        <f>IF(ISBLANK(AC3730), FALSE, TRUE)</f>
        <v>0</v>
      </c>
      <c r="G3730" t="s">
        <v>127</v>
      </c>
      <c r="H3730" t="s">
        <v>1515</v>
      </c>
      <c r="I3730" t="s">
        <v>1522</v>
      </c>
      <c r="J3730" t="s">
        <v>36</v>
      </c>
      <c r="K3730" t="s">
        <v>1524</v>
      </c>
      <c r="L3730" t="s">
        <v>389</v>
      </c>
      <c r="M3730" t="s">
        <v>1799</v>
      </c>
      <c r="N3730" t="str">
        <f>IF(AND(NOT(ISBLANK(cards[[#This Row],[subtitle]])), cards[[#This Row],[subtitle]] &lt;&gt; ""), _xlfn.CONCAT(cards[[#This Row],[title]], " - ", cards[[#This Row],[subtitle]]), cards[[#This Row],[title]])</f>
        <v>Saw Gerrera - Resistance is Not Terrorism</v>
      </c>
      <c r="O3730">
        <v>6</v>
      </c>
      <c r="P3730">
        <v>4</v>
      </c>
      <c r="Q3730">
        <v>8</v>
      </c>
      <c r="T3730" t="s">
        <v>83</v>
      </c>
      <c r="U3730" t="s">
        <v>687</v>
      </c>
      <c r="V3730" t="s">
        <v>245</v>
      </c>
      <c r="X3730" t="s">
        <v>314</v>
      </c>
      <c r="Y3730" t="str">
        <f>_xlfn.CONCAT(cards[[#This Row],[set]],"_",TEXT(cards[[#This Row],[cardNumber]], "000"))</f>
        <v>TWI_150</v>
      </c>
      <c r="Z3730" t="str" cm="1">
        <f t="array" ref="Z37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TWI_150</v>
      </c>
      <c r="AA3730" t="s">
        <v>1062</v>
      </c>
      <c r="AB3730">
        <v>39</v>
      </c>
    </row>
    <row r="3731" spans="1:28" x14ac:dyDescent="0.2">
      <c r="A3731">
        <v>18819</v>
      </c>
      <c r="B3731" t="s">
        <v>4814</v>
      </c>
      <c r="C3731">
        <v>417</v>
      </c>
      <c r="F3731" t="b">
        <f>IF(ISBLANK(AC3731), FALSE, TRUE)</f>
        <v>0</v>
      </c>
      <c r="G3731" t="s">
        <v>127</v>
      </c>
      <c r="H3731" t="s">
        <v>1520</v>
      </c>
      <c r="I3731" t="s">
        <v>1522</v>
      </c>
      <c r="J3731" t="s">
        <v>36</v>
      </c>
      <c r="K3731" t="s">
        <v>1524</v>
      </c>
      <c r="L3731" t="s">
        <v>389</v>
      </c>
      <c r="M3731" t="s">
        <v>1799</v>
      </c>
      <c r="N3731" t="str">
        <f>IF(AND(NOT(ISBLANK(cards[[#This Row],[subtitle]])), cards[[#This Row],[subtitle]] &lt;&gt; ""), _xlfn.CONCAT(cards[[#This Row],[title]], " - ", cards[[#This Row],[subtitle]]), cards[[#This Row],[title]])</f>
        <v>Saw Gerrera - Resistance is Not Terrorism</v>
      </c>
      <c r="O3731">
        <v>6</v>
      </c>
      <c r="P3731">
        <v>4</v>
      </c>
      <c r="Q3731">
        <v>8</v>
      </c>
      <c r="T3731" t="s">
        <v>83</v>
      </c>
      <c r="U3731" t="s">
        <v>687</v>
      </c>
      <c r="V3731" t="s">
        <v>245</v>
      </c>
      <c r="X3731" t="s">
        <v>314</v>
      </c>
      <c r="Y3731" t="str">
        <f>_xlfn.CONCAT(cards[[#This Row],[set]],"_",TEXT(cards[[#This Row],[cardNumber]], "000"))</f>
        <v>TWI_417</v>
      </c>
      <c r="Z3731" t="str" cm="1">
        <f t="array" ref="Z37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TWI_150</v>
      </c>
      <c r="AA3731" t="s">
        <v>1062</v>
      </c>
      <c r="AB3731">
        <v>39</v>
      </c>
    </row>
    <row r="3732" spans="1:28" x14ac:dyDescent="0.2">
      <c r="A3732">
        <v>16341</v>
      </c>
      <c r="B3732" t="s">
        <v>4813</v>
      </c>
      <c r="C3732">
        <v>417</v>
      </c>
      <c r="F3732" t="b">
        <f>IF(ISBLANK(AC3732), FALSE, TRUE)</f>
        <v>0</v>
      </c>
      <c r="G3732" t="s">
        <v>127</v>
      </c>
      <c r="H3732" t="s">
        <v>1</v>
      </c>
      <c r="I3732" t="s">
        <v>1522</v>
      </c>
      <c r="J3732" t="s">
        <v>36</v>
      </c>
      <c r="K3732" t="s">
        <v>1524</v>
      </c>
      <c r="L3732" t="s">
        <v>389</v>
      </c>
      <c r="M3732" t="s">
        <v>1799</v>
      </c>
      <c r="N3732" t="str">
        <f>IF(AND(NOT(ISBLANK(cards[[#This Row],[subtitle]])), cards[[#This Row],[subtitle]] &lt;&gt; ""), _xlfn.CONCAT(cards[[#This Row],[title]], " - ", cards[[#This Row],[subtitle]]), cards[[#This Row],[title]])</f>
        <v>Saw Gerrera - Resistance is Not Terrorism</v>
      </c>
      <c r="O3732">
        <v>6</v>
      </c>
      <c r="P3732">
        <v>4</v>
      </c>
      <c r="Q3732">
        <v>8</v>
      </c>
      <c r="T3732" t="s">
        <v>83</v>
      </c>
      <c r="U3732" t="s">
        <v>687</v>
      </c>
      <c r="V3732" t="s">
        <v>245</v>
      </c>
      <c r="X3732" t="s">
        <v>314</v>
      </c>
      <c r="Y3732" t="str">
        <f>_xlfn.CONCAT(cards[[#This Row],[set]],"_",TEXT(cards[[#This Row],[cardNumber]], "000"))</f>
        <v>TWI_417</v>
      </c>
      <c r="Z3732" t="str" cm="1">
        <f t="array" ref="Z37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TWI_150</v>
      </c>
      <c r="AA3732" t="s">
        <v>1062</v>
      </c>
      <c r="AB3732">
        <v>39</v>
      </c>
    </row>
    <row r="3733" spans="1:28" x14ac:dyDescent="0.2">
      <c r="A3733">
        <v>17622</v>
      </c>
      <c r="B3733" t="s">
        <v>4332</v>
      </c>
      <c r="C3733">
        <v>151</v>
      </c>
      <c r="F3733" t="b">
        <f>IF(ISBLANK(AC3733), FALSE, TRUE)</f>
        <v>0</v>
      </c>
      <c r="G3733" t="s">
        <v>127</v>
      </c>
      <c r="H3733" t="s">
        <v>1519</v>
      </c>
      <c r="I3733" t="s">
        <v>1516</v>
      </c>
      <c r="J3733" t="s">
        <v>36</v>
      </c>
      <c r="K3733" t="s">
        <v>1524</v>
      </c>
      <c r="L3733" t="s">
        <v>717</v>
      </c>
      <c r="M3733" t="s">
        <v>1800</v>
      </c>
      <c r="N3733" t="str">
        <f>IF(AND(NOT(ISBLANK(cards[[#This Row],[subtitle]])), cards[[#This Row],[subtitle]] &lt;&gt; ""), _xlfn.CONCAT(cards[[#This Row],[title]], " - ", cards[[#This Row],[subtitle]]), cards[[#This Row],[title]])</f>
        <v>Resolute - Under Anakin's Command</v>
      </c>
      <c r="O3733">
        <v>10</v>
      </c>
      <c r="P3733">
        <v>8</v>
      </c>
      <c r="Q3733">
        <v>8</v>
      </c>
      <c r="T3733" t="s">
        <v>248</v>
      </c>
      <c r="U3733" t="s">
        <v>991</v>
      </c>
      <c r="V3733" t="s">
        <v>245</v>
      </c>
      <c r="X3733" t="s">
        <v>1778</v>
      </c>
      <c r="Y3733" t="str">
        <f>_xlfn.CONCAT(cards[[#This Row],[set]],"_",TEXT(cards[[#This Row],[cardNumber]], "000"))</f>
        <v>TWI_151</v>
      </c>
      <c r="Z3733" t="str" cm="1">
        <f t="array" ref="Z37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TWI_151</v>
      </c>
      <c r="AA3733" t="s">
        <v>1062</v>
      </c>
      <c r="AB3733">
        <v>39</v>
      </c>
    </row>
    <row r="3734" spans="1:28" x14ac:dyDescent="0.2">
      <c r="A3734">
        <v>14936</v>
      </c>
      <c r="B3734" t="s">
        <v>4333</v>
      </c>
      <c r="C3734">
        <v>151</v>
      </c>
      <c r="F3734" t="b">
        <f>IF(ISBLANK(AC3734), FALSE, TRUE)</f>
        <v>0</v>
      </c>
      <c r="G3734" t="s">
        <v>127</v>
      </c>
      <c r="H3734" t="s">
        <v>1515</v>
      </c>
      <c r="I3734" t="s">
        <v>1516</v>
      </c>
      <c r="J3734" t="s">
        <v>36</v>
      </c>
      <c r="K3734" t="s">
        <v>1524</v>
      </c>
      <c r="L3734" t="s">
        <v>717</v>
      </c>
      <c r="M3734" t="s">
        <v>1800</v>
      </c>
      <c r="N3734" t="str">
        <f>IF(AND(NOT(ISBLANK(cards[[#This Row],[subtitle]])), cards[[#This Row],[subtitle]] &lt;&gt; ""), _xlfn.CONCAT(cards[[#This Row],[title]], " - ", cards[[#This Row],[subtitle]]), cards[[#This Row],[title]])</f>
        <v>Resolute - Under Anakin's Command</v>
      </c>
      <c r="O3734">
        <v>10</v>
      </c>
      <c r="P3734">
        <v>8</v>
      </c>
      <c r="Q3734">
        <v>8</v>
      </c>
      <c r="T3734" t="s">
        <v>248</v>
      </c>
      <c r="U3734" t="s">
        <v>991</v>
      </c>
      <c r="V3734" t="s">
        <v>245</v>
      </c>
      <c r="X3734" t="s">
        <v>1778</v>
      </c>
      <c r="Y3734" t="str">
        <f>_xlfn.CONCAT(cards[[#This Row],[set]],"_",TEXT(cards[[#This Row],[cardNumber]], "000"))</f>
        <v>TWI_151</v>
      </c>
      <c r="Z3734" t="str" cm="1">
        <f t="array" ref="Z37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TWI_151</v>
      </c>
      <c r="AA3734" t="s">
        <v>1062</v>
      </c>
      <c r="AB3734">
        <v>39</v>
      </c>
    </row>
    <row r="3735" spans="1:28" x14ac:dyDescent="0.2">
      <c r="A3735">
        <v>18824</v>
      </c>
      <c r="B3735" t="s">
        <v>4816</v>
      </c>
      <c r="C3735">
        <v>418</v>
      </c>
      <c r="F3735" t="b">
        <f>IF(ISBLANK(AC3735), FALSE, TRUE)</f>
        <v>0</v>
      </c>
      <c r="G3735" t="s">
        <v>127</v>
      </c>
      <c r="H3735" t="s">
        <v>1520</v>
      </c>
      <c r="I3735" t="s">
        <v>1516</v>
      </c>
      <c r="J3735" t="s">
        <v>36</v>
      </c>
      <c r="K3735" t="s">
        <v>1524</v>
      </c>
      <c r="L3735" t="s">
        <v>717</v>
      </c>
      <c r="M3735" t="s">
        <v>1800</v>
      </c>
      <c r="N3735" t="str">
        <f>IF(AND(NOT(ISBLANK(cards[[#This Row],[subtitle]])), cards[[#This Row],[subtitle]] &lt;&gt; ""), _xlfn.CONCAT(cards[[#This Row],[title]], " - ", cards[[#This Row],[subtitle]]), cards[[#This Row],[title]])</f>
        <v>Resolute - Under Anakin's Command</v>
      </c>
      <c r="O3735">
        <v>10</v>
      </c>
      <c r="P3735">
        <v>8</v>
      </c>
      <c r="Q3735">
        <v>8</v>
      </c>
      <c r="T3735" t="s">
        <v>248</v>
      </c>
      <c r="U3735" t="s">
        <v>991</v>
      </c>
      <c r="V3735" t="s">
        <v>245</v>
      </c>
      <c r="X3735" t="s">
        <v>1778</v>
      </c>
      <c r="Y3735" t="str">
        <f>_xlfn.CONCAT(cards[[#This Row],[set]],"_",TEXT(cards[[#This Row],[cardNumber]], "000"))</f>
        <v>TWI_418</v>
      </c>
      <c r="Z3735" t="str" cm="1">
        <f t="array" ref="Z37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TWI_151</v>
      </c>
      <c r="AA3735" t="s">
        <v>1062</v>
      </c>
      <c r="AB3735">
        <v>39</v>
      </c>
    </row>
    <row r="3736" spans="1:28" x14ac:dyDescent="0.2">
      <c r="A3736">
        <v>16346</v>
      </c>
      <c r="B3736" t="s">
        <v>4815</v>
      </c>
      <c r="C3736">
        <v>418</v>
      </c>
      <c r="F3736" t="b">
        <f>IF(ISBLANK(AC3736), FALSE, TRUE)</f>
        <v>0</v>
      </c>
      <c r="G3736" t="s">
        <v>127</v>
      </c>
      <c r="H3736" t="s">
        <v>1</v>
      </c>
      <c r="I3736" t="s">
        <v>1516</v>
      </c>
      <c r="J3736" t="s">
        <v>36</v>
      </c>
      <c r="K3736" t="s">
        <v>1524</v>
      </c>
      <c r="L3736" t="s">
        <v>717</v>
      </c>
      <c r="M3736" t="s">
        <v>1800</v>
      </c>
      <c r="N3736" t="str">
        <f>IF(AND(NOT(ISBLANK(cards[[#This Row],[subtitle]])), cards[[#This Row],[subtitle]] &lt;&gt; ""), _xlfn.CONCAT(cards[[#This Row],[title]], " - ", cards[[#This Row],[subtitle]]), cards[[#This Row],[title]])</f>
        <v>Resolute - Under Anakin's Command</v>
      </c>
      <c r="O3736">
        <v>10</v>
      </c>
      <c r="P3736">
        <v>8</v>
      </c>
      <c r="Q3736">
        <v>8</v>
      </c>
      <c r="T3736" t="s">
        <v>248</v>
      </c>
      <c r="U3736" t="s">
        <v>991</v>
      </c>
      <c r="V3736" t="s">
        <v>245</v>
      </c>
      <c r="X3736" t="s">
        <v>1778</v>
      </c>
      <c r="Y3736" t="str">
        <f>_xlfn.CONCAT(cards[[#This Row],[set]],"_",TEXT(cards[[#This Row],[cardNumber]], "000"))</f>
        <v>TWI_418</v>
      </c>
      <c r="Z3736" t="str" cm="1">
        <f t="array" ref="Z37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TWI_151</v>
      </c>
      <c r="AA3736" t="s">
        <v>1062</v>
      </c>
      <c r="AB3736">
        <v>39</v>
      </c>
    </row>
    <row r="3737" spans="1:28" x14ac:dyDescent="0.2">
      <c r="A3737">
        <v>15561</v>
      </c>
      <c r="B3737" t="s">
        <v>4335</v>
      </c>
      <c r="C3737">
        <v>152</v>
      </c>
      <c r="F3737" t="b">
        <f>IF(ISBLANK(AC3737), FALSE, TRUE)</f>
        <v>0</v>
      </c>
      <c r="G3737" t="s">
        <v>127</v>
      </c>
      <c r="H3737" t="s">
        <v>1515</v>
      </c>
      <c r="I3737" t="s">
        <v>1522</v>
      </c>
      <c r="J3737" t="s">
        <v>36</v>
      </c>
      <c r="K3737" t="s">
        <v>1524</v>
      </c>
      <c r="L3737" t="s">
        <v>971</v>
      </c>
      <c r="M3737" t="s">
        <v>991</v>
      </c>
      <c r="N3737" t="str">
        <f>IF(AND(NOT(ISBLANK(cards[[#This Row],[subtitle]])), cards[[#This Row],[subtitle]] &lt;&gt; ""), _xlfn.CONCAT(cards[[#This Row],[title]], " - ", cards[[#This Row],[subtitle]]), cards[[#This Row],[title]])</f>
        <v>Mace Windu's Lightsaber</v>
      </c>
      <c r="O3737">
        <v>2</v>
      </c>
      <c r="R3737">
        <v>2</v>
      </c>
      <c r="S3737">
        <v>2</v>
      </c>
      <c r="U3737" t="s">
        <v>991</v>
      </c>
      <c r="V3737" t="s">
        <v>915</v>
      </c>
      <c r="X3737" t="s">
        <v>916</v>
      </c>
      <c r="Y3737" t="str">
        <f>_xlfn.CONCAT(cards[[#This Row],[set]],"_",TEXT(cards[[#This Row],[cardNumber]], "000"))</f>
        <v>TWI_152</v>
      </c>
      <c r="Z3737" t="str" cm="1">
        <f t="array" ref="Z37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TWI_152</v>
      </c>
      <c r="AA3737" t="s">
        <v>1062</v>
      </c>
      <c r="AB3737">
        <v>39</v>
      </c>
    </row>
    <row r="3738" spans="1:28" x14ac:dyDescent="0.2">
      <c r="A3738">
        <v>18152</v>
      </c>
      <c r="B3738" t="s">
        <v>4334</v>
      </c>
      <c r="C3738">
        <v>152</v>
      </c>
      <c r="F3738" t="b">
        <f>IF(ISBLANK(AC3738), FALSE, TRUE)</f>
        <v>0</v>
      </c>
      <c r="G3738" t="s">
        <v>127</v>
      </c>
      <c r="H3738" t="s">
        <v>1519</v>
      </c>
      <c r="I3738" t="s">
        <v>1522</v>
      </c>
      <c r="J3738" t="s">
        <v>36</v>
      </c>
      <c r="K3738" t="s">
        <v>1524</v>
      </c>
      <c r="L3738" t="s">
        <v>971</v>
      </c>
      <c r="M3738" t="s">
        <v>991</v>
      </c>
      <c r="N3738" t="str">
        <f>IF(AND(NOT(ISBLANK(cards[[#This Row],[subtitle]])), cards[[#This Row],[subtitle]] &lt;&gt; ""), _xlfn.CONCAT(cards[[#This Row],[title]], " - ", cards[[#This Row],[subtitle]]), cards[[#This Row],[title]])</f>
        <v>Mace Windu's Lightsaber</v>
      </c>
      <c r="O3738">
        <v>2</v>
      </c>
      <c r="R3738">
        <v>2</v>
      </c>
      <c r="S3738">
        <v>2</v>
      </c>
      <c r="U3738" t="s">
        <v>991</v>
      </c>
      <c r="V3738" t="s">
        <v>915</v>
      </c>
      <c r="X3738" t="s">
        <v>916</v>
      </c>
      <c r="Y3738" t="str">
        <f>_xlfn.CONCAT(cards[[#This Row],[set]],"_",TEXT(cards[[#This Row],[cardNumber]], "000"))</f>
        <v>TWI_152</v>
      </c>
      <c r="Z3738" t="str" cm="1">
        <f t="array" ref="Z37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TWI_152</v>
      </c>
      <c r="AA3738" t="s">
        <v>1062</v>
      </c>
      <c r="AB3738">
        <v>39</v>
      </c>
    </row>
    <row r="3739" spans="1:28" x14ac:dyDescent="0.2">
      <c r="A3739">
        <v>18829</v>
      </c>
      <c r="B3739" t="s">
        <v>4818</v>
      </c>
      <c r="C3739">
        <v>419</v>
      </c>
      <c r="F3739" t="b">
        <f>IF(ISBLANK(AC3739), FALSE, TRUE)</f>
        <v>0</v>
      </c>
      <c r="G3739" t="s">
        <v>127</v>
      </c>
      <c r="H3739" t="s">
        <v>1520</v>
      </c>
      <c r="I3739" t="s">
        <v>1522</v>
      </c>
      <c r="J3739" t="s">
        <v>36</v>
      </c>
      <c r="K3739" t="s">
        <v>1524</v>
      </c>
      <c r="L3739" t="s">
        <v>971</v>
      </c>
      <c r="M3739" t="s">
        <v>991</v>
      </c>
      <c r="N3739" t="str">
        <f>IF(AND(NOT(ISBLANK(cards[[#This Row],[subtitle]])), cards[[#This Row],[subtitle]] &lt;&gt; ""), _xlfn.CONCAT(cards[[#This Row],[title]], " - ", cards[[#This Row],[subtitle]]), cards[[#This Row],[title]])</f>
        <v>Mace Windu's Lightsaber</v>
      </c>
      <c r="O3739">
        <v>2</v>
      </c>
      <c r="R3739">
        <v>2</v>
      </c>
      <c r="S3739">
        <v>2</v>
      </c>
      <c r="U3739" t="s">
        <v>991</v>
      </c>
      <c r="V3739" t="s">
        <v>915</v>
      </c>
      <c r="X3739" t="s">
        <v>916</v>
      </c>
      <c r="Y3739" t="str">
        <f>_xlfn.CONCAT(cards[[#This Row],[set]],"_",TEXT(cards[[#This Row],[cardNumber]], "000"))</f>
        <v>TWI_419</v>
      </c>
      <c r="Z3739" t="str" cm="1">
        <f t="array" ref="Z37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TWI_152</v>
      </c>
      <c r="AA3739" t="s">
        <v>1062</v>
      </c>
      <c r="AB3739">
        <v>39</v>
      </c>
    </row>
    <row r="3740" spans="1:28" x14ac:dyDescent="0.2">
      <c r="A3740">
        <v>16351</v>
      </c>
      <c r="B3740" t="s">
        <v>4817</v>
      </c>
      <c r="C3740">
        <v>419</v>
      </c>
      <c r="F3740" t="b">
        <f>IF(ISBLANK(AC3740), FALSE, TRUE)</f>
        <v>0</v>
      </c>
      <c r="G3740" t="s">
        <v>127</v>
      </c>
      <c r="H3740" t="s">
        <v>1</v>
      </c>
      <c r="I3740" t="s">
        <v>1522</v>
      </c>
      <c r="J3740" t="s">
        <v>36</v>
      </c>
      <c r="K3740" t="s">
        <v>1524</v>
      </c>
      <c r="L3740" t="s">
        <v>971</v>
      </c>
      <c r="M3740" t="s">
        <v>991</v>
      </c>
      <c r="N3740" t="str">
        <f>IF(AND(NOT(ISBLANK(cards[[#This Row],[subtitle]])), cards[[#This Row],[subtitle]] &lt;&gt; ""), _xlfn.CONCAT(cards[[#This Row],[title]], " - ", cards[[#This Row],[subtitle]]), cards[[#This Row],[title]])</f>
        <v>Mace Windu's Lightsaber</v>
      </c>
      <c r="O3740">
        <v>2</v>
      </c>
      <c r="R3740">
        <v>2</v>
      </c>
      <c r="S3740">
        <v>2</v>
      </c>
      <c r="U3740" t="s">
        <v>991</v>
      </c>
      <c r="V3740" t="s">
        <v>915</v>
      </c>
      <c r="X3740" t="s">
        <v>916</v>
      </c>
      <c r="Y3740" t="str">
        <f>_xlfn.CONCAT(cards[[#This Row],[set]],"_",TEXT(cards[[#This Row],[cardNumber]], "000"))</f>
        <v>TWI_419</v>
      </c>
      <c r="Z3740" t="str" cm="1">
        <f t="array" ref="Z37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TWI_152</v>
      </c>
      <c r="AA3740" t="s">
        <v>1062</v>
      </c>
      <c r="AB3740">
        <v>39</v>
      </c>
    </row>
    <row r="3741" spans="1:28" x14ac:dyDescent="0.2">
      <c r="A3741">
        <v>14946</v>
      </c>
      <c r="B3741" t="s">
        <v>4336</v>
      </c>
      <c r="C3741">
        <v>153</v>
      </c>
      <c r="F3741" t="b">
        <f>IF(ISBLANK(AC3741), FALSE, TRUE)</f>
        <v>0</v>
      </c>
      <c r="G3741" t="s">
        <v>127</v>
      </c>
      <c r="H3741" t="s">
        <v>1515</v>
      </c>
      <c r="I3741" t="s">
        <v>1532</v>
      </c>
      <c r="J3741" t="s">
        <v>36</v>
      </c>
      <c r="K3741" t="s">
        <v>1524</v>
      </c>
      <c r="L3741" t="s">
        <v>154</v>
      </c>
      <c r="M3741" t="s">
        <v>991</v>
      </c>
      <c r="N3741" t="str">
        <f>IF(AND(NOT(ISBLANK(cards[[#This Row],[subtitle]])), cards[[#This Row],[subtitle]] &lt;&gt; ""), _xlfn.CONCAT(cards[[#This Row],[title]], " - ", cards[[#This Row],[subtitle]]), cards[[#This Row],[title]])</f>
        <v>Bold Resistance</v>
      </c>
      <c r="O3741">
        <v>3</v>
      </c>
      <c r="U3741" t="s">
        <v>991</v>
      </c>
      <c r="V3741" t="s">
        <v>6</v>
      </c>
      <c r="X3741" t="s">
        <v>19</v>
      </c>
      <c r="Y3741" t="str">
        <f>_xlfn.CONCAT(cards[[#This Row],[set]],"_",TEXT(cards[[#This Row],[cardNumber]], "000"))</f>
        <v>TWI_153</v>
      </c>
      <c r="Z3741" t="str" cm="1">
        <f t="array" ref="Z37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TWI_153</v>
      </c>
      <c r="AA3741" t="s">
        <v>1062</v>
      </c>
      <c r="AB3741">
        <v>39</v>
      </c>
    </row>
    <row r="3742" spans="1:28" x14ac:dyDescent="0.2">
      <c r="A3742">
        <v>17627</v>
      </c>
      <c r="B3742" t="s">
        <v>4337</v>
      </c>
      <c r="C3742">
        <v>153</v>
      </c>
      <c r="F3742" t="b">
        <f>IF(ISBLANK(AC3742), FALSE, TRUE)</f>
        <v>0</v>
      </c>
      <c r="G3742" t="s">
        <v>127</v>
      </c>
      <c r="H3742" t="s">
        <v>1519</v>
      </c>
      <c r="I3742" t="s">
        <v>1532</v>
      </c>
      <c r="J3742" t="s">
        <v>36</v>
      </c>
      <c r="K3742" t="s">
        <v>1524</v>
      </c>
      <c r="L3742" t="s">
        <v>154</v>
      </c>
      <c r="M3742" t="s">
        <v>991</v>
      </c>
      <c r="N3742" t="str">
        <f>IF(AND(NOT(ISBLANK(cards[[#This Row],[subtitle]])), cards[[#This Row],[subtitle]] &lt;&gt; ""), _xlfn.CONCAT(cards[[#This Row],[title]], " - ", cards[[#This Row],[subtitle]]), cards[[#This Row],[title]])</f>
        <v>Bold Resistance</v>
      </c>
      <c r="O3742">
        <v>3</v>
      </c>
      <c r="U3742" t="s">
        <v>991</v>
      </c>
      <c r="V3742" t="s">
        <v>6</v>
      </c>
      <c r="X3742" t="s">
        <v>19</v>
      </c>
      <c r="Y3742" t="str">
        <f>_xlfn.CONCAT(cards[[#This Row],[set]],"_",TEXT(cards[[#This Row],[cardNumber]], "000"))</f>
        <v>TWI_153</v>
      </c>
      <c r="Z3742" t="str" cm="1">
        <f t="array" ref="Z37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TWI_153</v>
      </c>
      <c r="AA3742" t="s">
        <v>1062</v>
      </c>
      <c r="AB3742">
        <v>39</v>
      </c>
    </row>
    <row r="3743" spans="1:28" x14ac:dyDescent="0.2">
      <c r="A3743">
        <v>18834</v>
      </c>
      <c r="B3743" t="s">
        <v>4820</v>
      </c>
      <c r="C3743">
        <v>420</v>
      </c>
      <c r="F3743" t="b">
        <f>IF(ISBLANK(AC3743), FALSE, TRUE)</f>
        <v>0</v>
      </c>
      <c r="G3743" t="s">
        <v>127</v>
      </c>
      <c r="H3743" t="s">
        <v>1520</v>
      </c>
      <c r="I3743" t="s">
        <v>1532</v>
      </c>
      <c r="J3743" t="s">
        <v>36</v>
      </c>
      <c r="K3743" t="s">
        <v>1524</v>
      </c>
      <c r="L3743" t="s">
        <v>154</v>
      </c>
      <c r="M3743" t="s">
        <v>991</v>
      </c>
      <c r="N3743" t="str">
        <f>IF(AND(NOT(ISBLANK(cards[[#This Row],[subtitle]])), cards[[#This Row],[subtitle]] &lt;&gt; ""), _xlfn.CONCAT(cards[[#This Row],[title]], " - ", cards[[#This Row],[subtitle]]), cards[[#This Row],[title]])</f>
        <v>Bold Resistance</v>
      </c>
      <c r="O3743">
        <v>3</v>
      </c>
      <c r="U3743" t="s">
        <v>991</v>
      </c>
      <c r="V3743" t="s">
        <v>6</v>
      </c>
      <c r="X3743" t="s">
        <v>19</v>
      </c>
      <c r="Y3743" t="str">
        <f>_xlfn.CONCAT(cards[[#This Row],[set]],"_",TEXT(cards[[#This Row],[cardNumber]], "000"))</f>
        <v>TWI_420</v>
      </c>
      <c r="Z3743" t="str" cm="1">
        <f t="array" ref="Z37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TWI_153</v>
      </c>
      <c r="AA3743" t="s">
        <v>1062</v>
      </c>
      <c r="AB3743">
        <v>39</v>
      </c>
    </row>
    <row r="3744" spans="1:28" x14ac:dyDescent="0.2">
      <c r="A3744">
        <v>16356</v>
      </c>
      <c r="B3744" t="s">
        <v>4819</v>
      </c>
      <c r="C3744">
        <v>420</v>
      </c>
      <c r="F3744" t="b">
        <f>IF(ISBLANK(AC3744), FALSE, TRUE)</f>
        <v>0</v>
      </c>
      <c r="G3744" t="s">
        <v>127</v>
      </c>
      <c r="H3744" t="s">
        <v>1</v>
      </c>
      <c r="I3744" t="s">
        <v>1532</v>
      </c>
      <c r="J3744" t="s">
        <v>36</v>
      </c>
      <c r="K3744" t="s">
        <v>1524</v>
      </c>
      <c r="L3744" t="s">
        <v>154</v>
      </c>
      <c r="M3744" t="s">
        <v>991</v>
      </c>
      <c r="N3744" t="str">
        <f>IF(AND(NOT(ISBLANK(cards[[#This Row],[subtitle]])), cards[[#This Row],[subtitle]] &lt;&gt; ""), _xlfn.CONCAT(cards[[#This Row],[title]], " - ", cards[[#This Row],[subtitle]]), cards[[#This Row],[title]])</f>
        <v>Bold Resistance</v>
      </c>
      <c r="O3744">
        <v>3</v>
      </c>
      <c r="U3744" t="s">
        <v>991</v>
      </c>
      <c r="V3744" t="s">
        <v>6</v>
      </c>
      <c r="X3744" t="s">
        <v>19</v>
      </c>
      <c r="Y3744" t="str">
        <f>_xlfn.CONCAT(cards[[#This Row],[set]],"_",TEXT(cards[[#This Row],[cardNumber]], "000"))</f>
        <v>TWI_420</v>
      </c>
      <c r="Z3744" t="str" cm="1">
        <f t="array" ref="Z37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TWI_153</v>
      </c>
      <c r="AA3744" t="s">
        <v>1062</v>
      </c>
      <c r="AB3744">
        <v>39</v>
      </c>
    </row>
    <row r="3745" spans="1:28" x14ac:dyDescent="0.2">
      <c r="A3745">
        <v>14951</v>
      </c>
      <c r="B3745" t="s">
        <v>4338</v>
      </c>
      <c r="C3745">
        <v>154</v>
      </c>
      <c r="F3745" t="b">
        <f>IF(ISBLANK(AC3745), FALSE, TRUE)</f>
        <v>0</v>
      </c>
      <c r="G3745" t="s">
        <v>127</v>
      </c>
      <c r="H3745" t="s">
        <v>1515</v>
      </c>
      <c r="I3745" t="s">
        <v>1522</v>
      </c>
      <c r="J3745" t="s">
        <v>36</v>
      </c>
      <c r="K3745" t="s">
        <v>36</v>
      </c>
      <c r="L3745" t="s">
        <v>718</v>
      </c>
      <c r="M3745" t="s">
        <v>1801</v>
      </c>
      <c r="N3745" t="str">
        <f>IF(AND(NOT(ISBLANK(cards[[#This Row],[subtitle]])), cards[[#This Row],[subtitle]] &lt;&gt; ""), _xlfn.CONCAT(cards[[#This Row],[title]], " - ", cards[[#This Row],[subtitle]]), cards[[#This Row],[title]])</f>
        <v>Mister Bones - I Performed Violence</v>
      </c>
      <c r="O3745">
        <v>1</v>
      </c>
      <c r="P3745">
        <v>3</v>
      </c>
      <c r="Q3745">
        <v>1</v>
      </c>
      <c r="T3745" t="s">
        <v>83</v>
      </c>
      <c r="U3745" t="s">
        <v>991</v>
      </c>
      <c r="V3745" t="s">
        <v>245</v>
      </c>
      <c r="X3745" t="s">
        <v>1802</v>
      </c>
      <c r="Y3745" t="str">
        <f>_xlfn.CONCAT(cards[[#This Row],[set]],"_",TEXT(cards[[#This Row],[cardNumber]], "000"))</f>
        <v>TWI_154</v>
      </c>
      <c r="Z3745" t="str" cm="1">
        <f t="array" ref="Z37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TWI_154</v>
      </c>
      <c r="AA3745" t="s">
        <v>1062</v>
      </c>
      <c r="AB3745">
        <v>39</v>
      </c>
    </row>
    <row r="3746" spans="1:28" x14ac:dyDescent="0.2">
      <c r="A3746">
        <v>17632</v>
      </c>
      <c r="B3746" t="s">
        <v>4339</v>
      </c>
      <c r="C3746">
        <v>154</v>
      </c>
      <c r="F3746" t="b">
        <f>IF(ISBLANK(AC3746), FALSE, TRUE)</f>
        <v>0</v>
      </c>
      <c r="G3746" t="s">
        <v>127</v>
      </c>
      <c r="H3746" t="s">
        <v>1519</v>
      </c>
      <c r="I3746" t="s">
        <v>1522</v>
      </c>
      <c r="J3746" t="s">
        <v>36</v>
      </c>
      <c r="K3746" t="s">
        <v>36</v>
      </c>
      <c r="L3746" t="s">
        <v>718</v>
      </c>
      <c r="M3746" t="s">
        <v>1801</v>
      </c>
      <c r="N3746" t="str">
        <f>IF(AND(NOT(ISBLANK(cards[[#This Row],[subtitle]])), cards[[#This Row],[subtitle]] &lt;&gt; ""), _xlfn.CONCAT(cards[[#This Row],[title]], " - ", cards[[#This Row],[subtitle]]), cards[[#This Row],[title]])</f>
        <v>Mister Bones - I Performed Violence</v>
      </c>
      <c r="O3746">
        <v>1</v>
      </c>
      <c r="P3746">
        <v>3</v>
      </c>
      <c r="Q3746">
        <v>1</v>
      </c>
      <c r="T3746" t="s">
        <v>83</v>
      </c>
      <c r="U3746" t="s">
        <v>991</v>
      </c>
      <c r="V3746" t="s">
        <v>245</v>
      </c>
      <c r="X3746" t="s">
        <v>1802</v>
      </c>
      <c r="Y3746" t="str">
        <f>_xlfn.CONCAT(cards[[#This Row],[set]],"_",TEXT(cards[[#This Row],[cardNumber]], "000"))</f>
        <v>TWI_154</v>
      </c>
      <c r="Z3746" t="str" cm="1">
        <f t="array" ref="Z37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TWI_154</v>
      </c>
      <c r="AA3746" t="s">
        <v>1062</v>
      </c>
      <c r="AB3746">
        <v>39</v>
      </c>
    </row>
    <row r="3747" spans="1:28" x14ac:dyDescent="0.2">
      <c r="A3747">
        <v>16361</v>
      </c>
      <c r="B3747" t="s">
        <v>4821</v>
      </c>
      <c r="C3747">
        <v>421</v>
      </c>
      <c r="F3747" t="b">
        <f>IF(ISBLANK(AC3747), FALSE, TRUE)</f>
        <v>0</v>
      </c>
      <c r="G3747" t="s">
        <v>127</v>
      </c>
      <c r="H3747" t="s">
        <v>1</v>
      </c>
      <c r="I3747" t="s">
        <v>1522</v>
      </c>
      <c r="J3747" t="s">
        <v>36</v>
      </c>
      <c r="K3747" t="s">
        <v>36</v>
      </c>
      <c r="L3747" t="s">
        <v>718</v>
      </c>
      <c r="M3747" t="s">
        <v>1801</v>
      </c>
      <c r="N3747" t="str">
        <f>IF(AND(NOT(ISBLANK(cards[[#This Row],[subtitle]])), cards[[#This Row],[subtitle]] &lt;&gt; ""), _xlfn.CONCAT(cards[[#This Row],[title]], " - ", cards[[#This Row],[subtitle]]), cards[[#This Row],[title]])</f>
        <v>Mister Bones - I Performed Violence</v>
      </c>
      <c r="O3747">
        <v>1</v>
      </c>
      <c r="P3747">
        <v>3</v>
      </c>
      <c r="Q3747">
        <v>1</v>
      </c>
      <c r="T3747" t="s">
        <v>83</v>
      </c>
      <c r="U3747" t="s">
        <v>991</v>
      </c>
      <c r="V3747" t="s">
        <v>245</v>
      </c>
      <c r="X3747" t="s">
        <v>1802</v>
      </c>
      <c r="Y3747" t="str">
        <f>_xlfn.CONCAT(cards[[#This Row],[set]],"_",TEXT(cards[[#This Row],[cardNumber]], "000"))</f>
        <v>TWI_421</v>
      </c>
      <c r="Z3747" t="str" cm="1">
        <f t="array" ref="Z37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TWI_154</v>
      </c>
      <c r="AA3747" t="s">
        <v>1062</v>
      </c>
      <c r="AB3747">
        <v>39</v>
      </c>
    </row>
    <row r="3748" spans="1:28" x14ac:dyDescent="0.2">
      <c r="A3748">
        <v>18839</v>
      </c>
      <c r="B3748" t="s">
        <v>4822</v>
      </c>
      <c r="C3748">
        <v>421</v>
      </c>
      <c r="F3748" t="b">
        <f>IF(ISBLANK(AC3748), FALSE, TRUE)</f>
        <v>0</v>
      </c>
      <c r="G3748" t="s">
        <v>127</v>
      </c>
      <c r="H3748" t="s">
        <v>1520</v>
      </c>
      <c r="I3748" t="s">
        <v>1522</v>
      </c>
      <c r="J3748" t="s">
        <v>36</v>
      </c>
      <c r="K3748" t="s">
        <v>36</v>
      </c>
      <c r="L3748" t="s">
        <v>718</v>
      </c>
      <c r="M3748" t="s">
        <v>1801</v>
      </c>
      <c r="N3748" t="str">
        <f>IF(AND(NOT(ISBLANK(cards[[#This Row],[subtitle]])), cards[[#This Row],[subtitle]] &lt;&gt; ""), _xlfn.CONCAT(cards[[#This Row],[title]], " - ", cards[[#This Row],[subtitle]]), cards[[#This Row],[title]])</f>
        <v>Mister Bones - I Performed Violence</v>
      </c>
      <c r="O3748">
        <v>1</v>
      </c>
      <c r="P3748">
        <v>3</v>
      </c>
      <c r="Q3748">
        <v>1</v>
      </c>
      <c r="T3748" t="s">
        <v>83</v>
      </c>
      <c r="U3748" t="s">
        <v>991</v>
      </c>
      <c r="V3748" t="s">
        <v>245</v>
      </c>
      <c r="X3748" t="s">
        <v>1802</v>
      </c>
      <c r="Y3748" t="str">
        <f>_xlfn.CONCAT(cards[[#This Row],[set]],"_",TEXT(cards[[#This Row],[cardNumber]], "000"))</f>
        <v>TWI_421</v>
      </c>
      <c r="Z3748" t="str" cm="1">
        <f t="array" ref="Z37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TWI_154</v>
      </c>
      <c r="AA3748" t="s">
        <v>1062</v>
      </c>
      <c r="AB3748">
        <v>39</v>
      </c>
    </row>
    <row r="3749" spans="1:28" x14ac:dyDescent="0.2">
      <c r="A3749">
        <v>18157</v>
      </c>
      <c r="B3749" t="s">
        <v>4341</v>
      </c>
      <c r="C3749">
        <v>155</v>
      </c>
      <c r="F3749" t="b">
        <f>IF(ISBLANK(AC3749), FALSE, TRUE)</f>
        <v>0</v>
      </c>
      <c r="G3749" t="s">
        <v>127</v>
      </c>
      <c r="H3749" t="s">
        <v>1519</v>
      </c>
      <c r="I3749" t="s">
        <v>1532</v>
      </c>
      <c r="J3749" t="s">
        <v>36</v>
      </c>
      <c r="K3749" t="s">
        <v>36</v>
      </c>
      <c r="L3749" t="s">
        <v>972</v>
      </c>
      <c r="M3749" t="s">
        <v>991</v>
      </c>
      <c r="N3749" t="str">
        <f>IF(AND(NOT(ISBLANK(cards[[#This Row],[subtitle]])), cards[[#This Row],[subtitle]] &lt;&gt; ""), _xlfn.CONCAT(cards[[#This Row],[title]], " - ", cards[[#This Row],[subtitle]]), cards[[#This Row],[title]])</f>
        <v>Twice the Pride</v>
      </c>
      <c r="O3749">
        <v>2</v>
      </c>
      <c r="R3749">
        <v>4</v>
      </c>
      <c r="S3749">
        <v>0</v>
      </c>
      <c r="U3749" t="s">
        <v>991</v>
      </c>
      <c r="V3749" t="s">
        <v>915</v>
      </c>
      <c r="X3749" t="s">
        <v>7</v>
      </c>
      <c r="Y3749" t="str">
        <f>_xlfn.CONCAT(cards[[#This Row],[set]],"_",TEXT(cards[[#This Row],[cardNumber]], "000"))</f>
        <v>TWI_155</v>
      </c>
      <c r="Z3749" t="str" cm="1">
        <f t="array" ref="Z37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TWI_155</v>
      </c>
      <c r="AA3749" t="s">
        <v>1062</v>
      </c>
      <c r="AB3749">
        <v>39</v>
      </c>
    </row>
    <row r="3750" spans="1:28" x14ac:dyDescent="0.2">
      <c r="A3750">
        <v>15566</v>
      </c>
      <c r="B3750" t="s">
        <v>4340</v>
      </c>
      <c r="C3750">
        <v>155</v>
      </c>
      <c r="F3750" t="b">
        <f>IF(ISBLANK(AC3750), FALSE, TRUE)</f>
        <v>0</v>
      </c>
      <c r="G3750" t="s">
        <v>127</v>
      </c>
      <c r="H3750" t="s">
        <v>1515</v>
      </c>
      <c r="I3750" t="s">
        <v>1532</v>
      </c>
      <c r="J3750" t="s">
        <v>36</v>
      </c>
      <c r="K3750" t="s">
        <v>36</v>
      </c>
      <c r="L3750" t="s">
        <v>972</v>
      </c>
      <c r="M3750" t="s">
        <v>991</v>
      </c>
      <c r="N3750" t="str">
        <f>IF(AND(NOT(ISBLANK(cards[[#This Row],[subtitle]])), cards[[#This Row],[subtitle]] &lt;&gt; ""), _xlfn.CONCAT(cards[[#This Row],[title]], " - ", cards[[#This Row],[subtitle]]), cards[[#This Row],[title]])</f>
        <v>Twice the Pride</v>
      </c>
      <c r="O3750">
        <v>2</v>
      </c>
      <c r="R3750">
        <v>4</v>
      </c>
      <c r="S3750">
        <v>0</v>
      </c>
      <c r="U3750" t="s">
        <v>991</v>
      </c>
      <c r="V3750" t="s">
        <v>915</v>
      </c>
      <c r="X3750" t="s">
        <v>7</v>
      </c>
      <c r="Y3750" t="str">
        <f>_xlfn.CONCAT(cards[[#This Row],[set]],"_",TEXT(cards[[#This Row],[cardNumber]], "000"))</f>
        <v>TWI_155</v>
      </c>
      <c r="Z3750" t="str" cm="1">
        <f t="array" ref="Z37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TWI_155</v>
      </c>
      <c r="AA3750" t="s">
        <v>1062</v>
      </c>
      <c r="AB3750">
        <v>39</v>
      </c>
    </row>
    <row r="3751" spans="1:28" x14ac:dyDescent="0.2">
      <c r="A3751">
        <v>18844</v>
      </c>
      <c r="B3751" t="s">
        <v>4824</v>
      </c>
      <c r="C3751">
        <v>422</v>
      </c>
      <c r="F3751" t="b">
        <f>IF(ISBLANK(AC3751), FALSE, TRUE)</f>
        <v>0</v>
      </c>
      <c r="G3751" t="s">
        <v>127</v>
      </c>
      <c r="H3751" t="s">
        <v>1520</v>
      </c>
      <c r="I3751" t="s">
        <v>1532</v>
      </c>
      <c r="J3751" t="s">
        <v>36</v>
      </c>
      <c r="K3751" t="s">
        <v>36</v>
      </c>
      <c r="L3751" t="s">
        <v>972</v>
      </c>
      <c r="M3751" t="s">
        <v>991</v>
      </c>
      <c r="N3751" t="str">
        <f>IF(AND(NOT(ISBLANK(cards[[#This Row],[subtitle]])), cards[[#This Row],[subtitle]] &lt;&gt; ""), _xlfn.CONCAT(cards[[#This Row],[title]], " - ", cards[[#This Row],[subtitle]]), cards[[#This Row],[title]])</f>
        <v>Twice the Pride</v>
      </c>
      <c r="O3751">
        <v>2</v>
      </c>
      <c r="R3751">
        <v>4</v>
      </c>
      <c r="S3751">
        <v>0</v>
      </c>
      <c r="U3751" t="s">
        <v>991</v>
      </c>
      <c r="V3751" t="s">
        <v>915</v>
      </c>
      <c r="X3751" t="s">
        <v>7</v>
      </c>
      <c r="Y3751" t="str">
        <f>_xlfn.CONCAT(cards[[#This Row],[set]],"_",TEXT(cards[[#This Row],[cardNumber]], "000"))</f>
        <v>TWI_422</v>
      </c>
      <c r="Z3751" t="str" cm="1">
        <f t="array" ref="Z37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TWI_155</v>
      </c>
      <c r="AA3751" t="s">
        <v>1062</v>
      </c>
      <c r="AB3751">
        <v>39</v>
      </c>
    </row>
    <row r="3752" spans="1:28" x14ac:dyDescent="0.2">
      <c r="A3752">
        <v>16366</v>
      </c>
      <c r="B3752" t="s">
        <v>4823</v>
      </c>
      <c r="C3752">
        <v>422</v>
      </c>
      <c r="F3752" t="b">
        <f>IF(ISBLANK(AC3752), FALSE, TRUE)</f>
        <v>0</v>
      </c>
      <c r="G3752" t="s">
        <v>127</v>
      </c>
      <c r="H3752" t="s">
        <v>1</v>
      </c>
      <c r="I3752" t="s">
        <v>1532</v>
      </c>
      <c r="J3752" t="s">
        <v>36</v>
      </c>
      <c r="K3752" t="s">
        <v>36</v>
      </c>
      <c r="L3752" t="s">
        <v>972</v>
      </c>
      <c r="M3752" t="s">
        <v>991</v>
      </c>
      <c r="N3752" t="str">
        <f>IF(AND(NOT(ISBLANK(cards[[#This Row],[subtitle]])), cards[[#This Row],[subtitle]] &lt;&gt; ""), _xlfn.CONCAT(cards[[#This Row],[title]], " - ", cards[[#This Row],[subtitle]]), cards[[#This Row],[title]])</f>
        <v>Twice the Pride</v>
      </c>
      <c r="O3752">
        <v>2</v>
      </c>
      <c r="R3752">
        <v>4</v>
      </c>
      <c r="S3752">
        <v>0</v>
      </c>
      <c r="U3752" t="s">
        <v>991</v>
      </c>
      <c r="V3752" t="s">
        <v>915</v>
      </c>
      <c r="X3752" t="s">
        <v>7</v>
      </c>
      <c r="Y3752" t="str">
        <f>_xlfn.CONCAT(cards[[#This Row],[set]],"_",TEXT(cards[[#This Row],[cardNumber]], "000"))</f>
        <v>TWI_422</v>
      </c>
      <c r="Z3752" t="str" cm="1">
        <f t="array" ref="Z37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TWI_155</v>
      </c>
      <c r="AA3752" t="s">
        <v>1062</v>
      </c>
      <c r="AB3752">
        <v>39</v>
      </c>
    </row>
    <row r="3753" spans="1:28" x14ac:dyDescent="0.2">
      <c r="A3753">
        <v>14961</v>
      </c>
      <c r="B3753" t="s">
        <v>4343</v>
      </c>
      <c r="C3753">
        <v>156</v>
      </c>
      <c r="F3753" t="b">
        <f>IF(ISBLANK(AC3753), FALSE, TRUE)</f>
        <v>0</v>
      </c>
      <c r="G3753" t="s">
        <v>127</v>
      </c>
      <c r="H3753" t="s">
        <v>1515</v>
      </c>
      <c r="I3753" t="s">
        <v>1516</v>
      </c>
      <c r="J3753" t="s">
        <v>36</v>
      </c>
      <c r="K3753" t="s">
        <v>36</v>
      </c>
      <c r="L3753" t="s">
        <v>155</v>
      </c>
      <c r="M3753" t="s">
        <v>991</v>
      </c>
      <c r="N3753" t="str">
        <f>IF(AND(NOT(ISBLANK(cards[[#This Row],[subtitle]])), cards[[#This Row],[subtitle]] &lt;&gt; ""), _xlfn.CONCAT(cards[[#This Row],[title]], " - ", cards[[#This Row],[subtitle]]), cards[[#This Row],[title]])</f>
        <v>Unlimited Power</v>
      </c>
      <c r="O3753">
        <v>6</v>
      </c>
      <c r="U3753" t="s">
        <v>991</v>
      </c>
      <c r="V3753" t="s">
        <v>6</v>
      </c>
      <c r="X3753" t="s">
        <v>13</v>
      </c>
      <c r="Y3753" t="str">
        <f>_xlfn.CONCAT(cards[[#This Row],[set]],"_",TEXT(cards[[#This Row],[cardNumber]], "000"))</f>
        <v>TWI_156</v>
      </c>
      <c r="Z3753" t="str" cm="1">
        <f t="array" ref="Z37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TWI_156</v>
      </c>
      <c r="AA3753" t="s">
        <v>1062</v>
      </c>
      <c r="AB3753">
        <v>39</v>
      </c>
    </row>
    <row r="3754" spans="1:28" x14ac:dyDescent="0.2">
      <c r="A3754">
        <v>17637</v>
      </c>
      <c r="B3754" t="s">
        <v>4342</v>
      </c>
      <c r="C3754">
        <v>156</v>
      </c>
      <c r="F3754" t="b">
        <f>IF(ISBLANK(AC3754), FALSE, TRUE)</f>
        <v>0</v>
      </c>
      <c r="G3754" t="s">
        <v>127</v>
      </c>
      <c r="H3754" t="s">
        <v>1519</v>
      </c>
      <c r="I3754" t="s">
        <v>1516</v>
      </c>
      <c r="J3754" t="s">
        <v>36</v>
      </c>
      <c r="K3754" t="s">
        <v>36</v>
      </c>
      <c r="L3754" t="s">
        <v>155</v>
      </c>
      <c r="M3754" t="s">
        <v>991</v>
      </c>
      <c r="N3754" t="str">
        <f>IF(AND(NOT(ISBLANK(cards[[#This Row],[subtitle]])), cards[[#This Row],[subtitle]] &lt;&gt; ""), _xlfn.CONCAT(cards[[#This Row],[title]], " - ", cards[[#This Row],[subtitle]]), cards[[#This Row],[title]])</f>
        <v>Unlimited Power</v>
      </c>
      <c r="O3754">
        <v>6</v>
      </c>
      <c r="U3754" t="s">
        <v>991</v>
      </c>
      <c r="V3754" t="s">
        <v>6</v>
      </c>
      <c r="X3754" t="s">
        <v>13</v>
      </c>
      <c r="Y3754" t="str">
        <f>_xlfn.CONCAT(cards[[#This Row],[set]],"_",TEXT(cards[[#This Row],[cardNumber]], "000"))</f>
        <v>TWI_156</v>
      </c>
      <c r="Z3754" t="str" cm="1">
        <f t="array" ref="Z37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TWI_156</v>
      </c>
      <c r="AA3754" t="s">
        <v>1062</v>
      </c>
      <c r="AB3754">
        <v>39</v>
      </c>
    </row>
    <row r="3755" spans="1:28" x14ac:dyDescent="0.2">
      <c r="A3755">
        <v>16371</v>
      </c>
      <c r="B3755" t="s">
        <v>4826</v>
      </c>
      <c r="C3755">
        <v>423</v>
      </c>
      <c r="F3755" t="b">
        <f>IF(ISBLANK(AC3755), FALSE, TRUE)</f>
        <v>0</v>
      </c>
      <c r="G3755" t="s">
        <v>127</v>
      </c>
      <c r="H3755" t="s">
        <v>1</v>
      </c>
      <c r="I3755" t="s">
        <v>1516</v>
      </c>
      <c r="J3755" t="s">
        <v>36</v>
      </c>
      <c r="K3755" t="s">
        <v>36</v>
      </c>
      <c r="L3755" t="s">
        <v>155</v>
      </c>
      <c r="M3755" t="s">
        <v>991</v>
      </c>
      <c r="N3755" t="str">
        <f>IF(AND(NOT(ISBLANK(cards[[#This Row],[subtitle]])), cards[[#This Row],[subtitle]] &lt;&gt; ""), _xlfn.CONCAT(cards[[#This Row],[title]], " - ", cards[[#This Row],[subtitle]]), cards[[#This Row],[title]])</f>
        <v>Unlimited Power</v>
      </c>
      <c r="O3755">
        <v>6</v>
      </c>
      <c r="U3755" t="s">
        <v>991</v>
      </c>
      <c r="V3755" t="s">
        <v>6</v>
      </c>
      <c r="X3755" t="s">
        <v>13</v>
      </c>
      <c r="Y3755" t="str">
        <f>_xlfn.CONCAT(cards[[#This Row],[set]],"_",TEXT(cards[[#This Row],[cardNumber]], "000"))</f>
        <v>TWI_423</v>
      </c>
      <c r="Z3755" t="str" cm="1">
        <f t="array" ref="Z37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TWI_156</v>
      </c>
      <c r="AA3755" t="s">
        <v>1062</v>
      </c>
      <c r="AB3755">
        <v>39</v>
      </c>
    </row>
    <row r="3756" spans="1:28" x14ac:dyDescent="0.2">
      <c r="A3756">
        <v>18849</v>
      </c>
      <c r="B3756" t="s">
        <v>4825</v>
      </c>
      <c r="C3756">
        <v>423</v>
      </c>
      <c r="F3756" t="b">
        <f>IF(ISBLANK(AC3756), FALSE, TRUE)</f>
        <v>0</v>
      </c>
      <c r="G3756" t="s">
        <v>127</v>
      </c>
      <c r="H3756" t="s">
        <v>1520</v>
      </c>
      <c r="I3756" t="s">
        <v>1516</v>
      </c>
      <c r="J3756" t="s">
        <v>36</v>
      </c>
      <c r="K3756" t="s">
        <v>36</v>
      </c>
      <c r="L3756" t="s">
        <v>155</v>
      </c>
      <c r="M3756" t="s">
        <v>991</v>
      </c>
      <c r="N3756" t="str">
        <f>IF(AND(NOT(ISBLANK(cards[[#This Row],[subtitle]])), cards[[#This Row],[subtitle]] &lt;&gt; ""), _xlfn.CONCAT(cards[[#This Row],[title]], " - ", cards[[#This Row],[subtitle]]), cards[[#This Row],[title]])</f>
        <v>Unlimited Power</v>
      </c>
      <c r="O3756">
        <v>6</v>
      </c>
      <c r="U3756" t="s">
        <v>991</v>
      </c>
      <c r="V3756" t="s">
        <v>6</v>
      </c>
      <c r="X3756" t="s">
        <v>13</v>
      </c>
      <c r="Y3756" t="str">
        <f>_xlfn.CONCAT(cards[[#This Row],[set]],"_",TEXT(cards[[#This Row],[cardNumber]], "000"))</f>
        <v>TWI_423</v>
      </c>
      <c r="Z3756" t="str" cm="1">
        <f t="array" ref="Z37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TWI_156</v>
      </c>
      <c r="AA3756" t="s">
        <v>1062</v>
      </c>
      <c r="AB3756">
        <v>39</v>
      </c>
    </row>
    <row r="3757" spans="1:28" x14ac:dyDescent="0.2">
      <c r="A3757">
        <v>17642</v>
      </c>
      <c r="B3757" t="s">
        <v>4344</v>
      </c>
      <c r="C3757">
        <v>157</v>
      </c>
      <c r="F3757" t="b">
        <f>IF(ISBLANK(AC3757), FALSE, TRUE)</f>
        <v>0</v>
      </c>
      <c r="G3757" t="s">
        <v>127</v>
      </c>
      <c r="H3757" t="s">
        <v>1519</v>
      </c>
      <c r="I3757" t="s">
        <v>1532</v>
      </c>
      <c r="J3757" t="s">
        <v>36</v>
      </c>
      <c r="K3757" t="s">
        <v>991</v>
      </c>
      <c r="L3757" t="s">
        <v>719</v>
      </c>
      <c r="M3757" t="s">
        <v>991</v>
      </c>
      <c r="N3757" t="str">
        <f>IF(AND(NOT(ISBLANK(cards[[#This Row],[subtitle]])), cards[[#This Row],[subtitle]] &lt;&gt; ""), _xlfn.CONCAT(cards[[#This Row],[title]], " - ", cards[[#This Row],[subtitle]]), cards[[#This Row],[title]])</f>
        <v>Disaffected Senator</v>
      </c>
      <c r="O3757">
        <v>1</v>
      </c>
      <c r="P3757">
        <v>0</v>
      </c>
      <c r="Q3757">
        <v>4</v>
      </c>
      <c r="T3757" t="s">
        <v>83</v>
      </c>
      <c r="U3757" t="s">
        <v>991</v>
      </c>
      <c r="V3757" t="s">
        <v>245</v>
      </c>
      <c r="X3757" t="s">
        <v>1719</v>
      </c>
      <c r="Y3757" t="str">
        <f>_xlfn.CONCAT(cards[[#This Row],[set]],"_",TEXT(cards[[#This Row],[cardNumber]], "000"))</f>
        <v>TWI_157</v>
      </c>
      <c r="Z3757" t="str" cm="1">
        <f t="array" ref="Z37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TWI_157</v>
      </c>
      <c r="AA3757" t="s">
        <v>1062</v>
      </c>
      <c r="AB3757">
        <v>39</v>
      </c>
    </row>
    <row r="3758" spans="1:28" x14ac:dyDescent="0.2">
      <c r="A3758">
        <v>14966</v>
      </c>
      <c r="B3758" t="s">
        <v>4345</v>
      </c>
      <c r="C3758">
        <v>157</v>
      </c>
      <c r="F3758" t="b">
        <f>IF(ISBLANK(AC3758), FALSE, TRUE)</f>
        <v>0</v>
      </c>
      <c r="G3758" t="s">
        <v>127</v>
      </c>
      <c r="H3758" t="s">
        <v>1515</v>
      </c>
      <c r="I3758" t="s">
        <v>1532</v>
      </c>
      <c r="J3758" t="s">
        <v>36</v>
      </c>
      <c r="K3758" t="s">
        <v>991</v>
      </c>
      <c r="L3758" t="s">
        <v>719</v>
      </c>
      <c r="M3758" t="s">
        <v>991</v>
      </c>
      <c r="N3758" t="str">
        <f>IF(AND(NOT(ISBLANK(cards[[#This Row],[subtitle]])), cards[[#This Row],[subtitle]] &lt;&gt; ""), _xlfn.CONCAT(cards[[#This Row],[title]], " - ", cards[[#This Row],[subtitle]]), cards[[#This Row],[title]])</f>
        <v>Disaffected Senator</v>
      </c>
      <c r="O3758">
        <v>1</v>
      </c>
      <c r="P3758">
        <v>0</v>
      </c>
      <c r="Q3758">
        <v>4</v>
      </c>
      <c r="T3758" t="s">
        <v>83</v>
      </c>
      <c r="U3758" t="s">
        <v>991</v>
      </c>
      <c r="V3758" t="s">
        <v>245</v>
      </c>
      <c r="X3758" t="s">
        <v>1719</v>
      </c>
      <c r="Y3758" t="str">
        <f>_xlfn.CONCAT(cards[[#This Row],[set]],"_",TEXT(cards[[#This Row],[cardNumber]], "000"))</f>
        <v>TWI_157</v>
      </c>
      <c r="Z3758" t="str" cm="1">
        <f t="array" ref="Z37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TWI_157</v>
      </c>
      <c r="AA3758" t="s">
        <v>1062</v>
      </c>
      <c r="AB3758">
        <v>39</v>
      </c>
    </row>
    <row r="3759" spans="1:28" x14ac:dyDescent="0.2">
      <c r="A3759">
        <v>18854</v>
      </c>
      <c r="B3759" t="s">
        <v>4828</v>
      </c>
      <c r="C3759">
        <v>424</v>
      </c>
      <c r="F3759" t="b">
        <f>IF(ISBLANK(AC3759), FALSE, TRUE)</f>
        <v>0</v>
      </c>
      <c r="G3759" t="s">
        <v>127</v>
      </c>
      <c r="H3759" t="s">
        <v>1520</v>
      </c>
      <c r="I3759" t="s">
        <v>1532</v>
      </c>
      <c r="J3759" t="s">
        <v>36</v>
      </c>
      <c r="K3759" t="s">
        <v>991</v>
      </c>
      <c r="L3759" t="s">
        <v>719</v>
      </c>
      <c r="M3759" t="s">
        <v>991</v>
      </c>
      <c r="N3759" t="str">
        <f>IF(AND(NOT(ISBLANK(cards[[#This Row],[subtitle]])), cards[[#This Row],[subtitle]] &lt;&gt; ""), _xlfn.CONCAT(cards[[#This Row],[title]], " - ", cards[[#This Row],[subtitle]]), cards[[#This Row],[title]])</f>
        <v>Disaffected Senator</v>
      </c>
      <c r="O3759">
        <v>1</v>
      </c>
      <c r="P3759">
        <v>0</v>
      </c>
      <c r="Q3759">
        <v>4</v>
      </c>
      <c r="T3759" t="s">
        <v>83</v>
      </c>
      <c r="U3759" t="s">
        <v>991</v>
      </c>
      <c r="V3759" t="s">
        <v>245</v>
      </c>
      <c r="X3759" t="s">
        <v>1719</v>
      </c>
      <c r="Y3759" t="str">
        <f>_xlfn.CONCAT(cards[[#This Row],[set]],"_",TEXT(cards[[#This Row],[cardNumber]], "000"))</f>
        <v>TWI_424</v>
      </c>
      <c r="Z3759" t="str" cm="1">
        <f t="array" ref="Z37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TWI_157</v>
      </c>
      <c r="AA3759" t="s">
        <v>1062</v>
      </c>
      <c r="AB3759">
        <v>39</v>
      </c>
    </row>
    <row r="3760" spans="1:28" x14ac:dyDescent="0.2">
      <c r="A3760">
        <v>16376</v>
      </c>
      <c r="B3760" t="s">
        <v>4827</v>
      </c>
      <c r="C3760">
        <v>424</v>
      </c>
      <c r="F3760" t="b">
        <f>IF(ISBLANK(AC3760), FALSE, TRUE)</f>
        <v>0</v>
      </c>
      <c r="G3760" t="s">
        <v>127</v>
      </c>
      <c r="H3760" t="s">
        <v>1</v>
      </c>
      <c r="I3760" t="s">
        <v>1532</v>
      </c>
      <c r="J3760" t="s">
        <v>36</v>
      </c>
      <c r="K3760" t="s">
        <v>991</v>
      </c>
      <c r="L3760" t="s">
        <v>719</v>
      </c>
      <c r="M3760" t="s">
        <v>991</v>
      </c>
      <c r="N3760" t="str">
        <f>IF(AND(NOT(ISBLANK(cards[[#This Row],[subtitle]])), cards[[#This Row],[subtitle]] &lt;&gt; ""), _xlfn.CONCAT(cards[[#This Row],[title]], " - ", cards[[#This Row],[subtitle]]), cards[[#This Row],[title]])</f>
        <v>Disaffected Senator</v>
      </c>
      <c r="O3760">
        <v>1</v>
      </c>
      <c r="P3760">
        <v>0</v>
      </c>
      <c r="Q3760">
        <v>4</v>
      </c>
      <c r="T3760" t="s">
        <v>83</v>
      </c>
      <c r="U3760" t="s">
        <v>991</v>
      </c>
      <c r="V3760" t="s">
        <v>245</v>
      </c>
      <c r="X3760" t="s">
        <v>1719</v>
      </c>
      <c r="Y3760" t="str">
        <f>_xlfn.CONCAT(cards[[#This Row],[set]],"_",TEXT(cards[[#This Row],[cardNumber]], "000"))</f>
        <v>TWI_424</v>
      </c>
      <c r="Z3760" t="str" cm="1">
        <f t="array" ref="Z37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TWI_157</v>
      </c>
      <c r="AA3760" t="s">
        <v>1062</v>
      </c>
      <c r="AB3760">
        <v>39</v>
      </c>
    </row>
    <row r="3761" spans="1:28" x14ac:dyDescent="0.2">
      <c r="A3761">
        <v>14971</v>
      </c>
      <c r="B3761" t="s">
        <v>4347</v>
      </c>
      <c r="C3761">
        <v>158</v>
      </c>
      <c r="F3761" t="b">
        <f>IF(ISBLANK(AC3761), FALSE, TRUE)</f>
        <v>0</v>
      </c>
      <c r="G3761" t="s">
        <v>127</v>
      </c>
      <c r="H3761" t="s">
        <v>1515</v>
      </c>
      <c r="I3761" t="s">
        <v>1521</v>
      </c>
      <c r="J3761" t="s">
        <v>36</v>
      </c>
      <c r="K3761" t="s">
        <v>991</v>
      </c>
      <c r="L3761" t="s">
        <v>720</v>
      </c>
      <c r="M3761" t="s">
        <v>991</v>
      </c>
      <c r="N3761" t="str">
        <f>IF(AND(NOT(ISBLANK(cards[[#This Row],[subtitle]])), cards[[#This Row],[subtitle]] &lt;&gt; ""), _xlfn.CONCAT(cards[[#This Row],[title]], " - ", cards[[#This Row],[subtitle]]), cards[[#This Row],[title]])</f>
        <v>Clone Heavy Gunner</v>
      </c>
      <c r="O3761">
        <v>2</v>
      </c>
      <c r="P3761">
        <v>1</v>
      </c>
      <c r="Q3761">
        <v>3</v>
      </c>
      <c r="T3761" t="s">
        <v>83</v>
      </c>
      <c r="U3761" t="s">
        <v>648</v>
      </c>
      <c r="V3761" t="s">
        <v>245</v>
      </c>
      <c r="X3761" t="s">
        <v>1722</v>
      </c>
      <c r="Y3761" t="str">
        <f>_xlfn.CONCAT(cards[[#This Row],[set]],"_",TEXT(cards[[#This Row],[cardNumber]], "000"))</f>
        <v>TWI_158</v>
      </c>
      <c r="Z3761" t="str" cm="1">
        <f t="array" ref="Z37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TWI_158</v>
      </c>
      <c r="AA3761" t="s">
        <v>1062</v>
      </c>
      <c r="AB3761">
        <v>39</v>
      </c>
    </row>
    <row r="3762" spans="1:28" x14ac:dyDescent="0.2">
      <c r="A3762">
        <v>17647</v>
      </c>
      <c r="B3762" t="s">
        <v>4346</v>
      </c>
      <c r="C3762">
        <v>158</v>
      </c>
      <c r="F3762" t="b">
        <f>IF(ISBLANK(AC3762), FALSE, TRUE)</f>
        <v>0</v>
      </c>
      <c r="G3762" t="s">
        <v>127</v>
      </c>
      <c r="H3762" t="s">
        <v>1519</v>
      </c>
      <c r="I3762" t="s">
        <v>1521</v>
      </c>
      <c r="J3762" t="s">
        <v>36</v>
      </c>
      <c r="K3762" t="s">
        <v>991</v>
      </c>
      <c r="L3762" t="s">
        <v>720</v>
      </c>
      <c r="M3762" t="s">
        <v>991</v>
      </c>
      <c r="N3762" t="str">
        <f>IF(AND(NOT(ISBLANK(cards[[#This Row],[subtitle]])), cards[[#This Row],[subtitle]] &lt;&gt; ""), _xlfn.CONCAT(cards[[#This Row],[title]], " - ", cards[[#This Row],[subtitle]]), cards[[#This Row],[title]])</f>
        <v>Clone Heavy Gunner</v>
      </c>
      <c r="O3762">
        <v>2</v>
      </c>
      <c r="P3762">
        <v>1</v>
      </c>
      <c r="Q3762">
        <v>3</v>
      </c>
      <c r="T3762" t="s">
        <v>83</v>
      </c>
      <c r="U3762" t="s">
        <v>648</v>
      </c>
      <c r="V3762" t="s">
        <v>245</v>
      </c>
      <c r="X3762" t="s">
        <v>1722</v>
      </c>
      <c r="Y3762" t="str">
        <f>_xlfn.CONCAT(cards[[#This Row],[set]],"_",TEXT(cards[[#This Row],[cardNumber]], "000"))</f>
        <v>TWI_158</v>
      </c>
      <c r="Z3762" t="str" cm="1">
        <f t="array" ref="Z37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TWI_158</v>
      </c>
      <c r="AA3762" t="s">
        <v>1062</v>
      </c>
      <c r="AB3762">
        <v>39</v>
      </c>
    </row>
    <row r="3763" spans="1:28" x14ac:dyDescent="0.2">
      <c r="A3763">
        <v>16381</v>
      </c>
      <c r="B3763" t="s">
        <v>4830</v>
      </c>
      <c r="C3763">
        <v>425</v>
      </c>
      <c r="F3763" t="b">
        <f>IF(ISBLANK(AC3763), FALSE, TRUE)</f>
        <v>0</v>
      </c>
      <c r="G3763" t="s">
        <v>127</v>
      </c>
      <c r="H3763" t="s">
        <v>1</v>
      </c>
      <c r="I3763" t="s">
        <v>1521</v>
      </c>
      <c r="J3763" t="s">
        <v>36</v>
      </c>
      <c r="K3763" t="s">
        <v>991</v>
      </c>
      <c r="L3763" t="s">
        <v>720</v>
      </c>
      <c r="M3763" t="s">
        <v>991</v>
      </c>
      <c r="N3763" t="str">
        <f>IF(AND(NOT(ISBLANK(cards[[#This Row],[subtitle]])), cards[[#This Row],[subtitle]] &lt;&gt; ""), _xlfn.CONCAT(cards[[#This Row],[title]], " - ", cards[[#This Row],[subtitle]]), cards[[#This Row],[title]])</f>
        <v>Clone Heavy Gunner</v>
      </c>
      <c r="O3763">
        <v>2</v>
      </c>
      <c r="P3763">
        <v>1</v>
      </c>
      <c r="Q3763">
        <v>3</v>
      </c>
      <c r="T3763" t="s">
        <v>83</v>
      </c>
      <c r="U3763" t="s">
        <v>648</v>
      </c>
      <c r="V3763" t="s">
        <v>245</v>
      </c>
      <c r="X3763" t="s">
        <v>1722</v>
      </c>
      <c r="Y3763" t="str">
        <f>_xlfn.CONCAT(cards[[#This Row],[set]],"_",TEXT(cards[[#This Row],[cardNumber]], "000"))</f>
        <v>TWI_425</v>
      </c>
      <c r="Z3763" t="str" cm="1">
        <f t="array" ref="Z37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TWI_158</v>
      </c>
      <c r="AA3763" t="s">
        <v>1062</v>
      </c>
      <c r="AB3763">
        <v>39</v>
      </c>
    </row>
    <row r="3764" spans="1:28" x14ac:dyDescent="0.2">
      <c r="A3764">
        <v>18859</v>
      </c>
      <c r="B3764" t="s">
        <v>4829</v>
      </c>
      <c r="C3764">
        <v>425</v>
      </c>
      <c r="F3764" t="b">
        <f>IF(ISBLANK(AC3764), FALSE, TRUE)</f>
        <v>0</v>
      </c>
      <c r="G3764" t="s">
        <v>127</v>
      </c>
      <c r="H3764" t="s">
        <v>1520</v>
      </c>
      <c r="I3764" t="s">
        <v>1521</v>
      </c>
      <c r="J3764" t="s">
        <v>36</v>
      </c>
      <c r="K3764" t="s">
        <v>991</v>
      </c>
      <c r="L3764" t="s">
        <v>720</v>
      </c>
      <c r="M3764" t="s">
        <v>991</v>
      </c>
      <c r="N3764" t="str">
        <f>IF(AND(NOT(ISBLANK(cards[[#This Row],[subtitle]])), cards[[#This Row],[subtitle]] &lt;&gt; ""), _xlfn.CONCAT(cards[[#This Row],[title]], " - ", cards[[#This Row],[subtitle]]), cards[[#This Row],[title]])</f>
        <v>Clone Heavy Gunner</v>
      </c>
      <c r="O3764">
        <v>2</v>
      </c>
      <c r="P3764">
        <v>1</v>
      </c>
      <c r="Q3764">
        <v>3</v>
      </c>
      <c r="T3764" t="s">
        <v>83</v>
      </c>
      <c r="U3764" t="s">
        <v>648</v>
      </c>
      <c r="V3764" t="s">
        <v>245</v>
      </c>
      <c r="X3764" t="s">
        <v>1722</v>
      </c>
      <c r="Y3764" t="str">
        <f>_xlfn.CONCAT(cards[[#This Row],[set]],"_",TEXT(cards[[#This Row],[cardNumber]], "000"))</f>
        <v>TWI_425</v>
      </c>
      <c r="Z3764" t="str" cm="1">
        <f t="array" ref="Z37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TWI_158</v>
      </c>
      <c r="AA3764" t="s">
        <v>1062</v>
      </c>
      <c r="AB3764">
        <v>39</v>
      </c>
    </row>
    <row r="3765" spans="1:28" x14ac:dyDescent="0.2">
      <c r="A3765">
        <v>14976</v>
      </c>
      <c r="B3765" t="s">
        <v>4348</v>
      </c>
      <c r="C3765">
        <v>159</v>
      </c>
      <c r="F3765" t="b">
        <f>IF(ISBLANK(AC3765), FALSE, TRUE)</f>
        <v>0</v>
      </c>
      <c r="G3765" t="s">
        <v>127</v>
      </c>
      <c r="H3765" t="s">
        <v>1515</v>
      </c>
      <c r="I3765" t="s">
        <v>1521</v>
      </c>
      <c r="J3765" t="s">
        <v>36</v>
      </c>
      <c r="K3765" t="s">
        <v>991</v>
      </c>
      <c r="L3765" t="s">
        <v>721</v>
      </c>
      <c r="M3765" t="s">
        <v>991</v>
      </c>
      <c r="N3765" t="str">
        <f>IF(AND(NOT(ISBLANK(cards[[#This Row],[subtitle]])), cards[[#This Row],[subtitle]] &lt;&gt; ""), _xlfn.CONCAT(cards[[#This Row],[title]], " - ", cards[[#This Row],[subtitle]]), cards[[#This Row],[title]])</f>
        <v>Dendup's Loyalist</v>
      </c>
      <c r="O3765">
        <v>2</v>
      </c>
      <c r="P3765">
        <v>2</v>
      </c>
      <c r="Q3765">
        <v>3</v>
      </c>
      <c r="T3765" t="s">
        <v>83</v>
      </c>
      <c r="U3765" t="s">
        <v>165</v>
      </c>
      <c r="V3765" t="s">
        <v>245</v>
      </c>
      <c r="X3765" t="s">
        <v>314</v>
      </c>
      <c r="Y3765" t="str">
        <f>_xlfn.CONCAT(cards[[#This Row],[set]],"_",TEXT(cards[[#This Row],[cardNumber]], "000"))</f>
        <v>TWI_159</v>
      </c>
      <c r="Z3765" t="str" cm="1">
        <f t="array" ref="Z37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TWI_159</v>
      </c>
      <c r="AA3765" t="s">
        <v>1062</v>
      </c>
      <c r="AB3765">
        <v>39</v>
      </c>
    </row>
    <row r="3766" spans="1:28" x14ac:dyDescent="0.2">
      <c r="A3766">
        <v>17652</v>
      </c>
      <c r="B3766" t="s">
        <v>4349</v>
      </c>
      <c r="C3766">
        <v>159</v>
      </c>
      <c r="F3766" t="b">
        <f>IF(ISBLANK(AC3766), FALSE, TRUE)</f>
        <v>0</v>
      </c>
      <c r="G3766" t="s">
        <v>127</v>
      </c>
      <c r="H3766" t="s">
        <v>1519</v>
      </c>
      <c r="I3766" t="s">
        <v>1521</v>
      </c>
      <c r="J3766" t="s">
        <v>36</v>
      </c>
      <c r="K3766" t="s">
        <v>991</v>
      </c>
      <c r="L3766" t="s">
        <v>721</v>
      </c>
      <c r="M3766" t="s">
        <v>991</v>
      </c>
      <c r="N3766" t="str">
        <f>IF(AND(NOT(ISBLANK(cards[[#This Row],[subtitle]])), cards[[#This Row],[subtitle]] &lt;&gt; ""), _xlfn.CONCAT(cards[[#This Row],[title]], " - ", cards[[#This Row],[subtitle]]), cards[[#This Row],[title]])</f>
        <v>Dendup's Loyalist</v>
      </c>
      <c r="O3766">
        <v>2</v>
      </c>
      <c r="P3766">
        <v>2</v>
      </c>
      <c r="Q3766">
        <v>3</v>
      </c>
      <c r="T3766" t="s">
        <v>83</v>
      </c>
      <c r="U3766" t="s">
        <v>165</v>
      </c>
      <c r="V3766" t="s">
        <v>245</v>
      </c>
      <c r="X3766" t="s">
        <v>314</v>
      </c>
      <c r="Y3766" t="str">
        <f>_xlfn.CONCAT(cards[[#This Row],[set]],"_",TEXT(cards[[#This Row],[cardNumber]], "000"))</f>
        <v>TWI_159</v>
      </c>
      <c r="Z3766" t="str" cm="1">
        <f t="array" ref="Z37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TWI_159</v>
      </c>
      <c r="AA3766" t="s">
        <v>1062</v>
      </c>
      <c r="AB3766">
        <v>39</v>
      </c>
    </row>
    <row r="3767" spans="1:28" x14ac:dyDescent="0.2">
      <c r="A3767">
        <v>16386</v>
      </c>
      <c r="B3767" t="s">
        <v>4831</v>
      </c>
      <c r="C3767">
        <v>426</v>
      </c>
      <c r="F3767" t="b">
        <f>IF(ISBLANK(AC3767), FALSE, TRUE)</f>
        <v>0</v>
      </c>
      <c r="G3767" t="s">
        <v>127</v>
      </c>
      <c r="H3767" t="s">
        <v>1</v>
      </c>
      <c r="I3767" t="s">
        <v>1521</v>
      </c>
      <c r="J3767" t="s">
        <v>36</v>
      </c>
      <c r="K3767" t="s">
        <v>991</v>
      </c>
      <c r="L3767" t="s">
        <v>721</v>
      </c>
      <c r="M3767" t="s">
        <v>991</v>
      </c>
      <c r="N3767" t="str">
        <f>IF(AND(NOT(ISBLANK(cards[[#This Row],[subtitle]])), cards[[#This Row],[subtitle]] &lt;&gt; ""), _xlfn.CONCAT(cards[[#This Row],[title]], " - ", cards[[#This Row],[subtitle]]), cards[[#This Row],[title]])</f>
        <v>Dendup's Loyalist</v>
      </c>
      <c r="O3767">
        <v>2</v>
      </c>
      <c r="P3767">
        <v>2</v>
      </c>
      <c r="Q3767">
        <v>3</v>
      </c>
      <c r="T3767" t="s">
        <v>83</v>
      </c>
      <c r="U3767" t="s">
        <v>165</v>
      </c>
      <c r="V3767" t="s">
        <v>245</v>
      </c>
      <c r="X3767" t="s">
        <v>314</v>
      </c>
      <c r="Y3767" t="str">
        <f>_xlfn.CONCAT(cards[[#This Row],[set]],"_",TEXT(cards[[#This Row],[cardNumber]], "000"))</f>
        <v>TWI_426</v>
      </c>
      <c r="Z3767" t="str" cm="1">
        <f t="array" ref="Z37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TWI_159</v>
      </c>
      <c r="AA3767" t="s">
        <v>1062</v>
      </c>
      <c r="AB3767">
        <v>39</v>
      </c>
    </row>
    <row r="3768" spans="1:28" x14ac:dyDescent="0.2">
      <c r="A3768">
        <v>18864</v>
      </c>
      <c r="B3768" t="s">
        <v>4832</v>
      </c>
      <c r="C3768">
        <v>426</v>
      </c>
      <c r="F3768" t="b">
        <f>IF(ISBLANK(AC3768), FALSE, TRUE)</f>
        <v>0</v>
      </c>
      <c r="G3768" t="s">
        <v>127</v>
      </c>
      <c r="H3768" t="s">
        <v>1520</v>
      </c>
      <c r="I3768" t="s">
        <v>1521</v>
      </c>
      <c r="J3768" t="s">
        <v>36</v>
      </c>
      <c r="K3768" t="s">
        <v>991</v>
      </c>
      <c r="L3768" t="s">
        <v>721</v>
      </c>
      <c r="M3768" t="s">
        <v>991</v>
      </c>
      <c r="N3768" t="str">
        <f>IF(AND(NOT(ISBLANK(cards[[#This Row],[subtitle]])), cards[[#This Row],[subtitle]] &lt;&gt; ""), _xlfn.CONCAT(cards[[#This Row],[title]], " - ", cards[[#This Row],[subtitle]]), cards[[#This Row],[title]])</f>
        <v>Dendup's Loyalist</v>
      </c>
      <c r="O3768">
        <v>2</v>
      </c>
      <c r="P3768">
        <v>2</v>
      </c>
      <c r="Q3768">
        <v>3</v>
      </c>
      <c r="T3768" t="s">
        <v>83</v>
      </c>
      <c r="U3768" t="s">
        <v>165</v>
      </c>
      <c r="V3768" t="s">
        <v>245</v>
      </c>
      <c r="X3768" t="s">
        <v>314</v>
      </c>
      <c r="Y3768" t="str">
        <f>_xlfn.CONCAT(cards[[#This Row],[set]],"_",TEXT(cards[[#This Row],[cardNumber]], "000"))</f>
        <v>TWI_426</v>
      </c>
      <c r="Z3768" t="str" cm="1">
        <f t="array" ref="Z37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TWI_159</v>
      </c>
      <c r="AA3768" t="s">
        <v>1062</v>
      </c>
      <c r="AB3768">
        <v>39</v>
      </c>
    </row>
    <row r="3769" spans="1:28" x14ac:dyDescent="0.2">
      <c r="A3769">
        <v>14981</v>
      </c>
      <c r="B3769" t="s">
        <v>4351</v>
      </c>
      <c r="C3769">
        <v>160</v>
      </c>
      <c r="F3769" t="b">
        <f>IF(ISBLANK(AC3769), FALSE, TRUE)</f>
        <v>0</v>
      </c>
      <c r="G3769" t="s">
        <v>127</v>
      </c>
      <c r="H3769" t="s">
        <v>1515</v>
      </c>
      <c r="I3769" t="s">
        <v>1521</v>
      </c>
      <c r="J3769" t="s">
        <v>36</v>
      </c>
      <c r="K3769" t="s">
        <v>991</v>
      </c>
      <c r="L3769" t="s">
        <v>722</v>
      </c>
      <c r="M3769" t="s">
        <v>991</v>
      </c>
      <c r="N3769" t="str">
        <f>IF(AND(NOT(ISBLANK(cards[[#This Row],[subtitle]])), cards[[#This Row],[subtitle]] &lt;&gt; ""), _xlfn.CONCAT(cards[[#This Row],[title]], " - ", cards[[#This Row],[subtitle]]), cards[[#This Row],[title]])</f>
        <v>Vanguard Droid Bomber</v>
      </c>
      <c r="O3769">
        <v>2</v>
      </c>
      <c r="P3769">
        <v>2</v>
      </c>
      <c r="Q3769">
        <v>2</v>
      </c>
      <c r="T3769" t="s">
        <v>248</v>
      </c>
      <c r="U3769" t="s">
        <v>991</v>
      </c>
      <c r="V3769" t="s">
        <v>245</v>
      </c>
      <c r="X3769" t="s">
        <v>1763</v>
      </c>
      <c r="Y3769" t="str">
        <f>_xlfn.CONCAT(cards[[#This Row],[set]],"_",TEXT(cards[[#This Row],[cardNumber]], "000"))</f>
        <v>TWI_160</v>
      </c>
      <c r="Z3769" t="str" cm="1">
        <f t="array" ref="Z37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TWI_160</v>
      </c>
      <c r="AA3769" t="s">
        <v>1062</v>
      </c>
      <c r="AB3769">
        <v>39</v>
      </c>
    </row>
    <row r="3770" spans="1:28" x14ac:dyDescent="0.2">
      <c r="A3770">
        <v>17657</v>
      </c>
      <c r="B3770" t="s">
        <v>4350</v>
      </c>
      <c r="C3770">
        <v>160</v>
      </c>
      <c r="F3770" t="b">
        <f>IF(ISBLANK(AC3770), FALSE, TRUE)</f>
        <v>0</v>
      </c>
      <c r="G3770" t="s">
        <v>127</v>
      </c>
      <c r="H3770" t="s">
        <v>1519</v>
      </c>
      <c r="I3770" t="s">
        <v>1521</v>
      </c>
      <c r="J3770" t="s">
        <v>36</v>
      </c>
      <c r="K3770" t="s">
        <v>991</v>
      </c>
      <c r="L3770" t="s">
        <v>722</v>
      </c>
      <c r="M3770" t="s">
        <v>991</v>
      </c>
      <c r="N3770" t="str">
        <f>IF(AND(NOT(ISBLANK(cards[[#This Row],[subtitle]])), cards[[#This Row],[subtitle]] &lt;&gt; ""), _xlfn.CONCAT(cards[[#This Row],[title]], " - ", cards[[#This Row],[subtitle]]), cards[[#This Row],[title]])</f>
        <v>Vanguard Droid Bomber</v>
      </c>
      <c r="O3770">
        <v>2</v>
      </c>
      <c r="P3770">
        <v>2</v>
      </c>
      <c r="Q3770">
        <v>2</v>
      </c>
      <c r="T3770" t="s">
        <v>248</v>
      </c>
      <c r="U3770" t="s">
        <v>991</v>
      </c>
      <c r="V3770" t="s">
        <v>245</v>
      </c>
      <c r="X3770" t="s">
        <v>1763</v>
      </c>
      <c r="Y3770" t="str">
        <f>_xlfn.CONCAT(cards[[#This Row],[set]],"_",TEXT(cards[[#This Row],[cardNumber]], "000"))</f>
        <v>TWI_160</v>
      </c>
      <c r="Z3770" t="str" cm="1">
        <f t="array" ref="Z37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TWI_160</v>
      </c>
      <c r="AA3770" t="s">
        <v>1062</v>
      </c>
      <c r="AB3770">
        <v>39</v>
      </c>
    </row>
    <row r="3771" spans="1:28" x14ac:dyDescent="0.2">
      <c r="A3771">
        <v>16391</v>
      </c>
      <c r="B3771" t="s">
        <v>4834</v>
      </c>
      <c r="C3771">
        <v>427</v>
      </c>
      <c r="F3771" t="b">
        <f>IF(ISBLANK(AC3771), FALSE, TRUE)</f>
        <v>0</v>
      </c>
      <c r="G3771" t="s">
        <v>127</v>
      </c>
      <c r="H3771" t="s">
        <v>1</v>
      </c>
      <c r="I3771" t="s">
        <v>1521</v>
      </c>
      <c r="J3771" t="s">
        <v>36</v>
      </c>
      <c r="K3771" t="s">
        <v>991</v>
      </c>
      <c r="L3771" t="s">
        <v>722</v>
      </c>
      <c r="M3771" t="s">
        <v>991</v>
      </c>
      <c r="N3771" t="str">
        <f>IF(AND(NOT(ISBLANK(cards[[#This Row],[subtitle]])), cards[[#This Row],[subtitle]] &lt;&gt; ""), _xlfn.CONCAT(cards[[#This Row],[title]], " - ", cards[[#This Row],[subtitle]]), cards[[#This Row],[title]])</f>
        <v>Vanguard Droid Bomber</v>
      </c>
      <c r="O3771">
        <v>2</v>
      </c>
      <c r="P3771">
        <v>2</v>
      </c>
      <c r="Q3771">
        <v>2</v>
      </c>
      <c r="T3771" t="s">
        <v>248</v>
      </c>
      <c r="U3771" t="s">
        <v>991</v>
      </c>
      <c r="V3771" t="s">
        <v>245</v>
      </c>
      <c r="X3771" t="s">
        <v>1763</v>
      </c>
      <c r="Y3771" t="str">
        <f>_xlfn.CONCAT(cards[[#This Row],[set]],"_",TEXT(cards[[#This Row],[cardNumber]], "000"))</f>
        <v>TWI_427</v>
      </c>
      <c r="Z3771" t="str" cm="1">
        <f t="array" ref="Z37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TWI_160</v>
      </c>
      <c r="AA3771" t="s">
        <v>1062</v>
      </c>
      <c r="AB3771">
        <v>39</v>
      </c>
    </row>
    <row r="3772" spans="1:28" x14ac:dyDescent="0.2">
      <c r="A3772">
        <v>18869</v>
      </c>
      <c r="B3772" t="s">
        <v>4833</v>
      </c>
      <c r="C3772">
        <v>427</v>
      </c>
      <c r="F3772" t="b">
        <f>IF(ISBLANK(AC3772), FALSE, TRUE)</f>
        <v>0</v>
      </c>
      <c r="G3772" t="s">
        <v>127</v>
      </c>
      <c r="H3772" t="s">
        <v>1520</v>
      </c>
      <c r="I3772" t="s">
        <v>1521</v>
      </c>
      <c r="J3772" t="s">
        <v>36</v>
      </c>
      <c r="K3772" t="s">
        <v>991</v>
      </c>
      <c r="L3772" t="s">
        <v>722</v>
      </c>
      <c r="M3772" t="s">
        <v>991</v>
      </c>
      <c r="N3772" t="str">
        <f>IF(AND(NOT(ISBLANK(cards[[#This Row],[subtitle]])), cards[[#This Row],[subtitle]] &lt;&gt; ""), _xlfn.CONCAT(cards[[#This Row],[title]], " - ", cards[[#This Row],[subtitle]]), cards[[#This Row],[title]])</f>
        <v>Vanguard Droid Bomber</v>
      </c>
      <c r="O3772">
        <v>2</v>
      </c>
      <c r="P3772">
        <v>2</v>
      </c>
      <c r="Q3772">
        <v>2</v>
      </c>
      <c r="T3772" t="s">
        <v>248</v>
      </c>
      <c r="U3772" t="s">
        <v>991</v>
      </c>
      <c r="V3772" t="s">
        <v>245</v>
      </c>
      <c r="X3772" t="s">
        <v>1763</v>
      </c>
      <c r="Y3772" t="str">
        <f>_xlfn.CONCAT(cards[[#This Row],[set]],"_",TEXT(cards[[#This Row],[cardNumber]], "000"))</f>
        <v>TWI_427</v>
      </c>
      <c r="Z3772" t="str" cm="1">
        <f t="array" ref="Z37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TWI_160</v>
      </c>
      <c r="AA3772" t="s">
        <v>1062</v>
      </c>
      <c r="AB3772">
        <v>39</v>
      </c>
    </row>
    <row r="3773" spans="1:28" x14ac:dyDescent="0.2">
      <c r="A3773">
        <v>14986</v>
      </c>
      <c r="B3773" t="s">
        <v>4352</v>
      </c>
      <c r="C3773">
        <v>161</v>
      </c>
      <c r="F3773" t="b">
        <f>IF(ISBLANK(AC3773), FALSE, TRUE)</f>
        <v>0</v>
      </c>
      <c r="G3773" t="s">
        <v>127</v>
      </c>
      <c r="H3773" t="s">
        <v>1515</v>
      </c>
      <c r="I3773" t="s">
        <v>1521</v>
      </c>
      <c r="J3773" t="s">
        <v>36</v>
      </c>
      <c r="K3773" t="s">
        <v>991</v>
      </c>
      <c r="L3773" t="s">
        <v>723</v>
      </c>
      <c r="M3773" t="s">
        <v>991</v>
      </c>
      <c r="N3773" t="str">
        <f>IF(AND(NOT(ISBLANK(cards[[#This Row],[subtitle]])), cards[[#This Row],[subtitle]] &lt;&gt; ""), _xlfn.CONCAT(cards[[#This Row],[title]], " - ", cards[[#This Row],[subtitle]]), cards[[#This Row],[title]])</f>
        <v>Bold Recon Commando</v>
      </c>
      <c r="O3773">
        <v>3</v>
      </c>
      <c r="P3773">
        <v>3</v>
      </c>
      <c r="Q3773">
        <v>4</v>
      </c>
      <c r="T3773" t="s">
        <v>83</v>
      </c>
      <c r="U3773" t="s">
        <v>177</v>
      </c>
      <c r="V3773" t="s">
        <v>245</v>
      </c>
      <c r="X3773" t="s">
        <v>1722</v>
      </c>
      <c r="Y3773" t="str">
        <f>_xlfn.CONCAT(cards[[#This Row],[set]],"_",TEXT(cards[[#This Row],[cardNumber]], "000"))</f>
        <v>TWI_161</v>
      </c>
      <c r="Z3773" t="str" cm="1">
        <f t="array" ref="Z37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TWI_161</v>
      </c>
      <c r="AA3773" t="s">
        <v>1062</v>
      </c>
      <c r="AB3773">
        <v>39</v>
      </c>
    </row>
    <row r="3774" spans="1:28" x14ac:dyDescent="0.2">
      <c r="A3774">
        <v>17662</v>
      </c>
      <c r="B3774" t="s">
        <v>4353</v>
      </c>
      <c r="C3774">
        <v>161</v>
      </c>
      <c r="F3774" t="b">
        <f>IF(ISBLANK(AC3774), FALSE, TRUE)</f>
        <v>0</v>
      </c>
      <c r="G3774" t="s">
        <v>127</v>
      </c>
      <c r="H3774" t="s">
        <v>1519</v>
      </c>
      <c r="I3774" t="s">
        <v>1521</v>
      </c>
      <c r="J3774" t="s">
        <v>36</v>
      </c>
      <c r="K3774" t="s">
        <v>991</v>
      </c>
      <c r="L3774" t="s">
        <v>723</v>
      </c>
      <c r="M3774" t="s">
        <v>991</v>
      </c>
      <c r="N3774" t="str">
        <f>IF(AND(NOT(ISBLANK(cards[[#This Row],[subtitle]])), cards[[#This Row],[subtitle]] &lt;&gt; ""), _xlfn.CONCAT(cards[[#This Row],[title]], " - ", cards[[#This Row],[subtitle]]), cards[[#This Row],[title]])</f>
        <v>Bold Recon Commando</v>
      </c>
      <c r="O3774">
        <v>3</v>
      </c>
      <c r="P3774">
        <v>3</v>
      </c>
      <c r="Q3774">
        <v>4</v>
      </c>
      <c r="T3774" t="s">
        <v>83</v>
      </c>
      <c r="U3774" t="s">
        <v>177</v>
      </c>
      <c r="V3774" t="s">
        <v>245</v>
      </c>
      <c r="X3774" t="s">
        <v>1722</v>
      </c>
      <c r="Y3774" t="str">
        <f>_xlfn.CONCAT(cards[[#This Row],[set]],"_",TEXT(cards[[#This Row],[cardNumber]], "000"))</f>
        <v>TWI_161</v>
      </c>
      <c r="Z3774" t="str" cm="1">
        <f t="array" ref="Z37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TWI_161</v>
      </c>
      <c r="AA3774" t="s">
        <v>1062</v>
      </c>
      <c r="AB3774">
        <v>39</v>
      </c>
    </row>
    <row r="3775" spans="1:28" x14ac:dyDescent="0.2">
      <c r="A3775">
        <v>18874</v>
      </c>
      <c r="B3775" t="s">
        <v>4836</v>
      </c>
      <c r="C3775">
        <v>428</v>
      </c>
      <c r="F3775" t="b">
        <f>IF(ISBLANK(AC3775), FALSE, TRUE)</f>
        <v>0</v>
      </c>
      <c r="G3775" t="s">
        <v>127</v>
      </c>
      <c r="H3775" t="s">
        <v>1520</v>
      </c>
      <c r="I3775" t="s">
        <v>1521</v>
      </c>
      <c r="J3775" t="s">
        <v>36</v>
      </c>
      <c r="K3775" t="s">
        <v>991</v>
      </c>
      <c r="L3775" t="s">
        <v>723</v>
      </c>
      <c r="M3775" t="s">
        <v>991</v>
      </c>
      <c r="N3775" t="str">
        <f>IF(AND(NOT(ISBLANK(cards[[#This Row],[subtitle]])), cards[[#This Row],[subtitle]] &lt;&gt; ""), _xlfn.CONCAT(cards[[#This Row],[title]], " - ", cards[[#This Row],[subtitle]]), cards[[#This Row],[title]])</f>
        <v>Bold Recon Commando</v>
      </c>
      <c r="O3775">
        <v>3</v>
      </c>
      <c r="P3775">
        <v>3</v>
      </c>
      <c r="Q3775">
        <v>4</v>
      </c>
      <c r="T3775" t="s">
        <v>83</v>
      </c>
      <c r="U3775" t="s">
        <v>177</v>
      </c>
      <c r="V3775" t="s">
        <v>245</v>
      </c>
      <c r="X3775" t="s">
        <v>1722</v>
      </c>
      <c r="Y3775" t="str">
        <f>_xlfn.CONCAT(cards[[#This Row],[set]],"_",TEXT(cards[[#This Row],[cardNumber]], "000"))</f>
        <v>TWI_428</v>
      </c>
      <c r="Z3775" t="str" cm="1">
        <f t="array" ref="Z37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TWI_161</v>
      </c>
      <c r="AA3775" t="s">
        <v>1062</v>
      </c>
      <c r="AB3775">
        <v>39</v>
      </c>
    </row>
    <row r="3776" spans="1:28" x14ac:dyDescent="0.2">
      <c r="A3776">
        <v>16396</v>
      </c>
      <c r="B3776" t="s">
        <v>4835</v>
      </c>
      <c r="C3776">
        <v>428</v>
      </c>
      <c r="F3776" t="b">
        <f>IF(ISBLANK(AC3776), FALSE, TRUE)</f>
        <v>0</v>
      </c>
      <c r="G3776" t="s">
        <v>127</v>
      </c>
      <c r="H3776" t="s">
        <v>1</v>
      </c>
      <c r="I3776" t="s">
        <v>1521</v>
      </c>
      <c r="J3776" t="s">
        <v>36</v>
      </c>
      <c r="K3776" t="s">
        <v>991</v>
      </c>
      <c r="L3776" t="s">
        <v>723</v>
      </c>
      <c r="M3776" t="s">
        <v>991</v>
      </c>
      <c r="N3776" t="str">
        <f>IF(AND(NOT(ISBLANK(cards[[#This Row],[subtitle]])), cards[[#This Row],[subtitle]] &lt;&gt; ""), _xlfn.CONCAT(cards[[#This Row],[title]], " - ", cards[[#This Row],[subtitle]]), cards[[#This Row],[title]])</f>
        <v>Bold Recon Commando</v>
      </c>
      <c r="O3776">
        <v>3</v>
      </c>
      <c r="P3776">
        <v>3</v>
      </c>
      <c r="Q3776">
        <v>4</v>
      </c>
      <c r="T3776" t="s">
        <v>83</v>
      </c>
      <c r="U3776" t="s">
        <v>177</v>
      </c>
      <c r="V3776" t="s">
        <v>245</v>
      </c>
      <c r="X3776" t="s">
        <v>1722</v>
      </c>
      <c r="Y3776" t="str">
        <f>_xlfn.CONCAT(cards[[#This Row],[set]],"_",TEXT(cards[[#This Row],[cardNumber]], "000"))</f>
        <v>TWI_428</v>
      </c>
      <c r="Z3776" t="str" cm="1">
        <f t="array" ref="Z37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TWI_161</v>
      </c>
      <c r="AA3776" t="s">
        <v>1062</v>
      </c>
      <c r="AB3776">
        <v>39</v>
      </c>
    </row>
    <row r="3777" spans="1:28" x14ac:dyDescent="0.2">
      <c r="A3777">
        <v>17667</v>
      </c>
      <c r="B3777" t="s">
        <v>4354</v>
      </c>
      <c r="C3777">
        <v>162</v>
      </c>
      <c r="F3777" t="b">
        <f>IF(ISBLANK(AC3777), FALSE, TRUE)</f>
        <v>0</v>
      </c>
      <c r="G3777" t="s">
        <v>127</v>
      </c>
      <c r="H3777" t="s">
        <v>1519</v>
      </c>
      <c r="I3777" t="s">
        <v>1521</v>
      </c>
      <c r="J3777" t="s">
        <v>36</v>
      </c>
      <c r="K3777" t="s">
        <v>991</v>
      </c>
      <c r="L3777" t="s">
        <v>724</v>
      </c>
      <c r="M3777" t="s">
        <v>991</v>
      </c>
      <c r="N3777" t="str">
        <f>IF(AND(NOT(ISBLANK(cards[[#This Row],[subtitle]])), cards[[#This Row],[subtitle]] &lt;&gt; ""), _xlfn.CONCAT(cards[[#This Row],[title]], " - ", cards[[#This Row],[subtitle]]), cards[[#This Row],[title]])</f>
        <v>Reckless Torrent</v>
      </c>
      <c r="O3777">
        <v>3</v>
      </c>
      <c r="P3777">
        <v>3</v>
      </c>
      <c r="Q3777">
        <v>1</v>
      </c>
      <c r="T3777" t="s">
        <v>248</v>
      </c>
      <c r="U3777" t="s">
        <v>648</v>
      </c>
      <c r="V3777" t="s">
        <v>245</v>
      </c>
      <c r="X3777" t="s">
        <v>1784</v>
      </c>
      <c r="Y3777" t="str">
        <f>_xlfn.CONCAT(cards[[#This Row],[set]],"_",TEXT(cards[[#This Row],[cardNumber]], "000"))</f>
        <v>TWI_162</v>
      </c>
      <c r="Z3777" t="str" cm="1">
        <f t="array" ref="Z37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TWI_162</v>
      </c>
      <c r="AA3777" t="s">
        <v>1062</v>
      </c>
      <c r="AB3777">
        <v>39</v>
      </c>
    </row>
    <row r="3778" spans="1:28" x14ac:dyDescent="0.2">
      <c r="A3778">
        <v>14991</v>
      </c>
      <c r="B3778" t="s">
        <v>4355</v>
      </c>
      <c r="C3778">
        <v>162</v>
      </c>
      <c r="F3778" t="b">
        <f>IF(ISBLANK(AC3778), FALSE, TRUE)</f>
        <v>0</v>
      </c>
      <c r="G3778" t="s">
        <v>127</v>
      </c>
      <c r="H3778" t="s">
        <v>1515</v>
      </c>
      <c r="I3778" t="s">
        <v>1521</v>
      </c>
      <c r="J3778" t="s">
        <v>36</v>
      </c>
      <c r="K3778" t="s">
        <v>991</v>
      </c>
      <c r="L3778" t="s">
        <v>724</v>
      </c>
      <c r="M3778" t="s">
        <v>991</v>
      </c>
      <c r="N3778" t="str">
        <f>IF(AND(NOT(ISBLANK(cards[[#This Row],[subtitle]])), cards[[#This Row],[subtitle]] &lt;&gt; ""), _xlfn.CONCAT(cards[[#This Row],[title]], " - ", cards[[#This Row],[subtitle]]), cards[[#This Row],[title]])</f>
        <v>Reckless Torrent</v>
      </c>
      <c r="O3778">
        <v>3</v>
      </c>
      <c r="P3778">
        <v>3</v>
      </c>
      <c r="Q3778">
        <v>1</v>
      </c>
      <c r="T3778" t="s">
        <v>248</v>
      </c>
      <c r="U3778" t="s">
        <v>648</v>
      </c>
      <c r="V3778" t="s">
        <v>245</v>
      </c>
      <c r="X3778" t="s">
        <v>1784</v>
      </c>
      <c r="Y3778" t="str">
        <f>_xlfn.CONCAT(cards[[#This Row],[set]],"_",TEXT(cards[[#This Row],[cardNumber]], "000"))</f>
        <v>TWI_162</v>
      </c>
      <c r="Z3778" t="str" cm="1">
        <f t="array" ref="Z37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TWI_162</v>
      </c>
      <c r="AA3778" t="s">
        <v>1062</v>
      </c>
      <c r="AB3778">
        <v>39</v>
      </c>
    </row>
    <row r="3779" spans="1:28" x14ac:dyDescent="0.2">
      <c r="A3779">
        <v>18879</v>
      </c>
      <c r="B3779" t="s">
        <v>4838</v>
      </c>
      <c r="C3779">
        <v>429</v>
      </c>
      <c r="F3779" t="b">
        <f>IF(ISBLANK(AC3779), FALSE, TRUE)</f>
        <v>0</v>
      </c>
      <c r="G3779" t="s">
        <v>127</v>
      </c>
      <c r="H3779" t="s">
        <v>1520</v>
      </c>
      <c r="I3779" t="s">
        <v>1521</v>
      </c>
      <c r="J3779" t="s">
        <v>36</v>
      </c>
      <c r="K3779" t="s">
        <v>991</v>
      </c>
      <c r="L3779" t="s">
        <v>724</v>
      </c>
      <c r="M3779" t="s">
        <v>991</v>
      </c>
      <c r="N3779" t="str">
        <f>IF(AND(NOT(ISBLANK(cards[[#This Row],[subtitle]])), cards[[#This Row],[subtitle]] &lt;&gt; ""), _xlfn.CONCAT(cards[[#This Row],[title]], " - ", cards[[#This Row],[subtitle]]), cards[[#This Row],[title]])</f>
        <v>Reckless Torrent</v>
      </c>
      <c r="O3779">
        <v>3</v>
      </c>
      <c r="P3779">
        <v>3</v>
      </c>
      <c r="Q3779">
        <v>1</v>
      </c>
      <c r="T3779" t="s">
        <v>248</v>
      </c>
      <c r="U3779" t="s">
        <v>648</v>
      </c>
      <c r="V3779" t="s">
        <v>245</v>
      </c>
      <c r="X3779" t="s">
        <v>1784</v>
      </c>
      <c r="Y3779" t="str">
        <f>_xlfn.CONCAT(cards[[#This Row],[set]],"_",TEXT(cards[[#This Row],[cardNumber]], "000"))</f>
        <v>TWI_429</v>
      </c>
      <c r="Z3779" t="str" cm="1">
        <f t="array" ref="Z37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TWI_162</v>
      </c>
      <c r="AA3779" t="s">
        <v>1062</v>
      </c>
      <c r="AB3779">
        <v>39</v>
      </c>
    </row>
    <row r="3780" spans="1:28" x14ac:dyDescent="0.2">
      <c r="A3780">
        <v>16401</v>
      </c>
      <c r="B3780" t="s">
        <v>4837</v>
      </c>
      <c r="C3780">
        <v>429</v>
      </c>
      <c r="F3780" t="b">
        <f>IF(ISBLANK(AC3780), FALSE, TRUE)</f>
        <v>0</v>
      </c>
      <c r="G3780" t="s">
        <v>127</v>
      </c>
      <c r="H3780" t="s">
        <v>1</v>
      </c>
      <c r="I3780" t="s">
        <v>1521</v>
      </c>
      <c r="J3780" t="s">
        <v>36</v>
      </c>
      <c r="K3780" t="s">
        <v>991</v>
      </c>
      <c r="L3780" t="s">
        <v>724</v>
      </c>
      <c r="M3780" t="s">
        <v>991</v>
      </c>
      <c r="N3780" t="str">
        <f>IF(AND(NOT(ISBLANK(cards[[#This Row],[subtitle]])), cards[[#This Row],[subtitle]] &lt;&gt; ""), _xlfn.CONCAT(cards[[#This Row],[title]], " - ", cards[[#This Row],[subtitle]]), cards[[#This Row],[title]])</f>
        <v>Reckless Torrent</v>
      </c>
      <c r="O3780">
        <v>3</v>
      </c>
      <c r="P3780">
        <v>3</v>
      </c>
      <c r="Q3780">
        <v>1</v>
      </c>
      <c r="T3780" t="s">
        <v>248</v>
      </c>
      <c r="U3780" t="s">
        <v>648</v>
      </c>
      <c r="V3780" t="s">
        <v>245</v>
      </c>
      <c r="X3780" t="s">
        <v>1784</v>
      </c>
      <c r="Y3780" t="str">
        <f>_xlfn.CONCAT(cards[[#This Row],[set]],"_",TEXT(cards[[#This Row],[cardNumber]], "000"))</f>
        <v>TWI_429</v>
      </c>
      <c r="Z3780" t="str" cm="1">
        <f t="array" ref="Z37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TWI_162</v>
      </c>
      <c r="AA3780" t="s">
        <v>1062</v>
      </c>
      <c r="AB3780">
        <v>39</v>
      </c>
    </row>
    <row r="3781" spans="1:28" x14ac:dyDescent="0.2">
      <c r="A3781">
        <v>14996</v>
      </c>
      <c r="B3781" t="s">
        <v>4356</v>
      </c>
      <c r="C3781">
        <v>163</v>
      </c>
      <c r="F3781" t="b">
        <f>IF(ISBLANK(AC3781), FALSE, TRUE)</f>
        <v>0</v>
      </c>
      <c r="G3781" t="s">
        <v>127</v>
      </c>
      <c r="H3781" t="s">
        <v>1515</v>
      </c>
      <c r="I3781" t="s">
        <v>1521</v>
      </c>
      <c r="J3781" t="s">
        <v>36</v>
      </c>
      <c r="K3781" t="s">
        <v>991</v>
      </c>
      <c r="L3781" t="s">
        <v>725</v>
      </c>
      <c r="M3781" t="s">
        <v>991</v>
      </c>
      <c r="N3781" t="str">
        <f>IF(AND(NOT(ISBLANK(cards[[#This Row],[subtitle]])), cards[[#This Row],[subtitle]] &lt;&gt; ""), _xlfn.CONCAT(cards[[#This Row],[title]], " - ", cards[[#This Row],[subtitle]]), cards[[#This Row],[title]])</f>
        <v>Relentless Rocket Droid</v>
      </c>
      <c r="O3781">
        <v>4</v>
      </c>
      <c r="P3781">
        <v>3</v>
      </c>
      <c r="Q3781">
        <v>5</v>
      </c>
      <c r="T3781" t="s">
        <v>83</v>
      </c>
      <c r="U3781" t="s">
        <v>991</v>
      </c>
      <c r="V3781" t="s">
        <v>245</v>
      </c>
      <c r="X3781" t="s">
        <v>1724</v>
      </c>
      <c r="Y3781" t="str">
        <f>_xlfn.CONCAT(cards[[#This Row],[set]],"_",TEXT(cards[[#This Row],[cardNumber]], "000"))</f>
        <v>TWI_163</v>
      </c>
      <c r="Z3781" t="str" cm="1">
        <f t="array" ref="Z37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TWI_163</v>
      </c>
      <c r="AA3781" t="s">
        <v>1062</v>
      </c>
      <c r="AB3781">
        <v>39</v>
      </c>
    </row>
    <row r="3782" spans="1:28" x14ac:dyDescent="0.2">
      <c r="A3782">
        <v>17672</v>
      </c>
      <c r="B3782" t="s">
        <v>4357</v>
      </c>
      <c r="C3782">
        <v>163</v>
      </c>
      <c r="F3782" t="b">
        <f>IF(ISBLANK(AC3782), FALSE, TRUE)</f>
        <v>0</v>
      </c>
      <c r="G3782" t="s">
        <v>127</v>
      </c>
      <c r="H3782" t="s">
        <v>1519</v>
      </c>
      <c r="I3782" t="s">
        <v>1521</v>
      </c>
      <c r="J3782" t="s">
        <v>36</v>
      </c>
      <c r="K3782" t="s">
        <v>991</v>
      </c>
      <c r="L3782" t="s">
        <v>725</v>
      </c>
      <c r="M3782" t="s">
        <v>991</v>
      </c>
      <c r="N3782" t="str">
        <f>IF(AND(NOT(ISBLANK(cards[[#This Row],[subtitle]])), cards[[#This Row],[subtitle]] &lt;&gt; ""), _xlfn.CONCAT(cards[[#This Row],[title]], " - ", cards[[#This Row],[subtitle]]), cards[[#This Row],[title]])</f>
        <v>Relentless Rocket Droid</v>
      </c>
      <c r="O3782">
        <v>4</v>
      </c>
      <c r="P3782">
        <v>3</v>
      </c>
      <c r="Q3782">
        <v>5</v>
      </c>
      <c r="T3782" t="s">
        <v>83</v>
      </c>
      <c r="U3782" t="s">
        <v>991</v>
      </c>
      <c r="V3782" t="s">
        <v>245</v>
      </c>
      <c r="X3782" t="s">
        <v>1724</v>
      </c>
      <c r="Y3782" t="str">
        <f>_xlfn.CONCAT(cards[[#This Row],[set]],"_",TEXT(cards[[#This Row],[cardNumber]], "000"))</f>
        <v>TWI_163</v>
      </c>
      <c r="Z3782" t="str" cm="1">
        <f t="array" ref="Z37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TWI_163</v>
      </c>
      <c r="AA3782" t="s">
        <v>1062</v>
      </c>
      <c r="AB3782">
        <v>39</v>
      </c>
    </row>
    <row r="3783" spans="1:28" x14ac:dyDescent="0.2">
      <c r="A3783">
        <v>18884</v>
      </c>
      <c r="B3783" t="s">
        <v>4839</v>
      </c>
      <c r="C3783">
        <v>430</v>
      </c>
      <c r="F3783" t="b">
        <f>IF(ISBLANK(AC3783), FALSE, TRUE)</f>
        <v>0</v>
      </c>
      <c r="G3783" t="s">
        <v>127</v>
      </c>
      <c r="H3783" t="s">
        <v>1520</v>
      </c>
      <c r="I3783" t="s">
        <v>1521</v>
      </c>
      <c r="J3783" t="s">
        <v>36</v>
      </c>
      <c r="K3783" t="s">
        <v>991</v>
      </c>
      <c r="L3783" t="s">
        <v>725</v>
      </c>
      <c r="M3783" t="s">
        <v>991</v>
      </c>
      <c r="N3783" t="str">
        <f>IF(AND(NOT(ISBLANK(cards[[#This Row],[subtitle]])), cards[[#This Row],[subtitle]] &lt;&gt; ""), _xlfn.CONCAT(cards[[#This Row],[title]], " - ", cards[[#This Row],[subtitle]]), cards[[#This Row],[title]])</f>
        <v>Relentless Rocket Droid</v>
      </c>
      <c r="O3783">
        <v>4</v>
      </c>
      <c r="P3783">
        <v>3</v>
      </c>
      <c r="Q3783">
        <v>5</v>
      </c>
      <c r="T3783" t="s">
        <v>83</v>
      </c>
      <c r="U3783" t="s">
        <v>991</v>
      </c>
      <c r="V3783" t="s">
        <v>245</v>
      </c>
      <c r="X3783" t="s">
        <v>1724</v>
      </c>
      <c r="Y3783" t="str">
        <f>_xlfn.CONCAT(cards[[#This Row],[set]],"_",TEXT(cards[[#This Row],[cardNumber]], "000"))</f>
        <v>TWI_430</v>
      </c>
      <c r="Z3783" t="str" cm="1">
        <f t="array" ref="Z37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TWI_163</v>
      </c>
      <c r="AA3783" t="s">
        <v>1062</v>
      </c>
      <c r="AB3783">
        <v>39</v>
      </c>
    </row>
    <row r="3784" spans="1:28" x14ac:dyDescent="0.2">
      <c r="A3784">
        <v>16406</v>
      </c>
      <c r="B3784" t="s">
        <v>4840</v>
      </c>
      <c r="C3784">
        <v>430</v>
      </c>
      <c r="F3784" t="b">
        <f>IF(ISBLANK(AC3784), FALSE, TRUE)</f>
        <v>0</v>
      </c>
      <c r="G3784" t="s">
        <v>127</v>
      </c>
      <c r="H3784" t="s">
        <v>1</v>
      </c>
      <c r="I3784" t="s">
        <v>1521</v>
      </c>
      <c r="J3784" t="s">
        <v>36</v>
      </c>
      <c r="K3784" t="s">
        <v>991</v>
      </c>
      <c r="L3784" t="s">
        <v>725</v>
      </c>
      <c r="M3784" t="s">
        <v>991</v>
      </c>
      <c r="N3784" t="str">
        <f>IF(AND(NOT(ISBLANK(cards[[#This Row],[subtitle]])), cards[[#This Row],[subtitle]] &lt;&gt; ""), _xlfn.CONCAT(cards[[#This Row],[title]], " - ", cards[[#This Row],[subtitle]]), cards[[#This Row],[title]])</f>
        <v>Relentless Rocket Droid</v>
      </c>
      <c r="O3784">
        <v>4</v>
      </c>
      <c r="P3784">
        <v>3</v>
      </c>
      <c r="Q3784">
        <v>5</v>
      </c>
      <c r="T3784" t="s">
        <v>83</v>
      </c>
      <c r="U3784" t="s">
        <v>991</v>
      </c>
      <c r="V3784" t="s">
        <v>245</v>
      </c>
      <c r="X3784" t="s">
        <v>1724</v>
      </c>
      <c r="Y3784" t="str">
        <f>_xlfn.CONCAT(cards[[#This Row],[set]],"_",TEXT(cards[[#This Row],[cardNumber]], "000"))</f>
        <v>TWI_430</v>
      </c>
      <c r="Z3784" t="str" cm="1">
        <f t="array" ref="Z37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TWI_163</v>
      </c>
      <c r="AA3784" t="s">
        <v>1062</v>
      </c>
      <c r="AB3784">
        <v>39</v>
      </c>
    </row>
    <row r="3785" spans="1:28" x14ac:dyDescent="0.2">
      <c r="A3785">
        <v>15001</v>
      </c>
      <c r="B3785" t="s">
        <v>4358</v>
      </c>
      <c r="C3785">
        <v>164</v>
      </c>
      <c r="F3785" t="b">
        <f>IF(ISBLANK(AC3785), FALSE, TRUE)</f>
        <v>0</v>
      </c>
      <c r="G3785" t="s">
        <v>127</v>
      </c>
      <c r="H3785" t="s">
        <v>1515</v>
      </c>
      <c r="I3785" t="s">
        <v>1532</v>
      </c>
      <c r="J3785" t="s">
        <v>36</v>
      </c>
      <c r="K3785" t="s">
        <v>991</v>
      </c>
      <c r="L3785" t="s">
        <v>726</v>
      </c>
      <c r="M3785" t="s">
        <v>1803</v>
      </c>
      <c r="N3785" t="str">
        <f>IF(AND(NOT(ISBLANK(cards[[#This Row],[subtitle]])), cards[[#This Row],[subtitle]] &lt;&gt; ""), _xlfn.CONCAT(cards[[#This Row],[title]], " - ", cards[[#This Row],[subtitle]]), cards[[#This Row],[title]])</f>
        <v>Hevy - Staunch Martyr</v>
      </c>
      <c r="O3785">
        <v>4</v>
      </c>
      <c r="P3785">
        <v>4</v>
      </c>
      <c r="Q3785">
        <v>4</v>
      </c>
      <c r="T3785" t="s">
        <v>83</v>
      </c>
      <c r="U3785" t="s">
        <v>2009</v>
      </c>
      <c r="V3785" t="s">
        <v>245</v>
      </c>
      <c r="X3785" t="s">
        <v>1722</v>
      </c>
      <c r="Y3785" t="str">
        <f>_xlfn.CONCAT(cards[[#This Row],[set]],"_",TEXT(cards[[#This Row],[cardNumber]], "000"))</f>
        <v>TWI_164</v>
      </c>
      <c r="Z3785" t="str" cm="1">
        <f t="array" ref="Z37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TWI_164</v>
      </c>
      <c r="AA3785" t="s">
        <v>1062</v>
      </c>
      <c r="AB3785">
        <v>39</v>
      </c>
    </row>
    <row r="3786" spans="1:28" x14ac:dyDescent="0.2">
      <c r="A3786">
        <v>17677</v>
      </c>
      <c r="B3786" t="s">
        <v>4359</v>
      </c>
      <c r="C3786">
        <v>164</v>
      </c>
      <c r="F3786" t="b">
        <f>IF(ISBLANK(AC3786), FALSE, TRUE)</f>
        <v>0</v>
      </c>
      <c r="G3786" t="s">
        <v>127</v>
      </c>
      <c r="H3786" t="s">
        <v>1519</v>
      </c>
      <c r="I3786" t="s">
        <v>1532</v>
      </c>
      <c r="J3786" t="s">
        <v>36</v>
      </c>
      <c r="K3786" t="s">
        <v>991</v>
      </c>
      <c r="L3786" t="s">
        <v>726</v>
      </c>
      <c r="M3786" t="s">
        <v>1803</v>
      </c>
      <c r="N3786" t="str">
        <f>IF(AND(NOT(ISBLANK(cards[[#This Row],[subtitle]])), cards[[#This Row],[subtitle]] &lt;&gt; ""), _xlfn.CONCAT(cards[[#This Row],[title]], " - ", cards[[#This Row],[subtitle]]), cards[[#This Row],[title]])</f>
        <v>Hevy - Staunch Martyr</v>
      </c>
      <c r="O3786">
        <v>4</v>
      </c>
      <c r="P3786">
        <v>4</v>
      </c>
      <c r="Q3786">
        <v>4</v>
      </c>
      <c r="T3786" t="s">
        <v>83</v>
      </c>
      <c r="U3786" t="s">
        <v>2009</v>
      </c>
      <c r="V3786" t="s">
        <v>245</v>
      </c>
      <c r="X3786" t="s">
        <v>1722</v>
      </c>
      <c r="Y3786" t="str">
        <f>_xlfn.CONCAT(cards[[#This Row],[set]],"_",TEXT(cards[[#This Row],[cardNumber]], "000"))</f>
        <v>TWI_164</v>
      </c>
      <c r="Z3786" t="str" cm="1">
        <f t="array" ref="Z37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TWI_164</v>
      </c>
      <c r="AA3786" t="s">
        <v>1062</v>
      </c>
      <c r="AB3786">
        <v>39</v>
      </c>
    </row>
    <row r="3787" spans="1:28" x14ac:dyDescent="0.2">
      <c r="A3787">
        <v>16411</v>
      </c>
      <c r="B3787" t="s">
        <v>4841</v>
      </c>
      <c r="C3787">
        <v>431</v>
      </c>
      <c r="F3787" t="b">
        <f>IF(ISBLANK(AC3787), FALSE, TRUE)</f>
        <v>0</v>
      </c>
      <c r="G3787" t="s">
        <v>127</v>
      </c>
      <c r="H3787" t="s">
        <v>1</v>
      </c>
      <c r="I3787" t="s">
        <v>1532</v>
      </c>
      <c r="J3787" t="s">
        <v>36</v>
      </c>
      <c r="K3787" t="s">
        <v>991</v>
      </c>
      <c r="L3787" t="s">
        <v>726</v>
      </c>
      <c r="M3787" t="s">
        <v>1803</v>
      </c>
      <c r="N3787" t="str">
        <f>IF(AND(NOT(ISBLANK(cards[[#This Row],[subtitle]])), cards[[#This Row],[subtitle]] &lt;&gt; ""), _xlfn.CONCAT(cards[[#This Row],[title]], " - ", cards[[#This Row],[subtitle]]), cards[[#This Row],[title]])</f>
        <v>Hevy - Staunch Martyr</v>
      </c>
      <c r="O3787">
        <v>4</v>
      </c>
      <c r="P3787">
        <v>4</v>
      </c>
      <c r="Q3787">
        <v>4</v>
      </c>
      <c r="T3787" t="s">
        <v>83</v>
      </c>
      <c r="U3787" t="s">
        <v>2009</v>
      </c>
      <c r="V3787" t="s">
        <v>245</v>
      </c>
      <c r="X3787" t="s">
        <v>1722</v>
      </c>
      <c r="Y3787" t="str">
        <f>_xlfn.CONCAT(cards[[#This Row],[set]],"_",TEXT(cards[[#This Row],[cardNumber]], "000"))</f>
        <v>TWI_431</v>
      </c>
      <c r="Z3787" t="str" cm="1">
        <f t="array" ref="Z37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TWI_164</v>
      </c>
      <c r="AA3787" t="s">
        <v>1062</v>
      </c>
      <c r="AB3787">
        <v>39</v>
      </c>
    </row>
    <row r="3788" spans="1:28" x14ac:dyDescent="0.2">
      <c r="A3788">
        <v>18889</v>
      </c>
      <c r="B3788" t="s">
        <v>4842</v>
      </c>
      <c r="C3788">
        <v>431</v>
      </c>
      <c r="F3788" t="b">
        <f>IF(ISBLANK(AC3788), FALSE, TRUE)</f>
        <v>0</v>
      </c>
      <c r="G3788" t="s">
        <v>127</v>
      </c>
      <c r="H3788" t="s">
        <v>1520</v>
      </c>
      <c r="I3788" t="s">
        <v>1532</v>
      </c>
      <c r="J3788" t="s">
        <v>36</v>
      </c>
      <c r="K3788" t="s">
        <v>991</v>
      </c>
      <c r="L3788" t="s">
        <v>726</v>
      </c>
      <c r="M3788" t="s">
        <v>1803</v>
      </c>
      <c r="N3788" t="str">
        <f>IF(AND(NOT(ISBLANK(cards[[#This Row],[subtitle]])), cards[[#This Row],[subtitle]] &lt;&gt; ""), _xlfn.CONCAT(cards[[#This Row],[title]], " - ", cards[[#This Row],[subtitle]]), cards[[#This Row],[title]])</f>
        <v>Hevy - Staunch Martyr</v>
      </c>
      <c r="O3788">
        <v>4</v>
      </c>
      <c r="P3788">
        <v>4</v>
      </c>
      <c r="Q3788">
        <v>4</v>
      </c>
      <c r="T3788" t="s">
        <v>83</v>
      </c>
      <c r="U3788" t="s">
        <v>2009</v>
      </c>
      <c r="V3788" t="s">
        <v>245</v>
      </c>
      <c r="X3788" t="s">
        <v>1722</v>
      </c>
      <c r="Y3788" t="str">
        <f>_xlfn.CONCAT(cards[[#This Row],[set]],"_",TEXT(cards[[#This Row],[cardNumber]], "000"))</f>
        <v>TWI_431</v>
      </c>
      <c r="Z3788" t="str" cm="1">
        <f t="array" ref="Z37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TWI_164</v>
      </c>
      <c r="AA3788" t="s">
        <v>1062</v>
      </c>
      <c r="AB3788">
        <v>39</v>
      </c>
    </row>
    <row r="3789" spans="1:28" x14ac:dyDescent="0.2">
      <c r="A3789">
        <v>17682</v>
      </c>
      <c r="B3789" t="s">
        <v>4361</v>
      </c>
      <c r="C3789">
        <v>165</v>
      </c>
      <c r="F3789" t="b">
        <f>IF(ISBLANK(AC3789), FALSE, TRUE)</f>
        <v>0</v>
      </c>
      <c r="G3789" t="s">
        <v>127</v>
      </c>
      <c r="H3789" t="s">
        <v>1519</v>
      </c>
      <c r="I3789" t="s">
        <v>1522</v>
      </c>
      <c r="J3789" t="s">
        <v>36</v>
      </c>
      <c r="K3789" t="s">
        <v>991</v>
      </c>
      <c r="L3789" t="s">
        <v>727</v>
      </c>
      <c r="M3789" t="s">
        <v>1804</v>
      </c>
      <c r="N3789" t="str">
        <f>IF(AND(NOT(ISBLANK(cards[[#This Row],[subtitle]])), cards[[#This Row],[subtitle]] &lt;&gt; ""), _xlfn.CONCAT(cards[[#This Row],[title]], " - ", cards[[#This Row],[subtitle]]), cards[[#This Row],[title]])</f>
        <v>Kit Fisto - The Smiling Jedi</v>
      </c>
      <c r="O3789">
        <v>6</v>
      </c>
      <c r="P3789">
        <v>7</v>
      </c>
      <c r="Q3789">
        <v>6</v>
      </c>
      <c r="T3789" t="s">
        <v>83</v>
      </c>
      <c r="U3789" t="s">
        <v>2010</v>
      </c>
      <c r="V3789" t="s">
        <v>245</v>
      </c>
      <c r="X3789" t="s">
        <v>346</v>
      </c>
      <c r="Y3789" t="str">
        <f>_xlfn.CONCAT(cards[[#This Row],[set]],"_",TEXT(cards[[#This Row],[cardNumber]], "000"))</f>
        <v>TWI_165</v>
      </c>
      <c r="Z3789" t="str" cm="1">
        <f t="array" ref="Z37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TWI_165</v>
      </c>
      <c r="AA3789" t="s">
        <v>1062</v>
      </c>
      <c r="AB3789">
        <v>39</v>
      </c>
    </row>
    <row r="3790" spans="1:28" x14ac:dyDescent="0.2">
      <c r="A3790">
        <v>15006</v>
      </c>
      <c r="B3790" t="s">
        <v>4360</v>
      </c>
      <c r="C3790">
        <v>165</v>
      </c>
      <c r="F3790" t="b">
        <f>IF(ISBLANK(AC3790), FALSE, TRUE)</f>
        <v>0</v>
      </c>
      <c r="G3790" t="s">
        <v>127</v>
      </c>
      <c r="H3790" t="s">
        <v>1515</v>
      </c>
      <c r="I3790" t="s">
        <v>1522</v>
      </c>
      <c r="J3790" t="s">
        <v>36</v>
      </c>
      <c r="K3790" t="s">
        <v>991</v>
      </c>
      <c r="L3790" t="s">
        <v>727</v>
      </c>
      <c r="M3790" t="s">
        <v>1804</v>
      </c>
      <c r="N3790" t="str">
        <f>IF(AND(NOT(ISBLANK(cards[[#This Row],[subtitle]])), cards[[#This Row],[subtitle]] &lt;&gt; ""), _xlfn.CONCAT(cards[[#This Row],[title]], " - ", cards[[#This Row],[subtitle]]), cards[[#This Row],[title]])</f>
        <v>Kit Fisto - The Smiling Jedi</v>
      </c>
      <c r="O3790">
        <v>6</v>
      </c>
      <c r="P3790">
        <v>7</v>
      </c>
      <c r="Q3790">
        <v>6</v>
      </c>
      <c r="T3790" t="s">
        <v>83</v>
      </c>
      <c r="U3790" t="s">
        <v>2010</v>
      </c>
      <c r="V3790" t="s">
        <v>245</v>
      </c>
      <c r="X3790" t="s">
        <v>346</v>
      </c>
      <c r="Y3790" t="str">
        <f>_xlfn.CONCAT(cards[[#This Row],[set]],"_",TEXT(cards[[#This Row],[cardNumber]], "000"))</f>
        <v>TWI_165</v>
      </c>
      <c r="Z3790" t="str" cm="1">
        <f t="array" ref="Z37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TWI_165</v>
      </c>
      <c r="AA3790" t="s">
        <v>1062</v>
      </c>
      <c r="AB3790">
        <v>39</v>
      </c>
    </row>
    <row r="3791" spans="1:28" x14ac:dyDescent="0.2">
      <c r="A3791">
        <v>16416</v>
      </c>
      <c r="B3791" t="s">
        <v>4844</v>
      </c>
      <c r="C3791">
        <v>432</v>
      </c>
      <c r="F3791" t="b">
        <f>IF(ISBLANK(AC3791), FALSE, TRUE)</f>
        <v>0</v>
      </c>
      <c r="G3791" t="s">
        <v>127</v>
      </c>
      <c r="H3791" t="s">
        <v>1</v>
      </c>
      <c r="I3791" t="s">
        <v>1522</v>
      </c>
      <c r="J3791" t="s">
        <v>36</v>
      </c>
      <c r="K3791" t="s">
        <v>991</v>
      </c>
      <c r="L3791" t="s">
        <v>727</v>
      </c>
      <c r="M3791" t="s">
        <v>1804</v>
      </c>
      <c r="N3791" t="str">
        <f>IF(AND(NOT(ISBLANK(cards[[#This Row],[subtitle]])), cards[[#This Row],[subtitle]] &lt;&gt; ""), _xlfn.CONCAT(cards[[#This Row],[title]], " - ", cards[[#This Row],[subtitle]]), cards[[#This Row],[title]])</f>
        <v>Kit Fisto - The Smiling Jedi</v>
      </c>
      <c r="O3791">
        <v>6</v>
      </c>
      <c r="P3791">
        <v>7</v>
      </c>
      <c r="Q3791">
        <v>6</v>
      </c>
      <c r="T3791" t="s">
        <v>83</v>
      </c>
      <c r="U3791" t="s">
        <v>2010</v>
      </c>
      <c r="V3791" t="s">
        <v>245</v>
      </c>
      <c r="X3791" t="s">
        <v>346</v>
      </c>
      <c r="Y3791" t="str">
        <f>_xlfn.CONCAT(cards[[#This Row],[set]],"_",TEXT(cards[[#This Row],[cardNumber]], "000"))</f>
        <v>TWI_432</v>
      </c>
      <c r="Z3791" t="str" cm="1">
        <f t="array" ref="Z37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TWI_165</v>
      </c>
      <c r="AA3791" t="s">
        <v>1062</v>
      </c>
      <c r="AB3791">
        <v>39</v>
      </c>
    </row>
    <row r="3792" spans="1:28" x14ac:dyDescent="0.2">
      <c r="A3792">
        <v>18894</v>
      </c>
      <c r="B3792" t="s">
        <v>4843</v>
      </c>
      <c r="C3792">
        <v>432</v>
      </c>
      <c r="F3792" t="b">
        <f>IF(ISBLANK(AC3792), FALSE, TRUE)</f>
        <v>0</v>
      </c>
      <c r="G3792" t="s">
        <v>127</v>
      </c>
      <c r="H3792" t="s">
        <v>1520</v>
      </c>
      <c r="I3792" t="s">
        <v>1522</v>
      </c>
      <c r="J3792" t="s">
        <v>36</v>
      </c>
      <c r="K3792" t="s">
        <v>991</v>
      </c>
      <c r="L3792" t="s">
        <v>727</v>
      </c>
      <c r="M3792" t="s">
        <v>1804</v>
      </c>
      <c r="N3792" t="str">
        <f>IF(AND(NOT(ISBLANK(cards[[#This Row],[subtitle]])), cards[[#This Row],[subtitle]] &lt;&gt; ""), _xlfn.CONCAT(cards[[#This Row],[title]], " - ", cards[[#This Row],[subtitle]]), cards[[#This Row],[title]])</f>
        <v>Kit Fisto - The Smiling Jedi</v>
      </c>
      <c r="O3792">
        <v>6</v>
      </c>
      <c r="P3792">
        <v>7</v>
      </c>
      <c r="Q3792">
        <v>6</v>
      </c>
      <c r="T3792" t="s">
        <v>83</v>
      </c>
      <c r="U3792" t="s">
        <v>2010</v>
      </c>
      <c r="V3792" t="s">
        <v>245</v>
      </c>
      <c r="X3792" t="s">
        <v>346</v>
      </c>
      <c r="Y3792" t="str">
        <f>_xlfn.CONCAT(cards[[#This Row],[set]],"_",TEXT(cards[[#This Row],[cardNumber]], "000"))</f>
        <v>TWI_432</v>
      </c>
      <c r="Z3792" t="str" cm="1">
        <f t="array" ref="Z37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TWI_165</v>
      </c>
      <c r="AA3792" t="s">
        <v>1062</v>
      </c>
      <c r="AB3792">
        <v>39</v>
      </c>
    </row>
    <row r="3793" spans="1:28" x14ac:dyDescent="0.2">
      <c r="A3793">
        <v>15011</v>
      </c>
      <c r="B3793" t="s">
        <v>4363</v>
      </c>
      <c r="C3793">
        <v>166</v>
      </c>
      <c r="F3793" t="b">
        <f>IF(ISBLANK(AC3793), FALSE, TRUE)</f>
        <v>0</v>
      </c>
      <c r="G3793" t="s">
        <v>127</v>
      </c>
      <c r="H3793" t="s">
        <v>1515</v>
      </c>
      <c r="I3793" t="s">
        <v>1532</v>
      </c>
      <c r="J3793" t="s">
        <v>36</v>
      </c>
      <c r="K3793" t="s">
        <v>991</v>
      </c>
      <c r="L3793" t="s">
        <v>728</v>
      </c>
      <c r="M3793" t="s">
        <v>1805</v>
      </c>
      <c r="N3793" t="str">
        <f>IF(AND(NOT(ISBLANK(cards[[#This Row],[subtitle]])), cards[[#This Row],[subtitle]] &lt;&gt; ""), _xlfn.CONCAT(cards[[#This Row],[title]], " - ", cards[[#This Row],[subtitle]]), cards[[#This Row],[title]])</f>
        <v>Aurra Sing - Crackshot Sniper</v>
      </c>
      <c r="O3793">
        <v>7</v>
      </c>
      <c r="P3793">
        <v>7</v>
      </c>
      <c r="Q3793">
        <v>6</v>
      </c>
      <c r="T3793" t="s">
        <v>83</v>
      </c>
      <c r="U3793" t="s">
        <v>165</v>
      </c>
      <c r="V3793" t="s">
        <v>245</v>
      </c>
      <c r="X3793" t="s">
        <v>268</v>
      </c>
      <c r="Y3793" t="str">
        <f>_xlfn.CONCAT(cards[[#This Row],[set]],"_",TEXT(cards[[#This Row],[cardNumber]], "000"))</f>
        <v>TWI_166</v>
      </c>
      <c r="Z3793" t="str" cm="1">
        <f t="array" ref="Z37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TWI_166</v>
      </c>
      <c r="AA3793" t="s">
        <v>1062</v>
      </c>
      <c r="AB3793">
        <v>39</v>
      </c>
    </row>
    <row r="3794" spans="1:28" x14ac:dyDescent="0.2">
      <c r="A3794">
        <v>17687</v>
      </c>
      <c r="B3794" t="s">
        <v>4362</v>
      </c>
      <c r="C3794">
        <v>166</v>
      </c>
      <c r="F3794" t="b">
        <f>IF(ISBLANK(AC3794), FALSE, TRUE)</f>
        <v>0</v>
      </c>
      <c r="G3794" t="s">
        <v>127</v>
      </c>
      <c r="H3794" t="s">
        <v>1519</v>
      </c>
      <c r="I3794" t="s">
        <v>1532</v>
      </c>
      <c r="J3794" t="s">
        <v>36</v>
      </c>
      <c r="K3794" t="s">
        <v>991</v>
      </c>
      <c r="L3794" t="s">
        <v>728</v>
      </c>
      <c r="M3794" t="s">
        <v>1805</v>
      </c>
      <c r="N3794" t="str">
        <f>IF(AND(NOT(ISBLANK(cards[[#This Row],[subtitle]])), cards[[#This Row],[subtitle]] &lt;&gt; ""), _xlfn.CONCAT(cards[[#This Row],[title]], " - ", cards[[#This Row],[subtitle]]), cards[[#This Row],[title]])</f>
        <v>Aurra Sing - Crackshot Sniper</v>
      </c>
      <c r="O3794">
        <v>7</v>
      </c>
      <c r="P3794">
        <v>7</v>
      </c>
      <c r="Q3794">
        <v>6</v>
      </c>
      <c r="T3794" t="s">
        <v>83</v>
      </c>
      <c r="U3794" t="s">
        <v>165</v>
      </c>
      <c r="V3794" t="s">
        <v>245</v>
      </c>
      <c r="X3794" t="s">
        <v>268</v>
      </c>
      <c r="Y3794" t="str">
        <f>_xlfn.CONCAT(cards[[#This Row],[set]],"_",TEXT(cards[[#This Row],[cardNumber]], "000"))</f>
        <v>TWI_166</v>
      </c>
      <c r="Z3794" t="str" cm="1">
        <f t="array" ref="Z37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TWI_166</v>
      </c>
      <c r="AA3794" t="s">
        <v>1062</v>
      </c>
      <c r="AB3794">
        <v>39</v>
      </c>
    </row>
    <row r="3795" spans="1:28" x14ac:dyDescent="0.2">
      <c r="A3795">
        <v>16421</v>
      </c>
      <c r="B3795" t="s">
        <v>4846</v>
      </c>
      <c r="C3795">
        <v>433</v>
      </c>
      <c r="F3795" t="b">
        <f>IF(ISBLANK(AC3795), FALSE, TRUE)</f>
        <v>0</v>
      </c>
      <c r="G3795" t="s">
        <v>127</v>
      </c>
      <c r="H3795" t="s">
        <v>1</v>
      </c>
      <c r="I3795" t="s">
        <v>1532</v>
      </c>
      <c r="J3795" t="s">
        <v>36</v>
      </c>
      <c r="K3795" t="s">
        <v>991</v>
      </c>
      <c r="L3795" t="s">
        <v>728</v>
      </c>
      <c r="M3795" t="s">
        <v>1805</v>
      </c>
      <c r="N3795" t="str">
        <f>IF(AND(NOT(ISBLANK(cards[[#This Row],[subtitle]])), cards[[#This Row],[subtitle]] &lt;&gt; ""), _xlfn.CONCAT(cards[[#This Row],[title]], " - ", cards[[#This Row],[subtitle]]), cards[[#This Row],[title]])</f>
        <v>Aurra Sing - Crackshot Sniper</v>
      </c>
      <c r="O3795">
        <v>7</v>
      </c>
      <c r="P3795">
        <v>7</v>
      </c>
      <c r="Q3795">
        <v>6</v>
      </c>
      <c r="T3795" t="s">
        <v>83</v>
      </c>
      <c r="U3795" t="s">
        <v>165</v>
      </c>
      <c r="V3795" t="s">
        <v>245</v>
      </c>
      <c r="X3795" t="s">
        <v>268</v>
      </c>
      <c r="Y3795" t="str">
        <f>_xlfn.CONCAT(cards[[#This Row],[set]],"_",TEXT(cards[[#This Row],[cardNumber]], "000"))</f>
        <v>TWI_433</v>
      </c>
      <c r="Z3795" t="str" cm="1">
        <f t="array" ref="Z37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TWI_166</v>
      </c>
      <c r="AA3795" t="s">
        <v>1062</v>
      </c>
      <c r="AB3795">
        <v>39</v>
      </c>
    </row>
    <row r="3796" spans="1:28" x14ac:dyDescent="0.2">
      <c r="A3796">
        <v>18899</v>
      </c>
      <c r="B3796" t="s">
        <v>4845</v>
      </c>
      <c r="C3796">
        <v>433</v>
      </c>
      <c r="F3796" t="b">
        <f>IF(ISBLANK(AC3796), FALSE, TRUE)</f>
        <v>0</v>
      </c>
      <c r="G3796" t="s">
        <v>127</v>
      </c>
      <c r="H3796" t="s">
        <v>1520</v>
      </c>
      <c r="I3796" t="s">
        <v>1532</v>
      </c>
      <c r="J3796" t="s">
        <v>36</v>
      </c>
      <c r="K3796" t="s">
        <v>991</v>
      </c>
      <c r="L3796" t="s">
        <v>728</v>
      </c>
      <c r="M3796" t="s">
        <v>1805</v>
      </c>
      <c r="N3796" t="str">
        <f>IF(AND(NOT(ISBLANK(cards[[#This Row],[subtitle]])), cards[[#This Row],[subtitle]] &lt;&gt; ""), _xlfn.CONCAT(cards[[#This Row],[title]], " - ", cards[[#This Row],[subtitle]]), cards[[#This Row],[title]])</f>
        <v>Aurra Sing - Crackshot Sniper</v>
      </c>
      <c r="O3796">
        <v>7</v>
      </c>
      <c r="P3796">
        <v>7</v>
      </c>
      <c r="Q3796">
        <v>6</v>
      </c>
      <c r="T3796" t="s">
        <v>83</v>
      </c>
      <c r="U3796" t="s">
        <v>165</v>
      </c>
      <c r="V3796" t="s">
        <v>245</v>
      </c>
      <c r="X3796" t="s">
        <v>268</v>
      </c>
      <c r="Y3796" t="str">
        <f>_xlfn.CONCAT(cards[[#This Row],[set]],"_",TEXT(cards[[#This Row],[cardNumber]], "000"))</f>
        <v>TWI_433</v>
      </c>
      <c r="Z3796" t="str" cm="1">
        <f t="array" ref="Z37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TWI_166</v>
      </c>
      <c r="AA3796" t="s">
        <v>1062</v>
      </c>
      <c r="AB3796">
        <v>39</v>
      </c>
    </row>
    <row r="3797" spans="1:28" x14ac:dyDescent="0.2">
      <c r="A3797">
        <v>17692</v>
      </c>
      <c r="B3797" t="s">
        <v>4365</v>
      </c>
      <c r="C3797">
        <v>167</v>
      </c>
      <c r="F3797" t="b">
        <f>IF(ISBLANK(AC3797), FALSE, TRUE)</f>
        <v>0</v>
      </c>
      <c r="G3797" t="s">
        <v>127</v>
      </c>
      <c r="H3797" t="s">
        <v>1519</v>
      </c>
      <c r="I3797" t="s">
        <v>1521</v>
      </c>
      <c r="J3797" t="s">
        <v>36</v>
      </c>
      <c r="K3797" t="s">
        <v>991</v>
      </c>
      <c r="L3797" t="s">
        <v>729</v>
      </c>
      <c r="M3797" t="s">
        <v>991</v>
      </c>
      <c r="N3797" t="str">
        <f>IF(AND(NOT(ISBLANK(cards[[#This Row],[subtitle]])), cards[[#This Row],[subtitle]] &lt;&gt; ""), _xlfn.CONCAT(cards[[#This Row],[title]], " - ", cards[[#This Row],[subtitle]]), cards[[#This Row],[title]])</f>
        <v>Heavy Persuader Tank</v>
      </c>
      <c r="O3797">
        <v>7</v>
      </c>
      <c r="P3797">
        <v>6</v>
      </c>
      <c r="Q3797">
        <v>5</v>
      </c>
      <c r="T3797" t="s">
        <v>83</v>
      </c>
      <c r="U3797" t="s">
        <v>139</v>
      </c>
      <c r="V3797" t="s">
        <v>245</v>
      </c>
      <c r="X3797" t="s">
        <v>1725</v>
      </c>
      <c r="Y3797" t="str">
        <f>_xlfn.CONCAT(cards[[#This Row],[set]],"_",TEXT(cards[[#This Row],[cardNumber]], "000"))</f>
        <v>TWI_167</v>
      </c>
      <c r="Z3797" t="str" cm="1">
        <f t="array" ref="Z37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TWI_167</v>
      </c>
      <c r="AA3797" t="s">
        <v>1062</v>
      </c>
      <c r="AB3797">
        <v>39</v>
      </c>
    </row>
    <row r="3798" spans="1:28" x14ac:dyDescent="0.2">
      <c r="A3798">
        <v>15016</v>
      </c>
      <c r="B3798" t="s">
        <v>4364</v>
      </c>
      <c r="C3798">
        <v>167</v>
      </c>
      <c r="F3798" t="b">
        <f>IF(ISBLANK(AC3798), FALSE, TRUE)</f>
        <v>0</v>
      </c>
      <c r="G3798" t="s">
        <v>127</v>
      </c>
      <c r="H3798" t="s">
        <v>1515</v>
      </c>
      <c r="I3798" t="s">
        <v>1521</v>
      </c>
      <c r="J3798" t="s">
        <v>36</v>
      </c>
      <c r="K3798" t="s">
        <v>991</v>
      </c>
      <c r="L3798" t="s">
        <v>729</v>
      </c>
      <c r="M3798" t="s">
        <v>991</v>
      </c>
      <c r="N3798" t="str">
        <f>IF(AND(NOT(ISBLANK(cards[[#This Row],[subtitle]])), cards[[#This Row],[subtitle]] &lt;&gt; ""), _xlfn.CONCAT(cards[[#This Row],[title]], " - ", cards[[#This Row],[subtitle]]), cards[[#This Row],[title]])</f>
        <v>Heavy Persuader Tank</v>
      </c>
      <c r="O3798">
        <v>7</v>
      </c>
      <c r="P3798">
        <v>6</v>
      </c>
      <c r="Q3798">
        <v>5</v>
      </c>
      <c r="T3798" t="s">
        <v>83</v>
      </c>
      <c r="U3798" t="s">
        <v>139</v>
      </c>
      <c r="V3798" t="s">
        <v>245</v>
      </c>
      <c r="X3798" t="s">
        <v>1725</v>
      </c>
      <c r="Y3798" t="str">
        <f>_xlfn.CONCAT(cards[[#This Row],[set]],"_",TEXT(cards[[#This Row],[cardNumber]], "000"))</f>
        <v>TWI_167</v>
      </c>
      <c r="Z3798" t="str" cm="1">
        <f t="array" ref="Z37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TWI_167</v>
      </c>
      <c r="AA3798" t="s">
        <v>1062</v>
      </c>
      <c r="AB3798">
        <v>39</v>
      </c>
    </row>
    <row r="3799" spans="1:28" x14ac:dyDescent="0.2">
      <c r="A3799">
        <v>16426</v>
      </c>
      <c r="B3799" t="s">
        <v>4847</v>
      </c>
      <c r="C3799">
        <v>434</v>
      </c>
      <c r="F3799" t="b">
        <f>IF(ISBLANK(AC3799), FALSE, TRUE)</f>
        <v>0</v>
      </c>
      <c r="G3799" t="s">
        <v>127</v>
      </c>
      <c r="H3799" t="s">
        <v>1</v>
      </c>
      <c r="I3799" t="s">
        <v>1521</v>
      </c>
      <c r="J3799" t="s">
        <v>36</v>
      </c>
      <c r="K3799" t="s">
        <v>991</v>
      </c>
      <c r="L3799" t="s">
        <v>729</v>
      </c>
      <c r="M3799" t="s">
        <v>991</v>
      </c>
      <c r="N3799" t="str">
        <f>IF(AND(NOT(ISBLANK(cards[[#This Row],[subtitle]])), cards[[#This Row],[subtitle]] &lt;&gt; ""), _xlfn.CONCAT(cards[[#This Row],[title]], " - ", cards[[#This Row],[subtitle]]), cards[[#This Row],[title]])</f>
        <v>Heavy Persuader Tank</v>
      </c>
      <c r="O3799">
        <v>7</v>
      </c>
      <c r="P3799">
        <v>6</v>
      </c>
      <c r="Q3799">
        <v>5</v>
      </c>
      <c r="T3799" t="s">
        <v>83</v>
      </c>
      <c r="U3799" t="s">
        <v>139</v>
      </c>
      <c r="V3799" t="s">
        <v>245</v>
      </c>
      <c r="X3799" t="s">
        <v>1725</v>
      </c>
      <c r="Y3799" t="str">
        <f>_xlfn.CONCAT(cards[[#This Row],[set]],"_",TEXT(cards[[#This Row],[cardNumber]], "000"))</f>
        <v>TWI_434</v>
      </c>
      <c r="Z3799" t="str" cm="1">
        <f t="array" ref="Z37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TWI_167</v>
      </c>
      <c r="AA3799" t="s">
        <v>1062</v>
      </c>
      <c r="AB3799">
        <v>39</v>
      </c>
    </row>
    <row r="3800" spans="1:28" x14ac:dyDescent="0.2">
      <c r="A3800">
        <v>18904</v>
      </c>
      <c r="B3800" t="s">
        <v>4848</v>
      </c>
      <c r="C3800">
        <v>434</v>
      </c>
      <c r="F3800" t="b">
        <f>IF(ISBLANK(AC3800), FALSE, TRUE)</f>
        <v>0</v>
      </c>
      <c r="G3800" t="s">
        <v>127</v>
      </c>
      <c r="H3800" t="s">
        <v>1520</v>
      </c>
      <c r="I3800" t="s">
        <v>1521</v>
      </c>
      <c r="J3800" t="s">
        <v>36</v>
      </c>
      <c r="K3800" t="s">
        <v>991</v>
      </c>
      <c r="L3800" t="s">
        <v>729</v>
      </c>
      <c r="M3800" t="s">
        <v>991</v>
      </c>
      <c r="N3800" t="str">
        <f>IF(AND(NOT(ISBLANK(cards[[#This Row],[subtitle]])), cards[[#This Row],[subtitle]] &lt;&gt; ""), _xlfn.CONCAT(cards[[#This Row],[title]], " - ", cards[[#This Row],[subtitle]]), cards[[#This Row],[title]])</f>
        <v>Heavy Persuader Tank</v>
      </c>
      <c r="O3800">
        <v>7</v>
      </c>
      <c r="P3800">
        <v>6</v>
      </c>
      <c r="Q3800">
        <v>5</v>
      </c>
      <c r="T3800" t="s">
        <v>83</v>
      </c>
      <c r="U3800" t="s">
        <v>139</v>
      </c>
      <c r="V3800" t="s">
        <v>245</v>
      </c>
      <c r="X3800" t="s">
        <v>1725</v>
      </c>
      <c r="Y3800" t="str">
        <f>_xlfn.CONCAT(cards[[#This Row],[set]],"_",TEXT(cards[[#This Row],[cardNumber]], "000"))</f>
        <v>TWI_434</v>
      </c>
      <c r="Z3800" t="str" cm="1">
        <f t="array" ref="Z38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TWI_167</v>
      </c>
      <c r="AA3800" t="s">
        <v>1062</v>
      </c>
      <c r="AB3800">
        <v>39</v>
      </c>
    </row>
    <row r="3801" spans="1:28" x14ac:dyDescent="0.2">
      <c r="A3801">
        <v>15571</v>
      </c>
      <c r="B3801" t="s">
        <v>4367</v>
      </c>
      <c r="C3801">
        <v>168</v>
      </c>
      <c r="F3801" t="b">
        <f>IF(ISBLANK(AC3801), FALSE, TRUE)</f>
        <v>0</v>
      </c>
      <c r="G3801" t="s">
        <v>127</v>
      </c>
      <c r="H3801" t="s">
        <v>1515</v>
      </c>
      <c r="I3801" t="s">
        <v>1521</v>
      </c>
      <c r="J3801" t="s">
        <v>36</v>
      </c>
      <c r="K3801" t="s">
        <v>991</v>
      </c>
      <c r="L3801" t="s">
        <v>973</v>
      </c>
      <c r="M3801" t="s">
        <v>991</v>
      </c>
      <c r="N3801" t="str">
        <f>IF(AND(NOT(ISBLANK(cards[[#This Row],[subtitle]])), cards[[#This Row],[subtitle]] &lt;&gt; ""), _xlfn.CONCAT(cards[[#This Row],[title]], " - ", cards[[#This Row],[subtitle]]), cards[[#This Row],[title]])</f>
        <v>Old Access Codes</v>
      </c>
      <c r="O3801">
        <v>1</v>
      </c>
      <c r="R3801">
        <v>1</v>
      </c>
      <c r="S3801">
        <v>0</v>
      </c>
      <c r="U3801" t="s">
        <v>991</v>
      </c>
      <c r="V3801" t="s">
        <v>915</v>
      </c>
      <c r="X3801" t="s">
        <v>974</v>
      </c>
      <c r="Y3801" t="str">
        <f>_xlfn.CONCAT(cards[[#This Row],[set]],"_",TEXT(cards[[#This Row],[cardNumber]], "000"))</f>
        <v>TWI_168</v>
      </c>
      <c r="Z3801" t="str" cm="1">
        <f t="array" ref="Z38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TWI_168</v>
      </c>
      <c r="AA3801" t="s">
        <v>1062</v>
      </c>
      <c r="AB3801">
        <v>39</v>
      </c>
    </row>
    <row r="3802" spans="1:28" x14ac:dyDescent="0.2">
      <c r="A3802">
        <v>18162</v>
      </c>
      <c r="B3802" t="s">
        <v>4366</v>
      </c>
      <c r="C3802">
        <v>168</v>
      </c>
      <c r="F3802" t="b">
        <f>IF(ISBLANK(AC3802), FALSE, TRUE)</f>
        <v>0</v>
      </c>
      <c r="G3802" t="s">
        <v>127</v>
      </c>
      <c r="H3802" t="s">
        <v>1519</v>
      </c>
      <c r="I3802" t="s">
        <v>1521</v>
      </c>
      <c r="J3802" t="s">
        <v>36</v>
      </c>
      <c r="K3802" t="s">
        <v>991</v>
      </c>
      <c r="L3802" t="s">
        <v>973</v>
      </c>
      <c r="M3802" t="s">
        <v>991</v>
      </c>
      <c r="N3802" t="str">
        <f>IF(AND(NOT(ISBLANK(cards[[#This Row],[subtitle]])), cards[[#This Row],[subtitle]] &lt;&gt; ""), _xlfn.CONCAT(cards[[#This Row],[title]], " - ", cards[[#This Row],[subtitle]]), cards[[#This Row],[title]])</f>
        <v>Old Access Codes</v>
      </c>
      <c r="O3802">
        <v>1</v>
      </c>
      <c r="R3802">
        <v>1</v>
      </c>
      <c r="S3802">
        <v>0</v>
      </c>
      <c r="U3802" t="s">
        <v>991</v>
      </c>
      <c r="V3802" t="s">
        <v>915</v>
      </c>
      <c r="X3802" t="s">
        <v>974</v>
      </c>
      <c r="Y3802" t="str">
        <f>_xlfn.CONCAT(cards[[#This Row],[set]],"_",TEXT(cards[[#This Row],[cardNumber]], "000"))</f>
        <v>TWI_168</v>
      </c>
      <c r="Z3802" t="str" cm="1">
        <f t="array" ref="Z38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TWI_168</v>
      </c>
      <c r="AA3802" t="s">
        <v>1062</v>
      </c>
      <c r="AB3802">
        <v>39</v>
      </c>
    </row>
    <row r="3803" spans="1:28" x14ac:dyDescent="0.2">
      <c r="A3803">
        <v>16431</v>
      </c>
      <c r="B3803" t="s">
        <v>4850</v>
      </c>
      <c r="C3803">
        <v>435</v>
      </c>
      <c r="F3803" t="b">
        <f>IF(ISBLANK(AC3803), FALSE, TRUE)</f>
        <v>0</v>
      </c>
      <c r="G3803" t="s">
        <v>127</v>
      </c>
      <c r="H3803" t="s">
        <v>1</v>
      </c>
      <c r="I3803" t="s">
        <v>1521</v>
      </c>
      <c r="J3803" t="s">
        <v>36</v>
      </c>
      <c r="K3803" t="s">
        <v>991</v>
      </c>
      <c r="L3803" t="s">
        <v>973</v>
      </c>
      <c r="M3803" t="s">
        <v>991</v>
      </c>
      <c r="N3803" t="str">
        <f>IF(AND(NOT(ISBLANK(cards[[#This Row],[subtitle]])), cards[[#This Row],[subtitle]] &lt;&gt; ""), _xlfn.CONCAT(cards[[#This Row],[title]], " - ", cards[[#This Row],[subtitle]]), cards[[#This Row],[title]])</f>
        <v>Old Access Codes</v>
      </c>
      <c r="O3803">
        <v>1</v>
      </c>
      <c r="R3803">
        <v>1</v>
      </c>
      <c r="S3803">
        <v>0</v>
      </c>
      <c r="U3803" t="s">
        <v>991</v>
      </c>
      <c r="V3803" t="s">
        <v>915</v>
      </c>
      <c r="X3803" t="s">
        <v>974</v>
      </c>
      <c r="Y3803" t="str">
        <f>_xlfn.CONCAT(cards[[#This Row],[set]],"_",TEXT(cards[[#This Row],[cardNumber]], "000"))</f>
        <v>TWI_435</v>
      </c>
      <c r="Z3803" t="str" cm="1">
        <f t="array" ref="Z38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TWI_168</v>
      </c>
      <c r="AA3803" t="s">
        <v>1062</v>
      </c>
      <c r="AB3803">
        <v>39</v>
      </c>
    </row>
    <row r="3804" spans="1:28" x14ac:dyDescent="0.2">
      <c r="A3804">
        <v>18909</v>
      </c>
      <c r="B3804" t="s">
        <v>4849</v>
      </c>
      <c r="C3804">
        <v>435</v>
      </c>
      <c r="F3804" t="b">
        <f>IF(ISBLANK(AC3804), FALSE, TRUE)</f>
        <v>0</v>
      </c>
      <c r="G3804" t="s">
        <v>127</v>
      </c>
      <c r="H3804" t="s">
        <v>1520</v>
      </c>
      <c r="I3804" t="s">
        <v>1521</v>
      </c>
      <c r="J3804" t="s">
        <v>36</v>
      </c>
      <c r="K3804" t="s">
        <v>991</v>
      </c>
      <c r="L3804" t="s">
        <v>973</v>
      </c>
      <c r="M3804" t="s">
        <v>991</v>
      </c>
      <c r="N3804" t="str">
        <f>IF(AND(NOT(ISBLANK(cards[[#This Row],[subtitle]])), cards[[#This Row],[subtitle]] &lt;&gt; ""), _xlfn.CONCAT(cards[[#This Row],[title]], " - ", cards[[#This Row],[subtitle]]), cards[[#This Row],[title]])</f>
        <v>Old Access Codes</v>
      </c>
      <c r="O3804">
        <v>1</v>
      </c>
      <c r="R3804">
        <v>1</v>
      </c>
      <c r="S3804">
        <v>0</v>
      </c>
      <c r="U3804" t="s">
        <v>991</v>
      </c>
      <c r="V3804" t="s">
        <v>915</v>
      </c>
      <c r="X3804" t="s">
        <v>974</v>
      </c>
      <c r="Y3804" t="str">
        <f>_xlfn.CONCAT(cards[[#This Row],[set]],"_",TEXT(cards[[#This Row],[cardNumber]], "000"))</f>
        <v>TWI_435</v>
      </c>
      <c r="Z3804" t="str" cm="1">
        <f t="array" ref="Z38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TWI_168</v>
      </c>
      <c r="AA3804" t="s">
        <v>1062</v>
      </c>
      <c r="AB3804">
        <v>39</v>
      </c>
    </row>
    <row r="3805" spans="1:28" x14ac:dyDescent="0.2">
      <c r="A3805">
        <v>16973</v>
      </c>
      <c r="B3805" t="s">
        <v>4062</v>
      </c>
      <c r="C3805">
        <v>12</v>
      </c>
      <c r="F3805" t="b">
        <f>IF(ISBLANK(AC3805), FALSE, TRUE)</f>
        <v>0</v>
      </c>
      <c r="G3805" t="s">
        <v>127</v>
      </c>
      <c r="H3805" t="s">
        <v>1602</v>
      </c>
      <c r="I3805" t="s">
        <v>1532</v>
      </c>
      <c r="J3805" t="s">
        <v>36</v>
      </c>
      <c r="K3805" t="s">
        <v>991</v>
      </c>
      <c r="L3805" t="s">
        <v>975</v>
      </c>
      <c r="M3805" t="s">
        <v>991</v>
      </c>
      <c r="N3805" t="str">
        <f>IF(AND(NOT(ISBLANK(cards[[#This Row],[subtitle]])), cards[[#This Row],[subtitle]] &lt;&gt; ""), _xlfn.CONCAT(cards[[#This Row],[title]], " - ", cards[[#This Row],[subtitle]]), cards[[#This Row],[title]])</f>
        <v>Clone Cohort</v>
      </c>
      <c r="O3805">
        <v>2</v>
      </c>
      <c r="R3805">
        <v>0</v>
      </c>
      <c r="S3805">
        <v>0</v>
      </c>
      <c r="U3805" t="s">
        <v>687</v>
      </c>
      <c r="V3805" t="s">
        <v>915</v>
      </c>
      <c r="X3805" t="s">
        <v>16</v>
      </c>
      <c r="Y3805" t="str">
        <f>_xlfn.CONCAT(cards[[#This Row],[set]],"_",TEXT(cards[[#This Row],[cardNumber]], "000"))</f>
        <v>TWI_012</v>
      </c>
      <c r="Z3805" t="str" cm="1">
        <f t="array" ref="Z38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TWI_169</v>
      </c>
      <c r="AA3805" t="s">
        <v>1062</v>
      </c>
      <c r="AB3805">
        <v>39</v>
      </c>
    </row>
    <row r="3806" spans="1:28" x14ac:dyDescent="0.2">
      <c r="A3806">
        <v>15576</v>
      </c>
      <c r="B3806" t="s">
        <v>4369</v>
      </c>
      <c r="C3806">
        <v>169</v>
      </c>
      <c r="F3806" t="b">
        <f>IF(ISBLANK(AC3806), FALSE, TRUE)</f>
        <v>0</v>
      </c>
      <c r="G3806" t="s">
        <v>127</v>
      </c>
      <c r="H3806" t="s">
        <v>1515</v>
      </c>
      <c r="I3806" t="s">
        <v>1532</v>
      </c>
      <c r="J3806" t="s">
        <v>36</v>
      </c>
      <c r="K3806" t="s">
        <v>991</v>
      </c>
      <c r="L3806" t="s">
        <v>975</v>
      </c>
      <c r="M3806" t="s">
        <v>991</v>
      </c>
      <c r="N3806" t="str">
        <f>IF(AND(NOT(ISBLANK(cards[[#This Row],[subtitle]])), cards[[#This Row],[subtitle]] &lt;&gt; ""), _xlfn.CONCAT(cards[[#This Row],[title]], " - ", cards[[#This Row],[subtitle]]), cards[[#This Row],[title]])</f>
        <v>Clone Cohort</v>
      </c>
      <c r="O3806">
        <v>2</v>
      </c>
      <c r="R3806">
        <v>0</v>
      </c>
      <c r="S3806">
        <v>0</v>
      </c>
      <c r="U3806" t="s">
        <v>687</v>
      </c>
      <c r="V3806" t="s">
        <v>915</v>
      </c>
      <c r="X3806" t="s">
        <v>16</v>
      </c>
      <c r="Y3806" t="str">
        <f>_xlfn.CONCAT(cards[[#This Row],[set]],"_",TEXT(cards[[#This Row],[cardNumber]], "000"))</f>
        <v>TWI_169</v>
      </c>
      <c r="Z3806" t="str" cm="1">
        <f t="array" ref="Z38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TWI_169</v>
      </c>
      <c r="AA3806" t="s">
        <v>1062</v>
      </c>
      <c r="AB3806">
        <v>39</v>
      </c>
    </row>
    <row r="3807" spans="1:28" x14ac:dyDescent="0.2">
      <c r="A3807">
        <v>18167</v>
      </c>
      <c r="B3807" t="s">
        <v>4368</v>
      </c>
      <c r="C3807">
        <v>169</v>
      </c>
      <c r="F3807" t="b">
        <f>IF(ISBLANK(AC3807), FALSE, TRUE)</f>
        <v>0</v>
      </c>
      <c r="G3807" t="s">
        <v>127</v>
      </c>
      <c r="H3807" t="s">
        <v>1519</v>
      </c>
      <c r="I3807" t="s">
        <v>1532</v>
      </c>
      <c r="J3807" t="s">
        <v>36</v>
      </c>
      <c r="K3807" t="s">
        <v>991</v>
      </c>
      <c r="L3807" t="s">
        <v>975</v>
      </c>
      <c r="M3807" t="s">
        <v>991</v>
      </c>
      <c r="N3807" t="str">
        <f>IF(AND(NOT(ISBLANK(cards[[#This Row],[subtitle]])), cards[[#This Row],[subtitle]] &lt;&gt; ""), _xlfn.CONCAT(cards[[#This Row],[title]], " - ", cards[[#This Row],[subtitle]]), cards[[#This Row],[title]])</f>
        <v>Clone Cohort</v>
      </c>
      <c r="O3807">
        <v>2</v>
      </c>
      <c r="R3807">
        <v>0</v>
      </c>
      <c r="S3807">
        <v>0</v>
      </c>
      <c r="U3807" t="s">
        <v>687</v>
      </c>
      <c r="V3807" t="s">
        <v>915</v>
      </c>
      <c r="X3807" t="s">
        <v>16</v>
      </c>
      <c r="Y3807" t="str">
        <f>_xlfn.CONCAT(cards[[#This Row],[set]],"_",TEXT(cards[[#This Row],[cardNumber]], "000"))</f>
        <v>TWI_169</v>
      </c>
      <c r="Z3807" t="str" cm="1">
        <f t="array" ref="Z38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TWI_169</v>
      </c>
      <c r="AA3807" t="s">
        <v>1062</v>
      </c>
      <c r="AB3807">
        <v>39</v>
      </c>
    </row>
    <row r="3808" spans="1:28" x14ac:dyDescent="0.2">
      <c r="A3808">
        <v>18914</v>
      </c>
      <c r="B3808" t="s">
        <v>4852</v>
      </c>
      <c r="C3808">
        <v>436</v>
      </c>
      <c r="F3808" t="b">
        <f>IF(ISBLANK(AC3808), FALSE, TRUE)</f>
        <v>0</v>
      </c>
      <c r="G3808" t="s">
        <v>127</v>
      </c>
      <c r="H3808" t="s">
        <v>1520</v>
      </c>
      <c r="I3808" t="s">
        <v>1532</v>
      </c>
      <c r="J3808" t="s">
        <v>36</v>
      </c>
      <c r="K3808" t="s">
        <v>991</v>
      </c>
      <c r="L3808" t="s">
        <v>975</v>
      </c>
      <c r="M3808" t="s">
        <v>991</v>
      </c>
      <c r="N3808" t="str">
        <f>IF(AND(NOT(ISBLANK(cards[[#This Row],[subtitle]])), cards[[#This Row],[subtitle]] &lt;&gt; ""), _xlfn.CONCAT(cards[[#This Row],[title]], " - ", cards[[#This Row],[subtitle]]), cards[[#This Row],[title]])</f>
        <v>Clone Cohort</v>
      </c>
      <c r="O3808">
        <v>2</v>
      </c>
      <c r="R3808">
        <v>0</v>
      </c>
      <c r="S3808">
        <v>0</v>
      </c>
      <c r="U3808" t="s">
        <v>687</v>
      </c>
      <c r="V3808" t="s">
        <v>915</v>
      </c>
      <c r="X3808" t="s">
        <v>16</v>
      </c>
      <c r="Y3808" t="str">
        <f>_xlfn.CONCAT(cards[[#This Row],[set]],"_",TEXT(cards[[#This Row],[cardNumber]], "000"))</f>
        <v>TWI_436</v>
      </c>
      <c r="Z3808" t="str" cm="1">
        <f t="array" ref="Z38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TWI_169</v>
      </c>
      <c r="AA3808" t="s">
        <v>1062</v>
      </c>
      <c r="AB3808">
        <v>39</v>
      </c>
    </row>
    <row r="3809" spans="1:28" x14ac:dyDescent="0.2">
      <c r="A3809">
        <v>16436</v>
      </c>
      <c r="B3809" t="s">
        <v>4851</v>
      </c>
      <c r="C3809">
        <v>436</v>
      </c>
      <c r="F3809" t="b">
        <f>IF(ISBLANK(AC3809), FALSE, TRUE)</f>
        <v>0</v>
      </c>
      <c r="G3809" t="s">
        <v>127</v>
      </c>
      <c r="H3809" t="s">
        <v>1</v>
      </c>
      <c r="I3809" t="s">
        <v>1532</v>
      </c>
      <c r="J3809" t="s">
        <v>36</v>
      </c>
      <c r="K3809" t="s">
        <v>991</v>
      </c>
      <c r="L3809" t="s">
        <v>975</v>
      </c>
      <c r="M3809" t="s">
        <v>991</v>
      </c>
      <c r="N3809" t="str">
        <f>IF(AND(NOT(ISBLANK(cards[[#This Row],[subtitle]])), cards[[#This Row],[subtitle]] &lt;&gt; ""), _xlfn.CONCAT(cards[[#This Row],[title]], " - ", cards[[#This Row],[subtitle]]), cards[[#This Row],[title]])</f>
        <v>Clone Cohort</v>
      </c>
      <c r="O3809">
        <v>2</v>
      </c>
      <c r="R3809">
        <v>0</v>
      </c>
      <c r="S3809">
        <v>0</v>
      </c>
      <c r="U3809" t="s">
        <v>687</v>
      </c>
      <c r="V3809" t="s">
        <v>915</v>
      </c>
      <c r="X3809" t="s">
        <v>16</v>
      </c>
      <c r="Y3809" t="str">
        <f>_xlfn.CONCAT(cards[[#This Row],[set]],"_",TEXT(cards[[#This Row],[cardNumber]], "000"))</f>
        <v>TWI_436</v>
      </c>
      <c r="Z3809" t="str" cm="1">
        <f t="array" ref="Z38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TWI_169</v>
      </c>
      <c r="AA3809" t="s">
        <v>1062</v>
      </c>
      <c r="AB3809">
        <v>39</v>
      </c>
    </row>
    <row r="3810" spans="1:28" x14ac:dyDescent="0.2">
      <c r="A3810">
        <v>17702</v>
      </c>
      <c r="B3810" t="s">
        <v>4372</v>
      </c>
      <c r="C3810">
        <v>171</v>
      </c>
      <c r="F3810" t="b">
        <f>IF(ISBLANK(AC3810), FALSE, TRUE)</f>
        <v>0</v>
      </c>
      <c r="G3810" t="s">
        <v>127</v>
      </c>
      <c r="H3810" t="s">
        <v>1519</v>
      </c>
      <c r="I3810" t="s">
        <v>1521</v>
      </c>
      <c r="J3810" t="s">
        <v>36</v>
      </c>
      <c r="K3810" t="s">
        <v>991</v>
      </c>
      <c r="L3810" t="s">
        <v>156</v>
      </c>
      <c r="M3810" t="s">
        <v>991</v>
      </c>
      <c r="N3810" t="str">
        <f>IF(AND(NOT(ISBLANK(cards[[#This Row],[subtitle]])), cards[[#This Row],[subtitle]] &lt;&gt; ""), _xlfn.CONCAT(cards[[#This Row],[title]], " - ", cards[[#This Row],[subtitle]]), cards[[#This Row],[title]])</f>
        <v>Grenade Strike</v>
      </c>
      <c r="O3810">
        <v>2</v>
      </c>
      <c r="U3810" t="s">
        <v>991</v>
      </c>
      <c r="V3810" t="s">
        <v>6</v>
      </c>
      <c r="X3810" t="s">
        <v>19</v>
      </c>
      <c r="Y3810" t="str">
        <f>_xlfn.CONCAT(cards[[#This Row],[set]],"_",TEXT(cards[[#This Row],[cardNumber]], "000"))</f>
        <v>TWI_171</v>
      </c>
      <c r="Z3810" t="str" cm="1">
        <f t="array" ref="Z38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TWI_171</v>
      </c>
      <c r="AA3810" t="s">
        <v>1062</v>
      </c>
      <c r="AB3810">
        <v>39</v>
      </c>
    </row>
    <row r="3811" spans="1:28" x14ac:dyDescent="0.2">
      <c r="A3811">
        <v>15036</v>
      </c>
      <c r="B3811" t="s">
        <v>4373</v>
      </c>
      <c r="C3811">
        <v>171</v>
      </c>
      <c r="F3811" t="b">
        <f>IF(ISBLANK(AC3811), FALSE, TRUE)</f>
        <v>0</v>
      </c>
      <c r="G3811" t="s">
        <v>127</v>
      </c>
      <c r="H3811" t="s">
        <v>1515</v>
      </c>
      <c r="I3811" t="s">
        <v>1521</v>
      </c>
      <c r="J3811" t="s">
        <v>36</v>
      </c>
      <c r="K3811" t="s">
        <v>991</v>
      </c>
      <c r="L3811" t="s">
        <v>156</v>
      </c>
      <c r="M3811" t="s">
        <v>991</v>
      </c>
      <c r="N3811" t="str">
        <f>IF(AND(NOT(ISBLANK(cards[[#This Row],[subtitle]])), cards[[#This Row],[subtitle]] &lt;&gt; ""), _xlfn.CONCAT(cards[[#This Row],[title]], " - ", cards[[#This Row],[subtitle]]), cards[[#This Row],[title]])</f>
        <v>Grenade Strike</v>
      </c>
      <c r="O3811">
        <v>2</v>
      </c>
      <c r="U3811" t="s">
        <v>991</v>
      </c>
      <c r="V3811" t="s">
        <v>6</v>
      </c>
      <c r="X3811" t="s">
        <v>19</v>
      </c>
      <c r="Y3811" t="str">
        <f>_xlfn.CONCAT(cards[[#This Row],[set]],"_",TEXT(cards[[#This Row],[cardNumber]], "000"))</f>
        <v>TWI_171</v>
      </c>
      <c r="Z3811" t="str" cm="1">
        <f t="array" ref="Z38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TWI_171</v>
      </c>
      <c r="AA3811" t="s">
        <v>1062</v>
      </c>
      <c r="AB3811">
        <v>39</v>
      </c>
    </row>
    <row r="3812" spans="1:28" x14ac:dyDescent="0.2">
      <c r="A3812">
        <v>18924</v>
      </c>
      <c r="B3812" t="s">
        <v>4855</v>
      </c>
      <c r="C3812">
        <v>438</v>
      </c>
      <c r="F3812" t="b">
        <f>IF(ISBLANK(AC3812), FALSE, TRUE)</f>
        <v>0</v>
      </c>
      <c r="G3812" t="s">
        <v>127</v>
      </c>
      <c r="H3812" t="s">
        <v>1520</v>
      </c>
      <c r="I3812" t="s">
        <v>1521</v>
      </c>
      <c r="J3812" t="s">
        <v>36</v>
      </c>
      <c r="K3812" t="s">
        <v>991</v>
      </c>
      <c r="L3812" t="s">
        <v>156</v>
      </c>
      <c r="M3812" t="s">
        <v>991</v>
      </c>
      <c r="N3812" t="str">
        <f>IF(AND(NOT(ISBLANK(cards[[#This Row],[subtitle]])), cards[[#This Row],[subtitle]] &lt;&gt; ""), _xlfn.CONCAT(cards[[#This Row],[title]], " - ", cards[[#This Row],[subtitle]]), cards[[#This Row],[title]])</f>
        <v>Grenade Strike</v>
      </c>
      <c r="O3812">
        <v>2</v>
      </c>
      <c r="U3812" t="s">
        <v>991</v>
      </c>
      <c r="V3812" t="s">
        <v>6</v>
      </c>
      <c r="X3812" t="s">
        <v>19</v>
      </c>
      <c r="Y3812" t="str">
        <f>_xlfn.CONCAT(cards[[#This Row],[set]],"_",TEXT(cards[[#This Row],[cardNumber]], "000"))</f>
        <v>TWI_438</v>
      </c>
      <c r="Z3812" t="str" cm="1">
        <f t="array" ref="Z38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TWI_171</v>
      </c>
      <c r="AA3812" t="s">
        <v>1062</v>
      </c>
      <c r="AB3812">
        <v>39</v>
      </c>
    </row>
    <row r="3813" spans="1:28" x14ac:dyDescent="0.2">
      <c r="A3813">
        <v>16446</v>
      </c>
      <c r="B3813" t="s">
        <v>4856</v>
      </c>
      <c r="C3813">
        <v>438</v>
      </c>
      <c r="F3813" t="b">
        <f>IF(ISBLANK(AC3813), FALSE, TRUE)</f>
        <v>0</v>
      </c>
      <c r="G3813" t="s">
        <v>127</v>
      </c>
      <c r="H3813" t="s">
        <v>1</v>
      </c>
      <c r="I3813" t="s">
        <v>1521</v>
      </c>
      <c r="J3813" t="s">
        <v>36</v>
      </c>
      <c r="K3813" t="s">
        <v>991</v>
      </c>
      <c r="L3813" t="s">
        <v>156</v>
      </c>
      <c r="M3813" t="s">
        <v>991</v>
      </c>
      <c r="N3813" t="str">
        <f>IF(AND(NOT(ISBLANK(cards[[#This Row],[subtitle]])), cards[[#This Row],[subtitle]] &lt;&gt; ""), _xlfn.CONCAT(cards[[#This Row],[title]], " - ", cards[[#This Row],[subtitle]]), cards[[#This Row],[title]])</f>
        <v>Grenade Strike</v>
      </c>
      <c r="O3813">
        <v>2</v>
      </c>
      <c r="U3813" t="s">
        <v>991</v>
      </c>
      <c r="V3813" t="s">
        <v>6</v>
      </c>
      <c r="X3813" t="s">
        <v>19</v>
      </c>
      <c r="Y3813" t="str">
        <f>_xlfn.CONCAT(cards[[#This Row],[set]],"_",TEXT(cards[[#This Row],[cardNumber]], "000"))</f>
        <v>TWI_438</v>
      </c>
      <c r="Z3813" t="str" cm="1">
        <f t="array" ref="Z38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TWI_171</v>
      </c>
      <c r="AA3813" t="s">
        <v>1062</v>
      </c>
      <c r="AB3813">
        <v>39</v>
      </c>
    </row>
    <row r="3814" spans="1:28" x14ac:dyDescent="0.2">
      <c r="A3814">
        <v>17707</v>
      </c>
      <c r="B3814" t="s">
        <v>4375</v>
      </c>
      <c r="C3814">
        <v>172</v>
      </c>
      <c r="F3814" t="b">
        <f>IF(ISBLANK(AC3814), FALSE, TRUE)</f>
        <v>0</v>
      </c>
      <c r="G3814" t="s">
        <v>127</v>
      </c>
      <c r="H3814" t="s">
        <v>1519</v>
      </c>
      <c r="I3814" t="s">
        <v>1521</v>
      </c>
      <c r="J3814" t="s">
        <v>36</v>
      </c>
      <c r="K3814" t="s">
        <v>991</v>
      </c>
      <c r="L3814" t="s">
        <v>157</v>
      </c>
      <c r="M3814" t="s">
        <v>991</v>
      </c>
      <c r="N3814" t="str">
        <f>IF(AND(NOT(ISBLANK(cards[[#This Row],[subtitle]])), cards[[#This Row],[subtitle]] &lt;&gt; ""), _xlfn.CONCAT(cards[[#This Row],[title]], " - ", cards[[#This Row],[subtitle]]), cards[[#This Row],[title]])</f>
        <v>Grim Resolve</v>
      </c>
      <c r="O3814">
        <v>2</v>
      </c>
      <c r="U3814" t="s">
        <v>158</v>
      </c>
      <c r="V3814" t="s">
        <v>6</v>
      </c>
      <c r="X3814" t="s">
        <v>19</v>
      </c>
      <c r="Y3814" t="str">
        <f>_xlfn.CONCAT(cards[[#This Row],[set]],"_",TEXT(cards[[#This Row],[cardNumber]], "000"))</f>
        <v>TWI_172</v>
      </c>
      <c r="Z3814" t="str" cm="1">
        <f t="array" ref="Z38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TWI_172</v>
      </c>
      <c r="AA3814" t="s">
        <v>1062</v>
      </c>
      <c r="AB3814">
        <v>39</v>
      </c>
    </row>
    <row r="3815" spans="1:28" x14ac:dyDescent="0.2">
      <c r="A3815">
        <v>15041</v>
      </c>
      <c r="B3815" t="s">
        <v>4374</v>
      </c>
      <c r="C3815">
        <v>172</v>
      </c>
      <c r="F3815" t="b">
        <f>IF(ISBLANK(AC3815), FALSE, TRUE)</f>
        <v>0</v>
      </c>
      <c r="G3815" t="s">
        <v>127</v>
      </c>
      <c r="H3815" t="s">
        <v>1515</v>
      </c>
      <c r="I3815" t="s">
        <v>1521</v>
      </c>
      <c r="J3815" t="s">
        <v>36</v>
      </c>
      <c r="K3815" t="s">
        <v>991</v>
      </c>
      <c r="L3815" t="s">
        <v>157</v>
      </c>
      <c r="M3815" t="s">
        <v>991</v>
      </c>
      <c r="N3815" t="str">
        <f>IF(AND(NOT(ISBLANK(cards[[#This Row],[subtitle]])), cards[[#This Row],[subtitle]] &lt;&gt; ""), _xlfn.CONCAT(cards[[#This Row],[title]], " - ", cards[[#This Row],[subtitle]]), cards[[#This Row],[title]])</f>
        <v>Grim Resolve</v>
      </c>
      <c r="O3815">
        <v>2</v>
      </c>
      <c r="U3815" t="s">
        <v>158</v>
      </c>
      <c r="V3815" t="s">
        <v>6</v>
      </c>
      <c r="X3815" t="s">
        <v>19</v>
      </c>
      <c r="Y3815" t="str">
        <f>_xlfn.CONCAT(cards[[#This Row],[set]],"_",TEXT(cards[[#This Row],[cardNumber]], "000"))</f>
        <v>TWI_172</v>
      </c>
      <c r="Z3815" t="str" cm="1">
        <f t="array" ref="Z38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TWI_172</v>
      </c>
      <c r="AA3815" t="s">
        <v>1062</v>
      </c>
      <c r="AB3815">
        <v>39</v>
      </c>
    </row>
    <row r="3816" spans="1:28" x14ac:dyDescent="0.2">
      <c r="A3816">
        <v>16451</v>
      </c>
      <c r="B3816" t="s">
        <v>4858</v>
      </c>
      <c r="C3816">
        <v>439</v>
      </c>
      <c r="F3816" t="b">
        <f>IF(ISBLANK(AC3816), FALSE, TRUE)</f>
        <v>0</v>
      </c>
      <c r="G3816" t="s">
        <v>127</v>
      </c>
      <c r="H3816" t="s">
        <v>1</v>
      </c>
      <c r="I3816" t="s">
        <v>1521</v>
      </c>
      <c r="J3816" t="s">
        <v>36</v>
      </c>
      <c r="K3816" t="s">
        <v>991</v>
      </c>
      <c r="L3816" t="s">
        <v>157</v>
      </c>
      <c r="M3816" t="s">
        <v>991</v>
      </c>
      <c r="N3816" t="str">
        <f>IF(AND(NOT(ISBLANK(cards[[#This Row],[subtitle]])), cards[[#This Row],[subtitle]] &lt;&gt; ""), _xlfn.CONCAT(cards[[#This Row],[title]], " - ", cards[[#This Row],[subtitle]]), cards[[#This Row],[title]])</f>
        <v>Grim Resolve</v>
      </c>
      <c r="O3816">
        <v>2</v>
      </c>
      <c r="U3816" t="s">
        <v>158</v>
      </c>
      <c r="V3816" t="s">
        <v>6</v>
      </c>
      <c r="X3816" t="s">
        <v>19</v>
      </c>
      <c r="Y3816" t="str">
        <f>_xlfn.CONCAT(cards[[#This Row],[set]],"_",TEXT(cards[[#This Row],[cardNumber]], "000"))</f>
        <v>TWI_439</v>
      </c>
      <c r="Z3816" t="str" cm="1">
        <f t="array" ref="Z38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TWI_172</v>
      </c>
      <c r="AA3816" t="s">
        <v>1062</v>
      </c>
      <c r="AB3816">
        <v>39</v>
      </c>
    </row>
    <row r="3817" spans="1:28" x14ac:dyDescent="0.2">
      <c r="A3817">
        <v>18929</v>
      </c>
      <c r="B3817" t="s">
        <v>4857</v>
      </c>
      <c r="C3817">
        <v>439</v>
      </c>
      <c r="F3817" t="b">
        <f>IF(ISBLANK(AC3817), FALSE, TRUE)</f>
        <v>0</v>
      </c>
      <c r="G3817" t="s">
        <v>127</v>
      </c>
      <c r="H3817" t="s">
        <v>1520</v>
      </c>
      <c r="I3817" t="s">
        <v>1521</v>
      </c>
      <c r="J3817" t="s">
        <v>36</v>
      </c>
      <c r="K3817" t="s">
        <v>991</v>
      </c>
      <c r="L3817" t="s">
        <v>157</v>
      </c>
      <c r="M3817" t="s">
        <v>991</v>
      </c>
      <c r="N3817" t="str">
        <f>IF(AND(NOT(ISBLANK(cards[[#This Row],[subtitle]])), cards[[#This Row],[subtitle]] &lt;&gt; ""), _xlfn.CONCAT(cards[[#This Row],[title]], " - ", cards[[#This Row],[subtitle]]), cards[[#This Row],[title]])</f>
        <v>Grim Resolve</v>
      </c>
      <c r="O3817">
        <v>2</v>
      </c>
      <c r="U3817" t="s">
        <v>158</v>
      </c>
      <c r="V3817" t="s">
        <v>6</v>
      </c>
      <c r="X3817" t="s">
        <v>19</v>
      </c>
      <c r="Y3817" t="str">
        <f>_xlfn.CONCAT(cards[[#This Row],[set]],"_",TEXT(cards[[#This Row],[cardNumber]], "000"))</f>
        <v>TWI_439</v>
      </c>
      <c r="Z3817" t="str" cm="1">
        <f t="array" ref="Z38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TWI_172</v>
      </c>
      <c r="AA3817" t="s">
        <v>1062</v>
      </c>
      <c r="AB3817">
        <v>39</v>
      </c>
    </row>
    <row r="3818" spans="1:28" x14ac:dyDescent="0.2">
      <c r="A3818">
        <v>15046</v>
      </c>
      <c r="B3818" t="s">
        <v>4377</v>
      </c>
      <c r="C3818">
        <v>173</v>
      </c>
      <c r="F3818" t="b">
        <f>IF(ISBLANK(AC3818), FALSE, TRUE)</f>
        <v>0</v>
      </c>
      <c r="G3818" t="s">
        <v>127</v>
      </c>
      <c r="H3818" t="s">
        <v>1515</v>
      </c>
      <c r="I3818" t="s">
        <v>1532</v>
      </c>
      <c r="J3818" t="s">
        <v>36</v>
      </c>
      <c r="K3818" t="s">
        <v>991</v>
      </c>
      <c r="L3818" t="s">
        <v>159</v>
      </c>
      <c r="M3818" t="s">
        <v>991</v>
      </c>
      <c r="N3818" t="str">
        <f>IF(AND(NOT(ISBLANK(cards[[#This Row],[subtitle]])), cards[[#This Row],[subtitle]] &lt;&gt; ""), _xlfn.CONCAT(cards[[#This Row],[title]], " - ", cards[[#This Row],[subtitle]]), cards[[#This Row],[title]])</f>
        <v>Blood Sport</v>
      </c>
      <c r="O3818">
        <v>3</v>
      </c>
      <c r="U3818" t="s">
        <v>991</v>
      </c>
      <c r="V3818" t="s">
        <v>6</v>
      </c>
      <c r="X3818" t="s">
        <v>160</v>
      </c>
      <c r="Y3818" t="str">
        <f>_xlfn.CONCAT(cards[[#This Row],[set]],"_",TEXT(cards[[#This Row],[cardNumber]], "000"))</f>
        <v>TWI_173</v>
      </c>
      <c r="Z3818" t="str" cm="1">
        <f t="array" ref="Z38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TWI_173</v>
      </c>
      <c r="AA3818" t="s">
        <v>1062</v>
      </c>
      <c r="AB3818">
        <v>39</v>
      </c>
    </row>
    <row r="3819" spans="1:28" x14ac:dyDescent="0.2">
      <c r="A3819">
        <v>17712</v>
      </c>
      <c r="B3819" t="s">
        <v>4376</v>
      </c>
      <c r="C3819">
        <v>173</v>
      </c>
      <c r="F3819" t="b">
        <f>IF(ISBLANK(AC3819), FALSE, TRUE)</f>
        <v>0</v>
      </c>
      <c r="G3819" t="s">
        <v>127</v>
      </c>
      <c r="H3819" t="s">
        <v>1519</v>
      </c>
      <c r="I3819" t="s">
        <v>1532</v>
      </c>
      <c r="J3819" t="s">
        <v>36</v>
      </c>
      <c r="K3819" t="s">
        <v>991</v>
      </c>
      <c r="L3819" t="s">
        <v>159</v>
      </c>
      <c r="M3819" t="s">
        <v>991</v>
      </c>
      <c r="N3819" t="str">
        <f>IF(AND(NOT(ISBLANK(cards[[#This Row],[subtitle]])), cards[[#This Row],[subtitle]] &lt;&gt; ""), _xlfn.CONCAT(cards[[#This Row],[title]], " - ", cards[[#This Row],[subtitle]]), cards[[#This Row],[title]])</f>
        <v>Blood Sport</v>
      </c>
      <c r="O3819">
        <v>3</v>
      </c>
      <c r="U3819" t="s">
        <v>991</v>
      </c>
      <c r="V3819" t="s">
        <v>6</v>
      </c>
      <c r="X3819" t="s">
        <v>160</v>
      </c>
      <c r="Y3819" t="str">
        <f>_xlfn.CONCAT(cards[[#This Row],[set]],"_",TEXT(cards[[#This Row],[cardNumber]], "000"))</f>
        <v>TWI_173</v>
      </c>
      <c r="Z3819" t="str" cm="1">
        <f t="array" ref="Z38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TWI_173</v>
      </c>
      <c r="AA3819" t="s">
        <v>1062</v>
      </c>
      <c r="AB3819">
        <v>39</v>
      </c>
    </row>
    <row r="3820" spans="1:28" x14ac:dyDescent="0.2">
      <c r="A3820">
        <v>18934</v>
      </c>
      <c r="B3820" t="s">
        <v>4859</v>
      </c>
      <c r="C3820">
        <v>440</v>
      </c>
      <c r="F3820" t="b">
        <f>IF(ISBLANK(AC3820), FALSE, TRUE)</f>
        <v>0</v>
      </c>
      <c r="G3820" t="s">
        <v>127</v>
      </c>
      <c r="H3820" t="s">
        <v>1520</v>
      </c>
      <c r="I3820" t="s">
        <v>1532</v>
      </c>
      <c r="J3820" t="s">
        <v>36</v>
      </c>
      <c r="K3820" t="s">
        <v>991</v>
      </c>
      <c r="L3820" t="s">
        <v>159</v>
      </c>
      <c r="M3820" t="s">
        <v>991</v>
      </c>
      <c r="N3820" t="str">
        <f>IF(AND(NOT(ISBLANK(cards[[#This Row],[subtitle]])), cards[[#This Row],[subtitle]] &lt;&gt; ""), _xlfn.CONCAT(cards[[#This Row],[title]], " - ", cards[[#This Row],[subtitle]]), cards[[#This Row],[title]])</f>
        <v>Blood Sport</v>
      </c>
      <c r="O3820">
        <v>3</v>
      </c>
      <c r="U3820" t="s">
        <v>991</v>
      </c>
      <c r="V3820" t="s">
        <v>6</v>
      </c>
      <c r="X3820" t="s">
        <v>160</v>
      </c>
      <c r="Y3820" t="str">
        <f>_xlfn.CONCAT(cards[[#This Row],[set]],"_",TEXT(cards[[#This Row],[cardNumber]], "000"))</f>
        <v>TWI_440</v>
      </c>
      <c r="Z3820" t="str" cm="1">
        <f t="array" ref="Z38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TWI_173</v>
      </c>
      <c r="AA3820" t="s">
        <v>1062</v>
      </c>
      <c r="AB3820">
        <v>39</v>
      </c>
    </row>
    <row r="3821" spans="1:28" x14ac:dyDescent="0.2">
      <c r="A3821">
        <v>16456</v>
      </c>
      <c r="B3821" t="s">
        <v>4860</v>
      </c>
      <c r="C3821">
        <v>440</v>
      </c>
      <c r="F3821" t="b">
        <f>IF(ISBLANK(AC3821), FALSE, TRUE)</f>
        <v>0</v>
      </c>
      <c r="G3821" t="s">
        <v>127</v>
      </c>
      <c r="H3821" t="s">
        <v>1</v>
      </c>
      <c r="I3821" t="s">
        <v>1532</v>
      </c>
      <c r="J3821" t="s">
        <v>36</v>
      </c>
      <c r="K3821" t="s">
        <v>991</v>
      </c>
      <c r="L3821" t="s">
        <v>159</v>
      </c>
      <c r="M3821" t="s">
        <v>991</v>
      </c>
      <c r="N3821" t="str">
        <f>IF(AND(NOT(ISBLANK(cards[[#This Row],[subtitle]])), cards[[#This Row],[subtitle]] &lt;&gt; ""), _xlfn.CONCAT(cards[[#This Row],[title]], " - ", cards[[#This Row],[subtitle]]), cards[[#This Row],[title]])</f>
        <v>Blood Sport</v>
      </c>
      <c r="O3821">
        <v>3</v>
      </c>
      <c r="U3821" t="s">
        <v>991</v>
      </c>
      <c r="V3821" t="s">
        <v>6</v>
      </c>
      <c r="X3821" t="s">
        <v>160</v>
      </c>
      <c r="Y3821" t="str">
        <f>_xlfn.CONCAT(cards[[#This Row],[set]],"_",TEXT(cards[[#This Row],[cardNumber]], "000"))</f>
        <v>TWI_440</v>
      </c>
      <c r="Z3821" t="str" cm="1">
        <f t="array" ref="Z38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TWI_173</v>
      </c>
      <c r="AA3821" t="s">
        <v>1062</v>
      </c>
      <c r="AB3821">
        <v>39</v>
      </c>
    </row>
    <row r="3822" spans="1:28" x14ac:dyDescent="0.2">
      <c r="A3822">
        <v>15056</v>
      </c>
      <c r="B3822" t="s">
        <v>4379</v>
      </c>
      <c r="C3822">
        <v>175</v>
      </c>
      <c r="F3822" t="b">
        <f>IF(ISBLANK(AC3822), FALSE, TRUE)</f>
        <v>0</v>
      </c>
      <c r="G3822" t="s">
        <v>127</v>
      </c>
      <c r="H3822" t="s">
        <v>1515</v>
      </c>
      <c r="I3822" t="s">
        <v>1521</v>
      </c>
      <c r="J3822" t="s">
        <v>36</v>
      </c>
      <c r="K3822" t="s">
        <v>991</v>
      </c>
      <c r="L3822" t="s">
        <v>161</v>
      </c>
      <c r="M3822" t="s">
        <v>991</v>
      </c>
      <c r="N3822" t="str">
        <f>IF(AND(NOT(ISBLANK(cards[[#This Row],[subtitle]])), cards[[#This Row],[subtitle]] &lt;&gt; ""), _xlfn.CONCAT(cards[[#This Row],[title]], " - ", cards[[#This Row],[subtitle]]), cards[[#This Row],[title]])</f>
        <v>Strategic Analysis</v>
      </c>
      <c r="O3822">
        <v>5</v>
      </c>
      <c r="U3822" t="s">
        <v>991</v>
      </c>
      <c r="V3822" t="s">
        <v>6</v>
      </c>
      <c r="X3822" t="s">
        <v>33</v>
      </c>
      <c r="Y3822" t="str">
        <f>_xlfn.CONCAT(cards[[#This Row],[set]],"_",TEXT(cards[[#This Row],[cardNumber]], "000"))</f>
        <v>TWI_175</v>
      </c>
      <c r="Z3822" t="str" cm="1">
        <f t="array" ref="Z38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TWI_175</v>
      </c>
      <c r="AA3822" t="s">
        <v>1062</v>
      </c>
      <c r="AB3822">
        <v>39</v>
      </c>
    </row>
    <row r="3823" spans="1:28" x14ac:dyDescent="0.2">
      <c r="A3823">
        <v>17722</v>
      </c>
      <c r="B3823" t="s">
        <v>4380</v>
      </c>
      <c r="C3823">
        <v>175</v>
      </c>
      <c r="F3823" t="b">
        <f>IF(ISBLANK(AC3823), FALSE, TRUE)</f>
        <v>0</v>
      </c>
      <c r="G3823" t="s">
        <v>127</v>
      </c>
      <c r="H3823" t="s">
        <v>1519</v>
      </c>
      <c r="I3823" t="s">
        <v>1521</v>
      </c>
      <c r="J3823" t="s">
        <v>36</v>
      </c>
      <c r="K3823" t="s">
        <v>991</v>
      </c>
      <c r="L3823" t="s">
        <v>161</v>
      </c>
      <c r="M3823" t="s">
        <v>991</v>
      </c>
      <c r="N3823" t="str">
        <f>IF(AND(NOT(ISBLANK(cards[[#This Row],[subtitle]])), cards[[#This Row],[subtitle]] &lt;&gt; ""), _xlfn.CONCAT(cards[[#This Row],[title]], " - ", cards[[#This Row],[subtitle]]), cards[[#This Row],[title]])</f>
        <v>Strategic Analysis</v>
      </c>
      <c r="O3823">
        <v>5</v>
      </c>
      <c r="U3823" t="s">
        <v>991</v>
      </c>
      <c r="V3823" t="s">
        <v>6</v>
      </c>
      <c r="X3823" t="s">
        <v>33</v>
      </c>
      <c r="Y3823" t="str">
        <f>_xlfn.CONCAT(cards[[#This Row],[set]],"_",TEXT(cards[[#This Row],[cardNumber]], "000"))</f>
        <v>TWI_175</v>
      </c>
      <c r="Z3823" t="str" cm="1">
        <f t="array" ref="Z38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TWI_175</v>
      </c>
      <c r="AA3823" t="s">
        <v>1062</v>
      </c>
      <c r="AB3823">
        <v>39</v>
      </c>
    </row>
    <row r="3824" spans="1:28" x14ac:dyDescent="0.2">
      <c r="A3824">
        <v>18939</v>
      </c>
      <c r="B3824" t="s">
        <v>4862</v>
      </c>
      <c r="C3824">
        <v>441</v>
      </c>
      <c r="F3824" t="b">
        <f>IF(ISBLANK(AC3824), FALSE, TRUE)</f>
        <v>0</v>
      </c>
      <c r="G3824" t="s">
        <v>127</v>
      </c>
      <c r="H3824" t="s">
        <v>1520</v>
      </c>
      <c r="I3824" t="s">
        <v>1521</v>
      </c>
      <c r="J3824" t="s">
        <v>36</v>
      </c>
      <c r="K3824" t="s">
        <v>991</v>
      </c>
      <c r="L3824" t="s">
        <v>161</v>
      </c>
      <c r="M3824" t="s">
        <v>991</v>
      </c>
      <c r="N3824" t="str">
        <f>IF(AND(NOT(ISBLANK(cards[[#This Row],[subtitle]])), cards[[#This Row],[subtitle]] &lt;&gt; ""), _xlfn.CONCAT(cards[[#This Row],[title]], " - ", cards[[#This Row],[subtitle]]), cards[[#This Row],[title]])</f>
        <v>Strategic Analysis</v>
      </c>
      <c r="O3824">
        <v>5</v>
      </c>
      <c r="U3824" t="s">
        <v>991</v>
      </c>
      <c r="V3824" t="s">
        <v>6</v>
      </c>
      <c r="X3824" t="s">
        <v>33</v>
      </c>
      <c r="Y3824" t="str">
        <f>_xlfn.CONCAT(cards[[#This Row],[set]],"_",TEXT(cards[[#This Row],[cardNumber]], "000"))</f>
        <v>TWI_441</v>
      </c>
      <c r="Z3824" t="str" cm="1">
        <f t="array" ref="Z38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TWI_175</v>
      </c>
      <c r="AA3824" t="s">
        <v>1062</v>
      </c>
      <c r="AB3824">
        <v>39</v>
      </c>
    </row>
    <row r="3825" spans="1:28" x14ac:dyDescent="0.2">
      <c r="A3825">
        <v>16461</v>
      </c>
      <c r="B3825" t="s">
        <v>4861</v>
      </c>
      <c r="C3825">
        <v>441</v>
      </c>
      <c r="F3825" t="b">
        <f>IF(ISBLANK(AC3825), FALSE, TRUE)</f>
        <v>0</v>
      </c>
      <c r="G3825" t="s">
        <v>127</v>
      </c>
      <c r="H3825" t="s">
        <v>1</v>
      </c>
      <c r="I3825" t="s">
        <v>1521</v>
      </c>
      <c r="J3825" t="s">
        <v>36</v>
      </c>
      <c r="K3825" t="s">
        <v>991</v>
      </c>
      <c r="L3825" t="s">
        <v>161</v>
      </c>
      <c r="M3825" t="s">
        <v>991</v>
      </c>
      <c r="N3825" t="str">
        <f>IF(AND(NOT(ISBLANK(cards[[#This Row],[subtitle]])), cards[[#This Row],[subtitle]] &lt;&gt; ""), _xlfn.CONCAT(cards[[#This Row],[title]], " - ", cards[[#This Row],[subtitle]]), cards[[#This Row],[title]])</f>
        <v>Strategic Analysis</v>
      </c>
      <c r="O3825">
        <v>5</v>
      </c>
      <c r="U3825" t="s">
        <v>991</v>
      </c>
      <c r="V3825" t="s">
        <v>6</v>
      </c>
      <c r="X3825" t="s">
        <v>33</v>
      </c>
      <c r="Y3825" t="str">
        <f>_xlfn.CONCAT(cards[[#This Row],[set]],"_",TEXT(cards[[#This Row],[cardNumber]], "000"))</f>
        <v>TWI_441</v>
      </c>
      <c r="Z3825" t="str" cm="1">
        <f t="array" ref="Z38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TWI_175</v>
      </c>
      <c r="AA3825" t="s">
        <v>1062</v>
      </c>
      <c r="AB3825">
        <v>39</v>
      </c>
    </row>
    <row r="3826" spans="1:28" x14ac:dyDescent="0.2">
      <c r="A3826">
        <v>15061</v>
      </c>
      <c r="B3826" t="s">
        <v>4381</v>
      </c>
      <c r="C3826">
        <v>176</v>
      </c>
      <c r="F3826" t="b">
        <f>IF(ISBLANK(AC3826), FALSE, TRUE)</f>
        <v>0</v>
      </c>
      <c r="G3826" t="s">
        <v>127</v>
      </c>
      <c r="H3826" t="s">
        <v>1515</v>
      </c>
      <c r="I3826" t="s">
        <v>1522</v>
      </c>
      <c r="J3826" t="s">
        <v>36</v>
      </c>
      <c r="K3826" t="s">
        <v>991</v>
      </c>
      <c r="L3826" t="s">
        <v>162</v>
      </c>
      <c r="M3826" t="s">
        <v>991</v>
      </c>
      <c r="N3826" t="str">
        <f>IF(AND(NOT(ISBLANK(cards[[#This Row],[subtitle]])), cards[[#This Row],[subtitle]] &lt;&gt; ""), _xlfn.CONCAT(cards[[#This Row],[title]], " - ", cards[[#This Row],[subtitle]]), cards[[#This Row],[title]])</f>
        <v>Caught in the Crossfire</v>
      </c>
      <c r="O3826">
        <v>6</v>
      </c>
      <c r="U3826" t="s">
        <v>991</v>
      </c>
      <c r="V3826" t="s">
        <v>6</v>
      </c>
      <c r="X3826" t="s">
        <v>52</v>
      </c>
      <c r="Y3826" t="str">
        <f>_xlfn.CONCAT(cards[[#This Row],[set]],"_",TEXT(cards[[#This Row],[cardNumber]], "000"))</f>
        <v>TWI_176</v>
      </c>
      <c r="Z3826" t="str" cm="1">
        <f t="array" ref="Z38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TWI_176</v>
      </c>
      <c r="AA3826" t="s">
        <v>1062</v>
      </c>
      <c r="AB3826">
        <v>39</v>
      </c>
    </row>
    <row r="3827" spans="1:28" x14ac:dyDescent="0.2">
      <c r="A3827">
        <v>17727</v>
      </c>
      <c r="B3827" t="s">
        <v>4382</v>
      </c>
      <c r="C3827">
        <v>176</v>
      </c>
      <c r="F3827" t="b">
        <f>IF(ISBLANK(AC3827), FALSE, TRUE)</f>
        <v>0</v>
      </c>
      <c r="G3827" t="s">
        <v>127</v>
      </c>
      <c r="H3827" t="s">
        <v>1519</v>
      </c>
      <c r="I3827" t="s">
        <v>1522</v>
      </c>
      <c r="J3827" t="s">
        <v>36</v>
      </c>
      <c r="K3827" t="s">
        <v>991</v>
      </c>
      <c r="L3827" t="s">
        <v>162</v>
      </c>
      <c r="M3827" t="s">
        <v>991</v>
      </c>
      <c r="N3827" t="str">
        <f>IF(AND(NOT(ISBLANK(cards[[#This Row],[subtitle]])), cards[[#This Row],[subtitle]] &lt;&gt; ""), _xlfn.CONCAT(cards[[#This Row],[title]], " - ", cards[[#This Row],[subtitle]]), cards[[#This Row],[title]])</f>
        <v>Caught in the Crossfire</v>
      </c>
      <c r="O3827">
        <v>6</v>
      </c>
      <c r="U3827" t="s">
        <v>991</v>
      </c>
      <c r="V3827" t="s">
        <v>6</v>
      </c>
      <c r="X3827" t="s">
        <v>52</v>
      </c>
      <c r="Y3827" t="str">
        <f>_xlfn.CONCAT(cards[[#This Row],[set]],"_",TEXT(cards[[#This Row],[cardNumber]], "000"))</f>
        <v>TWI_176</v>
      </c>
      <c r="Z3827" t="str" cm="1">
        <f t="array" ref="Z38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TWI_176</v>
      </c>
      <c r="AA3827" t="s">
        <v>1062</v>
      </c>
      <c r="AB3827">
        <v>39</v>
      </c>
    </row>
    <row r="3828" spans="1:28" x14ac:dyDescent="0.2">
      <c r="A3828">
        <v>16466</v>
      </c>
      <c r="B3828" t="s">
        <v>4864</v>
      </c>
      <c r="C3828">
        <v>442</v>
      </c>
      <c r="F3828" t="b">
        <f>IF(ISBLANK(AC3828), FALSE, TRUE)</f>
        <v>0</v>
      </c>
      <c r="G3828" t="s">
        <v>127</v>
      </c>
      <c r="H3828" t="s">
        <v>1</v>
      </c>
      <c r="I3828" t="s">
        <v>1522</v>
      </c>
      <c r="J3828" t="s">
        <v>36</v>
      </c>
      <c r="K3828" t="s">
        <v>991</v>
      </c>
      <c r="L3828" t="s">
        <v>162</v>
      </c>
      <c r="M3828" t="s">
        <v>991</v>
      </c>
      <c r="N3828" t="str">
        <f>IF(AND(NOT(ISBLANK(cards[[#This Row],[subtitle]])), cards[[#This Row],[subtitle]] &lt;&gt; ""), _xlfn.CONCAT(cards[[#This Row],[title]], " - ", cards[[#This Row],[subtitle]]), cards[[#This Row],[title]])</f>
        <v>Caught in the Crossfire</v>
      </c>
      <c r="O3828">
        <v>6</v>
      </c>
      <c r="U3828" t="s">
        <v>991</v>
      </c>
      <c r="V3828" t="s">
        <v>6</v>
      </c>
      <c r="X3828" t="s">
        <v>52</v>
      </c>
      <c r="Y3828" t="str">
        <f>_xlfn.CONCAT(cards[[#This Row],[set]],"_",TEXT(cards[[#This Row],[cardNumber]], "000"))</f>
        <v>TWI_442</v>
      </c>
      <c r="Z3828" t="str" cm="1">
        <f t="array" ref="Z38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TWI_176</v>
      </c>
      <c r="AA3828" t="s">
        <v>1062</v>
      </c>
      <c r="AB3828">
        <v>39</v>
      </c>
    </row>
    <row r="3829" spans="1:28" x14ac:dyDescent="0.2">
      <c r="A3829">
        <v>18944</v>
      </c>
      <c r="B3829" t="s">
        <v>4863</v>
      </c>
      <c r="C3829">
        <v>442</v>
      </c>
      <c r="F3829" t="b">
        <f>IF(ISBLANK(AC3829), FALSE, TRUE)</f>
        <v>0</v>
      </c>
      <c r="G3829" t="s">
        <v>127</v>
      </c>
      <c r="H3829" t="s">
        <v>1520</v>
      </c>
      <c r="I3829" t="s">
        <v>1522</v>
      </c>
      <c r="J3829" t="s">
        <v>36</v>
      </c>
      <c r="K3829" t="s">
        <v>991</v>
      </c>
      <c r="L3829" t="s">
        <v>162</v>
      </c>
      <c r="M3829" t="s">
        <v>991</v>
      </c>
      <c r="N3829" t="str">
        <f>IF(AND(NOT(ISBLANK(cards[[#This Row],[subtitle]])), cards[[#This Row],[subtitle]] &lt;&gt; ""), _xlfn.CONCAT(cards[[#This Row],[title]], " - ", cards[[#This Row],[subtitle]]), cards[[#This Row],[title]])</f>
        <v>Caught in the Crossfire</v>
      </c>
      <c r="O3829">
        <v>6</v>
      </c>
      <c r="U3829" t="s">
        <v>991</v>
      </c>
      <c r="V3829" t="s">
        <v>6</v>
      </c>
      <c r="X3829" t="s">
        <v>52</v>
      </c>
      <c r="Y3829" t="str">
        <f>_xlfn.CONCAT(cards[[#This Row],[set]],"_",TEXT(cards[[#This Row],[cardNumber]], "000"))</f>
        <v>TWI_442</v>
      </c>
      <c r="Z3829" t="str" cm="1">
        <f t="array" ref="Z38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TWI_176</v>
      </c>
      <c r="AA3829" t="s">
        <v>1062</v>
      </c>
      <c r="AB3829">
        <v>39</v>
      </c>
    </row>
    <row r="3830" spans="1:28" x14ac:dyDescent="0.2">
      <c r="A3830">
        <v>17732</v>
      </c>
      <c r="B3830" t="s">
        <v>4383</v>
      </c>
      <c r="C3830">
        <v>177</v>
      </c>
      <c r="F3830" t="b">
        <f>IF(ISBLANK(AC3830), FALSE, TRUE)</f>
        <v>0</v>
      </c>
      <c r="G3830" t="s">
        <v>127</v>
      </c>
      <c r="H3830" t="s">
        <v>1519</v>
      </c>
      <c r="I3830" t="s">
        <v>1522</v>
      </c>
      <c r="J3830" t="s">
        <v>36</v>
      </c>
      <c r="K3830" t="s">
        <v>991</v>
      </c>
      <c r="L3830" t="s">
        <v>163</v>
      </c>
      <c r="M3830" t="s">
        <v>991</v>
      </c>
      <c r="N3830" t="str">
        <f>IF(AND(NOT(ISBLANK(cards[[#This Row],[subtitle]])), cards[[#This Row],[subtitle]] &lt;&gt; ""), _xlfn.CONCAT(cards[[#This Row],[title]], " - ", cards[[#This Row],[subtitle]]), cards[[#This Row],[title]])</f>
        <v>Guerilla Insurgency</v>
      </c>
      <c r="O3830">
        <v>8</v>
      </c>
      <c r="U3830" t="s">
        <v>991</v>
      </c>
      <c r="V3830" t="s">
        <v>6</v>
      </c>
      <c r="X3830" t="s">
        <v>19</v>
      </c>
      <c r="Y3830" t="str">
        <f>_xlfn.CONCAT(cards[[#This Row],[set]],"_",TEXT(cards[[#This Row],[cardNumber]], "000"))</f>
        <v>TWI_177</v>
      </c>
      <c r="Z3830" t="str" cm="1">
        <f t="array" ref="Z38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TWI_177</v>
      </c>
      <c r="AA3830" t="s">
        <v>1062</v>
      </c>
      <c r="AB3830">
        <v>39</v>
      </c>
    </row>
    <row r="3831" spans="1:28" x14ac:dyDescent="0.2">
      <c r="A3831">
        <v>15066</v>
      </c>
      <c r="B3831" t="s">
        <v>4384</v>
      </c>
      <c r="C3831">
        <v>177</v>
      </c>
      <c r="F3831" t="b">
        <f>IF(ISBLANK(AC3831), FALSE, TRUE)</f>
        <v>0</v>
      </c>
      <c r="G3831" t="s">
        <v>127</v>
      </c>
      <c r="H3831" t="s">
        <v>1515</v>
      </c>
      <c r="I3831" t="s">
        <v>1522</v>
      </c>
      <c r="J3831" t="s">
        <v>36</v>
      </c>
      <c r="K3831" t="s">
        <v>991</v>
      </c>
      <c r="L3831" t="s">
        <v>163</v>
      </c>
      <c r="M3831" t="s">
        <v>991</v>
      </c>
      <c r="N3831" t="str">
        <f>IF(AND(NOT(ISBLANK(cards[[#This Row],[subtitle]])), cards[[#This Row],[subtitle]] &lt;&gt; ""), _xlfn.CONCAT(cards[[#This Row],[title]], " - ", cards[[#This Row],[subtitle]]), cards[[#This Row],[title]])</f>
        <v>Guerilla Insurgency</v>
      </c>
      <c r="O3831">
        <v>8</v>
      </c>
      <c r="U3831" t="s">
        <v>991</v>
      </c>
      <c r="V3831" t="s">
        <v>6</v>
      </c>
      <c r="X3831" t="s">
        <v>19</v>
      </c>
      <c r="Y3831" t="str">
        <f>_xlfn.CONCAT(cards[[#This Row],[set]],"_",TEXT(cards[[#This Row],[cardNumber]], "000"))</f>
        <v>TWI_177</v>
      </c>
      <c r="Z3831" t="str" cm="1">
        <f t="array" ref="Z38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TWI_177</v>
      </c>
      <c r="AA3831" t="s">
        <v>1062</v>
      </c>
      <c r="AB3831">
        <v>39</v>
      </c>
    </row>
    <row r="3832" spans="1:28" x14ac:dyDescent="0.2">
      <c r="A3832">
        <v>16471</v>
      </c>
      <c r="B3832" t="s">
        <v>4866</v>
      </c>
      <c r="C3832">
        <v>443</v>
      </c>
      <c r="F3832" t="b">
        <f>IF(ISBLANK(AC3832), FALSE, TRUE)</f>
        <v>0</v>
      </c>
      <c r="G3832" t="s">
        <v>127</v>
      </c>
      <c r="H3832" t="s">
        <v>1</v>
      </c>
      <c r="I3832" t="s">
        <v>1522</v>
      </c>
      <c r="J3832" t="s">
        <v>36</v>
      </c>
      <c r="K3832" t="s">
        <v>991</v>
      </c>
      <c r="L3832" t="s">
        <v>163</v>
      </c>
      <c r="M3832" t="s">
        <v>991</v>
      </c>
      <c r="N3832" t="str">
        <f>IF(AND(NOT(ISBLANK(cards[[#This Row],[subtitle]])), cards[[#This Row],[subtitle]] &lt;&gt; ""), _xlfn.CONCAT(cards[[#This Row],[title]], " - ", cards[[#This Row],[subtitle]]), cards[[#This Row],[title]])</f>
        <v>Guerilla Insurgency</v>
      </c>
      <c r="O3832">
        <v>8</v>
      </c>
      <c r="U3832" t="s">
        <v>991</v>
      </c>
      <c r="V3832" t="s">
        <v>6</v>
      </c>
      <c r="X3832" t="s">
        <v>19</v>
      </c>
      <c r="Y3832" t="str">
        <f>_xlfn.CONCAT(cards[[#This Row],[set]],"_",TEXT(cards[[#This Row],[cardNumber]], "000"))</f>
        <v>TWI_443</v>
      </c>
      <c r="Z3832" t="str" cm="1">
        <f t="array" ref="Z38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TWI_177</v>
      </c>
      <c r="AA3832" t="s">
        <v>1062</v>
      </c>
      <c r="AB3832">
        <v>39</v>
      </c>
    </row>
    <row r="3833" spans="1:28" x14ac:dyDescent="0.2">
      <c r="A3833">
        <v>18949</v>
      </c>
      <c r="B3833" t="s">
        <v>4865</v>
      </c>
      <c r="C3833">
        <v>443</v>
      </c>
      <c r="F3833" t="b">
        <f>IF(ISBLANK(AC3833), FALSE, TRUE)</f>
        <v>0</v>
      </c>
      <c r="G3833" t="s">
        <v>127</v>
      </c>
      <c r="H3833" t="s">
        <v>1520</v>
      </c>
      <c r="I3833" t="s">
        <v>1522</v>
      </c>
      <c r="J3833" t="s">
        <v>36</v>
      </c>
      <c r="K3833" t="s">
        <v>991</v>
      </c>
      <c r="L3833" t="s">
        <v>163</v>
      </c>
      <c r="M3833" t="s">
        <v>991</v>
      </c>
      <c r="N3833" t="str">
        <f>IF(AND(NOT(ISBLANK(cards[[#This Row],[subtitle]])), cards[[#This Row],[subtitle]] &lt;&gt; ""), _xlfn.CONCAT(cards[[#This Row],[title]], " - ", cards[[#This Row],[subtitle]]), cards[[#This Row],[title]])</f>
        <v>Guerilla Insurgency</v>
      </c>
      <c r="O3833">
        <v>8</v>
      </c>
      <c r="U3833" t="s">
        <v>991</v>
      </c>
      <c r="V3833" t="s">
        <v>6</v>
      </c>
      <c r="X3833" t="s">
        <v>19</v>
      </c>
      <c r="Y3833" t="str">
        <f>_xlfn.CONCAT(cards[[#This Row],[set]],"_",TEXT(cards[[#This Row],[cardNumber]], "000"))</f>
        <v>TWI_443</v>
      </c>
      <c r="Z3833" t="str" cm="1">
        <f t="array" ref="Z38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TWI_177</v>
      </c>
      <c r="AA3833" t="s">
        <v>1062</v>
      </c>
      <c r="AB3833">
        <v>39</v>
      </c>
    </row>
    <row r="3834" spans="1:28" x14ac:dyDescent="0.2">
      <c r="A3834">
        <v>17737</v>
      </c>
      <c r="B3834" t="s">
        <v>4385</v>
      </c>
      <c r="C3834">
        <v>178</v>
      </c>
      <c r="F3834" t="b">
        <f>IF(ISBLANK(AC3834), FALSE, TRUE)</f>
        <v>0</v>
      </c>
      <c r="G3834" t="s">
        <v>127</v>
      </c>
      <c r="H3834" t="s">
        <v>1519</v>
      </c>
      <c r="I3834" t="s">
        <v>1516</v>
      </c>
      <c r="J3834" t="s">
        <v>36</v>
      </c>
      <c r="K3834" t="s">
        <v>991</v>
      </c>
      <c r="L3834" t="s">
        <v>164</v>
      </c>
      <c r="M3834" t="s">
        <v>991</v>
      </c>
      <c r="N3834" t="str">
        <f>IF(AND(NOT(ISBLANK(cards[[#This Row],[subtitle]])), cards[[#This Row],[subtitle]] &lt;&gt; ""), _xlfn.CONCAT(cards[[#This Row],[title]], " - ", cards[[#This Row],[subtitle]]), cards[[#This Row],[title]])</f>
        <v>Planetary Invasion</v>
      </c>
      <c r="O3834">
        <v>12</v>
      </c>
      <c r="U3834" t="s">
        <v>2008</v>
      </c>
      <c r="V3834" t="s">
        <v>6</v>
      </c>
      <c r="X3834" t="s">
        <v>1768</v>
      </c>
      <c r="Y3834" t="str">
        <f>_xlfn.CONCAT(cards[[#This Row],[set]],"_",TEXT(cards[[#This Row],[cardNumber]], "000"))</f>
        <v>TWI_178</v>
      </c>
      <c r="Z3834" t="str" cm="1">
        <f t="array" ref="Z38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TWI_178</v>
      </c>
      <c r="AA3834" t="s">
        <v>1062</v>
      </c>
      <c r="AB3834">
        <v>39</v>
      </c>
    </row>
    <row r="3835" spans="1:28" x14ac:dyDescent="0.2">
      <c r="A3835">
        <v>15071</v>
      </c>
      <c r="B3835" t="s">
        <v>4386</v>
      </c>
      <c r="C3835">
        <v>178</v>
      </c>
      <c r="F3835" t="b">
        <f>IF(ISBLANK(AC3835), FALSE, TRUE)</f>
        <v>0</v>
      </c>
      <c r="G3835" t="s">
        <v>127</v>
      </c>
      <c r="H3835" t="s">
        <v>1515</v>
      </c>
      <c r="I3835" t="s">
        <v>1516</v>
      </c>
      <c r="J3835" t="s">
        <v>36</v>
      </c>
      <c r="K3835" t="s">
        <v>991</v>
      </c>
      <c r="L3835" t="s">
        <v>164</v>
      </c>
      <c r="M3835" t="s">
        <v>991</v>
      </c>
      <c r="N3835" t="str">
        <f>IF(AND(NOT(ISBLANK(cards[[#This Row],[subtitle]])), cards[[#This Row],[subtitle]] &lt;&gt; ""), _xlfn.CONCAT(cards[[#This Row],[title]], " - ", cards[[#This Row],[subtitle]]), cards[[#This Row],[title]])</f>
        <v>Planetary Invasion</v>
      </c>
      <c r="O3835">
        <v>12</v>
      </c>
      <c r="U3835" t="s">
        <v>2008</v>
      </c>
      <c r="V3835" t="s">
        <v>6</v>
      </c>
      <c r="X3835" t="s">
        <v>1768</v>
      </c>
      <c r="Y3835" t="str">
        <f>_xlfn.CONCAT(cards[[#This Row],[set]],"_",TEXT(cards[[#This Row],[cardNumber]], "000"))</f>
        <v>TWI_178</v>
      </c>
      <c r="Z3835" t="str" cm="1">
        <f t="array" ref="Z38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TWI_178</v>
      </c>
      <c r="AA3835" t="s">
        <v>1062</v>
      </c>
      <c r="AB3835">
        <v>39</v>
      </c>
    </row>
    <row r="3836" spans="1:28" x14ac:dyDescent="0.2">
      <c r="A3836">
        <v>16476</v>
      </c>
      <c r="B3836" t="s">
        <v>4867</v>
      </c>
      <c r="C3836">
        <v>444</v>
      </c>
      <c r="F3836" t="b">
        <f>IF(ISBLANK(AC3836), FALSE, TRUE)</f>
        <v>0</v>
      </c>
      <c r="G3836" t="s">
        <v>127</v>
      </c>
      <c r="H3836" t="s">
        <v>1</v>
      </c>
      <c r="I3836" t="s">
        <v>1516</v>
      </c>
      <c r="J3836" t="s">
        <v>36</v>
      </c>
      <c r="K3836" t="s">
        <v>991</v>
      </c>
      <c r="L3836" t="s">
        <v>164</v>
      </c>
      <c r="M3836" t="s">
        <v>991</v>
      </c>
      <c r="N3836" t="str">
        <f>IF(AND(NOT(ISBLANK(cards[[#This Row],[subtitle]])), cards[[#This Row],[subtitle]] &lt;&gt; ""), _xlfn.CONCAT(cards[[#This Row],[title]], " - ", cards[[#This Row],[subtitle]]), cards[[#This Row],[title]])</f>
        <v>Planetary Invasion</v>
      </c>
      <c r="O3836">
        <v>12</v>
      </c>
      <c r="U3836" t="s">
        <v>2008</v>
      </c>
      <c r="V3836" t="s">
        <v>6</v>
      </c>
      <c r="X3836" t="s">
        <v>1768</v>
      </c>
      <c r="Y3836" t="str">
        <f>_xlfn.CONCAT(cards[[#This Row],[set]],"_",TEXT(cards[[#This Row],[cardNumber]], "000"))</f>
        <v>TWI_444</v>
      </c>
      <c r="Z3836" t="str" cm="1">
        <f t="array" ref="Z38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TWI_178</v>
      </c>
      <c r="AA3836" t="s">
        <v>1062</v>
      </c>
      <c r="AB3836">
        <v>39</v>
      </c>
    </row>
    <row r="3837" spans="1:28" x14ac:dyDescent="0.2">
      <c r="A3837">
        <v>18954</v>
      </c>
      <c r="B3837" t="s">
        <v>4868</v>
      </c>
      <c r="C3837">
        <v>444</v>
      </c>
      <c r="F3837" t="b">
        <f>IF(ISBLANK(AC3837), FALSE, TRUE)</f>
        <v>0</v>
      </c>
      <c r="G3837" t="s">
        <v>127</v>
      </c>
      <c r="H3837" t="s">
        <v>1520</v>
      </c>
      <c r="I3837" t="s">
        <v>1516</v>
      </c>
      <c r="J3837" t="s">
        <v>36</v>
      </c>
      <c r="K3837" t="s">
        <v>991</v>
      </c>
      <c r="L3837" t="s">
        <v>164</v>
      </c>
      <c r="M3837" t="s">
        <v>991</v>
      </c>
      <c r="N3837" t="str">
        <f>IF(AND(NOT(ISBLANK(cards[[#This Row],[subtitle]])), cards[[#This Row],[subtitle]] &lt;&gt; ""), _xlfn.CONCAT(cards[[#This Row],[title]], " - ", cards[[#This Row],[subtitle]]), cards[[#This Row],[title]])</f>
        <v>Planetary Invasion</v>
      </c>
      <c r="O3837">
        <v>12</v>
      </c>
      <c r="U3837" t="s">
        <v>2008</v>
      </c>
      <c r="V3837" t="s">
        <v>6</v>
      </c>
      <c r="X3837" t="s">
        <v>1768</v>
      </c>
      <c r="Y3837" t="str">
        <f>_xlfn.CONCAT(cards[[#This Row],[set]],"_",TEXT(cards[[#This Row],[cardNumber]], "000"))</f>
        <v>TWI_444</v>
      </c>
      <c r="Z3837" t="str" cm="1">
        <f t="array" ref="Z38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TWI_178</v>
      </c>
      <c r="AA3837" t="s">
        <v>1062</v>
      </c>
      <c r="AB3837">
        <v>39</v>
      </c>
    </row>
    <row r="3838" spans="1:28" x14ac:dyDescent="0.2">
      <c r="A3838">
        <v>17742</v>
      </c>
      <c r="B3838" t="s">
        <v>4388</v>
      </c>
      <c r="C3838">
        <v>179</v>
      </c>
      <c r="F3838" t="b">
        <f>IF(ISBLANK(AC3838), FALSE, TRUE)</f>
        <v>0</v>
      </c>
      <c r="G3838" t="s">
        <v>127</v>
      </c>
      <c r="H3838" t="s">
        <v>1519</v>
      </c>
      <c r="I3838" t="s">
        <v>1532</v>
      </c>
      <c r="J3838" t="s">
        <v>54</v>
      </c>
      <c r="K3838" t="s">
        <v>1526</v>
      </c>
      <c r="L3838" t="s">
        <v>730</v>
      </c>
      <c r="M3838" t="s">
        <v>1806</v>
      </c>
      <c r="N3838" t="str">
        <f>IF(AND(NOT(ISBLANK(cards[[#This Row],[subtitle]])), cards[[#This Row],[subtitle]] &lt;&gt; ""), _xlfn.CONCAT(cards[[#This Row],[title]], " - ", cards[[#This Row],[subtitle]]), cards[[#This Row],[title]])</f>
        <v>Soulless One - Customized for Grievous</v>
      </c>
      <c r="O3838">
        <v>1</v>
      </c>
      <c r="P3838">
        <v>1</v>
      </c>
      <c r="Q3838">
        <v>2</v>
      </c>
      <c r="T3838" t="s">
        <v>248</v>
      </c>
      <c r="U3838" t="s">
        <v>991</v>
      </c>
      <c r="V3838" t="s">
        <v>245</v>
      </c>
      <c r="X3838" t="s">
        <v>1769</v>
      </c>
      <c r="Y3838" t="str">
        <f>_xlfn.CONCAT(cards[[#This Row],[set]],"_",TEXT(cards[[#This Row],[cardNumber]], "000"))</f>
        <v>TWI_179</v>
      </c>
      <c r="Z3838" t="str" cm="1">
        <f t="array" ref="Z38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TWI_179</v>
      </c>
      <c r="AA3838" t="s">
        <v>1062</v>
      </c>
      <c r="AB3838">
        <v>39</v>
      </c>
    </row>
    <row r="3839" spans="1:28" x14ac:dyDescent="0.2">
      <c r="A3839">
        <v>15076</v>
      </c>
      <c r="B3839" t="s">
        <v>4387</v>
      </c>
      <c r="C3839">
        <v>179</v>
      </c>
      <c r="F3839" t="b">
        <f>IF(ISBLANK(AC3839), FALSE, TRUE)</f>
        <v>0</v>
      </c>
      <c r="G3839" t="s">
        <v>127</v>
      </c>
      <c r="H3839" t="s">
        <v>1515</v>
      </c>
      <c r="I3839" t="s">
        <v>1532</v>
      </c>
      <c r="J3839" t="s">
        <v>54</v>
      </c>
      <c r="K3839" t="s">
        <v>1526</v>
      </c>
      <c r="L3839" t="s">
        <v>730</v>
      </c>
      <c r="M3839" t="s">
        <v>1806</v>
      </c>
      <c r="N3839" t="str">
        <f>IF(AND(NOT(ISBLANK(cards[[#This Row],[subtitle]])), cards[[#This Row],[subtitle]] &lt;&gt; ""), _xlfn.CONCAT(cards[[#This Row],[title]], " - ", cards[[#This Row],[subtitle]]), cards[[#This Row],[title]])</f>
        <v>Soulless One - Customized for Grievous</v>
      </c>
      <c r="O3839">
        <v>1</v>
      </c>
      <c r="P3839">
        <v>1</v>
      </c>
      <c r="Q3839">
        <v>2</v>
      </c>
      <c r="T3839" t="s">
        <v>248</v>
      </c>
      <c r="U3839" t="s">
        <v>991</v>
      </c>
      <c r="V3839" t="s">
        <v>245</v>
      </c>
      <c r="X3839" t="s">
        <v>1769</v>
      </c>
      <c r="Y3839" t="str">
        <f>_xlfn.CONCAT(cards[[#This Row],[set]],"_",TEXT(cards[[#This Row],[cardNumber]], "000"))</f>
        <v>TWI_179</v>
      </c>
      <c r="Z3839" t="str" cm="1">
        <f t="array" ref="Z38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TWI_179</v>
      </c>
      <c r="AA3839" t="s">
        <v>1062</v>
      </c>
      <c r="AB3839">
        <v>39</v>
      </c>
    </row>
    <row r="3840" spans="1:28" x14ac:dyDescent="0.2">
      <c r="A3840">
        <v>18959</v>
      </c>
      <c r="B3840" t="s">
        <v>4869</v>
      </c>
      <c r="C3840">
        <v>445</v>
      </c>
      <c r="F3840" t="b">
        <f>IF(ISBLANK(AC3840), FALSE, TRUE)</f>
        <v>0</v>
      </c>
      <c r="G3840" t="s">
        <v>127</v>
      </c>
      <c r="H3840" t="s">
        <v>1520</v>
      </c>
      <c r="I3840" t="s">
        <v>1532</v>
      </c>
      <c r="J3840" t="s">
        <v>54</v>
      </c>
      <c r="K3840" t="s">
        <v>1526</v>
      </c>
      <c r="L3840" t="s">
        <v>730</v>
      </c>
      <c r="M3840" t="s">
        <v>1806</v>
      </c>
      <c r="N3840" t="str">
        <f>IF(AND(NOT(ISBLANK(cards[[#This Row],[subtitle]])), cards[[#This Row],[subtitle]] &lt;&gt; ""), _xlfn.CONCAT(cards[[#This Row],[title]], " - ", cards[[#This Row],[subtitle]]), cards[[#This Row],[title]])</f>
        <v>Soulless One - Customized for Grievous</v>
      </c>
      <c r="O3840">
        <v>1</v>
      </c>
      <c r="P3840">
        <v>1</v>
      </c>
      <c r="Q3840">
        <v>2</v>
      </c>
      <c r="T3840" t="s">
        <v>248</v>
      </c>
      <c r="U3840" t="s">
        <v>991</v>
      </c>
      <c r="V3840" t="s">
        <v>245</v>
      </c>
      <c r="X3840" t="s">
        <v>1769</v>
      </c>
      <c r="Y3840" t="str">
        <f>_xlfn.CONCAT(cards[[#This Row],[set]],"_",TEXT(cards[[#This Row],[cardNumber]], "000"))</f>
        <v>TWI_445</v>
      </c>
      <c r="Z3840" t="str" cm="1">
        <f t="array" ref="Z38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TWI_179</v>
      </c>
      <c r="AA3840" t="s">
        <v>1062</v>
      </c>
      <c r="AB3840">
        <v>39</v>
      </c>
    </row>
    <row r="3841" spans="1:28" x14ac:dyDescent="0.2">
      <c r="A3841">
        <v>16481</v>
      </c>
      <c r="B3841" t="s">
        <v>4870</v>
      </c>
      <c r="C3841">
        <v>445</v>
      </c>
      <c r="F3841" t="b">
        <f>IF(ISBLANK(AC3841), FALSE, TRUE)</f>
        <v>0</v>
      </c>
      <c r="G3841" t="s">
        <v>127</v>
      </c>
      <c r="H3841" t="s">
        <v>1</v>
      </c>
      <c r="I3841" t="s">
        <v>1532</v>
      </c>
      <c r="J3841" t="s">
        <v>54</v>
      </c>
      <c r="K3841" t="s">
        <v>1526</v>
      </c>
      <c r="L3841" t="s">
        <v>730</v>
      </c>
      <c r="M3841" t="s">
        <v>1806</v>
      </c>
      <c r="N3841" t="str">
        <f>IF(AND(NOT(ISBLANK(cards[[#This Row],[subtitle]])), cards[[#This Row],[subtitle]] &lt;&gt; ""), _xlfn.CONCAT(cards[[#This Row],[title]], " - ", cards[[#This Row],[subtitle]]), cards[[#This Row],[title]])</f>
        <v>Soulless One - Customized for Grievous</v>
      </c>
      <c r="O3841">
        <v>1</v>
      </c>
      <c r="P3841">
        <v>1</v>
      </c>
      <c r="Q3841">
        <v>2</v>
      </c>
      <c r="T3841" t="s">
        <v>248</v>
      </c>
      <c r="U3841" t="s">
        <v>991</v>
      </c>
      <c r="V3841" t="s">
        <v>245</v>
      </c>
      <c r="X3841" t="s">
        <v>1769</v>
      </c>
      <c r="Y3841" t="str">
        <f>_xlfn.CONCAT(cards[[#This Row],[set]],"_",TEXT(cards[[#This Row],[cardNumber]], "000"))</f>
        <v>TWI_445</v>
      </c>
      <c r="Z3841" t="str" cm="1">
        <f t="array" ref="Z38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TWI_179</v>
      </c>
      <c r="AA3841" t="s">
        <v>1062</v>
      </c>
      <c r="AB3841">
        <v>39</v>
      </c>
    </row>
    <row r="3842" spans="1:28" x14ac:dyDescent="0.2">
      <c r="A3842">
        <v>15630</v>
      </c>
      <c r="B3842" t="s">
        <v>4052</v>
      </c>
      <c r="C3842">
        <v>7</v>
      </c>
      <c r="F3842" t="b">
        <f>IF(ISBLANK(AC3842), FALSE, TRUE)</f>
        <v>0</v>
      </c>
      <c r="G3842" t="s">
        <v>127</v>
      </c>
      <c r="H3842" t="s">
        <v>1</v>
      </c>
      <c r="I3842" t="s">
        <v>1514</v>
      </c>
      <c r="J3842" t="s">
        <v>54</v>
      </c>
      <c r="K3842" t="s">
        <v>1526</v>
      </c>
      <c r="L3842" t="s">
        <v>731</v>
      </c>
      <c r="M3842" t="s">
        <v>991</v>
      </c>
      <c r="N3842" t="str">
        <f>IF(AND(NOT(ISBLANK(cards[[#This Row],[subtitle]])), cards[[#This Row],[subtitle]] &lt;&gt; ""), _xlfn.CONCAT(cards[[#This Row],[title]], " - ", cards[[#This Row],[subtitle]]), cards[[#This Row],[title]])</f>
        <v>Separatist Commando</v>
      </c>
      <c r="O3842">
        <v>2</v>
      </c>
      <c r="P3842">
        <v>2</v>
      </c>
      <c r="Q3842">
        <v>3</v>
      </c>
      <c r="T3842" t="s">
        <v>83</v>
      </c>
      <c r="U3842" t="s">
        <v>687</v>
      </c>
      <c r="V3842" t="s">
        <v>245</v>
      </c>
      <c r="X3842" t="s">
        <v>1724</v>
      </c>
      <c r="Y3842" t="str">
        <f>_xlfn.CONCAT(cards[[#This Row],[set]],"_",TEXT(cards[[#This Row],[cardNumber]], "000"))</f>
        <v>TWI_007</v>
      </c>
      <c r="Z3842" t="str" cm="1">
        <f t="array" ref="Z38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TWI_180</v>
      </c>
      <c r="AA3842" t="s">
        <v>1062</v>
      </c>
      <c r="AB3842">
        <v>39</v>
      </c>
    </row>
    <row r="3843" spans="1:28" x14ac:dyDescent="0.2">
      <c r="A3843">
        <v>14010</v>
      </c>
      <c r="B3843" t="s">
        <v>4389</v>
      </c>
      <c r="C3843">
        <v>180</v>
      </c>
      <c r="F3843" t="b">
        <f>IF(ISBLANK(AC3843), FALSE, TRUE)</f>
        <v>0</v>
      </c>
      <c r="G3843" t="s">
        <v>127</v>
      </c>
      <c r="H3843" t="s">
        <v>1515</v>
      </c>
      <c r="I3843" t="s">
        <v>1514</v>
      </c>
      <c r="J3843" t="s">
        <v>54</v>
      </c>
      <c r="K3843" t="s">
        <v>1526</v>
      </c>
      <c r="L3843" t="s">
        <v>731</v>
      </c>
      <c r="M3843" t="s">
        <v>991</v>
      </c>
      <c r="N3843" t="str">
        <f>IF(AND(NOT(ISBLANK(cards[[#This Row],[subtitle]])), cards[[#This Row],[subtitle]] &lt;&gt; ""), _xlfn.CONCAT(cards[[#This Row],[title]], " - ", cards[[#This Row],[subtitle]]), cards[[#This Row],[title]])</f>
        <v>Separatist Commando</v>
      </c>
      <c r="O3843">
        <v>2</v>
      </c>
      <c r="P3843">
        <v>2</v>
      </c>
      <c r="Q3843">
        <v>3</v>
      </c>
      <c r="T3843" t="s">
        <v>83</v>
      </c>
      <c r="U3843" t="s">
        <v>687</v>
      </c>
      <c r="V3843" t="s">
        <v>245</v>
      </c>
      <c r="X3843" t="s">
        <v>1724</v>
      </c>
      <c r="Y3843" t="str">
        <f>_xlfn.CONCAT(cards[[#This Row],[set]],"_",TEXT(cards[[#This Row],[cardNumber]], "000"))</f>
        <v>TWI_180</v>
      </c>
      <c r="Z3843" t="str" cm="1">
        <f t="array" ref="Z38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TWI_180</v>
      </c>
      <c r="AA3843" t="s">
        <v>1062</v>
      </c>
      <c r="AB3843">
        <v>39</v>
      </c>
    </row>
    <row r="3844" spans="1:28" x14ac:dyDescent="0.2">
      <c r="A3844">
        <v>17747</v>
      </c>
      <c r="B3844" t="s">
        <v>4391</v>
      </c>
      <c r="C3844">
        <v>181</v>
      </c>
      <c r="F3844" t="b">
        <f>IF(ISBLANK(AC3844), FALSE, TRUE)</f>
        <v>0</v>
      </c>
      <c r="G3844" t="s">
        <v>127</v>
      </c>
      <c r="H3844" t="s">
        <v>1519</v>
      </c>
      <c r="I3844" t="s">
        <v>1521</v>
      </c>
      <c r="J3844" t="s">
        <v>54</v>
      </c>
      <c r="K3844" t="s">
        <v>1526</v>
      </c>
      <c r="L3844" t="s">
        <v>732</v>
      </c>
      <c r="M3844" t="s">
        <v>991</v>
      </c>
      <c r="N3844" t="str">
        <f>IF(AND(NOT(ISBLANK(cards[[#This Row],[subtitle]])), cards[[#This Row],[subtitle]] &lt;&gt; ""), _xlfn.CONCAT(cards[[#This Row],[title]], " - ", cards[[#This Row],[subtitle]]), cards[[#This Row],[title]])</f>
        <v>Elite P-38 Starfighter</v>
      </c>
      <c r="O3844">
        <v>3</v>
      </c>
      <c r="P3844">
        <v>3</v>
      </c>
      <c r="Q3844">
        <v>2</v>
      </c>
      <c r="T3844" t="s">
        <v>248</v>
      </c>
      <c r="U3844" t="s">
        <v>991</v>
      </c>
      <c r="V3844" t="s">
        <v>245</v>
      </c>
      <c r="X3844" t="s">
        <v>1769</v>
      </c>
      <c r="Y3844" t="str">
        <f>_xlfn.CONCAT(cards[[#This Row],[set]],"_",TEXT(cards[[#This Row],[cardNumber]], "000"))</f>
        <v>TWI_181</v>
      </c>
      <c r="Z3844" t="str" cm="1">
        <f t="array" ref="Z38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TWI_181</v>
      </c>
      <c r="AA3844" t="s">
        <v>1062</v>
      </c>
      <c r="AB3844">
        <v>39</v>
      </c>
    </row>
    <row r="3845" spans="1:28" x14ac:dyDescent="0.2">
      <c r="A3845">
        <v>15081</v>
      </c>
      <c r="B3845" t="s">
        <v>4390</v>
      </c>
      <c r="C3845">
        <v>181</v>
      </c>
      <c r="F3845" t="b">
        <f>IF(ISBLANK(AC3845), FALSE, TRUE)</f>
        <v>0</v>
      </c>
      <c r="G3845" t="s">
        <v>127</v>
      </c>
      <c r="H3845" t="s">
        <v>1515</v>
      </c>
      <c r="I3845" t="s">
        <v>1521</v>
      </c>
      <c r="J3845" t="s">
        <v>54</v>
      </c>
      <c r="K3845" t="s">
        <v>1526</v>
      </c>
      <c r="L3845" t="s">
        <v>732</v>
      </c>
      <c r="M3845" t="s">
        <v>991</v>
      </c>
      <c r="N3845" t="str">
        <f>IF(AND(NOT(ISBLANK(cards[[#This Row],[subtitle]])), cards[[#This Row],[subtitle]] &lt;&gt; ""), _xlfn.CONCAT(cards[[#This Row],[title]], " - ", cards[[#This Row],[subtitle]]), cards[[#This Row],[title]])</f>
        <v>Elite P-38 Starfighter</v>
      </c>
      <c r="O3845">
        <v>3</v>
      </c>
      <c r="P3845">
        <v>3</v>
      </c>
      <c r="Q3845">
        <v>2</v>
      </c>
      <c r="T3845" t="s">
        <v>248</v>
      </c>
      <c r="U3845" t="s">
        <v>991</v>
      </c>
      <c r="V3845" t="s">
        <v>245</v>
      </c>
      <c r="X3845" t="s">
        <v>1769</v>
      </c>
      <c r="Y3845" t="str">
        <f>_xlfn.CONCAT(cards[[#This Row],[set]],"_",TEXT(cards[[#This Row],[cardNumber]], "000"))</f>
        <v>TWI_181</v>
      </c>
      <c r="Z3845" t="str" cm="1">
        <f t="array" ref="Z38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TWI_181</v>
      </c>
      <c r="AA3845" t="s">
        <v>1062</v>
      </c>
      <c r="AB3845">
        <v>39</v>
      </c>
    </row>
    <row r="3846" spans="1:28" x14ac:dyDescent="0.2">
      <c r="A3846">
        <v>16486</v>
      </c>
      <c r="B3846" t="s">
        <v>4872</v>
      </c>
      <c r="C3846">
        <v>446</v>
      </c>
      <c r="F3846" t="b">
        <f>IF(ISBLANK(AC3846), FALSE, TRUE)</f>
        <v>0</v>
      </c>
      <c r="G3846" t="s">
        <v>127</v>
      </c>
      <c r="H3846" t="s">
        <v>1</v>
      </c>
      <c r="I3846" t="s">
        <v>1521</v>
      </c>
      <c r="J3846" t="s">
        <v>54</v>
      </c>
      <c r="K3846" t="s">
        <v>1526</v>
      </c>
      <c r="L3846" t="s">
        <v>732</v>
      </c>
      <c r="M3846" t="s">
        <v>991</v>
      </c>
      <c r="N3846" t="str">
        <f>IF(AND(NOT(ISBLANK(cards[[#This Row],[subtitle]])), cards[[#This Row],[subtitle]] &lt;&gt; ""), _xlfn.CONCAT(cards[[#This Row],[title]], " - ", cards[[#This Row],[subtitle]]), cards[[#This Row],[title]])</f>
        <v>Elite P-38 Starfighter</v>
      </c>
      <c r="O3846">
        <v>3</v>
      </c>
      <c r="P3846">
        <v>3</v>
      </c>
      <c r="Q3846">
        <v>2</v>
      </c>
      <c r="T3846" t="s">
        <v>248</v>
      </c>
      <c r="U3846" t="s">
        <v>991</v>
      </c>
      <c r="V3846" t="s">
        <v>245</v>
      </c>
      <c r="X3846" t="s">
        <v>1769</v>
      </c>
      <c r="Y3846" t="str">
        <f>_xlfn.CONCAT(cards[[#This Row],[set]],"_",TEXT(cards[[#This Row],[cardNumber]], "000"))</f>
        <v>TWI_446</v>
      </c>
      <c r="Z3846" t="str" cm="1">
        <f t="array" ref="Z38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TWI_181</v>
      </c>
      <c r="AA3846" t="s">
        <v>1062</v>
      </c>
      <c r="AB3846">
        <v>39</v>
      </c>
    </row>
    <row r="3847" spans="1:28" x14ac:dyDescent="0.2">
      <c r="A3847">
        <v>18964</v>
      </c>
      <c r="B3847" t="s">
        <v>4871</v>
      </c>
      <c r="C3847">
        <v>446</v>
      </c>
      <c r="F3847" t="b">
        <f>IF(ISBLANK(AC3847), FALSE, TRUE)</f>
        <v>0</v>
      </c>
      <c r="G3847" t="s">
        <v>127</v>
      </c>
      <c r="H3847" t="s">
        <v>1520</v>
      </c>
      <c r="I3847" t="s">
        <v>1521</v>
      </c>
      <c r="J3847" t="s">
        <v>54</v>
      </c>
      <c r="K3847" t="s">
        <v>1526</v>
      </c>
      <c r="L3847" t="s">
        <v>732</v>
      </c>
      <c r="M3847" t="s">
        <v>991</v>
      </c>
      <c r="N3847" t="str">
        <f>IF(AND(NOT(ISBLANK(cards[[#This Row],[subtitle]])), cards[[#This Row],[subtitle]] &lt;&gt; ""), _xlfn.CONCAT(cards[[#This Row],[title]], " - ", cards[[#This Row],[subtitle]]), cards[[#This Row],[title]])</f>
        <v>Elite P-38 Starfighter</v>
      </c>
      <c r="O3847">
        <v>3</v>
      </c>
      <c r="P3847">
        <v>3</v>
      </c>
      <c r="Q3847">
        <v>2</v>
      </c>
      <c r="T3847" t="s">
        <v>248</v>
      </c>
      <c r="U3847" t="s">
        <v>991</v>
      </c>
      <c r="V3847" t="s">
        <v>245</v>
      </c>
      <c r="X3847" t="s">
        <v>1769</v>
      </c>
      <c r="Y3847" t="str">
        <f>_xlfn.CONCAT(cards[[#This Row],[set]],"_",TEXT(cards[[#This Row],[cardNumber]], "000"))</f>
        <v>TWI_446</v>
      </c>
      <c r="Z3847" t="str" cm="1">
        <f t="array" ref="Z38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TWI_181</v>
      </c>
      <c r="AA3847" t="s">
        <v>1062</v>
      </c>
      <c r="AB3847">
        <v>39</v>
      </c>
    </row>
    <row r="3848" spans="1:28" x14ac:dyDescent="0.2">
      <c r="A3848">
        <v>17752</v>
      </c>
      <c r="B3848" t="s">
        <v>4392</v>
      </c>
      <c r="C3848">
        <v>182</v>
      </c>
      <c r="F3848" t="b">
        <f>IF(ISBLANK(AC3848), FALSE, TRUE)</f>
        <v>0</v>
      </c>
      <c r="G3848" t="s">
        <v>127</v>
      </c>
      <c r="H3848" t="s">
        <v>1519</v>
      </c>
      <c r="I3848" t="s">
        <v>1521</v>
      </c>
      <c r="J3848" t="s">
        <v>54</v>
      </c>
      <c r="K3848" t="s">
        <v>1526</v>
      </c>
      <c r="L3848" t="s">
        <v>733</v>
      </c>
      <c r="M3848" t="s">
        <v>991</v>
      </c>
      <c r="N3848" t="str">
        <f>IF(AND(NOT(ISBLANK(cards[[#This Row],[subtitle]])), cards[[#This Row],[subtitle]] &lt;&gt; ""), _xlfn.CONCAT(cards[[#This Row],[title]], " - ", cards[[#This Row],[subtitle]]), cards[[#This Row],[title]])</f>
        <v>Infiltrating Demolisher</v>
      </c>
      <c r="O3848">
        <v>4</v>
      </c>
      <c r="P3848">
        <v>4</v>
      </c>
      <c r="Q3848">
        <v>5</v>
      </c>
      <c r="T3848" t="s">
        <v>83</v>
      </c>
      <c r="U3848" t="s">
        <v>2011</v>
      </c>
      <c r="V3848" t="s">
        <v>245</v>
      </c>
      <c r="X3848" t="s">
        <v>1720</v>
      </c>
      <c r="Y3848" t="str">
        <f>_xlfn.CONCAT(cards[[#This Row],[set]],"_",TEXT(cards[[#This Row],[cardNumber]], "000"))</f>
        <v>TWI_182</v>
      </c>
      <c r="Z3848" t="str" cm="1">
        <f t="array" ref="Z38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TWI_182</v>
      </c>
      <c r="AA3848" t="s">
        <v>1062</v>
      </c>
      <c r="AB3848">
        <v>39</v>
      </c>
    </row>
    <row r="3849" spans="1:28" x14ac:dyDescent="0.2">
      <c r="A3849">
        <v>15086</v>
      </c>
      <c r="B3849" t="s">
        <v>4393</v>
      </c>
      <c r="C3849">
        <v>182</v>
      </c>
      <c r="F3849" t="b">
        <f>IF(ISBLANK(AC3849), FALSE, TRUE)</f>
        <v>0</v>
      </c>
      <c r="G3849" t="s">
        <v>127</v>
      </c>
      <c r="H3849" t="s">
        <v>1515</v>
      </c>
      <c r="I3849" t="s">
        <v>1521</v>
      </c>
      <c r="J3849" t="s">
        <v>54</v>
      </c>
      <c r="K3849" t="s">
        <v>1526</v>
      </c>
      <c r="L3849" t="s">
        <v>733</v>
      </c>
      <c r="M3849" t="s">
        <v>991</v>
      </c>
      <c r="N3849" t="str">
        <f>IF(AND(NOT(ISBLANK(cards[[#This Row],[subtitle]])), cards[[#This Row],[subtitle]] &lt;&gt; ""), _xlfn.CONCAT(cards[[#This Row],[title]], " - ", cards[[#This Row],[subtitle]]), cards[[#This Row],[title]])</f>
        <v>Infiltrating Demolisher</v>
      </c>
      <c r="O3849">
        <v>4</v>
      </c>
      <c r="P3849">
        <v>4</v>
      </c>
      <c r="Q3849">
        <v>5</v>
      </c>
      <c r="T3849" t="s">
        <v>83</v>
      </c>
      <c r="U3849" t="s">
        <v>2011</v>
      </c>
      <c r="V3849" t="s">
        <v>245</v>
      </c>
      <c r="X3849" t="s">
        <v>1720</v>
      </c>
      <c r="Y3849" t="str">
        <f>_xlfn.CONCAT(cards[[#This Row],[set]],"_",TEXT(cards[[#This Row],[cardNumber]], "000"))</f>
        <v>TWI_182</v>
      </c>
      <c r="Z3849" t="str" cm="1">
        <f t="array" ref="Z38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TWI_182</v>
      </c>
      <c r="AA3849" t="s">
        <v>1062</v>
      </c>
      <c r="AB3849">
        <v>39</v>
      </c>
    </row>
    <row r="3850" spans="1:28" x14ac:dyDescent="0.2">
      <c r="A3850">
        <v>16491</v>
      </c>
      <c r="B3850" t="s">
        <v>4873</v>
      </c>
      <c r="C3850">
        <v>447</v>
      </c>
      <c r="F3850" t="b">
        <f>IF(ISBLANK(AC3850), FALSE, TRUE)</f>
        <v>0</v>
      </c>
      <c r="G3850" t="s">
        <v>127</v>
      </c>
      <c r="H3850" t="s">
        <v>1</v>
      </c>
      <c r="I3850" t="s">
        <v>1521</v>
      </c>
      <c r="J3850" t="s">
        <v>54</v>
      </c>
      <c r="K3850" t="s">
        <v>1526</v>
      </c>
      <c r="L3850" t="s">
        <v>733</v>
      </c>
      <c r="M3850" t="s">
        <v>991</v>
      </c>
      <c r="N3850" t="str">
        <f>IF(AND(NOT(ISBLANK(cards[[#This Row],[subtitle]])), cards[[#This Row],[subtitle]] &lt;&gt; ""), _xlfn.CONCAT(cards[[#This Row],[title]], " - ", cards[[#This Row],[subtitle]]), cards[[#This Row],[title]])</f>
        <v>Infiltrating Demolisher</v>
      </c>
      <c r="O3850">
        <v>4</v>
      </c>
      <c r="P3850">
        <v>4</v>
      </c>
      <c r="Q3850">
        <v>5</v>
      </c>
      <c r="T3850" t="s">
        <v>83</v>
      </c>
      <c r="U3850" t="s">
        <v>2011</v>
      </c>
      <c r="V3850" t="s">
        <v>245</v>
      </c>
      <c r="X3850" t="s">
        <v>1720</v>
      </c>
      <c r="Y3850" t="str">
        <f>_xlfn.CONCAT(cards[[#This Row],[set]],"_",TEXT(cards[[#This Row],[cardNumber]], "000"))</f>
        <v>TWI_447</v>
      </c>
      <c r="Z3850" t="str" cm="1">
        <f t="array" ref="Z38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TWI_182</v>
      </c>
      <c r="AA3850" t="s">
        <v>1062</v>
      </c>
      <c r="AB3850">
        <v>39</v>
      </c>
    </row>
    <row r="3851" spans="1:28" x14ac:dyDescent="0.2">
      <c r="A3851">
        <v>18969</v>
      </c>
      <c r="B3851" t="s">
        <v>4874</v>
      </c>
      <c r="C3851">
        <v>447</v>
      </c>
      <c r="F3851" t="b">
        <f>IF(ISBLANK(AC3851), FALSE, TRUE)</f>
        <v>0</v>
      </c>
      <c r="G3851" t="s">
        <v>127</v>
      </c>
      <c r="H3851" t="s">
        <v>1520</v>
      </c>
      <c r="I3851" t="s">
        <v>1521</v>
      </c>
      <c r="J3851" t="s">
        <v>54</v>
      </c>
      <c r="K3851" t="s">
        <v>1526</v>
      </c>
      <c r="L3851" t="s">
        <v>733</v>
      </c>
      <c r="M3851" t="s">
        <v>991</v>
      </c>
      <c r="N3851" t="str">
        <f>IF(AND(NOT(ISBLANK(cards[[#This Row],[subtitle]])), cards[[#This Row],[subtitle]] &lt;&gt; ""), _xlfn.CONCAT(cards[[#This Row],[title]], " - ", cards[[#This Row],[subtitle]]), cards[[#This Row],[title]])</f>
        <v>Infiltrating Demolisher</v>
      </c>
      <c r="O3851">
        <v>4</v>
      </c>
      <c r="P3851">
        <v>4</v>
      </c>
      <c r="Q3851">
        <v>5</v>
      </c>
      <c r="T3851" t="s">
        <v>83</v>
      </c>
      <c r="U3851" t="s">
        <v>2011</v>
      </c>
      <c r="V3851" t="s">
        <v>245</v>
      </c>
      <c r="X3851" t="s">
        <v>1720</v>
      </c>
      <c r="Y3851" t="str">
        <f>_xlfn.CONCAT(cards[[#This Row],[set]],"_",TEXT(cards[[#This Row],[cardNumber]], "000"))</f>
        <v>TWI_447</v>
      </c>
      <c r="Z3851" t="str" cm="1">
        <f t="array" ref="Z38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TWI_182</v>
      </c>
      <c r="AA3851" t="s">
        <v>1062</v>
      </c>
      <c r="AB3851">
        <v>39</v>
      </c>
    </row>
    <row r="3852" spans="1:28" x14ac:dyDescent="0.2">
      <c r="A3852">
        <v>17757</v>
      </c>
      <c r="B3852" t="s">
        <v>4394</v>
      </c>
      <c r="C3852">
        <v>183</v>
      </c>
      <c r="F3852" t="b">
        <f>IF(ISBLANK(AC3852), FALSE, TRUE)</f>
        <v>0</v>
      </c>
      <c r="G3852" t="s">
        <v>127</v>
      </c>
      <c r="H3852" t="s">
        <v>1519</v>
      </c>
      <c r="I3852" t="s">
        <v>1522</v>
      </c>
      <c r="J3852" t="s">
        <v>54</v>
      </c>
      <c r="K3852" t="s">
        <v>1526</v>
      </c>
      <c r="L3852" t="s">
        <v>734</v>
      </c>
      <c r="M3852" t="s">
        <v>1807</v>
      </c>
      <c r="N3852" t="str">
        <f>IF(AND(NOT(ISBLANK(cards[[#This Row],[subtitle]])), cards[[#This Row],[subtitle]] &lt;&gt; ""), _xlfn.CONCAT(cards[[#This Row],[title]], " - ", cards[[#This Row],[subtitle]]), cards[[#This Row],[title]])</f>
        <v>Rush Clovis - Banking Clan Scion</v>
      </c>
      <c r="O3852">
        <v>4</v>
      </c>
      <c r="P3852">
        <v>3</v>
      </c>
      <c r="Q3852">
        <v>5</v>
      </c>
      <c r="T3852" t="s">
        <v>83</v>
      </c>
      <c r="U3852" t="s">
        <v>687</v>
      </c>
      <c r="V3852" t="s">
        <v>245</v>
      </c>
      <c r="X3852" t="s">
        <v>1719</v>
      </c>
      <c r="Y3852" t="str">
        <f>_xlfn.CONCAT(cards[[#This Row],[set]],"_",TEXT(cards[[#This Row],[cardNumber]], "000"))</f>
        <v>TWI_183</v>
      </c>
      <c r="Z3852" t="str" cm="1">
        <f t="array" ref="Z38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TWI_183</v>
      </c>
      <c r="AA3852" t="s">
        <v>1062</v>
      </c>
      <c r="AB3852">
        <v>39</v>
      </c>
    </row>
    <row r="3853" spans="1:28" x14ac:dyDescent="0.2">
      <c r="A3853">
        <v>15091</v>
      </c>
      <c r="B3853" t="s">
        <v>4395</v>
      </c>
      <c r="C3853">
        <v>183</v>
      </c>
      <c r="F3853" t="b">
        <f>IF(ISBLANK(AC3853), FALSE, TRUE)</f>
        <v>0</v>
      </c>
      <c r="G3853" t="s">
        <v>127</v>
      </c>
      <c r="H3853" t="s">
        <v>1515</v>
      </c>
      <c r="I3853" t="s">
        <v>1522</v>
      </c>
      <c r="J3853" t="s">
        <v>54</v>
      </c>
      <c r="K3853" t="s">
        <v>1526</v>
      </c>
      <c r="L3853" t="s">
        <v>734</v>
      </c>
      <c r="M3853" t="s">
        <v>1807</v>
      </c>
      <c r="N3853" t="str">
        <f>IF(AND(NOT(ISBLANK(cards[[#This Row],[subtitle]])), cards[[#This Row],[subtitle]] &lt;&gt; ""), _xlfn.CONCAT(cards[[#This Row],[title]], " - ", cards[[#This Row],[subtitle]]), cards[[#This Row],[title]])</f>
        <v>Rush Clovis - Banking Clan Scion</v>
      </c>
      <c r="O3853">
        <v>4</v>
      </c>
      <c r="P3853">
        <v>3</v>
      </c>
      <c r="Q3853">
        <v>5</v>
      </c>
      <c r="T3853" t="s">
        <v>83</v>
      </c>
      <c r="U3853" t="s">
        <v>687</v>
      </c>
      <c r="V3853" t="s">
        <v>245</v>
      </c>
      <c r="X3853" t="s">
        <v>1719</v>
      </c>
      <c r="Y3853" t="str">
        <f>_xlfn.CONCAT(cards[[#This Row],[set]],"_",TEXT(cards[[#This Row],[cardNumber]], "000"))</f>
        <v>TWI_183</v>
      </c>
      <c r="Z3853" t="str" cm="1">
        <f t="array" ref="Z38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TWI_183</v>
      </c>
      <c r="AA3853" t="s">
        <v>1062</v>
      </c>
      <c r="AB3853">
        <v>39</v>
      </c>
    </row>
    <row r="3854" spans="1:28" x14ac:dyDescent="0.2">
      <c r="A3854">
        <v>16496</v>
      </c>
      <c r="B3854" t="s">
        <v>4876</v>
      </c>
      <c r="C3854">
        <v>448</v>
      </c>
      <c r="F3854" t="b">
        <f>IF(ISBLANK(AC3854), FALSE, TRUE)</f>
        <v>0</v>
      </c>
      <c r="G3854" t="s">
        <v>127</v>
      </c>
      <c r="H3854" t="s">
        <v>1</v>
      </c>
      <c r="I3854" t="s">
        <v>1522</v>
      </c>
      <c r="J3854" t="s">
        <v>54</v>
      </c>
      <c r="K3854" t="s">
        <v>1526</v>
      </c>
      <c r="L3854" t="s">
        <v>734</v>
      </c>
      <c r="M3854" t="s">
        <v>1807</v>
      </c>
      <c r="N3854" t="str">
        <f>IF(AND(NOT(ISBLANK(cards[[#This Row],[subtitle]])), cards[[#This Row],[subtitle]] &lt;&gt; ""), _xlfn.CONCAT(cards[[#This Row],[title]], " - ", cards[[#This Row],[subtitle]]), cards[[#This Row],[title]])</f>
        <v>Rush Clovis - Banking Clan Scion</v>
      </c>
      <c r="O3854">
        <v>4</v>
      </c>
      <c r="P3854">
        <v>3</v>
      </c>
      <c r="Q3854">
        <v>5</v>
      </c>
      <c r="T3854" t="s">
        <v>83</v>
      </c>
      <c r="U3854" t="s">
        <v>687</v>
      </c>
      <c r="V3854" t="s">
        <v>245</v>
      </c>
      <c r="X3854" t="s">
        <v>1719</v>
      </c>
      <c r="Y3854" t="str">
        <f>_xlfn.CONCAT(cards[[#This Row],[set]],"_",TEXT(cards[[#This Row],[cardNumber]], "000"))</f>
        <v>TWI_448</v>
      </c>
      <c r="Z3854" t="str" cm="1">
        <f t="array" ref="Z38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TWI_183</v>
      </c>
      <c r="AA3854" t="s">
        <v>1062</v>
      </c>
      <c r="AB3854">
        <v>39</v>
      </c>
    </row>
    <row r="3855" spans="1:28" x14ac:dyDescent="0.2">
      <c r="A3855">
        <v>18974</v>
      </c>
      <c r="B3855" t="s">
        <v>4875</v>
      </c>
      <c r="C3855">
        <v>448</v>
      </c>
      <c r="F3855" t="b">
        <f>IF(ISBLANK(AC3855), FALSE, TRUE)</f>
        <v>0</v>
      </c>
      <c r="G3855" t="s">
        <v>127</v>
      </c>
      <c r="H3855" t="s">
        <v>1520</v>
      </c>
      <c r="I3855" t="s">
        <v>1522</v>
      </c>
      <c r="J3855" t="s">
        <v>54</v>
      </c>
      <c r="K3855" t="s">
        <v>1526</v>
      </c>
      <c r="L3855" t="s">
        <v>734</v>
      </c>
      <c r="M3855" t="s">
        <v>1807</v>
      </c>
      <c r="N3855" t="str">
        <f>IF(AND(NOT(ISBLANK(cards[[#This Row],[subtitle]])), cards[[#This Row],[subtitle]] &lt;&gt; ""), _xlfn.CONCAT(cards[[#This Row],[title]], " - ", cards[[#This Row],[subtitle]]), cards[[#This Row],[title]])</f>
        <v>Rush Clovis - Banking Clan Scion</v>
      </c>
      <c r="O3855">
        <v>4</v>
      </c>
      <c r="P3855">
        <v>3</v>
      </c>
      <c r="Q3855">
        <v>5</v>
      </c>
      <c r="T3855" t="s">
        <v>83</v>
      </c>
      <c r="U3855" t="s">
        <v>687</v>
      </c>
      <c r="V3855" t="s">
        <v>245</v>
      </c>
      <c r="X3855" t="s">
        <v>1719</v>
      </c>
      <c r="Y3855" t="str">
        <f>_xlfn.CONCAT(cards[[#This Row],[set]],"_",TEXT(cards[[#This Row],[cardNumber]], "000"))</f>
        <v>TWI_448</v>
      </c>
      <c r="Z3855" t="str" cm="1">
        <f t="array" ref="Z38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TWI_183</v>
      </c>
      <c r="AA3855" t="s">
        <v>1062</v>
      </c>
      <c r="AB3855">
        <v>39</v>
      </c>
    </row>
    <row r="3856" spans="1:28" x14ac:dyDescent="0.2">
      <c r="A3856">
        <v>17762</v>
      </c>
      <c r="B3856" t="s">
        <v>4396</v>
      </c>
      <c r="C3856">
        <v>184</v>
      </c>
      <c r="F3856" t="b">
        <f>IF(ISBLANK(AC3856), FALSE, TRUE)</f>
        <v>0</v>
      </c>
      <c r="G3856" t="s">
        <v>127</v>
      </c>
      <c r="H3856" t="s">
        <v>1519</v>
      </c>
      <c r="I3856" t="s">
        <v>1532</v>
      </c>
      <c r="J3856" t="s">
        <v>54</v>
      </c>
      <c r="K3856" t="s">
        <v>1526</v>
      </c>
      <c r="L3856" t="s">
        <v>735</v>
      </c>
      <c r="M3856" t="s">
        <v>991</v>
      </c>
      <c r="N3856" t="str">
        <f>IF(AND(NOT(ISBLANK(cards[[#This Row],[subtitle]])), cards[[#This Row],[subtitle]] &lt;&gt; ""), _xlfn.CONCAT(cards[[#This Row],[title]], " - ", cards[[#This Row],[subtitle]]), cards[[#This Row],[title]])</f>
        <v>Tactical Droid Commander</v>
      </c>
      <c r="O3856">
        <v>5</v>
      </c>
      <c r="P3856">
        <v>4</v>
      </c>
      <c r="Q3856">
        <v>4</v>
      </c>
      <c r="T3856" t="s">
        <v>83</v>
      </c>
      <c r="U3856" t="s">
        <v>139</v>
      </c>
      <c r="V3856" t="s">
        <v>245</v>
      </c>
      <c r="X3856" t="s">
        <v>1720</v>
      </c>
      <c r="Y3856" t="str">
        <f>_xlfn.CONCAT(cards[[#This Row],[set]],"_",TEXT(cards[[#This Row],[cardNumber]], "000"))</f>
        <v>TWI_184</v>
      </c>
      <c r="Z3856" t="str" cm="1">
        <f t="array" ref="Z38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TWI_184</v>
      </c>
      <c r="AA3856" t="s">
        <v>1062</v>
      </c>
      <c r="AB3856">
        <v>39</v>
      </c>
    </row>
    <row r="3857" spans="1:28" x14ac:dyDescent="0.2">
      <c r="A3857">
        <v>15096</v>
      </c>
      <c r="B3857" t="s">
        <v>4397</v>
      </c>
      <c r="C3857">
        <v>184</v>
      </c>
      <c r="F3857" t="b">
        <f>IF(ISBLANK(AC3857), FALSE, TRUE)</f>
        <v>0</v>
      </c>
      <c r="G3857" t="s">
        <v>127</v>
      </c>
      <c r="H3857" t="s">
        <v>1515</v>
      </c>
      <c r="I3857" t="s">
        <v>1532</v>
      </c>
      <c r="J3857" t="s">
        <v>54</v>
      </c>
      <c r="K3857" t="s">
        <v>1526</v>
      </c>
      <c r="L3857" t="s">
        <v>735</v>
      </c>
      <c r="M3857" t="s">
        <v>991</v>
      </c>
      <c r="N3857" t="str">
        <f>IF(AND(NOT(ISBLANK(cards[[#This Row],[subtitle]])), cards[[#This Row],[subtitle]] &lt;&gt; ""), _xlfn.CONCAT(cards[[#This Row],[title]], " - ", cards[[#This Row],[subtitle]]), cards[[#This Row],[title]])</f>
        <v>Tactical Droid Commander</v>
      </c>
      <c r="O3857">
        <v>5</v>
      </c>
      <c r="P3857">
        <v>4</v>
      </c>
      <c r="Q3857">
        <v>4</v>
      </c>
      <c r="T3857" t="s">
        <v>83</v>
      </c>
      <c r="U3857" t="s">
        <v>139</v>
      </c>
      <c r="V3857" t="s">
        <v>245</v>
      </c>
      <c r="X3857" t="s">
        <v>1720</v>
      </c>
      <c r="Y3857" t="str">
        <f>_xlfn.CONCAT(cards[[#This Row],[set]],"_",TEXT(cards[[#This Row],[cardNumber]], "000"))</f>
        <v>TWI_184</v>
      </c>
      <c r="Z3857" t="str" cm="1">
        <f t="array" ref="Z38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TWI_184</v>
      </c>
      <c r="AA3857" t="s">
        <v>1062</v>
      </c>
      <c r="AB3857">
        <v>39</v>
      </c>
    </row>
    <row r="3858" spans="1:28" x14ac:dyDescent="0.2">
      <c r="A3858">
        <v>18979</v>
      </c>
      <c r="B3858" t="s">
        <v>4877</v>
      </c>
      <c r="C3858">
        <v>449</v>
      </c>
      <c r="F3858" t="b">
        <f>IF(ISBLANK(AC3858), FALSE, TRUE)</f>
        <v>0</v>
      </c>
      <c r="G3858" t="s">
        <v>127</v>
      </c>
      <c r="H3858" t="s">
        <v>1520</v>
      </c>
      <c r="I3858" t="s">
        <v>1532</v>
      </c>
      <c r="J3858" t="s">
        <v>54</v>
      </c>
      <c r="K3858" t="s">
        <v>1526</v>
      </c>
      <c r="L3858" t="s">
        <v>735</v>
      </c>
      <c r="M3858" t="s">
        <v>991</v>
      </c>
      <c r="N3858" t="str">
        <f>IF(AND(NOT(ISBLANK(cards[[#This Row],[subtitle]])), cards[[#This Row],[subtitle]] &lt;&gt; ""), _xlfn.CONCAT(cards[[#This Row],[title]], " - ", cards[[#This Row],[subtitle]]), cards[[#This Row],[title]])</f>
        <v>Tactical Droid Commander</v>
      </c>
      <c r="O3858">
        <v>5</v>
      </c>
      <c r="P3858">
        <v>4</v>
      </c>
      <c r="Q3858">
        <v>4</v>
      </c>
      <c r="T3858" t="s">
        <v>83</v>
      </c>
      <c r="U3858" t="s">
        <v>139</v>
      </c>
      <c r="V3858" t="s">
        <v>245</v>
      </c>
      <c r="X3858" t="s">
        <v>1720</v>
      </c>
      <c r="Y3858" t="str">
        <f>_xlfn.CONCAT(cards[[#This Row],[set]],"_",TEXT(cards[[#This Row],[cardNumber]], "000"))</f>
        <v>TWI_449</v>
      </c>
      <c r="Z3858" t="str" cm="1">
        <f t="array" ref="Z38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TWI_184</v>
      </c>
      <c r="AA3858" t="s">
        <v>1062</v>
      </c>
      <c r="AB3858">
        <v>39</v>
      </c>
    </row>
    <row r="3859" spans="1:28" x14ac:dyDescent="0.2">
      <c r="A3859">
        <v>16501</v>
      </c>
      <c r="B3859" t="s">
        <v>4878</v>
      </c>
      <c r="C3859">
        <v>449</v>
      </c>
      <c r="F3859" t="b">
        <f>IF(ISBLANK(AC3859), FALSE, TRUE)</f>
        <v>0</v>
      </c>
      <c r="G3859" t="s">
        <v>127</v>
      </c>
      <c r="H3859" t="s">
        <v>1</v>
      </c>
      <c r="I3859" t="s">
        <v>1532</v>
      </c>
      <c r="J3859" t="s">
        <v>54</v>
      </c>
      <c r="K3859" t="s">
        <v>1526</v>
      </c>
      <c r="L3859" t="s">
        <v>735</v>
      </c>
      <c r="M3859" t="s">
        <v>991</v>
      </c>
      <c r="N3859" t="str">
        <f>IF(AND(NOT(ISBLANK(cards[[#This Row],[subtitle]])), cards[[#This Row],[subtitle]] &lt;&gt; ""), _xlfn.CONCAT(cards[[#This Row],[title]], " - ", cards[[#This Row],[subtitle]]), cards[[#This Row],[title]])</f>
        <v>Tactical Droid Commander</v>
      </c>
      <c r="O3859">
        <v>5</v>
      </c>
      <c r="P3859">
        <v>4</v>
      </c>
      <c r="Q3859">
        <v>4</v>
      </c>
      <c r="T3859" t="s">
        <v>83</v>
      </c>
      <c r="U3859" t="s">
        <v>139</v>
      </c>
      <c r="V3859" t="s">
        <v>245</v>
      </c>
      <c r="X3859" t="s">
        <v>1720</v>
      </c>
      <c r="Y3859" t="str">
        <f>_xlfn.CONCAT(cards[[#This Row],[set]],"_",TEXT(cards[[#This Row],[cardNumber]], "000"))</f>
        <v>TWI_449</v>
      </c>
      <c r="Z3859" t="str" cm="1">
        <f t="array" ref="Z38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TWI_184</v>
      </c>
      <c r="AA3859" t="s">
        <v>1062</v>
      </c>
      <c r="AB3859">
        <v>39</v>
      </c>
    </row>
    <row r="3860" spans="1:28" x14ac:dyDescent="0.2">
      <c r="A3860">
        <v>17767</v>
      </c>
      <c r="B3860" t="s">
        <v>4399</v>
      </c>
      <c r="C3860">
        <v>185</v>
      </c>
      <c r="F3860" t="b">
        <f>IF(ISBLANK(AC3860), FALSE, TRUE)</f>
        <v>0</v>
      </c>
      <c r="G3860" t="s">
        <v>127</v>
      </c>
      <c r="H3860" t="s">
        <v>1519</v>
      </c>
      <c r="I3860" t="s">
        <v>1532</v>
      </c>
      <c r="J3860" t="s">
        <v>54</v>
      </c>
      <c r="K3860" t="s">
        <v>1526</v>
      </c>
      <c r="L3860" t="s">
        <v>736</v>
      </c>
      <c r="M3860" t="s">
        <v>1808</v>
      </c>
      <c r="N3860" t="str">
        <f>IF(AND(NOT(ISBLANK(cards[[#This Row],[subtitle]])), cards[[#This Row],[subtitle]] &lt;&gt; ""), _xlfn.CONCAT(cards[[#This Row],[title]], " - ", cards[[#This Row],[subtitle]]), cards[[#This Row],[title]])</f>
        <v>Ziro the Hutt - Colorful Schemer</v>
      </c>
      <c r="O3860">
        <v>5</v>
      </c>
      <c r="P3860">
        <v>2</v>
      </c>
      <c r="Q3860">
        <v>8</v>
      </c>
      <c r="T3860" t="s">
        <v>83</v>
      </c>
      <c r="U3860" t="s">
        <v>991</v>
      </c>
      <c r="V3860" t="s">
        <v>245</v>
      </c>
      <c r="X3860" t="s">
        <v>411</v>
      </c>
      <c r="Y3860" t="str">
        <f>_xlfn.CONCAT(cards[[#This Row],[set]],"_",TEXT(cards[[#This Row],[cardNumber]], "000"))</f>
        <v>TWI_185</v>
      </c>
      <c r="Z3860" t="str" cm="1">
        <f t="array" ref="Z38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TWI_185</v>
      </c>
      <c r="AA3860" t="s">
        <v>1062</v>
      </c>
      <c r="AB3860">
        <v>39</v>
      </c>
    </row>
    <row r="3861" spans="1:28" x14ac:dyDescent="0.2">
      <c r="A3861">
        <v>15101</v>
      </c>
      <c r="B3861" t="s">
        <v>4398</v>
      </c>
      <c r="C3861">
        <v>185</v>
      </c>
      <c r="F3861" t="b">
        <f>IF(ISBLANK(AC3861), FALSE, TRUE)</f>
        <v>0</v>
      </c>
      <c r="G3861" t="s">
        <v>127</v>
      </c>
      <c r="H3861" t="s">
        <v>1515</v>
      </c>
      <c r="I3861" t="s">
        <v>1532</v>
      </c>
      <c r="J3861" t="s">
        <v>54</v>
      </c>
      <c r="K3861" t="s">
        <v>1526</v>
      </c>
      <c r="L3861" t="s">
        <v>736</v>
      </c>
      <c r="M3861" t="s">
        <v>1808</v>
      </c>
      <c r="N3861" t="str">
        <f>IF(AND(NOT(ISBLANK(cards[[#This Row],[subtitle]])), cards[[#This Row],[subtitle]] &lt;&gt; ""), _xlfn.CONCAT(cards[[#This Row],[title]], " - ", cards[[#This Row],[subtitle]]), cards[[#This Row],[title]])</f>
        <v>Ziro the Hutt - Colorful Schemer</v>
      </c>
      <c r="O3861">
        <v>5</v>
      </c>
      <c r="P3861">
        <v>2</v>
      </c>
      <c r="Q3861">
        <v>8</v>
      </c>
      <c r="T3861" t="s">
        <v>83</v>
      </c>
      <c r="U3861" t="s">
        <v>991</v>
      </c>
      <c r="V3861" t="s">
        <v>245</v>
      </c>
      <c r="X3861" t="s">
        <v>411</v>
      </c>
      <c r="Y3861" t="str">
        <f>_xlfn.CONCAT(cards[[#This Row],[set]],"_",TEXT(cards[[#This Row],[cardNumber]], "000"))</f>
        <v>TWI_185</v>
      </c>
      <c r="Z3861" t="str" cm="1">
        <f t="array" ref="Z38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TWI_185</v>
      </c>
      <c r="AA3861" t="s">
        <v>1062</v>
      </c>
      <c r="AB3861">
        <v>39</v>
      </c>
    </row>
    <row r="3862" spans="1:28" x14ac:dyDescent="0.2">
      <c r="A3862">
        <v>18984</v>
      </c>
      <c r="B3862" t="s">
        <v>4880</v>
      </c>
      <c r="C3862">
        <v>450</v>
      </c>
      <c r="F3862" t="b">
        <f>IF(ISBLANK(AC3862), FALSE, TRUE)</f>
        <v>0</v>
      </c>
      <c r="G3862" t="s">
        <v>127</v>
      </c>
      <c r="H3862" t="s">
        <v>1520</v>
      </c>
      <c r="I3862" t="s">
        <v>1532</v>
      </c>
      <c r="J3862" t="s">
        <v>54</v>
      </c>
      <c r="K3862" t="s">
        <v>1526</v>
      </c>
      <c r="L3862" t="s">
        <v>736</v>
      </c>
      <c r="M3862" t="s">
        <v>1808</v>
      </c>
      <c r="N3862" t="str">
        <f>IF(AND(NOT(ISBLANK(cards[[#This Row],[subtitle]])), cards[[#This Row],[subtitle]] &lt;&gt; ""), _xlfn.CONCAT(cards[[#This Row],[title]], " - ", cards[[#This Row],[subtitle]]), cards[[#This Row],[title]])</f>
        <v>Ziro the Hutt - Colorful Schemer</v>
      </c>
      <c r="O3862">
        <v>5</v>
      </c>
      <c r="P3862">
        <v>2</v>
      </c>
      <c r="Q3862">
        <v>8</v>
      </c>
      <c r="T3862" t="s">
        <v>83</v>
      </c>
      <c r="U3862" t="s">
        <v>991</v>
      </c>
      <c r="V3862" t="s">
        <v>245</v>
      </c>
      <c r="X3862" t="s">
        <v>411</v>
      </c>
      <c r="Y3862" t="str">
        <f>_xlfn.CONCAT(cards[[#This Row],[set]],"_",TEXT(cards[[#This Row],[cardNumber]], "000"))</f>
        <v>TWI_450</v>
      </c>
      <c r="Z3862" t="str" cm="1">
        <f t="array" ref="Z38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TWI_185</v>
      </c>
      <c r="AA3862" t="s">
        <v>1062</v>
      </c>
      <c r="AB3862">
        <v>39</v>
      </c>
    </row>
    <row r="3863" spans="1:28" x14ac:dyDescent="0.2">
      <c r="A3863">
        <v>16506</v>
      </c>
      <c r="B3863" t="s">
        <v>4879</v>
      </c>
      <c r="C3863">
        <v>450</v>
      </c>
      <c r="F3863" t="b">
        <f>IF(ISBLANK(AC3863), FALSE, TRUE)</f>
        <v>0</v>
      </c>
      <c r="G3863" t="s">
        <v>127</v>
      </c>
      <c r="H3863" t="s">
        <v>1</v>
      </c>
      <c r="I3863" t="s">
        <v>1532</v>
      </c>
      <c r="J3863" t="s">
        <v>54</v>
      </c>
      <c r="K3863" t="s">
        <v>1526</v>
      </c>
      <c r="L3863" t="s">
        <v>736</v>
      </c>
      <c r="M3863" t="s">
        <v>1808</v>
      </c>
      <c r="N3863" t="str">
        <f>IF(AND(NOT(ISBLANK(cards[[#This Row],[subtitle]])), cards[[#This Row],[subtitle]] &lt;&gt; ""), _xlfn.CONCAT(cards[[#This Row],[title]], " - ", cards[[#This Row],[subtitle]]), cards[[#This Row],[title]])</f>
        <v>Ziro the Hutt - Colorful Schemer</v>
      </c>
      <c r="O3863">
        <v>5</v>
      </c>
      <c r="P3863">
        <v>2</v>
      </c>
      <c r="Q3863">
        <v>8</v>
      </c>
      <c r="T3863" t="s">
        <v>83</v>
      </c>
      <c r="U3863" t="s">
        <v>991</v>
      </c>
      <c r="V3863" t="s">
        <v>245</v>
      </c>
      <c r="X3863" t="s">
        <v>411</v>
      </c>
      <c r="Y3863" t="str">
        <f>_xlfn.CONCAT(cards[[#This Row],[set]],"_",TEXT(cards[[#This Row],[cardNumber]], "000"))</f>
        <v>TWI_450</v>
      </c>
      <c r="Z3863" t="str" cm="1">
        <f t="array" ref="Z38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TWI_185</v>
      </c>
      <c r="AA3863" t="s">
        <v>1062</v>
      </c>
      <c r="AB3863">
        <v>39</v>
      </c>
    </row>
    <row r="3864" spans="1:28" x14ac:dyDescent="0.2">
      <c r="A3864">
        <v>15106</v>
      </c>
      <c r="B3864" t="s">
        <v>4400</v>
      </c>
      <c r="C3864">
        <v>186</v>
      </c>
      <c r="F3864" t="b">
        <f>IF(ISBLANK(AC3864), FALSE, TRUE)</f>
        <v>0</v>
      </c>
      <c r="G3864" t="s">
        <v>127</v>
      </c>
      <c r="H3864" t="s">
        <v>1515</v>
      </c>
      <c r="I3864" t="s">
        <v>1522</v>
      </c>
      <c r="J3864" t="s">
        <v>54</v>
      </c>
      <c r="K3864" t="s">
        <v>1526</v>
      </c>
      <c r="L3864" t="s">
        <v>737</v>
      </c>
      <c r="M3864" t="s">
        <v>1809</v>
      </c>
      <c r="N3864" t="str">
        <f>IF(AND(NOT(ISBLANK(cards[[#This Row],[subtitle]])), cards[[#This Row],[subtitle]] &lt;&gt; ""), _xlfn.CONCAT(cards[[#This Row],[title]], " - ", cards[[#This Row],[subtitle]]), cards[[#This Row],[title]])</f>
        <v>San Hill - Chairman of the Banking Clan</v>
      </c>
      <c r="O3864">
        <v>6</v>
      </c>
      <c r="P3864">
        <v>3</v>
      </c>
      <c r="Q3864">
        <v>7</v>
      </c>
      <c r="T3864" t="s">
        <v>83</v>
      </c>
      <c r="U3864" t="s">
        <v>139</v>
      </c>
      <c r="V3864" t="s">
        <v>245</v>
      </c>
      <c r="X3864" t="s">
        <v>1719</v>
      </c>
      <c r="Y3864" t="str">
        <f>_xlfn.CONCAT(cards[[#This Row],[set]],"_",TEXT(cards[[#This Row],[cardNumber]], "000"))</f>
        <v>TWI_186</v>
      </c>
      <c r="Z3864" t="str" cm="1">
        <f t="array" ref="Z38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TWI_186</v>
      </c>
      <c r="AA3864" t="s">
        <v>1062</v>
      </c>
      <c r="AB3864">
        <v>39</v>
      </c>
    </row>
    <row r="3865" spans="1:28" x14ac:dyDescent="0.2">
      <c r="A3865">
        <v>17772</v>
      </c>
      <c r="B3865" t="s">
        <v>4401</v>
      </c>
      <c r="C3865">
        <v>186</v>
      </c>
      <c r="F3865" t="b">
        <f>IF(ISBLANK(AC3865), FALSE, TRUE)</f>
        <v>0</v>
      </c>
      <c r="G3865" t="s">
        <v>127</v>
      </c>
      <c r="H3865" t="s">
        <v>1519</v>
      </c>
      <c r="I3865" t="s">
        <v>1522</v>
      </c>
      <c r="J3865" t="s">
        <v>54</v>
      </c>
      <c r="K3865" t="s">
        <v>1526</v>
      </c>
      <c r="L3865" t="s">
        <v>737</v>
      </c>
      <c r="M3865" t="s">
        <v>1809</v>
      </c>
      <c r="N3865" t="str">
        <f>IF(AND(NOT(ISBLANK(cards[[#This Row],[subtitle]])), cards[[#This Row],[subtitle]] &lt;&gt; ""), _xlfn.CONCAT(cards[[#This Row],[title]], " - ", cards[[#This Row],[subtitle]]), cards[[#This Row],[title]])</f>
        <v>San Hill - Chairman of the Banking Clan</v>
      </c>
      <c r="O3865">
        <v>6</v>
      </c>
      <c r="P3865">
        <v>3</v>
      </c>
      <c r="Q3865">
        <v>7</v>
      </c>
      <c r="T3865" t="s">
        <v>83</v>
      </c>
      <c r="U3865" t="s">
        <v>139</v>
      </c>
      <c r="V3865" t="s">
        <v>245</v>
      </c>
      <c r="X3865" t="s">
        <v>1719</v>
      </c>
      <c r="Y3865" t="str">
        <f>_xlfn.CONCAT(cards[[#This Row],[set]],"_",TEXT(cards[[#This Row],[cardNumber]], "000"))</f>
        <v>TWI_186</v>
      </c>
      <c r="Z3865" t="str" cm="1">
        <f t="array" ref="Z38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TWI_186</v>
      </c>
      <c r="AA3865" t="s">
        <v>1062</v>
      </c>
      <c r="AB3865">
        <v>39</v>
      </c>
    </row>
    <row r="3866" spans="1:28" x14ac:dyDescent="0.2">
      <c r="A3866">
        <v>18989</v>
      </c>
      <c r="B3866" t="s">
        <v>4882</v>
      </c>
      <c r="C3866">
        <v>451</v>
      </c>
      <c r="F3866" t="b">
        <f>IF(ISBLANK(AC3866), FALSE, TRUE)</f>
        <v>0</v>
      </c>
      <c r="G3866" t="s">
        <v>127</v>
      </c>
      <c r="H3866" t="s">
        <v>1520</v>
      </c>
      <c r="I3866" t="s">
        <v>1522</v>
      </c>
      <c r="J3866" t="s">
        <v>54</v>
      </c>
      <c r="K3866" t="s">
        <v>1526</v>
      </c>
      <c r="L3866" t="s">
        <v>737</v>
      </c>
      <c r="M3866" t="s">
        <v>1809</v>
      </c>
      <c r="N3866" t="str">
        <f>IF(AND(NOT(ISBLANK(cards[[#This Row],[subtitle]])), cards[[#This Row],[subtitle]] &lt;&gt; ""), _xlfn.CONCAT(cards[[#This Row],[title]], " - ", cards[[#This Row],[subtitle]]), cards[[#This Row],[title]])</f>
        <v>San Hill - Chairman of the Banking Clan</v>
      </c>
      <c r="O3866">
        <v>6</v>
      </c>
      <c r="P3866">
        <v>3</v>
      </c>
      <c r="Q3866">
        <v>7</v>
      </c>
      <c r="T3866" t="s">
        <v>83</v>
      </c>
      <c r="U3866" t="s">
        <v>139</v>
      </c>
      <c r="V3866" t="s">
        <v>245</v>
      </c>
      <c r="X3866" t="s">
        <v>1719</v>
      </c>
      <c r="Y3866" t="str">
        <f>_xlfn.CONCAT(cards[[#This Row],[set]],"_",TEXT(cards[[#This Row],[cardNumber]], "000"))</f>
        <v>TWI_451</v>
      </c>
      <c r="Z3866" t="str" cm="1">
        <f t="array" ref="Z38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TWI_186</v>
      </c>
      <c r="AA3866" t="s">
        <v>1062</v>
      </c>
      <c r="AB3866">
        <v>39</v>
      </c>
    </row>
    <row r="3867" spans="1:28" x14ac:dyDescent="0.2">
      <c r="A3867">
        <v>16511</v>
      </c>
      <c r="B3867" t="s">
        <v>4881</v>
      </c>
      <c r="C3867">
        <v>451</v>
      </c>
      <c r="F3867" t="b">
        <f>IF(ISBLANK(AC3867), FALSE, TRUE)</f>
        <v>0</v>
      </c>
      <c r="G3867" t="s">
        <v>127</v>
      </c>
      <c r="H3867" t="s">
        <v>1</v>
      </c>
      <c r="I3867" t="s">
        <v>1522</v>
      </c>
      <c r="J3867" t="s">
        <v>54</v>
      </c>
      <c r="K3867" t="s">
        <v>1526</v>
      </c>
      <c r="L3867" t="s">
        <v>737</v>
      </c>
      <c r="M3867" t="s">
        <v>1809</v>
      </c>
      <c r="N3867" t="str">
        <f>IF(AND(NOT(ISBLANK(cards[[#This Row],[subtitle]])), cards[[#This Row],[subtitle]] &lt;&gt; ""), _xlfn.CONCAT(cards[[#This Row],[title]], " - ", cards[[#This Row],[subtitle]]), cards[[#This Row],[title]])</f>
        <v>San Hill - Chairman of the Banking Clan</v>
      </c>
      <c r="O3867">
        <v>6</v>
      </c>
      <c r="P3867">
        <v>3</v>
      </c>
      <c r="Q3867">
        <v>7</v>
      </c>
      <c r="T3867" t="s">
        <v>83</v>
      </c>
      <c r="U3867" t="s">
        <v>139</v>
      </c>
      <c r="V3867" t="s">
        <v>245</v>
      </c>
      <c r="X3867" t="s">
        <v>1719</v>
      </c>
      <c r="Y3867" t="str">
        <f>_xlfn.CONCAT(cards[[#This Row],[set]],"_",TEXT(cards[[#This Row],[cardNumber]], "000"))</f>
        <v>TWI_451</v>
      </c>
      <c r="Z3867" t="str" cm="1">
        <f t="array" ref="Z38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TWI_186</v>
      </c>
      <c r="AA3867" t="s">
        <v>1062</v>
      </c>
      <c r="AB3867">
        <v>39</v>
      </c>
    </row>
    <row r="3868" spans="1:28" x14ac:dyDescent="0.2">
      <c r="A3868">
        <v>17777</v>
      </c>
      <c r="B3868" t="s">
        <v>4403</v>
      </c>
      <c r="C3868">
        <v>187</v>
      </c>
      <c r="F3868" t="b">
        <f>IF(ISBLANK(AC3868), FALSE, TRUE)</f>
        <v>0</v>
      </c>
      <c r="G3868" t="s">
        <v>127</v>
      </c>
      <c r="H3868" t="s">
        <v>1519</v>
      </c>
      <c r="I3868" t="s">
        <v>1516</v>
      </c>
      <c r="J3868" t="s">
        <v>54</v>
      </c>
      <c r="K3868" t="s">
        <v>1526</v>
      </c>
      <c r="L3868" t="s">
        <v>738</v>
      </c>
      <c r="M3868" t="s">
        <v>1810</v>
      </c>
      <c r="N3868" t="str">
        <f>IF(AND(NOT(ISBLANK(cards[[#This Row],[subtitle]])), cards[[#This Row],[subtitle]] &lt;&gt; ""), _xlfn.CONCAT(cards[[#This Row],[title]], " - ", cards[[#This Row],[subtitle]]), cards[[#This Row],[title]])</f>
        <v>Cad Bane - Hostage Taker</v>
      </c>
      <c r="O3868">
        <v>7</v>
      </c>
      <c r="P3868">
        <v>7</v>
      </c>
      <c r="Q3868">
        <v>7</v>
      </c>
      <c r="T3868" t="s">
        <v>83</v>
      </c>
      <c r="U3868" t="s">
        <v>991</v>
      </c>
      <c r="V3868" t="s">
        <v>245</v>
      </c>
      <c r="X3868" t="s">
        <v>268</v>
      </c>
      <c r="Y3868" t="str">
        <f>_xlfn.CONCAT(cards[[#This Row],[set]],"_",TEXT(cards[[#This Row],[cardNumber]], "000"))</f>
        <v>TWI_187</v>
      </c>
      <c r="Z3868" t="str" cm="1">
        <f t="array" ref="Z38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TWI_187</v>
      </c>
      <c r="AA3868" t="s">
        <v>1062</v>
      </c>
      <c r="AB3868">
        <v>39</v>
      </c>
    </row>
    <row r="3869" spans="1:28" x14ac:dyDescent="0.2">
      <c r="A3869">
        <v>15111</v>
      </c>
      <c r="B3869" t="s">
        <v>4402</v>
      </c>
      <c r="C3869">
        <v>187</v>
      </c>
      <c r="F3869" t="b">
        <f>IF(ISBLANK(AC3869), FALSE, TRUE)</f>
        <v>0</v>
      </c>
      <c r="G3869" t="s">
        <v>127</v>
      </c>
      <c r="H3869" t="s">
        <v>1515</v>
      </c>
      <c r="I3869" t="s">
        <v>1516</v>
      </c>
      <c r="J3869" t="s">
        <v>54</v>
      </c>
      <c r="K3869" t="s">
        <v>1526</v>
      </c>
      <c r="L3869" t="s">
        <v>738</v>
      </c>
      <c r="M3869" t="s">
        <v>1810</v>
      </c>
      <c r="N3869" t="str">
        <f>IF(AND(NOT(ISBLANK(cards[[#This Row],[subtitle]])), cards[[#This Row],[subtitle]] &lt;&gt; ""), _xlfn.CONCAT(cards[[#This Row],[title]], " - ", cards[[#This Row],[subtitle]]), cards[[#This Row],[title]])</f>
        <v>Cad Bane - Hostage Taker</v>
      </c>
      <c r="O3869">
        <v>7</v>
      </c>
      <c r="P3869">
        <v>7</v>
      </c>
      <c r="Q3869">
        <v>7</v>
      </c>
      <c r="T3869" t="s">
        <v>83</v>
      </c>
      <c r="U3869" t="s">
        <v>991</v>
      </c>
      <c r="V3869" t="s">
        <v>245</v>
      </c>
      <c r="X3869" t="s">
        <v>268</v>
      </c>
      <c r="Y3869" t="str">
        <f>_xlfn.CONCAT(cards[[#This Row],[set]],"_",TEXT(cards[[#This Row],[cardNumber]], "000"))</f>
        <v>TWI_187</v>
      </c>
      <c r="Z3869" t="str" cm="1">
        <f t="array" ref="Z38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TWI_187</v>
      </c>
      <c r="AA3869" t="s">
        <v>1062</v>
      </c>
      <c r="AB3869">
        <v>39</v>
      </c>
    </row>
    <row r="3870" spans="1:28" x14ac:dyDescent="0.2">
      <c r="A3870">
        <v>16516</v>
      </c>
      <c r="B3870" t="s">
        <v>4883</v>
      </c>
      <c r="C3870">
        <v>452</v>
      </c>
      <c r="F3870" t="b">
        <f>IF(ISBLANK(AC3870), FALSE, TRUE)</f>
        <v>0</v>
      </c>
      <c r="G3870" t="s">
        <v>127</v>
      </c>
      <c r="H3870" t="s">
        <v>1</v>
      </c>
      <c r="I3870" t="s">
        <v>1516</v>
      </c>
      <c r="J3870" t="s">
        <v>54</v>
      </c>
      <c r="K3870" t="s">
        <v>1526</v>
      </c>
      <c r="L3870" t="s">
        <v>738</v>
      </c>
      <c r="M3870" t="s">
        <v>1810</v>
      </c>
      <c r="N3870" t="str">
        <f>IF(AND(NOT(ISBLANK(cards[[#This Row],[subtitle]])), cards[[#This Row],[subtitle]] &lt;&gt; ""), _xlfn.CONCAT(cards[[#This Row],[title]], " - ", cards[[#This Row],[subtitle]]), cards[[#This Row],[title]])</f>
        <v>Cad Bane - Hostage Taker</v>
      </c>
      <c r="O3870">
        <v>7</v>
      </c>
      <c r="P3870">
        <v>7</v>
      </c>
      <c r="Q3870">
        <v>7</v>
      </c>
      <c r="T3870" t="s">
        <v>83</v>
      </c>
      <c r="U3870" t="s">
        <v>991</v>
      </c>
      <c r="V3870" t="s">
        <v>245</v>
      </c>
      <c r="X3870" t="s">
        <v>268</v>
      </c>
      <c r="Y3870" t="str">
        <f>_xlfn.CONCAT(cards[[#This Row],[set]],"_",TEXT(cards[[#This Row],[cardNumber]], "000"))</f>
        <v>TWI_452</v>
      </c>
      <c r="Z3870" t="str" cm="1">
        <f t="array" ref="Z38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TWI_187</v>
      </c>
      <c r="AA3870" t="s">
        <v>1062</v>
      </c>
      <c r="AB3870">
        <v>39</v>
      </c>
    </row>
    <row r="3871" spans="1:28" x14ac:dyDescent="0.2">
      <c r="A3871">
        <v>18994</v>
      </c>
      <c r="B3871" t="s">
        <v>4884</v>
      </c>
      <c r="C3871">
        <v>452</v>
      </c>
      <c r="F3871" t="b">
        <f>IF(ISBLANK(AC3871), FALSE, TRUE)</f>
        <v>0</v>
      </c>
      <c r="G3871" t="s">
        <v>127</v>
      </c>
      <c r="H3871" t="s">
        <v>1520</v>
      </c>
      <c r="I3871" t="s">
        <v>1516</v>
      </c>
      <c r="J3871" t="s">
        <v>54</v>
      </c>
      <c r="K3871" t="s">
        <v>1526</v>
      </c>
      <c r="L3871" t="s">
        <v>738</v>
      </c>
      <c r="M3871" t="s">
        <v>1810</v>
      </c>
      <c r="N3871" t="str">
        <f>IF(AND(NOT(ISBLANK(cards[[#This Row],[subtitle]])), cards[[#This Row],[subtitle]] &lt;&gt; ""), _xlfn.CONCAT(cards[[#This Row],[title]], " - ", cards[[#This Row],[subtitle]]), cards[[#This Row],[title]])</f>
        <v>Cad Bane - Hostage Taker</v>
      </c>
      <c r="O3871">
        <v>7</v>
      </c>
      <c r="P3871">
        <v>7</v>
      </c>
      <c r="Q3871">
        <v>7</v>
      </c>
      <c r="T3871" t="s">
        <v>83</v>
      </c>
      <c r="U3871" t="s">
        <v>991</v>
      </c>
      <c r="V3871" t="s">
        <v>245</v>
      </c>
      <c r="X3871" t="s">
        <v>268</v>
      </c>
      <c r="Y3871" t="str">
        <f>_xlfn.CONCAT(cards[[#This Row],[set]],"_",TEXT(cards[[#This Row],[cardNumber]], "000"))</f>
        <v>TWI_452</v>
      </c>
      <c r="Z3871" t="str" cm="1">
        <f t="array" ref="Z38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TWI_187</v>
      </c>
      <c r="AA3871" t="s">
        <v>1062</v>
      </c>
      <c r="AB3871">
        <v>39</v>
      </c>
    </row>
    <row r="3872" spans="1:28" x14ac:dyDescent="0.2">
      <c r="A3872">
        <v>17782</v>
      </c>
      <c r="B3872" t="s">
        <v>4404</v>
      </c>
      <c r="C3872">
        <v>188</v>
      </c>
      <c r="F3872" t="b">
        <f>IF(ISBLANK(AC3872), FALSE, TRUE)</f>
        <v>0</v>
      </c>
      <c r="G3872" t="s">
        <v>127</v>
      </c>
      <c r="H3872" t="s">
        <v>1519</v>
      </c>
      <c r="I3872" t="s">
        <v>1532</v>
      </c>
      <c r="J3872" t="s">
        <v>54</v>
      </c>
      <c r="K3872" t="s">
        <v>1526</v>
      </c>
      <c r="L3872" t="s">
        <v>166</v>
      </c>
      <c r="M3872" t="s">
        <v>991</v>
      </c>
      <c r="N3872" t="str">
        <f>IF(AND(NOT(ISBLANK(cards[[#This Row],[subtitle]])), cards[[#This Row],[subtitle]] &lt;&gt; ""), _xlfn.CONCAT(cards[[#This Row],[title]], " - ", cards[[#This Row],[subtitle]]), cards[[#This Row],[title]])</f>
        <v>Wartime Profiteering</v>
      </c>
      <c r="O3872">
        <v>1</v>
      </c>
      <c r="U3872" t="s">
        <v>991</v>
      </c>
      <c r="V3872" t="s">
        <v>6</v>
      </c>
      <c r="X3872" t="s">
        <v>16</v>
      </c>
      <c r="Y3872" t="str">
        <f>_xlfn.CONCAT(cards[[#This Row],[set]],"_",TEXT(cards[[#This Row],[cardNumber]], "000"))</f>
        <v>TWI_188</v>
      </c>
      <c r="Z3872" t="str" cm="1">
        <f t="array" ref="Z38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TWI_188</v>
      </c>
      <c r="AA3872" t="s">
        <v>1062</v>
      </c>
      <c r="AB3872">
        <v>39</v>
      </c>
    </row>
    <row r="3873" spans="1:28" x14ac:dyDescent="0.2">
      <c r="A3873">
        <v>15116</v>
      </c>
      <c r="B3873" t="s">
        <v>4405</v>
      </c>
      <c r="C3873">
        <v>188</v>
      </c>
      <c r="F3873" t="b">
        <f>IF(ISBLANK(AC3873), FALSE, TRUE)</f>
        <v>0</v>
      </c>
      <c r="G3873" t="s">
        <v>127</v>
      </c>
      <c r="H3873" t="s">
        <v>1515</v>
      </c>
      <c r="I3873" t="s">
        <v>1532</v>
      </c>
      <c r="J3873" t="s">
        <v>54</v>
      </c>
      <c r="K3873" t="s">
        <v>1526</v>
      </c>
      <c r="L3873" t="s">
        <v>166</v>
      </c>
      <c r="M3873" t="s">
        <v>991</v>
      </c>
      <c r="N3873" t="str">
        <f>IF(AND(NOT(ISBLANK(cards[[#This Row],[subtitle]])), cards[[#This Row],[subtitle]] &lt;&gt; ""), _xlfn.CONCAT(cards[[#This Row],[title]], " - ", cards[[#This Row],[subtitle]]), cards[[#This Row],[title]])</f>
        <v>Wartime Profiteering</v>
      </c>
      <c r="O3873">
        <v>1</v>
      </c>
      <c r="U3873" t="s">
        <v>991</v>
      </c>
      <c r="V3873" t="s">
        <v>6</v>
      </c>
      <c r="X3873" t="s">
        <v>16</v>
      </c>
      <c r="Y3873" t="str">
        <f>_xlfn.CONCAT(cards[[#This Row],[set]],"_",TEXT(cards[[#This Row],[cardNumber]], "000"))</f>
        <v>TWI_188</v>
      </c>
      <c r="Z3873" t="str" cm="1">
        <f t="array" ref="Z38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TWI_188</v>
      </c>
      <c r="AA3873" t="s">
        <v>1062</v>
      </c>
      <c r="AB3873">
        <v>39</v>
      </c>
    </row>
    <row r="3874" spans="1:28" x14ac:dyDescent="0.2">
      <c r="A3874">
        <v>16521</v>
      </c>
      <c r="B3874" t="s">
        <v>4886</v>
      </c>
      <c r="C3874">
        <v>453</v>
      </c>
      <c r="F3874" t="b">
        <f>IF(ISBLANK(AC3874), FALSE, TRUE)</f>
        <v>0</v>
      </c>
      <c r="G3874" t="s">
        <v>127</v>
      </c>
      <c r="H3874" t="s">
        <v>1</v>
      </c>
      <c r="I3874" t="s">
        <v>1532</v>
      </c>
      <c r="J3874" t="s">
        <v>54</v>
      </c>
      <c r="K3874" t="s">
        <v>1526</v>
      </c>
      <c r="L3874" t="s">
        <v>166</v>
      </c>
      <c r="M3874" t="s">
        <v>991</v>
      </c>
      <c r="N3874" t="str">
        <f>IF(AND(NOT(ISBLANK(cards[[#This Row],[subtitle]])), cards[[#This Row],[subtitle]] &lt;&gt; ""), _xlfn.CONCAT(cards[[#This Row],[title]], " - ", cards[[#This Row],[subtitle]]), cards[[#This Row],[title]])</f>
        <v>Wartime Profiteering</v>
      </c>
      <c r="O3874">
        <v>1</v>
      </c>
      <c r="U3874" t="s">
        <v>991</v>
      </c>
      <c r="V3874" t="s">
        <v>6</v>
      </c>
      <c r="X3874" t="s">
        <v>16</v>
      </c>
      <c r="Y3874" t="str">
        <f>_xlfn.CONCAT(cards[[#This Row],[set]],"_",TEXT(cards[[#This Row],[cardNumber]], "000"))</f>
        <v>TWI_453</v>
      </c>
      <c r="Z3874" t="str" cm="1">
        <f t="array" ref="Z38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TWI_188</v>
      </c>
      <c r="AA3874" t="s">
        <v>1062</v>
      </c>
      <c r="AB3874">
        <v>39</v>
      </c>
    </row>
    <row r="3875" spans="1:28" x14ac:dyDescent="0.2">
      <c r="A3875">
        <v>18999</v>
      </c>
      <c r="B3875" t="s">
        <v>4885</v>
      </c>
      <c r="C3875">
        <v>453</v>
      </c>
      <c r="F3875" t="b">
        <f>IF(ISBLANK(AC3875), FALSE, TRUE)</f>
        <v>0</v>
      </c>
      <c r="G3875" t="s">
        <v>127</v>
      </c>
      <c r="H3875" t="s">
        <v>1520</v>
      </c>
      <c r="I3875" t="s">
        <v>1532</v>
      </c>
      <c r="J3875" t="s">
        <v>54</v>
      </c>
      <c r="K3875" t="s">
        <v>1526</v>
      </c>
      <c r="L3875" t="s">
        <v>166</v>
      </c>
      <c r="M3875" t="s">
        <v>991</v>
      </c>
      <c r="N3875" t="str">
        <f>IF(AND(NOT(ISBLANK(cards[[#This Row],[subtitle]])), cards[[#This Row],[subtitle]] &lt;&gt; ""), _xlfn.CONCAT(cards[[#This Row],[title]], " - ", cards[[#This Row],[subtitle]]), cards[[#This Row],[title]])</f>
        <v>Wartime Profiteering</v>
      </c>
      <c r="O3875">
        <v>1</v>
      </c>
      <c r="U3875" t="s">
        <v>991</v>
      </c>
      <c r="V3875" t="s">
        <v>6</v>
      </c>
      <c r="X3875" t="s">
        <v>16</v>
      </c>
      <c r="Y3875" t="str">
        <f>_xlfn.CONCAT(cards[[#This Row],[set]],"_",TEXT(cards[[#This Row],[cardNumber]], "000"))</f>
        <v>TWI_453</v>
      </c>
      <c r="Z3875" t="str" cm="1">
        <f t="array" ref="Z38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TWI_188</v>
      </c>
      <c r="AA3875" t="s">
        <v>1062</v>
      </c>
      <c r="AB3875">
        <v>39</v>
      </c>
    </row>
    <row r="3876" spans="1:28" x14ac:dyDescent="0.2">
      <c r="A3876">
        <v>17787</v>
      </c>
      <c r="B3876" t="s">
        <v>4407</v>
      </c>
      <c r="C3876">
        <v>189</v>
      </c>
      <c r="F3876" t="b">
        <f>IF(ISBLANK(AC3876), FALSE, TRUE)</f>
        <v>0</v>
      </c>
      <c r="G3876" t="s">
        <v>127</v>
      </c>
      <c r="H3876" t="s">
        <v>1519</v>
      </c>
      <c r="I3876" t="s">
        <v>1522</v>
      </c>
      <c r="J3876" t="s">
        <v>54</v>
      </c>
      <c r="K3876" t="s">
        <v>1526</v>
      </c>
      <c r="L3876" t="s">
        <v>167</v>
      </c>
      <c r="M3876" t="s">
        <v>991</v>
      </c>
      <c r="N3876" t="str">
        <f>IF(AND(NOT(ISBLANK(cards[[#This Row],[subtitle]])), cards[[#This Row],[subtitle]] &lt;&gt; ""), _xlfn.CONCAT(cards[[#This Row],[title]], " - ", cards[[#This Row],[subtitle]]), cards[[#This Row],[title]])</f>
        <v>Unnatural Life</v>
      </c>
      <c r="O3876">
        <v>3</v>
      </c>
      <c r="U3876" t="s">
        <v>991</v>
      </c>
      <c r="V3876" t="s">
        <v>6</v>
      </c>
      <c r="X3876" t="s">
        <v>13</v>
      </c>
      <c r="Y3876" t="str">
        <f>_xlfn.CONCAT(cards[[#This Row],[set]],"_",TEXT(cards[[#This Row],[cardNumber]], "000"))</f>
        <v>TWI_189</v>
      </c>
      <c r="Z3876" t="str" cm="1">
        <f t="array" ref="Z38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TWI_189</v>
      </c>
      <c r="AA3876" t="s">
        <v>1062</v>
      </c>
      <c r="AB3876">
        <v>39</v>
      </c>
    </row>
    <row r="3877" spans="1:28" x14ac:dyDescent="0.2">
      <c r="A3877">
        <v>15121</v>
      </c>
      <c r="B3877" t="s">
        <v>4406</v>
      </c>
      <c r="C3877">
        <v>189</v>
      </c>
      <c r="F3877" t="b">
        <f>IF(ISBLANK(AC3877), FALSE, TRUE)</f>
        <v>0</v>
      </c>
      <c r="G3877" t="s">
        <v>127</v>
      </c>
      <c r="H3877" t="s">
        <v>1515</v>
      </c>
      <c r="I3877" t="s">
        <v>1522</v>
      </c>
      <c r="J3877" t="s">
        <v>54</v>
      </c>
      <c r="K3877" t="s">
        <v>1526</v>
      </c>
      <c r="L3877" t="s">
        <v>167</v>
      </c>
      <c r="M3877" t="s">
        <v>991</v>
      </c>
      <c r="N3877" t="str">
        <f>IF(AND(NOT(ISBLANK(cards[[#This Row],[subtitle]])), cards[[#This Row],[subtitle]] &lt;&gt; ""), _xlfn.CONCAT(cards[[#This Row],[title]], " - ", cards[[#This Row],[subtitle]]), cards[[#This Row],[title]])</f>
        <v>Unnatural Life</v>
      </c>
      <c r="O3877">
        <v>3</v>
      </c>
      <c r="U3877" t="s">
        <v>991</v>
      </c>
      <c r="V3877" t="s">
        <v>6</v>
      </c>
      <c r="X3877" t="s">
        <v>13</v>
      </c>
      <c r="Y3877" t="str">
        <f>_xlfn.CONCAT(cards[[#This Row],[set]],"_",TEXT(cards[[#This Row],[cardNumber]], "000"))</f>
        <v>TWI_189</v>
      </c>
      <c r="Z3877" t="str" cm="1">
        <f t="array" ref="Z38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TWI_189</v>
      </c>
      <c r="AA3877" t="s">
        <v>1062</v>
      </c>
      <c r="AB3877">
        <v>39</v>
      </c>
    </row>
    <row r="3878" spans="1:28" x14ac:dyDescent="0.2">
      <c r="A3878">
        <v>16526</v>
      </c>
      <c r="B3878" t="s">
        <v>4888</v>
      </c>
      <c r="C3878">
        <v>454</v>
      </c>
      <c r="F3878" t="b">
        <f>IF(ISBLANK(AC3878), FALSE, TRUE)</f>
        <v>0</v>
      </c>
      <c r="G3878" t="s">
        <v>127</v>
      </c>
      <c r="H3878" t="s">
        <v>1</v>
      </c>
      <c r="I3878" t="s">
        <v>1522</v>
      </c>
      <c r="J3878" t="s">
        <v>54</v>
      </c>
      <c r="K3878" t="s">
        <v>1526</v>
      </c>
      <c r="L3878" t="s">
        <v>167</v>
      </c>
      <c r="M3878" t="s">
        <v>991</v>
      </c>
      <c r="N3878" t="str">
        <f>IF(AND(NOT(ISBLANK(cards[[#This Row],[subtitle]])), cards[[#This Row],[subtitle]] &lt;&gt; ""), _xlfn.CONCAT(cards[[#This Row],[title]], " - ", cards[[#This Row],[subtitle]]), cards[[#This Row],[title]])</f>
        <v>Unnatural Life</v>
      </c>
      <c r="O3878">
        <v>3</v>
      </c>
      <c r="U3878" t="s">
        <v>991</v>
      </c>
      <c r="V3878" t="s">
        <v>6</v>
      </c>
      <c r="X3878" t="s">
        <v>13</v>
      </c>
      <c r="Y3878" t="str">
        <f>_xlfn.CONCAT(cards[[#This Row],[set]],"_",TEXT(cards[[#This Row],[cardNumber]], "000"))</f>
        <v>TWI_454</v>
      </c>
      <c r="Z3878" t="str" cm="1">
        <f t="array" ref="Z38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TWI_189</v>
      </c>
      <c r="AA3878" t="s">
        <v>1062</v>
      </c>
      <c r="AB3878">
        <v>39</v>
      </c>
    </row>
    <row r="3879" spans="1:28" x14ac:dyDescent="0.2">
      <c r="A3879">
        <v>19004</v>
      </c>
      <c r="B3879" t="s">
        <v>4887</v>
      </c>
      <c r="C3879">
        <v>454</v>
      </c>
      <c r="F3879" t="b">
        <f>IF(ISBLANK(AC3879), FALSE, TRUE)</f>
        <v>0</v>
      </c>
      <c r="G3879" t="s">
        <v>127</v>
      </c>
      <c r="H3879" t="s">
        <v>1520</v>
      </c>
      <c r="I3879" t="s">
        <v>1522</v>
      </c>
      <c r="J3879" t="s">
        <v>54</v>
      </c>
      <c r="K3879" t="s">
        <v>1526</v>
      </c>
      <c r="L3879" t="s">
        <v>167</v>
      </c>
      <c r="M3879" t="s">
        <v>991</v>
      </c>
      <c r="N3879" t="str">
        <f>IF(AND(NOT(ISBLANK(cards[[#This Row],[subtitle]])), cards[[#This Row],[subtitle]] &lt;&gt; ""), _xlfn.CONCAT(cards[[#This Row],[title]], " - ", cards[[#This Row],[subtitle]]), cards[[#This Row],[title]])</f>
        <v>Unnatural Life</v>
      </c>
      <c r="O3879">
        <v>3</v>
      </c>
      <c r="U3879" t="s">
        <v>991</v>
      </c>
      <c r="V3879" t="s">
        <v>6</v>
      </c>
      <c r="X3879" t="s">
        <v>13</v>
      </c>
      <c r="Y3879" t="str">
        <f>_xlfn.CONCAT(cards[[#This Row],[set]],"_",TEXT(cards[[#This Row],[cardNumber]], "000"))</f>
        <v>TWI_454</v>
      </c>
      <c r="Z3879" t="str" cm="1">
        <f t="array" ref="Z38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TWI_189</v>
      </c>
      <c r="AA3879" t="s">
        <v>1062</v>
      </c>
      <c r="AB3879">
        <v>39</v>
      </c>
    </row>
    <row r="3880" spans="1:28" x14ac:dyDescent="0.2">
      <c r="A3880">
        <v>17792</v>
      </c>
      <c r="B3880" t="s">
        <v>4409</v>
      </c>
      <c r="C3880">
        <v>190</v>
      </c>
      <c r="F3880" t="b">
        <f>IF(ISBLANK(AC3880), FALSE, TRUE)</f>
        <v>0</v>
      </c>
      <c r="G3880" t="s">
        <v>127</v>
      </c>
      <c r="H3880" t="s">
        <v>1519</v>
      </c>
      <c r="I3880" t="s">
        <v>1521</v>
      </c>
      <c r="J3880" t="s">
        <v>54</v>
      </c>
      <c r="K3880" t="s">
        <v>1526</v>
      </c>
      <c r="L3880" t="s">
        <v>168</v>
      </c>
      <c r="M3880" t="s">
        <v>991</v>
      </c>
      <c r="N3880" t="str">
        <f>IF(AND(NOT(ISBLANK(cards[[#This Row],[subtitle]])), cards[[#This Row],[subtitle]] &lt;&gt; ""), _xlfn.CONCAT(cards[[#This Row],[title]], " - ", cards[[#This Row],[subtitle]]), cards[[#This Row],[title]])</f>
        <v>On the Doorstep</v>
      </c>
      <c r="O3880">
        <v>4</v>
      </c>
      <c r="U3880" t="s">
        <v>991</v>
      </c>
      <c r="V3880" t="s">
        <v>6</v>
      </c>
      <c r="X3880" t="s">
        <v>16</v>
      </c>
      <c r="Y3880" t="str">
        <f>_xlfn.CONCAT(cards[[#This Row],[set]],"_",TEXT(cards[[#This Row],[cardNumber]], "000"))</f>
        <v>TWI_190</v>
      </c>
      <c r="Z3880" t="str" cm="1">
        <f t="array" ref="Z38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TWI_190</v>
      </c>
      <c r="AA3880" t="s">
        <v>1062</v>
      </c>
      <c r="AB3880">
        <v>39</v>
      </c>
    </row>
    <row r="3881" spans="1:28" x14ac:dyDescent="0.2">
      <c r="A3881">
        <v>15126</v>
      </c>
      <c r="B3881" t="s">
        <v>4408</v>
      </c>
      <c r="C3881">
        <v>190</v>
      </c>
      <c r="F3881" t="b">
        <f>IF(ISBLANK(AC3881), FALSE, TRUE)</f>
        <v>0</v>
      </c>
      <c r="G3881" t="s">
        <v>127</v>
      </c>
      <c r="H3881" t="s">
        <v>1515</v>
      </c>
      <c r="I3881" t="s">
        <v>1521</v>
      </c>
      <c r="J3881" t="s">
        <v>54</v>
      </c>
      <c r="K3881" t="s">
        <v>1526</v>
      </c>
      <c r="L3881" t="s">
        <v>168</v>
      </c>
      <c r="M3881" t="s">
        <v>991</v>
      </c>
      <c r="N3881" t="str">
        <f>IF(AND(NOT(ISBLANK(cards[[#This Row],[subtitle]])), cards[[#This Row],[subtitle]] &lt;&gt; ""), _xlfn.CONCAT(cards[[#This Row],[title]], " - ", cards[[#This Row],[subtitle]]), cards[[#This Row],[title]])</f>
        <v>On the Doorstep</v>
      </c>
      <c r="O3881">
        <v>4</v>
      </c>
      <c r="U3881" t="s">
        <v>991</v>
      </c>
      <c r="V3881" t="s">
        <v>6</v>
      </c>
      <c r="X3881" t="s">
        <v>16</v>
      </c>
      <c r="Y3881" t="str">
        <f>_xlfn.CONCAT(cards[[#This Row],[set]],"_",TEXT(cards[[#This Row],[cardNumber]], "000"))</f>
        <v>TWI_190</v>
      </c>
      <c r="Z3881" t="str" cm="1">
        <f t="array" ref="Z38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TWI_190</v>
      </c>
      <c r="AA3881" t="s">
        <v>1062</v>
      </c>
      <c r="AB3881">
        <v>39</v>
      </c>
    </row>
    <row r="3882" spans="1:28" x14ac:dyDescent="0.2">
      <c r="A3882">
        <v>16531</v>
      </c>
      <c r="B3882" t="s">
        <v>4889</v>
      </c>
      <c r="C3882">
        <v>455</v>
      </c>
      <c r="F3882" t="b">
        <f>IF(ISBLANK(AC3882), FALSE, TRUE)</f>
        <v>0</v>
      </c>
      <c r="G3882" t="s">
        <v>127</v>
      </c>
      <c r="H3882" t="s">
        <v>1</v>
      </c>
      <c r="I3882" t="s">
        <v>1521</v>
      </c>
      <c r="J3882" t="s">
        <v>54</v>
      </c>
      <c r="K3882" t="s">
        <v>1526</v>
      </c>
      <c r="L3882" t="s">
        <v>168</v>
      </c>
      <c r="M3882" t="s">
        <v>991</v>
      </c>
      <c r="N3882" t="str">
        <f>IF(AND(NOT(ISBLANK(cards[[#This Row],[subtitle]])), cards[[#This Row],[subtitle]] &lt;&gt; ""), _xlfn.CONCAT(cards[[#This Row],[title]], " - ", cards[[#This Row],[subtitle]]), cards[[#This Row],[title]])</f>
        <v>On the Doorstep</v>
      </c>
      <c r="O3882">
        <v>4</v>
      </c>
      <c r="U3882" t="s">
        <v>991</v>
      </c>
      <c r="V3882" t="s">
        <v>6</v>
      </c>
      <c r="X3882" t="s">
        <v>16</v>
      </c>
      <c r="Y3882" t="str">
        <f>_xlfn.CONCAT(cards[[#This Row],[set]],"_",TEXT(cards[[#This Row],[cardNumber]], "000"))</f>
        <v>TWI_455</v>
      </c>
      <c r="Z3882" t="str" cm="1">
        <f t="array" ref="Z38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TWI_190</v>
      </c>
      <c r="AA3882" t="s">
        <v>1062</v>
      </c>
      <c r="AB3882">
        <v>39</v>
      </c>
    </row>
    <row r="3883" spans="1:28" x14ac:dyDescent="0.2">
      <c r="A3883">
        <v>19009</v>
      </c>
      <c r="B3883" t="s">
        <v>4890</v>
      </c>
      <c r="C3883">
        <v>455</v>
      </c>
      <c r="F3883" t="b">
        <f>IF(ISBLANK(AC3883), FALSE, TRUE)</f>
        <v>0</v>
      </c>
      <c r="G3883" t="s">
        <v>127</v>
      </c>
      <c r="H3883" t="s">
        <v>1520</v>
      </c>
      <c r="I3883" t="s">
        <v>1521</v>
      </c>
      <c r="J3883" t="s">
        <v>54</v>
      </c>
      <c r="K3883" t="s">
        <v>1526</v>
      </c>
      <c r="L3883" t="s">
        <v>168</v>
      </c>
      <c r="M3883" t="s">
        <v>991</v>
      </c>
      <c r="N3883" t="str">
        <f>IF(AND(NOT(ISBLANK(cards[[#This Row],[subtitle]])), cards[[#This Row],[subtitle]] &lt;&gt; ""), _xlfn.CONCAT(cards[[#This Row],[title]], " - ", cards[[#This Row],[subtitle]]), cards[[#This Row],[title]])</f>
        <v>On the Doorstep</v>
      </c>
      <c r="O3883">
        <v>4</v>
      </c>
      <c r="U3883" t="s">
        <v>991</v>
      </c>
      <c r="V3883" t="s">
        <v>6</v>
      </c>
      <c r="X3883" t="s">
        <v>16</v>
      </c>
      <c r="Y3883" t="str">
        <f>_xlfn.CONCAT(cards[[#This Row],[set]],"_",TEXT(cards[[#This Row],[cardNumber]], "000"))</f>
        <v>TWI_455</v>
      </c>
      <c r="Z3883" t="str" cm="1">
        <f t="array" ref="Z38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TWI_190</v>
      </c>
      <c r="AA3883" t="s">
        <v>1062</v>
      </c>
      <c r="AB3883">
        <v>39</v>
      </c>
    </row>
    <row r="3884" spans="1:28" x14ac:dyDescent="0.2">
      <c r="A3884">
        <v>15131</v>
      </c>
      <c r="B3884" t="s">
        <v>4410</v>
      </c>
      <c r="C3884">
        <v>191</v>
      </c>
      <c r="F3884" t="b">
        <f>IF(ISBLANK(AC3884), FALSE, TRUE)</f>
        <v>0</v>
      </c>
      <c r="G3884" t="s">
        <v>127</v>
      </c>
      <c r="H3884" t="s">
        <v>1515</v>
      </c>
      <c r="I3884" t="s">
        <v>1521</v>
      </c>
      <c r="J3884" t="s">
        <v>54</v>
      </c>
      <c r="K3884" t="s">
        <v>1524</v>
      </c>
      <c r="L3884" t="s">
        <v>739</v>
      </c>
      <c r="M3884" t="s">
        <v>991</v>
      </c>
      <c r="N3884" t="str">
        <f>IF(AND(NOT(ISBLANK(cards[[#This Row],[subtitle]])), cards[[#This Row],[subtitle]] &lt;&gt; ""), _xlfn.CONCAT(cards[[#This Row],[title]], " - ", cards[[#This Row],[subtitle]]), cards[[#This Row],[title]])</f>
        <v>Wolf Pack Escort</v>
      </c>
      <c r="O3884">
        <v>1</v>
      </c>
      <c r="P3884">
        <v>2</v>
      </c>
      <c r="Q3884">
        <v>1</v>
      </c>
      <c r="T3884" t="s">
        <v>248</v>
      </c>
      <c r="U3884" t="s">
        <v>991</v>
      </c>
      <c r="V3884" t="s">
        <v>245</v>
      </c>
      <c r="X3884" t="s">
        <v>1784</v>
      </c>
      <c r="Y3884" t="str">
        <f>_xlfn.CONCAT(cards[[#This Row],[set]],"_",TEXT(cards[[#This Row],[cardNumber]], "000"))</f>
        <v>TWI_191</v>
      </c>
      <c r="Z3884" t="str" cm="1">
        <f t="array" ref="Z38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TWI_191</v>
      </c>
      <c r="AA3884" t="s">
        <v>1062</v>
      </c>
      <c r="AB3884">
        <v>39</v>
      </c>
    </row>
    <row r="3885" spans="1:28" x14ac:dyDescent="0.2">
      <c r="A3885">
        <v>17797</v>
      </c>
      <c r="B3885" t="s">
        <v>4411</v>
      </c>
      <c r="C3885">
        <v>191</v>
      </c>
      <c r="F3885" t="b">
        <f>IF(ISBLANK(AC3885), FALSE, TRUE)</f>
        <v>0</v>
      </c>
      <c r="G3885" t="s">
        <v>127</v>
      </c>
      <c r="H3885" t="s">
        <v>1519</v>
      </c>
      <c r="I3885" t="s">
        <v>1521</v>
      </c>
      <c r="J3885" t="s">
        <v>54</v>
      </c>
      <c r="K3885" t="s">
        <v>1524</v>
      </c>
      <c r="L3885" t="s">
        <v>739</v>
      </c>
      <c r="M3885" t="s">
        <v>991</v>
      </c>
      <c r="N3885" t="str">
        <f>IF(AND(NOT(ISBLANK(cards[[#This Row],[subtitle]])), cards[[#This Row],[subtitle]] &lt;&gt; ""), _xlfn.CONCAT(cards[[#This Row],[title]], " - ", cards[[#This Row],[subtitle]]), cards[[#This Row],[title]])</f>
        <v>Wolf Pack Escort</v>
      </c>
      <c r="O3885">
        <v>1</v>
      </c>
      <c r="P3885">
        <v>2</v>
      </c>
      <c r="Q3885">
        <v>1</v>
      </c>
      <c r="T3885" t="s">
        <v>248</v>
      </c>
      <c r="U3885" t="s">
        <v>991</v>
      </c>
      <c r="V3885" t="s">
        <v>245</v>
      </c>
      <c r="X3885" t="s">
        <v>1784</v>
      </c>
      <c r="Y3885" t="str">
        <f>_xlfn.CONCAT(cards[[#This Row],[set]],"_",TEXT(cards[[#This Row],[cardNumber]], "000"))</f>
        <v>TWI_191</v>
      </c>
      <c r="Z3885" t="str" cm="1">
        <f t="array" ref="Z38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TWI_191</v>
      </c>
      <c r="AA3885" t="s">
        <v>1062</v>
      </c>
      <c r="AB3885">
        <v>39</v>
      </c>
    </row>
    <row r="3886" spans="1:28" x14ac:dyDescent="0.2">
      <c r="A3886">
        <v>19014</v>
      </c>
      <c r="B3886" t="s">
        <v>4891</v>
      </c>
      <c r="C3886">
        <v>456</v>
      </c>
      <c r="F3886" t="b">
        <f>IF(ISBLANK(AC3886), FALSE, TRUE)</f>
        <v>0</v>
      </c>
      <c r="G3886" t="s">
        <v>127</v>
      </c>
      <c r="H3886" t="s">
        <v>1520</v>
      </c>
      <c r="I3886" t="s">
        <v>1521</v>
      </c>
      <c r="J3886" t="s">
        <v>54</v>
      </c>
      <c r="K3886" t="s">
        <v>1524</v>
      </c>
      <c r="L3886" t="s">
        <v>739</v>
      </c>
      <c r="M3886" t="s">
        <v>991</v>
      </c>
      <c r="N3886" t="str">
        <f>IF(AND(NOT(ISBLANK(cards[[#This Row],[subtitle]])), cards[[#This Row],[subtitle]] &lt;&gt; ""), _xlfn.CONCAT(cards[[#This Row],[title]], " - ", cards[[#This Row],[subtitle]]), cards[[#This Row],[title]])</f>
        <v>Wolf Pack Escort</v>
      </c>
      <c r="O3886">
        <v>1</v>
      </c>
      <c r="P3886">
        <v>2</v>
      </c>
      <c r="Q3886">
        <v>1</v>
      </c>
      <c r="T3886" t="s">
        <v>248</v>
      </c>
      <c r="U3886" t="s">
        <v>991</v>
      </c>
      <c r="V3886" t="s">
        <v>245</v>
      </c>
      <c r="X3886" t="s">
        <v>1784</v>
      </c>
      <c r="Y3886" t="str">
        <f>_xlfn.CONCAT(cards[[#This Row],[set]],"_",TEXT(cards[[#This Row],[cardNumber]], "000"))</f>
        <v>TWI_456</v>
      </c>
      <c r="Z3886" t="str" cm="1">
        <f t="array" ref="Z38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TWI_191</v>
      </c>
      <c r="AA3886" t="s">
        <v>1062</v>
      </c>
      <c r="AB3886">
        <v>39</v>
      </c>
    </row>
    <row r="3887" spans="1:28" x14ac:dyDescent="0.2">
      <c r="A3887">
        <v>16536</v>
      </c>
      <c r="B3887" t="s">
        <v>4892</v>
      </c>
      <c r="C3887">
        <v>456</v>
      </c>
      <c r="F3887" t="b">
        <f>IF(ISBLANK(AC3887), FALSE, TRUE)</f>
        <v>0</v>
      </c>
      <c r="G3887" t="s">
        <v>127</v>
      </c>
      <c r="H3887" t="s">
        <v>1</v>
      </c>
      <c r="I3887" t="s">
        <v>1521</v>
      </c>
      <c r="J3887" t="s">
        <v>54</v>
      </c>
      <c r="K3887" t="s">
        <v>1524</v>
      </c>
      <c r="L3887" t="s">
        <v>739</v>
      </c>
      <c r="M3887" t="s">
        <v>991</v>
      </c>
      <c r="N3887" t="str">
        <f>IF(AND(NOT(ISBLANK(cards[[#This Row],[subtitle]])), cards[[#This Row],[subtitle]] &lt;&gt; ""), _xlfn.CONCAT(cards[[#This Row],[title]], " - ", cards[[#This Row],[subtitle]]), cards[[#This Row],[title]])</f>
        <v>Wolf Pack Escort</v>
      </c>
      <c r="O3887">
        <v>1</v>
      </c>
      <c r="P3887">
        <v>2</v>
      </c>
      <c r="Q3887">
        <v>1</v>
      </c>
      <c r="T3887" t="s">
        <v>248</v>
      </c>
      <c r="U3887" t="s">
        <v>991</v>
      </c>
      <c r="V3887" t="s">
        <v>245</v>
      </c>
      <c r="X3887" t="s">
        <v>1784</v>
      </c>
      <c r="Y3887" t="str">
        <f>_xlfn.CONCAT(cards[[#This Row],[set]],"_",TEXT(cards[[#This Row],[cardNumber]], "000"))</f>
        <v>TWI_456</v>
      </c>
      <c r="Z3887" t="str" cm="1">
        <f t="array" ref="Z38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TWI_191</v>
      </c>
      <c r="AA3887" t="s">
        <v>1062</v>
      </c>
      <c r="AB3887">
        <v>39</v>
      </c>
    </row>
    <row r="3888" spans="1:28" x14ac:dyDescent="0.2">
      <c r="A3888">
        <v>15136</v>
      </c>
      <c r="B3888" t="s">
        <v>4412</v>
      </c>
      <c r="C3888">
        <v>192</v>
      </c>
      <c r="F3888" t="b">
        <f>IF(ISBLANK(AC3888), FALSE, TRUE)</f>
        <v>0</v>
      </c>
      <c r="G3888" t="s">
        <v>127</v>
      </c>
      <c r="H3888" t="s">
        <v>1515</v>
      </c>
      <c r="I3888" t="s">
        <v>1532</v>
      </c>
      <c r="J3888" t="s">
        <v>54</v>
      </c>
      <c r="K3888" t="s">
        <v>1524</v>
      </c>
      <c r="L3888" t="s">
        <v>740</v>
      </c>
      <c r="M3888" t="s">
        <v>1811</v>
      </c>
      <c r="N3888" t="str">
        <f>IF(AND(NOT(ISBLANK(cards[[#This Row],[subtitle]])), cards[[#This Row],[subtitle]] &lt;&gt; ""), _xlfn.CONCAT(cards[[#This Row],[title]], " - ", cards[[#This Row],[subtitle]]), cards[[#This Row],[title]])</f>
        <v>Padmé Amidala - Pursuing Peace</v>
      </c>
      <c r="O3888">
        <v>2</v>
      </c>
      <c r="P3888">
        <v>1</v>
      </c>
      <c r="Q3888">
        <v>4</v>
      </c>
      <c r="T3888" t="s">
        <v>83</v>
      </c>
      <c r="U3888" t="s">
        <v>648</v>
      </c>
      <c r="V3888" t="s">
        <v>245</v>
      </c>
      <c r="X3888" t="s">
        <v>1734</v>
      </c>
      <c r="Y3888" t="str">
        <f>_xlfn.CONCAT(cards[[#This Row],[set]],"_",TEXT(cards[[#This Row],[cardNumber]], "000"))</f>
        <v>TWI_192</v>
      </c>
      <c r="Z3888" t="str" cm="1">
        <f t="array" ref="Z38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TWI_192</v>
      </c>
      <c r="AA3888" t="s">
        <v>1062</v>
      </c>
      <c r="AB3888">
        <v>39</v>
      </c>
    </row>
    <row r="3889" spans="1:28" x14ac:dyDescent="0.2">
      <c r="A3889">
        <v>17802</v>
      </c>
      <c r="B3889" t="s">
        <v>4413</v>
      </c>
      <c r="C3889">
        <v>192</v>
      </c>
      <c r="F3889" t="b">
        <f>IF(ISBLANK(AC3889), FALSE, TRUE)</f>
        <v>0</v>
      </c>
      <c r="G3889" t="s">
        <v>127</v>
      </c>
      <c r="H3889" t="s">
        <v>1519</v>
      </c>
      <c r="I3889" t="s">
        <v>1532</v>
      </c>
      <c r="J3889" t="s">
        <v>54</v>
      </c>
      <c r="K3889" t="s">
        <v>1524</v>
      </c>
      <c r="L3889" t="s">
        <v>740</v>
      </c>
      <c r="M3889" t="s">
        <v>1811</v>
      </c>
      <c r="N3889" t="str">
        <f>IF(AND(NOT(ISBLANK(cards[[#This Row],[subtitle]])), cards[[#This Row],[subtitle]] &lt;&gt; ""), _xlfn.CONCAT(cards[[#This Row],[title]], " - ", cards[[#This Row],[subtitle]]), cards[[#This Row],[title]])</f>
        <v>Padmé Amidala - Pursuing Peace</v>
      </c>
      <c r="O3889">
        <v>2</v>
      </c>
      <c r="P3889">
        <v>1</v>
      </c>
      <c r="Q3889">
        <v>4</v>
      </c>
      <c r="T3889" t="s">
        <v>83</v>
      </c>
      <c r="U3889" t="s">
        <v>648</v>
      </c>
      <c r="V3889" t="s">
        <v>245</v>
      </c>
      <c r="X3889" t="s">
        <v>1734</v>
      </c>
      <c r="Y3889" t="str">
        <f>_xlfn.CONCAT(cards[[#This Row],[set]],"_",TEXT(cards[[#This Row],[cardNumber]], "000"))</f>
        <v>TWI_192</v>
      </c>
      <c r="Z3889" t="str" cm="1">
        <f t="array" ref="Z38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TWI_192</v>
      </c>
      <c r="AA3889" t="s">
        <v>1062</v>
      </c>
      <c r="AB3889">
        <v>39</v>
      </c>
    </row>
    <row r="3890" spans="1:28" x14ac:dyDescent="0.2">
      <c r="A3890">
        <v>19019</v>
      </c>
      <c r="B3890" t="s">
        <v>4894</v>
      </c>
      <c r="C3890">
        <v>457</v>
      </c>
      <c r="F3890" t="b">
        <f>IF(ISBLANK(AC3890), FALSE, TRUE)</f>
        <v>0</v>
      </c>
      <c r="G3890" t="s">
        <v>127</v>
      </c>
      <c r="H3890" t="s">
        <v>1520</v>
      </c>
      <c r="I3890" t="s">
        <v>1532</v>
      </c>
      <c r="J3890" t="s">
        <v>54</v>
      </c>
      <c r="K3890" t="s">
        <v>1524</v>
      </c>
      <c r="L3890" t="s">
        <v>740</v>
      </c>
      <c r="M3890" t="s">
        <v>1811</v>
      </c>
      <c r="N3890" t="str">
        <f>IF(AND(NOT(ISBLANK(cards[[#This Row],[subtitle]])), cards[[#This Row],[subtitle]] &lt;&gt; ""), _xlfn.CONCAT(cards[[#This Row],[title]], " - ", cards[[#This Row],[subtitle]]), cards[[#This Row],[title]])</f>
        <v>Padmé Amidala - Pursuing Peace</v>
      </c>
      <c r="O3890">
        <v>2</v>
      </c>
      <c r="P3890">
        <v>1</v>
      </c>
      <c r="Q3890">
        <v>4</v>
      </c>
      <c r="T3890" t="s">
        <v>83</v>
      </c>
      <c r="U3890" t="s">
        <v>648</v>
      </c>
      <c r="V3890" t="s">
        <v>245</v>
      </c>
      <c r="X3890" t="s">
        <v>1734</v>
      </c>
      <c r="Y3890" t="str">
        <f>_xlfn.CONCAT(cards[[#This Row],[set]],"_",TEXT(cards[[#This Row],[cardNumber]], "000"))</f>
        <v>TWI_457</v>
      </c>
      <c r="Z3890" t="str" cm="1">
        <f t="array" ref="Z38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TWI_192</v>
      </c>
      <c r="AA3890" t="s">
        <v>1062</v>
      </c>
      <c r="AB3890">
        <v>39</v>
      </c>
    </row>
    <row r="3891" spans="1:28" x14ac:dyDescent="0.2">
      <c r="A3891">
        <v>16541</v>
      </c>
      <c r="B3891" t="s">
        <v>4893</v>
      </c>
      <c r="C3891">
        <v>457</v>
      </c>
      <c r="F3891" t="b">
        <f>IF(ISBLANK(AC3891), FALSE, TRUE)</f>
        <v>0</v>
      </c>
      <c r="G3891" t="s">
        <v>127</v>
      </c>
      <c r="H3891" t="s">
        <v>1</v>
      </c>
      <c r="I3891" t="s">
        <v>1532</v>
      </c>
      <c r="J3891" t="s">
        <v>54</v>
      </c>
      <c r="K3891" t="s">
        <v>1524</v>
      </c>
      <c r="L3891" t="s">
        <v>740</v>
      </c>
      <c r="M3891" t="s">
        <v>1811</v>
      </c>
      <c r="N3891" t="str">
        <f>IF(AND(NOT(ISBLANK(cards[[#This Row],[subtitle]])), cards[[#This Row],[subtitle]] &lt;&gt; ""), _xlfn.CONCAT(cards[[#This Row],[title]], " - ", cards[[#This Row],[subtitle]]), cards[[#This Row],[title]])</f>
        <v>Padmé Amidala - Pursuing Peace</v>
      </c>
      <c r="O3891">
        <v>2</v>
      </c>
      <c r="P3891">
        <v>1</v>
      </c>
      <c r="Q3891">
        <v>4</v>
      </c>
      <c r="T3891" t="s">
        <v>83</v>
      </c>
      <c r="U3891" t="s">
        <v>648</v>
      </c>
      <c r="V3891" t="s">
        <v>245</v>
      </c>
      <c r="X3891" t="s">
        <v>1734</v>
      </c>
      <c r="Y3891" t="str">
        <f>_xlfn.CONCAT(cards[[#This Row],[set]],"_",TEXT(cards[[#This Row],[cardNumber]], "000"))</f>
        <v>TWI_457</v>
      </c>
      <c r="Z3891" t="str" cm="1">
        <f t="array" ref="Z38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TWI_192</v>
      </c>
      <c r="AA3891" t="s">
        <v>1062</v>
      </c>
      <c r="AB3891">
        <v>39</v>
      </c>
    </row>
    <row r="3892" spans="1:28" x14ac:dyDescent="0.2">
      <c r="A3892">
        <v>16993</v>
      </c>
      <c r="B3892" t="s">
        <v>4075</v>
      </c>
      <c r="C3892">
        <v>17</v>
      </c>
      <c r="F3892" t="b">
        <f>IF(ISBLANK(AC3892), FALSE, TRUE)</f>
        <v>0</v>
      </c>
      <c r="G3892" t="s">
        <v>127</v>
      </c>
      <c r="H3892" t="s">
        <v>1602</v>
      </c>
      <c r="I3892" t="s">
        <v>1532</v>
      </c>
      <c r="J3892" t="s">
        <v>54</v>
      </c>
      <c r="K3892" t="s">
        <v>1524</v>
      </c>
      <c r="L3892" t="s">
        <v>456</v>
      </c>
      <c r="M3892" t="s">
        <v>1831</v>
      </c>
      <c r="N3892" t="str">
        <f>IF(AND(NOT(ISBLANK(cards[[#This Row],[subtitle]])), cards[[#This Row],[subtitle]] &lt;&gt; ""), _xlfn.CONCAT(cards[[#This Row],[title]], " - ", cards[[#This Row],[subtitle]]), cards[[#This Row],[title]])</f>
        <v>R2-D2 - Full Of Solutions</v>
      </c>
      <c r="O3892">
        <v>2</v>
      </c>
      <c r="P3892">
        <v>2</v>
      </c>
      <c r="Q3892">
        <v>4</v>
      </c>
      <c r="T3892" t="s">
        <v>83</v>
      </c>
      <c r="U3892" t="s">
        <v>991</v>
      </c>
      <c r="V3892" t="s">
        <v>245</v>
      </c>
      <c r="X3892" t="s">
        <v>1813</v>
      </c>
      <c r="Y3892" t="str">
        <f>_xlfn.CONCAT(cards[[#This Row],[set]],"_",TEXT(cards[[#This Row],[cardNumber]], "000"))</f>
        <v>TWI_017</v>
      </c>
      <c r="Z3892" t="str" cm="1">
        <f t="array" ref="Z38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TWI_193</v>
      </c>
      <c r="AA3892" t="s">
        <v>1062</v>
      </c>
      <c r="AB3892">
        <v>39</v>
      </c>
    </row>
    <row r="3893" spans="1:28" x14ac:dyDescent="0.2">
      <c r="A3893">
        <v>17807</v>
      </c>
      <c r="B3893" t="s">
        <v>4414</v>
      </c>
      <c r="C3893">
        <v>193</v>
      </c>
      <c r="F3893" t="b">
        <f>IF(ISBLANK(AC3893), FALSE, TRUE)</f>
        <v>0</v>
      </c>
      <c r="G3893" t="s">
        <v>127</v>
      </c>
      <c r="H3893" t="s">
        <v>1519</v>
      </c>
      <c r="I3893" t="s">
        <v>1532</v>
      </c>
      <c r="J3893" t="s">
        <v>54</v>
      </c>
      <c r="K3893" t="s">
        <v>1524</v>
      </c>
      <c r="L3893" t="s">
        <v>456</v>
      </c>
      <c r="M3893" t="s">
        <v>1812</v>
      </c>
      <c r="N3893" t="str">
        <f>IF(AND(NOT(ISBLANK(cards[[#This Row],[subtitle]])), cards[[#This Row],[subtitle]] &lt;&gt; ""), _xlfn.CONCAT(cards[[#This Row],[title]], " - ", cards[[#This Row],[subtitle]]), cards[[#This Row],[title]])</f>
        <v>R2-D2 - Full of Solutions</v>
      </c>
      <c r="O3893">
        <v>2</v>
      </c>
      <c r="P3893">
        <v>2</v>
      </c>
      <c r="Q3893">
        <v>4</v>
      </c>
      <c r="T3893" t="s">
        <v>83</v>
      </c>
      <c r="U3893" t="s">
        <v>991</v>
      </c>
      <c r="V3893" t="s">
        <v>245</v>
      </c>
      <c r="X3893" t="s">
        <v>1813</v>
      </c>
      <c r="Y3893" t="str">
        <f>_xlfn.CONCAT(cards[[#This Row],[set]],"_",TEXT(cards[[#This Row],[cardNumber]], "000"))</f>
        <v>TWI_193</v>
      </c>
      <c r="Z3893" t="str" cm="1">
        <f t="array" ref="Z38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TWI_193</v>
      </c>
      <c r="AA3893" t="s">
        <v>1062</v>
      </c>
      <c r="AB3893">
        <v>39</v>
      </c>
    </row>
    <row r="3894" spans="1:28" x14ac:dyDescent="0.2">
      <c r="A3894">
        <v>15141</v>
      </c>
      <c r="B3894" t="s">
        <v>4415</v>
      </c>
      <c r="C3894">
        <v>193</v>
      </c>
      <c r="F3894" t="b">
        <f>IF(ISBLANK(AC3894), FALSE, TRUE)</f>
        <v>0</v>
      </c>
      <c r="G3894" t="s">
        <v>127</v>
      </c>
      <c r="H3894" t="s">
        <v>1515</v>
      </c>
      <c r="I3894" t="s">
        <v>1532</v>
      </c>
      <c r="J3894" t="s">
        <v>54</v>
      </c>
      <c r="K3894" t="s">
        <v>1524</v>
      </c>
      <c r="L3894" t="s">
        <v>456</v>
      </c>
      <c r="M3894" t="s">
        <v>1812</v>
      </c>
      <c r="N3894" t="str">
        <f>IF(AND(NOT(ISBLANK(cards[[#This Row],[subtitle]])), cards[[#This Row],[subtitle]] &lt;&gt; ""), _xlfn.CONCAT(cards[[#This Row],[title]], " - ", cards[[#This Row],[subtitle]]), cards[[#This Row],[title]])</f>
        <v>R2-D2 - Full of Solutions</v>
      </c>
      <c r="O3894">
        <v>2</v>
      </c>
      <c r="P3894">
        <v>2</v>
      </c>
      <c r="Q3894">
        <v>4</v>
      </c>
      <c r="T3894" t="s">
        <v>83</v>
      </c>
      <c r="U3894" t="s">
        <v>991</v>
      </c>
      <c r="V3894" t="s">
        <v>245</v>
      </c>
      <c r="X3894" t="s">
        <v>1813</v>
      </c>
      <c r="Y3894" t="str">
        <f>_xlfn.CONCAT(cards[[#This Row],[set]],"_",TEXT(cards[[#This Row],[cardNumber]], "000"))</f>
        <v>TWI_193</v>
      </c>
      <c r="Z3894" t="str" cm="1">
        <f t="array" ref="Z38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TWI_193</v>
      </c>
      <c r="AA3894" t="s">
        <v>1062</v>
      </c>
      <c r="AB3894">
        <v>39</v>
      </c>
    </row>
    <row r="3895" spans="1:28" x14ac:dyDescent="0.2">
      <c r="A3895">
        <v>19024</v>
      </c>
      <c r="B3895" t="s">
        <v>4895</v>
      </c>
      <c r="C3895">
        <v>458</v>
      </c>
      <c r="F3895" t="b">
        <f>IF(ISBLANK(AC3895), FALSE, TRUE)</f>
        <v>0</v>
      </c>
      <c r="G3895" t="s">
        <v>127</v>
      </c>
      <c r="H3895" t="s">
        <v>1520</v>
      </c>
      <c r="I3895" t="s">
        <v>1532</v>
      </c>
      <c r="J3895" t="s">
        <v>54</v>
      </c>
      <c r="K3895" t="s">
        <v>1524</v>
      </c>
      <c r="L3895" t="s">
        <v>456</v>
      </c>
      <c r="M3895" t="s">
        <v>1812</v>
      </c>
      <c r="N3895" t="str">
        <f>IF(AND(NOT(ISBLANK(cards[[#This Row],[subtitle]])), cards[[#This Row],[subtitle]] &lt;&gt; ""), _xlfn.CONCAT(cards[[#This Row],[title]], " - ", cards[[#This Row],[subtitle]]), cards[[#This Row],[title]])</f>
        <v>R2-D2 - Full of Solutions</v>
      </c>
      <c r="O3895">
        <v>2</v>
      </c>
      <c r="P3895">
        <v>2</v>
      </c>
      <c r="Q3895">
        <v>4</v>
      </c>
      <c r="T3895" t="s">
        <v>83</v>
      </c>
      <c r="U3895" t="s">
        <v>991</v>
      </c>
      <c r="V3895" t="s">
        <v>245</v>
      </c>
      <c r="X3895" t="s">
        <v>1813</v>
      </c>
      <c r="Y3895" t="str">
        <f>_xlfn.CONCAT(cards[[#This Row],[set]],"_",TEXT(cards[[#This Row],[cardNumber]], "000"))</f>
        <v>TWI_458</v>
      </c>
      <c r="Z3895" t="str" cm="1">
        <f t="array" ref="Z38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TWI_193</v>
      </c>
      <c r="AA3895" t="s">
        <v>1062</v>
      </c>
      <c r="AB3895">
        <v>39</v>
      </c>
    </row>
    <row r="3896" spans="1:28" x14ac:dyDescent="0.2">
      <c r="A3896">
        <v>16546</v>
      </c>
      <c r="B3896" t="s">
        <v>4896</v>
      </c>
      <c r="C3896">
        <v>458</v>
      </c>
      <c r="F3896" t="b">
        <f>IF(ISBLANK(AC3896), FALSE, TRUE)</f>
        <v>0</v>
      </c>
      <c r="G3896" t="s">
        <v>127</v>
      </c>
      <c r="H3896" t="s">
        <v>1</v>
      </c>
      <c r="I3896" t="s">
        <v>1532</v>
      </c>
      <c r="J3896" t="s">
        <v>54</v>
      </c>
      <c r="K3896" t="s">
        <v>1524</v>
      </c>
      <c r="L3896" t="s">
        <v>456</v>
      </c>
      <c r="M3896" t="s">
        <v>1812</v>
      </c>
      <c r="N3896" t="str">
        <f>IF(AND(NOT(ISBLANK(cards[[#This Row],[subtitle]])), cards[[#This Row],[subtitle]] &lt;&gt; ""), _xlfn.CONCAT(cards[[#This Row],[title]], " - ", cards[[#This Row],[subtitle]]), cards[[#This Row],[title]])</f>
        <v>R2-D2 - Full of Solutions</v>
      </c>
      <c r="O3896">
        <v>2</v>
      </c>
      <c r="P3896">
        <v>2</v>
      </c>
      <c r="Q3896">
        <v>4</v>
      </c>
      <c r="T3896" t="s">
        <v>83</v>
      </c>
      <c r="U3896" t="s">
        <v>991</v>
      </c>
      <c r="V3896" t="s">
        <v>245</v>
      </c>
      <c r="X3896" t="s">
        <v>1813</v>
      </c>
      <c r="Y3896" t="str">
        <f>_xlfn.CONCAT(cards[[#This Row],[set]],"_",TEXT(cards[[#This Row],[cardNumber]], "000"))</f>
        <v>TWI_458</v>
      </c>
      <c r="Z3896" t="str" cm="1">
        <f t="array" ref="Z38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TWI_193</v>
      </c>
      <c r="AA3896" t="s">
        <v>1062</v>
      </c>
      <c r="AB3896">
        <v>39</v>
      </c>
    </row>
    <row r="3897" spans="1:28" x14ac:dyDescent="0.2">
      <c r="A3897">
        <v>17812</v>
      </c>
      <c r="B3897" t="s">
        <v>4416</v>
      </c>
      <c r="C3897">
        <v>194</v>
      </c>
      <c r="F3897" t="b">
        <f>IF(ISBLANK(AC3897), FALSE, TRUE)</f>
        <v>0</v>
      </c>
      <c r="G3897" t="s">
        <v>127</v>
      </c>
      <c r="H3897" t="s">
        <v>1519</v>
      </c>
      <c r="I3897" t="s">
        <v>1516</v>
      </c>
      <c r="J3897" t="s">
        <v>54</v>
      </c>
      <c r="K3897" t="s">
        <v>1524</v>
      </c>
      <c r="L3897" t="s">
        <v>741</v>
      </c>
      <c r="M3897" t="s">
        <v>1814</v>
      </c>
      <c r="N3897" t="str">
        <f>IF(AND(NOT(ISBLANK(cards[[#This Row],[subtitle]])), cards[[#This Row],[subtitle]] &lt;&gt; ""), _xlfn.CONCAT(cards[[#This Row],[title]], " - ", cards[[#This Row],[subtitle]]), cards[[#This Row],[title]])</f>
        <v>Ahsoka Tano - Always Ready For Trouble</v>
      </c>
      <c r="O3897">
        <v>3</v>
      </c>
      <c r="P3897">
        <v>3</v>
      </c>
      <c r="Q3897">
        <v>4</v>
      </c>
      <c r="T3897" t="s">
        <v>83</v>
      </c>
      <c r="U3897" t="s">
        <v>250</v>
      </c>
      <c r="V3897" t="s">
        <v>245</v>
      </c>
      <c r="X3897" t="s">
        <v>346</v>
      </c>
      <c r="Y3897" t="str">
        <f>_xlfn.CONCAT(cards[[#This Row],[set]],"_",TEXT(cards[[#This Row],[cardNumber]], "000"))</f>
        <v>TWI_194</v>
      </c>
      <c r="Z3897" t="str" cm="1">
        <f t="array" ref="Z38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TWI_194</v>
      </c>
      <c r="AA3897" t="s">
        <v>1062</v>
      </c>
      <c r="AB3897">
        <v>39</v>
      </c>
    </row>
    <row r="3898" spans="1:28" x14ac:dyDescent="0.2">
      <c r="A3898">
        <v>15146</v>
      </c>
      <c r="B3898" t="s">
        <v>4417</v>
      </c>
      <c r="C3898">
        <v>194</v>
      </c>
      <c r="F3898" t="b">
        <f>IF(ISBLANK(AC3898), FALSE, TRUE)</f>
        <v>0</v>
      </c>
      <c r="G3898" t="s">
        <v>127</v>
      </c>
      <c r="H3898" t="s">
        <v>1515</v>
      </c>
      <c r="I3898" t="s">
        <v>1516</v>
      </c>
      <c r="J3898" t="s">
        <v>54</v>
      </c>
      <c r="K3898" t="s">
        <v>1524</v>
      </c>
      <c r="L3898" t="s">
        <v>741</v>
      </c>
      <c r="M3898" t="s">
        <v>1814</v>
      </c>
      <c r="N3898" t="str">
        <f>IF(AND(NOT(ISBLANK(cards[[#This Row],[subtitle]])), cards[[#This Row],[subtitle]] &lt;&gt; ""), _xlfn.CONCAT(cards[[#This Row],[title]], " - ", cards[[#This Row],[subtitle]]), cards[[#This Row],[title]])</f>
        <v>Ahsoka Tano - Always Ready For Trouble</v>
      </c>
      <c r="O3898">
        <v>3</v>
      </c>
      <c r="P3898">
        <v>3</v>
      </c>
      <c r="Q3898">
        <v>4</v>
      </c>
      <c r="T3898" t="s">
        <v>83</v>
      </c>
      <c r="U3898" t="s">
        <v>250</v>
      </c>
      <c r="V3898" t="s">
        <v>245</v>
      </c>
      <c r="X3898" t="s">
        <v>346</v>
      </c>
      <c r="Y3898" t="str">
        <f>_xlfn.CONCAT(cards[[#This Row],[set]],"_",TEXT(cards[[#This Row],[cardNumber]], "000"))</f>
        <v>TWI_194</v>
      </c>
      <c r="Z3898" t="str" cm="1">
        <f t="array" ref="Z38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TWI_194</v>
      </c>
      <c r="AA3898" t="s">
        <v>1062</v>
      </c>
      <c r="AB3898">
        <v>39</v>
      </c>
    </row>
    <row r="3899" spans="1:28" x14ac:dyDescent="0.2">
      <c r="A3899">
        <v>19029</v>
      </c>
      <c r="B3899" t="s">
        <v>4898</v>
      </c>
      <c r="C3899">
        <v>459</v>
      </c>
      <c r="F3899" t="b">
        <f>IF(ISBLANK(AC3899), FALSE, TRUE)</f>
        <v>0</v>
      </c>
      <c r="G3899" t="s">
        <v>127</v>
      </c>
      <c r="H3899" t="s">
        <v>1520</v>
      </c>
      <c r="I3899" t="s">
        <v>1516</v>
      </c>
      <c r="J3899" t="s">
        <v>54</v>
      </c>
      <c r="K3899" t="s">
        <v>1524</v>
      </c>
      <c r="L3899" t="s">
        <v>741</v>
      </c>
      <c r="M3899" t="s">
        <v>1814</v>
      </c>
      <c r="N3899" t="str">
        <f>IF(AND(NOT(ISBLANK(cards[[#This Row],[subtitle]])), cards[[#This Row],[subtitle]] &lt;&gt; ""), _xlfn.CONCAT(cards[[#This Row],[title]], " - ", cards[[#This Row],[subtitle]]), cards[[#This Row],[title]])</f>
        <v>Ahsoka Tano - Always Ready For Trouble</v>
      </c>
      <c r="O3899">
        <v>3</v>
      </c>
      <c r="P3899">
        <v>3</v>
      </c>
      <c r="Q3899">
        <v>4</v>
      </c>
      <c r="T3899" t="s">
        <v>83</v>
      </c>
      <c r="U3899" t="s">
        <v>250</v>
      </c>
      <c r="V3899" t="s">
        <v>245</v>
      </c>
      <c r="X3899" t="s">
        <v>346</v>
      </c>
      <c r="Y3899" t="str">
        <f>_xlfn.CONCAT(cards[[#This Row],[set]],"_",TEXT(cards[[#This Row],[cardNumber]], "000"))</f>
        <v>TWI_459</v>
      </c>
      <c r="Z3899" t="str" cm="1">
        <f t="array" ref="Z38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TWI_194</v>
      </c>
      <c r="AA3899" t="s">
        <v>1062</v>
      </c>
      <c r="AB3899">
        <v>39</v>
      </c>
    </row>
    <row r="3900" spans="1:28" x14ac:dyDescent="0.2">
      <c r="A3900">
        <v>16551</v>
      </c>
      <c r="B3900" t="s">
        <v>4897</v>
      </c>
      <c r="C3900">
        <v>459</v>
      </c>
      <c r="F3900" t="b">
        <f>IF(ISBLANK(AC3900), FALSE, TRUE)</f>
        <v>0</v>
      </c>
      <c r="G3900" t="s">
        <v>127</v>
      </c>
      <c r="H3900" t="s">
        <v>1</v>
      </c>
      <c r="I3900" t="s">
        <v>1516</v>
      </c>
      <c r="J3900" t="s">
        <v>54</v>
      </c>
      <c r="K3900" t="s">
        <v>1524</v>
      </c>
      <c r="L3900" t="s">
        <v>741</v>
      </c>
      <c r="M3900" t="s">
        <v>1814</v>
      </c>
      <c r="N3900" t="str">
        <f>IF(AND(NOT(ISBLANK(cards[[#This Row],[subtitle]])), cards[[#This Row],[subtitle]] &lt;&gt; ""), _xlfn.CONCAT(cards[[#This Row],[title]], " - ", cards[[#This Row],[subtitle]]), cards[[#This Row],[title]])</f>
        <v>Ahsoka Tano - Always Ready For Trouble</v>
      </c>
      <c r="O3900">
        <v>3</v>
      </c>
      <c r="P3900">
        <v>3</v>
      </c>
      <c r="Q3900">
        <v>4</v>
      </c>
      <c r="T3900" t="s">
        <v>83</v>
      </c>
      <c r="U3900" t="s">
        <v>250</v>
      </c>
      <c r="V3900" t="s">
        <v>245</v>
      </c>
      <c r="X3900" t="s">
        <v>346</v>
      </c>
      <c r="Y3900" t="str">
        <f>_xlfn.CONCAT(cards[[#This Row],[set]],"_",TEXT(cards[[#This Row],[cardNumber]], "000"))</f>
        <v>TWI_459</v>
      </c>
      <c r="Z3900" t="str" cm="1">
        <f t="array" ref="Z39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TWI_194</v>
      </c>
      <c r="AA3900" t="s">
        <v>1062</v>
      </c>
      <c r="AB3900">
        <v>39</v>
      </c>
    </row>
    <row r="3901" spans="1:28" x14ac:dyDescent="0.2">
      <c r="A3901">
        <v>15151</v>
      </c>
      <c r="B3901" t="s">
        <v>4418</v>
      </c>
      <c r="C3901">
        <v>195</v>
      </c>
      <c r="F3901" t="b">
        <f>IF(ISBLANK(AC3901), FALSE, TRUE)</f>
        <v>0</v>
      </c>
      <c r="G3901" t="s">
        <v>127</v>
      </c>
      <c r="H3901" t="s">
        <v>1515</v>
      </c>
      <c r="I3901" t="s">
        <v>1522</v>
      </c>
      <c r="J3901" t="s">
        <v>54</v>
      </c>
      <c r="K3901" t="s">
        <v>1524</v>
      </c>
      <c r="L3901" t="s">
        <v>376</v>
      </c>
      <c r="M3901" t="s">
        <v>1815</v>
      </c>
      <c r="N3901" t="str">
        <f>IF(AND(NOT(ISBLANK(cards[[#This Row],[subtitle]])), cards[[#This Row],[subtitle]] &lt;&gt; ""), _xlfn.CONCAT(cards[[#This Row],[title]], " - ", cards[[#This Row],[subtitle]]), cards[[#This Row],[title]])</f>
        <v>Sabine Wren - You Can Count On Me</v>
      </c>
      <c r="O3901">
        <v>4</v>
      </c>
      <c r="P3901">
        <v>4</v>
      </c>
      <c r="Q3901">
        <v>4</v>
      </c>
      <c r="T3901" t="s">
        <v>83</v>
      </c>
      <c r="U3901" t="s">
        <v>991</v>
      </c>
      <c r="V3901" t="s">
        <v>245</v>
      </c>
      <c r="X3901" t="s">
        <v>1816</v>
      </c>
      <c r="Y3901" t="str">
        <f>_xlfn.CONCAT(cards[[#This Row],[set]],"_",TEXT(cards[[#This Row],[cardNumber]], "000"))</f>
        <v>TWI_195</v>
      </c>
      <c r="Z3901" t="str" cm="1">
        <f t="array" ref="Z39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TWI_195</v>
      </c>
      <c r="AA3901" t="s">
        <v>1062</v>
      </c>
      <c r="AB3901">
        <v>39</v>
      </c>
    </row>
    <row r="3902" spans="1:28" x14ac:dyDescent="0.2">
      <c r="A3902">
        <v>17817</v>
      </c>
      <c r="B3902" t="s">
        <v>4419</v>
      </c>
      <c r="C3902">
        <v>195</v>
      </c>
      <c r="F3902" t="b">
        <f>IF(ISBLANK(AC3902), FALSE, TRUE)</f>
        <v>0</v>
      </c>
      <c r="G3902" t="s">
        <v>127</v>
      </c>
      <c r="H3902" t="s">
        <v>1519</v>
      </c>
      <c r="I3902" t="s">
        <v>1522</v>
      </c>
      <c r="J3902" t="s">
        <v>54</v>
      </c>
      <c r="K3902" t="s">
        <v>1524</v>
      </c>
      <c r="L3902" t="s">
        <v>376</v>
      </c>
      <c r="M3902" t="s">
        <v>1815</v>
      </c>
      <c r="N3902" t="str">
        <f>IF(AND(NOT(ISBLANK(cards[[#This Row],[subtitle]])), cards[[#This Row],[subtitle]] &lt;&gt; ""), _xlfn.CONCAT(cards[[#This Row],[title]], " - ", cards[[#This Row],[subtitle]]), cards[[#This Row],[title]])</f>
        <v>Sabine Wren - You Can Count On Me</v>
      </c>
      <c r="O3902">
        <v>4</v>
      </c>
      <c r="P3902">
        <v>4</v>
      </c>
      <c r="Q3902">
        <v>4</v>
      </c>
      <c r="T3902" t="s">
        <v>83</v>
      </c>
      <c r="U3902" t="s">
        <v>991</v>
      </c>
      <c r="V3902" t="s">
        <v>245</v>
      </c>
      <c r="X3902" t="s">
        <v>1816</v>
      </c>
      <c r="Y3902" t="str">
        <f>_xlfn.CONCAT(cards[[#This Row],[set]],"_",TEXT(cards[[#This Row],[cardNumber]], "000"))</f>
        <v>TWI_195</v>
      </c>
      <c r="Z3902" t="str" cm="1">
        <f t="array" ref="Z39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TWI_195</v>
      </c>
      <c r="AA3902" t="s">
        <v>1062</v>
      </c>
      <c r="AB3902">
        <v>39</v>
      </c>
    </row>
    <row r="3903" spans="1:28" x14ac:dyDescent="0.2">
      <c r="A3903">
        <v>16556</v>
      </c>
      <c r="B3903" t="s">
        <v>4900</v>
      </c>
      <c r="C3903">
        <v>460</v>
      </c>
      <c r="F3903" t="b">
        <f>IF(ISBLANK(AC3903), FALSE, TRUE)</f>
        <v>0</v>
      </c>
      <c r="G3903" t="s">
        <v>127</v>
      </c>
      <c r="H3903" t="s">
        <v>1</v>
      </c>
      <c r="I3903" t="s">
        <v>1522</v>
      </c>
      <c r="J3903" t="s">
        <v>54</v>
      </c>
      <c r="K3903" t="s">
        <v>1524</v>
      </c>
      <c r="L3903" t="s">
        <v>376</v>
      </c>
      <c r="M3903" t="s">
        <v>1815</v>
      </c>
      <c r="N3903" t="str">
        <f>IF(AND(NOT(ISBLANK(cards[[#This Row],[subtitle]])), cards[[#This Row],[subtitle]] &lt;&gt; ""), _xlfn.CONCAT(cards[[#This Row],[title]], " - ", cards[[#This Row],[subtitle]]), cards[[#This Row],[title]])</f>
        <v>Sabine Wren - You Can Count On Me</v>
      </c>
      <c r="O3903">
        <v>4</v>
      </c>
      <c r="P3903">
        <v>4</v>
      </c>
      <c r="Q3903">
        <v>4</v>
      </c>
      <c r="T3903" t="s">
        <v>83</v>
      </c>
      <c r="U3903" t="s">
        <v>991</v>
      </c>
      <c r="V3903" t="s">
        <v>245</v>
      </c>
      <c r="X3903" t="s">
        <v>1816</v>
      </c>
      <c r="Y3903" t="str">
        <f>_xlfn.CONCAT(cards[[#This Row],[set]],"_",TEXT(cards[[#This Row],[cardNumber]], "000"))</f>
        <v>TWI_460</v>
      </c>
      <c r="Z3903" t="str" cm="1">
        <f t="array" ref="Z39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TWI_195</v>
      </c>
      <c r="AA3903" t="s">
        <v>1062</v>
      </c>
      <c r="AB3903">
        <v>39</v>
      </c>
    </row>
    <row r="3904" spans="1:28" x14ac:dyDescent="0.2">
      <c r="A3904">
        <v>19034</v>
      </c>
      <c r="B3904" t="s">
        <v>4899</v>
      </c>
      <c r="C3904">
        <v>460</v>
      </c>
      <c r="F3904" t="b">
        <f>IF(ISBLANK(AC3904), FALSE, TRUE)</f>
        <v>0</v>
      </c>
      <c r="G3904" t="s">
        <v>127</v>
      </c>
      <c r="H3904" t="s">
        <v>1520</v>
      </c>
      <c r="I3904" t="s">
        <v>1522</v>
      </c>
      <c r="J3904" t="s">
        <v>54</v>
      </c>
      <c r="K3904" t="s">
        <v>1524</v>
      </c>
      <c r="L3904" t="s">
        <v>376</v>
      </c>
      <c r="M3904" t="s">
        <v>1815</v>
      </c>
      <c r="N3904" t="str">
        <f>IF(AND(NOT(ISBLANK(cards[[#This Row],[subtitle]])), cards[[#This Row],[subtitle]] &lt;&gt; ""), _xlfn.CONCAT(cards[[#This Row],[title]], " - ", cards[[#This Row],[subtitle]]), cards[[#This Row],[title]])</f>
        <v>Sabine Wren - You Can Count On Me</v>
      </c>
      <c r="O3904">
        <v>4</v>
      </c>
      <c r="P3904">
        <v>4</v>
      </c>
      <c r="Q3904">
        <v>4</v>
      </c>
      <c r="T3904" t="s">
        <v>83</v>
      </c>
      <c r="U3904" t="s">
        <v>991</v>
      </c>
      <c r="V3904" t="s">
        <v>245</v>
      </c>
      <c r="X3904" t="s">
        <v>1816</v>
      </c>
      <c r="Y3904" t="str">
        <f>_xlfn.CONCAT(cards[[#This Row],[set]],"_",TEXT(cards[[#This Row],[cardNumber]], "000"))</f>
        <v>TWI_460</v>
      </c>
      <c r="Z3904" t="str" cm="1">
        <f t="array" ref="Z39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TWI_195</v>
      </c>
      <c r="AA3904" t="s">
        <v>1062</v>
      </c>
      <c r="AB3904">
        <v>39</v>
      </c>
    </row>
    <row r="3905" spans="1:28" x14ac:dyDescent="0.2">
      <c r="A3905">
        <v>17822</v>
      </c>
      <c r="B3905" t="s">
        <v>4420</v>
      </c>
      <c r="C3905">
        <v>196</v>
      </c>
      <c r="F3905" t="b">
        <f>IF(ISBLANK(AC3905), FALSE, TRUE)</f>
        <v>0</v>
      </c>
      <c r="G3905" t="s">
        <v>127</v>
      </c>
      <c r="H3905" t="s">
        <v>1519</v>
      </c>
      <c r="I3905" t="s">
        <v>1532</v>
      </c>
      <c r="J3905" t="s">
        <v>54</v>
      </c>
      <c r="K3905" t="s">
        <v>1524</v>
      </c>
      <c r="L3905" t="s">
        <v>742</v>
      </c>
      <c r="M3905" t="s">
        <v>1817</v>
      </c>
      <c r="N3905" t="str">
        <f>IF(AND(NOT(ISBLANK(cards[[#This Row],[subtitle]])), cards[[#This Row],[subtitle]] &lt;&gt; ""), _xlfn.CONCAT(cards[[#This Row],[title]], " - ", cards[[#This Row],[subtitle]]), cards[[#This Row],[title]])</f>
        <v>Plo Koon - Koh-to-yah!</v>
      </c>
      <c r="O3905">
        <v>5</v>
      </c>
      <c r="P3905">
        <v>3</v>
      </c>
      <c r="Q3905">
        <v>6</v>
      </c>
      <c r="T3905" t="s">
        <v>83</v>
      </c>
      <c r="U3905" t="s">
        <v>2012</v>
      </c>
      <c r="V3905" t="s">
        <v>245</v>
      </c>
      <c r="X3905" t="s">
        <v>346</v>
      </c>
      <c r="Y3905" t="str">
        <f>_xlfn.CONCAT(cards[[#This Row],[set]],"_",TEXT(cards[[#This Row],[cardNumber]], "000"))</f>
        <v>TWI_196</v>
      </c>
      <c r="Z3905" t="str" cm="1">
        <f t="array" ref="Z39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TWI_196</v>
      </c>
      <c r="AA3905" t="s">
        <v>1062</v>
      </c>
      <c r="AB3905">
        <v>39</v>
      </c>
    </row>
    <row r="3906" spans="1:28" x14ac:dyDescent="0.2">
      <c r="A3906">
        <v>15156</v>
      </c>
      <c r="B3906" t="s">
        <v>4421</v>
      </c>
      <c r="C3906">
        <v>196</v>
      </c>
      <c r="F3906" t="b">
        <f>IF(ISBLANK(AC3906), FALSE, TRUE)</f>
        <v>0</v>
      </c>
      <c r="G3906" t="s">
        <v>127</v>
      </c>
      <c r="H3906" t="s">
        <v>1515</v>
      </c>
      <c r="I3906" t="s">
        <v>1532</v>
      </c>
      <c r="J3906" t="s">
        <v>54</v>
      </c>
      <c r="K3906" t="s">
        <v>1524</v>
      </c>
      <c r="L3906" t="s">
        <v>742</v>
      </c>
      <c r="M3906" t="s">
        <v>1817</v>
      </c>
      <c r="N3906" t="str">
        <f>IF(AND(NOT(ISBLANK(cards[[#This Row],[subtitle]])), cards[[#This Row],[subtitle]] &lt;&gt; ""), _xlfn.CONCAT(cards[[#This Row],[title]], " - ", cards[[#This Row],[subtitle]]), cards[[#This Row],[title]])</f>
        <v>Plo Koon - Koh-to-yah!</v>
      </c>
      <c r="O3906">
        <v>5</v>
      </c>
      <c r="P3906">
        <v>3</v>
      </c>
      <c r="Q3906">
        <v>6</v>
      </c>
      <c r="T3906" t="s">
        <v>83</v>
      </c>
      <c r="U3906" t="s">
        <v>2012</v>
      </c>
      <c r="V3906" t="s">
        <v>245</v>
      </c>
      <c r="X3906" t="s">
        <v>346</v>
      </c>
      <c r="Y3906" t="str">
        <f>_xlfn.CONCAT(cards[[#This Row],[set]],"_",TEXT(cards[[#This Row],[cardNumber]], "000"))</f>
        <v>TWI_196</v>
      </c>
      <c r="Z3906" t="str" cm="1">
        <f t="array" ref="Z39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TWI_196</v>
      </c>
      <c r="AA3906" t="s">
        <v>1062</v>
      </c>
      <c r="AB3906">
        <v>39</v>
      </c>
    </row>
    <row r="3907" spans="1:28" x14ac:dyDescent="0.2">
      <c r="A3907">
        <v>19039</v>
      </c>
      <c r="B3907" t="s">
        <v>4902</v>
      </c>
      <c r="C3907">
        <v>461</v>
      </c>
      <c r="F3907" t="b">
        <f>IF(ISBLANK(AC3907), FALSE, TRUE)</f>
        <v>0</v>
      </c>
      <c r="G3907" t="s">
        <v>127</v>
      </c>
      <c r="H3907" t="s">
        <v>1520</v>
      </c>
      <c r="I3907" t="s">
        <v>1532</v>
      </c>
      <c r="J3907" t="s">
        <v>54</v>
      </c>
      <c r="K3907" t="s">
        <v>1524</v>
      </c>
      <c r="L3907" t="s">
        <v>742</v>
      </c>
      <c r="M3907" t="s">
        <v>1817</v>
      </c>
      <c r="N3907" t="str">
        <f>IF(AND(NOT(ISBLANK(cards[[#This Row],[subtitle]])), cards[[#This Row],[subtitle]] &lt;&gt; ""), _xlfn.CONCAT(cards[[#This Row],[title]], " - ", cards[[#This Row],[subtitle]]), cards[[#This Row],[title]])</f>
        <v>Plo Koon - Koh-to-yah!</v>
      </c>
      <c r="O3907">
        <v>5</v>
      </c>
      <c r="P3907">
        <v>3</v>
      </c>
      <c r="Q3907">
        <v>6</v>
      </c>
      <c r="T3907" t="s">
        <v>83</v>
      </c>
      <c r="U3907" t="s">
        <v>2012</v>
      </c>
      <c r="V3907" t="s">
        <v>245</v>
      </c>
      <c r="X3907" t="s">
        <v>346</v>
      </c>
      <c r="Y3907" t="str">
        <f>_xlfn.CONCAT(cards[[#This Row],[set]],"_",TEXT(cards[[#This Row],[cardNumber]], "000"))</f>
        <v>TWI_461</v>
      </c>
      <c r="Z3907" t="str" cm="1">
        <f t="array" ref="Z39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TWI_196</v>
      </c>
      <c r="AA3907" t="s">
        <v>1062</v>
      </c>
      <c r="AB3907">
        <v>39</v>
      </c>
    </row>
    <row r="3908" spans="1:28" x14ac:dyDescent="0.2">
      <c r="A3908">
        <v>16561</v>
      </c>
      <c r="B3908" t="s">
        <v>4901</v>
      </c>
      <c r="C3908">
        <v>461</v>
      </c>
      <c r="F3908" t="b">
        <f>IF(ISBLANK(AC3908), FALSE, TRUE)</f>
        <v>0</v>
      </c>
      <c r="G3908" t="s">
        <v>127</v>
      </c>
      <c r="H3908" t="s">
        <v>1</v>
      </c>
      <c r="I3908" t="s">
        <v>1532</v>
      </c>
      <c r="J3908" t="s">
        <v>54</v>
      </c>
      <c r="K3908" t="s">
        <v>1524</v>
      </c>
      <c r="L3908" t="s">
        <v>742</v>
      </c>
      <c r="M3908" t="s">
        <v>1817</v>
      </c>
      <c r="N3908" t="str">
        <f>IF(AND(NOT(ISBLANK(cards[[#This Row],[subtitle]])), cards[[#This Row],[subtitle]] &lt;&gt; ""), _xlfn.CONCAT(cards[[#This Row],[title]], " - ", cards[[#This Row],[subtitle]]), cards[[#This Row],[title]])</f>
        <v>Plo Koon - Koh-to-yah!</v>
      </c>
      <c r="O3908">
        <v>5</v>
      </c>
      <c r="P3908">
        <v>3</v>
      </c>
      <c r="Q3908">
        <v>6</v>
      </c>
      <c r="T3908" t="s">
        <v>83</v>
      </c>
      <c r="U3908" t="s">
        <v>2012</v>
      </c>
      <c r="V3908" t="s">
        <v>245</v>
      </c>
      <c r="X3908" t="s">
        <v>346</v>
      </c>
      <c r="Y3908" t="str">
        <f>_xlfn.CONCAT(cards[[#This Row],[set]],"_",TEXT(cards[[#This Row],[cardNumber]], "000"))</f>
        <v>TWI_461</v>
      </c>
      <c r="Z3908" t="str" cm="1">
        <f t="array" ref="Z39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TWI_196</v>
      </c>
      <c r="AA3908" t="s">
        <v>1062</v>
      </c>
      <c r="AB3908">
        <v>39</v>
      </c>
    </row>
    <row r="3909" spans="1:28" x14ac:dyDescent="0.2">
      <c r="A3909">
        <v>15161</v>
      </c>
      <c r="B3909" t="s">
        <v>4422</v>
      </c>
      <c r="C3909">
        <v>197</v>
      </c>
      <c r="F3909" t="b">
        <f>IF(ISBLANK(AC3909), FALSE, TRUE)</f>
        <v>0</v>
      </c>
      <c r="G3909" t="s">
        <v>127</v>
      </c>
      <c r="H3909" t="s">
        <v>1515</v>
      </c>
      <c r="I3909" t="s">
        <v>1521</v>
      </c>
      <c r="J3909" t="s">
        <v>54</v>
      </c>
      <c r="K3909" t="s">
        <v>1524</v>
      </c>
      <c r="L3909" t="s">
        <v>743</v>
      </c>
      <c r="M3909" t="s">
        <v>991</v>
      </c>
      <c r="N3909" t="str">
        <f>IF(AND(NOT(ISBLANK(cards[[#This Row],[subtitle]])), cards[[#This Row],[subtitle]] &lt;&gt; ""), _xlfn.CONCAT(cards[[#This Row],[title]], " - ", cards[[#This Row],[subtitle]]), cards[[#This Row],[title]])</f>
        <v>Republic Attack Pod</v>
      </c>
      <c r="O3909">
        <v>6</v>
      </c>
      <c r="P3909">
        <v>6</v>
      </c>
      <c r="Q3909">
        <v>7</v>
      </c>
      <c r="T3909" t="s">
        <v>83</v>
      </c>
      <c r="U3909" t="s">
        <v>991</v>
      </c>
      <c r="V3909" t="s">
        <v>245</v>
      </c>
      <c r="X3909" t="s">
        <v>1818</v>
      </c>
      <c r="Y3909" t="str">
        <f>_xlfn.CONCAT(cards[[#This Row],[set]],"_",TEXT(cards[[#This Row],[cardNumber]], "000"))</f>
        <v>TWI_197</v>
      </c>
      <c r="Z3909" t="str" cm="1">
        <f t="array" ref="Z39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TWI_197</v>
      </c>
      <c r="AA3909" t="s">
        <v>1062</v>
      </c>
      <c r="AB3909">
        <v>39</v>
      </c>
    </row>
    <row r="3910" spans="1:28" x14ac:dyDescent="0.2">
      <c r="A3910">
        <v>17827</v>
      </c>
      <c r="B3910" t="s">
        <v>4423</v>
      </c>
      <c r="C3910">
        <v>197</v>
      </c>
      <c r="F3910" t="b">
        <f>IF(ISBLANK(AC3910), FALSE, TRUE)</f>
        <v>0</v>
      </c>
      <c r="G3910" t="s">
        <v>127</v>
      </c>
      <c r="H3910" t="s">
        <v>1519</v>
      </c>
      <c r="I3910" t="s">
        <v>1521</v>
      </c>
      <c r="J3910" t="s">
        <v>54</v>
      </c>
      <c r="K3910" t="s">
        <v>1524</v>
      </c>
      <c r="L3910" t="s">
        <v>743</v>
      </c>
      <c r="M3910" t="s">
        <v>991</v>
      </c>
      <c r="N3910" t="str">
        <f>IF(AND(NOT(ISBLANK(cards[[#This Row],[subtitle]])), cards[[#This Row],[subtitle]] &lt;&gt; ""), _xlfn.CONCAT(cards[[#This Row],[title]], " - ", cards[[#This Row],[subtitle]]), cards[[#This Row],[title]])</f>
        <v>Republic Attack Pod</v>
      </c>
      <c r="O3910">
        <v>6</v>
      </c>
      <c r="P3910">
        <v>6</v>
      </c>
      <c r="Q3910">
        <v>7</v>
      </c>
      <c r="T3910" t="s">
        <v>83</v>
      </c>
      <c r="U3910" t="s">
        <v>991</v>
      </c>
      <c r="V3910" t="s">
        <v>245</v>
      </c>
      <c r="X3910" t="s">
        <v>1818</v>
      </c>
      <c r="Y3910" t="str">
        <f>_xlfn.CONCAT(cards[[#This Row],[set]],"_",TEXT(cards[[#This Row],[cardNumber]], "000"))</f>
        <v>TWI_197</v>
      </c>
      <c r="Z3910" t="str" cm="1">
        <f t="array" ref="Z39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TWI_197</v>
      </c>
      <c r="AA3910" t="s">
        <v>1062</v>
      </c>
      <c r="AB3910">
        <v>39</v>
      </c>
    </row>
    <row r="3911" spans="1:28" x14ac:dyDescent="0.2">
      <c r="A3911">
        <v>16566</v>
      </c>
      <c r="B3911" t="s">
        <v>4904</v>
      </c>
      <c r="C3911">
        <v>462</v>
      </c>
      <c r="F3911" t="b">
        <f>IF(ISBLANK(AC3911), FALSE, TRUE)</f>
        <v>0</v>
      </c>
      <c r="G3911" t="s">
        <v>127</v>
      </c>
      <c r="H3911" t="s">
        <v>1</v>
      </c>
      <c r="I3911" t="s">
        <v>1521</v>
      </c>
      <c r="J3911" t="s">
        <v>54</v>
      </c>
      <c r="K3911" t="s">
        <v>1524</v>
      </c>
      <c r="L3911" t="s">
        <v>743</v>
      </c>
      <c r="M3911" t="s">
        <v>991</v>
      </c>
      <c r="N3911" t="str">
        <f>IF(AND(NOT(ISBLANK(cards[[#This Row],[subtitle]])), cards[[#This Row],[subtitle]] &lt;&gt; ""), _xlfn.CONCAT(cards[[#This Row],[title]], " - ", cards[[#This Row],[subtitle]]), cards[[#This Row],[title]])</f>
        <v>Republic Attack Pod</v>
      </c>
      <c r="O3911">
        <v>6</v>
      </c>
      <c r="P3911">
        <v>6</v>
      </c>
      <c r="Q3911">
        <v>7</v>
      </c>
      <c r="T3911" t="s">
        <v>83</v>
      </c>
      <c r="U3911" t="s">
        <v>991</v>
      </c>
      <c r="V3911" t="s">
        <v>245</v>
      </c>
      <c r="X3911" t="s">
        <v>1818</v>
      </c>
      <c r="Y3911" t="str">
        <f>_xlfn.CONCAT(cards[[#This Row],[set]],"_",TEXT(cards[[#This Row],[cardNumber]], "000"))</f>
        <v>TWI_462</v>
      </c>
      <c r="Z3911" t="str" cm="1">
        <f t="array" ref="Z39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TWI_197</v>
      </c>
      <c r="AA3911" t="s">
        <v>1062</v>
      </c>
      <c r="AB3911">
        <v>39</v>
      </c>
    </row>
    <row r="3912" spans="1:28" x14ac:dyDescent="0.2">
      <c r="A3912">
        <v>19044</v>
      </c>
      <c r="B3912" t="s">
        <v>4903</v>
      </c>
      <c r="C3912">
        <v>462</v>
      </c>
      <c r="F3912" t="b">
        <f>IF(ISBLANK(AC3912), FALSE, TRUE)</f>
        <v>0</v>
      </c>
      <c r="G3912" t="s">
        <v>127</v>
      </c>
      <c r="H3912" t="s">
        <v>1520</v>
      </c>
      <c r="I3912" t="s">
        <v>1521</v>
      </c>
      <c r="J3912" t="s">
        <v>54</v>
      </c>
      <c r="K3912" t="s">
        <v>1524</v>
      </c>
      <c r="L3912" t="s">
        <v>743</v>
      </c>
      <c r="M3912" t="s">
        <v>991</v>
      </c>
      <c r="N3912" t="str">
        <f>IF(AND(NOT(ISBLANK(cards[[#This Row],[subtitle]])), cards[[#This Row],[subtitle]] &lt;&gt; ""), _xlfn.CONCAT(cards[[#This Row],[title]], " - ", cards[[#This Row],[subtitle]]), cards[[#This Row],[title]])</f>
        <v>Republic Attack Pod</v>
      </c>
      <c r="O3912">
        <v>6</v>
      </c>
      <c r="P3912">
        <v>6</v>
      </c>
      <c r="Q3912">
        <v>7</v>
      </c>
      <c r="T3912" t="s">
        <v>83</v>
      </c>
      <c r="U3912" t="s">
        <v>991</v>
      </c>
      <c r="V3912" t="s">
        <v>245</v>
      </c>
      <c r="X3912" t="s">
        <v>1818</v>
      </c>
      <c r="Y3912" t="str">
        <f>_xlfn.CONCAT(cards[[#This Row],[set]],"_",TEXT(cards[[#This Row],[cardNumber]], "000"))</f>
        <v>TWI_462</v>
      </c>
      <c r="Z3912" t="str" cm="1">
        <f t="array" ref="Z39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TWI_197</v>
      </c>
      <c r="AA3912" t="s">
        <v>1062</v>
      </c>
      <c r="AB3912">
        <v>39</v>
      </c>
    </row>
    <row r="3913" spans="1:28" x14ac:dyDescent="0.2">
      <c r="A3913">
        <v>17832</v>
      </c>
      <c r="B3913" t="s">
        <v>4424</v>
      </c>
      <c r="C3913">
        <v>198</v>
      </c>
      <c r="F3913" t="b">
        <f>IF(ISBLANK(AC3913), FALSE, TRUE)</f>
        <v>0</v>
      </c>
      <c r="G3913" t="s">
        <v>127</v>
      </c>
      <c r="H3913" t="s">
        <v>1519</v>
      </c>
      <c r="I3913" t="s">
        <v>1522</v>
      </c>
      <c r="J3913" t="s">
        <v>54</v>
      </c>
      <c r="K3913" t="s">
        <v>1524</v>
      </c>
      <c r="L3913" t="s">
        <v>616</v>
      </c>
      <c r="M3913" t="s">
        <v>1819</v>
      </c>
      <c r="N3913" t="str">
        <f>IF(AND(NOT(ISBLANK(cards[[#This Row],[subtitle]])), cards[[#This Row],[subtitle]] &lt;&gt; ""), _xlfn.CONCAT(cards[[#This Row],[title]], " - ", cards[[#This Row],[subtitle]]), cards[[#This Row],[title]])</f>
        <v>Enfys Nest - Champion of Justice</v>
      </c>
      <c r="O3913">
        <v>7</v>
      </c>
      <c r="P3913">
        <v>5</v>
      </c>
      <c r="Q3913">
        <v>7</v>
      </c>
      <c r="T3913" t="s">
        <v>83</v>
      </c>
      <c r="U3913" t="s">
        <v>177</v>
      </c>
      <c r="V3913" t="s">
        <v>245</v>
      </c>
      <c r="X3913" t="s">
        <v>266</v>
      </c>
      <c r="Y3913" t="str">
        <f>_xlfn.CONCAT(cards[[#This Row],[set]],"_",TEXT(cards[[#This Row],[cardNumber]], "000"))</f>
        <v>TWI_198</v>
      </c>
      <c r="Z3913" t="str" cm="1">
        <f t="array" ref="Z39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TWI_198</v>
      </c>
      <c r="AA3913" t="s">
        <v>1062</v>
      </c>
      <c r="AB3913">
        <v>39</v>
      </c>
    </row>
    <row r="3914" spans="1:28" x14ac:dyDescent="0.2">
      <c r="A3914">
        <v>15166</v>
      </c>
      <c r="B3914" t="s">
        <v>4425</v>
      </c>
      <c r="C3914">
        <v>198</v>
      </c>
      <c r="F3914" t="b">
        <f>IF(ISBLANK(AC3914), FALSE, TRUE)</f>
        <v>0</v>
      </c>
      <c r="G3914" t="s">
        <v>127</v>
      </c>
      <c r="H3914" t="s">
        <v>1515</v>
      </c>
      <c r="I3914" t="s">
        <v>1522</v>
      </c>
      <c r="J3914" t="s">
        <v>54</v>
      </c>
      <c r="K3914" t="s">
        <v>1524</v>
      </c>
      <c r="L3914" t="s">
        <v>616</v>
      </c>
      <c r="M3914" t="s">
        <v>1819</v>
      </c>
      <c r="N3914" t="str">
        <f>IF(AND(NOT(ISBLANK(cards[[#This Row],[subtitle]])), cards[[#This Row],[subtitle]] &lt;&gt; ""), _xlfn.CONCAT(cards[[#This Row],[title]], " - ", cards[[#This Row],[subtitle]]), cards[[#This Row],[title]])</f>
        <v>Enfys Nest - Champion of Justice</v>
      </c>
      <c r="O3914">
        <v>7</v>
      </c>
      <c r="P3914">
        <v>5</v>
      </c>
      <c r="Q3914">
        <v>7</v>
      </c>
      <c r="T3914" t="s">
        <v>83</v>
      </c>
      <c r="U3914" t="s">
        <v>177</v>
      </c>
      <c r="V3914" t="s">
        <v>245</v>
      </c>
      <c r="X3914" t="s">
        <v>266</v>
      </c>
      <c r="Y3914" t="str">
        <f>_xlfn.CONCAT(cards[[#This Row],[set]],"_",TEXT(cards[[#This Row],[cardNumber]], "000"))</f>
        <v>TWI_198</v>
      </c>
      <c r="Z3914" t="str" cm="1">
        <f t="array" ref="Z39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TWI_198</v>
      </c>
      <c r="AA3914" t="s">
        <v>1062</v>
      </c>
      <c r="AB3914">
        <v>39</v>
      </c>
    </row>
    <row r="3915" spans="1:28" x14ac:dyDescent="0.2">
      <c r="A3915">
        <v>16571</v>
      </c>
      <c r="B3915" t="s">
        <v>4906</v>
      </c>
      <c r="C3915">
        <v>463</v>
      </c>
      <c r="F3915" t="b">
        <f>IF(ISBLANK(AC3915), FALSE, TRUE)</f>
        <v>0</v>
      </c>
      <c r="G3915" t="s">
        <v>127</v>
      </c>
      <c r="H3915" t="s">
        <v>1</v>
      </c>
      <c r="I3915" t="s">
        <v>1522</v>
      </c>
      <c r="J3915" t="s">
        <v>54</v>
      </c>
      <c r="K3915" t="s">
        <v>1524</v>
      </c>
      <c r="L3915" t="s">
        <v>616</v>
      </c>
      <c r="M3915" t="s">
        <v>1819</v>
      </c>
      <c r="N3915" t="str">
        <f>IF(AND(NOT(ISBLANK(cards[[#This Row],[subtitle]])), cards[[#This Row],[subtitle]] &lt;&gt; ""), _xlfn.CONCAT(cards[[#This Row],[title]], " - ", cards[[#This Row],[subtitle]]), cards[[#This Row],[title]])</f>
        <v>Enfys Nest - Champion of Justice</v>
      </c>
      <c r="O3915">
        <v>7</v>
      </c>
      <c r="P3915">
        <v>5</v>
      </c>
      <c r="Q3915">
        <v>7</v>
      </c>
      <c r="T3915" t="s">
        <v>83</v>
      </c>
      <c r="U3915" t="s">
        <v>177</v>
      </c>
      <c r="V3915" t="s">
        <v>245</v>
      </c>
      <c r="X3915" t="s">
        <v>266</v>
      </c>
      <c r="Y3915" t="str">
        <f>_xlfn.CONCAT(cards[[#This Row],[set]],"_",TEXT(cards[[#This Row],[cardNumber]], "000"))</f>
        <v>TWI_463</v>
      </c>
      <c r="Z3915" t="str" cm="1">
        <f t="array" ref="Z39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TWI_198</v>
      </c>
      <c r="AA3915" t="s">
        <v>1062</v>
      </c>
      <c r="AB3915">
        <v>39</v>
      </c>
    </row>
    <row r="3916" spans="1:28" x14ac:dyDescent="0.2">
      <c r="A3916">
        <v>19049</v>
      </c>
      <c r="B3916" t="s">
        <v>4905</v>
      </c>
      <c r="C3916">
        <v>463</v>
      </c>
      <c r="F3916" t="b">
        <f>IF(ISBLANK(AC3916), FALSE, TRUE)</f>
        <v>0</v>
      </c>
      <c r="G3916" t="s">
        <v>127</v>
      </c>
      <c r="H3916" t="s">
        <v>1520</v>
      </c>
      <c r="I3916" t="s">
        <v>1522</v>
      </c>
      <c r="J3916" t="s">
        <v>54</v>
      </c>
      <c r="K3916" t="s">
        <v>1524</v>
      </c>
      <c r="L3916" t="s">
        <v>616</v>
      </c>
      <c r="M3916" t="s">
        <v>1819</v>
      </c>
      <c r="N3916" t="str">
        <f>IF(AND(NOT(ISBLANK(cards[[#This Row],[subtitle]])), cards[[#This Row],[subtitle]] &lt;&gt; ""), _xlfn.CONCAT(cards[[#This Row],[title]], " - ", cards[[#This Row],[subtitle]]), cards[[#This Row],[title]])</f>
        <v>Enfys Nest - Champion of Justice</v>
      </c>
      <c r="O3916">
        <v>7</v>
      </c>
      <c r="P3916">
        <v>5</v>
      </c>
      <c r="Q3916">
        <v>7</v>
      </c>
      <c r="T3916" t="s">
        <v>83</v>
      </c>
      <c r="U3916" t="s">
        <v>177</v>
      </c>
      <c r="V3916" t="s">
        <v>245</v>
      </c>
      <c r="X3916" t="s">
        <v>266</v>
      </c>
      <c r="Y3916" t="str">
        <f>_xlfn.CONCAT(cards[[#This Row],[set]],"_",TEXT(cards[[#This Row],[cardNumber]], "000"))</f>
        <v>TWI_463</v>
      </c>
      <c r="Z3916" t="str" cm="1">
        <f t="array" ref="Z39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TWI_198</v>
      </c>
      <c r="AA3916" t="s">
        <v>1062</v>
      </c>
      <c r="AB3916">
        <v>39</v>
      </c>
    </row>
    <row r="3917" spans="1:28" x14ac:dyDescent="0.2">
      <c r="A3917">
        <v>15171</v>
      </c>
      <c r="B3917" t="s">
        <v>4427</v>
      </c>
      <c r="C3917">
        <v>199</v>
      </c>
      <c r="F3917" t="b">
        <f>IF(ISBLANK(AC3917), FALSE, TRUE)</f>
        <v>0</v>
      </c>
      <c r="G3917" t="s">
        <v>127</v>
      </c>
      <c r="H3917" t="s">
        <v>1515</v>
      </c>
      <c r="I3917" t="s">
        <v>1532</v>
      </c>
      <c r="J3917" t="s">
        <v>54</v>
      </c>
      <c r="K3917" t="s">
        <v>1524</v>
      </c>
      <c r="L3917" t="s">
        <v>169</v>
      </c>
      <c r="M3917" t="s">
        <v>991</v>
      </c>
      <c r="N3917" t="str">
        <f>IF(AND(NOT(ISBLANK(cards[[#This Row],[subtitle]])), cards[[#This Row],[subtitle]] &lt;&gt; ""), _xlfn.CONCAT(cards[[#This Row],[title]], " - ", cards[[#This Row],[subtitle]]), cards[[#This Row],[title]])</f>
        <v>Clear the Field</v>
      </c>
      <c r="O3917">
        <v>2</v>
      </c>
      <c r="U3917" t="s">
        <v>991</v>
      </c>
      <c r="V3917" t="s">
        <v>6</v>
      </c>
      <c r="X3917" t="s">
        <v>19</v>
      </c>
      <c r="Y3917" t="str">
        <f>_xlfn.CONCAT(cards[[#This Row],[set]],"_",TEXT(cards[[#This Row],[cardNumber]], "000"))</f>
        <v>TWI_199</v>
      </c>
      <c r="Z3917" t="str" cm="1">
        <f t="array" ref="Z39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TWI_199</v>
      </c>
      <c r="AA3917" t="s">
        <v>1062</v>
      </c>
      <c r="AB3917">
        <v>39</v>
      </c>
    </row>
    <row r="3918" spans="1:28" x14ac:dyDescent="0.2">
      <c r="A3918">
        <v>17837</v>
      </c>
      <c r="B3918" t="s">
        <v>4426</v>
      </c>
      <c r="C3918">
        <v>199</v>
      </c>
      <c r="F3918" t="b">
        <f>IF(ISBLANK(AC3918), FALSE, TRUE)</f>
        <v>0</v>
      </c>
      <c r="G3918" t="s">
        <v>127</v>
      </c>
      <c r="H3918" t="s">
        <v>1519</v>
      </c>
      <c r="I3918" t="s">
        <v>1532</v>
      </c>
      <c r="J3918" t="s">
        <v>54</v>
      </c>
      <c r="K3918" t="s">
        <v>1524</v>
      </c>
      <c r="L3918" t="s">
        <v>169</v>
      </c>
      <c r="M3918" t="s">
        <v>991</v>
      </c>
      <c r="N3918" t="str">
        <f>IF(AND(NOT(ISBLANK(cards[[#This Row],[subtitle]])), cards[[#This Row],[subtitle]] &lt;&gt; ""), _xlfn.CONCAT(cards[[#This Row],[title]], " - ", cards[[#This Row],[subtitle]]), cards[[#This Row],[title]])</f>
        <v>Clear the Field</v>
      </c>
      <c r="O3918">
        <v>2</v>
      </c>
      <c r="U3918" t="s">
        <v>991</v>
      </c>
      <c r="V3918" t="s">
        <v>6</v>
      </c>
      <c r="X3918" t="s">
        <v>19</v>
      </c>
      <c r="Y3918" t="str">
        <f>_xlfn.CONCAT(cards[[#This Row],[set]],"_",TEXT(cards[[#This Row],[cardNumber]], "000"))</f>
        <v>TWI_199</v>
      </c>
      <c r="Z3918" t="str" cm="1">
        <f t="array" ref="Z39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TWI_199</v>
      </c>
      <c r="AA3918" t="s">
        <v>1062</v>
      </c>
      <c r="AB3918">
        <v>39</v>
      </c>
    </row>
    <row r="3919" spans="1:28" x14ac:dyDescent="0.2">
      <c r="A3919">
        <v>19054</v>
      </c>
      <c r="B3919" t="s">
        <v>4907</v>
      </c>
      <c r="C3919">
        <v>464</v>
      </c>
      <c r="F3919" t="b">
        <f>IF(ISBLANK(AC3919), FALSE, TRUE)</f>
        <v>0</v>
      </c>
      <c r="G3919" t="s">
        <v>127</v>
      </c>
      <c r="H3919" t="s">
        <v>1520</v>
      </c>
      <c r="I3919" t="s">
        <v>1532</v>
      </c>
      <c r="J3919" t="s">
        <v>54</v>
      </c>
      <c r="K3919" t="s">
        <v>1524</v>
      </c>
      <c r="L3919" t="s">
        <v>169</v>
      </c>
      <c r="M3919" t="s">
        <v>991</v>
      </c>
      <c r="N3919" t="str">
        <f>IF(AND(NOT(ISBLANK(cards[[#This Row],[subtitle]])), cards[[#This Row],[subtitle]] &lt;&gt; ""), _xlfn.CONCAT(cards[[#This Row],[title]], " - ", cards[[#This Row],[subtitle]]), cards[[#This Row],[title]])</f>
        <v>Clear the Field</v>
      </c>
      <c r="O3919">
        <v>2</v>
      </c>
      <c r="U3919" t="s">
        <v>991</v>
      </c>
      <c r="V3919" t="s">
        <v>6</v>
      </c>
      <c r="X3919" t="s">
        <v>19</v>
      </c>
      <c r="Y3919" t="str">
        <f>_xlfn.CONCAT(cards[[#This Row],[set]],"_",TEXT(cards[[#This Row],[cardNumber]], "000"))</f>
        <v>TWI_464</v>
      </c>
      <c r="Z3919" t="str" cm="1">
        <f t="array" ref="Z39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TWI_199</v>
      </c>
      <c r="AA3919" t="s">
        <v>1062</v>
      </c>
      <c r="AB3919">
        <v>39</v>
      </c>
    </row>
    <row r="3920" spans="1:28" x14ac:dyDescent="0.2">
      <c r="A3920">
        <v>16576</v>
      </c>
      <c r="B3920" t="s">
        <v>4908</v>
      </c>
      <c r="C3920">
        <v>464</v>
      </c>
      <c r="F3920" t="b">
        <f>IF(ISBLANK(AC3920), FALSE, TRUE)</f>
        <v>0</v>
      </c>
      <c r="G3920" t="s">
        <v>127</v>
      </c>
      <c r="H3920" t="s">
        <v>1</v>
      </c>
      <c r="I3920" t="s">
        <v>1532</v>
      </c>
      <c r="J3920" t="s">
        <v>54</v>
      </c>
      <c r="K3920" t="s">
        <v>1524</v>
      </c>
      <c r="L3920" t="s">
        <v>169</v>
      </c>
      <c r="M3920" t="s">
        <v>991</v>
      </c>
      <c r="N3920" t="str">
        <f>IF(AND(NOT(ISBLANK(cards[[#This Row],[subtitle]])), cards[[#This Row],[subtitle]] &lt;&gt; ""), _xlfn.CONCAT(cards[[#This Row],[title]], " - ", cards[[#This Row],[subtitle]]), cards[[#This Row],[title]])</f>
        <v>Clear the Field</v>
      </c>
      <c r="O3920">
        <v>2</v>
      </c>
      <c r="U3920" t="s">
        <v>991</v>
      </c>
      <c r="V3920" t="s">
        <v>6</v>
      </c>
      <c r="X3920" t="s">
        <v>19</v>
      </c>
      <c r="Y3920" t="str">
        <f>_xlfn.CONCAT(cards[[#This Row],[set]],"_",TEXT(cards[[#This Row],[cardNumber]], "000"))</f>
        <v>TWI_464</v>
      </c>
      <c r="Z3920" t="str" cm="1">
        <f t="array" ref="Z39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TWI_199</v>
      </c>
      <c r="AA3920" t="s">
        <v>1062</v>
      </c>
      <c r="AB3920">
        <v>39</v>
      </c>
    </row>
    <row r="3921" spans="1:28" x14ac:dyDescent="0.2">
      <c r="A3921">
        <v>15176</v>
      </c>
      <c r="B3921" t="s">
        <v>4429</v>
      </c>
      <c r="C3921">
        <v>200</v>
      </c>
      <c r="F3921" t="b">
        <f>IF(ISBLANK(AC3921), FALSE, TRUE)</f>
        <v>0</v>
      </c>
      <c r="G3921" t="s">
        <v>127</v>
      </c>
      <c r="H3921" t="s">
        <v>1515</v>
      </c>
      <c r="I3921" t="s">
        <v>1521</v>
      </c>
      <c r="J3921" t="s">
        <v>54</v>
      </c>
      <c r="K3921" t="s">
        <v>1524</v>
      </c>
      <c r="L3921" t="s">
        <v>170</v>
      </c>
      <c r="M3921" t="s">
        <v>991</v>
      </c>
      <c r="N3921" t="str">
        <f>IF(AND(NOT(ISBLANK(cards[[#This Row],[subtitle]])), cards[[#This Row],[subtitle]] &lt;&gt; ""), _xlfn.CONCAT(cards[[#This Row],[title]], " - ", cards[[#This Row],[subtitle]]), cards[[#This Row],[title]])</f>
        <v>Creative Thinking</v>
      </c>
      <c r="O3921">
        <v>2</v>
      </c>
      <c r="U3921" t="s">
        <v>991</v>
      </c>
      <c r="V3921" t="s">
        <v>6</v>
      </c>
      <c r="X3921" t="s">
        <v>57</v>
      </c>
      <c r="Y3921" t="str">
        <f>_xlfn.CONCAT(cards[[#This Row],[set]],"_",TEXT(cards[[#This Row],[cardNumber]], "000"))</f>
        <v>TWI_200</v>
      </c>
      <c r="Z3921" t="str" cm="1">
        <f t="array" ref="Z39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TWI_200</v>
      </c>
      <c r="AA3921" t="s">
        <v>1062</v>
      </c>
      <c r="AB3921">
        <v>39</v>
      </c>
    </row>
    <row r="3922" spans="1:28" x14ac:dyDescent="0.2">
      <c r="A3922">
        <v>17842</v>
      </c>
      <c r="B3922" t="s">
        <v>4428</v>
      </c>
      <c r="C3922">
        <v>200</v>
      </c>
      <c r="F3922" t="b">
        <f>IF(ISBLANK(AC3922), FALSE, TRUE)</f>
        <v>0</v>
      </c>
      <c r="G3922" t="s">
        <v>127</v>
      </c>
      <c r="H3922" t="s">
        <v>1519</v>
      </c>
      <c r="I3922" t="s">
        <v>1521</v>
      </c>
      <c r="J3922" t="s">
        <v>54</v>
      </c>
      <c r="K3922" t="s">
        <v>1524</v>
      </c>
      <c r="L3922" t="s">
        <v>170</v>
      </c>
      <c r="M3922" t="s">
        <v>991</v>
      </c>
      <c r="N3922" t="str">
        <f>IF(AND(NOT(ISBLANK(cards[[#This Row],[subtitle]])), cards[[#This Row],[subtitle]] &lt;&gt; ""), _xlfn.CONCAT(cards[[#This Row],[title]], " - ", cards[[#This Row],[subtitle]]), cards[[#This Row],[title]])</f>
        <v>Creative Thinking</v>
      </c>
      <c r="O3922">
        <v>2</v>
      </c>
      <c r="U3922" t="s">
        <v>991</v>
      </c>
      <c r="V3922" t="s">
        <v>6</v>
      </c>
      <c r="X3922" t="s">
        <v>57</v>
      </c>
      <c r="Y3922" t="str">
        <f>_xlfn.CONCAT(cards[[#This Row],[set]],"_",TEXT(cards[[#This Row],[cardNumber]], "000"))</f>
        <v>TWI_200</v>
      </c>
      <c r="Z3922" t="str" cm="1">
        <f t="array" ref="Z39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TWI_200</v>
      </c>
      <c r="AA3922" t="s">
        <v>1062</v>
      </c>
      <c r="AB3922">
        <v>39</v>
      </c>
    </row>
    <row r="3923" spans="1:28" x14ac:dyDescent="0.2">
      <c r="A3923">
        <v>16581</v>
      </c>
      <c r="B3923" t="s">
        <v>4909</v>
      </c>
      <c r="C3923">
        <v>465</v>
      </c>
      <c r="F3923" t="b">
        <f>IF(ISBLANK(AC3923), FALSE, TRUE)</f>
        <v>0</v>
      </c>
      <c r="G3923" t="s">
        <v>127</v>
      </c>
      <c r="H3923" t="s">
        <v>1</v>
      </c>
      <c r="I3923" t="s">
        <v>1521</v>
      </c>
      <c r="J3923" t="s">
        <v>54</v>
      </c>
      <c r="K3923" t="s">
        <v>1524</v>
      </c>
      <c r="L3923" t="s">
        <v>170</v>
      </c>
      <c r="M3923" t="s">
        <v>991</v>
      </c>
      <c r="N3923" t="str">
        <f>IF(AND(NOT(ISBLANK(cards[[#This Row],[subtitle]])), cards[[#This Row],[subtitle]] &lt;&gt; ""), _xlfn.CONCAT(cards[[#This Row],[title]], " - ", cards[[#This Row],[subtitle]]), cards[[#This Row],[title]])</f>
        <v>Creative Thinking</v>
      </c>
      <c r="O3923">
        <v>2</v>
      </c>
      <c r="U3923" t="s">
        <v>991</v>
      </c>
      <c r="V3923" t="s">
        <v>6</v>
      </c>
      <c r="X3923" t="s">
        <v>57</v>
      </c>
      <c r="Y3923" t="str">
        <f>_xlfn.CONCAT(cards[[#This Row],[set]],"_",TEXT(cards[[#This Row],[cardNumber]], "000"))</f>
        <v>TWI_465</v>
      </c>
      <c r="Z3923" t="str" cm="1">
        <f t="array" ref="Z39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TWI_200</v>
      </c>
      <c r="AA3923" t="s">
        <v>1062</v>
      </c>
      <c r="AB3923">
        <v>39</v>
      </c>
    </row>
    <row r="3924" spans="1:28" x14ac:dyDescent="0.2">
      <c r="A3924">
        <v>19059</v>
      </c>
      <c r="B3924" t="s">
        <v>4910</v>
      </c>
      <c r="C3924">
        <v>465</v>
      </c>
      <c r="F3924" t="b">
        <f>IF(ISBLANK(AC3924), FALSE, TRUE)</f>
        <v>0</v>
      </c>
      <c r="G3924" t="s">
        <v>127</v>
      </c>
      <c r="H3924" t="s">
        <v>1520</v>
      </c>
      <c r="I3924" t="s">
        <v>1521</v>
      </c>
      <c r="J3924" t="s">
        <v>54</v>
      </c>
      <c r="K3924" t="s">
        <v>1524</v>
      </c>
      <c r="L3924" t="s">
        <v>170</v>
      </c>
      <c r="M3924" t="s">
        <v>991</v>
      </c>
      <c r="N3924" t="str">
        <f>IF(AND(NOT(ISBLANK(cards[[#This Row],[subtitle]])), cards[[#This Row],[subtitle]] &lt;&gt; ""), _xlfn.CONCAT(cards[[#This Row],[title]], " - ", cards[[#This Row],[subtitle]]), cards[[#This Row],[title]])</f>
        <v>Creative Thinking</v>
      </c>
      <c r="O3924">
        <v>2</v>
      </c>
      <c r="U3924" t="s">
        <v>991</v>
      </c>
      <c r="V3924" t="s">
        <v>6</v>
      </c>
      <c r="X3924" t="s">
        <v>57</v>
      </c>
      <c r="Y3924" t="str">
        <f>_xlfn.CONCAT(cards[[#This Row],[set]],"_",TEXT(cards[[#This Row],[cardNumber]], "000"))</f>
        <v>TWI_465</v>
      </c>
      <c r="Z3924" t="str" cm="1">
        <f t="array" ref="Z39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TWI_200</v>
      </c>
      <c r="AA3924" t="s">
        <v>1062</v>
      </c>
      <c r="AB3924">
        <v>39</v>
      </c>
    </row>
    <row r="3925" spans="1:28" x14ac:dyDescent="0.2">
      <c r="A3925">
        <v>15181</v>
      </c>
      <c r="B3925" t="s">
        <v>4430</v>
      </c>
      <c r="C3925">
        <v>201</v>
      </c>
      <c r="F3925" t="b">
        <f>IF(ISBLANK(AC3925), FALSE, TRUE)</f>
        <v>0</v>
      </c>
      <c r="G3925" t="s">
        <v>127</v>
      </c>
      <c r="H3925" t="s">
        <v>1515</v>
      </c>
      <c r="I3925" t="s">
        <v>1522</v>
      </c>
      <c r="J3925" t="s">
        <v>54</v>
      </c>
      <c r="K3925" t="s">
        <v>1524</v>
      </c>
      <c r="L3925" t="s">
        <v>171</v>
      </c>
      <c r="M3925" t="s">
        <v>991</v>
      </c>
      <c r="N3925" t="str">
        <f>IF(AND(NOT(ISBLANK(cards[[#This Row],[subtitle]])), cards[[#This Row],[subtitle]] &lt;&gt; ""), _xlfn.CONCAT(cards[[#This Row],[title]], " - ", cards[[#This Row],[subtitle]]), cards[[#This Row],[title]])</f>
        <v>Aid from the Innocent</v>
      </c>
      <c r="O3925">
        <v>5</v>
      </c>
      <c r="U3925" t="s">
        <v>991</v>
      </c>
      <c r="V3925" t="s">
        <v>6</v>
      </c>
      <c r="X3925" t="s">
        <v>68</v>
      </c>
      <c r="Y3925" t="str">
        <f>_xlfn.CONCAT(cards[[#This Row],[set]],"_",TEXT(cards[[#This Row],[cardNumber]], "000"))</f>
        <v>TWI_201</v>
      </c>
      <c r="Z3925" t="str" cm="1">
        <f t="array" ref="Z39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TWI_201</v>
      </c>
      <c r="AA3925" t="s">
        <v>1062</v>
      </c>
      <c r="AB3925">
        <v>39</v>
      </c>
    </row>
    <row r="3926" spans="1:28" x14ac:dyDescent="0.2">
      <c r="A3926">
        <v>17847</v>
      </c>
      <c r="B3926" t="s">
        <v>4431</v>
      </c>
      <c r="C3926">
        <v>201</v>
      </c>
      <c r="F3926" t="b">
        <f>IF(ISBLANK(AC3926), FALSE, TRUE)</f>
        <v>0</v>
      </c>
      <c r="G3926" t="s">
        <v>127</v>
      </c>
      <c r="H3926" t="s">
        <v>1519</v>
      </c>
      <c r="I3926" t="s">
        <v>1522</v>
      </c>
      <c r="J3926" t="s">
        <v>54</v>
      </c>
      <c r="K3926" t="s">
        <v>1524</v>
      </c>
      <c r="L3926" t="s">
        <v>171</v>
      </c>
      <c r="M3926" t="s">
        <v>991</v>
      </c>
      <c r="N3926" t="str">
        <f>IF(AND(NOT(ISBLANK(cards[[#This Row],[subtitle]])), cards[[#This Row],[subtitle]] &lt;&gt; ""), _xlfn.CONCAT(cards[[#This Row],[title]], " - ", cards[[#This Row],[subtitle]]), cards[[#This Row],[title]])</f>
        <v>Aid from the Innocent</v>
      </c>
      <c r="O3926">
        <v>5</v>
      </c>
      <c r="U3926" t="s">
        <v>991</v>
      </c>
      <c r="V3926" t="s">
        <v>6</v>
      </c>
      <c r="X3926" t="s">
        <v>68</v>
      </c>
      <c r="Y3926" t="str">
        <f>_xlfn.CONCAT(cards[[#This Row],[set]],"_",TEXT(cards[[#This Row],[cardNumber]], "000"))</f>
        <v>TWI_201</v>
      </c>
      <c r="Z3926" t="str" cm="1">
        <f t="array" ref="Z39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TWI_201</v>
      </c>
      <c r="AA3926" t="s">
        <v>1062</v>
      </c>
      <c r="AB3926">
        <v>39</v>
      </c>
    </row>
    <row r="3927" spans="1:28" x14ac:dyDescent="0.2">
      <c r="A3927">
        <v>16586</v>
      </c>
      <c r="B3927" t="s">
        <v>4912</v>
      </c>
      <c r="C3927">
        <v>466</v>
      </c>
      <c r="F3927" t="b">
        <f>IF(ISBLANK(AC3927), FALSE, TRUE)</f>
        <v>0</v>
      </c>
      <c r="G3927" t="s">
        <v>127</v>
      </c>
      <c r="H3927" t="s">
        <v>1</v>
      </c>
      <c r="I3927" t="s">
        <v>1522</v>
      </c>
      <c r="J3927" t="s">
        <v>54</v>
      </c>
      <c r="K3927" t="s">
        <v>1524</v>
      </c>
      <c r="L3927" t="s">
        <v>171</v>
      </c>
      <c r="M3927" t="s">
        <v>991</v>
      </c>
      <c r="N3927" t="str">
        <f>IF(AND(NOT(ISBLANK(cards[[#This Row],[subtitle]])), cards[[#This Row],[subtitle]] &lt;&gt; ""), _xlfn.CONCAT(cards[[#This Row],[title]], " - ", cards[[#This Row],[subtitle]]), cards[[#This Row],[title]])</f>
        <v>Aid from the Innocent</v>
      </c>
      <c r="O3927">
        <v>5</v>
      </c>
      <c r="U3927" t="s">
        <v>991</v>
      </c>
      <c r="V3927" t="s">
        <v>6</v>
      </c>
      <c r="X3927" t="s">
        <v>68</v>
      </c>
      <c r="Y3927" t="str">
        <f>_xlfn.CONCAT(cards[[#This Row],[set]],"_",TEXT(cards[[#This Row],[cardNumber]], "000"))</f>
        <v>TWI_466</v>
      </c>
      <c r="Z3927" t="str" cm="1">
        <f t="array" ref="Z39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TWI_201</v>
      </c>
      <c r="AA3927" t="s">
        <v>1062</v>
      </c>
      <c r="AB3927">
        <v>39</v>
      </c>
    </row>
    <row r="3928" spans="1:28" x14ac:dyDescent="0.2">
      <c r="A3928">
        <v>19064</v>
      </c>
      <c r="B3928" t="s">
        <v>4911</v>
      </c>
      <c r="C3928">
        <v>466</v>
      </c>
      <c r="F3928" t="b">
        <f>IF(ISBLANK(AC3928), FALSE, TRUE)</f>
        <v>0</v>
      </c>
      <c r="G3928" t="s">
        <v>127</v>
      </c>
      <c r="H3928" t="s">
        <v>1520</v>
      </c>
      <c r="I3928" t="s">
        <v>1522</v>
      </c>
      <c r="J3928" t="s">
        <v>54</v>
      </c>
      <c r="K3928" t="s">
        <v>1524</v>
      </c>
      <c r="L3928" t="s">
        <v>171</v>
      </c>
      <c r="M3928" t="s">
        <v>991</v>
      </c>
      <c r="N3928" t="str">
        <f>IF(AND(NOT(ISBLANK(cards[[#This Row],[subtitle]])), cards[[#This Row],[subtitle]] &lt;&gt; ""), _xlfn.CONCAT(cards[[#This Row],[title]], " - ", cards[[#This Row],[subtitle]]), cards[[#This Row],[title]])</f>
        <v>Aid from the Innocent</v>
      </c>
      <c r="O3928">
        <v>5</v>
      </c>
      <c r="U3928" t="s">
        <v>991</v>
      </c>
      <c r="V3928" t="s">
        <v>6</v>
      </c>
      <c r="X3928" t="s">
        <v>68</v>
      </c>
      <c r="Y3928" t="str">
        <f>_xlfn.CONCAT(cards[[#This Row],[set]],"_",TEXT(cards[[#This Row],[cardNumber]], "000"))</f>
        <v>TWI_466</v>
      </c>
      <c r="Z3928" t="str" cm="1">
        <f t="array" ref="Z39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TWI_201</v>
      </c>
      <c r="AA3928" t="s">
        <v>1062</v>
      </c>
      <c r="AB3928">
        <v>39</v>
      </c>
    </row>
    <row r="3929" spans="1:28" x14ac:dyDescent="0.2">
      <c r="A3929">
        <v>17852</v>
      </c>
      <c r="B3929" t="s">
        <v>4432</v>
      </c>
      <c r="C3929">
        <v>202</v>
      </c>
      <c r="F3929" t="b">
        <f>IF(ISBLANK(AC3929), FALSE, TRUE)</f>
        <v>0</v>
      </c>
      <c r="G3929" t="s">
        <v>127</v>
      </c>
      <c r="H3929" t="s">
        <v>1519</v>
      </c>
      <c r="I3929" t="s">
        <v>1532</v>
      </c>
      <c r="J3929" t="s">
        <v>54</v>
      </c>
      <c r="K3929" t="s">
        <v>54</v>
      </c>
      <c r="L3929" t="s">
        <v>744</v>
      </c>
      <c r="M3929" t="s">
        <v>1820</v>
      </c>
      <c r="N3929" t="str">
        <f>IF(AND(NOT(ISBLANK(cards[[#This Row],[subtitle]])), cards[[#This Row],[subtitle]] &lt;&gt; ""), _xlfn.CONCAT(cards[[#This Row],[title]], " - ", cards[[#This Row],[subtitle]]), cards[[#This Row],[title]])</f>
        <v>Jar Jar Binks - Foolish Gungan</v>
      </c>
      <c r="O3929">
        <v>2</v>
      </c>
      <c r="P3929">
        <v>2</v>
      </c>
      <c r="Q3929">
        <v>3</v>
      </c>
      <c r="T3929" t="s">
        <v>83</v>
      </c>
      <c r="U3929" t="s">
        <v>991</v>
      </c>
      <c r="V3929" t="s">
        <v>245</v>
      </c>
      <c r="X3929" t="s">
        <v>991</v>
      </c>
      <c r="Y3929" t="str">
        <f>_xlfn.CONCAT(cards[[#This Row],[set]],"_",TEXT(cards[[#This Row],[cardNumber]], "000"))</f>
        <v>TWI_202</v>
      </c>
      <c r="Z3929" t="str" cm="1">
        <f t="array" ref="Z39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TWI_202</v>
      </c>
      <c r="AA3929" t="s">
        <v>1062</v>
      </c>
      <c r="AB3929">
        <v>39</v>
      </c>
    </row>
    <row r="3930" spans="1:28" x14ac:dyDescent="0.2">
      <c r="A3930">
        <v>15186</v>
      </c>
      <c r="B3930" t="s">
        <v>4433</v>
      </c>
      <c r="C3930">
        <v>202</v>
      </c>
      <c r="F3930" t="b">
        <f>IF(ISBLANK(AC3930), FALSE, TRUE)</f>
        <v>0</v>
      </c>
      <c r="G3930" t="s">
        <v>127</v>
      </c>
      <c r="H3930" t="s">
        <v>1515</v>
      </c>
      <c r="I3930" t="s">
        <v>1532</v>
      </c>
      <c r="J3930" t="s">
        <v>54</v>
      </c>
      <c r="K3930" t="s">
        <v>54</v>
      </c>
      <c r="L3930" t="s">
        <v>744</v>
      </c>
      <c r="M3930" t="s">
        <v>1820</v>
      </c>
      <c r="N3930" t="str">
        <f>IF(AND(NOT(ISBLANK(cards[[#This Row],[subtitle]])), cards[[#This Row],[subtitle]] &lt;&gt; ""), _xlfn.CONCAT(cards[[#This Row],[title]], " - ", cards[[#This Row],[subtitle]]), cards[[#This Row],[title]])</f>
        <v>Jar Jar Binks - Foolish Gungan</v>
      </c>
      <c r="O3930">
        <v>2</v>
      </c>
      <c r="P3930">
        <v>2</v>
      </c>
      <c r="Q3930">
        <v>3</v>
      </c>
      <c r="T3930" t="s">
        <v>83</v>
      </c>
      <c r="U3930" t="s">
        <v>991</v>
      </c>
      <c r="V3930" t="s">
        <v>245</v>
      </c>
      <c r="X3930" t="s">
        <v>991</v>
      </c>
      <c r="Y3930" t="str">
        <f>_xlfn.CONCAT(cards[[#This Row],[set]],"_",TEXT(cards[[#This Row],[cardNumber]], "000"))</f>
        <v>TWI_202</v>
      </c>
      <c r="Z3930" t="str" cm="1">
        <f t="array" ref="Z39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TWI_202</v>
      </c>
      <c r="AA3930" t="s">
        <v>1062</v>
      </c>
      <c r="AB3930">
        <v>39</v>
      </c>
    </row>
    <row r="3931" spans="1:28" x14ac:dyDescent="0.2">
      <c r="A3931">
        <v>19069</v>
      </c>
      <c r="B3931" t="s">
        <v>4913</v>
      </c>
      <c r="C3931">
        <v>467</v>
      </c>
      <c r="F3931" t="b">
        <f>IF(ISBLANK(AC3931), FALSE, TRUE)</f>
        <v>0</v>
      </c>
      <c r="G3931" t="s">
        <v>127</v>
      </c>
      <c r="H3931" t="s">
        <v>1520</v>
      </c>
      <c r="I3931" t="s">
        <v>1532</v>
      </c>
      <c r="J3931" t="s">
        <v>54</v>
      </c>
      <c r="K3931" t="s">
        <v>54</v>
      </c>
      <c r="L3931" t="s">
        <v>744</v>
      </c>
      <c r="M3931" t="s">
        <v>1820</v>
      </c>
      <c r="N3931" t="str">
        <f>IF(AND(NOT(ISBLANK(cards[[#This Row],[subtitle]])), cards[[#This Row],[subtitle]] &lt;&gt; ""), _xlfn.CONCAT(cards[[#This Row],[title]], " - ", cards[[#This Row],[subtitle]]), cards[[#This Row],[title]])</f>
        <v>Jar Jar Binks - Foolish Gungan</v>
      </c>
      <c r="O3931">
        <v>2</v>
      </c>
      <c r="P3931">
        <v>2</v>
      </c>
      <c r="Q3931">
        <v>3</v>
      </c>
      <c r="T3931" t="s">
        <v>83</v>
      </c>
      <c r="U3931" t="s">
        <v>991</v>
      </c>
      <c r="V3931" t="s">
        <v>245</v>
      </c>
      <c r="X3931" t="s">
        <v>991</v>
      </c>
      <c r="Y3931" t="str">
        <f>_xlfn.CONCAT(cards[[#This Row],[set]],"_",TEXT(cards[[#This Row],[cardNumber]], "000"))</f>
        <v>TWI_467</v>
      </c>
      <c r="Z3931" t="str" cm="1">
        <f t="array" ref="Z39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TWI_202</v>
      </c>
      <c r="AA3931" t="s">
        <v>1062</v>
      </c>
      <c r="AB3931">
        <v>39</v>
      </c>
    </row>
    <row r="3932" spans="1:28" x14ac:dyDescent="0.2">
      <c r="A3932">
        <v>16591</v>
      </c>
      <c r="B3932" t="s">
        <v>4914</v>
      </c>
      <c r="C3932">
        <v>467</v>
      </c>
      <c r="F3932" t="b">
        <f>IF(ISBLANK(AC3932), FALSE, TRUE)</f>
        <v>0</v>
      </c>
      <c r="G3932" t="s">
        <v>127</v>
      </c>
      <c r="H3932" t="s">
        <v>1</v>
      </c>
      <c r="I3932" t="s">
        <v>1532</v>
      </c>
      <c r="J3932" t="s">
        <v>54</v>
      </c>
      <c r="K3932" t="s">
        <v>54</v>
      </c>
      <c r="L3932" t="s">
        <v>744</v>
      </c>
      <c r="M3932" t="s">
        <v>1820</v>
      </c>
      <c r="N3932" t="str">
        <f>IF(AND(NOT(ISBLANK(cards[[#This Row],[subtitle]])), cards[[#This Row],[subtitle]] &lt;&gt; ""), _xlfn.CONCAT(cards[[#This Row],[title]], " - ", cards[[#This Row],[subtitle]]), cards[[#This Row],[title]])</f>
        <v>Jar Jar Binks - Foolish Gungan</v>
      </c>
      <c r="O3932">
        <v>2</v>
      </c>
      <c r="P3932">
        <v>2</v>
      </c>
      <c r="Q3932">
        <v>3</v>
      </c>
      <c r="T3932" t="s">
        <v>83</v>
      </c>
      <c r="U3932" t="s">
        <v>991</v>
      </c>
      <c r="V3932" t="s">
        <v>245</v>
      </c>
      <c r="X3932" t="s">
        <v>991</v>
      </c>
      <c r="Y3932" t="str">
        <f>_xlfn.CONCAT(cards[[#This Row],[set]],"_",TEXT(cards[[#This Row],[cardNumber]], "000"))</f>
        <v>TWI_467</v>
      </c>
      <c r="Z3932" t="str" cm="1">
        <f t="array" ref="Z39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TWI_202</v>
      </c>
      <c r="AA3932" t="s">
        <v>1062</v>
      </c>
      <c r="AB3932">
        <v>39</v>
      </c>
    </row>
    <row r="3933" spans="1:28" x14ac:dyDescent="0.2">
      <c r="A3933">
        <v>15191</v>
      </c>
      <c r="B3933" t="s">
        <v>4435</v>
      </c>
      <c r="C3933">
        <v>203</v>
      </c>
      <c r="F3933" t="b">
        <f>IF(ISBLANK(AC3933), FALSE, TRUE)</f>
        <v>0</v>
      </c>
      <c r="G3933" t="s">
        <v>127</v>
      </c>
      <c r="H3933" t="s">
        <v>1515</v>
      </c>
      <c r="I3933" t="s">
        <v>1516</v>
      </c>
      <c r="J3933" t="s">
        <v>54</v>
      </c>
      <c r="K3933" t="s">
        <v>54</v>
      </c>
      <c r="L3933" t="s">
        <v>745</v>
      </c>
      <c r="M3933" t="s">
        <v>1821</v>
      </c>
      <c r="N3933" t="str">
        <f>IF(AND(NOT(ISBLANK(cards[[#This Row],[subtitle]])), cards[[#This Row],[subtitle]] &lt;&gt; ""), _xlfn.CONCAT(cards[[#This Row],[title]], " - ", cards[[#This Row],[subtitle]]), cards[[#This Row],[title]])</f>
        <v>Chancellor Palpatine - Wartime Chancellor</v>
      </c>
      <c r="O3933">
        <v>4</v>
      </c>
      <c r="P3933">
        <v>2</v>
      </c>
      <c r="Q3933">
        <v>6</v>
      </c>
      <c r="T3933" t="s">
        <v>83</v>
      </c>
      <c r="U3933" t="s">
        <v>991</v>
      </c>
      <c r="V3933" t="s">
        <v>245</v>
      </c>
      <c r="X3933" t="s">
        <v>1742</v>
      </c>
      <c r="Y3933" t="str">
        <f>_xlfn.CONCAT(cards[[#This Row],[set]],"_",TEXT(cards[[#This Row],[cardNumber]], "000"))</f>
        <v>TWI_203</v>
      </c>
      <c r="Z3933" t="str" cm="1">
        <f t="array" ref="Z39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TWI_203</v>
      </c>
      <c r="AA3933" t="s">
        <v>1062</v>
      </c>
      <c r="AB3933">
        <v>39</v>
      </c>
    </row>
    <row r="3934" spans="1:28" x14ac:dyDescent="0.2">
      <c r="A3934">
        <v>17857</v>
      </c>
      <c r="B3934" t="s">
        <v>4434</v>
      </c>
      <c r="C3934">
        <v>203</v>
      </c>
      <c r="F3934" t="b">
        <f>IF(ISBLANK(AC3934), FALSE, TRUE)</f>
        <v>0</v>
      </c>
      <c r="G3934" t="s">
        <v>127</v>
      </c>
      <c r="H3934" t="s">
        <v>1519</v>
      </c>
      <c r="I3934" t="s">
        <v>1516</v>
      </c>
      <c r="J3934" t="s">
        <v>54</v>
      </c>
      <c r="K3934" t="s">
        <v>54</v>
      </c>
      <c r="L3934" t="s">
        <v>745</v>
      </c>
      <c r="M3934" t="s">
        <v>1821</v>
      </c>
      <c r="N3934" t="str">
        <f>IF(AND(NOT(ISBLANK(cards[[#This Row],[subtitle]])), cards[[#This Row],[subtitle]] &lt;&gt; ""), _xlfn.CONCAT(cards[[#This Row],[title]], " - ", cards[[#This Row],[subtitle]]), cards[[#This Row],[title]])</f>
        <v>Chancellor Palpatine - Wartime Chancellor</v>
      </c>
      <c r="O3934">
        <v>4</v>
      </c>
      <c r="P3934">
        <v>2</v>
      </c>
      <c r="Q3934">
        <v>6</v>
      </c>
      <c r="T3934" t="s">
        <v>83</v>
      </c>
      <c r="U3934" t="s">
        <v>991</v>
      </c>
      <c r="V3934" t="s">
        <v>245</v>
      </c>
      <c r="X3934" t="s">
        <v>1742</v>
      </c>
      <c r="Y3934" t="str">
        <f>_xlfn.CONCAT(cards[[#This Row],[set]],"_",TEXT(cards[[#This Row],[cardNumber]], "000"))</f>
        <v>TWI_203</v>
      </c>
      <c r="Z3934" t="str" cm="1">
        <f t="array" ref="Z39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TWI_203</v>
      </c>
      <c r="AA3934" t="s">
        <v>1062</v>
      </c>
      <c r="AB3934">
        <v>39</v>
      </c>
    </row>
    <row r="3935" spans="1:28" x14ac:dyDescent="0.2">
      <c r="A3935">
        <v>16596</v>
      </c>
      <c r="B3935" t="s">
        <v>4916</v>
      </c>
      <c r="C3935">
        <v>468</v>
      </c>
      <c r="F3935" t="b">
        <f>IF(ISBLANK(AC3935), FALSE, TRUE)</f>
        <v>0</v>
      </c>
      <c r="G3935" t="s">
        <v>127</v>
      </c>
      <c r="H3935" t="s">
        <v>1</v>
      </c>
      <c r="I3935" t="s">
        <v>1516</v>
      </c>
      <c r="J3935" t="s">
        <v>54</v>
      </c>
      <c r="K3935" t="s">
        <v>54</v>
      </c>
      <c r="L3935" t="s">
        <v>745</v>
      </c>
      <c r="M3935" t="s">
        <v>1821</v>
      </c>
      <c r="N3935" t="str">
        <f>IF(AND(NOT(ISBLANK(cards[[#This Row],[subtitle]])), cards[[#This Row],[subtitle]] &lt;&gt; ""), _xlfn.CONCAT(cards[[#This Row],[title]], " - ", cards[[#This Row],[subtitle]]), cards[[#This Row],[title]])</f>
        <v>Chancellor Palpatine - Wartime Chancellor</v>
      </c>
      <c r="O3935">
        <v>4</v>
      </c>
      <c r="P3935">
        <v>2</v>
      </c>
      <c r="Q3935">
        <v>6</v>
      </c>
      <c r="T3935" t="s">
        <v>83</v>
      </c>
      <c r="U3935" t="s">
        <v>991</v>
      </c>
      <c r="V3935" t="s">
        <v>245</v>
      </c>
      <c r="X3935" t="s">
        <v>1742</v>
      </c>
      <c r="Y3935" t="str">
        <f>_xlfn.CONCAT(cards[[#This Row],[set]],"_",TEXT(cards[[#This Row],[cardNumber]], "000"))</f>
        <v>TWI_468</v>
      </c>
      <c r="Z3935" t="str" cm="1">
        <f t="array" ref="Z39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TWI_203</v>
      </c>
      <c r="AA3935" t="s">
        <v>1062</v>
      </c>
      <c r="AB3935">
        <v>39</v>
      </c>
    </row>
    <row r="3936" spans="1:28" x14ac:dyDescent="0.2">
      <c r="A3936">
        <v>19074</v>
      </c>
      <c r="B3936" t="s">
        <v>4915</v>
      </c>
      <c r="C3936">
        <v>468</v>
      </c>
      <c r="F3936" t="b">
        <f>IF(ISBLANK(AC3936), FALSE, TRUE)</f>
        <v>0</v>
      </c>
      <c r="G3936" t="s">
        <v>127</v>
      </c>
      <c r="H3936" t="s">
        <v>1520</v>
      </c>
      <c r="I3936" t="s">
        <v>1516</v>
      </c>
      <c r="J3936" t="s">
        <v>54</v>
      </c>
      <c r="K3936" t="s">
        <v>54</v>
      </c>
      <c r="L3936" t="s">
        <v>745</v>
      </c>
      <c r="M3936" t="s">
        <v>1821</v>
      </c>
      <c r="N3936" t="str">
        <f>IF(AND(NOT(ISBLANK(cards[[#This Row],[subtitle]])), cards[[#This Row],[subtitle]] &lt;&gt; ""), _xlfn.CONCAT(cards[[#This Row],[title]], " - ", cards[[#This Row],[subtitle]]), cards[[#This Row],[title]])</f>
        <v>Chancellor Palpatine - Wartime Chancellor</v>
      </c>
      <c r="O3936">
        <v>4</v>
      </c>
      <c r="P3936">
        <v>2</v>
      </c>
      <c r="Q3936">
        <v>6</v>
      </c>
      <c r="T3936" t="s">
        <v>83</v>
      </c>
      <c r="U3936" t="s">
        <v>991</v>
      </c>
      <c r="V3936" t="s">
        <v>245</v>
      </c>
      <c r="X3936" t="s">
        <v>1742</v>
      </c>
      <c r="Y3936" t="str">
        <f>_xlfn.CONCAT(cards[[#This Row],[set]],"_",TEXT(cards[[#This Row],[cardNumber]], "000"))</f>
        <v>TWI_468</v>
      </c>
      <c r="Z3936" t="str" cm="1">
        <f t="array" ref="Z39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TWI_203</v>
      </c>
      <c r="AA3936" t="s">
        <v>1062</v>
      </c>
      <c r="AB3936">
        <v>39</v>
      </c>
    </row>
    <row r="3937" spans="1:28" x14ac:dyDescent="0.2">
      <c r="A3937">
        <v>17862</v>
      </c>
      <c r="B3937" t="s">
        <v>4437</v>
      </c>
      <c r="C3937">
        <v>204</v>
      </c>
      <c r="F3937" t="b">
        <f>IF(ISBLANK(AC3937), FALSE, TRUE)</f>
        <v>0</v>
      </c>
      <c r="G3937" t="s">
        <v>127</v>
      </c>
      <c r="H3937" t="s">
        <v>1519</v>
      </c>
      <c r="I3937" t="s">
        <v>1522</v>
      </c>
      <c r="J3937" t="s">
        <v>54</v>
      </c>
      <c r="K3937" t="s">
        <v>54</v>
      </c>
      <c r="L3937" t="s">
        <v>172</v>
      </c>
      <c r="M3937" t="s">
        <v>991</v>
      </c>
      <c r="N3937" t="str">
        <f>IF(AND(NOT(ISBLANK(cards[[#This Row],[subtitle]])), cards[[#This Row],[subtitle]] &lt;&gt; ""), _xlfn.CONCAT(cards[[#This Row],[title]], " - ", cards[[#This Row],[subtitle]]), cards[[#This Row],[title]])</f>
        <v>Impropriety Among Thieves</v>
      </c>
      <c r="O3937">
        <v>4</v>
      </c>
      <c r="U3937" t="s">
        <v>991</v>
      </c>
      <c r="V3937" t="s">
        <v>6</v>
      </c>
      <c r="X3937" t="s">
        <v>57</v>
      </c>
      <c r="Y3937" t="str">
        <f>_xlfn.CONCAT(cards[[#This Row],[set]],"_",TEXT(cards[[#This Row],[cardNumber]], "000"))</f>
        <v>TWI_204</v>
      </c>
      <c r="Z3937" t="str" cm="1">
        <f t="array" ref="Z39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TWI_204</v>
      </c>
      <c r="AA3937" t="s">
        <v>1062</v>
      </c>
      <c r="AB3937">
        <v>39</v>
      </c>
    </row>
    <row r="3938" spans="1:28" x14ac:dyDescent="0.2">
      <c r="A3938">
        <v>15196</v>
      </c>
      <c r="B3938" t="s">
        <v>4436</v>
      </c>
      <c r="C3938">
        <v>204</v>
      </c>
      <c r="F3938" t="b">
        <f>IF(ISBLANK(AC3938), FALSE, TRUE)</f>
        <v>0</v>
      </c>
      <c r="G3938" t="s">
        <v>127</v>
      </c>
      <c r="H3938" t="s">
        <v>1515</v>
      </c>
      <c r="I3938" t="s">
        <v>1522</v>
      </c>
      <c r="J3938" t="s">
        <v>54</v>
      </c>
      <c r="K3938" t="s">
        <v>54</v>
      </c>
      <c r="L3938" t="s">
        <v>172</v>
      </c>
      <c r="M3938" t="s">
        <v>991</v>
      </c>
      <c r="N3938" t="str">
        <f>IF(AND(NOT(ISBLANK(cards[[#This Row],[subtitle]])), cards[[#This Row],[subtitle]] &lt;&gt; ""), _xlfn.CONCAT(cards[[#This Row],[title]], " - ", cards[[#This Row],[subtitle]]), cards[[#This Row],[title]])</f>
        <v>Impropriety Among Thieves</v>
      </c>
      <c r="O3938">
        <v>4</v>
      </c>
      <c r="U3938" t="s">
        <v>991</v>
      </c>
      <c r="V3938" t="s">
        <v>6</v>
      </c>
      <c r="X3938" t="s">
        <v>57</v>
      </c>
      <c r="Y3938" t="str">
        <f>_xlfn.CONCAT(cards[[#This Row],[set]],"_",TEXT(cards[[#This Row],[cardNumber]], "000"))</f>
        <v>TWI_204</v>
      </c>
      <c r="Z3938" t="str" cm="1">
        <f t="array" ref="Z39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TWI_204</v>
      </c>
      <c r="AA3938" t="s">
        <v>1062</v>
      </c>
      <c r="AB3938">
        <v>39</v>
      </c>
    </row>
    <row r="3939" spans="1:28" x14ac:dyDescent="0.2">
      <c r="A3939">
        <v>16601</v>
      </c>
      <c r="B3939" t="s">
        <v>4917</v>
      </c>
      <c r="C3939">
        <v>469</v>
      </c>
      <c r="F3939" t="b">
        <f>IF(ISBLANK(AC3939), FALSE, TRUE)</f>
        <v>0</v>
      </c>
      <c r="G3939" t="s">
        <v>127</v>
      </c>
      <c r="H3939" t="s">
        <v>1</v>
      </c>
      <c r="I3939" t="s">
        <v>1522</v>
      </c>
      <c r="J3939" t="s">
        <v>54</v>
      </c>
      <c r="K3939" t="s">
        <v>54</v>
      </c>
      <c r="L3939" t="s">
        <v>172</v>
      </c>
      <c r="M3939" t="s">
        <v>991</v>
      </c>
      <c r="N3939" t="str">
        <f>IF(AND(NOT(ISBLANK(cards[[#This Row],[subtitle]])), cards[[#This Row],[subtitle]] &lt;&gt; ""), _xlfn.CONCAT(cards[[#This Row],[title]], " - ", cards[[#This Row],[subtitle]]), cards[[#This Row],[title]])</f>
        <v>Impropriety Among Thieves</v>
      </c>
      <c r="O3939">
        <v>4</v>
      </c>
      <c r="U3939" t="s">
        <v>991</v>
      </c>
      <c r="V3939" t="s">
        <v>6</v>
      </c>
      <c r="X3939" t="s">
        <v>57</v>
      </c>
      <c r="Y3939" t="str">
        <f>_xlfn.CONCAT(cards[[#This Row],[set]],"_",TEXT(cards[[#This Row],[cardNumber]], "000"))</f>
        <v>TWI_469</v>
      </c>
      <c r="Z3939" t="str" cm="1">
        <f t="array" ref="Z39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TWI_204</v>
      </c>
      <c r="AA3939" t="s">
        <v>1062</v>
      </c>
      <c r="AB3939">
        <v>39</v>
      </c>
    </row>
    <row r="3940" spans="1:28" x14ac:dyDescent="0.2">
      <c r="A3940">
        <v>19079</v>
      </c>
      <c r="B3940" t="s">
        <v>4918</v>
      </c>
      <c r="C3940">
        <v>469</v>
      </c>
      <c r="F3940" t="b">
        <f>IF(ISBLANK(AC3940), FALSE, TRUE)</f>
        <v>0</v>
      </c>
      <c r="G3940" t="s">
        <v>127</v>
      </c>
      <c r="H3940" t="s">
        <v>1520</v>
      </c>
      <c r="I3940" t="s">
        <v>1522</v>
      </c>
      <c r="J3940" t="s">
        <v>54</v>
      </c>
      <c r="K3940" t="s">
        <v>54</v>
      </c>
      <c r="L3940" t="s">
        <v>172</v>
      </c>
      <c r="M3940" t="s">
        <v>991</v>
      </c>
      <c r="N3940" t="str">
        <f>IF(AND(NOT(ISBLANK(cards[[#This Row],[subtitle]])), cards[[#This Row],[subtitle]] &lt;&gt; ""), _xlfn.CONCAT(cards[[#This Row],[title]], " - ", cards[[#This Row],[subtitle]]), cards[[#This Row],[title]])</f>
        <v>Impropriety Among Thieves</v>
      </c>
      <c r="O3940">
        <v>4</v>
      </c>
      <c r="U3940" t="s">
        <v>991</v>
      </c>
      <c r="V3940" t="s">
        <v>6</v>
      </c>
      <c r="X3940" t="s">
        <v>57</v>
      </c>
      <c r="Y3940" t="str">
        <f>_xlfn.CONCAT(cards[[#This Row],[set]],"_",TEXT(cards[[#This Row],[cardNumber]], "000"))</f>
        <v>TWI_469</v>
      </c>
      <c r="Z3940" t="str" cm="1">
        <f t="array" ref="Z39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TWI_204</v>
      </c>
      <c r="AA3940" t="s">
        <v>1062</v>
      </c>
      <c r="AB3940">
        <v>39</v>
      </c>
    </row>
    <row r="3941" spans="1:28" x14ac:dyDescent="0.2">
      <c r="A3941">
        <v>15201</v>
      </c>
      <c r="B3941" t="s">
        <v>4439</v>
      </c>
      <c r="C3941">
        <v>205</v>
      </c>
      <c r="F3941" t="b">
        <f>IF(ISBLANK(AC3941), FALSE, TRUE)</f>
        <v>0</v>
      </c>
      <c r="G3941" t="s">
        <v>127</v>
      </c>
      <c r="H3941" t="s">
        <v>1515</v>
      </c>
      <c r="I3941" t="s">
        <v>1521</v>
      </c>
      <c r="J3941" t="s">
        <v>54</v>
      </c>
      <c r="K3941" t="s">
        <v>991</v>
      </c>
      <c r="L3941" t="s">
        <v>746</v>
      </c>
      <c r="M3941" t="s">
        <v>991</v>
      </c>
      <c r="N3941" t="str">
        <f>IF(AND(NOT(ISBLANK(cards[[#This Row],[subtitle]])), cards[[#This Row],[subtitle]] &lt;&gt; ""), _xlfn.CONCAT(cards[[#This Row],[title]], " - ", cards[[#This Row],[subtitle]]), cards[[#This Row],[title]])</f>
        <v>Clone Dive Trooper</v>
      </c>
      <c r="O3941">
        <v>1</v>
      </c>
      <c r="P3941">
        <v>2</v>
      </c>
      <c r="Q3941">
        <v>1</v>
      </c>
      <c r="T3941" t="s">
        <v>83</v>
      </c>
      <c r="U3941" t="s">
        <v>648</v>
      </c>
      <c r="V3941" t="s">
        <v>245</v>
      </c>
      <c r="X3941" t="s">
        <v>1722</v>
      </c>
      <c r="Y3941" t="str">
        <f>_xlfn.CONCAT(cards[[#This Row],[set]],"_",TEXT(cards[[#This Row],[cardNumber]], "000"))</f>
        <v>TWI_205</v>
      </c>
      <c r="Z3941" t="str" cm="1">
        <f t="array" ref="Z39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TWI_205</v>
      </c>
      <c r="AA3941" t="s">
        <v>1062</v>
      </c>
      <c r="AB3941">
        <v>39</v>
      </c>
    </row>
    <row r="3942" spans="1:28" x14ac:dyDescent="0.2">
      <c r="A3942">
        <v>17867</v>
      </c>
      <c r="B3942" t="s">
        <v>4438</v>
      </c>
      <c r="C3942">
        <v>205</v>
      </c>
      <c r="F3942" t="b">
        <f>IF(ISBLANK(AC3942), FALSE, TRUE)</f>
        <v>0</v>
      </c>
      <c r="G3942" t="s">
        <v>127</v>
      </c>
      <c r="H3942" t="s">
        <v>1519</v>
      </c>
      <c r="I3942" t="s">
        <v>1521</v>
      </c>
      <c r="J3942" t="s">
        <v>54</v>
      </c>
      <c r="K3942" t="s">
        <v>991</v>
      </c>
      <c r="L3942" t="s">
        <v>746</v>
      </c>
      <c r="M3942" t="s">
        <v>991</v>
      </c>
      <c r="N3942" t="str">
        <f>IF(AND(NOT(ISBLANK(cards[[#This Row],[subtitle]])), cards[[#This Row],[subtitle]] &lt;&gt; ""), _xlfn.CONCAT(cards[[#This Row],[title]], " - ", cards[[#This Row],[subtitle]]), cards[[#This Row],[title]])</f>
        <v>Clone Dive Trooper</v>
      </c>
      <c r="O3942">
        <v>1</v>
      </c>
      <c r="P3942">
        <v>2</v>
      </c>
      <c r="Q3942">
        <v>1</v>
      </c>
      <c r="T3942" t="s">
        <v>83</v>
      </c>
      <c r="U3942" t="s">
        <v>648</v>
      </c>
      <c r="V3942" t="s">
        <v>245</v>
      </c>
      <c r="X3942" t="s">
        <v>1722</v>
      </c>
      <c r="Y3942" t="str">
        <f>_xlfn.CONCAT(cards[[#This Row],[set]],"_",TEXT(cards[[#This Row],[cardNumber]], "000"))</f>
        <v>TWI_205</v>
      </c>
      <c r="Z3942" t="str" cm="1">
        <f t="array" ref="Z39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TWI_205</v>
      </c>
      <c r="AA3942" t="s">
        <v>1062</v>
      </c>
      <c r="AB3942">
        <v>39</v>
      </c>
    </row>
    <row r="3943" spans="1:28" x14ac:dyDescent="0.2">
      <c r="A3943">
        <v>16606</v>
      </c>
      <c r="B3943" t="s">
        <v>4919</v>
      </c>
      <c r="C3943">
        <v>470</v>
      </c>
      <c r="F3943" t="b">
        <f>IF(ISBLANK(AC3943), FALSE, TRUE)</f>
        <v>0</v>
      </c>
      <c r="G3943" t="s">
        <v>127</v>
      </c>
      <c r="H3943" t="s">
        <v>1</v>
      </c>
      <c r="I3943" t="s">
        <v>1521</v>
      </c>
      <c r="J3943" t="s">
        <v>54</v>
      </c>
      <c r="K3943" t="s">
        <v>991</v>
      </c>
      <c r="L3943" t="s">
        <v>746</v>
      </c>
      <c r="M3943" t="s">
        <v>991</v>
      </c>
      <c r="N3943" t="str">
        <f>IF(AND(NOT(ISBLANK(cards[[#This Row],[subtitle]])), cards[[#This Row],[subtitle]] &lt;&gt; ""), _xlfn.CONCAT(cards[[#This Row],[title]], " - ", cards[[#This Row],[subtitle]]), cards[[#This Row],[title]])</f>
        <v>Clone Dive Trooper</v>
      </c>
      <c r="O3943">
        <v>1</v>
      </c>
      <c r="P3943">
        <v>2</v>
      </c>
      <c r="Q3943">
        <v>1</v>
      </c>
      <c r="T3943" t="s">
        <v>83</v>
      </c>
      <c r="U3943" t="s">
        <v>648</v>
      </c>
      <c r="V3943" t="s">
        <v>245</v>
      </c>
      <c r="X3943" t="s">
        <v>1722</v>
      </c>
      <c r="Y3943" t="str">
        <f>_xlfn.CONCAT(cards[[#This Row],[set]],"_",TEXT(cards[[#This Row],[cardNumber]], "000"))</f>
        <v>TWI_470</v>
      </c>
      <c r="Z3943" t="str" cm="1">
        <f t="array" ref="Z39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TWI_205</v>
      </c>
      <c r="AA3943" t="s">
        <v>1062</v>
      </c>
      <c r="AB3943">
        <v>39</v>
      </c>
    </row>
    <row r="3944" spans="1:28" x14ac:dyDescent="0.2">
      <c r="A3944">
        <v>19084</v>
      </c>
      <c r="B3944" t="s">
        <v>4920</v>
      </c>
      <c r="C3944">
        <v>470</v>
      </c>
      <c r="F3944" t="b">
        <f>IF(ISBLANK(AC3944), FALSE, TRUE)</f>
        <v>0</v>
      </c>
      <c r="G3944" t="s">
        <v>127</v>
      </c>
      <c r="H3944" t="s">
        <v>1520</v>
      </c>
      <c r="I3944" t="s">
        <v>1521</v>
      </c>
      <c r="J3944" t="s">
        <v>54</v>
      </c>
      <c r="K3944" t="s">
        <v>991</v>
      </c>
      <c r="L3944" t="s">
        <v>746</v>
      </c>
      <c r="M3944" t="s">
        <v>991</v>
      </c>
      <c r="N3944" t="str">
        <f>IF(AND(NOT(ISBLANK(cards[[#This Row],[subtitle]])), cards[[#This Row],[subtitle]] &lt;&gt; ""), _xlfn.CONCAT(cards[[#This Row],[title]], " - ", cards[[#This Row],[subtitle]]), cards[[#This Row],[title]])</f>
        <v>Clone Dive Trooper</v>
      </c>
      <c r="O3944">
        <v>1</v>
      </c>
      <c r="P3944">
        <v>2</v>
      </c>
      <c r="Q3944">
        <v>1</v>
      </c>
      <c r="T3944" t="s">
        <v>83</v>
      </c>
      <c r="U3944" t="s">
        <v>648</v>
      </c>
      <c r="V3944" t="s">
        <v>245</v>
      </c>
      <c r="X3944" t="s">
        <v>1722</v>
      </c>
      <c r="Y3944" t="str">
        <f>_xlfn.CONCAT(cards[[#This Row],[set]],"_",TEXT(cards[[#This Row],[cardNumber]], "000"))</f>
        <v>TWI_470</v>
      </c>
      <c r="Z3944" t="str" cm="1">
        <f t="array" ref="Z39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TWI_205</v>
      </c>
      <c r="AA3944" t="s">
        <v>1062</v>
      </c>
      <c r="AB3944">
        <v>39</v>
      </c>
    </row>
    <row r="3945" spans="1:28" x14ac:dyDescent="0.2">
      <c r="A3945">
        <v>15206</v>
      </c>
      <c r="B3945" t="s">
        <v>4440</v>
      </c>
      <c r="C3945">
        <v>206</v>
      </c>
      <c r="F3945" t="b">
        <f>IF(ISBLANK(AC3945), FALSE, TRUE)</f>
        <v>0</v>
      </c>
      <c r="G3945" t="s">
        <v>127</v>
      </c>
      <c r="H3945" t="s">
        <v>1515</v>
      </c>
      <c r="I3945" t="s">
        <v>1532</v>
      </c>
      <c r="J3945" t="s">
        <v>54</v>
      </c>
      <c r="K3945" t="s">
        <v>991</v>
      </c>
      <c r="L3945" t="s">
        <v>747</v>
      </c>
      <c r="M3945" t="s">
        <v>991</v>
      </c>
      <c r="N3945" t="str">
        <f>IF(AND(NOT(ISBLANK(cards[[#This Row],[subtitle]])), cards[[#This Row],[subtitle]] &lt;&gt; ""), _xlfn.CONCAT(cards[[#This Row],[title]], " - ", cards[[#This Row],[subtitle]]), cards[[#This Row],[title]])</f>
        <v>Independent Senator</v>
      </c>
      <c r="O3945">
        <v>1</v>
      </c>
      <c r="P3945">
        <v>0</v>
      </c>
      <c r="Q3945">
        <v>4</v>
      </c>
      <c r="T3945" t="s">
        <v>83</v>
      </c>
      <c r="U3945" t="s">
        <v>991</v>
      </c>
      <c r="V3945" t="s">
        <v>245</v>
      </c>
      <c r="X3945" t="s">
        <v>1719</v>
      </c>
      <c r="Y3945" t="str">
        <f>_xlfn.CONCAT(cards[[#This Row],[set]],"_",TEXT(cards[[#This Row],[cardNumber]], "000"))</f>
        <v>TWI_206</v>
      </c>
      <c r="Z3945" t="str" cm="1">
        <f t="array" ref="Z39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TWI_206</v>
      </c>
      <c r="AA3945" t="s">
        <v>1062</v>
      </c>
      <c r="AB3945">
        <v>39</v>
      </c>
    </row>
    <row r="3946" spans="1:28" x14ac:dyDescent="0.2">
      <c r="A3946">
        <v>17872</v>
      </c>
      <c r="B3946" t="s">
        <v>4441</v>
      </c>
      <c r="C3946">
        <v>206</v>
      </c>
      <c r="F3946" t="b">
        <f>IF(ISBLANK(AC3946), FALSE, TRUE)</f>
        <v>0</v>
      </c>
      <c r="G3946" t="s">
        <v>127</v>
      </c>
      <c r="H3946" t="s">
        <v>1519</v>
      </c>
      <c r="I3946" t="s">
        <v>1532</v>
      </c>
      <c r="J3946" t="s">
        <v>54</v>
      </c>
      <c r="K3946" t="s">
        <v>991</v>
      </c>
      <c r="L3946" t="s">
        <v>747</v>
      </c>
      <c r="M3946" t="s">
        <v>991</v>
      </c>
      <c r="N3946" t="str">
        <f>IF(AND(NOT(ISBLANK(cards[[#This Row],[subtitle]])), cards[[#This Row],[subtitle]] &lt;&gt; ""), _xlfn.CONCAT(cards[[#This Row],[title]], " - ", cards[[#This Row],[subtitle]]), cards[[#This Row],[title]])</f>
        <v>Independent Senator</v>
      </c>
      <c r="O3946">
        <v>1</v>
      </c>
      <c r="P3946">
        <v>0</v>
      </c>
      <c r="Q3946">
        <v>4</v>
      </c>
      <c r="T3946" t="s">
        <v>83</v>
      </c>
      <c r="U3946" t="s">
        <v>991</v>
      </c>
      <c r="V3946" t="s">
        <v>245</v>
      </c>
      <c r="X3946" t="s">
        <v>1719</v>
      </c>
      <c r="Y3946" t="str">
        <f>_xlfn.CONCAT(cards[[#This Row],[set]],"_",TEXT(cards[[#This Row],[cardNumber]], "000"))</f>
        <v>TWI_206</v>
      </c>
      <c r="Z3946" t="str" cm="1">
        <f t="array" ref="Z39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TWI_206</v>
      </c>
      <c r="AA3946" t="s">
        <v>1062</v>
      </c>
      <c r="AB3946">
        <v>39</v>
      </c>
    </row>
    <row r="3947" spans="1:28" x14ac:dyDescent="0.2">
      <c r="A3947">
        <v>19089</v>
      </c>
      <c r="B3947" t="s">
        <v>4921</v>
      </c>
      <c r="C3947">
        <v>471</v>
      </c>
      <c r="F3947" t="b">
        <f>IF(ISBLANK(AC3947), FALSE, TRUE)</f>
        <v>0</v>
      </c>
      <c r="G3947" t="s">
        <v>127</v>
      </c>
      <c r="H3947" t="s">
        <v>1520</v>
      </c>
      <c r="I3947" t="s">
        <v>1532</v>
      </c>
      <c r="J3947" t="s">
        <v>54</v>
      </c>
      <c r="K3947" t="s">
        <v>991</v>
      </c>
      <c r="L3947" t="s">
        <v>747</v>
      </c>
      <c r="M3947" t="s">
        <v>991</v>
      </c>
      <c r="N3947" t="str">
        <f>IF(AND(NOT(ISBLANK(cards[[#This Row],[subtitle]])), cards[[#This Row],[subtitle]] &lt;&gt; ""), _xlfn.CONCAT(cards[[#This Row],[title]], " - ", cards[[#This Row],[subtitle]]), cards[[#This Row],[title]])</f>
        <v>Independent Senator</v>
      </c>
      <c r="O3947">
        <v>1</v>
      </c>
      <c r="P3947">
        <v>0</v>
      </c>
      <c r="Q3947">
        <v>4</v>
      </c>
      <c r="T3947" t="s">
        <v>83</v>
      </c>
      <c r="U3947" t="s">
        <v>991</v>
      </c>
      <c r="V3947" t="s">
        <v>245</v>
      </c>
      <c r="X3947" t="s">
        <v>1719</v>
      </c>
      <c r="Y3947" t="str">
        <f>_xlfn.CONCAT(cards[[#This Row],[set]],"_",TEXT(cards[[#This Row],[cardNumber]], "000"))</f>
        <v>TWI_471</v>
      </c>
      <c r="Z3947" t="str" cm="1">
        <f t="array" ref="Z39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TWI_206</v>
      </c>
      <c r="AA3947" t="s">
        <v>1062</v>
      </c>
      <c r="AB3947">
        <v>39</v>
      </c>
    </row>
    <row r="3948" spans="1:28" x14ac:dyDescent="0.2">
      <c r="A3948">
        <v>16611</v>
      </c>
      <c r="B3948" t="s">
        <v>4922</v>
      </c>
      <c r="C3948">
        <v>471</v>
      </c>
      <c r="F3948" t="b">
        <f>IF(ISBLANK(AC3948), FALSE, TRUE)</f>
        <v>0</v>
      </c>
      <c r="G3948" t="s">
        <v>127</v>
      </c>
      <c r="H3948" t="s">
        <v>1</v>
      </c>
      <c r="I3948" t="s">
        <v>1532</v>
      </c>
      <c r="J3948" t="s">
        <v>54</v>
      </c>
      <c r="K3948" t="s">
        <v>991</v>
      </c>
      <c r="L3948" t="s">
        <v>747</v>
      </c>
      <c r="M3948" t="s">
        <v>991</v>
      </c>
      <c r="N3948" t="str">
        <f>IF(AND(NOT(ISBLANK(cards[[#This Row],[subtitle]])), cards[[#This Row],[subtitle]] &lt;&gt; ""), _xlfn.CONCAT(cards[[#This Row],[title]], " - ", cards[[#This Row],[subtitle]]), cards[[#This Row],[title]])</f>
        <v>Independent Senator</v>
      </c>
      <c r="O3948">
        <v>1</v>
      </c>
      <c r="P3948">
        <v>0</v>
      </c>
      <c r="Q3948">
        <v>4</v>
      </c>
      <c r="T3948" t="s">
        <v>83</v>
      </c>
      <c r="U3948" t="s">
        <v>991</v>
      </c>
      <c r="V3948" t="s">
        <v>245</v>
      </c>
      <c r="X3948" t="s">
        <v>1719</v>
      </c>
      <c r="Y3948" t="str">
        <f>_xlfn.CONCAT(cards[[#This Row],[set]],"_",TEXT(cards[[#This Row],[cardNumber]], "000"))</f>
        <v>TWI_471</v>
      </c>
      <c r="Z3948" t="str" cm="1">
        <f t="array" ref="Z39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TWI_206</v>
      </c>
      <c r="AA3948" t="s">
        <v>1062</v>
      </c>
      <c r="AB3948">
        <v>39</v>
      </c>
    </row>
    <row r="3949" spans="1:28" x14ac:dyDescent="0.2">
      <c r="A3949">
        <v>16969</v>
      </c>
      <c r="B3949" t="s">
        <v>4060</v>
      </c>
      <c r="C3949">
        <v>11</v>
      </c>
      <c r="F3949" t="b">
        <f>IF(ISBLANK(AC3949), FALSE, TRUE)</f>
        <v>0</v>
      </c>
      <c r="G3949" t="s">
        <v>127</v>
      </c>
      <c r="H3949" t="s">
        <v>1602</v>
      </c>
      <c r="I3949" t="s">
        <v>1521</v>
      </c>
      <c r="J3949" t="s">
        <v>54</v>
      </c>
      <c r="K3949" t="s">
        <v>991</v>
      </c>
      <c r="L3949" t="s">
        <v>748</v>
      </c>
      <c r="M3949" t="s">
        <v>991</v>
      </c>
      <c r="N3949" t="str">
        <f>IF(AND(NOT(ISBLANK(cards[[#This Row],[subtitle]])), cards[[#This Row],[subtitle]] &lt;&gt; ""), _xlfn.CONCAT(cards[[#This Row],[title]], " - ", cards[[#This Row],[subtitle]]), cards[[#This Row],[title]])</f>
        <v>B1 Security Team</v>
      </c>
      <c r="O3949">
        <v>2</v>
      </c>
      <c r="P3949">
        <v>3</v>
      </c>
      <c r="Q3949">
        <v>1</v>
      </c>
      <c r="T3949" t="s">
        <v>83</v>
      </c>
      <c r="U3949" t="s">
        <v>135</v>
      </c>
      <c r="V3949" t="s">
        <v>245</v>
      </c>
      <c r="X3949" t="s">
        <v>1724</v>
      </c>
      <c r="Y3949" t="str">
        <f>_xlfn.CONCAT(cards[[#This Row],[set]],"_",TEXT(cards[[#This Row],[cardNumber]], "000"))</f>
        <v>TWI_011</v>
      </c>
      <c r="Z3949" t="str" cm="1">
        <f t="array" ref="Z39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TWI_207</v>
      </c>
      <c r="AA3949" t="s">
        <v>1062</v>
      </c>
      <c r="AB3949">
        <v>39</v>
      </c>
    </row>
    <row r="3950" spans="1:28" x14ac:dyDescent="0.2">
      <c r="A3950">
        <v>17877</v>
      </c>
      <c r="B3950" t="s">
        <v>4443</v>
      </c>
      <c r="C3950">
        <v>207</v>
      </c>
      <c r="F3950" t="b">
        <f>IF(ISBLANK(AC3950), FALSE, TRUE)</f>
        <v>0</v>
      </c>
      <c r="G3950" t="s">
        <v>127</v>
      </c>
      <c r="H3950" t="s">
        <v>1519</v>
      </c>
      <c r="I3950" t="s">
        <v>1521</v>
      </c>
      <c r="J3950" t="s">
        <v>54</v>
      </c>
      <c r="K3950" t="s">
        <v>991</v>
      </c>
      <c r="L3950" t="s">
        <v>748</v>
      </c>
      <c r="M3950" t="s">
        <v>991</v>
      </c>
      <c r="N3950" t="str">
        <f>IF(AND(NOT(ISBLANK(cards[[#This Row],[subtitle]])), cards[[#This Row],[subtitle]] &lt;&gt; ""), _xlfn.CONCAT(cards[[#This Row],[title]], " - ", cards[[#This Row],[subtitle]]), cards[[#This Row],[title]])</f>
        <v>B1 Security Team</v>
      </c>
      <c r="O3950">
        <v>2</v>
      </c>
      <c r="P3950">
        <v>3</v>
      </c>
      <c r="Q3950">
        <v>1</v>
      </c>
      <c r="T3950" t="s">
        <v>83</v>
      </c>
      <c r="U3950" t="s">
        <v>135</v>
      </c>
      <c r="V3950" t="s">
        <v>245</v>
      </c>
      <c r="X3950" t="s">
        <v>1724</v>
      </c>
      <c r="Y3950" t="str">
        <f>_xlfn.CONCAT(cards[[#This Row],[set]],"_",TEXT(cards[[#This Row],[cardNumber]], "000"))</f>
        <v>TWI_207</v>
      </c>
      <c r="Z3950" t="str" cm="1">
        <f t="array" ref="Z39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TWI_207</v>
      </c>
      <c r="AA3950" t="s">
        <v>1062</v>
      </c>
      <c r="AB3950">
        <v>39</v>
      </c>
    </row>
    <row r="3951" spans="1:28" x14ac:dyDescent="0.2">
      <c r="A3951">
        <v>15211</v>
      </c>
      <c r="B3951" t="s">
        <v>4442</v>
      </c>
      <c r="C3951">
        <v>207</v>
      </c>
      <c r="F3951" t="b">
        <f>IF(ISBLANK(AC3951), FALSE, TRUE)</f>
        <v>0</v>
      </c>
      <c r="G3951" t="s">
        <v>127</v>
      </c>
      <c r="H3951" t="s">
        <v>1515</v>
      </c>
      <c r="I3951" t="s">
        <v>1521</v>
      </c>
      <c r="J3951" t="s">
        <v>54</v>
      </c>
      <c r="K3951" t="s">
        <v>991</v>
      </c>
      <c r="L3951" t="s">
        <v>748</v>
      </c>
      <c r="M3951" t="s">
        <v>991</v>
      </c>
      <c r="N3951" t="str">
        <f>IF(AND(NOT(ISBLANK(cards[[#This Row],[subtitle]])), cards[[#This Row],[subtitle]] &lt;&gt; ""), _xlfn.CONCAT(cards[[#This Row],[title]], " - ", cards[[#This Row],[subtitle]]), cards[[#This Row],[title]])</f>
        <v>B1 Security Team</v>
      </c>
      <c r="O3951">
        <v>2</v>
      </c>
      <c r="P3951">
        <v>3</v>
      </c>
      <c r="Q3951">
        <v>1</v>
      </c>
      <c r="T3951" t="s">
        <v>83</v>
      </c>
      <c r="U3951" t="s">
        <v>135</v>
      </c>
      <c r="V3951" t="s">
        <v>245</v>
      </c>
      <c r="X3951" t="s">
        <v>1724</v>
      </c>
      <c r="Y3951" t="str">
        <f>_xlfn.CONCAT(cards[[#This Row],[set]],"_",TEXT(cards[[#This Row],[cardNumber]], "000"))</f>
        <v>TWI_207</v>
      </c>
      <c r="Z3951" t="str" cm="1">
        <f t="array" ref="Z39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TWI_207</v>
      </c>
      <c r="AA3951" t="s">
        <v>1062</v>
      </c>
      <c r="AB3951">
        <v>39</v>
      </c>
    </row>
    <row r="3952" spans="1:28" x14ac:dyDescent="0.2">
      <c r="A3952">
        <v>19094</v>
      </c>
      <c r="B3952" t="s">
        <v>4923</v>
      </c>
      <c r="C3952">
        <v>472</v>
      </c>
      <c r="F3952" t="b">
        <f>IF(ISBLANK(AC3952), FALSE, TRUE)</f>
        <v>0</v>
      </c>
      <c r="G3952" t="s">
        <v>127</v>
      </c>
      <c r="H3952" t="s">
        <v>1520</v>
      </c>
      <c r="I3952" t="s">
        <v>1521</v>
      </c>
      <c r="J3952" t="s">
        <v>54</v>
      </c>
      <c r="K3952" t="s">
        <v>991</v>
      </c>
      <c r="L3952" t="s">
        <v>748</v>
      </c>
      <c r="M3952" t="s">
        <v>991</v>
      </c>
      <c r="N3952" t="str">
        <f>IF(AND(NOT(ISBLANK(cards[[#This Row],[subtitle]])), cards[[#This Row],[subtitle]] &lt;&gt; ""), _xlfn.CONCAT(cards[[#This Row],[title]], " - ", cards[[#This Row],[subtitle]]), cards[[#This Row],[title]])</f>
        <v>B1 Security Team</v>
      </c>
      <c r="O3952">
        <v>2</v>
      </c>
      <c r="P3952">
        <v>3</v>
      </c>
      <c r="Q3952">
        <v>1</v>
      </c>
      <c r="T3952" t="s">
        <v>83</v>
      </c>
      <c r="U3952" t="s">
        <v>135</v>
      </c>
      <c r="V3952" t="s">
        <v>245</v>
      </c>
      <c r="X3952" t="s">
        <v>1724</v>
      </c>
      <c r="Y3952" t="str">
        <f>_xlfn.CONCAT(cards[[#This Row],[set]],"_",TEXT(cards[[#This Row],[cardNumber]], "000"))</f>
        <v>TWI_472</v>
      </c>
      <c r="Z3952" t="str" cm="1">
        <f t="array" ref="Z39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TWI_207</v>
      </c>
      <c r="AA3952" t="s">
        <v>1062</v>
      </c>
      <c r="AB3952">
        <v>39</v>
      </c>
    </row>
    <row r="3953" spans="1:28" x14ac:dyDescent="0.2">
      <c r="A3953">
        <v>16616</v>
      </c>
      <c r="B3953" t="s">
        <v>4924</v>
      </c>
      <c r="C3953">
        <v>472</v>
      </c>
      <c r="F3953" t="b">
        <f>IF(ISBLANK(AC3953), FALSE, TRUE)</f>
        <v>0</v>
      </c>
      <c r="G3953" t="s">
        <v>127</v>
      </c>
      <c r="H3953" t="s">
        <v>1</v>
      </c>
      <c r="I3953" t="s">
        <v>1521</v>
      </c>
      <c r="J3953" t="s">
        <v>54</v>
      </c>
      <c r="K3953" t="s">
        <v>991</v>
      </c>
      <c r="L3953" t="s">
        <v>748</v>
      </c>
      <c r="M3953" t="s">
        <v>991</v>
      </c>
      <c r="N3953" t="str">
        <f>IF(AND(NOT(ISBLANK(cards[[#This Row],[subtitle]])), cards[[#This Row],[subtitle]] &lt;&gt; ""), _xlfn.CONCAT(cards[[#This Row],[title]], " - ", cards[[#This Row],[subtitle]]), cards[[#This Row],[title]])</f>
        <v>B1 Security Team</v>
      </c>
      <c r="O3953">
        <v>2</v>
      </c>
      <c r="P3953">
        <v>3</v>
      </c>
      <c r="Q3953">
        <v>1</v>
      </c>
      <c r="T3953" t="s">
        <v>83</v>
      </c>
      <c r="U3953" t="s">
        <v>135</v>
      </c>
      <c r="V3953" t="s">
        <v>245</v>
      </c>
      <c r="X3953" t="s">
        <v>1724</v>
      </c>
      <c r="Y3953" t="str">
        <f>_xlfn.CONCAT(cards[[#This Row],[set]],"_",TEXT(cards[[#This Row],[cardNumber]], "000"))</f>
        <v>TWI_472</v>
      </c>
      <c r="Z3953" t="str" cm="1">
        <f t="array" ref="Z39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TWI_207</v>
      </c>
      <c r="AA3953" t="s">
        <v>1062</v>
      </c>
      <c r="AB3953">
        <v>39</v>
      </c>
    </row>
    <row r="3954" spans="1:28" x14ac:dyDescent="0.2">
      <c r="A3954">
        <v>15216</v>
      </c>
      <c r="B3954" t="s">
        <v>4444</v>
      </c>
      <c r="C3954">
        <v>208</v>
      </c>
      <c r="F3954" t="b">
        <f>IF(ISBLANK(AC3954), FALSE, TRUE)</f>
        <v>0</v>
      </c>
      <c r="G3954" t="s">
        <v>127</v>
      </c>
      <c r="H3954" t="s">
        <v>1515</v>
      </c>
      <c r="I3954" t="s">
        <v>1521</v>
      </c>
      <c r="J3954" t="s">
        <v>54</v>
      </c>
      <c r="K3954" t="s">
        <v>991</v>
      </c>
      <c r="L3954" t="s">
        <v>749</v>
      </c>
      <c r="M3954" t="s">
        <v>991</v>
      </c>
      <c r="N3954" t="str">
        <f>IF(AND(NOT(ISBLANK(cards[[#This Row],[subtitle]])), cards[[#This Row],[subtitle]] &lt;&gt; ""), _xlfn.CONCAT(cards[[#This Row],[title]], " - ", cards[[#This Row],[subtitle]]), cards[[#This Row],[title]])</f>
        <v>Favorable Delegate</v>
      </c>
      <c r="O3954">
        <v>2</v>
      </c>
      <c r="P3954">
        <v>1</v>
      </c>
      <c r="Q3954">
        <v>5</v>
      </c>
      <c r="T3954" t="s">
        <v>83</v>
      </c>
      <c r="U3954" t="s">
        <v>991</v>
      </c>
      <c r="V3954" t="s">
        <v>245</v>
      </c>
      <c r="X3954" t="s">
        <v>1742</v>
      </c>
      <c r="Y3954" t="str">
        <f>_xlfn.CONCAT(cards[[#This Row],[set]],"_",TEXT(cards[[#This Row],[cardNumber]], "000"))</f>
        <v>TWI_208</v>
      </c>
      <c r="Z3954" t="str" cm="1">
        <f t="array" ref="Z39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TWI_208</v>
      </c>
      <c r="AA3954" t="s">
        <v>1062</v>
      </c>
      <c r="AB3954">
        <v>39</v>
      </c>
    </row>
    <row r="3955" spans="1:28" x14ac:dyDescent="0.2">
      <c r="A3955">
        <v>17882</v>
      </c>
      <c r="B3955" t="s">
        <v>4445</v>
      </c>
      <c r="C3955">
        <v>208</v>
      </c>
      <c r="F3955" t="b">
        <f>IF(ISBLANK(AC3955), FALSE, TRUE)</f>
        <v>0</v>
      </c>
      <c r="G3955" t="s">
        <v>127</v>
      </c>
      <c r="H3955" t="s">
        <v>1519</v>
      </c>
      <c r="I3955" t="s">
        <v>1521</v>
      </c>
      <c r="J3955" t="s">
        <v>54</v>
      </c>
      <c r="K3955" t="s">
        <v>991</v>
      </c>
      <c r="L3955" t="s">
        <v>749</v>
      </c>
      <c r="M3955" t="s">
        <v>991</v>
      </c>
      <c r="N3955" t="str">
        <f>IF(AND(NOT(ISBLANK(cards[[#This Row],[subtitle]])), cards[[#This Row],[subtitle]] &lt;&gt; ""), _xlfn.CONCAT(cards[[#This Row],[title]], " - ", cards[[#This Row],[subtitle]]), cards[[#This Row],[title]])</f>
        <v>Favorable Delegate</v>
      </c>
      <c r="O3955">
        <v>2</v>
      </c>
      <c r="P3955">
        <v>1</v>
      </c>
      <c r="Q3955">
        <v>5</v>
      </c>
      <c r="T3955" t="s">
        <v>83</v>
      </c>
      <c r="U3955" t="s">
        <v>991</v>
      </c>
      <c r="V3955" t="s">
        <v>245</v>
      </c>
      <c r="X3955" t="s">
        <v>1742</v>
      </c>
      <c r="Y3955" t="str">
        <f>_xlfn.CONCAT(cards[[#This Row],[set]],"_",TEXT(cards[[#This Row],[cardNumber]], "000"))</f>
        <v>TWI_208</v>
      </c>
      <c r="Z3955" t="str" cm="1">
        <f t="array" ref="Z39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TWI_208</v>
      </c>
      <c r="AA3955" t="s">
        <v>1062</v>
      </c>
      <c r="AB3955">
        <v>39</v>
      </c>
    </row>
    <row r="3956" spans="1:28" x14ac:dyDescent="0.2">
      <c r="A3956">
        <v>16621</v>
      </c>
      <c r="B3956" t="s">
        <v>4926</v>
      </c>
      <c r="C3956">
        <v>473</v>
      </c>
      <c r="F3956" t="b">
        <f>IF(ISBLANK(AC3956), FALSE, TRUE)</f>
        <v>0</v>
      </c>
      <c r="G3956" t="s">
        <v>127</v>
      </c>
      <c r="H3956" t="s">
        <v>1</v>
      </c>
      <c r="I3956" t="s">
        <v>1521</v>
      </c>
      <c r="J3956" t="s">
        <v>54</v>
      </c>
      <c r="K3956" t="s">
        <v>991</v>
      </c>
      <c r="L3956" t="s">
        <v>749</v>
      </c>
      <c r="M3956" t="s">
        <v>991</v>
      </c>
      <c r="N3956" t="str">
        <f>IF(AND(NOT(ISBLANK(cards[[#This Row],[subtitle]])), cards[[#This Row],[subtitle]] &lt;&gt; ""), _xlfn.CONCAT(cards[[#This Row],[title]], " - ", cards[[#This Row],[subtitle]]), cards[[#This Row],[title]])</f>
        <v>Favorable Delegate</v>
      </c>
      <c r="O3956">
        <v>2</v>
      </c>
      <c r="P3956">
        <v>1</v>
      </c>
      <c r="Q3956">
        <v>5</v>
      </c>
      <c r="T3956" t="s">
        <v>83</v>
      </c>
      <c r="U3956" t="s">
        <v>991</v>
      </c>
      <c r="V3956" t="s">
        <v>245</v>
      </c>
      <c r="X3956" t="s">
        <v>1742</v>
      </c>
      <c r="Y3956" t="str">
        <f>_xlfn.CONCAT(cards[[#This Row],[set]],"_",TEXT(cards[[#This Row],[cardNumber]], "000"))</f>
        <v>TWI_473</v>
      </c>
      <c r="Z3956" t="str" cm="1">
        <f t="array" ref="Z39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TWI_208</v>
      </c>
      <c r="AA3956" t="s">
        <v>1062</v>
      </c>
      <c r="AB3956">
        <v>39</v>
      </c>
    </row>
    <row r="3957" spans="1:28" x14ac:dyDescent="0.2">
      <c r="A3957">
        <v>19099</v>
      </c>
      <c r="B3957" t="s">
        <v>4925</v>
      </c>
      <c r="C3957">
        <v>473</v>
      </c>
      <c r="F3957" t="b">
        <f>IF(ISBLANK(AC3957), FALSE, TRUE)</f>
        <v>0</v>
      </c>
      <c r="G3957" t="s">
        <v>127</v>
      </c>
      <c r="H3957" t="s">
        <v>1520</v>
      </c>
      <c r="I3957" t="s">
        <v>1521</v>
      </c>
      <c r="J3957" t="s">
        <v>54</v>
      </c>
      <c r="K3957" t="s">
        <v>991</v>
      </c>
      <c r="L3957" t="s">
        <v>749</v>
      </c>
      <c r="M3957" t="s">
        <v>991</v>
      </c>
      <c r="N3957" t="str">
        <f>IF(AND(NOT(ISBLANK(cards[[#This Row],[subtitle]])), cards[[#This Row],[subtitle]] &lt;&gt; ""), _xlfn.CONCAT(cards[[#This Row],[title]], " - ", cards[[#This Row],[subtitle]]), cards[[#This Row],[title]])</f>
        <v>Favorable Delegate</v>
      </c>
      <c r="O3957">
        <v>2</v>
      </c>
      <c r="P3957">
        <v>1</v>
      </c>
      <c r="Q3957">
        <v>5</v>
      </c>
      <c r="T3957" t="s">
        <v>83</v>
      </c>
      <c r="U3957" t="s">
        <v>991</v>
      </c>
      <c r="V3957" t="s">
        <v>245</v>
      </c>
      <c r="X3957" t="s">
        <v>1742</v>
      </c>
      <c r="Y3957" t="str">
        <f>_xlfn.CONCAT(cards[[#This Row],[set]],"_",TEXT(cards[[#This Row],[cardNumber]], "000"))</f>
        <v>TWI_473</v>
      </c>
      <c r="Z3957" t="str" cm="1">
        <f t="array" ref="Z39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TWI_208</v>
      </c>
      <c r="AA3957" t="s">
        <v>1062</v>
      </c>
      <c r="AB3957">
        <v>39</v>
      </c>
    </row>
    <row r="3958" spans="1:28" x14ac:dyDescent="0.2">
      <c r="A3958">
        <v>17887</v>
      </c>
      <c r="B3958" t="s">
        <v>4447</v>
      </c>
      <c r="C3958">
        <v>209</v>
      </c>
      <c r="F3958" t="b">
        <f>IF(ISBLANK(AC3958), FALSE, TRUE)</f>
        <v>0</v>
      </c>
      <c r="G3958" t="s">
        <v>127</v>
      </c>
      <c r="H3958" t="s">
        <v>1519</v>
      </c>
      <c r="I3958" t="s">
        <v>1521</v>
      </c>
      <c r="J3958" t="s">
        <v>54</v>
      </c>
      <c r="K3958" t="s">
        <v>991</v>
      </c>
      <c r="L3958" t="s">
        <v>750</v>
      </c>
      <c r="M3958" t="s">
        <v>991</v>
      </c>
      <c r="N3958" t="str">
        <f>IF(AND(NOT(ISBLANK(cards[[#This Row],[subtitle]])), cards[[#This Row],[subtitle]] &lt;&gt; ""), _xlfn.CONCAT(cards[[#This Row],[title]], " - ", cards[[#This Row],[subtitle]]), cards[[#This Row],[title]])</f>
        <v>Hotshot V-Wing</v>
      </c>
      <c r="O3958">
        <v>2</v>
      </c>
      <c r="P3958">
        <v>2</v>
      </c>
      <c r="Q3958">
        <v>3</v>
      </c>
      <c r="T3958" t="s">
        <v>248</v>
      </c>
      <c r="U3958" t="s">
        <v>991</v>
      </c>
      <c r="V3958" t="s">
        <v>245</v>
      </c>
      <c r="X3958" t="s">
        <v>1784</v>
      </c>
      <c r="Y3958" t="str">
        <f>_xlfn.CONCAT(cards[[#This Row],[set]],"_",TEXT(cards[[#This Row],[cardNumber]], "000"))</f>
        <v>TWI_209</v>
      </c>
      <c r="Z3958" t="str" cm="1">
        <f t="array" ref="Z39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TWI_209</v>
      </c>
      <c r="AA3958" t="s">
        <v>1062</v>
      </c>
      <c r="AB3958">
        <v>39</v>
      </c>
    </row>
    <row r="3959" spans="1:28" x14ac:dyDescent="0.2">
      <c r="A3959">
        <v>15221</v>
      </c>
      <c r="B3959" t="s">
        <v>4446</v>
      </c>
      <c r="C3959">
        <v>209</v>
      </c>
      <c r="F3959" t="b">
        <f>IF(ISBLANK(AC3959), FALSE, TRUE)</f>
        <v>0</v>
      </c>
      <c r="G3959" t="s">
        <v>127</v>
      </c>
      <c r="H3959" t="s">
        <v>1515</v>
      </c>
      <c r="I3959" t="s">
        <v>1521</v>
      </c>
      <c r="J3959" t="s">
        <v>54</v>
      </c>
      <c r="K3959" t="s">
        <v>991</v>
      </c>
      <c r="L3959" t="s">
        <v>750</v>
      </c>
      <c r="M3959" t="s">
        <v>991</v>
      </c>
      <c r="N3959" t="str">
        <f>IF(AND(NOT(ISBLANK(cards[[#This Row],[subtitle]])), cards[[#This Row],[subtitle]] &lt;&gt; ""), _xlfn.CONCAT(cards[[#This Row],[title]], " - ", cards[[#This Row],[subtitle]]), cards[[#This Row],[title]])</f>
        <v>Hotshot V-Wing</v>
      </c>
      <c r="O3959">
        <v>2</v>
      </c>
      <c r="P3959">
        <v>2</v>
      </c>
      <c r="Q3959">
        <v>3</v>
      </c>
      <c r="T3959" t="s">
        <v>248</v>
      </c>
      <c r="U3959" t="s">
        <v>991</v>
      </c>
      <c r="V3959" t="s">
        <v>245</v>
      </c>
      <c r="X3959" t="s">
        <v>1784</v>
      </c>
      <c r="Y3959" t="str">
        <f>_xlfn.CONCAT(cards[[#This Row],[set]],"_",TEXT(cards[[#This Row],[cardNumber]], "000"))</f>
        <v>TWI_209</v>
      </c>
      <c r="Z3959" t="str" cm="1">
        <f t="array" ref="Z39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TWI_209</v>
      </c>
      <c r="AA3959" t="s">
        <v>1062</v>
      </c>
      <c r="AB3959">
        <v>39</v>
      </c>
    </row>
    <row r="3960" spans="1:28" x14ac:dyDescent="0.2">
      <c r="A3960">
        <v>19104</v>
      </c>
      <c r="B3960" t="s">
        <v>4927</v>
      </c>
      <c r="C3960">
        <v>474</v>
      </c>
      <c r="F3960" t="b">
        <f>IF(ISBLANK(AC3960), FALSE, TRUE)</f>
        <v>0</v>
      </c>
      <c r="G3960" t="s">
        <v>127</v>
      </c>
      <c r="H3960" t="s">
        <v>1520</v>
      </c>
      <c r="I3960" t="s">
        <v>1521</v>
      </c>
      <c r="J3960" t="s">
        <v>54</v>
      </c>
      <c r="K3960" t="s">
        <v>991</v>
      </c>
      <c r="L3960" t="s">
        <v>750</v>
      </c>
      <c r="M3960" t="s">
        <v>991</v>
      </c>
      <c r="N3960" t="str">
        <f>IF(AND(NOT(ISBLANK(cards[[#This Row],[subtitle]])), cards[[#This Row],[subtitle]] &lt;&gt; ""), _xlfn.CONCAT(cards[[#This Row],[title]], " - ", cards[[#This Row],[subtitle]]), cards[[#This Row],[title]])</f>
        <v>Hotshot V-Wing</v>
      </c>
      <c r="O3960">
        <v>2</v>
      </c>
      <c r="P3960">
        <v>2</v>
      </c>
      <c r="Q3960">
        <v>3</v>
      </c>
      <c r="T3960" t="s">
        <v>248</v>
      </c>
      <c r="U3960" t="s">
        <v>991</v>
      </c>
      <c r="V3960" t="s">
        <v>245</v>
      </c>
      <c r="X3960" t="s">
        <v>1784</v>
      </c>
      <c r="Y3960" t="str">
        <f>_xlfn.CONCAT(cards[[#This Row],[set]],"_",TEXT(cards[[#This Row],[cardNumber]], "000"))</f>
        <v>TWI_474</v>
      </c>
      <c r="Z3960" t="str" cm="1">
        <f t="array" ref="Z39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TWI_209</v>
      </c>
      <c r="AA3960" t="s">
        <v>1062</v>
      </c>
      <c r="AB3960">
        <v>39</v>
      </c>
    </row>
    <row r="3961" spans="1:28" x14ac:dyDescent="0.2">
      <c r="A3961">
        <v>16626</v>
      </c>
      <c r="B3961" t="s">
        <v>4928</v>
      </c>
      <c r="C3961">
        <v>474</v>
      </c>
      <c r="F3961" t="b">
        <f>IF(ISBLANK(AC3961), FALSE, TRUE)</f>
        <v>0</v>
      </c>
      <c r="G3961" t="s">
        <v>127</v>
      </c>
      <c r="H3961" t="s">
        <v>1</v>
      </c>
      <c r="I3961" t="s">
        <v>1521</v>
      </c>
      <c r="J3961" t="s">
        <v>54</v>
      </c>
      <c r="K3961" t="s">
        <v>991</v>
      </c>
      <c r="L3961" t="s">
        <v>750</v>
      </c>
      <c r="M3961" t="s">
        <v>991</v>
      </c>
      <c r="N3961" t="str">
        <f>IF(AND(NOT(ISBLANK(cards[[#This Row],[subtitle]])), cards[[#This Row],[subtitle]] &lt;&gt; ""), _xlfn.CONCAT(cards[[#This Row],[title]], " - ", cards[[#This Row],[subtitle]]), cards[[#This Row],[title]])</f>
        <v>Hotshot V-Wing</v>
      </c>
      <c r="O3961">
        <v>2</v>
      </c>
      <c r="P3961">
        <v>2</v>
      </c>
      <c r="Q3961">
        <v>3</v>
      </c>
      <c r="T3961" t="s">
        <v>248</v>
      </c>
      <c r="U3961" t="s">
        <v>991</v>
      </c>
      <c r="V3961" t="s">
        <v>245</v>
      </c>
      <c r="X3961" t="s">
        <v>1784</v>
      </c>
      <c r="Y3961" t="str">
        <f>_xlfn.CONCAT(cards[[#This Row],[set]],"_",TEXT(cards[[#This Row],[cardNumber]], "000"))</f>
        <v>TWI_474</v>
      </c>
      <c r="Z3961" t="str" cm="1">
        <f t="array" ref="Z39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TWI_209</v>
      </c>
      <c r="AA3961" t="s">
        <v>1062</v>
      </c>
      <c r="AB3961">
        <v>39</v>
      </c>
    </row>
    <row r="3962" spans="1:28" x14ac:dyDescent="0.2">
      <c r="A3962">
        <v>15226</v>
      </c>
      <c r="B3962" t="s">
        <v>4449</v>
      </c>
      <c r="C3962">
        <v>210</v>
      </c>
      <c r="F3962" t="b">
        <f>IF(ISBLANK(AC3962), FALSE, TRUE)</f>
        <v>0</v>
      </c>
      <c r="G3962" t="s">
        <v>127</v>
      </c>
      <c r="H3962" t="s">
        <v>1515</v>
      </c>
      <c r="I3962" t="s">
        <v>1532</v>
      </c>
      <c r="J3962" t="s">
        <v>54</v>
      </c>
      <c r="K3962" t="s">
        <v>991</v>
      </c>
      <c r="L3962" t="s">
        <v>751</v>
      </c>
      <c r="M3962" t="s">
        <v>1822</v>
      </c>
      <c r="N3962" t="str">
        <f>IF(AND(NOT(ISBLANK(cards[[#This Row],[subtitle]])), cards[[#This Row],[subtitle]] &lt;&gt; ""), _xlfn.CONCAT(cards[[#This Row],[title]], " - ", cards[[#This Row],[subtitle]]), cards[[#This Row],[title]])</f>
        <v>Lux Bonteri - Renegade Separatist</v>
      </c>
      <c r="O3962">
        <v>2</v>
      </c>
      <c r="P3962">
        <v>3</v>
      </c>
      <c r="Q3962">
        <v>2</v>
      </c>
      <c r="T3962" t="s">
        <v>83</v>
      </c>
      <c r="U3962" t="s">
        <v>991</v>
      </c>
      <c r="V3962" t="s">
        <v>245</v>
      </c>
      <c r="X3962" t="s">
        <v>658</v>
      </c>
      <c r="Y3962" t="str">
        <f>_xlfn.CONCAT(cards[[#This Row],[set]],"_",TEXT(cards[[#This Row],[cardNumber]], "000"))</f>
        <v>TWI_210</v>
      </c>
      <c r="Z3962" t="str" cm="1">
        <f t="array" ref="Z39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TWI_210</v>
      </c>
      <c r="AA3962" t="s">
        <v>1062</v>
      </c>
      <c r="AB3962">
        <v>39</v>
      </c>
    </row>
    <row r="3963" spans="1:28" x14ac:dyDescent="0.2">
      <c r="A3963">
        <v>17892</v>
      </c>
      <c r="B3963" t="s">
        <v>4448</v>
      </c>
      <c r="C3963">
        <v>210</v>
      </c>
      <c r="F3963" t="b">
        <f>IF(ISBLANK(AC3963), FALSE, TRUE)</f>
        <v>0</v>
      </c>
      <c r="G3963" t="s">
        <v>127</v>
      </c>
      <c r="H3963" t="s">
        <v>1519</v>
      </c>
      <c r="I3963" t="s">
        <v>1532</v>
      </c>
      <c r="J3963" t="s">
        <v>54</v>
      </c>
      <c r="K3963" t="s">
        <v>991</v>
      </c>
      <c r="L3963" t="s">
        <v>751</v>
      </c>
      <c r="M3963" t="s">
        <v>1822</v>
      </c>
      <c r="N3963" t="str">
        <f>IF(AND(NOT(ISBLANK(cards[[#This Row],[subtitle]])), cards[[#This Row],[subtitle]] &lt;&gt; ""), _xlfn.CONCAT(cards[[#This Row],[title]], " - ", cards[[#This Row],[subtitle]]), cards[[#This Row],[title]])</f>
        <v>Lux Bonteri - Renegade Separatist</v>
      </c>
      <c r="O3963">
        <v>2</v>
      </c>
      <c r="P3963">
        <v>3</v>
      </c>
      <c r="Q3963">
        <v>2</v>
      </c>
      <c r="T3963" t="s">
        <v>83</v>
      </c>
      <c r="U3963" t="s">
        <v>991</v>
      </c>
      <c r="V3963" t="s">
        <v>245</v>
      </c>
      <c r="X3963" t="s">
        <v>658</v>
      </c>
      <c r="Y3963" t="str">
        <f>_xlfn.CONCAT(cards[[#This Row],[set]],"_",TEXT(cards[[#This Row],[cardNumber]], "000"))</f>
        <v>TWI_210</v>
      </c>
      <c r="Z3963" t="str" cm="1">
        <f t="array" ref="Z39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TWI_210</v>
      </c>
      <c r="AA3963" t="s">
        <v>1062</v>
      </c>
      <c r="AB3963">
        <v>39</v>
      </c>
    </row>
    <row r="3964" spans="1:28" x14ac:dyDescent="0.2">
      <c r="A3964">
        <v>19109</v>
      </c>
      <c r="B3964" t="s">
        <v>4930</v>
      </c>
      <c r="C3964">
        <v>475</v>
      </c>
      <c r="F3964" t="b">
        <f>IF(ISBLANK(AC3964), FALSE, TRUE)</f>
        <v>0</v>
      </c>
      <c r="G3964" t="s">
        <v>127</v>
      </c>
      <c r="H3964" t="s">
        <v>1520</v>
      </c>
      <c r="I3964" t="s">
        <v>1532</v>
      </c>
      <c r="J3964" t="s">
        <v>54</v>
      </c>
      <c r="K3964" t="s">
        <v>991</v>
      </c>
      <c r="L3964" t="s">
        <v>751</v>
      </c>
      <c r="M3964" t="s">
        <v>1822</v>
      </c>
      <c r="N3964" t="str">
        <f>IF(AND(NOT(ISBLANK(cards[[#This Row],[subtitle]])), cards[[#This Row],[subtitle]] &lt;&gt; ""), _xlfn.CONCAT(cards[[#This Row],[title]], " - ", cards[[#This Row],[subtitle]]), cards[[#This Row],[title]])</f>
        <v>Lux Bonteri - Renegade Separatist</v>
      </c>
      <c r="O3964">
        <v>2</v>
      </c>
      <c r="P3964">
        <v>3</v>
      </c>
      <c r="Q3964">
        <v>2</v>
      </c>
      <c r="T3964" t="s">
        <v>83</v>
      </c>
      <c r="U3964" t="s">
        <v>991</v>
      </c>
      <c r="V3964" t="s">
        <v>245</v>
      </c>
      <c r="X3964" t="s">
        <v>658</v>
      </c>
      <c r="Y3964" t="str">
        <f>_xlfn.CONCAT(cards[[#This Row],[set]],"_",TEXT(cards[[#This Row],[cardNumber]], "000"))</f>
        <v>TWI_475</v>
      </c>
      <c r="Z3964" t="str" cm="1">
        <f t="array" ref="Z39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TWI_210</v>
      </c>
      <c r="AA3964" t="s">
        <v>1062</v>
      </c>
      <c r="AB3964">
        <v>39</v>
      </c>
    </row>
    <row r="3965" spans="1:28" x14ac:dyDescent="0.2">
      <c r="A3965">
        <v>16631</v>
      </c>
      <c r="B3965" t="s">
        <v>4929</v>
      </c>
      <c r="C3965">
        <v>475</v>
      </c>
      <c r="F3965" t="b">
        <f>IF(ISBLANK(AC3965), FALSE, TRUE)</f>
        <v>0</v>
      </c>
      <c r="G3965" t="s">
        <v>127</v>
      </c>
      <c r="H3965" t="s">
        <v>1</v>
      </c>
      <c r="I3965" t="s">
        <v>1532</v>
      </c>
      <c r="J3965" t="s">
        <v>54</v>
      </c>
      <c r="K3965" t="s">
        <v>991</v>
      </c>
      <c r="L3965" t="s">
        <v>751</v>
      </c>
      <c r="M3965" t="s">
        <v>1822</v>
      </c>
      <c r="N3965" t="str">
        <f>IF(AND(NOT(ISBLANK(cards[[#This Row],[subtitle]])), cards[[#This Row],[subtitle]] &lt;&gt; ""), _xlfn.CONCAT(cards[[#This Row],[title]], " - ", cards[[#This Row],[subtitle]]), cards[[#This Row],[title]])</f>
        <v>Lux Bonteri - Renegade Separatist</v>
      </c>
      <c r="O3965">
        <v>2</v>
      </c>
      <c r="P3965">
        <v>3</v>
      </c>
      <c r="Q3965">
        <v>2</v>
      </c>
      <c r="T3965" t="s">
        <v>83</v>
      </c>
      <c r="U3965" t="s">
        <v>991</v>
      </c>
      <c r="V3965" t="s">
        <v>245</v>
      </c>
      <c r="X3965" t="s">
        <v>658</v>
      </c>
      <c r="Y3965" t="str">
        <f>_xlfn.CONCAT(cards[[#This Row],[set]],"_",TEXT(cards[[#This Row],[cardNumber]], "000"))</f>
        <v>TWI_475</v>
      </c>
      <c r="Z3965" t="str" cm="1">
        <f t="array" ref="Z39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TWI_210</v>
      </c>
      <c r="AA3965" t="s">
        <v>1062</v>
      </c>
      <c r="AB3965">
        <v>39</v>
      </c>
    </row>
    <row r="3966" spans="1:28" x14ac:dyDescent="0.2">
      <c r="A3966">
        <v>17897</v>
      </c>
      <c r="B3966" t="s">
        <v>4451</v>
      </c>
      <c r="C3966">
        <v>211</v>
      </c>
      <c r="F3966" t="b">
        <f>IF(ISBLANK(AC3966), FALSE, TRUE)</f>
        <v>0</v>
      </c>
      <c r="G3966" t="s">
        <v>127</v>
      </c>
      <c r="H3966" t="s">
        <v>1519</v>
      </c>
      <c r="I3966" t="s">
        <v>1522</v>
      </c>
      <c r="J3966" t="s">
        <v>54</v>
      </c>
      <c r="K3966" t="s">
        <v>991</v>
      </c>
      <c r="L3966" t="s">
        <v>752</v>
      </c>
      <c r="M3966" t="s">
        <v>1823</v>
      </c>
      <c r="N3966" t="str">
        <f>IF(AND(NOT(ISBLANK(cards[[#This Row],[subtitle]])), cards[[#This Row],[subtitle]] &lt;&gt; ""), _xlfn.CONCAT(cards[[#This Row],[title]], " - ", cards[[#This Row],[subtitle]]), cards[[#This Row],[title]])</f>
        <v>Sly Moore - Secretive Advisor</v>
      </c>
      <c r="O3966">
        <v>3</v>
      </c>
      <c r="P3966">
        <v>3</v>
      </c>
      <c r="Q3966">
        <v>3</v>
      </c>
      <c r="T3966" t="s">
        <v>83</v>
      </c>
      <c r="U3966" t="s">
        <v>991</v>
      </c>
      <c r="V3966" t="s">
        <v>245</v>
      </c>
      <c r="X3966" t="s">
        <v>1742</v>
      </c>
      <c r="Y3966" t="str">
        <f>_xlfn.CONCAT(cards[[#This Row],[set]],"_",TEXT(cards[[#This Row],[cardNumber]], "000"))</f>
        <v>TWI_211</v>
      </c>
      <c r="Z3966" t="str" cm="1">
        <f t="array" ref="Z39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TWI_211</v>
      </c>
      <c r="AA3966" t="s">
        <v>1062</v>
      </c>
      <c r="AB3966">
        <v>39</v>
      </c>
    </row>
    <row r="3967" spans="1:28" x14ac:dyDescent="0.2">
      <c r="A3967">
        <v>15231</v>
      </c>
      <c r="B3967" t="s">
        <v>4450</v>
      </c>
      <c r="C3967">
        <v>211</v>
      </c>
      <c r="F3967" t="b">
        <f>IF(ISBLANK(AC3967), FALSE, TRUE)</f>
        <v>0</v>
      </c>
      <c r="G3967" t="s">
        <v>127</v>
      </c>
      <c r="H3967" t="s">
        <v>1515</v>
      </c>
      <c r="I3967" t="s">
        <v>1522</v>
      </c>
      <c r="J3967" t="s">
        <v>54</v>
      </c>
      <c r="K3967" t="s">
        <v>991</v>
      </c>
      <c r="L3967" t="s">
        <v>752</v>
      </c>
      <c r="M3967" t="s">
        <v>1823</v>
      </c>
      <c r="N3967" t="str">
        <f>IF(AND(NOT(ISBLANK(cards[[#This Row],[subtitle]])), cards[[#This Row],[subtitle]] &lt;&gt; ""), _xlfn.CONCAT(cards[[#This Row],[title]], " - ", cards[[#This Row],[subtitle]]), cards[[#This Row],[title]])</f>
        <v>Sly Moore - Secretive Advisor</v>
      </c>
      <c r="O3967">
        <v>3</v>
      </c>
      <c r="P3967">
        <v>3</v>
      </c>
      <c r="Q3967">
        <v>3</v>
      </c>
      <c r="T3967" t="s">
        <v>83</v>
      </c>
      <c r="U3967" t="s">
        <v>991</v>
      </c>
      <c r="V3967" t="s">
        <v>245</v>
      </c>
      <c r="X3967" t="s">
        <v>1742</v>
      </c>
      <c r="Y3967" t="str">
        <f>_xlfn.CONCAT(cards[[#This Row],[set]],"_",TEXT(cards[[#This Row],[cardNumber]], "000"))</f>
        <v>TWI_211</v>
      </c>
      <c r="Z3967" t="str" cm="1">
        <f t="array" ref="Z39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TWI_211</v>
      </c>
      <c r="AA3967" t="s">
        <v>1062</v>
      </c>
      <c r="AB3967">
        <v>39</v>
      </c>
    </row>
    <row r="3968" spans="1:28" x14ac:dyDescent="0.2">
      <c r="A3968">
        <v>16636</v>
      </c>
      <c r="B3968" t="s">
        <v>4932</v>
      </c>
      <c r="C3968">
        <v>476</v>
      </c>
      <c r="F3968" t="b">
        <f>IF(ISBLANK(AC3968), FALSE, TRUE)</f>
        <v>0</v>
      </c>
      <c r="G3968" t="s">
        <v>127</v>
      </c>
      <c r="H3968" t="s">
        <v>1</v>
      </c>
      <c r="I3968" t="s">
        <v>1522</v>
      </c>
      <c r="J3968" t="s">
        <v>54</v>
      </c>
      <c r="K3968" t="s">
        <v>991</v>
      </c>
      <c r="L3968" t="s">
        <v>752</v>
      </c>
      <c r="M3968" t="s">
        <v>1823</v>
      </c>
      <c r="N3968" t="str">
        <f>IF(AND(NOT(ISBLANK(cards[[#This Row],[subtitle]])), cards[[#This Row],[subtitle]] &lt;&gt; ""), _xlfn.CONCAT(cards[[#This Row],[title]], " - ", cards[[#This Row],[subtitle]]), cards[[#This Row],[title]])</f>
        <v>Sly Moore - Secretive Advisor</v>
      </c>
      <c r="O3968">
        <v>3</v>
      </c>
      <c r="P3968">
        <v>3</v>
      </c>
      <c r="Q3968">
        <v>3</v>
      </c>
      <c r="T3968" t="s">
        <v>83</v>
      </c>
      <c r="U3968" t="s">
        <v>991</v>
      </c>
      <c r="V3968" t="s">
        <v>245</v>
      </c>
      <c r="X3968" t="s">
        <v>1742</v>
      </c>
      <c r="Y3968" t="str">
        <f>_xlfn.CONCAT(cards[[#This Row],[set]],"_",TEXT(cards[[#This Row],[cardNumber]], "000"))</f>
        <v>TWI_476</v>
      </c>
      <c r="Z3968" t="str" cm="1">
        <f t="array" ref="Z39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TWI_211</v>
      </c>
      <c r="AA3968" t="s">
        <v>1062</v>
      </c>
      <c r="AB3968">
        <v>39</v>
      </c>
    </row>
    <row r="3969" spans="1:28" x14ac:dyDescent="0.2">
      <c r="A3969">
        <v>19114</v>
      </c>
      <c r="B3969" t="s">
        <v>4931</v>
      </c>
      <c r="C3969">
        <v>476</v>
      </c>
      <c r="F3969" t="b">
        <f>IF(ISBLANK(AC3969), FALSE, TRUE)</f>
        <v>0</v>
      </c>
      <c r="G3969" t="s">
        <v>127</v>
      </c>
      <c r="H3969" t="s">
        <v>1520</v>
      </c>
      <c r="I3969" t="s">
        <v>1522</v>
      </c>
      <c r="J3969" t="s">
        <v>54</v>
      </c>
      <c r="K3969" t="s">
        <v>991</v>
      </c>
      <c r="L3969" t="s">
        <v>752</v>
      </c>
      <c r="M3969" t="s">
        <v>1823</v>
      </c>
      <c r="N3969" t="str">
        <f>IF(AND(NOT(ISBLANK(cards[[#This Row],[subtitle]])), cards[[#This Row],[subtitle]] &lt;&gt; ""), _xlfn.CONCAT(cards[[#This Row],[title]], " - ", cards[[#This Row],[subtitle]]), cards[[#This Row],[title]])</f>
        <v>Sly Moore - Secretive Advisor</v>
      </c>
      <c r="O3969">
        <v>3</v>
      </c>
      <c r="P3969">
        <v>3</v>
      </c>
      <c r="Q3969">
        <v>3</v>
      </c>
      <c r="T3969" t="s">
        <v>83</v>
      </c>
      <c r="U3969" t="s">
        <v>991</v>
      </c>
      <c r="V3969" t="s">
        <v>245</v>
      </c>
      <c r="X3969" t="s">
        <v>1742</v>
      </c>
      <c r="Y3969" t="str">
        <f>_xlfn.CONCAT(cards[[#This Row],[set]],"_",TEXT(cards[[#This Row],[cardNumber]], "000"))</f>
        <v>TWI_476</v>
      </c>
      <c r="Z3969" t="str" cm="1">
        <f t="array" ref="Z39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TWI_211</v>
      </c>
      <c r="AA3969" t="s">
        <v>1062</v>
      </c>
      <c r="AB3969">
        <v>39</v>
      </c>
    </row>
    <row r="3970" spans="1:28" x14ac:dyDescent="0.2">
      <c r="A3970">
        <v>15236</v>
      </c>
      <c r="B3970" t="s">
        <v>4452</v>
      </c>
      <c r="C3970">
        <v>212</v>
      </c>
      <c r="F3970" t="b">
        <f>IF(ISBLANK(AC3970), FALSE, TRUE)</f>
        <v>0</v>
      </c>
      <c r="G3970" t="s">
        <v>127</v>
      </c>
      <c r="H3970" t="s">
        <v>1515</v>
      </c>
      <c r="I3970" t="s">
        <v>1521</v>
      </c>
      <c r="J3970" t="s">
        <v>54</v>
      </c>
      <c r="K3970" t="s">
        <v>991</v>
      </c>
      <c r="L3970" t="s">
        <v>753</v>
      </c>
      <c r="M3970" t="s">
        <v>991</v>
      </c>
      <c r="N3970" t="str">
        <f>IF(AND(NOT(ISBLANK(cards[[#This Row],[subtitle]])), cards[[#This Row],[subtitle]] &lt;&gt; ""), _xlfn.CONCAT(cards[[#This Row],[title]], " - ", cards[[#This Row],[subtitle]]), cards[[#This Row],[title]])</f>
        <v>Freelance Assassin</v>
      </c>
      <c r="O3970">
        <v>3</v>
      </c>
      <c r="P3970">
        <v>4</v>
      </c>
      <c r="Q3970">
        <v>2</v>
      </c>
      <c r="T3970" t="s">
        <v>83</v>
      </c>
      <c r="U3970" t="s">
        <v>991</v>
      </c>
      <c r="V3970" t="s">
        <v>245</v>
      </c>
      <c r="X3970" t="s">
        <v>266</v>
      </c>
      <c r="Y3970" t="str">
        <f>_xlfn.CONCAT(cards[[#This Row],[set]],"_",TEXT(cards[[#This Row],[cardNumber]], "000"))</f>
        <v>TWI_212</v>
      </c>
      <c r="Z3970" t="str" cm="1">
        <f t="array" ref="Z39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TWI_212</v>
      </c>
      <c r="AA3970" t="s">
        <v>1062</v>
      </c>
      <c r="AB3970">
        <v>39</v>
      </c>
    </row>
    <row r="3971" spans="1:28" x14ac:dyDescent="0.2">
      <c r="A3971">
        <v>17902</v>
      </c>
      <c r="B3971" t="s">
        <v>4453</v>
      </c>
      <c r="C3971">
        <v>212</v>
      </c>
      <c r="F3971" t="b">
        <f>IF(ISBLANK(AC3971), FALSE, TRUE)</f>
        <v>0</v>
      </c>
      <c r="G3971" t="s">
        <v>127</v>
      </c>
      <c r="H3971" t="s">
        <v>1519</v>
      </c>
      <c r="I3971" t="s">
        <v>1521</v>
      </c>
      <c r="J3971" t="s">
        <v>54</v>
      </c>
      <c r="K3971" t="s">
        <v>991</v>
      </c>
      <c r="L3971" t="s">
        <v>753</v>
      </c>
      <c r="M3971" t="s">
        <v>991</v>
      </c>
      <c r="N3971" t="str">
        <f>IF(AND(NOT(ISBLANK(cards[[#This Row],[subtitle]])), cards[[#This Row],[subtitle]] &lt;&gt; ""), _xlfn.CONCAT(cards[[#This Row],[title]], " - ", cards[[#This Row],[subtitle]]), cards[[#This Row],[title]])</f>
        <v>Freelance Assassin</v>
      </c>
      <c r="O3971">
        <v>3</v>
      </c>
      <c r="P3971">
        <v>4</v>
      </c>
      <c r="Q3971">
        <v>2</v>
      </c>
      <c r="T3971" t="s">
        <v>83</v>
      </c>
      <c r="U3971" t="s">
        <v>991</v>
      </c>
      <c r="V3971" t="s">
        <v>245</v>
      </c>
      <c r="X3971" t="s">
        <v>266</v>
      </c>
      <c r="Y3971" t="str">
        <f>_xlfn.CONCAT(cards[[#This Row],[set]],"_",TEXT(cards[[#This Row],[cardNumber]], "000"))</f>
        <v>TWI_212</v>
      </c>
      <c r="Z3971" t="str" cm="1">
        <f t="array" ref="Z39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TWI_212</v>
      </c>
      <c r="AA3971" t="s">
        <v>1062</v>
      </c>
      <c r="AB3971">
        <v>39</v>
      </c>
    </row>
    <row r="3972" spans="1:28" x14ac:dyDescent="0.2">
      <c r="A3972">
        <v>16641</v>
      </c>
      <c r="B3972" t="s">
        <v>4933</v>
      </c>
      <c r="C3972">
        <v>477</v>
      </c>
      <c r="F3972" t="b">
        <f>IF(ISBLANK(AC3972), FALSE, TRUE)</f>
        <v>0</v>
      </c>
      <c r="G3972" t="s">
        <v>127</v>
      </c>
      <c r="H3972" t="s">
        <v>1</v>
      </c>
      <c r="I3972" t="s">
        <v>1521</v>
      </c>
      <c r="J3972" t="s">
        <v>54</v>
      </c>
      <c r="K3972" t="s">
        <v>991</v>
      </c>
      <c r="L3972" t="s">
        <v>753</v>
      </c>
      <c r="M3972" t="s">
        <v>991</v>
      </c>
      <c r="N3972" t="str">
        <f>IF(AND(NOT(ISBLANK(cards[[#This Row],[subtitle]])), cards[[#This Row],[subtitle]] &lt;&gt; ""), _xlfn.CONCAT(cards[[#This Row],[title]], " - ", cards[[#This Row],[subtitle]]), cards[[#This Row],[title]])</f>
        <v>Freelance Assassin</v>
      </c>
      <c r="O3972">
        <v>3</v>
      </c>
      <c r="P3972">
        <v>4</v>
      </c>
      <c r="Q3972">
        <v>2</v>
      </c>
      <c r="T3972" t="s">
        <v>83</v>
      </c>
      <c r="U3972" t="s">
        <v>991</v>
      </c>
      <c r="V3972" t="s">
        <v>245</v>
      </c>
      <c r="X3972" t="s">
        <v>266</v>
      </c>
      <c r="Y3972" t="str">
        <f>_xlfn.CONCAT(cards[[#This Row],[set]],"_",TEXT(cards[[#This Row],[cardNumber]], "000"))</f>
        <v>TWI_477</v>
      </c>
      <c r="Z3972" t="str" cm="1">
        <f t="array" ref="Z39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TWI_212</v>
      </c>
      <c r="AA3972" t="s">
        <v>1062</v>
      </c>
      <c r="AB3972">
        <v>39</v>
      </c>
    </row>
    <row r="3973" spans="1:28" x14ac:dyDescent="0.2">
      <c r="A3973">
        <v>19119</v>
      </c>
      <c r="B3973" t="s">
        <v>4934</v>
      </c>
      <c r="C3973">
        <v>477</v>
      </c>
      <c r="F3973" t="b">
        <f>IF(ISBLANK(AC3973), FALSE, TRUE)</f>
        <v>0</v>
      </c>
      <c r="G3973" t="s">
        <v>127</v>
      </c>
      <c r="H3973" t="s">
        <v>1520</v>
      </c>
      <c r="I3973" t="s">
        <v>1521</v>
      </c>
      <c r="J3973" t="s">
        <v>54</v>
      </c>
      <c r="K3973" t="s">
        <v>991</v>
      </c>
      <c r="L3973" t="s">
        <v>753</v>
      </c>
      <c r="M3973" t="s">
        <v>991</v>
      </c>
      <c r="N3973" t="str">
        <f>IF(AND(NOT(ISBLANK(cards[[#This Row],[subtitle]])), cards[[#This Row],[subtitle]] &lt;&gt; ""), _xlfn.CONCAT(cards[[#This Row],[title]], " - ", cards[[#This Row],[subtitle]]), cards[[#This Row],[title]])</f>
        <v>Freelance Assassin</v>
      </c>
      <c r="O3973">
        <v>3</v>
      </c>
      <c r="P3973">
        <v>4</v>
      </c>
      <c r="Q3973">
        <v>2</v>
      </c>
      <c r="T3973" t="s">
        <v>83</v>
      </c>
      <c r="U3973" t="s">
        <v>991</v>
      </c>
      <c r="V3973" t="s">
        <v>245</v>
      </c>
      <c r="X3973" t="s">
        <v>266</v>
      </c>
      <c r="Y3973" t="str">
        <f>_xlfn.CONCAT(cards[[#This Row],[set]],"_",TEXT(cards[[#This Row],[cardNumber]], "000"))</f>
        <v>TWI_477</v>
      </c>
      <c r="Z3973" t="str" cm="1">
        <f t="array" ref="Z39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TWI_212</v>
      </c>
      <c r="AA3973" t="s">
        <v>1062</v>
      </c>
      <c r="AB3973">
        <v>39</v>
      </c>
    </row>
    <row r="3974" spans="1:28" x14ac:dyDescent="0.2">
      <c r="A3974">
        <v>15241</v>
      </c>
      <c r="B3974" t="s">
        <v>4455</v>
      </c>
      <c r="C3974">
        <v>213</v>
      </c>
      <c r="F3974" t="b">
        <f>IF(ISBLANK(AC3974), FALSE, TRUE)</f>
        <v>0</v>
      </c>
      <c r="G3974" t="s">
        <v>127</v>
      </c>
      <c r="H3974" t="s">
        <v>1515</v>
      </c>
      <c r="I3974" t="s">
        <v>1532</v>
      </c>
      <c r="J3974" t="s">
        <v>54</v>
      </c>
      <c r="K3974" t="s">
        <v>991</v>
      </c>
      <c r="L3974" t="s">
        <v>754</v>
      </c>
      <c r="M3974" t="s">
        <v>991</v>
      </c>
      <c r="N3974" t="str">
        <f>IF(AND(NOT(ISBLANK(cards[[#This Row],[subtitle]])), cards[[#This Row],[subtitle]] &lt;&gt; ""), _xlfn.CONCAT(cards[[#This Row],[title]], " - ", cards[[#This Row],[subtitle]]), cards[[#This Row],[title]])</f>
        <v>Sanctioner's Shuttle</v>
      </c>
      <c r="O3974">
        <v>3</v>
      </c>
      <c r="P3974">
        <v>2</v>
      </c>
      <c r="Q3974">
        <v>3</v>
      </c>
      <c r="T3974" t="s">
        <v>248</v>
      </c>
      <c r="U3974" t="s">
        <v>648</v>
      </c>
      <c r="V3974" t="s">
        <v>245</v>
      </c>
      <c r="X3974" t="s">
        <v>1798</v>
      </c>
      <c r="Y3974" t="str">
        <f>_xlfn.CONCAT(cards[[#This Row],[set]],"_",TEXT(cards[[#This Row],[cardNumber]], "000"))</f>
        <v>TWI_213</v>
      </c>
      <c r="Z3974" t="str" cm="1">
        <f t="array" ref="Z39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TWI_213</v>
      </c>
      <c r="AA3974" t="s">
        <v>1062</v>
      </c>
      <c r="AB3974">
        <v>39</v>
      </c>
    </row>
    <row r="3975" spans="1:28" x14ac:dyDescent="0.2">
      <c r="A3975">
        <v>17907</v>
      </c>
      <c r="B3975" t="s">
        <v>4454</v>
      </c>
      <c r="C3975">
        <v>213</v>
      </c>
      <c r="F3975" t="b">
        <f>IF(ISBLANK(AC3975), FALSE, TRUE)</f>
        <v>0</v>
      </c>
      <c r="G3975" t="s">
        <v>127</v>
      </c>
      <c r="H3975" t="s">
        <v>1519</v>
      </c>
      <c r="I3975" t="s">
        <v>1532</v>
      </c>
      <c r="J3975" t="s">
        <v>54</v>
      </c>
      <c r="K3975" t="s">
        <v>991</v>
      </c>
      <c r="L3975" t="s">
        <v>754</v>
      </c>
      <c r="M3975" t="s">
        <v>991</v>
      </c>
      <c r="N3975" t="str">
        <f>IF(AND(NOT(ISBLANK(cards[[#This Row],[subtitle]])), cards[[#This Row],[subtitle]] &lt;&gt; ""), _xlfn.CONCAT(cards[[#This Row],[title]], " - ", cards[[#This Row],[subtitle]]), cards[[#This Row],[title]])</f>
        <v>Sanctioner's Shuttle</v>
      </c>
      <c r="O3975">
        <v>3</v>
      </c>
      <c r="P3975">
        <v>2</v>
      </c>
      <c r="Q3975">
        <v>3</v>
      </c>
      <c r="T3975" t="s">
        <v>248</v>
      </c>
      <c r="U3975" t="s">
        <v>648</v>
      </c>
      <c r="V3975" t="s">
        <v>245</v>
      </c>
      <c r="X3975" t="s">
        <v>1798</v>
      </c>
      <c r="Y3975" t="str">
        <f>_xlfn.CONCAT(cards[[#This Row],[set]],"_",TEXT(cards[[#This Row],[cardNumber]], "000"))</f>
        <v>TWI_213</v>
      </c>
      <c r="Z3975" t="str" cm="1">
        <f t="array" ref="Z39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TWI_213</v>
      </c>
      <c r="AA3975" t="s">
        <v>1062</v>
      </c>
      <c r="AB3975">
        <v>39</v>
      </c>
    </row>
    <row r="3976" spans="1:28" x14ac:dyDescent="0.2">
      <c r="A3976">
        <v>16646</v>
      </c>
      <c r="B3976" t="s">
        <v>4935</v>
      </c>
      <c r="C3976">
        <v>478</v>
      </c>
      <c r="F3976" t="b">
        <f>IF(ISBLANK(AC3976), FALSE, TRUE)</f>
        <v>0</v>
      </c>
      <c r="G3976" t="s">
        <v>127</v>
      </c>
      <c r="H3976" t="s">
        <v>1</v>
      </c>
      <c r="I3976" t="s">
        <v>1532</v>
      </c>
      <c r="J3976" t="s">
        <v>54</v>
      </c>
      <c r="K3976" t="s">
        <v>991</v>
      </c>
      <c r="L3976" t="s">
        <v>754</v>
      </c>
      <c r="M3976" t="s">
        <v>991</v>
      </c>
      <c r="N3976" t="str">
        <f>IF(AND(NOT(ISBLANK(cards[[#This Row],[subtitle]])), cards[[#This Row],[subtitle]] &lt;&gt; ""), _xlfn.CONCAT(cards[[#This Row],[title]], " - ", cards[[#This Row],[subtitle]]), cards[[#This Row],[title]])</f>
        <v>Sanctioner's Shuttle</v>
      </c>
      <c r="O3976">
        <v>3</v>
      </c>
      <c r="P3976">
        <v>2</v>
      </c>
      <c r="Q3976">
        <v>3</v>
      </c>
      <c r="T3976" t="s">
        <v>248</v>
      </c>
      <c r="U3976" t="s">
        <v>648</v>
      </c>
      <c r="V3976" t="s">
        <v>245</v>
      </c>
      <c r="X3976" t="s">
        <v>1798</v>
      </c>
      <c r="Y3976" t="str">
        <f>_xlfn.CONCAT(cards[[#This Row],[set]],"_",TEXT(cards[[#This Row],[cardNumber]], "000"))</f>
        <v>TWI_478</v>
      </c>
      <c r="Z3976" t="str" cm="1">
        <f t="array" ref="Z39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TWI_213</v>
      </c>
      <c r="AA3976" t="s">
        <v>1062</v>
      </c>
      <c r="AB3976">
        <v>39</v>
      </c>
    </row>
    <row r="3977" spans="1:28" x14ac:dyDescent="0.2">
      <c r="A3977">
        <v>19124</v>
      </c>
      <c r="B3977" t="s">
        <v>4936</v>
      </c>
      <c r="C3977">
        <v>478</v>
      </c>
      <c r="F3977" t="b">
        <f>IF(ISBLANK(AC3977), FALSE, TRUE)</f>
        <v>0</v>
      </c>
      <c r="G3977" t="s">
        <v>127</v>
      </c>
      <c r="H3977" t="s">
        <v>1520</v>
      </c>
      <c r="I3977" t="s">
        <v>1532</v>
      </c>
      <c r="J3977" t="s">
        <v>54</v>
      </c>
      <c r="K3977" t="s">
        <v>991</v>
      </c>
      <c r="L3977" t="s">
        <v>754</v>
      </c>
      <c r="M3977" t="s">
        <v>991</v>
      </c>
      <c r="N3977" t="str">
        <f>IF(AND(NOT(ISBLANK(cards[[#This Row],[subtitle]])), cards[[#This Row],[subtitle]] &lt;&gt; ""), _xlfn.CONCAT(cards[[#This Row],[title]], " - ", cards[[#This Row],[subtitle]]), cards[[#This Row],[title]])</f>
        <v>Sanctioner's Shuttle</v>
      </c>
      <c r="O3977">
        <v>3</v>
      </c>
      <c r="P3977">
        <v>2</v>
      </c>
      <c r="Q3977">
        <v>3</v>
      </c>
      <c r="T3977" t="s">
        <v>248</v>
      </c>
      <c r="U3977" t="s">
        <v>648</v>
      </c>
      <c r="V3977" t="s">
        <v>245</v>
      </c>
      <c r="X3977" t="s">
        <v>1798</v>
      </c>
      <c r="Y3977" t="str">
        <f>_xlfn.CONCAT(cards[[#This Row],[set]],"_",TEXT(cards[[#This Row],[cardNumber]], "000"))</f>
        <v>TWI_478</v>
      </c>
      <c r="Z3977" t="str" cm="1">
        <f t="array" ref="Z39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TWI_213</v>
      </c>
      <c r="AA3977" t="s">
        <v>1062</v>
      </c>
      <c r="AB3977">
        <v>39</v>
      </c>
    </row>
    <row r="3978" spans="1:28" x14ac:dyDescent="0.2">
      <c r="A3978">
        <v>17912</v>
      </c>
      <c r="B3978" t="s">
        <v>4457</v>
      </c>
      <c r="C3978">
        <v>214</v>
      </c>
      <c r="F3978" t="b">
        <f>IF(ISBLANK(AC3978), FALSE, TRUE)</f>
        <v>0</v>
      </c>
      <c r="G3978" t="s">
        <v>127</v>
      </c>
      <c r="H3978" t="s">
        <v>1519</v>
      </c>
      <c r="I3978" t="s">
        <v>1521</v>
      </c>
      <c r="J3978" t="s">
        <v>54</v>
      </c>
      <c r="K3978" t="s">
        <v>991</v>
      </c>
      <c r="L3978" t="s">
        <v>755</v>
      </c>
      <c r="M3978" t="s">
        <v>991</v>
      </c>
      <c r="N3978" t="str">
        <f>IF(AND(NOT(ISBLANK(cards[[#This Row],[subtitle]])), cards[[#This Row],[subtitle]] &lt;&gt; ""), _xlfn.CONCAT(cards[[#This Row],[title]], " - ", cards[[#This Row],[subtitle]]), cards[[#This Row],[title]])</f>
        <v>Hidden Sharpshooter</v>
      </c>
      <c r="O3978">
        <v>4</v>
      </c>
      <c r="P3978">
        <v>4</v>
      </c>
      <c r="Q3978">
        <v>3</v>
      </c>
      <c r="T3978" t="s">
        <v>83</v>
      </c>
      <c r="U3978" t="s">
        <v>250</v>
      </c>
      <c r="V3978" t="s">
        <v>245</v>
      </c>
      <c r="X3978" t="s">
        <v>1722</v>
      </c>
      <c r="Y3978" t="str">
        <f>_xlfn.CONCAT(cards[[#This Row],[set]],"_",TEXT(cards[[#This Row],[cardNumber]], "000"))</f>
        <v>TWI_214</v>
      </c>
      <c r="Z3978" t="str" cm="1">
        <f t="array" ref="Z39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TWI_214</v>
      </c>
      <c r="AA3978" t="s">
        <v>1062</v>
      </c>
      <c r="AB3978">
        <v>39</v>
      </c>
    </row>
    <row r="3979" spans="1:28" x14ac:dyDescent="0.2">
      <c r="A3979">
        <v>15246</v>
      </c>
      <c r="B3979" t="s">
        <v>4456</v>
      </c>
      <c r="C3979">
        <v>214</v>
      </c>
      <c r="F3979" t="b">
        <f>IF(ISBLANK(AC3979), FALSE, TRUE)</f>
        <v>0</v>
      </c>
      <c r="G3979" t="s">
        <v>127</v>
      </c>
      <c r="H3979" t="s">
        <v>1515</v>
      </c>
      <c r="I3979" t="s">
        <v>1521</v>
      </c>
      <c r="J3979" t="s">
        <v>54</v>
      </c>
      <c r="K3979" t="s">
        <v>991</v>
      </c>
      <c r="L3979" t="s">
        <v>755</v>
      </c>
      <c r="M3979" t="s">
        <v>991</v>
      </c>
      <c r="N3979" t="str">
        <f>IF(AND(NOT(ISBLANK(cards[[#This Row],[subtitle]])), cards[[#This Row],[subtitle]] &lt;&gt; ""), _xlfn.CONCAT(cards[[#This Row],[title]], " - ", cards[[#This Row],[subtitle]]), cards[[#This Row],[title]])</f>
        <v>Hidden Sharpshooter</v>
      </c>
      <c r="O3979">
        <v>4</v>
      </c>
      <c r="P3979">
        <v>4</v>
      </c>
      <c r="Q3979">
        <v>3</v>
      </c>
      <c r="T3979" t="s">
        <v>83</v>
      </c>
      <c r="U3979" t="s">
        <v>250</v>
      </c>
      <c r="V3979" t="s">
        <v>245</v>
      </c>
      <c r="X3979" t="s">
        <v>1722</v>
      </c>
      <c r="Y3979" t="str">
        <f>_xlfn.CONCAT(cards[[#This Row],[set]],"_",TEXT(cards[[#This Row],[cardNumber]], "000"))</f>
        <v>TWI_214</v>
      </c>
      <c r="Z3979" t="str" cm="1">
        <f t="array" ref="Z39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TWI_214</v>
      </c>
      <c r="AA3979" t="s">
        <v>1062</v>
      </c>
      <c r="AB3979">
        <v>39</v>
      </c>
    </row>
    <row r="3980" spans="1:28" x14ac:dyDescent="0.2">
      <c r="A3980">
        <v>16651</v>
      </c>
      <c r="B3980" t="s">
        <v>4937</v>
      </c>
      <c r="C3980">
        <v>479</v>
      </c>
      <c r="F3980" t="b">
        <f>IF(ISBLANK(AC3980), FALSE, TRUE)</f>
        <v>0</v>
      </c>
      <c r="G3980" t="s">
        <v>127</v>
      </c>
      <c r="H3980" t="s">
        <v>1</v>
      </c>
      <c r="I3980" t="s">
        <v>1521</v>
      </c>
      <c r="J3980" t="s">
        <v>54</v>
      </c>
      <c r="K3980" t="s">
        <v>991</v>
      </c>
      <c r="L3980" t="s">
        <v>755</v>
      </c>
      <c r="M3980" t="s">
        <v>991</v>
      </c>
      <c r="N3980" t="str">
        <f>IF(AND(NOT(ISBLANK(cards[[#This Row],[subtitle]])), cards[[#This Row],[subtitle]] &lt;&gt; ""), _xlfn.CONCAT(cards[[#This Row],[title]], " - ", cards[[#This Row],[subtitle]]), cards[[#This Row],[title]])</f>
        <v>Hidden Sharpshooter</v>
      </c>
      <c r="O3980">
        <v>4</v>
      </c>
      <c r="P3980">
        <v>4</v>
      </c>
      <c r="Q3980">
        <v>3</v>
      </c>
      <c r="T3980" t="s">
        <v>83</v>
      </c>
      <c r="U3980" t="s">
        <v>250</v>
      </c>
      <c r="V3980" t="s">
        <v>245</v>
      </c>
      <c r="X3980" t="s">
        <v>1722</v>
      </c>
      <c r="Y3980" t="str">
        <f>_xlfn.CONCAT(cards[[#This Row],[set]],"_",TEXT(cards[[#This Row],[cardNumber]], "000"))</f>
        <v>TWI_479</v>
      </c>
      <c r="Z3980" t="str" cm="1">
        <f t="array" ref="Z39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TWI_214</v>
      </c>
      <c r="AA3980" t="s">
        <v>1062</v>
      </c>
      <c r="AB3980">
        <v>39</v>
      </c>
    </row>
    <row r="3981" spans="1:28" x14ac:dyDescent="0.2">
      <c r="A3981">
        <v>19129</v>
      </c>
      <c r="B3981" t="s">
        <v>4938</v>
      </c>
      <c r="C3981">
        <v>479</v>
      </c>
      <c r="F3981" t="b">
        <f>IF(ISBLANK(AC3981), FALSE, TRUE)</f>
        <v>0</v>
      </c>
      <c r="G3981" t="s">
        <v>127</v>
      </c>
      <c r="H3981" t="s">
        <v>1520</v>
      </c>
      <c r="I3981" t="s">
        <v>1521</v>
      </c>
      <c r="J3981" t="s">
        <v>54</v>
      </c>
      <c r="K3981" t="s">
        <v>991</v>
      </c>
      <c r="L3981" t="s">
        <v>755</v>
      </c>
      <c r="M3981" t="s">
        <v>991</v>
      </c>
      <c r="N3981" t="str">
        <f>IF(AND(NOT(ISBLANK(cards[[#This Row],[subtitle]])), cards[[#This Row],[subtitle]] &lt;&gt; ""), _xlfn.CONCAT(cards[[#This Row],[title]], " - ", cards[[#This Row],[subtitle]]), cards[[#This Row],[title]])</f>
        <v>Hidden Sharpshooter</v>
      </c>
      <c r="O3981">
        <v>4</v>
      </c>
      <c r="P3981">
        <v>4</v>
      </c>
      <c r="Q3981">
        <v>3</v>
      </c>
      <c r="T3981" t="s">
        <v>83</v>
      </c>
      <c r="U3981" t="s">
        <v>250</v>
      </c>
      <c r="V3981" t="s">
        <v>245</v>
      </c>
      <c r="X3981" t="s">
        <v>1722</v>
      </c>
      <c r="Y3981" t="str">
        <f>_xlfn.CONCAT(cards[[#This Row],[set]],"_",TEXT(cards[[#This Row],[cardNumber]], "000"))</f>
        <v>TWI_479</v>
      </c>
      <c r="Z3981" t="str" cm="1">
        <f t="array" ref="Z39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TWI_214</v>
      </c>
      <c r="AA3981" t="s">
        <v>1062</v>
      </c>
      <c r="AB3981">
        <v>39</v>
      </c>
    </row>
    <row r="3982" spans="1:28" x14ac:dyDescent="0.2">
      <c r="A3982">
        <v>15251</v>
      </c>
      <c r="B3982" t="s">
        <v>4459</v>
      </c>
      <c r="C3982">
        <v>215</v>
      </c>
      <c r="F3982" t="b">
        <f>IF(ISBLANK(AC3982), FALSE, TRUE)</f>
        <v>0</v>
      </c>
      <c r="G3982" t="s">
        <v>127</v>
      </c>
      <c r="H3982" t="s">
        <v>1515</v>
      </c>
      <c r="I3982" t="s">
        <v>1521</v>
      </c>
      <c r="J3982" t="s">
        <v>54</v>
      </c>
      <c r="K3982" t="s">
        <v>991</v>
      </c>
      <c r="L3982" t="s">
        <v>756</v>
      </c>
      <c r="M3982" t="s">
        <v>991</v>
      </c>
      <c r="N3982" t="str">
        <f>IF(AND(NOT(ISBLANK(cards[[#This Row],[subtitle]])), cards[[#This Row],[subtitle]] &lt;&gt; ""), _xlfn.CONCAT(cards[[#This Row],[title]], " - ", cards[[#This Row],[subtitle]]), cards[[#This Row],[title]])</f>
        <v>Geonosis Patrol Fighter</v>
      </c>
      <c r="O3982">
        <v>5</v>
      </c>
      <c r="P3982">
        <v>3</v>
      </c>
      <c r="Q3982">
        <v>2</v>
      </c>
      <c r="T3982" t="s">
        <v>248</v>
      </c>
      <c r="U3982" t="s">
        <v>139</v>
      </c>
      <c r="V3982" t="s">
        <v>245</v>
      </c>
      <c r="X3982" t="s">
        <v>1769</v>
      </c>
      <c r="Y3982" t="str">
        <f>_xlfn.CONCAT(cards[[#This Row],[set]],"_",TEXT(cards[[#This Row],[cardNumber]], "000"))</f>
        <v>TWI_215</v>
      </c>
      <c r="Z3982" t="str" cm="1">
        <f t="array" ref="Z39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TWI_215</v>
      </c>
      <c r="AA3982" t="s">
        <v>1062</v>
      </c>
      <c r="AB3982">
        <v>39</v>
      </c>
    </row>
    <row r="3983" spans="1:28" x14ac:dyDescent="0.2">
      <c r="A3983">
        <v>17917</v>
      </c>
      <c r="B3983" t="s">
        <v>4458</v>
      </c>
      <c r="C3983">
        <v>215</v>
      </c>
      <c r="F3983" t="b">
        <f>IF(ISBLANK(AC3983), FALSE, TRUE)</f>
        <v>0</v>
      </c>
      <c r="G3983" t="s">
        <v>127</v>
      </c>
      <c r="H3983" t="s">
        <v>1519</v>
      </c>
      <c r="I3983" t="s">
        <v>1521</v>
      </c>
      <c r="J3983" t="s">
        <v>54</v>
      </c>
      <c r="K3983" t="s">
        <v>991</v>
      </c>
      <c r="L3983" t="s">
        <v>756</v>
      </c>
      <c r="M3983" t="s">
        <v>991</v>
      </c>
      <c r="N3983" t="str">
        <f>IF(AND(NOT(ISBLANK(cards[[#This Row],[subtitle]])), cards[[#This Row],[subtitle]] &lt;&gt; ""), _xlfn.CONCAT(cards[[#This Row],[title]], " - ", cards[[#This Row],[subtitle]]), cards[[#This Row],[title]])</f>
        <v>Geonosis Patrol Fighter</v>
      </c>
      <c r="O3983">
        <v>5</v>
      </c>
      <c r="P3983">
        <v>3</v>
      </c>
      <c r="Q3983">
        <v>2</v>
      </c>
      <c r="T3983" t="s">
        <v>248</v>
      </c>
      <c r="U3983" t="s">
        <v>139</v>
      </c>
      <c r="V3983" t="s">
        <v>245</v>
      </c>
      <c r="X3983" t="s">
        <v>1769</v>
      </c>
      <c r="Y3983" t="str">
        <f>_xlfn.CONCAT(cards[[#This Row],[set]],"_",TEXT(cards[[#This Row],[cardNumber]], "000"))</f>
        <v>TWI_215</v>
      </c>
      <c r="Z3983" t="str" cm="1">
        <f t="array" ref="Z39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TWI_215</v>
      </c>
      <c r="AA3983" t="s">
        <v>1062</v>
      </c>
      <c r="AB3983">
        <v>39</v>
      </c>
    </row>
    <row r="3984" spans="1:28" x14ac:dyDescent="0.2">
      <c r="A3984">
        <v>16656</v>
      </c>
      <c r="B3984" t="s">
        <v>4940</v>
      </c>
      <c r="C3984">
        <v>480</v>
      </c>
      <c r="F3984" t="b">
        <f>IF(ISBLANK(AC3984), FALSE, TRUE)</f>
        <v>0</v>
      </c>
      <c r="G3984" t="s">
        <v>127</v>
      </c>
      <c r="H3984" t="s">
        <v>1</v>
      </c>
      <c r="I3984" t="s">
        <v>1521</v>
      </c>
      <c r="J3984" t="s">
        <v>54</v>
      </c>
      <c r="K3984" t="s">
        <v>991</v>
      </c>
      <c r="L3984" t="s">
        <v>756</v>
      </c>
      <c r="M3984" t="s">
        <v>991</v>
      </c>
      <c r="N3984" t="str">
        <f>IF(AND(NOT(ISBLANK(cards[[#This Row],[subtitle]])), cards[[#This Row],[subtitle]] &lt;&gt; ""), _xlfn.CONCAT(cards[[#This Row],[title]], " - ", cards[[#This Row],[subtitle]]), cards[[#This Row],[title]])</f>
        <v>Geonosis Patrol Fighter</v>
      </c>
      <c r="O3984">
        <v>5</v>
      </c>
      <c r="P3984">
        <v>3</v>
      </c>
      <c r="Q3984">
        <v>2</v>
      </c>
      <c r="T3984" t="s">
        <v>248</v>
      </c>
      <c r="U3984" t="s">
        <v>139</v>
      </c>
      <c r="V3984" t="s">
        <v>245</v>
      </c>
      <c r="X3984" t="s">
        <v>1769</v>
      </c>
      <c r="Y3984" t="str">
        <f>_xlfn.CONCAT(cards[[#This Row],[set]],"_",TEXT(cards[[#This Row],[cardNumber]], "000"))</f>
        <v>TWI_480</v>
      </c>
      <c r="Z3984" t="str" cm="1">
        <f t="array" ref="Z39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TWI_215</v>
      </c>
      <c r="AA3984" t="s">
        <v>1062</v>
      </c>
      <c r="AB3984">
        <v>39</v>
      </c>
    </row>
    <row r="3985" spans="1:28" x14ac:dyDescent="0.2">
      <c r="A3985">
        <v>19134</v>
      </c>
      <c r="B3985" t="s">
        <v>4939</v>
      </c>
      <c r="C3985">
        <v>480</v>
      </c>
      <c r="F3985" t="b">
        <f>IF(ISBLANK(AC3985), FALSE, TRUE)</f>
        <v>0</v>
      </c>
      <c r="G3985" t="s">
        <v>127</v>
      </c>
      <c r="H3985" t="s">
        <v>1520</v>
      </c>
      <c r="I3985" t="s">
        <v>1521</v>
      </c>
      <c r="J3985" t="s">
        <v>54</v>
      </c>
      <c r="K3985" t="s">
        <v>991</v>
      </c>
      <c r="L3985" t="s">
        <v>756</v>
      </c>
      <c r="M3985" t="s">
        <v>991</v>
      </c>
      <c r="N3985" t="str">
        <f>IF(AND(NOT(ISBLANK(cards[[#This Row],[subtitle]])), cards[[#This Row],[subtitle]] &lt;&gt; ""), _xlfn.CONCAT(cards[[#This Row],[title]], " - ", cards[[#This Row],[subtitle]]), cards[[#This Row],[title]])</f>
        <v>Geonosis Patrol Fighter</v>
      </c>
      <c r="O3985">
        <v>5</v>
      </c>
      <c r="P3985">
        <v>3</v>
      </c>
      <c r="Q3985">
        <v>2</v>
      </c>
      <c r="T3985" t="s">
        <v>248</v>
      </c>
      <c r="U3985" t="s">
        <v>139</v>
      </c>
      <c r="V3985" t="s">
        <v>245</v>
      </c>
      <c r="X3985" t="s">
        <v>1769</v>
      </c>
      <c r="Y3985" t="str">
        <f>_xlfn.CONCAT(cards[[#This Row],[set]],"_",TEXT(cards[[#This Row],[cardNumber]], "000"))</f>
        <v>TWI_480</v>
      </c>
      <c r="Z3985" t="str" cm="1">
        <f t="array" ref="Z39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TWI_215</v>
      </c>
      <c r="AA3985" t="s">
        <v>1062</v>
      </c>
      <c r="AB3985">
        <v>39</v>
      </c>
    </row>
    <row r="3986" spans="1:28" x14ac:dyDescent="0.2">
      <c r="A3986">
        <v>17922</v>
      </c>
      <c r="B3986" t="s">
        <v>4460</v>
      </c>
      <c r="C3986">
        <v>216</v>
      </c>
      <c r="F3986" t="b">
        <f>IF(ISBLANK(AC3986), FALSE, TRUE)</f>
        <v>0</v>
      </c>
      <c r="G3986" t="s">
        <v>127</v>
      </c>
      <c r="H3986" t="s">
        <v>1519</v>
      </c>
      <c r="I3986" t="s">
        <v>1522</v>
      </c>
      <c r="J3986" t="s">
        <v>54</v>
      </c>
      <c r="K3986" t="s">
        <v>991</v>
      </c>
      <c r="L3986" t="s">
        <v>757</v>
      </c>
      <c r="M3986" t="s">
        <v>1824</v>
      </c>
      <c r="N3986" t="str">
        <f>IF(AND(NOT(ISBLANK(cards[[#This Row],[subtitle]])), cards[[#This Row],[subtitle]] &lt;&gt; ""), _xlfn.CONCAT(cards[[#This Row],[title]], " - ", cards[[#This Row],[subtitle]]), cards[[#This Row],[title]])</f>
        <v>Fives - In Search of Truth</v>
      </c>
      <c r="O3986">
        <v>5</v>
      </c>
      <c r="P3986">
        <v>5</v>
      </c>
      <c r="Q3986">
        <v>5</v>
      </c>
      <c r="T3986" t="s">
        <v>83</v>
      </c>
      <c r="U3986" t="s">
        <v>177</v>
      </c>
      <c r="V3986" t="s">
        <v>245</v>
      </c>
      <c r="X3986" t="s">
        <v>1722</v>
      </c>
      <c r="Y3986" t="str">
        <f>_xlfn.CONCAT(cards[[#This Row],[set]],"_",TEXT(cards[[#This Row],[cardNumber]], "000"))</f>
        <v>TWI_216</v>
      </c>
      <c r="Z3986" t="str" cm="1">
        <f t="array" ref="Z39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TWI_216</v>
      </c>
      <c r="AA3986" t="s">
        <v>1062</v>
      </c>
      <c r="AB3986">
        <v>39</v>
      </c>
    </row>
    <row r="3987" spans="1:28" x14ac:dyDescent="0.2">
      <c r="A3987">
        <v>15256</v>
      </c>
      <c r="B3987" t="s">
        <v>4461</v>
      </c>
      <c r="C3987">
        <v>216</v>
      </c>
      <c r="F3987" t="b">
        <f>IF(ISBLANK(AC3987), FALSE, TRUE)</f>
        <v>0</v>
      </c>
      <c r="G3987" t="s">
        <v>127</v>
      </c>
      <c r="H3987" t="s">
        <v>1515</v>
      </c>
      <c r="I3987" t="s">
        <v>1522</v>
      </c>
      <c r="J3987" t="s">
        <v>54</v>
      </c>
      <c r="K3987" t="s">
        <v>991</v>
      </c>
      <c r="L3987" t="s">
        <v>757</v>
      </c>
      <c r="M3987" t="s">
        <v>1824</v>
      </c>
      <c r="N3987" t="str">
        <f>IF(AND(NOT(ISBLANK(cards[[#This Row],[subtitle]])), cards[[#This Row],[subtitle]] &lt;&gt; ""), _xlfn.CONCAT(cards[[#This Row],[title]], " - ", cards[[#This Row],[subtitle]]), cards[[#This Row],[title]])</f>
        <v>Fives - In Search of Truth</v>
      </c>
      <c r="O3987">
        <v>5</v>
      </c>
      <c r="P3987">
        <v>5</v>
      </c>
      <c r="Q3987">
        <v>5</v>
      </c>
      <c r="T3987" t="s">
        <v>83</v>
      </c>
      <c r="U3987" t="s">
        <v>177</v>
      </c>
      <c r="V3987" t="s">
        <v>245</v>
      </c>
      <c r="X3987" t="s">
        <v>1722</v>
      </c>
      <c r="Y3987" t="str">
        <f>_xlfn.CONCAT(cards[[#This Row],[set]],"_",TEXT(cards[[#This Row],[cardNumber]], "000"))</f>
        <v>TWI_216</v>
      </c>
      <c r="Z3987" t="str" cm="1">
        <f t="array" ref="Z39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TWI_216</v>
      </c>
      <c r="AA3987" t="s">
        <v>1062</v>
      </c>
      <c r="AB3987">
        <v>39</v>
      </c>
    </row>
    <row r="3988" spans="1:28" x14ac:dyDescent="0.2">
      <c r="A3988">
        <v>16661</v>
      </c>
      <c r="B3988" t="s">
        <v>4942</v>
      </c>
      <c r="C3988">
        <v>481</v>
      </c>
      <c r="F3988" t="b">
        <f>IF(ISBLANK(AC3988), FALSE, TRUE)</f>
        <v>0</v>
      </c>
      <c r="G3988" t="s">
        <v>127</v>
      </c>
      <c r="H3988" t="s">
        <v>1</v>
      </c>
      <c r="I3988" t="s">
        <v>1522</v>
      </c>
      <c r="J3988" t="s">
        <v>54</v>
      </c>
      <c r="K3988" t="s">
        <v>991</v>
      </c>
      <c r="L3988" t="s">
        <v>757</v>
      </c>
      <c r="M3988" t="s">
        <v>1824</v>
      </c>
      <c r="N3988" t="str">
        <f>IF(AND(NOT(ISBLANK(cards[[#This Row],[subtitle]])), cards[[#This Row],[subtitle]] &lt;&gt; ""), _xlfn.CONCAT(cards[[#This Row],[title]], " - ", cards[[#This Row],[subtitle]]), cards[[#This Row],[title]])</f>
        <v>Fives - In Search of Truth</v>
      </c>
      <c r="O3988">
        <v>5</v>
      </c>
      <c r="P3988">
        <v>5</v>
      </c>
      <c r="Q3988">
        <v>5</v>
      </c>
      <c r="T3988" t="s">
        <v>83</v>
      </c>
      <c r="U3988" t="s">
        <v>177</v>
      </c>
      <c r="V3988" t="s">
        <v>245</v>
      </c>
      <c r="X3988" t="s">
        <v>1722</v>
      </c>
      <c r="Y3988" t="str">
        <f>_xlfn.CONCAT(cards[[#This Row],[set]],"_",TEXT(cards[[#This Row],[cardNumber]], "000"))</f>
        <v>TWI_481</v>
      </c>
      <c r="Z3988" t="str" cm="1">
        <f t="array" ref="Z39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TWI_216</v>
      </c>
      <c r="AA3988" t="s">
        <v>1062</v>
      </c>
      <c r="AB3988">
        <v>39</v>
      </c>
    </row>
    <row r="3989" spans="1:28" x14ac:dyDescent="0.2">
      <c r="A3989">
        <v>19139</v>
      </c>
      <c r="B3989" t="s">
        <v>4941</v>
      </c>
      <c r="C3989">
        <v>481</v>
      </c>
      <c r="F3989" t="b">
        <f>IF(ISBLANK(AC3989), FALSE, TRUE)</f>
        <v>0</v>
      </c>
      <c r="G3989" t="s">
        <v>127</v>
      </c>
      <c r="H3989" t="s">
        <v>1520</v>
      </c>
      <c r="I3989" t="s">
        <v>1522</v>
      </c>
      <c r="J3989" t="s">
        <v>54</v>
      </c>
      <c r="K3989" t="s">
        <v>991</v>
      </c>
      <c r="L3989" t="s">
        <v>757</v>
      </c>
      <c r="M3989" t="s">
        <v>1824</v>
      </c>
      <c r="N3989" t="str">
        <f>IF(AND(NOT(ISBLANK(cards[[#This Row],[subtitle]])), cards[[#This Row],[subtitle]] &lt;&gt; ""), _xlfn.CONCAT(cards[[#This Row],[title]], " - ", cards[[#This Row],[subtitle]]), cards[[#This Row],[title]])</f>
        <v>Fives - In Search of Truth</v>
      </c>
      <c r="O3989">
        <v>5</v>
      </c>
      <c r="P3989">
        <v>5</v>
      </c>
      <c r="Q3989">
        <v>5</v>
      </c>
      <c r="T3989" t="s">
        <v>83</v>
      </c>
      <c r="U3989" t="s">
        <v>177</v>
      </c>
      <c r="V3989" t="s">
        <v>245</v>
      </c>
      <c r="X3989" t="s">
        <v>1722</v>
      </c>
      <c r="Y3989" t="str">
        <f>_xlfn.CONCAT(cards[[#This Row],[set]],"_",TEXT(cards[[#This Row],[cardNumber]], "000"))</f>
        <v>TWI_481</v>
      </c>
      <c r="Z3989" t="str" cm="1">
        <f t="array" ref="Z39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TWI_216</v>
      </c>
      <c r="AA3989" t="s">
        <v>1062</v>
      </c>
      <c r="AB3989">
        <v>39</v>
      </c>
    </row>
    <row r="3990" spans="1:28" x14ac:dyDescent="0.2">
      <c r="A3990">
        <v>15261</v>
      </c>
      <c r="B3990" t="s">
        <v>4462</v>
      </c>
      <c r="C3990">
        <v>217</v>
      </c>
      <c r="F3990" t="b">
        <f>IF(ISBLANK(AC3990), FALSE, TRUE)</f>
        <v>0</v>
      </c>
      <c r="G3990" t="s">
        <v>127</v>
      </c>
      <c r="H3990" t="s">
        <v>1515</v>
      </c>
      <c r="I3990" t="s">
        <v>1521</v>
      </c>
      <c r="J3990" t="s">
        <v>54</v>
      </c>
      <c r="K3990" t="s">
        <v>991</v>
      </c>
      <c r="L3990" t="s">
        <v>758</v>
      </c>
      <c r="M3990" t="s">
        <v>991</v>
      </c>
      <c r="N3990" t="str">
        <f>IF(AND(NOT(ISBLANK(cards[[#This Row],[subtitle]])), cards[[#This Row],[subtitle]] &lt;&gt; ""), _xlfn.CONCAT(cards[[#This Row],[title]], " - ", cards[[#This Row],[subtitle]]), cards[[#This Row],[title]])</f>
        <v>Tri-Droid Suppressor</v>
      </c>
      <c r="O3990">
        <v>7</v>
      </c>
      <c r="P3990">
        <v>4</v>
      </c>
      <c r="Q3990">
        <v>7</v>
      </c>
      <c r="T3990" t="s">
        <v>83</v>
      </c>
      <c r="U3990" t="s">
        <v>139</v>
      </c>
      <c r="V3990" t="s">
        <v>245</v>
      </c>
      <c r="X3990" t="s">
        <v>1825</v>
      </c>
      <c r="Y3990" t="str">
        <f>_xlfn.CONCAT(cards[[#This Row],[set]],"_",TEXT(cards[[#This Row],[cardNumber]], "000"))</f>
        <v>TWI_217</v>
      </c>
      <c r="Z3990" t="str" cm="1">
        <f t="array" ref="Z39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TWI_217</v>
      </c>
      <c r="AA3990" t="s">
        <v>1062</v>
      </c>
      <c r="AB3990">
        <v>39</v>
      </c>
    </row>
    <row r="3991" spans="1:28" x14ac:dyDescent="0.2">
      <c r="A3991">
        <v>17927</v>
      </c>
      <c r="B3991" t="s">
        <v>4463</v>
      </c>
      <c r="C3991">
        <v>217</v>
      </c>
      <c r="F3991" t="b">
        <f>IF(ISBLANK(AC3991), FALSE, TRUE)</f>
        <v>0</v>
      </c>
      <c r="G3991" t="s">
        <v>127</v>
      </c>
      <c r="H3991" t="s">
        <v>1519</v>
      </c>
      <c r="I3991" t="s">
        <v>1521</v>
      </c>
      <c r="J3991" t="s">
        <v>54</v>
      </c>
      <c r="K3991" t="s">
        <v>991</v>
      </c>
      <c r="L3991" t="s">
        <v>758</v>
      </c>
      <c r="M3991" t="s">
        <v>991</v>
      </c>
      <c r="N3991" t="str">
        <f>IF(AND(NOT(ISBLANK(cards[[#This Row],[subtitle]])), cards[[#This Row],[subtitle]] &lt;&gt; ""), _xlfn.CONCAT(cards[[#This Row],[title]], " - ", cards[[#This Row],[subtitle]]), cards[[#This Row],[title]])</f>
        <v>Tri-Droid Suppressor</v>
      </c>
      <c r="O3991">
        <v>7</v>
      </c>
      <c r="P3991">
        <v>4</v>
      </c>
      <c r="Q3991">
        <v>7</v>
      </c>
      <c r="T3991" t="s">
        <v>83</v>
      </c>
      <c r="U3991" t="s">
        <v>139</v>
      </c>
      <c r="V3991" t="s">
        <v>245</v>
      </c>
      <c r="X3991" t="s">
        <v>1825</v>
      </c>
      <c r="Y3991" t="str">
        <f>_xlfn.CONCAT(cards[[#This Row],[set]],"_",TEXT(cards[[#This Row],[cardNumber]], "000"))</f>
        <v>TWI_217</v>
      </c>
      <c r="Z3991" t="str" cm="1">
        <f t="array" ref="Z39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TWI_217</v>
      </c>
      <c r="AA3991" t="s">
        <v>1062</v>
      </c>
      <c r="AB3991">
        <v>39</v>
      </c>
    </row>
    <row r="3992" spans="1:28" x14ac:dyDescent="0.2">
      <c r="A3992">
        <v>16666</v>
      </c>
      <c r="B3992" t="s">
        <v>4943</v>
      </c>
      <c r="C3992">
        <v>482</v>
      </c>
      <c r="F3992" t="b">
        <f>IF(ISBLANK(AC3992), FALSE, TRUE)</f>
        <v>0</v>
      </c>
      <c r="G3992" t="s">
        <v>127</v>
      </c>
      <c r="H3992" t="s">
        <v>1</v>
      </c>
      <c r="I3992" t="s">
        <v>1521</v>
      </c>
      <c r="J3992" t="s">
        <v>54</v>
      </c>
      <c r="K3992" t="s">
        <v>991</v>
      </c>
      <c r="L3992" t="s">
        <v>758</v>
      </c>
      <c r="M3992" t="s">
        <v>991</v>
      </c>
      <c r="N3992" t="str">
        <f>IF(AND(NOT(ISBLANK(cards[[#This Row],[subtitle]])), cards[[#This Row],[subtitle]] &lt;&gt; ""), _xlfn.CONCAT(cards[[#This Row],[title]], " - ", cards[[#This Row],[subtitle]]), cards[[#This Row],[title]])</f>
        <v>Tri-Droid Suppressor</v>
      </c>
      <c r="O3992">
        <v>7</v>
      </c>
      <c r="P3992">
        <v>4</v>
      </c>
      <c r="Q3992">
        <v>7</v>
      </c>
      <c r="T3992" t="s">
        <v>83</v>
      </c>
      <c r="U3992" t="s">
        <v>139</v>
      </c>
      <c r="V3992" t="s">
        <v>245</v>
      </c>
      <c r="X3992" t="s">
        <v>1825</v>
      </c>
      <c r="Y3992" t="str">
        <f>_xlfn.CONCAT(cards[[#This Row],[set]],"_",TEXT(cards[[#This Row],[cardNumber]], "000"))</f>
        <v>TWI_482</v>
      </c>
      <c r="Z3992" t="str" cm="1">
        <f t="array" ref="Z39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TWI_217</v>
      </c>
      <c r="AA3992" t="s">
        <v>1062</v>
      </c>
      <c r="AB3992">
        <v>39</v>
      </c>
    </row>
    <row r="3993" spans="1:28" x14ac:dyDescent="0.2">
      <c r="A3993">
        <v>19144</v>
      </c>
      <c r="B3993" t="s">
        <v>4944</v>
      </c>
      <c r="C3993">
        <v>482</v>
      </c>
      <c r="F3993" t="b">
        <f>IF(ISBLANK(AC3993), FALSE, TRUE)</f>
        <v>0</v>
      </c>
      <c r="G3993" t="s">
        <v>127</v>
      </c>
      <c r="H3993" t="s">
        <v>1520</v>
      </c>
      <c r="I3993" t="s">
        <v>1521</v>
      </c>
      <c r="J3993" t="s">
        <v>54</v>
      </c>
      <c r="K3993" t="s">
        <v>991</v>
      </c>
      <c r="L3993" t="s">
        <v>758</v>
      </c>
      <c r="M3993" t="s">
        <v>991</v>
      </c>
      <c r="N3993" t="str">
        <f>IF(AND(NOT(ISBLANK(cards[[#This Row],[subtitle]])), cards[[#This Row],[subtitle]] &lt;&gt; ""), _xlfn.CONCAT(cards[[#This Row],[title]], " - ", cards[[#This Row],[subtitle]]), cards[[#This Row],[title]])</f>
        <v>Tri-Droid Suppressor</v>
      </c>
      <c r="O3993">
        <v>7</v>
      </c>
      <c r="P3993">
        <v>4</v>
      </c>
      <c r="Q3993">
        <v>7</v>
      </c>
      <c r="T3993" t="s">
        <v>83</v>
      </c>
      <c r="U3993" t="s">
        <v>139</v>
      </c>
      <c r="V3993" t="s">
        <v>245</v>
      </c>
      <c r="X3993" t="s">
        <v>1825</v>
      </c>
      <c r="Y3993" t="str">
        <f>_xlfn.CONCAT(cards[[#This Row],[set]],"_",TEXT(cards[[#This Row],[cardNumber]], "000"))</f>
        <v>TWI_482</v>
      </c>
      <c r="Z3993" t="str" cm="1">
        <f t="array" ref="Z39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TWI_217</v>
      </c>
      <c r="AA3993" t="s">
        <v>1062</v>
      </c>
      <c r="AB3993">
        <v>39</v>
      </c>
    </row>
    <row r="3994" spans="1:28" x14ac:dyDescent="0.2">
      <c r="A3994">
        <v>18172</v>
      </c>
      <c r="B3994" t="s">
        <v>4464</v>
      </c>
      <c r="C3994">
        <v>218</v>
      </c>
      <c r="F3994" t="b">
        <f>IF(ISBLANK(AC3994), FALSE, TRUE)</f>
        <v>0</v>
      </c>
      <c r="G3994" t="s">
        <v>127</v>
      </c>
      <c r="H3994" t="s">
        <v>1519</v>
      </c>
      <c r="I3994" t="s">
        <v>1521</v>
      </c>
      <c r="J3994" t="s">
        <v>54</v>
      </c>
      <c r="K3994" t="s">
        <v>991</v>
      </c>
      <c r="L3994" t="s">
        <v>976</v>
      </c>
      <c r="M3994" t="s">
        <v>991</v>
      </c>
      <c r="N3994" t="str">
        <f>IF(AND(NOT(ISBLANK(cards[[#This Row],[subtitle]])), cards[[#This Row],[subtitle]] &lt;&gt; ""), _xlfn.CONCAT(cards[[#This Row],[title]], " - ", cards[[#This Row],[subtitle]]), cards[[#This Row],[title]])</f>
        <v>Droid Cohort</v>
      </c>
      <c r="O3994">
        <v>1</v>
      </c>
      <c r="R3994">
        <v>1</v>
      </c>
      <c r="S3994">
        <v>1</v>
      </c>
      <c r="U3994" t="s">
        <v>991</v>
      </c>
      <c r="V3994" t="s">
        <v>915</v>
      </c>
      <c r="X3994" t="s">
        <v>16</v>
      </c>
      <c r="Y3994" t="str">
        <f>_xlfn.CONCAT(cards[[#This Row],[set]],"_",TEXT(cards[[#This Row],[cardNumber]], "000"))</f>
        <v>TWI_218</v>
      </c>
      <c r="Z3994" t="str" cm="1">
        <f t="array" ref="Z39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TWI_218</v>
      </c>
      <c r="AA3994" t="s">
        <v>1062</v>
      </c>
      <c r="AB3994">
        <v>39</v>
      </c>
    </row>
    <row r="3995" spans="1:28" x14ac:dyDescent="0.2">
      <c r="A3995">
        <v>15581</v>
      </c>
      <c r="B3995" t="s">
        <v>4465</v>
      </c>
      <c r="C3995">
        <v>218</v>
      </c>
      <c r="F3995" t="b">
        <f>IF(ISBLANK(AC3995), FALSE, TRUE)</f>
        <v>0</v>
      </c>
      <c r="G3995" t="s">
        <v>127</v>
      </c>
      <c r="H3995" t="s">
        <v>1515</v>
      </c>
      <c r="I3995" t="s">
        <v>1521</v>
      </c>
      <c r="J3995" t="s">
        <v>54</v>
      </c>
      <c r="K3995" t="s">
        <v>991</v>
      </c>
      <c r="L3995" t="s">
        <v>976</v>
      </c>
      <c r="M3995" t="s">
        <v>991</v>
      </c>
      <c r="N3995" t="str">
        <f>IF(AND(NOT(ISBLANK(cards[[#This Row],[subtitle]])), cards[[#This Row],[subtitle]] &lt;&gt; ""), _xlfn.CONCAT(cards[[#This Row],[title]], " - ", cards[[#This Row],[subtitle]]), cards[[#This Row],[title]])</f>
        <v>Droid Cohort</v>
      </c>
      <c r="O3995">
        <v>1</v>
      </c>
      <c r="R3995">
        <v>1</v>
      </c>
      <c r="S3995">
        <v>1</v>
      </c>
      <c r="U3995" t="s">
        <v>991</v>
      </c>
      <c r="V3995" t="s">
        <v>915</v>
      </c>
      <c r="X3995" t="s">
        <v>16</v>
      </c>
      <c r="Y3995" t="str">
        <f>_xlfn.CONCAT(cards[[#This Row],[set]],"_",TEXT(cards[[#This Row],[cardNumber]], "000"))</f>
        <v>TWI_218</v>
      </c>
      <c r="Z3995" t="str" cm="1">
        <f t="array" ref="Z39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TWI_218</v>
      </c>
      <c r="AA3995" t="s">
        <v>1062</v>
      </c>
      <c r="AB3995">
        <v>39</v>
      </c>
    </row>
    <row r="3996" spans="1:28" x14ac:dyDescent="0.2">
      <c r="A3996">
        <v>16671</v>
      </c>
      <c r="B3996" t="s">
        <v>4946</v>
      </c>
      <c r="C3996">
        <v>483</v>
      </c>
      <c r="F3996" t="b">
        <f>IF(ISBLANK(AC3996), FALSE, TRUE)</f>
        <v>0</v>
      </c>
      <c r="G3996" t="s">
        <v>127</v>
      </c>
      <c r="H3996" t="s">
        <v>1</v>
      </c>
      <c r="I3996" t="s">
        <v>1521</v>
      </c>
      <c r="J3996" t="s">
        <v>54</v>
      </c>
      <c r="K3996" t="s">
        <v>991</v>
      </c>
      <c r="L3996" t="s">
        <v>976</v>
      </c>
      <c r="M3996" t="s">
        <v>991</v>
      </c>
      <c r="N3996" t="str">
        <f>IF(AND(NOT(ISBLANK(cards[[#This Row],[subtitle]])), cards[[#This Row],[subtitle]] &lt;&gt; ""), _xlfn.CONCAT(cards[[#This Row],[title]], " - ", cards[[#This Row],[subtitle]]), cards[[#This Row],[title]])</f>
        <v>Droid Cohort</v>
      </c>
      <c r="O3996">
        <v>1</v>
      </c>
      <c r="R3996">
        <v>1</v>
      </c>
      <c r="S3996">
        <v>1</v>
      </c>
      <c r="U3996" t="s">
        <v>991</v>
      </c>
      <c r="V3996" t="s">
        <v>915</v>
      </c>
      <c r="X3996" t="s">
        <v>16</v>
      </c>
      <c r="Y3996" t="str">
        <f>_xlfn.CONCAT(cards[[#This Row],[set]],"_",TEXT(cards[[#This Row],[cardNumber]], "000"))</f>
        <v>TWI_483</v>
      </c>
      <c r="Z3996" t="str" cm="1">
        <f t="array" ref="Z39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TWI_218</v>
      </c>
      <c r="AA3996" t="s">
        <v>1062</v>
      </c>
      <c r="AB3996">
        <v>39</v>
      </c>
    </row>
    <row r="3997" spans="1:28" x14ac:dyDescent="0.2">
      <c r="A3997">
        <v>19149</v>
      </c>
      <c r="B3997" t="s">
        <v>4945</v>
      </c>
      <c r="C3997">
        <v>483</v>
      </c>
      <c r="F3997" t="b">
        <f>IF(ISBLANK(AC3997), FALSE, TRUE)</f>
        <v>0</v>
      </c>
      <c r="G3997" t="s">
        <v>127</v>
      </c>
      <c r="H3997" t="s">
        <v>1520</v>
      </c>
      <c r="I3997" t="s">
        <v>1521</v>
      </c>
      <c r="J3997" t="s">
        <v>54</v>
      </c>
      <c r="K3997" t="s">
        <v>991</v>
      </c>
      <c r="L3997" t="s">
        <v>976</v>
      </c>
      <c r="M3997" t="s">
        <v>991</v>
      </c>
      <c r="N3997" t="str">
        <f>IF(AND(NOT(ISBLANK(cards[[#This Row],[subtitle]])), cards[[#This Row],[subtitle]] &lt;&gt; ""), _xlfn.CONCAT(cards[[#This Row],[title]], " - ", cards[[#This Row],[subtitle]]), cards[[#This Row],[title]])</f>
        <v>Droid Cohort</v>
      </c>
      <c r="O3997">
        <v>1</v>
      </c>
      <c r="R3997">
        <v>1</v>
      </c>
      <c r="S3997">
        <v>1</v>
      </c>
      <c r="U3997" t="s">
        <v>991</v>
      </c>
      <c r="V3997" t="s">
        <v>915</v>
      </c>
      <c r="X3997" t="s">
        <v>16</v>
      </c>
      <c r="Y3997" t="str">
        <f>_xlfn.CONCAT(cards[[#This Row],[set]],"_",TEXT(cards[[#This Row],[cardNumber]], "000"))</f>
        <v>TWI_483</v>
      </c>
      <c r="Z3997" t="str" cm="1">
        <f t="array" ref="Z39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TWI_218</v>
      </c>
      <c r="AA3997" t="s">
        <v>1062</v>
      </c>
      <c r="AB3997">
        <v>39</v>
      </c>
    </row>
    <row r="3998" spans="1:28" x14ac:dyDescent="0.2">
      <c r="A3998">
        <v>17001</v>
      </c>
      <c r="B3998" t="s">
        <v>4081</v>
      </c>
      <c r="C3998">
        <v>19</v>
      </c>
      <c r="F3998" t="b">
        <f>IF(ISBLANK(AC3998), FALSE, TRUE)</f>
        <v>0</v>
      </c>
      <c r="G3998" t="s">
        <v>127</v>
      </c>
      <c r="H3998" t="s">
        <v>1602</v>
      </c>
      <c r="I3998" t="s">
        <v>1532</v>
      </c>
      <c r="J3998" t="s">
        <v>54</v>
      </c>
      <c r="K3998" t="s">
        <v>991</v>
      </c>
      <c r="L3998" t="s">
        <v>977</v>
      </c>
      <c r="M3998" t="s">
        <v>991</v>
      </c>
      <c r="N3998" t="str">
        <f>IF(AND(NOT(ISBLANK(cards[[#This Row],[subtitle]])), cards[[#This Row],[subtitle]] &lt;&gt; ""), _xlfn.CONCAT(cards[[#This Row],[title]], " - ", cards[[#This Row],[subtitle]]), cards[[#This Row],[title]])</f>
        <v>On Top of Things</v>
      </c>
      <c r="O3998">
        <v>2</v>
      </c>
      <c r="R3998">
        <v>2</v>
      </c>
      <c r="S3998">
        <v>0</v>
      </c>
      <c r="U3998" t="s">
        <v>991</v>
      </c>
      <c r="V3998" t="s">
        <v>915</v>
      </c>
      <c r="X3998" t="s">
        <v>57</v>
      </c>
      <c r="Y3998" t="str">
        <f>_xlfn.CONCAT(cards[[#This Row],[set]],"_",TEXT(cards[[#This Row],[cardNumber]], "000"))</f>
        <v>TWI_019</v>
      </c>
      <c r="Z3998" t="str" cm="1">
        <f t="array" ref="Z39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TWI_219</v>
      </c>
      <c r="AA3998" t="s">
        <v>1062</v>
      </c>
      <c r="AB3998">
        <v>39</v>
      </c>
    </row>
    <row r="3999" spans="1:28" x14ac:dyDescent="0.2">
      <c r="A3999">
        <v>15586</v>
      </c>
      <c r="B3999" t="s">
        <v>4467</v>
      </c>
      <c r="C3999">
        <v>219</v>
      </c>
      <c r="F3999" t="b">
        <f>IF(ISBLANK(AC3999), FALSE, TRUE)</f>
        <v>0</v>
      </c>
      <c r="G3999" t="s">
        <v>127</v>
      </c>
      <c r="H3999" t="s">
        <v>1515</v>
      </c>
      <c r="I3999" t="s">
        <v>1532</v>
      </c>
      <c r="J3999" t="s">
        <v>54</v>
      </c>
      <c r="K3999" t="s">
        <v>991</v>
      </c>
      <c r="L3999" t="s">
        <v>977</v>
      </c>
      <c r="M3999" t="s">
        <v>991</v>
      </c>
      <c r="N3999" t="str">
        <f>IF(AND(NOT(ISBLANK(cards[[#This Row],[subtitle]])), cards[[#This Row],[subtitle]] &lt;&gt; ""), _xlfn.CONCAT(cards[[#This Row],[title]], " - ", cards[[#This Row],[subtitle]]), cards[[#This Row],[title]])</f>
        <v>On Top of Things</v>
      </c>
      <c r="O3999">
        <v>2</v>
      </c>
      <c r="R3999">
        <v>2</v>
      </c>
      <c r="S3999">
        <v>0</v>
      </c>
      <c r="U3999" t="s">
        <v>991</v>
      </c>
      <c r="V3999" t="s">
        <v>915</v>
      </c>
      <c r="X3999" t="s">
        <v>57</v>
      </c>
      <c r="Y3999" t="str">
        <f>_xlfn.CONCAT(cards[[#This Row],[set]],"_",TEXT(cards[[#This Row],[cardNumber]], "000"))</f>
        <v>TWI_219</v>
      </c>
      <c r="Z3999" t="str" cm="1">
        <f t="array" ref="Z39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TWI_219</v>
      </c>
      <c r="AA3999" t="s">
        <v>1062</v>
      </c>
      <c r="AB3999">
        <v>39</v>
      </c>
    </row>
    <row r="4000" spans="1:28" x14ac:dyDescent="0.2">
      <c r="A4000">
        <v>18177</v>
      </c>
      <c r="B4000" t="s">
        <v>4466</v>
      </c>
      <c r="C4000">
        <v>219</v>
      </c>
      <c r="F4000" t="b">
        <f>IF(ISBLANK(AC4000), FALSE, TRUE)</f>
        <v>0</v>
      </c>
      <c r="G4000" t="s">
        <v>127</v>
      </c>
      <c r="H4000" t="s">
        <v>1519</v>
      </c>
      <c r="I4000" t="s">
        <v>1532</v>
      </c>
      <c r="J4000" t="s">
        <v>54</v>
      </c>
      <c r="K4000" t="s">
        <v>991</v>
      </c>
      <c r="L4000" t="s">
        <v>977</v>
      </c>
      <c r="M4000" t="s">
        <v>991</v>
      </c>
      <c r="N4000" t="str">
        <f>IF(AND(NOT(ISBLANK(cards[[#This Row],[subtitle]])), cards[[#This Row],[subtitle]] &lt;&gt; ""), _xlfn.CONCAT(cards[[#This Row],[title]], " - ", cards[[#This Row],[subtitle]]), cards[[#This Row],[title]])</f>
        <v>On Top of Things</v>
      </c>
      <c r="O4000">
        <v>2</v>
      </c>
      <c r="R4000">
        <v>2</v>
      </c>
      <c r="S4000">
        <v>0</v>
      </c>
      <c r="U4000" t="s">
        <v>991</v>
      </c>
      <c r="V4000" t="s">
        <v>915</v>
      </c>
      <c r="X4000" t="s">
        <v>57</v>
      </c>
      <c r="Y4000" t="str">
        <f>_xlfn.CONCAT(cards[[#This Row],[set]],"_",TEXT(cards[[#This Row],[cardNumber]], "000"))</f>
        <v>TWI_219</v>
      </c>
      <c r="Z4000" t="str" cm="1">
        <f t="array" ref="Z40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TWI_219</v>
      </c>
      <c r="AA4000" t="s">
        <v>1062</v>
      </c>
      <c r="AB4000">
        <v>39</v>
      </c>
    </row>
    <row r="4001" spans="1:28" x14ac:dyDescent="0.2">
      <c r="A4001">
        <v>19154</v>
      </c>
      <c r="B4001" t="s">
        <v>4948</v>
      </c>
      <c r="C4001">
        <v>484</v>
      </c>
      <c r="F4001" t="b">
        <f>IF(ISBLANK(AC4001), FALSE, TRUE)</f>
        <v>0</v>
      </c>
      <c r="G4001" t="s">
        <v>127</v>
      </c>
      <c r="H4001" t="s">
        <v>1520</v>
      </c>
      <c r="I4001" t="s">
        <v>1532</v>
      </c>
      <c r="J4001" t="s">
        <v>54</v>
      </c>
      <c r="K4001" t="s">
        <v>991</v>
      </c>
      <c r="L4001" t="s">
        <v>977</v>
      </c>
      <c r="M4001" t="s">
        <v>991</v>
      </c>
      <c r="N4001" t="str">
        <f>IF(AND(NOT(ISBLANK(cards[[#This Row],[subtitle]])), cards[[#This Row],[subtitle]] &lt;&gt; ""), _xlfn.CONCAT(cards[[#This Row],[title]], " - ", cards[[#This Row],[subtitle]]), cards[[#This Row],[title]])</f>
        <v>On Top of Things</v>
      </c>
      <c r="O4001">
        <v>2</v>
      </c>
      <c r="R4001">
        <v>2</v>
      </c>
      <c r="S4001">
        <v>0</v>
      </c>
      <c r="U4001" t="s">
        <v>991</v>
      </c>
      <c r="V4001" t="s">
        <v>915</v>
      </c>
      <c r="X4001" t="s">
        <v>57</v>
      </c>
      <c r="Y4001" t="str">
        <f>_xlfn.CONCAT(cards[[#This Row],[set]],"_",TEXT(cards[[#This Row],[cardNumber]], "000"))</f>
        <v>TWI_484</v>
      </c>
      <c r="Z4001" t="str" cm="1">
        <f t="array" ref="Z40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TWI_219</v>
      </c>
      <c r="AA4001" t="s">
        <v>1062</v>
      </c>
      <c r="AB4001">
        <v>39</v>
      </c>
    </row>
    <row r="4002" spans="1:28" x14ac:dyDescent="0.2">
      <c r="A4002">
        <v>16676</v>
      </c>
      <c r="B4002" t="s">
        <v>4947</v>
      </c>
      <c r="C4002">
        <v>484</v>
      </c>
      <c r="F4002" t="b">
        <f>IF(ISBLANK(AC4002), FALSE, TRUE)</f>
        <v>0</v>
      </c>
      <c r="G4002" t="s">
        <v>127</v>
      </c>
      <c r="H4002" t="s">
        <v>1</v>
      </c>
      <c r="I4002" t="s">
        <v>1532</v>
      </c>
      <c r="J4002" t="s">
        <v>54</v>
      </c>
      <c r="K4002" t="s">
        <v>991</v>
      </c>
      <c r="L4002" t="s">
        <v>977</v>
      </c>
      <c r="M4002" t="s">
        <v>991</v>
      </c>
      <c r="N4002" t="str">
        <f>IF(AND(NOT(ISBLANK(cards[[#This Row],[subtitle]])), cards[[#This Row],[subtitle]] &lt;&gt; ""), _xlfn.CONCAT(cards[[#This Row],[title]], " - ", cards[[#This Row],[subtitle]]), cards[[#This Row],[title]])</f>
        <v>On Top of Things</v>
      </c>
      <c r="O4002">
        <v>2</v>
      </c>
      <c r="R4002">
        <v>2</v>
      </c>
      <c r="S4002">
        <v>0</v>
      </c>
      <c r="U4002" t="s">
        <v>991</v>
      </c>
      <c r="V4002" t="s">
        <v>915</v>
      </c>
      <c r="X4002" t="s">
        <v>57</v>
      </c>
      <c r="Y4002" t="str">
        <f>_xlfn.CONCAT(cards[[#This Row],[set]],"_",TEXT(cards[[#This Row],[cardNumber]], "000"))</f>
        <v>TWI_484</v>
      </c>
      <c r="Z4002" t="str" cm="1">
        <f t="array" ref="Z40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TWI_219</v>
      </c>
      <c r="AA4002" t="s">
        <v>1062</v>
      </c>
      <c r="AB4002">
        <v>39</v>
      </c>
    </row>
    <row r="4003" spans="1:28" x14ac:dyDescent="0.2">
      <c r="A4003">
        <v>15591</v>
      </c>
      <c r="B4003" t="s">
        <v>4468</v>
      </c>
      <c r="C4003">
        <v>220</v>
      </c>
      <c r="F4003" t="b">
        <f>IF(ISBLANK(AC4003), FALSE, TRUE)</f>
        <v>0</v>
      </c>
      <c r="G4003" t="s">
        <v>127</v>
      </c>
      <c r="H4003" t="s">
        <v>1515</v>
      </c>
      <c r="I4003" t="s">
        <v>1522</v>
      </c>
      <c r="J4003" t="s">
        <v>54</v>
      </c>
      <c r="K4003" t="s">
        <v>991</v>
      </c>
      <c r="L4003" t="s">
        <v>978</v>
      </c>
      <c r="M4003" t="s">
        <v>991</v>
      </c>
      <c r="N4003" t="str">
        <f>IF(AND(NOT(ISBLANK(cards[[#This Row],[subtitle]])), cards[[#This Row],[subtitle]] &lt;&gt; ""), _xlfn.CONCAT(cards[[#This Row],[title]], " - ", cards[[#This Row],[subtitle]]), cards[[#This Row],[title]])</f>
        <v>Shadowed Intentions</v>
      </c>
      <c r="O4003">
        <v>3</v>
      </c>
      <c r="R4003">
        <v>0</v>
      </c>
      <c r="S4003">
        <v>0</v>
      </c>
      <c r="U4003" t="s">
        <v>991</v>
      </c>
      <c r="V4003" t="s">
        <v>915</v>
      </c>
      <c r="X4003" t="s">
        <v>7</v>
      </c>
      <c r="Y4003" t="str">
        <f>_xlfn.CONCAT(cards[[#This Row],[set]],"_",TEXT(cards[[#This Row],[cardNumber]], "000"))</f>
        <v>TWI_220</v>
      </c>
      <c r="Z4003" t="str" cm="1">
        <f t="array" ref="Z40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TWI_220</v>
      </c>
      <c r="AA4003" t="s">
        <v>1062</v>
      </c>
      <c r="AB4003">
        <v>39</v>
      </c>
    </row>
    <row r="4004" spans="1:28" x14ac:dyDescent="0.2">
      <c r="A4004">
        <v>18182</v>
      </c>
      <c r="B4004" t="s">
        <v>4469</v>
      </c>
      <c r="C4004">
        <v>220</v>
      </c>
      <c r="F4004" t="b">
        <f>IF(ISBLANK(AC4004), FALSE, TRUE)</f>
        <v>0</v>
      </c>
      <c r="G4004" t="s">
        <v>127</v>
      </c>
      <c r="H4004" t="s">
        <v>1519</v>
      </c>
      <c r="I4004" t="s">
        <v>1522</v>
      </c>
      <c r="J4004" t="s">
        <v>54</v>
      </c>
      <c r="K4004" t="s">
        <v>991</v>
      </c>
      <c r="L4004" t="s">
        <v>978</v>
      </c>
      <c r="M4004" t="s">
        <v>991</v>
      </c>
      <c r="N4004" t="str">
        <f>IF(AND(NOT(ISBLANK(cards[[#This Row],[subtitle]])), cards[[#This Row],[subtitle]] &lt;&gt; ""), _xlfn.CONCAT(cards[[#This Row],[title]], " - ", cards[[#This Row],[subtitle]]), cards[[#This Row],[title]])</f>
        <v>Shadowed Intentions</v>
      </c>
      <c r="O4004">
        <v>3</v>
      </c>
      <c r="R4004">
        <v>0</v>
      </c>
      <c r="S4004">
        <v>0</v>
      </c>
      <c r="U4004" t="s">
        <v>991</v>
      </c>
      <c r="V4004" t="s">
        <v>915</v>
      </c>
      <c r="X4004" t="s">
        <v>7</v>
      </c>
      <c r="Y4004" t="str">
        <f>_xlfn.CONCAT(cards[[#This Row],[set]],"_",TEXT(cards[[#This Row],[cardNumber]], "000"))</f>
        <v>TWI_220</v>
      </c>
      <c r="Z4004" t="str" cm="1">
        <f t="array" ref="Z40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TWI_220</v>
      </c>
      <c r="AA4004" t="s">
        <v>1062</v>
      </c>
      <c r="AB4004">
        <v>39</v>
      </c>
    </row>
    <row r="4005" spans="1:28" x14ac:dyDescent="0.2">
      <c r="A4005">
        <v>16681</v>
      </c>
      <c r="B4005" t="s">
        <v>4950</v>
      </c>
      <c r="C4005">
        <v>485</v>
      </c>
      <c r="F4005" t="b">
        <f>IF(ISBLANK(AC4005), FALSE, TRUE)</f>
        <v>0</v>
      </c>
      <c r="G4005" t="s">
        <v>127</v>
      </c>
      <c r="H4005" t="s">
        <v>1</v>
      </c>
      <c r="I4005" t="s">
        <v>1522</v>
      </c>
      <c r="J4005" t="s">
        <v>54</v>
      </c>
      <c r="K4005" t="s">
        <v>991</v>
      </c>
      <c r="L4005" t="s">
        <v>978</v>
      </c>
      <c r="M4005" t="s">
        <v>991</v>
      </c>
      <c r="N4005" t="str">
        <f>IF(AND(NOT(ISBLANK(cards[[#This Row],[subtitle]])), cards[[#This Row],[subtitle]] &lt;&gt; ""), _xlfn.CONCAT(cards[[#This Row],[title]], " - ", cards[[#This Row],[subtitle]]), cards[[#This Row],[title]])</f>
        <v>Shadowed Intentions</v>
      </c>
      <c r="O4005">
        <v>3</v>
      </c>
      <c r="R4005">
        <v>0</v>
      </c>
      <c r="S4005">
        <v>0</v>
      </c>
      <c r="U4005" t="s">
        <v>991</v>
      </c>
      <c r="V4005" t="s">
        <v>915</v>
      </c>
      <c r="X4005" t="s">
        <v>7</v>
      </c>
      <c r="Y4005" t="str">
        <f>_xlfn.CONCAT(cards[[#This Row],[set]],"_",TEXT(cards[[#This Row],[cardNumber]], "000"))</f>
        <v>TWI_485</v>
      </c>
      <c r="Z4005" t="str" cm="1">
        <f t="array" ref="Z40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TWI_220</v>
      </c>
      <c r="AA4005" t="s">
        <v>1062</v>
      </c>
      <c r="AB4005">
        <v>39</v>
      </c>
    </row>
    <row r="4006" spans="1:28" x14ac:dyDescent="0.2">
      <c r="A4006">
        <v>19159</v>
      </c>
      <c r="B4006" t="s">
        <v>4949</v>
      </c>
      <c r="C4006">
        <v>485</v>
      </c>
      <c r="F4006" t="b">
        <f>IF(ISBLANK(AC4006), FALSE, TRUE)</f>
        <v>0</v>
      </c>
      <c r="G4006" t="s">
        <v>127</v>
      </c>
      <c r="H4006" t="s">
        <v>1520</v>
      </c>
      <c r="I4006" t="s">
        <v>1522</v>
      </c>
      <c r="J4006" t="s">
        <v>54</v>
      </c>
      <c r="K4006" t="s">
        <v>991</v>
      </c>
      <c r="L4006" t="s">
        <v>978</v>
      </c>
      <c r="M4006" t="s">
        <v>991</v>
      </c>
      <c r="N4006" t="str">
        <f>IF(AND(NOT(ISBLANK(cards[[#This Row],[subtitle]])), cards[[#This Row],[subtitle]] &lt;&gt; ""), _xlfn.CONCAT(cards[[#This Row],[title]], " - ", cards[[#This Row],[subtitle]]), cards[[#This Row],[title]])</f>
        <v>Shadowed Intentions</v>
      </c>
      <c r="O4006">
        <v>3</v>
      </c>
      <c r="R4006">
        <v>0</v>
      </c>
      <c r="S4006">
        <v>0</v>
      </c>
      <c r="U4006" t="s">
        <v>991</v>
      </c>
      <c r="V4006" t="s">
        <v>915</v>
      </c>
      <c r="X4006" t="s">
        <v>7</v>
      </c>
      <c r="Y4006" t="str">
        <f>_xlfn.CONCAT(cards[[#This Row],[set]],"_",TEXT(cards[[#This Row],[cardNumber]], "000"))</f>
        <v>TWI_485</v>
      </c>
      <c r="Z4006" t="str" cm="1">
        <f t="array" ref="Z40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TWI_220</v>
      </c>
      <c r="AA4006" t="s">
        <v>1062</v>
      </c>
      <c r="AB4006">
        <v>39</v>
      </c>
    </row>
    <row r="4007" spans="1:28" x14ac:dyDescent="0.2">
      <c r="A4007">
        <v>15281</v>
      </c>
      <c r="B4007" t="s">
        <v>4470</v>
      </c>
      <c r="C4007">
        <v>221</v>
      </c>
      <c r="F4007" t="b">
        <f>IF(ISBLANK(AC4007), FALSE, TRUE)</f>
        <v>0</v>
      </c>
      <c r="G4007" t="s">
        <v>127</v>
      </c>
      <c r="H4007" t="s">
        <v>1515</v>
      </c>
      <c r="I4007" t="s">
        <v>1521</v>
      </c>
      <c r="J4007" t="s">
        <v>54</v>
      </c>
      <c r="K4007" t="s">
        <v>991</v>
      </c>
      <c r="L4007" t="s">
        <v>173</v>
      </c>
      <c r="M4007" t="s">
        <v>991</v>
      </c>
      <c r="N4007" t="str">
        <f>IF(AND(NOT(ISBLANK(cards[[#This Row],[subtitle]])), cards[[#This Row],[subtitle]] &lt;&gt; ""), _xlfn.CONCAT(cards[[#This Row],[title]], " - ", cards[[#This Row],[subtitle]]), cards[[#This Row],[title]])</f>
        <v>In Pursuit</v>
      </c>
      <c r="O4007">
        <v>0</v>
      </c>
      <c r="U4007" t="s">
        <v>991</v>
      </c>
      <c r="V4007" t="s">
        <v>6</v>
      </c>
      <c r="X4007" t="s">
        <v>19</v>
      </c>
      <c r="Y4007" t="str">
        <f>_xlfn.CONCAT(cards[[#This Row],[set]],"_",TEXT(cards[[#This Row],[cardNumber]], "000"))</f>
        <v>TWI_221</v>
      </c>
      <c r="Z4007" t="str" cm="1">
        <f t="array" ref="Z40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TWI_221</v>
      </c>
      <c r="AA4007" t="s">
        <v>1062</v>
      </c>
      <c r="AB4007">
        <v>39</v>
      </c>
    </row>
    <row r="4008" spans="1:28" x14ac:dyDescent="0.2">
      <c r="A4008">
        <v>17932</v>
      </c>
      <c r="B4008" t="s">
        <v>4471</v>
      </c>
      <c r="C4008">
        <v>221</v>
      </c>
      <c r="F4008" t="b">
        <f>IF(ISBLANK(AC4008), FALSE, TRUE)</f>
        <v>0</v>
      </c>
      <c r="G4008" t="s">
        <v>127</v>
      </c>
      <c r="H4008" t="s">
        <v>1519</v>
      </c>
      <c r="I4008" t="s">
        <v>1521</v>
      </c>
      <c r="J4008" t="s">
        <v>54</v>
      </c>
      <c r="K4008" t="s">
        <v>991</v>
      </c>
      <c r="L4008" t="s">
        <v>173</v>
      </c>
      <c r="M4008" t="s">
        <v>991</v>
      </c>
      <c r="N4008" t="str">
        <f>IF(AND(NOT(ISBLANK(cards[[#This Row],[subtitle]])), cards[[#This Row],[subtitle]] &lt;&gt; ""), _xlfn.CONCAT(cards[[#This Row],[title]], " - ", cards[[#This Row],[subtitle]]), cards[[#This Row],[title]])</f>
        <v>In Pursuit</v>
      </c>
      <c r="O4008">
        <v>0</v>
      </c>
      <c r="U4008" t="s">
        <v>991</v>
      </c>
      <c r="V4008" t="s">
        <v>6</v>
      </c>
      <c r="X4008" t="s">
        <v>19</v>
      </c>
      <c r="Y4008" t="str">
        <f>_xlfn.CONCAT(cards[[#This Row],[set]],"_",TEXT(cards[[#This Row],[cardNumber]], "000"))</f>
        <v>TWI_221</v>
      </c>
      <c r="Z4008" t="str" cm="1">
        <f t="array" ref="Z40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TWI_221</v>
      </c>
      <c r="AA4008" t="s">
        <v>1062</v>
      </c>
      <c r="AB4008">
        <v>39</v>
      </c>
    </row>
    <row r="4009" spans="1:28" x14ac:dyDescent="0.2">
      <c r="A4009">
        <v>19164</v>
      </c>
      <c r="B4009" t="s">
        <v>4952</v>
      </c>
      <c r="C4009">
        <v>486</v>
      </c>
      <c r="F4009" t="b">
        <f>IF(ISBLANK(AC4009), FALSE, TRUE)</f>
        <v>0</v>
      </c>
      <c r="G4009" t="s">
        <v>127</v>
      </c>
      <c r="H4009" t="s">
        <v>1520</v>
      </c>
      <c r="I4009" t="s">
        <v>1521</v>
      </c>
      <c r="J4009" t="s">
        <v>54</v>
      </c>
      <c r="K4009" t="s">
        <v>991</v>
      </c>
      <c r="L4009" t="s">
        <v>173</v>
      </c>
      <c r="M4009" t="s">
        <v>991</v>
      </c>
      <c r="N4009" t="str">
        <f>IF(AND(NOT(ISBLANK(cards[[#This Row],[subtitle]])), cards[[#This Row],[subtitle]] &lt;&gt; ""), _xlfn.CONCAT(cards[[#This Row],[title]], " - ", cards[[#This Row],[subtitle]]), cards[[#This Row],[title]])</f>
        <v>In Pursuit</v>
      </c>
      <c r="O4009">
        <v>0</v>
      </c>
      <c r="U4009" t="s">
        <v>991</v>
      </c>
      <c r="V4009" t="s">
        <v>6</v>
      </c>
      <c r="X4009" t="s">
        <v>19</v>
      </c>
      <c r="Y4009" t="str">
        <f>_xlfn.CONCAT(cards[[#This Row],[set]],"_",TEXT(cards[[#This Row],[cardNumber]], "000"))</f>
        <v>TWI_486</v>
      </c>
      <c r="Z4009" t="str" cm="1">
        <f t="array" ref="Z40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TWI_221</v>
      </c>
      <c r="AA4009" t="s">
        <v>1062</v>
      </c>
      <c r="AB4009">
        <v>39</v>
      </c>
    </row>
    <row r="4010" spans="1:28" x14ac:dyDescent="0.2">
      <c r="A4010">
        <v>16686</v>
      </c>
      <c r="B4010" t="s">
        <v>4951</v>
      </c>
      <c r="C4010">
        <v>486</v>
      </c>
      <c r="F4010" t="b">
        <f>IF(ISBLANK(AC4010), FALSE, TRUE)</f>
        <v>0</v>
      </c>
      <c r="G4010" t="s">
        <v>127</v>
      </c>
      <c r="H4010" t="s">
        <v>1</v>
      </c>
      <c r="I4010" t="s">
        <v>1521</v>
      </c>
      <c r="J4010" t="s">
        <v>54</v>
      </c>
      <c r="K4010" t="s">
        <v>991</v>
      </c>
      <c r="L4010" t="s">
        <v>173</v>
      </c>
      <c r="M4010" t="s">
        <v>991</v>
      </c>
      <c r="N4010" t="str">
        <f>IF(AND(NOT(ISBLANK(cards[[#This Row],[subtitle]])), cards[[#This Row],[subtitle]] &lt;&gt; ""), _xlfn.CONCAT(cards[[#This Row],[title]], " - ", cards[[#This Row],[subtitle]]), cards[[#This Row],[title]])</f>
        <v>In Pursuit</v>
      </c>
      <c r="O4010">
        <v>0</v>
      </c>
      <c r="U4010" t="s">
        <v>991</v>
      </c>
      <c r="V4010" t="s">
        <v>6</v>
      </c>
      <c r="X4010" t="s">
        <v>19</v>
      </c>
      <c r="Y4010" t="str">
        <f>_xlfn.CONCAT(cards[[#This Row],[set]],"_",TEXT(cards[[#This Row],[cardNumber]], "000"))</f>
        <v>TWI_486</v>
      </c>
      <c r="Z4010" t="str" cm="1">
        <f t="array" ref="Z40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TWI_221</v>
      </c>
      <c r="AA4010" t="s">
        <v>1062</v>
      </c>
      <c r="AB4010">
        <v>39</v>
      </c>
    </row>
    <row r="4011" spans="1:28" x14ac:dyDescent="0.2">
      <c r="A4011">
        <v>17937</v>
      </c>
      <c r="B4011" t="s">
        <v>4473</v>
      </c>
      <c r="C4011">
        <v>222</v>
      </c>
      <c r="F4011" t="b">
        <f>IF(ISBLANK(AC4011), FALSE, TRUE)</f>
        <v>0</v>
      </c>
      <c r="G4011" t="s">
        <v>127</v>
      </c>
      <c r="H4011" t="s">
        <v>1519</v>
      </c>
      <c r="I4011" t="s">
        <v>1521</v>
      </c>
      <c r="J4011" t="s">
        <v>54</v>
      </c>
      <c r="K4011" t="s">
        <v>991</v>
      </c>
      <c r="L4011" t="s">
        <v>174</v>
      </c>
      <c r="M4011" t="s">
        <v>991</v>
      </c>
      <c r="N4011" t="str">
        <f>IF(AND(NOT(ISBLANK(cards[[#This Row],[subtitle]])), cards[[#This Row],[subtitle]] &lt;&gt; ""), _xlfn.CONCAT(cards[[#This Row],[title]], " - ", cards[[#This Row],[subtitle]]), cards[[#This Row],[title]])</f>
        <v>Political Pressure</v>
      </c>
      <c r="O4011">
        <v>1</v>
      </c>
      <c r="U4011" t="s">
        <v>991</v>
      </c>
      <c r="V4011" t="s">
        <v>6</v>
      </c>
      <c r="X4011" t="s">
        <v>33</v>
      </c>
      <c r="Y4011" t="str">
        <f>_xlfn.CONCAT(cards[[#This Row],[set]],"_",TEXT(cards[[#This Row],[cardNumber]], "000"))</f>
        <v>TWI_222</v>
      </c>
      <c r="Z4011" t="str" cm="1">
        <f t="array" ref="Z40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TWI_222</v>
      </c>
      <c r="AA4011" t="s">
        <v>1062</v>
      </c>
      <c r="AB4011">
        <v>39</v>
      </c>
    </row>
    <row r="4012" spans="1:28" x14ac:dyDescent="0.2">
      <c r="A4012">
        <v>15286</v>
      </c>
      <c r="B4012" t="s">
        <v>4472</v>
      </c>
      <c r="C4012">
        <v>222</v>
      </c>
      <c r="F4012" t="b">
        <f>IF(ISBLANK(AC4012), FALSE, TRUE)</f>
        <v>0</v>
      </c>
      <c r="G4012" t="s">
        <v>127</v>
      </c>
      <c r="H4012" t="s">
        <v>1515</v>
      </c>
      <c r="I4012" t="s">
        <v>1521</v>
      </c>
      <c r="J4012" t="s">
        <v>54</v>
      </c>
      <c r="K4012" t="s">
        <v>991</v>
      </c>
      <c r="L4012" t="s">
        <v>174</v>
      </c>
      <c r="M4012" t="s">
        <v>991</v>
      </c>
      <c r="N4012" t="str">
        <f>IF(AND(NOT(ISBLANK(cards[[#This Row],[subtitle]])), cards[[#This Row],[subtitle]] &lt;&gt; ""), _xlfn.CONCAT(cards[[#This Row],[title]], " - ", cards[[#This Row],[subtitle]]), cards[[#This Row],[title]])</f>
        <v>Political Pressure</v>
      </c>
      <c r="O4012">
        <v>1</v>
      </c>
      <c r="U4012" t="s">
        <v>991</v>
      </c>
      <c r="V4012" t="s">
        <v>6</v>
      </c>
      <c r="X4012" t="s">
        <v>33</v>
      </c>
      <c r="Y4012" t="str">
        <f>_xlfn.CONCAT(cards[[#This Row],[set]],"_",TEXT(cards[[#This Row],[cardNumber]], "000"))</f>
        <v>TWI_222</v>
      </c>
      <c r="Z4012" t="str" cm="1">
        <f t="array" ref="Z40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TWI_222</v>
      </c>
      <c r="AA4012" t="s">
        <v>1062</v>
      </c>
      <c r="AB4012">
        <v>39</v>
      </c>
    </row>
    <row r="4013" spans="1:28" x14ac:dyDescent="0.2">
      <c r="A4013">
        <v>19169</v>
      </c>
      <c r="B4013" t="s">
        <v>4953</v>
      </c>
      <c r="C4013">
        <v>487</v>
      </c>
      <c r="F4013" t="b">
        <f>IF(ISBLANK(AC4013), FALSE, TRUE)</f>
        <v>0</v>
      </c>
      <c r="G4013" t="s">
        <v>127</v>
      </c>
      <c r="H4013" t="s">
        <v>1520</v>
      </c>
      <c r="I4013" t="s">
        <v>1521</v>
      </c>
      <c r="J4013" t="s">
        <v>54</v>
      </c>
      <c r="K4013" t="s">
        <v>991</v>
      </c>
      <c r="L4013" t="s">
        <v>174</v>
      </c>
      <c r="M4013" t="s">
        <v>991</v>
      </c>
      <c r="N4013" t="str">
        <f>IF(AND(NOT(ISBLANK(cards[[#This Row],[subtitle]])), cards[[#This Row],[subtitle]] &lt;&gt; ""), _xlfn.CONCAT(cards[[#This Row],[title]], " - ", cards[[#This Row],[subtitle]]), cards[[#This Row],[title]])</f>
        <v>Political Pressure</v>
      </c>
      <c r="O4013">
        <v>1</v>
      </c>
      <c r="U4013" t="s">
        <v>991</v>
      </c>
      <c r="V4013" t="s">
        <v>6</v>
      </c>
      <c r="X4013" t="s">
        <v>33</v>
      </c>
      <c r="Y4013" t="str">
        <f>_xlfn.CONCAT(cards[[#This Row],[set]],"_",TEXT(cards[[#This Row],[cardNumber]], "000"))</f>
        <v>TWI_487</v>
      </c>
      <c r="Z4013" t="str" cm="1">
        <f t="array" ref="Z40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TWI_222</v>
      </c>
      <c r="AA4013" t="s">
        <v>1062</v>
      </c>
      <c r="AB4013">
        <v>39</v>
      </c>
    </row>
    <row r="4014" spans="1:28" x14ac:dyDescent="0.2">
      <c r="A4014">
        <v>16691</v>
      </c>
      <c r="B4014" t="s">
        <v>4954</v>
      </c>
      <c r="C4014">
        <v>487</v>
      </c>
      <c r="F4014" t="b">
        <f>IF(ISBLANK(AC4014), FALSE, TRUE)</f>
        <v>0</v>
      </c>
      <c r="G4014" t="s">
        <v>127</v>
      </c>
      <c r="H4014" t="s">
        <v>1</v>
      </c>
      <c r="I4014" t="s">
        <v>1521</v>
      </c>
      <c r="J4014" t="s">
        <v>54</v>
      </c>
      <c r="K4014" t="s">
        <v>991</v>
      </c>
      <c r="L4014" t="s">
        <v>174</v>
      </c>
      <c r="M4014" t="s">
        <v>991</v>
      </c>
      <c r="N4014" t="str">
        <f>IF(AND(NOT(ISBLANK(cards[[#This Row],[subtitle]])), cards[[#This Row],[subtitle]] &lt;&gt; ""), _xlfn.CONCAT(cards[[#This Row],[title]], " - ", cards[[#This Row],[subtitle]]), cards[[#This Row],[title]])</f>
        <v>Political Pressure</v>
      </c>
      <c r="O4014">
        <v>1</v>
      </c>
      <c r="U4014" t="s">
        <v>991</v>
      </c>
      <c r="V4014" t="s">
        <v>6</v>
      </c>
      <c r="X4014" t="s">
        <v>33</v>
      </c>
      <c r="Y4014" t="str">
        <f>_xlfn.CONCAT(cards[[#This Row],[set]],"_",TEXT(cards[[#This Row],[cardNumber]], "000"))</f>
        <v>TWI_487</v>
      </c>
      <c r="Z4014" t="str" cm="1">
        <f t="array" ref="Z40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TWI_222</v>
      </c>
      <c r="AA4014" t="s">
        <v>1062</v>
      </c>
      <c r="AB4014">
        <v>39</v>
      </c>
    </row>
    <row r="4015" spans="1:28" x14ac:dyDescent="0.2">
      <c r="A4015">
        <v>15291</v>
      </c>
      <c r="B4015" t="s">
        <v>4475</v>
      </c>
      <c r="C4015">
        <v>223</v>
      </c>
      <c r="F4015" t="b">
        <f>IF(ISBLANK(AC4015), FALSE, TRUE)</f>
        <v>0</v>
      </c>
      <c r="G4015" t="s">
        <v>127</v>
      </c>
      <c r="H4015" t="s">
        <v>1515</v>
      </c>
      <c r="I4015" t="s">
        <v>1522</v>
      </c>
      <c r="J4015" t="s">
        <v>54</v>
      </c>
      <c r="K4015" t="s">
        <v>991</v>
      </c>
      <c r="L4015" t="s">
        <v>175</v>
      </c>
      <c r="M4015" t="s">
        <v>991</v>
      </c>
      <c r="N4015" t="str">
        <f>IF(AND(NOT(ISBLANK(cards[[#This Row],[subtitle]])), cards[[#This Row],[subtitle]] &lt;&gt; ""), _xlfn.CONCAT(cards[[#This Row],[title]], " - ", cards[[#This Row],[subtitle]]), cards[[#This Row],[title]])</f>
        <v>Unmasking the Conspiracy</v>
      </c>
      <c r="O4015">
        <v>1</v>
      </c>
      <c r="U4015" t="s">
        <v>991</v>
      </c>
      <c r="V4015" t="s">
        <v>6</v>
      </c>
      <c r="X4015" t="s">
        <v>68</v>
      </c>
      <c r="Y4015" t="str">
        <f>_xlfn.CONCAT(cards[[#This Row],[set]],"_",TEXT(cards[[#This Row],[cardNumber]], "000"))</f>
        <v>TWI_223</v>
      </c>
      <c r="Z4015" t="str" cm="1">
        <f t="array" ref="Z40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TWI_223</v>
      </c>
      <c r="AA4015" t="s">
        <v>1062</v>
      </c>
      <c r="AB4015">
        <v>39</v>
      </c>
    </row>
    <row r="4016" spans="1:28" x14ac:dyDescent="0.2">
      <c r="A4016">
        <v>17942</v>
      </c>
      <c r="B4016" t="s">
        <v>4474</v>
      </c>
      <c r="C4016">
        <v>223</v>
      </c>
      <c r="F4016" t="b">
        <f>IF(ISBLANK(AC4016), FALSE, TRUE)</f>
        <v>0</v>
      </c>
      <c r="G4016" t="s">
        <v>127</v>
      </c>
      <c r="H4016" t="s">
        <v>1519</v>
      </c>
      <c r="I4016" t="s">
        <v>1522</v>
      </c>
      <c r="J4016" t="s">
        <v>54</v>
      </c>
      <c r="K4016" t="s">
        <v>991</v>
      </c>
      <c r="L4016" t="s">
        <v>175</v>
      </c>
      <c r="M4016" t="s">
        <v>991</v>
      </c>
      <c r="N4016" t="str">
        <f>IF(AND(NOT(ISBLANK(cards[[#This Row],[subtitle]])), cards[[#This Row],[subtitle]] &lt;&gt; ""), _xlfn.CONCAT(cards[[#This Row],[title]], " - ", cards[[#This Row],[subtitle]]), cards[[#This Row],[title]])</f>
        <v>Unmasking the Conspiracy</v>
      </c>
      <c r="O4016">
        <v>1</v>
      </c>
      <c r="U4016" t="s">
        <v>991</v>
      </c>
      <c r="V4016" t="s">
        <v>6</v>
      </c>
      <c r="X4016" t="s">
        <v>68</v>
      </c>
      <c r="Y4016" t="str">
        <f>_xlfn.CONCAT(cards[[#This Row],[set]],"_",TEXT(cards[[#This Row],[cardNumber]], "000"))</f>
        <v>TWI_223</v>
      </c>
      <c r="Z4016" t="str" cm="1">
        <f t="array" ref="Z40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TWI_223</v>
      </c>
      <c r="AA4016" t="s">
        <v>1062</v>
      </c>
      <c r="AB4016">
        <v>39</v>
      </c>
    </row>
    <row r="4017" spans="1:28" x14ac:dyDescent="0.2">
      <c r="A4017">
        <v>19174</v>
      </c>
      <c r="B4017" t="s">
        <v>4955</v>
      </c>
      <c r="C4017">
        <v>488</v>
      </c>
      <c r="F4017" t="b">
        <f>IF(ISBLANK(AC4017), FALSE, TRUE)</f>
        <v>0</v>
      </c>
      <c r="G4017" t="s">
        <v>127</v>
      </c>
      <c r="H4017" t="s">
        <v>1520</v>
      </c>
      <c r="I4017" t="s">
        <v>1522</v>
      </c>
      <c r="J4017" t="s">
        <v>54</v>
      </c>
      <c r="K4017" t="s">
        <v>991</v>
      </c>
      <c r="L4017" t="s">
        <v>175</v>
      </c>
      <c r="M4017" t="s">
        <v>991</v>
      </c>
      <c r="N4017" t="str">
        <f>IF(AND(NOT(ISBLANK(cards[[#This Row],[subtitle]])), cards[[#This Row],[subtitle]] &lt;&gt; ""), _xlfn.CONCAT(cards[[#This Row],[title]], " - ", cards[[#This Row],[subtitle]]), cards[[#This Row],[title]])</f>
        <v>Unmasking the Conspiracy</v>
      </c>
      <c r="O4017">
        <v>1</v>
      </c>
      <c r="U4017" t="s">
        <v>991</v>
      </c>
      <c r="V4017" t="s">
        <v>6</v>
      </c>
      <c r="X4017" t="s">
        <v>68</v>
      </c>
      <c r="Y4017" t="str">
        <f>_xlfn.CONCAT(cards[[#This Row],[set]],"_",TEXT(cards[[#This Row],[cardNumber]], "000"))</f>
        <v>TWI_488</v>
      </c>
      <c r="Z4017" t="str" cm="1">
        <f t="array" ref="Z40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TWI_223</v>
      </c>
      <c r="AA4017" t="s">
        <v>1062</v>
      </c>
      <c r="AB4017">
        <v>39</v>
      </c>
    </row>
    <row r="4018" spans="1:28" x14ac:dyDescent="0.2">
      <c r="A4018">
        <v>16696</v>
      </c>
      <c r="B4018" t="s">
        <v>4956</v>
      </c>
      <c r="C4018">
        <v>488</v>
      </c>
      <c r="F4018" t="b">
        <f>IF(ISBLANK(AC4018), FALSE, TRUE)</f>
        <v>0</v>
      </c>
      <c r="G4018" t="s">
        <v>127</v>
      </c>
      <c r="H4018" t="s">
        <v>1</v>
      </c>
      <c r="I4018" t="s">
        <v>1522</v>
      </c>
      <c r="J4018" t="s">
        <v>54</v>
      </c>
      <c r="K4018" t="s">
        <v>991</v>
      </c>
      <c r="L4018" t="s">
        <v>175</v>
      </c>
      <c r="M4018" t="s">
        <v>991</v>
      </c>
      <c r="N4018" t="str">
        <f>IF(AND(NOT(ISBLANK(cards[[#This Row],[subtitle]])), cards[[#This Row],[subtitle]] &lt;&gt; ""), _xlfn.CONCAT(cards[[#This Row],[title]], " - ", cards[[#This Row],[subtitle]]), cards[[#This Row],[title]])</f>
        <v>Unmasking the Conspiracy</v>
      </c>
      <c r="O4018">
        <v>1</v>
      </c>
      <c r="U4018" t="s">
        <v>991</v>
      </c>
      <c r="V4018" t="s">
        <v>6</v>
      </c>
      <c r="X4018" t="s">
        <v>68</v>
      </c>
      <c r="Y4018" t="str">
        <f>_xlfn.CONCAT(cards[[#This Row],[set]],"_",TEXT(cards[[#This Row],[cardNumber]], "000"))</f>
        <v>TWI_488</v>
      </c>
      <c r="Z4018" t="str" cm="1">
        <f t="array" ref="Z40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TWI_223</v>
      </c>
      <c r="AA4018" t="s">
        <v>1062</v>
      </c>
      <c r="AB4018">
        <v>39</v>
      </c>
    </row>
    <row r="4019" spans="1:28" x14ac:dyDescent="0.2">
      <c r="A4019">
        <v>15296</v>
      </c>
      <c r="B4019" t="s">
        <v>4477</v>
      </c>
      <c r="C4019">
        <v>224</v>
      </c>
      <c r="F4019" t="b">
        <f>IF(ISBLANK(AC4019), FALSE, TRUE)</f>
        <v>0</v>
      </c>
      <c r="G4019" t="s">
        <v>127</v>
      </c>
      <c r="H4019" t="s">
        <v>1515</v>
      </c>
      <c r="I4019" t="s">
        <v>1521</v>
      </c>
      <c r="J4019" t="s">
        <v>54</v>
      </c>
      <c r="K4019" t="s">
        <v>991</v>
      </c>
      <c r="L4019" t="s">
        <v>176</v>
      </c>
      <c r="M4019" t="s">
        <v>991</v>
      </c>
      <c r="N4019" t="str">
        <f>IF(AND(NOT(ISBLANK(cards[[#This Row],[subtitle]])), cards[[#This Row],[subtitle]] &lt;&gt; ""), _xlfn.CONCAT(cards[[#This Row],[title]], " - ", cards[[#This Row],[subtitle]]), cards[[#This Row],[title]])</f>
        <v>Breaking In</v>
      </c>
      <c r="O4019">
        <v>2</v>
      </c>
      <c r="U4019" t="s">
        <v>177</v>
      </c>
      <c r="V4019" t="s">
        <v>6</v>
      </c>
      <c r="X4019" t="s">
        <v>19</v>
      </c>
      <c r="Y4019" t="str">
        <f>_xlfn.CONCAT(cards[[#This Row],[set]],"_",TEXT(cards[[#This Row],[cardNumber]], "000"))</f>
        <v>TWI_224</v>
      </c>
      <c r="Z4019" t="str" cm="1">
        <f t="array" ref="Z40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TWI_224</v>
      </c>
      <c r="AA4019" t="s">
        <v>1062</v>
      </c>
      <c r="AB4019">
        <v>39</v>
      </c>
    </row>
    <row r="4020" spans="1:28" x14ac:dyDescent="0.2">
      <c r="A4020">
        <v>17947</v>
      </c>
      <c r="B4020" t="s">
        <v>4476</v>
      </c>
      <c r="C4020">
        <v>224</v>
      </c>
      <c r="F4020" t="b">
        <f>IF(ISBLANK(AC4020), FALSE, TRUE)</f>
        <v>0</v>
      </c>
      <c r="G4020" t="s">
        <v>127</v>
      </c>
      <c r="H4020" t="s">
        <v>1519</v>
      </c>
      <c r="I4020" t="s">
        <v>1521</v>
      </c>
      <c r="J4020" t="s">
        <v>54</v>
      </c>
      <c r="K4020" t="s">
        <v>991</v>
      </c>
      <c r="L4020" t="s">
        <v>176</v>
      </c>
      <c r="M4020" t="s">
        <v>991</v>
      </c>
      <c r="N4020" t="str">
        <f>IF(AND(NOT(ISBLANK(cards[[#This Row],[subtitle]])), cards[[#This Row],[subtitle]] &lt;&gt; ""), _xlfn.CONCAT(cards[[#This Row],[title]], " - ", cards[[#This Row],[subtitle]]), cards[[#This Row],[title]])</f>
        <v>Breaking In</v>
      </c>
      <c r="O4020">
        <v>2</v>
      </c>
      <c r="U4020" t="s">
        <v>177</v>
      </c>
      <c r="V4020" t="s">
        <v>6</v>
      </c>
      <c r="X4020" t="s">
        <v>19</v>
      </c>
      <c r="Y4020" t="str">
        <f>_xlfn.CONCAT(cards[[#This Row],[set]],"_",TEXT(cards[[#This Row],[cardNumber]], "000"))</f>
        <v>TWI_224</v>
      </c>
      <c r="Z4020" t="str" cm="1">
        <f t="array" ref="Z40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TWI_224</v>
      </c>
      <c r="AA4020" t="s">
        <v>1062</v>
      </c>
      <c r="AB4020">
        <v>39</v>
      </c>
    </row>
    <row r="4021" spans="1:28" x14ac:dyDescent="0.2">
      <c r="A4021">
        <v>16701</v>
      </c>
      <c r="B4021" t="s">
        <v>4958</v>
      </c>
      <c r="C4021">
        <v>489</v>
      </c>
      <c r="F4021" t="b">
        <f>IF(ISBLANK(AC4021), FALSE, TRUE)</f>
        <v>0</v>
      </c>
      <c r="G4021" t="s">
        <v>127</v>
      </c>
      <c r="H4021" t="s">
        <v>1</v>
      </c>
      <c r="I4021" t="s">
        <v>1521</v>
      </c>
      <c r="J4021" t="s">
        <v>54</v>
      </c>
      <c r="K4021" t="s">
        <v>991</v>
      </c>
      <c r="L4021" t="s">
        <v>176</v>
      </c>
      <c r="M4021" t="s">
        <v>991</v>
      </c>
      <c r="N4021" t="str">
        <f>IF(AND(NOT(ISBLANK(cards[[#This Row],[subtitle]])), cards[[#This Row],[subtitle]] &lt;&gt; ""), _xlfn.CONCAT(cards[[#This Row],[title]], " - ", cards[[#This Row],[subtitle]]), cards[[#This Row],[title]])</f>
        <v>Breaking In</v>
      </c>
      <c r="O4021">
        <v>2</v>
      </c>
      <c r="U4021" t="s">
        <v>177</v>
      </c>
      <c r="V4021" t="s">
        <v>6</v>
      </c>
      <c r="X4021" t="s">
        <v>19</v>
      </c>
      <c r="Y4021" t="str">
        <f>_xlfn.CONCAT(cards[[#This Row],[set]],"_",TEXT(cards[[#This Row],[cardNumber]], "000"))</f>
        <v>TWI_489</v>
      </c>
      <c r="Z4021" t="str" cm="1">
        <f t="array" ref="Z40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TWI_224</v>
      </c>
      <c r="AA4021" t="s">
        <v>1062</v>
      </c>
      <c r="AB4021">
        <v>39</v>
      </c>
    </row>
    <row r="4022" spans="1:28" x14ac:dyDescent="0.2">
      <c r="A4022">
        <v>19179</v>
      </c>
      <c r="B4022" t="s">
        <v>4957</v>
      </c>
      <c r="C4022">
        <v>489</v>
      </c>
      <c r="F4022" t="b">
        <f>IF(ISBLANK(AC4022), FALSE, TRUE)</f>
        <v>0</v>
      </c>
      <c r="G4022" t="s">
        <v>127</v>
      </c>
      <c r="H4022" t="s">
        <v>1520</v>
      </c>
      <c r="I4022" t="s">
        <v>1521</v>
      </c>
      <c r="J4022" t="s">
        <v>54</v>
      </c>
      <c r="K4022" t="s">
        <v>991</v>
      </c>
      <c r="L4022" t="s">
        <v>176</v>
      </c>
      <c r="M4022" t="s">
        <v>991</v>
      </c>
      <c r="N4022" t="str">
        <f>IF(AND(NOT(ISBLANK(cards[[#This Row],[subtitle]])), cards[[#This Row],[subtitle]] &lt;&gt; ""), _xlfn.CONCAT(cards[[#This Row],[title]], " - ", cards[[#This Row],[subtitle]]), cards[[#This Row],[title]])</f>
        <v>Breaking In</v>
      </c>
      <c r="O4022">
        <v>2</v>
      </c>
      <c r="U4022" t="s">
        <v>177</v>
      </c>
      <c r="V4022" t="s">
        <v>6</v>
      </c>
      <c r="X4022" t="s">
        <v>19</v>
      </c>
      <c r="Y4022" t="str">
        <f>_xlfn.CONCAT(cards[[#This Row],[set]],"_",TEXT(cards[[#This Row],[cardNumber]], "000"))</f>
        <v>TWI_489</v>
      </c>
      <c r="Z4022" t="str" cm="1">
        <f t="array" ref="Z40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TWI_224</v>
      </c>
      <c r="AA4022" t="s">
        <v>1062</v>
      </c>
      <c r="AB4022">
        <v>39</v>
      </c>
    </row>
    <row r="4023" spans="1:28" x14ac:dyDescent="0.2">
      <c r="A4023">
        <v>15301</v>
      </c>
      <c r="B4023" t="s">
        <v>4479</v>
      </c>
      <c r="C4023">
        <v>225</v>
      </c>
      <c r="F4023" t="b">
        <f>IF(ISBLANK(AC4023), FALSE, TRUE)</f>
        <v>0</v>
      </c>
      <c r="G4023" t="s">
        <v>127</v>
      </c>
      <c r="H4023" t="s">
        <v>1515</v>
      </c>
      <c r="I4023" t="s">
        <v>1516</v>
      </c>
      <c r="J4023" t="s">
        <v>54</v>
      </c>
      <c r="K4023" t="s">
        <v>991</v>
      </c>
      <c r="L4023" t="s">
        <v>178</v>
      </c>
      <c r="M4023" t="s">
        <v>991</v>
      </c>
      <c r="N4023" t="str">
        <f>IF(AND(NOT(ISBLANK(cards[[#This Row],[subtitle]])), cards[[#This Row],[subtitle]] &lt;&gt; ""), _xlfn.CONCAT(cards[[#This Row],[title]], " - ", cards[[#This Row],[subtitle]]), cards[[#This Row],[title]])</f>
        <v>Now There Are Two of Them</v>
      </c>
      <c r="O4023">
        <v>3</v>
      </c>
      <c r="U4023" t="s">
        <v>991</v>
      </c>
      <c r="V4023" t="s">
        <v>6</v>
      </c>
      <c r="X4023" t="s">
        <v>57</v>
      </c>
      <c r="Y4023" t="str">
        <f>_xlfn.CONCAT(cards[[#This Row],[set]],"_",TEXT(cards[[#This Row],[cardNumber]], "000"))</f>
        <v>TWI_225</v>
      </c>
      <c r="Z4023" t="str" cm="1">
        <f t="array" ref="Z40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TWI_225</v>
      </c>
      <c r="AA4023" t="s">
        <v>1062</v>
      </c>
      <c r="AB4023">
        <v>39</v>
      </c>
    </row>
    <row r="4024" spans="1:28" x14ac:dyDescent="0.2">
      <c r="A4024">
        <v>17952</v>
      </c>
      <c r="B4024" t="s">
        <v>4478</v>
      </c>
      <c r="C4024">
        <v>225</v>
      </c>
      <c r="F4024" t="b">
        <f>IF(ISBLANK(AC4024), FALSE, TRUE)</f>
        <v>0</v>
      </c>
      <c r="G4024" t="s">
        <v>127</v>
      </c>
      <c r="H4024" t="s">
        <v>1519</v>
      </c>
      <c r="I4024" t="s">
        <v>1516</v>
      </c>
      <c r="J4024" t="s">
        <v>54</v>
      </c>
      <c r="K4024" t="s">
        <v>991</v>
      </c>
      <c r="L4024" t="s">
        <v>178</v>
      </c>
      <c r="M4024" t="s">
        <v>991</v>
      </c>
      <c r="N4024" t="str">
        <f>IF(AND(NOT(ISBLANK(cards[[#This Row],[subtitle]])), cards[[#This Row],[subtitle]] &lt;&gt; ""), _xlfn.CONCAT(cards[[#This Row],[title]], " - ", cards[[#This Row],[subtitle]]), cards[[#This Row],[title]])</f>
        <v>Now There Are Two of Them</v>
      </c>
      <c r="O4024">
        <v>3</v>
      </c>
      <c r="U4024" t="s">
        <v>991</v>
      </c>
      <c r="V4024" t="s">
        <v>6</v>
      </c>
      <c r="X4024" t="s">
        <v>57</v>
      </c>
      <c r="Y4024" t="str">
        <f>_xlfn.CONCAT(cards[[#This Row],[set]],"_",TEXT(cards[[#This Row],[cardNumber]], "000"))</f>
        <v>TWI_225</v>
      </c>
      <c r="Z4024" t="str" cm="1">
        <f t="array" ref="Z40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TWI_225</v>
      </c>
      <c r="AA4024" t="s">
        <v>1062</v>
      </c>
      <c r="AB4024">
        <v>39</v>
      </c>
    </row>
    <row r="4025" spans="1:28" x14ac:dyDescent="0.2">
      <c r="A4025">
        <v>16706</v>
      </c>
      <c r="B4025" t="s">
        <v>4960</v>
      </c>
      <c r="C4025">
        <v>490</v>
      </c>
      <c r="F4025" t="b">
        <f>IF(ISBLANK(AC4025), FALSE, TRUE)</f>
        <v>0</v>
      </c>
      <c r="G4025" t="s">
        <v>127</v>
      </c>
      <c r="H4025" t="s">
        <v>1</v>
      </c>
      <c r="I4025" t="s">
        <v>1516</v>
      </c>
      <c r="J4025" t="s">
        <v>54</v>
      </c>
      <c r="K4025" t="s">
        <v>991</v>
      </c>
      <c r="L4025" t="s">
        <v>178</v>
      </c>
      <c r="M4025" t="s">
        <v>991</v>
      </c>
      <c r="N4025" t="str">
        <f>IF(AND(NOT(ISBLANK(cards[[#This Row],[subtitle]])), cards[[#This Row],[subtitle]] &lt;&gt; ""), _xlfn.CONCAT(cards[[#This Row],[title]], " - ", cards[[#This Row],[subtitle]]), cards[[#This Row],[title]])</f>
        <v>Now There Are Two of Them</v>
      </c>
      <c r="O4025">
        <v>3</v>
      </c>
      <c r="U4025" t="s">
        <v>991</v>
      </c>
      <c r="V4025" t="s">
        <v>6</v>
      </c>
      <c r="X4025" t="s">
        <v>57</v>
      </c>
      <c r="Y4025" t="str">
        <f>_xlfn.CONCAT(cards[[#This Row],[set]],"_",TEXT(cards[[#This Row],[cardNumber]], "000"))</f>
        <v>TWI_490</v>
      </c>
      <c r="Z4025" t="str" cm="1">
        <f t="array" ref="Z40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TWI_225</v>
      </c>
      <c r="AA4025" t="s">
        <v>1062</v>
      </c>
      <c r="AB4025">
        <v>39</v>
      </c>
    </row>
    <row r="4026" spans="1:28" x14ac:dyDescent="0.2">
      <c r="A4026">
        <v>19184</v>
      </c>
      <c r="B4026" t="s">
        <v>4959</v>
      </c>
      <c r="C4026">
        <v>490</v>
      </c>
      <c r="F4026" t="b">
        <f>IF(ISBLANK(AC4026), FALSE, TRUE)</f>
        <v>0</v>
      </c>
      <c r="G4026" t="s">
        <v>127</v>
      </c>
      <c r="H4026" t="s">
        <v>1520</v>
      </c>
      <c r="I4026" t="s">
        <v>1516</v>
      </c>
      <c r="J4026" t="s">
        <v>54</v>
      </c>
      <c r="K4026" t="s">
        <v>991</v>
      </c>
      <c r="L4026" t="s">
        <v>178</v>
      </c>
      <c r="M4026" t="s">
        <v>991</v>
      </c>
      <c r="N4026" t="str">
        <f>IF(AND(NOT(ISBLANK(cards[[#This Row],[subtitle]])), cards[[#This Row],[subtitle]] &lt;&gt; ""), _xlfn.CONCAT(cards[[#This Row],[title]], " - ", cards[[#This Row],[subtitle]]), cards[[#This Row],[title]])</f>
        <v>Now There Are Two of Them</v>
      </c>
      <c r="O4026">
        <v>3</v>
      </c>
      <c r="U4026" t="s">
        <v>991</v>
      </c>
      <c r="V4026" t="s">
        <v>6</v>
      </c>
      <c r="X4026" t="s">
        <v>57</v>
      </c>
      <c r="Y4026" t="str">
        <f>_xlfn.CONCAT(cards[[#This Row],[set]],"_",TEXT(cards[[#This Row],[cardNumber]], "000"))</f>
        <v>TWI_490</v>
      </c>
      <c r="Z4026" t="str" cm="1">
        <f t="array" ref="Z40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TWI_225</v>
      </c>
      <c r="AA4026" t="s">
        <v>1062</v>
      </c>
      <c r="AB4026">
        <v>39</v>
      </c>
    </row>
    <row r="4027" spans="1:28" x14ac:dyDescent="0.2">
      <c r="A4027">
        <v>15311</v>
      </c>
      <c r="B4027" t="s">
        <v>4481</v>
      </c>
      <c r="C4027">
        <v>227</v>
      </c>
      <c r="F4027" t="b">
        <f>IF(ISBLANK(AC4027), FALSE, TRUE)</f>
        <v>0</v>
      </c>
      <c r="G4027" t="s">
        <v>127</v>
      </c>
      <c r="H4027" t="s">
        <v>1515</v>
      </c>
      <c r="I4027" t="s">
        <v>1532</v>
      </c>
      <c r="J4027" t="s">
        <v>54</v>
      </c>
      <c r="K4027" t="s">
        <v>991</v>
      </c>
      <c r="L4027" t="s">
        <v>179</v>
      </c>
      <c r="M4027" t="s">
        <v>991</v>
      </c>
      <c r="N4027" t="str">
        <f>IF(AND(NOT(ISBLANK(cards[[#This Row],[subtitle]])), cards[[#This Row],[subtitle]] &lt;&gt; ""), _xlfn.CONCAT(cards[[#This Row],[title]], " - ", cards[[#This Row],[subtitle]]), cards[[#This Row],[title]])</f>
        <v>Prisoner of War</v>
      </c>
      <c r="O4027">
        <v>4</v>
      </c>
      <c r="U4027" t="s">
        <v>991</v>
      </c>
      <c r="V4027" t="s">
        <v>6</v>
      </c>
      <c r="X4027" t="s">
        <v>19</v>
      </c>
      <c r="Y4027" t="str">
        <f>_xlfn.CONCAT(cards[[#This Row],[set]],"_",TEXT(cards[[#This Row],[cardNumber]], "000"))</f>
        <v>TWI_227</v>
      </c>
      <c r="Z4027" t="str" cm="1">
        <f t="array" ref="Z40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TWI_227</v>
      </c>
      <c r="AA4027" t="s">
        <v>1062</v>
      </c>
      <c r="AB4027">
        <v>39</v>
      </c>
    </row>
    <row r="4028" spans="1:28" x14ac:dyDescent="0.2">
      <c r="A4028">
        <v>17962</v>
      </c>
      <c r="B4028" t="s">
        <v>4482</v>
      </c>
      <c r="C4028">
        <v>227</v>
      </c>
      <c r="F4028" t="b">
        <f>IF(ISBLANK(AC4028), FALSE, TRUE)</f>
        <v>0</v>
      </c>
      <c r="G4028" t="s">
        <v>127</v>
      </c>
      <c r="H4028" t="s">
        <v>1519</v>
      </c>
      <c r="I4028" t="s">
        <v>1532</v>
      </c>
      <c r="J4028" t="s">
        <v>54</v>
      </c>
      <c r="K4028" t="s">
        <v>991</v>
      </c>
      <c r="L4028" t="s">
        <v>179</v>
      </c>
      <c r="M4028" t="s">
        <v>991</v>
      </c>
      <c r="N4028" t="str">
        <f>IF(AND(NOT(ISBLANK(cards[[#This Row],[subtitle]])), cards[[#This Row],[subtitle]] &lt;&gt; ""), _xlfn.CONCAT(cards[[#This Row],[title]], " - ", cards[[#This Row],[subtitle]]), cards[[#This Row],[title]])</f>
        <v>Prisoner of War</v>
      </c>
      <c r="O4028">
        <v>4</v>
      </c>
      <c r="U4028" t="s">
        <v>991</v>
      </c>
      <c r="V4028" t="s">
        <v>6</v>
      </c>
      <c r="X4028" t="s">
        <v>19</v>
      </c>
      <c r="Y4028" t="str">
        <f>_xlfn.CONCAT(cards[[#This Row],[set]],"_",TEXT(cards[[#This Row],[cardNumber]], "000"))</f>
        <v>TWI_227</v>
      </c>
      <c r="Z4028" t="str" cm="1">
        <f t="array" ref="Z40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TWI_227</v>
      </c>
      <c r="AA4028" t="s">
        <v>1062</v>
      </c>
      <c r="AB4028">
        <v>39</v>
      </c>
    </row>
    <row r="4029" spans="1:28" x14ac:dyDescent="0.2">
      <c r="A4029">
        <v>16711</v>
      </c>
      <c r="B4029" t="s">
        <v>4961</v>
      </c>
      <c r="C4029">
        <v>491</v>
      </c>
      <c r="F4029" t="b">
        <f>IF(ISBLANK(AC4029), FALSE, TRUE)</f>
        <v>0</v>
      </c>
      <c r="G4029" t="s">
        <v>127</v>
      </c>
      <c r="H4029" t="s">
        <v>1</v>
      </c>
      <c r="I4029" t="s">
        <v>1532</v>
      </c>
      <c r="J4029" t="s">
        <v>54</v>
      </c>
      <c r="K4029" t="s">
        <v>991</v>
      </c>
      <c r="L4029" t="s">
        <v>179</v>
      </c>
      <c r="M4029" t="s">
        <v>991</v>
      </c>
      <c r="N4029" t="str">
        <f>IF(AND(NOT(ISBLANK(cards[[#This Row],[subtitle]])), cards[[#This Row],[subtitle]] &lt;&gt; ""), _xlfn.CONCAT(cards[[#This Row],[title]], " - ", cards[[#This Row],[subtitle]]), cards[[#This Row],[title]])</f>
        <v>Prisoner of War</v>
      </c>
      <c r="O4029">
        <v>4</v>
      </c>
      <c r="U4029" t="s">
        <v>991</v>
      </c>
      <c r="V4029" t="s">
        <v>6</v>
      </c>
      <c r="X4029" t="s">
        <v>19</v>
      </c>
      <c r="Y4029" t="str">
        <f>_xlfn.CONCAT(cards[[#This Row],[set]],"_",TEXT(cards[[#This Row],[cardNumber]], "000"))</f>
        <v>TWI_491</v>
      </c>
      <c r="Z4029" t="str" cm="1">
        <f t="array" ref="Z40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TWI_227</v>
      </c>
      <c r="AA4029" t="s">
        <v>1062</v>
      </c>
      <c r="AB4029">
        <v>39</v>
      </c>
    </row>
    <row r="4030" spans="1:28" x14ac:dyDescent="0.2">
      <c r="A4030">
        <v>19189</v>
      </c>
      <c r="B4030" t="s">
        <v>4962</v>
      </c>
      <c r="C4030">
        <v>491</v>
      </c>
      <c r="F4030" t="b">
        <f>IF(ISBLANK(AC4030), FALSE, TRUE)</f>
        <v>0</v>
      </c>
      <c r="G4030" t="s">
        <v>127</v>
      </c>
      <c r="H4030" t="s">
        <v>1520</v>
      </c>
      <c r="I4030" t="s">
        <v>1532</v>
      </c>
      <c r="J4030" t="s">
        <v>54</v>
      </c>
      <c r="K4030" t="s">
        <v>991</v>
      </c>
      <c r="L4030" t="s">
        <v>179</v>
      </c>
      <c r="M4030" t="s">
        <v>991</v>
      </c>
      <c r="N4030" t="str">
        <f>IF(AND(NOT(ISBLANK(cards[[#This Row],[subtitle]])), cards[[#This Row],[subtitle]] &lt;&gt; ""), _xlfn.CONCAT(cards[[#This Row],[title]], " - ", cards[[#This Row],[subtitle]]), cards[[#This Row],[title]])</f>
        <v>Prisoner of War</v>
      </c>
      <c r="O4030">
        <v>4</v>
      </c>
      <c r="U4030" t="s">
        <v>991</v>
      </c>
      <c r="V4030" t="s">
        <v>6</v>
      </c>
      <c r="X4030" t="s">
        <v>19</v>
      </c>
      <c r="Y4030" t="str">
        <f>_xlfn.CONCAT(cards[[#This Row],[set]],"_",TEXT(cards[[#This Row],[cardNumber]], "000"))</f>
        <v>TWI_491</v>
      </c>
      <c r="Z4030" t="str" cm="1">
        <f t="array" ref="Z40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TWI_227</v>
      </c>
      <c r="AA4030" t="s">
        <v>1062</v>
      </c>
      <c r="AB4030">
        <v>39</v>
      </c>
    </row>
    <row r="4031" spans="1:28" x14ac:dyDescent="0.2">
      <c r="A4031">
        <v>15316</v>
      </c>
      <c r="B4031" t="s">
        <v>4484</v>
      </c>
      <c r="C4031">
        <v>228</v>
      </c>
      <c r="F4031" t="b">
        <f>IF(ISBLANK(AC4031), FALSE, TRUE)</f>
        <v>0</v>
      </c>
      <c r="G4031" t="s">
        <v>127</v>
      </c>
      <c r="H4031" t="s">
        <v>1515</v>
      </c>
      <c r="I4031" t="s">
        <v>1521</v>
      </c>
      <c r="J4031" t="s">
        <v>4</v>
      </c>
      <c r="K4031" t="s">
        <v>991</v>
      </c>
      <c r="L4031" t="s">
        <v>759</v>
      </c>
      <c r="M4031" t="s">
        <v>991</v>
      </c>
      <c r="N4031" t="str">
        <f>IF(AND(NOT(ISBLANK(cards[[#This Row],[subtitle]])), cards[[#This Row],[subtitle]] &lt;&gt; ""), _xlfn.CONCAT(cards[[#This Row],[title]], " - ", cards[[#This Row],[subtitle]]), cards[[#This Row],[title]])</f>
        <v>Droid Starfighter</v>
      </c>
      <c r="O4031">
        <v>1</v>
      </c>
      <c r="P4031">
        <v>1</v>
      </c>
      <c r="Q4031">
        <v>2</v>
      </c>
      <c r="T4031" t="s">
        <v>248</v>
      </c>
      <c r="U4031" t="s">
        <v>177</v>
      </c>
      <c r="V4031" t="s">
        <v>245</v>
      </c>
      <c r="X4031" t="s">
        <v>1763</v>
      </c>
      <c r="Y4031" t="str">
        <f>_xlfn.CONCAT(cards[[#This Row],[set]],"_",TEXT(cards[[#This Row],[cardNumber]], "000"))</f>
        <v>TWI_228</v>
      </c>
      <c r="Z4031" t="str" cm="1">
        <f t="array" ref="Z40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TWI_228</v>
      </c>
      <c r="AA4031" t="s">
        <v>1062</v>
      </c>
      <c r="AB4031">
        <v>39</v>
      </c>
    </row>
    <row r="4032" spans="1:28" x14ac:dyDescent="0.2">
      <c r="A4032">
        <v>17967</v>
      </c>
      <c r="B4032" t="s">
        <v>4483</v>
      </c>
      <c r="C4032">
        <v>228</v>
      </c>
      <c r="F4032" t="b">
        <f>IF(ISBLANK(AC4032), FALSE, TRUE)</f>
        <v>0</v>
      </c>
      <c r="G4032" t="s">
        <v>127</v>
      </c>
      <c r="H4032" t="s">
        <v>1519</v>
      </c>
      <c r="I4032" t="s">
        <v>1521</v>
      </c>
      <c r="J4032" t="s">
        <v>4</v>
      </c>
      <c r="K4032" t="s">
        <v>991</v>
      </c>
      <c r="L4032" t="s">
        <v>759</v>
      </c>
      <c r="M4032" t="s">
        <v>991</v>
      </c>
      <c r="N4032" t="str">
        <f>IF(AND(NOT(ISBLANK(cards[[#This Row],[subtitle]])), cards[[#This Row],[subtitle]] &lt;&gt; ""), _xlfn.CONCAT(cards[[#This Row],[title]], " - ", cards[[#This Row],[subtitle]]), cards[[#This Row],[title]])</f>
        <v>Droid Starfighter</v>
      </c>
      <c r="O4032">
        <v>1</v>
      </c>
      <c r="P4032">
        <v>1</v>
      </c>
      <c r="Q4032">
        <v>2</v>
      </c>
      <c r="T4032" t="s">
        <v>248</v>
      </c>
      <c r="U4032" t="s">
        <v>177</v>
      </c>
      <c r="V4032" t="s">
        <v>245</v>
      </c>
      <c r="X4032" t="s">
        <v>1763</v>
      </c>
      <c r="Y4032" t="str">
        <f>_xlfn.CONCAT(cards[[#This Row],[set]],"_",TEXT(cards[[#This Row],[cardNumber]], "000"))</f>
        <v>TWI_228</v>
      </c>
      <c r="Z4032" t="str" cm="1">
        <f t="array" ref="Z40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TWI_228</v>
      </c>
      <c r="AA4032" t="s">
        <v>1062</v>
      </c>
      <c r="AB4032">
        <v>39</v>
      </c>
    </row>
    <row r="4033" spans="1:28" x14ac:dyDescent="0.2">
      <c r="A4033">
        <v>16716</v>
      </c>
      <c r="B4033" t="s">
        <v>4964</v>
      </c>
      <c r="C4033">
        <v>492</v>
      </c>
      <c r="F4033" t="b">
        <f>IF(ISBLANK(AC4033), FALSE, TRUE)</f>
        <v>0</v>
      </c>
      <c r="G4033" t="s">
        <v>127</v>
      </c>
      <c r="H4033" t="s">
        <v>1</v>
      </c>
      <c r="I4033" t="s">
        <v>1521</v>
      </c>
      <c r="J4033" t="s">
        <v>4</v>
      </c>
      <c r="K4033" t="s">
        <v>991</v>
      </c>
      <c r="L4033" t="s">
        <v>759</v>
      </c>
      <c r="M4033" t="s">
        <v>991</v>
      </c>
      <c r="N4033" t="str">
        <f>IF(AND(NOT(ISBLANK(cards[[#This Row],[subtitle]])), cards[[#This Row],[subtitle]] &lt;&gt; ""), _xlfn.CONCAT(cards[[#This Row],[title]], " - ", cards[[#This Row],[subtitle]]), cards[[#This Row],[title]])</f>
        <v>Droid Starfighter</v>
      </c>
      <c r="O4033">
        <v>1</v>
      </c>
      <c r="P4033">
        <v>1</v>
      </c>
      <c r="Q4033">
        <v>2</v>
      </c>
      <c r="T4033" t="s">
        <v>248</v>
      </c>
      <c r="U4033" t="s">
        <v>177</v>
      </c>
      <c r="V4033" t="s">
        <v>245</v>
      </c>
      <c r="X4033" t="s">
        <v>1763</v>
      </c>
      <c r="Y4033" t="str">
        <f>_xlfn.CONCAT(cards[[#This Row],[set]],"_",TEXT(cards[[#This Row],[cardNumber]], "000"))</f>
        <v>TWI_492</v>
      </c>
      <c r="Z4033" t="str" cm="1">
        <f t="array" ref="Z40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TWI_228</v>
      </c>
      <c r="AA4033" t="s">
        <v>1062</v>
      </c>
      <c r="AB4033">
        <v>39</v>
      </c>
    </row>
    <row r="4034" spans="1:28" x14ac:dyDescent="0.2">
      <c r="A4034">
        <v>19194</v>
      </c>
      <c r="B4034" t="s">
        <v>4963</v>
      </c>
      <c r="C4034">
        <v>492</v>
      </c>
      <c r="F4034" t="b">
        <f>IF(ISBLANK(AC4034), FALSE, TRUE)</f>
        <v>0</v>
      </c>
      <c r="G4034" t="s">
        <v>127</v>
      </c>
      <c r="H4034" t="s">
        <v>1520</v>
      </c>
      <c r="I4034" t="s">
        <v>1521</v>
      </c>
      <c r="J4034" t="s">
        <v>4</v>
      </c>
      <c r="K4034" t="s">
        <v>991</v>
      </c>
      <c r="L4034" t="s">
        <v>759</v>
      </c>
      <c r="M4034" t="s">
        <v>991</v>
      </c>
      <c r="N4034" t="str">
        <f>IF(AND(NOT(ISBLANK(cards[[#This Row],[subtitle]])), cards[[#This Row],[subtitle]] &lt;&gt; ""), _xlfn.CONCAT(cards[[#This Row],[title]], " - ", cards[[#This Row],[subtitle]]), cards[[#This Row],[title]])</f>
        <v>Droid Starfighter</v>
      </c>
      <c r="O4034">
        <v>1</v>
      </c>
      <c r="P4034">
        <v>1</v>
      </c>
      <c r="Q4034">
        <v>2</v>
      </c>
      <c r="T4034" t="s">
        <v>248</v>
      </c>
      <c r="U4034" t="s">
        <v>177</v>
      </c>
      <c r="V4034" t="s">
        <v>245</v>
      </c>
      <c r="X4034" t="s">
        <v>1763</v>
      </c>
      <c r="Y4034" t="str">
        <f>_xlfn.CONCAT(cards[[#This Row],[set]],"_",TEXT(cards[[#This Row],[cardNumber]], "000"))</f>
        <v>TWI_492</v>
      </c>
      <c r="Z4034" t="str" cm="1">
        <f t="array" ref="Z40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TWI_228</v>
      </c>
      <c r="AA4034" t="s">
        <v>1062</v>
      </c>
      <c r="AB4034">
        <v>39</v>
      </c>
    </row>
    <row r="4035" spans="1:28" x14ac:dyDescent="0.2">
      <c r="A4035">
        <v>15622</v>
      </c>
      <c r="B4035" t="s">
        <v>4048</v>
      </c>
      <c r="C4035">
        <v>5</v>
      </c>
      <c r="F4035" t="b">
        <f>IF(ISBLANK(AC4035), FALSE, TRUE)</f>
        <v>0</v>
      </c>
      <c r="G4035" t="s">
        <v>127</v>
      </c>
      <c r="H4035" t="s">
        <v>1</v>
      </c>
      <c r="I4035" t="s">
        <v>1521</v>
      </c>
      <c r="J4035" t="s">
        <v>4</v>
      </c>
      <c r="K4035" t="s">
        <v>991</v>
      </c>
      <c r="L4035" t="s">
        <v>760</v>
      </c>
      <c r="M4035" t="s">
        <v>991</v>
      </c>
      <c r="N4035" t="str">
        <f>IF(AND(NOT(ISBLANK(cards[[#This Row],[subtitle]])), cards[[#This Row],[subtitle]] &lt;&gt; ""), _xlfn.CONCAT(cards[[#This Row],[title]], " - ", cards[[#This Row],[subtitle]]), cards[[#This Row],[title]])</f>
        <v>Battle Droid Escort</v>
      </c>
      <c r="O4035">
        <v>3</v>
      </c>
      <c r="P4035">
        <v>1</v>
      </c>
      <c r="Q4035">
        <v>1</v>
      </c>
      <c r="T4035" t="s">
        <v>83</v>
      </c>
      <c r="U4035" t="s">
        <v>991</v>
      </c>
      <c r="V4035" t="s">
        <v>245</v>
      </c>
      <c r="X4035" t="s">
        <v>1724</v>
      </c>
      <c r="Y4035" t="str">
        <f>_xlfn.CONCAT(cards[[#This Row],[set]],"_",TEXT(cards[[#This Row],[cardNumber]], "000"))</f>
        <v>TWI_005</v>
      </c>
      <c r="Z4035" t="str" cm="1">
        <f t="array" ref="Z40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TWI_229</v>
      </c>
      <c r="AA4035" t="s">
        <v>1062</v>
      </c>
      <c r="AB4035">
        <v>39</v>
      </c>
    </row>
    <row r="4036" spans="1:28" x14ac:dyDescent="0.2">
      <c r="A4036">
        <v>14015</v>
      </c>
      <c r="B4036" t="s">
        <v>4485</v>
      </c>
      <c r="C4036">
        <v>229</v>
      </c>
      <c r="F4036" t="b">
        <f>IF(ISBLANK(AC4036), FALSE, TRUE)</f>
        <v>0</v>
      </c>
      <c r="G4036" t="s">
        <v>127</v>
      </c>
      <c r="H4036" t="s">
        <v>1515</v>
      </c>
      <c r="I4036" t="s">
        <v>1514</v>
      </c>
      <c r="J4036" t="s">
        <v>4</v>
      </c>
      <c r="K4036" t="s">
        <v>991</v>
      </c>
      <c r="L4036" t="s">
        <v>760</v>
      </c>
      <c r="M4036" t="s">
        <v>991</v>
      </c>
      <c r="N4036" t="str">
        <f>IF(AND(NOT(ISBLANK(cards[[#This Row],[subtitle]])), cards[[#This Row],[subtitle]] &lt;&gt; ""), _xlfn.CONCAT(cards[[#This Row],[title]], " - ", cards[[#This Row],[subtitle]]), cards[[#This Row],[title]])</f>
        <v>Battle Droid Escort</v>
      </c>
      <c r="O4036">
        <v>3</v>
      </c>
      <c r="P4036">
        <v>1</v>
      </c>
      <c r="Q4036">
        <v>1</v>
      </c>
      <c r="T4036" t="s">
        <v>83</v>
      </c>
      <c r="U4036" t="s">
        <v>991</v>
      </c>
      <c r="V4036" t="s">
        <v>245</v>
      </c>
      <c r="X4036" t="s">
        <v>1724</v>
      </c>
      <c r="Y4036" t="str">
        <f>_xlfn.CONCAT(cards[[#This Row],[set]],"_",TEXT(cards[[#This Row],[cardNumber]], "000"))</f>
        <v>TWI_229</v>
      </c>
      <c r="Z4036" t="str" cm="1">
        <f t="array" ref="Z40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TWI_229</v>
      </c>
      <c r="AA4036" t="s">
        <v>1062</v>
      </c>
      <c r="AB4036">
        <v>39</v>
      </c>
    </row>
    <row r="4037" spans="1:28" x14ac:dyDescent="0.2">
      <c r="A4037">
        <v>15321</v>
      </c>
      <c r="B4037" t="s">
        <v>4486</v>
      </c>
      <c r="C4037">
        <v>230</v>
      </c>
      <c r="F4037" t="b">
        <f>IF(ISBLANK(AC4037), FALSE, TRUE)</f>
        <v>0</v>
      </c>
      <c r="G4037" t="s">
        <v>127</v>
      </c>
      <c r="H4037" t="s">
        <v>1515</v>
      </c>
      <c r="I4037" t="s">
        <v>1521</v>
      </c>
      <c r="J4037" t="s">
        <v>4</v>
      </c>
      <c r="K4037" t="s">
        <v>991</v>
      </c>
      <c r="L4037" t="s">
        <v>761</v>
      </c>
      <c r="M4037" t="s">
        <v>991</v>
      </c>
      <c r="N4037" t="str">
        <f>IF(AND(NOT(ISBLANK(cards[[#This Row],[subtitle]])), cards[[#This Row],[subtitle]] &lt;&gt; ""), _xlfn.CONCAT(cards[[#This Row],[title]], " - ", cards[[#This Row],[subtitle]]), cards[[#This Row],[title]])</f>
        <v>Super Battle Droid</v>
      </c>
      <c r="O4037">
        <v>3</v>
      </c>
      <c r="P4037">
        <v>4</v>
      </c>
      <c r="Q4037">
        <v>3</v>
      </c>
      <c r="T4037" t="s">
        <v>83</v>
      </c>
      <c r="U4037" t="s">
        <v>991</v>
      </c>
      <c r="V4037" t="s">
        <v>245</v>
      </c>
      <c r="X4037" t="s">
        <v>1724</v>
      </c>
      <c r="Y4037" t="str">
        <f>_xlfn.CONCAT(cards[[#This Row],[set]],"_",TEXT(cards[[#This Row],[cardNumber]], "000"))</f>
        <v>TWI_230</v>
      </c>
      <c r="Z4037" t="str" cm="1">
        <f t="array" ref="Z40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TWI_230</v>
      </c>
      <c r="AA4037" t="s">
        <v>1062</v>
      </c>
      <c r="AB4037">
        <v>39</v>
      </c>
    </row>
    <row r="4038" spans="1:28" x14ac:dyDescent="0.2">
      <c r="A4038">
        <v>17972</v>
      </c>
      <c r="B4038" t="s">
        <v>4487</v>
      </c>
      <c r="C4038">
        <v>230</v>
      </c>
      <c r="F4038" t="b">
        <f>IF(ISBLANK(AC4038), FALSE, TRUE)</f>
        <v>0</v>
      </c>
      <c r="G4038" t="s">
        <v>127</v>
      </c>
      <c r="H4038" t="s">
        <v>1519</v>
      </c>
      <c r="I4038" t="s">
        <v>1521</v>
      </c>
      <c r="J4038" t="s">
        <v>4</v>
      </c>
      <c r="K4038" t="s">
        <v>991</v>
      </c>
      <c r="L4038" t="s">
        <v>761</v>
      </c>
      <c r="M4038" t="s">
        <v>991</v>
      </c>
      <c r="N4038" t="str">
        <f>IF(AND(NOT(ISBLANK(cards[[#This Row],[subtitle]])), cards[[#This Row],[subtitle]] &lt;&gt; ""), _xlfn.CONCAT(cards[[#This Row],[title]], " - ", cards[[#This Row],[subtitle]]), cards[[#This Row],[title]])</f>
        <v>Super Battle Droid</v>
      </c>
      <c r="O4038">
        <v>3</v>
      </c>
      <c r="P4038">
        <v>4</v>
      </c>
      <c r="Q4038">
        <v>3</v>
      </c>
      <c r="T4038" t="s">
        <v>83</v>
      </c>
      <c r="U4038" t="s">
        <v>991</v>
      </c>
      <c r="V4038" t="s">
        <v>245</v>
      </c>
      <c r="X4038" t="s">
        <v>1724</v>
      </c>
      <c r="Y4038" t="str">
        <f>_xlfn.CONCAT(cards[[#This Row],[set]],"_",TEXT(cards[[#This Row],[cardNumber]], "000"))</f>
        <v>TWI_230</v>
      </c>
      <c r="Z4038" t="str" cm="1">
        <f t="array" ref="Z40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TWI_230</v>
      </c>
      <c r="AA4038" t="s">
        <v>1062</v>
      </c>
      <c r="AB4038">
        <v>39</v>
      </c>
    </row>
    <row r="4039" spans="1:28" x14ac:dyDescent="0.2">
      <c r="A4039">
        <v>19199</v>
      </c>
      <c r="B4039" t="s">
        <v>4965</v>
      </c>
      <c r="C4039">
        <v>493</v>
      </c>
      <c r="F4039" t="b">
        <f>IF(ISBLANK(AC4039), FALSE, TRUE)</f>
        <v>0</v>
      </c>
      <c r="G4039" t="s">
        <v>127</v>
      </c>
      <c r="H4039" t="s">
        <v>1520</v>
      </c>
      <c r="I4039" t="s">
        <v>1521</v>
      </c>
      <c r="J4039" t="s">
        <v>4</v>
      </c>
      <c r="K4039" t="s">
        <v>991</v>
      </c>
      <c r="L4039" t="s">
        <v>761</v>
      </c>
      <c r="M4039" t="s">
        <v>991</v>
      </c>
      <c r="N4039" t="str">
        <f>IF(AND(NOT(ISBLANK(cards[[#This Row],[subtitle]])), cards[[#This Row],[subtitle]] &lt;&gt; ""), _xlfn.CONCAT(cards[[#This Row],[title]], " - ", cards[[#This Row],[subtitle]]), cards[[#This Row],[title]])</f>
        <v>Super Battle Droid</v>
      </c>
      <c r="O4039">
        <v>3</v>
      </c>
      <c r="P4039">
        <v>4</v>
      </c>
      <c r="Q4039">
        <v>3</v>
      </c>
      <c r="T4039" t="s">
        <v>83</v>
      </c>
      <c r="U4039" t="s">
        <v>991</v>
      </c>
      <c r="V4039" t="s">
        <v>245</v>
      </c>
      <c r="X4039" t="s">
        <v>1724</v>
      </c>
      <c r="Y4039" t="str">
        <f>_xlfn.CONCAT(cards[[#This Row],[set]],"_",TEXT(cards[[#This Row],[cardNumber]], "000"))</f>
        <v>TWI_493</v>
      </c>
      <c r="Z4039" t="str" cm="1">
        <f t="array" ref="Z40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TWI_230</v>
      </c>
      <c r="AA4039" t="s">
        <v>1062</v>
      </c>
      <c r="AB4039">
        <v>39</v>
      </c>
    </row>
    <row r="4040" spans="1:28" x14ac:dyDescent="0.2">
      <c r="A4040">
        <v>16721</v>
      </c>
      <c r="B4040" t="s">
        <v>4966</v>
      </c>
      <c r="C4040">
        <v>493</v>
      </c>
      <c r="F4040" t="b">
        <f>IF(ISBLANK(AC4040), FALSE, TRUE)</f>
        <v>0</v>
      </c>
      <c r="G4040" t="s">
        <v>127</v>
      </c>
      <c r="H4040" t="s">
        <v>1</v>
      </c>
      <c r="I4040" t="s">
        <v>1521</v>
      </c>
      <c r="J4040" t="s">
        <v>4</v>
      </c>
      <c r="K4040" t="s">
        <v>991</v>
      </c>
      <c r="L4040" t="s">
        <v>761</v>
      </c>
      <c r="M4040" t="s">
        <v>991</v>
      </c>
      <c r="N4040" t="str">
        <f>IF(AND(NOT(ISBLANK(cards[[#This Row],[subtitle]])), cards[[#This Row],[subtitle]] &lt;&gt; ""), _xlfn.CONCAT(cards[[#This Row],[title]], " - ", cards[[#This Row],[subtitle]]), cards[[#This Row],[title]])</f>
        <v>Super Battle Droid</v>
      </c>
      <c r="O4040">
        <v>3</v>
      </c>
      <c r="P4040">
        <v>4</v>
      </c>
      <c r="Q4040">
        <v>3</v>
      </c>
      <c r="T4040" t="s">
        <v>83</v>
      </c>
      <c r="U4040" t="s">
        <v>991</v>
      </c>
      <c r="V4040" t="s">
        <v>245</v>
      </c>
      <c r="X4040" t="s">
        <v>1724</v>
      </c>
      <c r="Y4040" t="str">
        <f>_xlfn.CONCAT(cards[[#This Row],[set]],"_",TEXT(cards[[#This Row],[cardNumber]], "000"))</f>
        <v>TWI_493</v>
      </c>
      <c r="Z4040" t="str" cm="1">
        <f t="array" ref="Z40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TWI_230</v>
      </c>
      <c r="AA4040" t="s">
        <v>1062</v>
      </c>
      <c r="AB4040">
        <v>39</v>
      </c>
    </row>
    <row r="4041" spans="1:28" x14ac:dyDescent="0.2">
      <c r="A4041">
        <v>17977</v>
      </c>
      <c r="B4041" t="s">
        <v>4488</v>
      </c>
      <c r="C4041">
        <v>231</v>
      </c>
      <c r="F4041" t="b">
        <f>IF(ISBLANK(AC4041), FALSE, TRUE)</f>
        <v>0</v>
      </c>
      <c r="G4041" t="s">
        <v>127</v>
      </c>
      <c r="H4041" t="s">
        <v>1519</v>
      </c>
      <c r="I4041" t="s">
        <v>1521</v>
      </c>
      <c r="J4041" t="s">
        <v>4</v>
      </c>
      <c r="K4041" t="s">
        <v>991</v>
      </c>
      <c r="L4041" t="s">
        <v>762</v>
      </c>
      <c r="M4041" t="s">
        <v>991</v>
      </c>
      <c r="N4041" t="str">
        <f>IF(AND(NOT(ISBLANK(cards[[#This Row],[subtitle]])), cards[[#This Row],[subtitle]] &lt;&gt; ""), _xlfn.CONCAT(cards[[#This Row],[title]], " - ", cards[[#This Row],[subtitle]]), cards[[#This Row],[title]])</f>
        <v>Dwarf Spider Droid</v>
      </c>
      <c r="O4041">
        <v>4</v>
      </c>
      <c r="P4041">
        <v>3</v>
      </c>
      <c r="Q4041">
        <v>4</v>
      </c>
      <c r="T4041" t="s">
        <v>83</v>
      </c>
      <c r="U4041" t="s">
        <v>158</v>
      </c>
      <c r="V4041" t="s">
        <v>245</v>
      </c>
      <c r="X4041" t="s">
        <v>1720</v>
      </c>
      <c r="Y4041" t="str">
        <f>_xlfn.CONCAT(cards[[#This Row],[set]],"_",TEXT(cards[[#This Row],[cardNumber]], "000"))</f>
        <v>TWI_231</v>
      </c>
      <c r="Z4041" t="str" cm="1">
        <f t="array" ref="Z40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TWI_231</v>
      </c>
      <c r="AA4041" t="s">
        <v>1062</v>
      </c>
      <c r="AB4041">
        <v>39</v>
      </c>
    </row>
    <row r="4042" spans="1:28" x14ac:dyDescent="0.2">
      <c r="A4042">
        <v>15326</v>
      </c>
      <c r="B4042" t="s">
        <v>4489</v>
      </c>
      <c r="C4042">
        <v>231</v>
      </c>
      <c r="F4042" t="b">
        <f>IF(ISBLANK(AC4042), FALSE, TRUE)</f>
        <v>0</v>
      </c>
      <c r="G4042" t="s">
        <v>127</v>
      </c>
      <c r="H4042" t="s">
        <v>1515</v>
      </c>
      <c r="I4042" t="s">
        <v>1521</v>
      </c>
      <c r="J4042" t="s">
        <v>4</v>
      </c>
      <c r="K4042" t="s">
        <v>991</v>
      </c>
      <c r="L4042" t="s">
        <v>762</v>
      </c>
      <c r="M4042" t="s">
        <v>991</v>
      </c>
      <c r="N4042" t="str">
        <f>IF(AND(NOT(ISBLANK(cards[[#This Row],[subtitle]])), cards[[#This Row],[subtitle]] &lt;&gt; ""), _xlfn.CONCAT(cards[[#This Row],[title]], " - ", cards[[#This Row],[subtitle]]), cards[[#This Row],[title]])</f>
        <v>Dwarf Spider Droid</v>
      </c>
      <c r="O4042">
        <v>4</v>
      </c>
      <c r="P4042">
        <v>3</v>
      </c>
      <c r="Q4042">
        <v>4</v>
      </c>
      <c r="T4042" t="s">
        <v>83</v>
      </c>
      <c r="U4042" t="s">
        <v>158</v>
      </c>
      <c r="V4042" t="s">
        <v>245</v>
      </c>
      <c r="X4042" t="s">
        <v>1720</v>
      </c>
      <c r="Y4042" t="str">
        <f>_xlfn.CONCAT(cards[[#This Row],[set]],"_",TEXT(cards[[#This Row],[cardNumber]], "000"))</f>
        <v>TWI_231</v>
      </c>
      <c r="Z4042" t="str" cm="1">
        <f t="array" ref="Z40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TWI_231</v>
      </c>
      <c r="AA4042" t="s">
        <v>1062</v>
      </c>
      <c r="AB4042">
        <v>39</v>
      </c>
    </row>
    <row r="4043" spans="1:28" x14ac:dyDescent="0.2">
      <c r="A4043">
        <v>16726</v>
      </c>
      <c r="B4043" t="s">
        <v>4968</v>
      </c>
      <c r="C4043">
        <v>494</v>
      </c>
      <c r="F4043" t="b">
        <f>IF(ISBLANK(AC4043), FALSE, TRUE)</f>
        <v>0</v>
      </c>
      <c r="G4043" t="s">
        <v>127</v>
      </c>
      <c r="H4043" t="s">
        <v>1</v>
      </c>
      <c r="I4043" t="s">
        <v>1521</v>
      </c>
      <c r="J4043" t="s">
        <v>4</v>
      </c>
      <c r="K4043" t="s">
        <v>991</v>
      </c>
      <c r="L4043" t="s">
        <v>762</v>
      </c>
      <c r="M4043" t="s">
        <v>991</v>
      </c>
      <c r="N4043" t="str">
        <f>IF(AND(NOT(ISBLANK(cards[[#This Row],[subtitle]])), cards[[#This Row],[subtitle]] &lt;&gt; ""), _xlfn.CONCAT(cards[[#This Row],[title]], " - ", cards[[#This Row],[subtitle]]), cards[[#This Row],[title]])</f>
        <v>Dwarf Spider Droid</v>
      </c>
      <c r="O4043">
        <v>4</v>
      </c>
      <c r="P4043">
        <v>3</v>
      </c>
      <c r="Q4043">
        <v>4</v>
      </c>
      <c r="T4043" t="s">
        <v>83</v>
      </c>
      <c r="U4043" t="s">
        <v>158</v>
      </c>
      <c r="V4043" t="s">
        <v>245</v>
      </c>
      <c r="X4043" t="s">
        <v>1720</v>
      </c>
      <c r="Y4043" t="str">
        <f>_xlfn.CONCAT(cards[[#This Row],[set]],"_",TEXT(cards[[#This Row],[cardNumber]], "000"))</f>
        <v>TWI_494</v>
      </c>
      <c r="Z4043" t="str" cm="1">
        <f t="array" ref="Z40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TWI_231</v>
      </c>
      <c r="AA4043" t="s">
        <v>1062</v>
      </c>
      <c r="AB4043">
        <v>39</v>
      </c>
    </row>
    <row r="4044" spans="1:28" x14ac:dyDescent="0.2">
      <c r="A4044">
        <v>19204</v>
      </c>
      <c r="B4044" t="s">
        <v>4967</v>
      </c>
      <c r="C4044">
        <v>494</v>
      </c>
      <c r="F4044" t="b">
        <f>IF(ISBLANK(AC4044), FALSE, TRUE)</f>
        <v>0</v>
      </c>
      <c r="G4044" t="s">
        <v>127</v>
      </c>
      <c r="H4044" t="s">
        <v>1520</v>
      </c>
      <c r="I4044" t="s">
        <v>1521</v>
      </c>
      <c r="J4044" t="s">
        <v>4</v>
      </c>
      <c r="K4044" t="s">
        <v>991</v>
      </c>
      <c r="L4044" t="s">
        <v>762</v>
      </c>
      <c r="M4044" t="s">
        <v>991</v>
      </c>
      <c r="N4044" t="str">
        <f>IF(AND(NOT(ISBLANK(cards[[#This Row],[subtitle]])), cards[[#This Row],[subtitle]] &lt;&gt; ""), _xlfn.CONCAT(cards[[#This Row],[title]], " - ", cards[[#This Row],[subtitle]]), cards[[#This Row],[title]])</f>
        <v>Dwarf Spider Droid</v>
      </c>
      <c r="O4044">
        <v>4</v>
      </c>
      <c r="P4044">
        <v>3</v>
      </c>
      <c r="Q4044">
        <v>4</v>
      </c>
      <c r="T4044" t="s">
        <v>83</v>
      </c>
      <c r="U4044" t="s">
        <v>158</v>
      </c>
      <c r="V4044" t="s">
        <v>245</v>
      </c>
      <c r="X4044" t="s">
        <v>1720</v>
      </c>
      <c r="Y4044" t="str">
        <f>_xlfn.CONCAT(cards[[#This Row],[set]],"_",TEXT(cards[[#This Row],[cardNumber]], "000"))</f>
        <v>TWI_494</v>
      </c>
      <c r="Z4044" t="str" cm="1">
        <f t="array" ref="Z40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TWI_231</v>
      </c>
      <c r="AA4044" t="s">
        <v>1062</v>
      </c>
      <c r="AB4044">
        <v>39</v>
      </c>
    </row>
    <row r="4045" spans="1:28" x14ac:dyDescent="0.2">
      <c r="A4045">
        <v>15331</v>
      </c>
      <c r="B4045" t="s">
        <v>4491</v>
      </c>
      <c r="C4045">
        <v>232</v>
      </c>
      <c r="F4045" t="b">
        <f>IF(ISBLANK(AC4045), FALSE, TRUE)</f>
        <v>0</v>
      </c>
      <c r="G4045" t="s">
        <v>127</v>
      </c>
      <c r="H4045" t="s">
        <v>1515</v>
      </c>
      <c r="I4045" t="s">
        <v>1521</v>
      </c>
      <c r="J4045" t="s">
        <v>4</v>
      </c>
      <c r="K4045" t="s">
        <v>991</v>
      </c>
      <c r="L4045" t="s">
        <v>763</v>
      </c>
      <c r="M4045" t="s">
        <v>991</v>
      </c>
      <c r="N4045" t="str">
        <f>IF(AND(NOT(ISBLANK(cards[[#This Row],[subtitle]])), cards[[#This Row],[subtitle]] &lt;&gt; ""), _xlfn.CONCAT(cards[[#This Row],[title]], " - ", cards[[#This Row],[subtitle]]), cards[[#This Row],[title]])</f>
        <v>Patrolling AAT</v>
      </c>
      <c r="O4045">
        <v>5</v>
      </c>
      <c r="P4045">
        <v>4</v>
      </c>
      <c r="Q4045">
        <v>5</v>
      </c>
      <c r="T4045" t="s">
        <v>83</v>
      </c>
      <c r="U4045" t="s">
        <v>135</v>
      </c>
      <c r="V4045" t="s">
        <v>245</v>
      </c>
      <c r="X4045" t="s">
        <v>1766</v>
      </c>
      <c r="Y4045" t="str">
        <f>_xlfn.CONCAT(cards[[#This Row],[set]],"_",TEXT(cards[[#This Row],[cardNumber]], "000"))</f>
        <v>TWI_232</v>
      </c>
      <c r="Z4045" t="str" cm="1">
        <f t="array" ref="Z40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TWI_232</v>
      </c>
      <c r="AA4045" t="s">
        <v>1062</v>
      </c>
      <c r="AB4045">
        <v>39</v>
      </c>
    </row>
    <row r="4046" spans="1:28" x14ac:dyDescent="0.2">
      <c r="A4046">
        <v>17982</v>
      </c>
      <c r="B4046" t="s">
        <v>4490</v>
      </c>
      <c r="C4046">
        <v>232</v>
      </c>
      <c r="F4046" t="b">
        <f>IF(ISBLANK(AC4046), FALSE, TRUE)</f>
        <v>0</v>
      </c>
      <c r="G4046" t="s">
        <v>127</v>
      </c>
      <c r="H4046" t="s">
        <v>1519</v>
      </c>
      <c r="I4046" t="s">
        <v>1521</v>
      </c>
      <c r="J4046" t="s">
        <v>4</v>
      </c>
      <c r="K4046" t="s">
        <v>991</v>
      </c>
      <c r="L4046" t="s">
        <v>763</v>
      </c>
      <c r="M4046" t="s">
        <v>991</v>
      </c>
      <c r="N4046" t="str">
        <f>IF(AND(NOT(ISBLANK(cards[[#This Row],[subtitle]])), cards[[#This Row],[subtitle]] &lt;&gt; ""), _xlfn.CONCAT(cards[[#This Row],[title]], " - ", cards[[#This Row],[subtitle]]), cards[[#This Row],[title]])</f>
        <v>Patrolling AAT</v>
      </c>
      <c r="O4046">
        <v>5</v>
      </c>
      <c r="P4046">
        <v>4</v>
      </c>
      <c r="Q4046">
        <v>5</v>
      </c>
      <c r="T4046" t="s">
        <v>83</v>
      </c>
      <c r="U4046" t="s">
        <v>135</v>
      </c>
      <c r="V4046" t="s">
        <v>245</v>
      </c>
      <c r="X4046" t="s">
        <v>1766</v>
      </c>
      <c r="Y4046" t="str">
        <f>_xlfn.CONCAT(cards[[#This Row],[set]],"_",TEXT(cards[[#This Row],[cardNumber]], "000"))</f>
        <v>TWI_232</v>
      </c>
      <c r="Z4046" t="str" cm="1">
        <f t="array" ref="Z40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TWI_232</v>
      </c>
      <c r="AA4046" t="s">
        <v>1062</v>
      </c>
      <c r="AB4046">
        <v>39</v>
      </c>
    </row>
    <row r="4047" spans="1:28" x14ac:dyDescent="0.2">
      <c r="A4047">
        <v>16731</v>
      </c>
      <c r="B4047" t="s">
        <v>4969</v>
      </c>
      <c r="C4047">
        <v>495</v>
      </c>
      <c r="F4047" t="b">
        <f>IF(ISBLANK(AC4047), FALSE, TRUE)</f>
        <v>0</v>
      </c>
      <c r="G4047" t="s">
        <v>127</v>
      </c>
      <c r="H4047" t="s">
        <v>1</v>
      </c>
      <c r="I4047" t="s">
        <v>1521</v>
      </c>
      <c r="J4047" t="s">
        <v>4</v>
      </c>
      <c r="K4047" t="s">
        <v>991</v>
      </c>
      <c r="L4047" t="s">
        <v>763</v>
      </c>
      <c r="M4047" t="s">
        <v>991</v>
      </c>
      <c r="N4047" t="str">
        <f>IF(AND(NOT(ISBLANK(cards[[#This Row],[subtitle]])), cards[[#This Row],[subtitle]] &lt;&gt; ""), _xlfn.CONCAT(cards[[#This Row],[title]], " - ", cards[[#This Row],[subtitle]]), cards[[#This Row],[title]])</f>
        <v>Patrolling AAT</v>
      </c>
      <c r="O4047">
        <v>5</v>
      </c>
      <c r="P4047">
        <v>4</v>
      </c>
      <c r="Q4047">
        <v>5</v>
      </c>
      <c r="T4047" t="s">
        <v>83</v>
      </c>
      <c r="U4047" t="s">
        <v>135</v>
      </c>
      <c r="V4047" t="s">
        <v>245</v>
      </c>
      <c r="X4047" t="s">
        <v>1766</v>
      </c>
      <c r="Y4047" t="str">
        <f>_xlfn.CONCAT(cards[[#This Row],[set]],"_",TEXT(cards[[#This Row],[cardNumber]], "000"))</f>
        <v>TWI_495</v>
      </c>
      <c r="Z4047" t="str" cm="1">
        <f t="array" ref="Z40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TWI_232</v>
      </c>
      <c r="AA4047" t="s">
        <v>1062</v>
      </c>
      <c r="AB4047">
        <v>39</v>
      </c>
    </row>
    <row r="4048" spans="1:28" x14ac:dyDescent="0.2">
      <c r="A4048">
        <v>19209</v>
      </c>
      <c r="B4048" t="s">
        <v>4970</v>
      </c>
      <c r="C4048">
        <v>495</v>
      </c>
      <c r="F4048" t="b">
        <f>IF(ISBLANK(AC4048), FALSE, TRUE)</f>
        <v>0</v>
      </c>
      <c r="G4048" t="s">
        <v>127</v>
      </c>
      <c r="H4048" t="s">
        <v>1520</v>
      </c>
      <c r="I4048" t="s">
        <v>1521</v>
      </c>
      <c r="J4048" t="s">
        <v>4</v>
      </c>
      <c r="K4048" t="s">
        <v>991</v>
      </c>
      <c r="L4048" t="s">
        <v>763</v>
      </c>
      <c r="M4048" t="s">
        <v>991</v>
      </c>
      <c r="N4048" t="str">
        <f>IF(AND(NOT(ISBLANK(cards[[#This Row],[subtitle]])), cards[[#This Row],[subtitle]] &lt;&gt; ""), _xlfn.CONCAT(cards[[#This Row],[title]], " - ", cards[[#This Row],[subtitle]]), cards[[#This Row],[title]])</f>
        <v>Patrolling AAT</v>
      </c>
      <c r="O4048">
        <v>5</v>
      </c>
      <c r="P4048">
        <v>4</v>
      </c>
      <c r="Q4048">
        <v>5</v>
      </c>
      <c r="T4048" t="s">
        <v>83</v>
      </c>
      <c r="U4048" t="s">
        <v>135</v>
      </c>
      <c r="V4048" t="s">
        <v>245</v>
      </c>
      <c r="X4048" t="s">
        <v>1766</v>
      </c>
      <c r="Y4048" t="str">
        <f>_xlfn.CONCAT(cards[[#This Row],[set]],"_",TEXT(cards[[#This Row],[cardNumber]], "000"))</f>
        <v>TWI_495</v>
      </c>
      <c r="Z4048" t="str" cm="1">
        <f t="array" ref="Z404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TWI_232</v>
      </c>
      <c r="AA4048" t="s">
        <v>1062</v>
      </c>
      <c r="AB4048">
        <v>39</v>
      </c>
    </row>
    <row r="4049" spans="1:28" x14ac:dyDescent="0.2">
      <c r="A4049">
        <v>17067</v>
      </c>
      <c r="B4049" t="s">
        <v>4493</v>
      </c>
      <c r="C4049">
        <v>233</v>
      </c>
      <c r="F4049" t="b">
        <f>IF(ISBLANK(AC4049), FALSE, TRUE)</f>
        <v>0</v>
      </c>
      <c r="G4049" t="s">
        <v>127</v>
      </c>
      <c r="H4049" t="s">
        <v>1519</v>
      </c>
      <c r="I4049" t="s">
        <v>1521</v>
      </c>
      <c r="J4049" t="s">
        <v>4</v>
      </c>
      <c r="K4049" t="s">
        <v>991</v>
      </c>
      <c r="L4049" t="s">
        <v>764</v>
      </c>
      <c r="M4049" t="s">
        <v>991</v>
      </c>
      <c r="N4049" t="str">
        <f>IF(AND(NOT(ISBLANK(cards[[#This Row],[subtitle]])), cards[[#This Row],[subtitle]] &lt;&gt; ""), _xlfn.CONCAT(cards[[#This Row],[title]], " - ", cards[[#This Row],[subtitle]]), cards[[#This Row],[title]])</f>
        <v>Hailfire Tank</v>
      </c>
      <c r="O4049">
        <v>8</v>
      </c>
      <c r="P4049">
        <v>7</v>
      </c>
      <c r="Q4049">
        <v>6</v>
      </c>
      <c r="T4049" t="s">
        <v>83</v>
      </c>
      <c r="U4049" t="s">
        <v>139</v>
      </c>
      <c r="V4049" t="s">
        <v>245</v>
      </c>
      <c r="X4049" t="s">
        <v>1725</v>
      </c>
      <c r="Y4049" t="str">
        <f>_xlfn.CONCAT(cards[[#This Row],[set]],"_",TEXT(cards[[#This Row],[cardNumber]], "000"))</f>
        <v>TWI_233</v>
      </c>
      <c r="Z4049" t="str" cm="1">
        <f t="array" ref="Z404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TWI_233</v>
      </c>
      <c r="AA4049" t="s">
        <v>1062</v>
      </c>
      <c r="AB4049">
        <v>39</v>
      </c>
    </row>
    <row r="4050" spans="1:28" x14ac:dyDescent="0.2">
      <c r="A4050">
        <v>14020</v>
      </c>
      <c r="B4050" t="s">
        <v>4492</v>
      </c>
      <c r="C4050">
        <v>233</v>
      </c>
      <c r="F4050" t="b">
        <f>IF(ISBLANK(AC4050), FALSE, TRUE)</f>
        <v>0</v>
      </c>
      <c r="G4050" t="s">
        <v>127</v>
      </c>
      <c r="H4050" t="s">
        <v>1515</v>
      </c>
      <c r="I4050" t="s">
        <v>1521</v>
      </c>
      <c r="J4050" t="s">
        <v>4</v>
      </c>
      <c r="K4050" t="s">
        <v>991</v>
      </c>
      <c r="L4050" t="s">
        <v>764</v>
      </c>
      <c r="M4050" t="s">
        <v>991</v>
      </c>
      <c r="N4050" t="str">
        <f>IF(AND(NOT(ISBLANK(cards[[#This Row],[subtitle]])), cards[[#This Row],[subtitle]] &lt;&gt; ""), _xlfn.CONCAT(cards[[#This Row],[title]], " - ", cards[[#This Row],[subtitle]]), cards[[#This Row],[title]])</f>
        <v>Hailfire Tank</v>
      </c>
      <c r="O4050">
        <v>8</v>
      </c>
      <c r="P4050">
        <v>7</v>
      </c>
      <c r="Q4050">
        <v>6</v>
      </c>
      <c r="T4050" t="s">
        <v>83</v>
      </c>
      <c r="U4050" t="s">
        <v>139</v>
      </c>
      <c r="V4050" t="s">
        <v>245</v>
      </c>
      <c r="X4050" t="s">
        <v>1725</v>
      </c>
      <c r="Y4050" t="str">
        <f>_xlfn.CONCAT(cards[[#This Row],[set]],"_",TEXT(cards[[#This Row],[cardNumber]], "000"))</f>
        <v>TWI_233</v>
      </c>
      <c r="Z4050" t="str" cm="1">
        <f t="array" ref="Z405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TWI_233</v>
      </c>
      <c r="AA4050" t="s">
        <v>1062</v>
      </c>
      <c r="AB4050">
        <v>39</v>
      </c>
    </row>
    <row r="4051" spans="1:28" x14ac:dyDescent="0.2">
      <c r="A4051">
        <v>19214</v>
      </c>
      <c r="B4051" t="s">
        <v>4972</v>
      </c>
      <c r="C4051">
        <v>496</v>
      </c>
      <c r="F4051" t="b">
        <f>IF(ISBLANK(AC4051), FALSE, TRUE)</f>
        <v>0</v>
      </c>
      <c r="G4051" t="s">
        <v>127</v>
      </c>
      <c r="H4051" t="s">
        <v>1520</v>
      </c>
      <c r="I4051" t="s">
        <v>1521</v>
      </c>
      <c r="J4051" t="s">
        <v>4</v>
      </c>
      <c r="K4051" t="s">
        <v>991</v>
      </c>
      <c r="L4051" t="s">
        <v>764</v>
      </c>
      <c r="M4051" t="s">
        <v>991</v>
      </c>
      <c r="N4051" t="str">
        <f>IF(AND(NOT(ISBLANK(cards[[#This Row],[subtitle]])), cards[[#This Row],[subtitle]] &lt;&gt; ""), _xlfn.CONCAT(cards[[#This Row],[title]], " - ", cards[[#This Row],[subtitle]]), cards[[#This Row],[title]])</f>
        <v>Hailfire Tank</v>
      </c>
      <c r="O4051">
        <v>8</v>
      </c>
      <c r="P4051">
        <v>7</v>
      </c>
      <c r="Q4051">
        <v>6</v>
      </c>
      <c r="T4051" t="s">
        <v>83</v>
      </c>
      <c r="U4051" t="s">
        <v>139</v>
      </c>
      <c r="V4051" t="s">
        <v>245</v>
      </c>
      <c r="X4051" t="s">
        <v>1725</v>
      </c>
      <c r="Y4051" t="str">
        <f>_xlfn.CONCAT(cards[[#This Row],[set]],"_",TEXT(cards[[#This Row],[cardNumber]], "000"))</f>
        <v>TWI_496</v>
      </c>
      <c r="Z4051" t="str" cm="1">
        <f t="array" ref="Z405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TWI_233</v>
      </c>
      <c r="AA4051" t="s">
        <v>1062</v>
      </c>
      <c r="AB4051">
        <v>39</v>
      </c>
    </row>
    <row r="4052" spans="1:28" x14ac:dyDescent="0.2">
      <c r="A4052">
        <v>16736</v>
      </c>
      <c r="B4052" t="s">
        <v>4971</v>
      </c>
      <c r="C4052">
        <v>496</v>
      </c>
      <c r="F4052" t="b">
        <f>IF(ISBLANK(AC4052), FALSE, TRUE)</f>
        <v>0</v>
      </c>
      <c r="G4052" t="s">
        <v>127</v>
      </c>
      <c r="H4052" t="s">
        <v>1</v>
      </c>
      <c r="I4052" t="s">
        <v>1521</v>
      </c>
      <c r="J4052" t="s">
        <v>4</v>
      </c>
      <c r="K4052" t="s">
        <v>991</v>
      </c>
      <c r="L4052" t="s">
        <v>764</v>
      </c>
      <c r="M4052" t="s">
        <v>991</v>
      </c>
      <c r="N4052" t="str">
        <f>IF(AND(NOT(ISBLANK(cards[[#This Row],[subtitle]])), cards[[#This Row],[subtitle]] &lt;&gt; ""), _xlfn.CONCAT(cards[[#This Row],[title]], " - ", cards[[#This Row],[subtitle]]), cards[[#This Row],[title]])</f>
        <v>Hailfire Tank</v>
      </c>
      <c r="O4052">
        <v>8</v>
      </c>
      <c r="P4052">
        <v>7</v>
      </c>
      <c r="Q4052">
        <v>6</v>
      </c>
      <c r="T4052" t="s">
        <v>83</v>
      </c>
      <c r="U4052" t="s">
        <v>139</v>
      </c>
      <c r="V4052" t="s">
        <v>245</v>
      </c>
      <c r="X4052" t="s">
        <v>1725</v>
      </c>
      <c r="Y4052" t="str">
        <f>_xlfn.CONCAT(cards[[#This Row],[set]],"_",TEXT(cards[[#This Row],[cardNumber]], "000"))</f>
        <v>TWI_496</v>
      </c>
      <c r="Z4052" t="str" cm="1">
        <f t="array" ref="Z405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TWI_233</v>
      </c>
      <c r="AA4052" t="s">
        <v>1062</v>
      </c>
      <c r="AB4052">
        <v>39</v>
      </c>
    </row>
    <row r="4053" spans="1:28" x14ac:dyDescent="0.2">
      <c r="A4053">
        <v>17013</v>
      </c>
      <c r="B4053" t="s">
        <v>4025</v>
      </c>
      <c r="C4053">
        <v>1</v>
      </c>
      <c r="F4053" t="b">
        <f>IF(ISBLANK(AC4053), FALSE, TRUE)</f>
        <v>0</v>
      </c>
      <c r="G4053" t="s">
        <v>127</v>
      </c>
      <c r="H4053" t="s">
        <v>1518</v>
      </c>
      <c r="I4053" t="s">
        <v>1522</v>
      </c>
      <c r="J4053" t="s">
        <v>4</v>
      </c>
      <c r="K4053" t="s">
        <v>991</v>
      </c>
      <c r="L4053" t="s">
        <v>765</v>
      </c>
      <c r="M4053" t="s">
        <v>1826</v>
      </c>
      <c r="N4053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3">
        <v>8</v>
      </c>
      <c r="P4053">
        <v>4</v>
      </c>
      <c r="Q4053">
        <v>7</v>
      </c>
      <c r="T4053" t="s">
        <v>248</v>
      </c>
      <c r="U4053" t="s">
        <v>991</v>
      </c>
      <c r="V4053" t="s">
        <v>245</v>
      </c>
      <c r="X4053" t="s">
        <v>1749</v>
      </c>
      <c r="Y4053" t="str">
        <f>_xlfn.CONCAT(cards[[#This Row],[set]],"_",TEXT(cards[[#This Row],[cardNumber]], "000"))</f>
        <v>TWI_001</v>
      </c>
      <c r="Z4053" t="str" cm="1">
        <f t="array" ref="Z405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3" t="s">
        <v>1062</v>
      </c>
      <c r="AB4053">
        <v>39</v>
      </c>
    </row>
    <row r="4054" spans="1:28" x14ac:dyDescent="0.2">
      <c r="A4054">
        <v>16964</v>
      </c>
      <c r="B4054" t="s">
        <v>4029</v>
      </c>
      <c r="C4054">
        <v>1</v>
      </c>
      <c r="F4054" t="b">
        <f>IF(ISBLANK(AC4054), FALSE, TRUE)</f>
        <v>0</v>
      </c>
      <c r="G4054" t="s">
        <v>127</v>
      </c>
      <c r="H4054" t="s">
        <v>1602</v>
      </c>
      <c r="I4054" t="s">
        <v>1522</v>
      </c>
      <c r="J4054" t="s">
        <v>4</v>
      </c>
      <c r="K4054" t="s">
        <v>991</v>
      </c>
      <c r="L4054" t="s">
        <v>765</v>
      </c>
      <c r="M4054" t="s">
        <v>1826</v>
      </c>
      <c r="N4054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4">
        <v>8</v>
      </c>
      <c r="P4054">
        <v>4</v>
      </c>
      <c r="Q4054">
        <v>7</v>
      </c>
      <c r="T4054" t="s">
        <v>248</v>
      </c>
      <c r="U4054" t="s">
        <v>991</v>
      </c>
      <c r="V4054" t="s">
        <v>245</v>
      </c>
      <c r="X4054" t="s">
        <v>1749</v>
      </c>
      <c r="Y4054" t="str">
        <f>_xlfn.CONCAT(cards[[#This Row],[set]],"_",TEXT(cards[[#This Row],[cardNumber]], "000"))</f>
        <v>TWI_001</v>
      </c>
      <c r="Z4054" t="str" cm="1">
        <f t="array" ref="Z405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4" t="s">
        <v>1062</v>
      </c>
      <c r="AB4054">
        <v>39</v>
      </c>
    </row>
    <row r="4055" spans="1:28" x14ac:dyDescent="0.2">
      <c r="A4055">
        <v>15336</v>
      </c>
      <c r="B4055" t="s">
        <v>4495</v>
      </c>
      <c r="C4055">
        <v>234</v>
      </c>
      <c r="F4055" t="b">
        <f>IF(ISBLANK(AC4055), FALSE, TRUE)</f>
        <v>0</v>
      </c>
      <c r="G4055" t="s">
        <v>127</v>
      </c>
      <c r="H4055" t="s">
        <v>1515</v>
      </c>
      <c r="I4055" t="s">
        <v>1522</v>
      </c>
      <c r="J4055" t="s">
        <v>4</v>
      </c>
      <c r="K4055" t="s">
        <v>991</v>
      </c>
      <c r="L4055" t="s">
        <v>765</v>
      </c>
      <c r="M4055" t="s">
        <v>1826</v>
      </c>
      <c r="N4055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5">
        <v>8</v>
      </c>
      <c r="P4055">
        <v>4</v>
      </c>
      <c r="Q4055">
        <v>7</v>
      </c>
      <c r="T4055" t="s">
        <v>248</v>
      </c>
      <c r="U4055" t="s">
        <v>991</v>
      </c>
      <c r="V4055" t="s">
        <v>245</v>
      </c>
      <c r="X4055" t="s">
        <v>1749</v>
      </c>
      <c r="Y4055" t="str">
        <f>_xlfn.CONCAT(cards[[#This Row],[set]],"_",TEXT(cards[[#This Row],[cardNumber]], "000"))</f>
        <v>TWI_234</v>
      </c>
      <c r="Z4055" t="str" cm="1">
        <f t="array" ref="Z405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5" t="s">
        <v>1062</v>
      </c>
      <c r="AB4055">
        <v>39</v>
      </c>
    </row>
    <row r="4056" spans="1:28" x14ac:dyDescent="0.2">
      <c r="A4056">
        <v>17987</v>
      </c>
      <c r="B4056" t="s">
        <v>4494</v>
      </c>
      <c r="C4056">
        <v>234</v>
      </c>
      <c r="F4056" t="b">
        <f>IF(ISBLANK(AC4056), FALSE, TRUE)</f>
        <v>0</v>
      </c>
      <c r="G4056" t="s">
        <v>127</v>
      </c>
      <c r="H4056" t="s">
        <v>1519</v>
      </c>
      <c r="I4056" t="s">
        <v>1522</v>
      </c>
      <c r="J4056" t="s">
        <v>4</v>
      </c>
      <c r="K4056" t="s">
        <v>991</v>
      </c>
      <c r="L4056" t="s">
        <v>765</v>
      </c>
      <c r="M4056" t="s">
        <v>1826</v>
      </c>
      <c r="N4056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6">
        <v>8</v>
      </c>
      <c r="P4056">
        <v>4</v>
      </c>
      <c r="Q4056">
        <v>7</v>
      </c>
      <c r="T4056" t="s">
        <v>248</v>
      </c>
      <c r="U4056" t="s">
        <v>991</v>
      </c>
      <c r="V4056" t="s">
        <v>245</v>
      </c>
      <c r="X4056" t="s">
        <v>1749</v>
      </c>
      <c r="Y4056" t="str">
        <f>_xlfn.CONCAT(cards[[#This Row],[set]],"_",TEXT(cards[[#This Row],[cardNumber]], "000"))</f>
        <v>TWI_234</v>
      </c>
      <c r="Z4056" t="str" cm="1">
        <f t="array" ref="Z405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6" t="s">
        <v>1062</v>
      </c>
      <c r="AB4056">
        <v>39</v>
      </c>
    </row>
    <row r="4057" spans="1:28" x14ac:dyDescent="0.2">
      <c r="A4057">
        <v>16741</v>
      </c>
      <c r="B4057" t="s">
        <v>4973</v>
      </c>
      <c r="C4057">
        <v>497</v>
      </c>
      <c r="F4057" t="b">
        <f>IF(ISBLANK(AC4057), FALSE, TRUE)</f>
        <v>0</v>
      </c>
      <c r="G4057" t="s">
        <v>127</v>
      </c>
      <c r="H4057" t="s">
        <v>1</v>
      </c>
      <c r="I4057" t="s">
        <v>1522</v>
      </c>
      <c r="J4057" t="s">
        <v>4</v>
      </c>
      <c r="K4057" t="s">
        <v>991</v>
      </c>
      <c r="L4057" t="s">
        <v>765</v>
      </c>
      <c r="M4057" t="s">
        <v>1826</v>
      </c>
      <c r="N4057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7">
        <v>8</v>
      </c>
      <c r="P4057">
        <v>4</v>
      </c>
      <c r="Q4057">
        <v>7</v>
      </c>
      <c r="T4057" t="s">
        <v>248</v>
      </c>
      <c r="U4057" t="s">
        <v>991</v>
      </c>
      <c r="V4057" t="s">
        <v>245</v>
      </c>
      <c r="X4057" t="s">
        <v>1749</v>
      </c>
      <c r="Y4057" t="str">
        <f>_xlfn.CONCAT(cards[[#This Row],[set]],"_",TEXT(cards[[#This Row],[cardNumber]], "000"))</f>
        <v>TWI_497</v>
      </c>
      <c r="Z4057" t="str" cm="1">
        <f t="array" ref="Z405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7" t="s">
        <v>1062</v>
      </c>
      <c r="AB4057">
        <v>39</v>
      </c>
    </row>
    <row r="4058" spans="1:28" x14ac:dyDescent="0.2">
      <c r="A4058">
        <v>19219</v>
      </c>
      <c r="B4058" t="s">
        <v>4974</v>
      </c>
      <c r="C4058">
        <v>497</v>
      </c>
      <c r="F4058" t="b">
        <f>IF(ISBLANK(AC4058), FALSE, TRUE)</f>
        <v>0</v>
      </c>
      <c r="G4058" t="s">
        <v>127</v>
      </c>
      <c r="H4058" t="s">
        <v>1520</v>
      </c>
      <c r="I4058" t="s">
        <v>1522</v>
      </c>
      <c r="J4058" t="s">
        <v>4</v>
      </c>
      <c r="K4058" t="s">
        <v>991</v>
      </c>
      <c r="L4058" t="s">
        <v>765</v>
      </c>
      <c r="M4058" t="s">
        <v>1826</v>
      </c>
      <c r="N4058" t="str">
        <f>IF(AND(NOT(ISBLANK(cards[[#This Row],[subtitle]])), cards[[#This Row],[subtitle]] &lt;&gt; ""), _xlfn.CONCAT(cards[[#This Row],[title]], " - ", cards[[#This Row],[subtitle]]), cards[[#This Row],[title]])</f>
        <v>The Invisible Hand - Imposing Flagship</v>
      </c>
      <c r="O4058">
        <v>8</v>
      </c>
      <c r="P4058">
        <v>4</v>
      </c>
      <c r="Q4058">
        <v>7</v>
      </c>
      <c r="T4058" t="s">
        <v>248</v>
      </c>
      <c r="U4058" t="s">
        <v>991</v>
      </c>
      <c r="V4058" t="s">
        <v>245</v>
      </c>
      <c r="X4058" t="s">
        <v>1749</v>
      </c>
      <c r="Y4058" t="str">
        <f>_xlfn.CONCAT(cards[[#This Row],[set]],"_",TEXT(cards[[#This Row],[cardNumber]], "000"))</f>
        <v>TWI_497</v>
      </c>
      <c r="Z4058" t="str" cm="1">
        <f t="array" ref="Z405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TWI_234</v>
      </c>
      <c r="AA4058" t="s">
        <v>1062</v>
      </c>
      <c r="AB4058">
        <v>39</v>
      </c>
    </row>
    <row r="4059" spans="1:28" x14ac:dyDescent="0.2">
      <c r="A4059">
        <v>17005</v>
      </c>
      <c r="B4059" t="s">
        <v>4084</v>
      </c>
      <c r="C4059">
        <v>20</v>
      </c>
      <c r="F4059" t="b">
        <f>IF(ISBLANK(AC4059), FALSE, TRUE)</f>
        <v>0</v>
      </c>
      <c r="G4059" t="s">
        <v>127</v>
      </c>
      <c r="H4059" t="s">
        <v>1602</v>
      </c>
      <c r="I4059" t="s">
        <v>1532</v>
      </c>
      <c r="J4059" t="s">
        <v>4</v>
      </c>
      <c r="K4059" t="s">
        <v>991</v>
      </c>
      <c r="L4059" t="s">
        <v>766</v>
      </c>
      <c r="M4059" t="s">
        <v>991</v>
      </c>
      <c r="N4059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59">
        <v>9</v>
      </c>
      <c r="P4059">
        <v>6</v>
      </c>
      <c r="Q4059">
        <v>5</v>
      </c>
      <c r="T4059" t="s">
        <v>83</v>
      </c>
      <c r="U4059" t="s">
        <v>139</v>
      </c>
      <c r="V4059" t="s">
        <v>245</v>
      </c>
      <c r="X4059" t="s">
        <v>1724</v>
      </c>
      <c r="Y4059" t="str">
        <f>_xlfn.CONCAT(cards[[#This Row],[set]],"_",TEXT(cards[[#This Row],[cardNumber]], "000"))</f>
        <v>TWI_020</v>
      </c>
      <c r="Z4059" t="str" cm="1">
        <f t="array" ref="Z405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59" t="s">
        <v>1062</v>
      </c>
      <c r="AB4059">
        <v>39</v>
      </c>
    </row>
    <row r="4060" spans="1:28" x14ac:dyDescent="0.2">
      <c r="A4060">
        <v>19451</v>
      </c>
      <c r="B4060" t="s">
        <v>4082</v>
      </c>
      <c r="C4060">
        <v>20</v>
      </c>
      <c r="F4060" t="b">
        <f>IF(ISBLANK(AC4060), FALSE, TRUE)</f>
        <v>0</v>
      </c>
      <c r="G4060" t="s">
        <v>127</v>
      </c>
      <c r="I4060" t="s">
        <v>1522</v>
      </c>
      <c r="J4060" t="s">
        <v>4</v>
      </c>
      <c r="K4060" t="s">
        <v>991</v>
      </c>
      <c r="L4060" t="s">
        <v>766</v>
      </c>
      <c r="M4060" t="s">
        <v>991</v>
      </c>
      <c r="N4060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60">
        <v>9</v>
      </c>
      <c r="P4060">
        <v>6</v>
      </c>
      <c r="Q4060">
        <v>5</v>
      </c>
      <c r="T4060" t="s">
        <v>83</v>
      </c>
      <c r="U4060" t="s">
        <v>139</v>
      </c>
      <c r="V4060" t="s">
        <v>245</v>
      </c>
      <c r="X4060" t="s">
        <v>1724</v>
      </c>
      <c r="Y4060" t="str">
        <f>_xlfn.CONCAT(cards[[#This Row],[set]],"_",TEXT(cards[[#This Row],[cardNumber]], "000"))</f>
        <v>TWI_020</v>
      </c>
      <c r="Z4060" t="str" cm="1">
        <f t="array" ref="Z406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60" t="s">
        <v>1062</v>
      </c>
      <c r="AB4060">
        <v>39</v>
      </c>
    </row>
    <row r="4061" spans="1:28" x14ac:dyDescent="0.2">
      <c r="A4061">
        <v>17992</v>
      </c>
      <c r="B4061" t="s">
        <v>4497</v>
      </c>
      <c r="C4061">
        <v>235</v>
      </c>
      <c r="F4061" t="b">
        <f>IF(ISBLANK(AC4061), FALSE, TRUE)</f>
        <v>0</v>
      </c>
      <c r="G4061" t="s">
        <v>127</v>
      </c>
      <c r="H4061" t="s">
        <v>1519</v>
      </c>
      <c r="I4061" t="s">
        <v>1532</v>
      </c>
      <c r="J4061" t="s">
        <v>4</v>
      </c>
      <c r="K4061" t="s">
        <v>991</v>
      </c>
      <c r="L4061" t="s">
        <v>766</v>
      </c>
      <c r="M4061" t="s">
        <v>991</v>
      </c>
      <c r="N4061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61">
        <v>9</v>
      </c>
      <c r="P4061">
        <v>6</v>
      </c>
      <c r="Q4061">
        <v>5</v>
      </c>
      <c r="T4061" t="s">
        <v>83</v>
      </c>
      <c r="U4061" t="s">
        <v>139</v>
      </c>
      <c r="V4061" t="s">
        <v>245</v>
      </c>
      <c r="X4061" t="s">
        <v>1724</v>
      </c>
      <c r="Y4061" t="str">
        <f>_xlfn.CONCAT(cards[[#This Row],[set]],"_",TEXT(cards[[#This Row],[cardNumber]], "000"))</f>
        <v>TWI_235</v>
      </c>
      <c r="Z4061" t="str" cm="1">
        <f t="array" ref="Z406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61" t="s">
        <v>1062</v>
      </c>
      <c r="AB4061">
        <v>39</v>
      </c>
    </row>
    <row r="4062" spans="1:28" x14ac:dyDescent="0.2">
      <c r="A4062">
        <v>15341</v>
      </c>
      <c r="B4062" t="s">
        <v>4496</v>
      </c>
      <c r="C4062">
        <v>235</v>
      </c>
      <c r="F4062" t="b">
        <f>IF(ISBLANK(AC4062), FALSE, TRUE)</f>
        <v>0</v>
      </c>
      <c r="G4062" t="s">
        <v>127</v>
      </c>
      <c r="H4062" t="s">
        <v>1515</v>
      </c>
      <c r="I4062" t="s">
        <v>1532</v>
      </c>
      <c r="J4062" t="s">
        <v>4</v>
      </c>
      <c r="K4062" t="s">
        <v>991</v>
      </c>
      <c r="L4062" t="s">
        <v>766</v>
      </c>
      <c r="M4062" t="s">
        <v>991</v>
      </c>
      <c r="N4062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62">
        <v>9</v>
      </c>
      <c r="P4062">
        <v>6</v>
      </c>
      <c r="Q4062">
        <v>5</v>
      </c>
      <c r="T4062" t="s">
        <v>83</v>
      </c>
      <c r="U4062" t="s">
        <v>139</v>
      </c>
      <c r="V4062" t="s">
        <v>245</v>
      </c>
      <c r="X4062" t="s">
        <v>1724</v>
      </c>
      <c r="Y4062" t="str">
        <f>_xlfn.CONCAT(cards[[#This Row],[set]],"_",TEXT(cards[[#This Row],[cardNumber]], "000"))</f>
        <v>TWI_235</v>
      </c>
      <c r="Z4062" t="str" cm="1">
        <f t="array" ref="Z406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62" t="s">
        <v>1062</v>
      </c>
      <c r="AB4062">
        <v>39</v>
      </c>
    </row>
    <row r="4063" spans="1:28" x14ac:dyDescent="0.2">
      <c r="A4063">
        <v>16746</v>
      </c>
      <c r="B4063" t="s">
        <v>4976</v>
      </c>
      <c r="C4063">
        <v>498</v>
      </c>
      <c r="F4063" t="b">
        <f>IF(ISBLANK(AC4063), FALSE, TRUE)</f>
        <v>0</v>
      </c>
      <c r="G4063" t="s">
        <v>127</v>
      </c>
      <c r="H4063" t="s">
        <v>1</v>
      </c>
      <c r="I4063" t="s">
        <v>1532</v>
      </c>
      <c r="J4063" t="s">
        <v>4</v>
      </c>
      <c r="K4063" t="s">
        <v>991</v>
      </c>
      <c r="L4063" t="s">
        <v>766</v>
      </c>
      <c r="M4063" t="s">
        <v>991</v>
      </c>
      <c r="N4063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63">
        <v>9</v>
      </c>
      <c r="P4063">
        <v>6</v>
      </c>
      <c r="Q4063">
        <v>5</v>
      </c>
      <c r="T4063" t="s">
        <v>83</v>
      </c>
      <c r="U4063" t="s">
        <v>139</v>
      </c>
      <c r="V4063" t="s">
        <v>245</v>
      </c>
      <c r="X4063" t="s">
        <v>1724</v>
      </c>
      <c r="Y4063" t="str">
        <f>_xlfn.CONCAT(cards[[#This Row],[set]],"_",TEXT(cards[[#This Row],[cardNumber]], "000"))</f>
        <v>TWI_498</v>
      </c>
      <c r="Z4063" t="str" cm="1">
        <f t="array" ref="Z406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63" t="s">
        <v>1062</v>
      </c>
      <c r="AB4063">
        <v>39</v>
      </c>
    </row>
    <row r="4064" spans="1:28" x14ac:dyDescent="0.2">
      <c r="A4064">
        <v>19224</v>
      </c>
      <c r="B4064" t="s">
        <v>4975</v>
      </c>
      <c r="C4064">
        <v>498</v>
      </c>
      <c r="F4064" t="b">
        <f>IF(ISBLANK(AC4064), FALSE, TRUE)</f>
        <v>0</v>
      </c>
      <c r="G4064" t="s">
        <v>127</v>
      </c>
      <c r="H4064" t="s">
        <v>1520</v>
      </c>
      <c r="I4064" t="s">
        <v>1532</v>
      </c>
      <c r="J4064" t="s">
        <v>4</v>
      </c>
      <c r="K4064" t="s">
        <v>991</v>
      </c>
      <c r="L4064" t="s">
        <v>766</v>
      </c>
      <c r="M4064" t="s">
        <v>991</v>
      </c>
      <c r="N4064" t="str">
        <f>IF(AND(NOT(ISBLANK(cards[[#This Row],[subtitle]])), cards[[#This Row],[subtitle]] &lt;&gt; ""), _xlfn.CONCAT(cards[[#This Row],[title]], " - ", cards[[#This Row],[subtitle]]), cards[[#This Row],[title]])</f>
        <v>Battle Droid Legion</v>
      </c>
      <c r="O4064">
        <v>9</v>
      </c>
      <c r="P4064">
        <v>6</v>
      </c>
      <c r="Q4064">
        <v>5</v>
      </c>
      <c r="T4064" t="s">
        <v>83</v>
      </c>
      <c r="U4064" t="s">
        <v>139</v>
      </c>
      <c r="V4064" t="s">
        <v>245</v>
      </c>
      <c r="X4064" t="s">
        <v>1724</v>
      </c>
      <c r="Y4064" t="str">
        <f>_xlfn.CONCAT(cards[[#This Row],[set]],"_",TEXT(cards[[#This Row],[cardNumber]], "000"))</f>
        <v>TWI_498</v>
      </c>
      <c r="Z4064" t="str" cm="1">
        <f t="array" ref="Z406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TWI_235</v>
      </c>
      <c r="AA4064" t="s">
        <v>1062</v>
      </c>
      <c r="AB4064">
        <v>39</v>
      </c>
    </row>
    <row r="4065" spans="1:28" x14ac:dyDescent="0.2">
      <c r="A4065">
        <v>15626</v>
      </c>
      <c r="B4065" t="s">
        <v>4049</v>
      </c>
      <c r="C4065">
        <v>6</v>
      </c>
      <c r="F4065" t="b">
        <f>IF(ISBLANK(AC4065), FALSE, TRUE)</f>
        <v>0</v>
      </c>
      <c r="G4065" t="s">
        <v>127</v>
      </c>
      <c r="H4065" t="s">
        <v>1</v>
      </c>
      <c r="I4065" t="s">
        <v>1514</v>
      </c>
      <c r="J4065" t="s">
        <v>4</v>
      </c>
      <c r="K4065" t="s">
        <v>991</v>
      </c>
      <c r="L4065" t="s">
        <v>979</v>
      </c>
      <c r="M4065" t="s">
        <v>991</v>
      </c>
      <c r="N4065" t="str">
        <f>IF(AND(NOT(ISBLANK(cards[[#This Row],[subtitle]])), cards[[#This Row],[subtitle]] &lt;&gt; ""), _xlfn.CONCAT(cards[[#This Row],[title]], " - ", cards[[#This Row],[subtitle]]), cards[[#This Row],[title]])</f>
        <v>Grievous's Wheel Bike</v>
      </c>
      <c r="O4065">
        <v>4</v>
      </c>
      <c r="R4065">
        <v>3</v>
      </c>
      <c r="S4065">
        <v>3</v>
      </c>
      <c r="U4065" t="s">
        <v>165</v>
      </c>
      <c r="V4065" t="s">
        <v>915</v>
      </c>
      <c r="X4065" t="s">
        <v>980</v>
      </c>
      <c r="Y4065" t="str">
        <f>_xlfn.CONCAT(cards[[#This Row],[set]],"_",TEXT(cards[[#This Row],[cardNumber]], "000"))</f>
        <v>TWI_006</v>
      </c>
      <c r="Z4065" t="str" cm="1">
        <f t="array" ref="Z406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TWI_236</v>
      </c>
      <c r="AA4065" t="s">
        <v>1062</v>
      </c>
      <c r="AB4065">
        <v>39</v>
      </c>
    </row>
    <row r="4066" spans="1:28" x14ac:dyDescent="0.2">
      <c r="A4066">
        <v>15596</v>
      </c>
      <c r="B4066" t="s">
        <v>4498</v>
      </c>
      <c r="C4066">
        <v>236</v>
      </c>
      <c r="F4066" t="b">
        <f>IF(ISBLANK(AC4066), FALSE, TRUE)</f>
        <v>0</v>
      </c>
      <c r="G4066" t="s">
        <v>127</v>
      </c>
      <c r="H4066" t="s">
        <v>1515</v>
      </c>
      <c r="I4066" t="s">
        <v>1514</v>
      </c>
      <c r="J4066" t="s">
        <v>4</v>
      </c>
      <c r="K4066" t="s">
        <v>991</v>
      </c>
      <c r="L4066" t="s">
        <v>979</v>
      </c>
      <c r="M4066" t="s">
        <v>991</v>
      </c>
      <c r="N4066" t="str">
        <f>IF(AND(NOT(ISBLANK(cards[[#This Row],[subtitle]])), cards[[#This Row],[subtitle]] &lt;&gt; ""), _xlfn.CONCAT(cards[[#This Row],[title]], " - ", cards[[#This Row],[subtitle]]), cards[[#This Row],[title]])</f>
        <v>Grievous's Wheel Bike</v>
      </c>
      <c r="O4066">
        <v>4</v>
      </c>
      <c r="R4066">
        <v>3</v>
      </c>
      <c r="S4066">
        <v>3</v>
      </c>
      <c r="U4066" t="s">
        <v>165</v>
      </c>
      <c r="V4066" t="s">
        <v>915</v>
      </c>
      <c r="X4066" t="s">
        <v>980</v>
      </c>
      <c r="Y4066" t="str">
        <f>_xlfn.CONCAT(cards[[#This Row],[set]],"_",TEXT(cards[[#This Row],[cardNumber]], "000"))</f>
        <v>TWI_236</v>
      </c>
      <c r="Z4066" t="str" cm="1">
        <f t="array" ref="Z406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TWI_236</v>
      </c>
      <c r="AA4066" t="s">
        <v>1062</v>
      </c>
      <c r="AB4066">
        <v>39</v>
      </c>
    </row>
    <row r="4067" spans="1:28" x14ac:dyDescent="0.2">
      <c r="A4067">
        <v>15351</v>
      </c>
      <c r="B4067" t="s">
        <v>4499</v>
      </c>
      <c r="C4067">
        <v>237</v>
      </c>
      <c r="F4067" t="b">
        <f>IF(ISBLANK(AC4067), FALSE, TRUE)</f>
        <v>0</v>
      </c>
      <c r="G4067" t="s">
        <v>127</v>
      </c>
      <c r="H4067" t="s">
        <v>1515</v>
      </c>
      <c r="I4067" t="s">
        <v>1521</v>
      </c>
      <c r="J4067" t="s">
        <v>4</v>
      </c>
      <c r="K4067" t="s">
        <v>991</v>
      </c>
      <c r="L4067" t="s">
        <v>180</v>
      </c>
      <c r="M4067" t="s">
        <v>991</v>
      </c>
      <c r="N4067" t="str">
        <f>IF(AND(NOT(ISBLANK(cards[[#This Row],[subtitle]])), cards[[#This Row],[subtitle]] &lt;&gt; ""), _xlfn.CONCAT(cards[[#This Row],[title]], " - ", cards[[#This Row],[subtitle]]), cards[[#This Row],[title]])</f>
        <v>Droid Deployment</v>
      </c>
      <c r="O4067">
        <v>2</v>
      </c>
      <c r="U4067" t="s">
        <v>991</v>
      </c>
      <c r="V4067" t="s">
        <v>6</v>
      </c>
      <c r="X4067" t="s">
        <v>16</v>
      </c>
      <c r="Y4067" t="str">
        <f>_xlfn.CONCAT(cards[[#This Row],[set]],"_",TEXT(cards[[#This Row],[cardNumber]], "000"))</f>
        <v>TWI_237</v>
      </c>
      <c r="Z4067" t="str" cm="1">
        <f t="array" ref="Z406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TWI_237</v>
      </c>
      <c r="AA4067" t="s">
        <v>1062</v>
      </c>
      <c r="AB4067">
        <v>39</v>
      </c>
    </row>
    <row r="4068" spans="1:28" x14ac:dyDescent="0.2">
      <c r="A4068">
        <v>17997</v>
      </c>
      <c r="B4068" t="s">
        <v>4500</v>
      </c>
      <c r="C4068">
        <v>237</v>
      </c>
      <c r="F4068" t="b">
        <f>IF(ISBLANK(AC4068), FALSE, TRUE)</f>
        <v>0</v>
      </c>
      <c r="G4068" t="s">
        <v>127</v>
      </c>
      <c r="H4068" t="s">
        <v>1519</v>
      </c>
      <c r="I4068" t="s">
        <v>1521</v>
      </c>
      <c r="J4068" t="s">
        <v>4</v>
      </c>
      <c r="K4068" t="s">
        <v>991</v>
      </c>
      <c r="L4068" t="s">
        <v>180</v>
      </c>
      <c r="M4068" t="s">
        <v>991</v>
      </c>
      <c r="N4068" t="str">
        <f>IF(AND(NOT(ISBLANK(cards[[#This Row],[subtitle]])), cards[[#This Row],[subtitle]] &lt;&gt; ""), _xlfn.CONCAT(cards[[#This Row],[title]], " - ", cards[[#This Row],[subtitle]]), cards[[#This Row],[title]])</f>
        <v>Droid Deployment</v>
      </c>
      <c r="O4068">
        <v>2</v>
      </c>
      <c r="U4068" t="s">
        <v>991</v>
      </c>
      <c r="V4068" t="s">
        <v>6</v>
      </c>
      <c r="X4068" t="s">
        <v>16</v>
      </c>
      <c r="Y4068" t="str">
        <f>_xlfn.CONCAT(cards[[#This Row],[set]],"_",TEXT(cards[[#This Row],[cardNumber]], "000"))</f>
        <v>TWI_237</v>
      </c>
      <c r="Z4068" t="str" cm="1">
        <f t="array" ref="Z406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TWI_237</v>
      </c>
      <c r="AA4068" t="s">
        <v>1062</v>
      </c>
      <c r="AB4068">
        <v>39</v>
      </c>
    </row>
    <row r="4069" spans="1:28" x14ac:dyDescent="0.2">
      <c r="A4069">
        <v>19229</v>
      </c>
      <c r="B4069" t="s">
        <v>4978</v>
      </c>
      <c r="C4069">
        <v>499</v>
      </c>
      <c r="F4069" t="b">
        <f>IF(ISBLANK(AC4069), FALSE, TRUE)</f>
        <v>0</v>
      </c>
      <c r="G4069" t="s">
        <v>127</v>
      </c>
      <c r="H4069" t="s">
        <v>1520</v>
      </c>
      <c r="I4069" t="s">
        <v>1521</v>
      </c>
      <c r="J4069" t="s">
        <v>4</v>
      </c>
      <c r="K4069" t="s">
        <v>991</v>
      </c>
      <c r="L4069" t="s">
        <v>180</v>
      </c>
      <c r="M4069" t="s">
        <v>991</v>
      </c>
      <c r="N4069" t="str">
        <f>IF(AND(NOT(ISBLANK(cards[[#This Row],[subtitle]])), cards[[#This Row],[subtitle]] &lt;&gt; ""), _xlfn.CONCAT(cards[[#This Row],[title]], " - ", cards[[#This Row],[subtitle]]), cards[[#This Row],[title]])</f>
        <v>Droid Deployment</v>
      </c>
      <c r="O4069">
        <v>2</v>
      </c>
      <c r="U4069" t="s">
        <v>991</v>
      </c>
      <c r="V4069" t="s">
        <v>6</v>
      </c>
      <c r="X4069" t="s">
        <v>16</v>
      </c>
      <c r="Y4069" t="str">
        <f>_xlfn.CONCAT(cards[[#This Row],[set]],"_",TEXT(cards[[#This Row],[cardNumber]], "000"))</f>
        <v>TWI_499</v>
      </c>
      <c r="Z4069" t="str" cm="1">
        <f t="array" ref="Z406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TWI_237</v>
      </c>
      <c r="AA4069" t="s">
        <v>1062</v>
      </c>
      <c r="AB4069">
        <v>39</v>
      </c>
    </row>
    <row r="4070" spans="1:28" x14ac:dyDescent="0.2">
      <c r="A4070">
        <v>16751</v>
      </c>
      <c r="B4070" t="s">
        <v>4977</v>
      </c>
      <c r="C4070">
        <v>499</v>
      </c>
      <c r="F4070" t="b">
        <f>IF(ISBLANK(AC4070), FALSE, TRUE)</f>
        <v>0</v>
      </c>
      <c r="G4070" t="s">
        <v>127</v>
      </c>
      <c r="H4070" t="s">
        <v>1</v>
      </c>
      <c r="I4070" t="s">
        <v>1521</v>
      </c>
      <c r="J4070" t="s">
        <v>4</v>
      </c>
      <c r="K4070" t="s">
        <v>991</v>
      </c>
      <c r="L4070" t="s">
        <v>180</v>
      </c>
      <c r="M4070" t="s">
        <v>991</v>
      </c>
      <c r="N4070" t="str">
        <f>IF(AND(NOT(ISBLANK(cards[[#This Row],[subtitle]])), cards[[#This Row],[subtitle]] &lt;&gt; ""), _xlfn.CONCAT(cards[[#This Row],[title]], " - ", cards[[#This Row],[subtitle]]), cards[[#This Row],[title]])</f>
        <v>Droid Deployment</v>
      </c>
      <c r="O4070">
        <v>2</v>
      </c>
      <c r="U4070" t="s">
        <v>991</v>
      </c>
      <c r="V4070" t="s">
        <v>6</v>
      </c>
      <c r="X4070" t="s">
        <v>16</v>
      </c>
      <c r="Y4070" t="str">
        <f>_xlfn.CONCAT(cards[[#This Row],[set]],"_",TEXT(cards[[#This Row],[cardNumber]], "000"))</f>
        <v>TWI_499</v>
      </c>
      <c r="Z4070" t="str" cm="1">
        <f t="array" ref="Z407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TWI_237</v>
      </c>
      <c r="AA4070" t="s">
        <v>1062</v>
      </c>
      <c r="AB4070">
        <v>39</v>
      </c>
    </row>
    <row r="4071" spans="1:28" x14ac:dyDescent="0.2">
      <c r="A4071">
        <v>15356</v>
      </c>
      <c r="B4071" t="s">
        <v>4502</v>
      </c>
      <c r="C4071">
        <v>238</v>
      </c>
      <c r="F4071" t="b">
        <f>IF(ISBLANK(AC4071), FALSE, TRUE)</f>
        <v>0</v>
      </c>
      <c r="G4071" t="s">
        <v>127</v>
      </c>
      <c r="H4071" t="s">
        <v>1515</v>
      </c>
      <c r="I4071" t="s">
        <v>1521</v>
      </c>
      <c r="J4071" t="s">
        <v>4</v>
      </c>
      <c r="K4071" t="s">
        <v>991</v>
      </c>
      <c r="L4071" t="s">
        <v>181</v>
      </c>
      <c r="M4071" t="s">
        <v>991</v>
      </c>
      <c r="N4071" t="str">
        <f>IF(AND(NOT(ISBLANK(cards[[#This Row],[subtitle]])), cards[[#This Row],[subtitle]] &lt;&gt; ""), _xlfn.CONCAT(cards[[#This Row],[title]], " - ", cards[[#This Row],[subtitle]]), cards[[#This Row],[title]])</f>
        <v>Merciless Contest</v>
      </c>
      <c r="O4071">
        <v>3</v>
      </c>
      <c r="U4071" t="s">
        <v>991</v>
      </c>
      <c r="V4071" t="s">
        <v>6</v>
      </c>
      <c r="X4071" t="s">
        <v>19</v>
      </c>
      <c r="Y4071" t="str">
        <f>_xlfn.CONCAT(cards[[#This Row],[set]],"_",TEXT(cards[[#This Row],[cardNumber]], "000"))</f>
        <v>TWI_238</v>
      </c>
      <c r="Z4071" t="str" cm="1">
        <f t="array" ref="Z407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TWI_238</v>
      </c>
      <c r="AA4071" t="s">
        <v>1062</v>
      </c>
      <c r="AB4071">
        <v>39</v>
      </c>
    </row>
    <row r="4072" spans="1:28" x14ac:dyDescent="0.2">
      <c r="A4072">
        <v>18002</v>
      </c>
      <c r="B4072" t="s">
        <v>4501</v>
      </c>
      <c r="C4072">
        <v>238</v>
      </c>
      <c r="F4072" t="b">
        <f>IF(ISBLANK(AC4072), FALSE, TRUE)</f>
        <v>0</v>
      </c>
      <c r="G4072" t="s">
        <v>127</v>
      </c>
      <c r="H4072" t="s">
        <v>1519</v>
      </c>
      <c r="I4072" t="s">
        <v>1521</v>
      </c>
      <c r="J4072" t="s">
        <v>4</v>
      </c>
      <c r="K4072" t="s">
        <v>991</v>
      </c>
      <c r="L4072" t="s">
        <v>181</v>
      </c>
      <c r="M4072" t="s">
        <v>991</v>
      </c>
      <c r="N4072" t="str">
        <f>IF(AND(NOT(ISBLANK(cards[[#This Row],[subtitle]])), cards[[#This Row],[subtitle]] &lt;&gt; ""), _xlfn.CONCAT(cards[[#This Row],[title]], " - ", cards[[#This Row],[subtitle]]), cards[[#This Row],[title]])</f>
        <v>Merciless Contest</v>
      </c>
      <c r="O4072">
        <v>3</v>
      </c>
      <c r="U4072" t="s">
        <v>991</v>
      </c>
      <c r="V4072" t="s">
        <v>6</v>
      </c>
      <c r="X4072" t="s">
        <v>19</v>
      </c>
      <c r="Y4072" t="str">
        <f>_xlfn.CONCAT(cards[[#This Row],[set]],"_",TEXT(cards[[#This Row],[cardNumber]], "000"))</f>
        <v>TWI_238</v>
      </c>
      <c r="Z4072" t="str" cm="1">
        <f t="array" ref="Z407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TWI_238</v>
      </c>
      <c r="AA4072" t="s">
        <v>1062</v>
      </c>
      <c r="AB4072">
        <v>39</v>
      </c>
    </row>
    <row r="4073" spans="1:28" x14ac:dyDescent="0.2">
      <c r="A4073">
        <v>16756</v>
      </c>
      <c r="B4073" t="s">
        <v>4980</v>
      </c>
      <c r="C4073">
        <v>500</v>
      </c>
      <c r="F4073" t="b">
        <f>IF(ISBLANK(AC4073), FALSE, TRUE)</f>
        <v>0</v>
      </c>
      <c r="G4073" t="s">
        <v>127</v>
      </c>
      <c r="H4073" t="s">
        <v>1</v>
      </c>
      <c r="I4073" t="s">
        <v>1521</v>
      </c>
      <c r="J4073" t="s">
        <v>4</v>
      </c>
      <c r="K4073" t="s">
        <v>991</v>
      </c>
      <c r="L4073" t="s">
        <v>181</v>
      </c>
      <c r="M4073" t="s">
        <v>991</v>
      </c>
      <c r="N4073" t="str">
        <f>IF(AND(NOT(ISBLANK(cards[[#This Row],[subtitle]])), cards[[#This Row],[subtitle]] &lt;&gt; ""), _xlfn.CONCAT(cards[[#This Row],[title]], " - ", cards[[#This Row],[subtitle]]), cards[[#This Row],[title]])</f>
        <v>Merciless Contest</v>
      </c>
      <c r="O4073">
        <v>3</v>
      </c>
      <c r="U4073" t="s">
        <v>991</v>
      </c>
      <c r="V4073" t="s">
        <v>6</v>
      </c>
      <c r="X4073" t="s">
        <v>19</v>
      </c>
      <c r="Y4073" t="str">
        <f>_xlfn.CONCAT(cards[[#This Row],[set]],"_",TEXT(cards[[#This Row],[cardNumber]], "000"))</f>
        <v>TWI_500</v>
      </c>
      <c r="Z4073" t="str" cm="1">
        <f t="array" ref="Z407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TWI_238</v>
      </c>
      <c r="AA4073" t="s">
        <v>1062</v>
      </c>
      <c r="AB4073">
        <v>39</v>
      </c>
    </row>
    <row r="4074" spans="1:28" x14ac:dyDescent="0.2">
      <c r="A4074">
        <v>19234</v>
      </c>
      <c r="B4074" t="s">
        <v>4979</v>
      </c>
      <c r="C4074">
        <v>500</v>
      </c>
      <c r="F4074" t="b">
        <f>IF(ISBLANK(AC4074), FALSE, TRUE)</f>
        <v>0</v>
      </c>
      <c r="G4074" t="s">
        <v>127</v>
      </c>
      <c r="H4074" t="s">
        <v>1520</v>
      </c>
      <c r="I4074" t="s">
        <v>1521</v>
      </c>
      <c r="J4074" t="s">
        <v>4</v>
      </c>
      <c r="K4074" t="s">
        <v>991</v>
      </c>
      <c r="L4074" t="s">
        <v>181</v>
      </c>
      <c r="M4074" t="s">
        <v>991</v>
      </c>
      <c r="N4074" t="str">
        <f>IF(AND(NOT(ISBLANK(cards[[#This Row],[subtitle]])), cards[[#This Row],[subtitle]] &lt;&gt; ""), _xlfn.CONCAT(cards[[#This Row],[title]], " - ", cards[[#This Row],[subtitle]]), cards[[#This Row],[title]])</f>
        <v>Merciless Contest</v>
      </c>
      <c r="O4074">
        <v>3</v>
      </c>
      <c r="U4074" t="s">
        <v>991</v>
      </c>
      <c r="V4074" t="s">
        <v>6</v>
      </c>
      <c r="X4074" t="s">
        <v>19</v>
      </c>
      <c r="Y4074" t="str">
        <f>_xlfn.CONCAT(cards[[#This Row],[set]],"_",TEXT(cards[[#This Row],[cardNumber]], "000"))</f>
        <v>TWI_500</v>
      </c>
      <c r="Z4074" t="str" cm="1">
        <f t="array" ref="Z407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TWI_238</v>
      </c>
      <c r="AA4074" t="s">
        <v>1062</v>
      </c>
      <c r="AB4074">
        <v>39</v>
      </c>
    </row>
    <row r="4075" spans="1:28" x14ac:dyDescent="0.2">
      <c r="A4075">
        <v>15361</v>
      </c>
      <c r="B4075" t="s">
        <v>4504</v>
      </c>
      <c r="C4075">
        <v>239</v>
      </c>
      <c r="F4075" t="b">
        <f>IF(ISBLANK(AC4075), FALSE, TRUE)</f>
        <v>0</v>
      </c>
      <c r="G4075" t="s">
        <v>127</v>
      </c>
      <c r="H4075" t="s">
        <v>1515</v>
      </c>
      <c r="I4075" t="s">
        <v>1522</v>
      </c>
      <c r="J4075" t="s">
        <v>4</v>
      </c>
      <c r="K4075" t="s">
        <v>991</v>
      </c>
      <c r="L4075" t="s">
        <v>182</v>
      </c>
      <c r="M4075" t="s">
        <v>991</v>
      </c>
      <c r="N4075" t="str">
        <f>IF(AND(NOT(ISBLANK(cards[[#This Row],[subtitle]])), cards[[#This Row],[subtitle]] &lt;&gt; ""), _xlfn.CONCAT(cards[[#This Row],[title]], " - ", cards[[#This Row],[subtitle]]), cards[[#This Row],[title]])</f>
        <v>Execute Order 66</v>
      </c>
      <c r="O4075">
        <v>4</v>
      </c>
      <c r="U4075" t="s">
        <v>991</v>
      </c>
      <c r="V4075" t="s">
        <v>6</v>
      </c>
      <c r="X4075" t="s">
        <v>33</v>
      </c>
      <c r="Y4075" t="str">
        <f>_xlfn.CONCAT(cards[[#This Row],[set]],"_",TEXT(cards[[#This Row],[cardNumber]], "000"))</f>
        <v>TWI_239</v>
      </c>
      <c r="Z4075" t="str" cm="1">
        <f t="array" ref="Z407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TWI_239</v>
      </c>
      <c r="AA4075" t="s">
        <v>1062</v>
      </c>
      <c r="AB4075">
        <v>39</v>
      </c>
    </row>
    <row r="4076" spans="1:28" x14ac:dyDescent="0.2">
      <c r="A4076">
        <v>18007</v>
      </c>
      <c r="B4076" t="s">
        <v>4503</v>
      </c>
      <c r="C4076">
        <v>239</v>
      </c>
      <c r="F4076" t="b">
        <f>IF(ISBLANK(AC4076), FALSE, TRUE)</f>
        <v>0</v>
      </c>
      <c r="G4076" t="s">
        <v>127</v>
      </c>
      <c r="H4076" t="s">
        <v>1519</v>
      </c>
      <c r="I4076" t="s">
        <v>1522</v>
      </c>
      <c r="J4076" t="s">
        <v>4</v>
      </c>
      <c r="K4076" t="s">
        <v>991</v>
      </c>
      <c r="L4076" t="s">
        <v>182</v>
      </c>
      <c r="M4076" t="s">
        <v>991</v>
      </c>
      <c r="N4076" t="str">
        <f>IF(AND(NOT(ISBLANK(cards[[#This Row],[subtitle]])), cards[[#This Row],[subtitle]] &lt;&gt; ""), _xlfn.CONCAT(cards[[#This Row],[title]], " - ", cards[[#This Row],[subtitle]]), cards[[#This Row],[title]])</f>
        <v>Execute Order 66</v>
      </c>
      <c r="O4076">
        <v>4</v>
      </c>
      <c r="U4076" t="s">
        <v>991</v>
      </c>
      <c r="V4076" t="s">
        <v>6</v>
      </c>
      <c r="X4076" t="s">
        <v>33</v>
      </c>
      <c r="Y4076" t="str">
        <f>_xlfn.CONCAT(cards[[#This Row],[set]],"_",TEXT(cards[[#This Row],[cardNumber]], "000"))</f>
        <v>TWI_239</v>
      </c>
      <c r="Z4076" t="str" cm="1">
        <f t="array" ref="Z407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TWI_239</v>
      </c>
      <c r="AA4076" t="s">
        <v>1062</v>
      </c>
      <c r="AB4076">
        <v>39</v>
      </c>
    </row>
    <row r="4077" spans="1:28" x14ac:dyDescent="0.2">
      <c r="A4077">
        <v>19239</v>
      </c>
      <c r="B4077" t="s">
        <v>4982</v>
      </c>
      <c r="C4077">
        <v>501</v>
      </c>
      <c r="F4077" t="b">
        <f>IF(ISBLANK(AC4077), FALSE, TRUE)</f>
        <v>0</v>
      </c>
      <c r="G4077" t="s">
        <v>127</v>
      </c>
      <c r="H4077" t="s">
        <v>1520</v>
      </c>
      <c r="I4077" t="s">
        <v>1522</v>
      </c>
      <c r="J4077" t="s">
        <v>4</v>
      </c>
      <c r="K4077" t="s">
        <v>991</v>
      </c>
      <c r="L4077" t="s">
        <v>182</v>
      </c>
      <c r="M4077" t="s">
        <v>991</v>
      </c>
      <c r="N4077" t="str">
        <f>IF(AND(NOT(ISBLANK(cards[[#This Row],[subtitle]])), cards[[#This Row],[subtitle]] &lt;&gt; ""), _xlfn.CONCAT(cards[[#This Row],[title]], " - ", cards[[#This Row],[subtitle]]), cards[[#This Row],[title]])</f>
        <v>Execute Order 66</v>
      </c>
      <c r="O4077">
        <v>4</v>
      </c>
      <c r="U4077" t="s">
        <v>991</v>
      </c>
      <c r="V4077" t="s">
        <v>6</v>
      </c>
      <c r="X4077" t="s">
        <v>33</v>
      </c>
      <c r="Y4077" t="str">
        <f>_xlfn.CONCAT(cards[[#This Row],[set]],"_",TEXT(cards[[#This Row],[cardNumber]], "000"))</f>
        <v>TWI_501</v>
      </c>
      <c r="Z4077" t="str" cm="1">
        <f t="array" ref="Z407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TWI_239</v>
      </c>
      <c r="AA4077" t="s">
        <v>1062</v>
      </c>
      <c r="AB4077">
        <v>39</v>
      </c>
    </row>
    <row r="4078" spans="1:28" x14ac:dyDescent="0.2">
      <c r="A4078">
        <v>16761</v>
      </c>
      <c r="B4078" t="s">
        <v>4981</v>
      </c>
      <c r="C4078">
        <v>501</v>
      </c>
      <c r="F4078" t="b">
        <f>IF(ISBLANK(AC4078), FALSE, TRUE)</f>
        <v>0</v>
      </c>
      <c r="G4078" t="s">
        <v>127</v>
      </c>
      <c r="H4078" t="s">
        <v>1</v>
      </c>
      <c r="I4078" t="s">
        <v>1522</v>
      </c>
      <c r="J4078" t="s">
        <v>4</v>
      </c>
      <c r="K4078" t="s">
        <v>991</v>
      </c>
      <c r="L4078" t="s">
        <v>182</v>
      </c>
      <c r="M4078" t="s">
        <v>991</v>
      </c>
      <c r="N4078" t="str">
        <f>IF(AND(NOT(ISBLANK(cards[[#This Row],[subtitle]])), cards[[#This Row],[subtitle]] &lt;&gt; ""), _xlfn.CONCAT(cards[[#This Row],[title]], " - ", cards[[#This Row],[subtitle]]), cards[[#This Row],[title]])</f>
        <v>Execute Order 66</v>
      </c>
      <c r="O4078">
        <v>4</v>
      </c>
      <c r="U4078" t="s">
        <v>991</v>
      </c>
      <c r="V4078" t="s">
        <v>6</v>
      </c>
      <c r="X4078" t="s">
        <v>33</v>
      </c>
      <c r="Y4078" t="str">
        <f>_xlfn.CONCAT(cards[[#This Row],[set]],"_",TEXT(cards[[#This Row],[cardNumber]], "000"))</f>
        <v>TWI_501</v>
      </c>
      <c r="Z4078" t="str" cm="1">
        <f t="array" ref="Z407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TWI_239</v>
      </c>
      <c r="AA4078" t="s">
        <v>1062</v>
      </c>
      <c r="AB4078">
        <v>39</v>
      </c>
    </row>
    <row r="4079" spans="1:28" x14ac:dyDescent="0.2">
      <c r="A4079">
        <v>15618</v>
      </c>
      <c r="B4079" t="s">
        <v>4046</v>
      </c>
      <c r="C4079">
        <v>4</v>
      </c>
      <c r="F4079" t="b">
        <f>IF(ISBLANK(AC4079), FALSE, TRUE)</f>
        <v>0</v>
      </c>
      <c r="G4079" t="s">
        <v>127</v>
      </c>
      <c r="H4079" t="s">
        <v>1</v>
      </c>
      <c r="I4079" t="s">
        <v>1514</v>
      </c>
      <c r="J4079" t="s">
        <v>11</v>
      </c>
      <c r="K4079" t="s">
        <v>991</v>
      </c>
      <c r="L4079" t="s">
        <v>767</v>
      </c>
      <c r="M4079" t="s">
        <v>991</v>
      </c>
      <c r="N4079" t="str">
        <f>IF(AND(NOT(ISBLANK(cards[[#This Row],[subtitle]])), cards[[#This Row],[subtitle]] &lt;&gt; ""), _xlfn.CONCAT(cards[[#This Row],[title]], " - ", cards[[#This Row],[subtitle]]), cards[[#This Row],[title]])</f>
        <v>332nd Stalwart</v>
      </c>
      <c r="O4079">
        <v>1</v>
      </c>
      <c r="P4079">
        <v>1</v>
      </c>
      <c r="Q4079">
        <v>2</v>
      </c>
      <c r="T4079" t="s">
        <v>83</v>
      </c>
      <c r="U4079" t="s">
        <v>648</v>
      </c>
      <c r="V4079" t="s">
        <v>245</v>
      </c>
      <c r="X4079" t="s">
        <v>1722</v>
      </c>
      <c r="Y4079" t="str">
        <f>_xlfn.CONCAT(cards[[#This Row],[set]],"_",TEXT(cards[[#This Row],[cardNumber]], "000"))</f>
        <v>TWI_004</v>
      </c>
      <c r="Z4079" t="str" cm="1">
        <f t="array" ref="Z407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TWI_240</v>
      </c>
      <c r="AA4079" t="s">
        <v>1062</v>
      </c>
      <c r="AB4079">
        <v>39</v>
      </c>
    </row>
    <row r="4080" spans="1:28" x14ac:dyDescent="0.2">
      <c r="A4080">
        <v>14025</v>
      </c>
      <c r="B4080" t="s">
        <v>4505</v>
      </c>
      <c r="C4080">
        <v>240</v>
      </c>
      <c r="F4080" t="b">
        <f>IF(ISBLANK(AC4080), FALSE, TRUE)</f>
        <v>0</v>
      </c>
      <c r="G4080" t="s">
        <v>127</v>
      </c>
      <c r="H4080" t="s">
        <v>1515</v>
      </c>
      <c r="I4080" t="s">
        <v>1514</v>
      </c>
      <c r="J4080" t="s">
        <v>11</v>
      </c>
      <c r="K4080" t="s">
        <v>991</v>
      </c>
      <c r="L4080" t="s">
        <v>767</v>
      </c>
      <c r="M4080" t="s">
        <v>991</v>
      </c>
      <c r="N4080" t="str">
        <f>IF(AND(NOT(ISBLANK(cards[[#This Row],[subtitle]])), cards[[#This Row],[subtitle]] &lt;&gt; ""), _xlfn.CONCAT(cards[[#This Row],[title]], " - ", cards[[#This Row],[subtitle]]), cards[[#This Row],[title]])</f>
        <v>332nd Stalwart</v>
      </c>
      <c r="O4080">
        <v>1</v>
      </c>
      <c r="P4080">
        <v>1</v>
      </c>
      <c r="Q4080">
        <v>2</v>
      </c>
      <c r="T4080" t="s">
        <v>83</v>
      </c>
      <c r="U4080" t="s">
        <v>648</v>
      </c>
      <c r="V4080" t="s">
        <v>245</v>
      </c>
      <c r="X4080" t="s">
        <v>1722</v>
      </c>
      <c r="Y4080" t="str">
        <f>_xlfn.CONCAT(cards[[#This Row],[set]],"_",TEXT(cards[[#This Row],[cardNumber]], "000"))</f>
        <v>TWI_240</v>
      </c>
      <c r="Z4080" t="str" cm="1">
        <f t="array" ref="Z408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TWI_240</v>
      </c>
      <c r="AA4080" t="s">
        <v>1062</v>
      </c>
      <c r="AB4080">
        <v>39</v>
      </c>
    </row>
    <row r="4081" spans="1:28" x14ac:dyDescent="0.2">
      <c r="A4081">
        <v>15366</v>
      </c>
      <c r="B4081" t="s">
        <v>4507</v>
      </c>
      <c r="C4081">
        <v>241</v>
      </c>
      <c r="F4081" t="b">
        <f>IF(ISBLANK(AC4081), FALSE, TRUE)</f>
        <v>0</v>
      </c>
      <c r="G4081" t="s">
        <v>127</v>
      </c>
      <c r="H4081" t="s">
        <v>1515</v>
      </c>
      <c r="I4081" t="s">
        <v>1521</v>
      </c>
      <c r="J4081" t="s">
        <v>11</v>
      </c>
      <c r="K4081" t="s">
        <v>991</v>
      </c>
      <c r="L4081" t="s">
        <v>768</v>
      </c>
      <c r="M4081" t="s">
        <v>991</v>
      </c>
      <c r="N4081" t="str">
        <f>IF(AND(NOT(ISBLANK(cards[[#This Row],[subtitle]])), cards[[#This Row],[subtitle]] &lt;&gt; ""), _xlfn.CONCAT(cards[[#This Row],[title]], " - ", cards[[#This Row],[subtitle]]), cards[[#This Row],[title]])</f>
        <v>Phase I Clone Trooper</v>
      </c>
      <c r="O4081">
        <v>2</v>
      </c>
      <c r="P4081">
        <v>3</v>
      </c>
      <c r="Q4081">
        <v>2</v>
      </c>
      <c r="T4081" t="s">
        <v>83</v>
      </c>
      <c r="U4081" t="s">
        <v>991</v>
      </c>
      <c r="V4081" t="s">
        <v>245</v>
      </c>
      <c r="X4081" t="s">
        <v>1722</v>
      </c>
      <c r="Y4081" t="str">
        <f>_xlfn.CONCAT(cards[[#This Row],[set]],"_",TEXT(cards[[#This Row],[cardNumber]], "000"))</f>
        <v>TWI_241</v>
      </c>
      <c r="Z4081" t="str" cm="1">
        <f t="array" ref="Z408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TWI_241</v>
      </c>
      <c r="AA4081" t="s">
        <v>1062</v>
      </c>
      <c r="AB4081">
        <v>39</v>
      </c>
    </row>
    <row r="4082" spans="1:28" x14ac:dyDescent="0.2">
      <c r="A4082">
        <v>18012</v>
      </c>
      <c r="B4082" t="s">
        <v>4506</v>
      </c>
      <c r="C4082">
        <v>241</v>
      </c>
      <c r="F4082" t="b">
        <f>IF(ISBLANK(AC4082), FALSE, TRUE)</f>
        <v>0</v>
      </c>
      <c r="G4082" t="s">
        <v>127</v>
      </c>
      <c r="H4082" t="s">
        <v>1519</v>
      </c>
      <c r="I4082" t="s">
        <v>1521</v>
      </c>
      <c r="J4082" t="s">
        <v>11</v>
      </c>
      <c r="K4082" t="s">
        <v>991</v>
      </c>
      <c r="L4082" t="s">
        <v>768</v>
      </c>
      <c r="M4082" t="s">
        <v>991</v>
      </c>
      <c r="N4082" t="str">
        <f>IF(AND(NOT(ISBLANK(cards[[#This Row],[subtitle]])), cards[[#This Row],[subtitle]] &lt;&gt; ""), _xlfn.CONCAT(cards[[#This Row],[title]], " - ", cards[[#This Row],[subtitle]]), cards[[#This Row],[title]])</f>
        <v>Phase I Clone Trooper</v>
      </c>
      <c r="O4082">
        <v>2</v>
      </c>
      <c r="P4082">
        <v>3</v>
      </c>
      <c r="Q4082">
        <v>2</v>
      </c>
      <c r="T4082" t="s">
        <v>83</v>
      </c>
      <c r="U4082" t="s">
        <v>991</v>
      </c>
      <c r="V4082" t="s">
        <v>245</v>
      </c>
      <c r="X4082" t="s">
        <v>1722</v>
      </c>
      <c r="Y4082" t="str">
        <f>_xlfn.CONCAT(cards[[#This Row],[set]],"_",TEXT(cards[[#This Row],[cardNumber]], "000"))</f>
        <v>TWI_241</v>
      </c>
      <c r="Z4082" t="str" cm="1">
        <f t="array" ref="Z408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TWI_241</v>
      </c>
      <c r="AA4082" t="s">
        <v>1062</v>
      </c>
      <c r="AB4082">
        <v>39</v>
      </c>
    </row>
    <row r="4083" spans="1:28" x14ac:dyDescent="0.2">
      <c r="A4083">
        <v>19244</v>
      </c>
      <c r="B4083" t="s">
        <v>4983</v>
      </c>
      <c r="C4083">
        <v>502</v>
      </c>
      <c r="F4083" t="b">
        <f>IF(ISBLANK(AC4083), FALSE, TRUE)</f>
        <v>0</v>
      </c>
      <c r="G4083" t="s">
        <v>127</v>
      </c>
      <c r="H4083" t="s">
        <v>1520</v>
      </c>
      <c r="I4083" t="s">
        <v>1521</v>
      </c>
      <c r="J4083" t="s">
        <v>11</v>
      </c>
      <c r="K4083" t="s">
        <v>991</v>
      </c>
      <c r="L4083" t="s">
        <v>768</v>
      </c>
      <c r="M4083" t="s">
        <v>991</v>
      </c>
      <c r="N4083" t="str">
        <f>IF(AND(NOT(ISBLANK(cards[[#This Row],[subtitle]])), cards[[#This Row],[subtitle]] &lt;&gt; ""), _xlfn.CONCAT(cards[[#This Row],[title]], " - ", cards[[#This Row],[subtitle]]), cards[[#This Row],[title]])</f>
        <v>Phase I Clone Trooper</v>
      </c>
      <c r="O4083">
        <v>2</v>
      </c>
      <c r="P4083">
        <v>3</v>
      </c>
      <c r="Q4083">
        <v>2</v>
      </c>
      <c r="T4083" t="s">
        <v>83</v>
      </c>
      <c r="U4083" t="s">
        <v>991</v>
      </c>
      <c r="V4083" t="s">
        <v>245</v>
      </c>
      <c r="X4083" t="s">
        <v>1722</v>
      </c>
      <c r="Y4083" t="str">
        <f>_xlfn.CONCAT(cards[[#This Row],[set]],"_",TEXT(cards[[#This Row],[cardNumber]], "000"))</f>
        <v>TWI_502</v>
      </c>
      <c r="Z4083" t="str" cm="1">
        <f t="array" ref="Z408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TWI_241</v>
      </c>
      <c r="AA4083" t="s">
        <v>1062</v>
      </c>
      <c r="AB4083">
        <v>39</v>
      </c>
    </row>
    <row r="4084" spans="1:28" x14ac:dyDescent="0.2">
      <c r="A4084">
        <v>16766</v>
      </c>
      <c r="B4084" t="s">
        <v>4984</v>
      </c>
      <c r="C4084">
        <v>502</v>
      </c>
      <c r="F4084" t="b">
        <f>IF(ISBLANK(AC4084), FALSE, TRUE)</f>
        <v>0</v>
      </c>
      <c r="G4084" t="s">
        <v>127</v>
      </c>
      <c r="H4084" t="s">
        <v>1</v>
      </c>
      <c r="I4084" t="s">
        <v>1521</v>
      </c>
      <c r="J4084" t="s">
        <v>11</v>
      </c>
      <c r="K4084" t="s">
        <v>991</v>
      </c>
      <c r="L4084" t="s">
        <v>768</v>
      </c>
      <c r="M4084" t="s">
        <v>991</v>
      </c>
      <c r="N4084" t="str">
        <f>IF(AND(NOT(ISBLANK(cards[[#This Row],[subtitle]])), cards[[#This Row],[subtitle]] &lt;&gt; ""), _xlfn.CONCAT(cards[[#This Row],[title]], " - ", cards[[#This Row],[subtitle]]), cards[[#This Row],[title]])</f>
        <v>Phase I Clone Trooper</v>
      </c>
      <c r="O4084">
        <v>2</v>
      </c>
      <c r="P4084">
        <v>3</v>
      </c>
      <c r="Q4084">
        <v>2</v>
      </c>
      <c r="T4084" t="s">
        <v>83</v>
      </c>
      <c r="U4084" t="s">
        <v>991</v>
      </c>
      <c r="V4084" t="s">
        <v>245</v>
      </c>
      <c r="X4084" t="s">
        <v>1722</v>
      </c>
      <c r="Y4084" t="str">
        <f>_xlfn.CONCAT(cards[[#This Row],[set]],"_",TEXT(cards[[#This Row],[cardNumber]], "000"))</f>
        <v>TWI_502</v>
      </c>
      <c r="Z4084" t="str" cm="1">
        <f t="array" ref="Z408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TWI_241</v>
      </c>
      <c r="AA4084" t="s">
        <v>1062</v>
      </c>
      <c r="AB4084">
        <v>39</v>
      </c>
    </row>
    <row r="4085" spans="1:28" x14ac:dyDescent="0.2">
      <c r="A4085">
        <v>15371</v>
      </c>
      <c r="B4085" t="s">
        <v>4509</v>
      </c>
      <c r="C4085">
        <v>242</v>
      </c>
      <c r="F4085" t="b">
        <f>IF(ISBLANK(AC4085), FALSE, TRUE)</f>
        <v>0</v>
      </c>
      <c r="G4085" t="s">
        <v>127</v>
      </c>
      <c r="H4085" t="s">
        <v>1515</v>
      </c>
      <c r="I4085" t="s">
        <v>1521</v>
      </c>
      <c r="J4085" t="s">
        <v>11</v>
      </c>
      <c r="K4085" t="s">
        <v>991</v>
      </c>
      <c r="L4085" t="s">
        <v>769</v>
      </c>
      <c r="M4085" t="s">
        <v>991</v>
      </c>
      <c r="N4085" t="str">
        <f>IF(AND(NOT(ISBLANK(cards[[#This Row],[subtitle]])), cards[[#This Row],[subtitle]] &lt;&gt; ""), _xlfn.CONCAT(cards[[#This Row],[title]], " - ", cards[[#This Row],[subtitle]]), cards[[#This Row],[title]])</f>
        <v>Phase II Clone Trooper</v>
      </c>
      <c r="O4085">
        <v>3</v>
      </c>
      <c r="P4085">
        <v>3</v>
      </c>
      <c r="Q4085">
        <v>2</v>
      </c>
      <c r="T4085" t="s">
        <v>83</v>
      </c>
      <c r="U4085" t="s">
        <v>250</v>
      </c>
      <c r="V4085" t="s">
        <v>245</v>
      </c>
      <c r="X4085" t="s">
        <v>1722</v>
      </c>
      <c r="Y4085" t="str">
        <f>_xlfn.CONCAT(cards[[#This Row],[set]],"_",TEXT(cards[[#This Row],[cardNumber]], "000"))</f>
        <v>TWI_242</v>
      </c>
      <c r="Z4085" t="str" cm="1">
        <f t="array" ref="Z408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TWI_242</v>
      </c>
      <c r="AA4085" t="s">
        <v>1062</v>
      </c>
      <c r="AB4085">
        <v>39</v>
      </c>
    </row>
    <row r="4086" spans="1:28" x14ac:dyDescent="0.2">
      <c r="A4086">
        <v>18017</v>
      </c>
      <c r="B4086" t="s">
        <v>4508</v>
      </c>
      <c r="C4086">
        <v>242</v>
      </c>
      <c r="F4086" t="b">
        <f>IF(ISBLANK(AC4086), FALSE, TRUE)</f>
        <v>0</v>
      </c>
      <c r="G4086" t="s">
        <v>127</v>
      </c>
      <c r="H4086" t="s">
        <v>1519</v>
      </c>
      <c r="I4086" t="s">
        <v>1521</v>
      </c>
      <c r="J4086" t="s">
        <v>11</v>
      </c>
      <c r="K4086" t="s">
        <v>991</v>
      </c>
      <c r="L4086" t="s">
        <v>769</v>
      </c>
      <c r="M4086" t="s">
        <v>991</v>
      </c>
      <c r="N4086" t="str">
        <f>IF(AND(NOT(ISBLANK(cards[[#This Row],[subtitle]])), cards[[#This Row],[subtitle]] &lt;&gt; ""), _xlfn.CONCAT(cards[[#This Row],[title]], " - ", cards[[#This Row],[subtitle]]), cards[[#This Row],[title]])</f>
        <v>Phase II Clone Trooper</v>
      </c>
      <c r="O4086">
        <v>3</v>
      </c>
      <c r="P4086">
        <v>3</v>
      </c>
      <c r="Q4086">
        <v>2</v>
      </c>
      <c r="T4086" t="s">
        <v>83</v>
      </c>
      <c r="U4086" t="s">
        <v>250</v>
      </c>
      <c r="V4086" t="s">
        <v>245</v>
      </c>
      <c r="X4086" t="s">
        <v>1722</v>
      </c>
      <c r="Y4086" t="str">
        <f>_xlfn.CONCAT(cards[[#This Row],[set]],"_",TEXT(cards[[#This Row],[cardNumber]], "000"))</f>
        <v>TWI_242</v>
      </c>
      <c r="Z4086" t="str" cm="1">
        <f t="array" ref="Z408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TWI_242</v>
      </c>
      <c r="AA4086" t="s">
        <v>1062</v>
      </c>
      <c r="AB4086">
        <v>39</v>
      </c>
    </row>
    <row r="4087" spans="1:28" x14ac:dyDescent="0.2">
      <c r="A4087">
        <v>16771</v>
      </c>
      <c r="B4087" t="s">
        <v>4985</v>
      </c>
      <c r="C4087">
        <v>503</v>
      </c>
      <c r="F4087" t="b">
        <f>IF(ISBLANK(AC4087), FALSE, TRUE)</f>
        <v>0</v>
      </c>
      <c r="G4087" t="s">
        <v>127</v>
      </c>
      <c r="H4087" t="s">
        <v>1</v>
      </c>
      <c r="I4087" t="s">
        <v>1521</v>
      </c>
      <c r="J4087" t="s">
        <v>11</v>
      </c>
      <c r="K4087" t="s">
        <v>991</v>
      </c>
      <c r="L4087" t="s">
        <v>769</v>
      </c>
      <c r="M4087" t="s">
        <v>991</v>
      </c>
      <c r="N4087" t="str">
        <f>IF(AND(NOT(ISBLANK(cards[[#This Row],[subtitle]])), cards[[#This Row],[subtitle]] &lt;&gt; ""), _xlfn.CONCAT(cards[[#This Row],[title]], " - ", cards[[#This Row],[subtitle]]), cards[[#This Row],[title]])</f>
        <v>Phase II Clone Trooper</v>
      </c>
      <c r="O4087">
        <v>3</v>
      </c>
      <c r="P4087">
        <v>3</v>
      </c>
      <c r="Q4087">
        <v>2</v>
      </c>
      <c r="T4087" t="s">
        <v>83</v>
      </c>
      <c r="U4087" t="s">
        <v>250</v>
      </c>
      <c r="V4087" t="s">
        <v>245</v>
      </c>
      <c r="X4087" t="s">
        <v>1722</v>
      </c>
      <c r="Y4087" t="str">
        <f>_xlfn.CONCAT(cards[[#This Row],[set]],"_",TEXT(cards[[#This Row],[cardNumber]], "000"))</f>
        <v>TWI_503</v>
      </c>
      <c r="Z4087" t="str" cm="1">
        <f t="array" ref="Z408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TWI_242</v>
      </c>
      <c r="AA4087" t="s">
        <v>1062</v>
      </c>
      <c r="AB4087">
        <v>39</v>
      </c>
    </row>
    <row r="4088" spans="1:28" x14ac:dyDescent="0.2">
      <c r="A4088">
        <v>19249</v>
      </c>
      <c r="B4088" t="s">
        <v>4986</v>
      </c>
      <c r="C4088">
        <v>503</v>
      </c>
      <c r="F4088" t="b">
        <f>IF(ISBLANK(AC4088), FALSE, TRUE)</f>
        <v>0</v>
      </c>
      <c r="G4088" t="s">
        <v>127</v>
      </c>
      <c r="H4088" t="s">
        <v>1520</v>
      </c>
      <c r="I4088" t="s">
        <v>1521</v>
      </c>
      <c r="J4088" t="s">
        <v>11</v>
      </c>
      <c r="K4088" t="s">
        <v>991</v>
      </c>
      <c r="L4088" t="s">
        <v>769</v>
      </c>
      <c r="M4088" t="s">
        <v>991</v>
      </c>
      <c r="N4088" t="str">
        <f>IF(AND(NOT(ISBLANK(cards[[#This Row],[subtitle]])), cards[[#This Row],[subtitle]] &lt;&gt; ""), _xlfn.CONCAT(cards[[#This Row],[title]], " - ", cards[[#This Row],[subtitle]]), cards[[#This Row],[title]])</f>
        <v>Phase II Clone Trooper</v>
      </c>
      <c r="O4088">
        <v>3</v>
      </c>
      <c r="P4088">
        <v>3</v>
      </c>
      <c r="Q4088">
        <v>2</v>
      </c>
      <c r="T4088" t="s">
        <v>83</v>
      </c>
      <c r="U4088" t="s">
        <v>250</v>
      </c>
      <c r="V4088" t="s">
        <v>245</v>
      </c>
      <c r="X4088" t="s">
        <v>1722</v>
      </c>
      <c r="Y4088" t="str">
        <f>_xlfn.CONCAT(cards[[#This Row],[set]],"_",TEXT(cards[[#This Row],[cardNumber]], "000"))</f>
        <v>TWI_503</v>
      </c>
      <c r="Z4088" t="str" cm="1">
        <f t="array" ref="Z408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TWI_242</v>
      </c>
      <c r="AA4088" t="s">
        <v>1062</v>
      </c>
      <c r="AB4088">
        <v>39</v>
      </c>
    </row>
    <row r="4089" spans="1:28" x14ac:dyDescent="0.2">
      <c r="A4089">
        <v>18022</v>
      </c>
      <c r="B4089" t="s">
        <v>4510</v>
      </c>
      <c r="C4089">
        <v>243</v>
      </c>
      <c r="F4089" t="b">
        <f>IF(ISBLANK(AC4089), FALSE, TRUE)</f>
        <v>0</v>
      </c>
      <c r="G4089" t="s">
        <v>127</v>
      </c>
      <c r="H4089" t="s">
        <v>1519</v>
      </c>
      <c r="I4089" t="s">
        <v>1521</v>
      </c>
      <c r="J4089" t="s">
        <v>11</v>
      </c>
      <c r="K4089" t="s">
        <v>991</v>
      </c>
      <c r="L4089" t="s">
        <v>770</v>
      </c>
      <c r="M4089" t="s">
        <v>991</v>
      </c>
      <c r="N4089" t="str">
        <f>IF(AND(NOT(ISBLANK(cards[[#This Row],[subtitle]])), cards[[#This Row],[subtitle]] &lt;&gt; ""), _xlfn.CONCAT(cards[[#This Row],[title]], " - ", cards[[#This Row],[subtitle]]), cards[[#This Row],[title]])</f>
        <v>Republic Commando</v>
      </c>
      <c r="O4089">
        <v>3</v>
      </c>
      <c r="P4089">
        <v>2</v>
      </c>
      <c r="Q4089">
        <v>5</v>
      </c>
      <c r="T4089" t="s">
        <v>83</v>
      </c>
      <c r="U4089" t="s">
        <v>2013</v>
      </c>
      <c r="V4089" t="s">
        <v>245</v>
      </c>
      <c r="X4089" t="s">
        <v>1722</v>
      </c>
      <c r="Y4089" t="str">
        <f>_xlfn.CONCAT(cards[[#This Row],[set]],"_",TEXT(cards[[#This Row],[cardNumber]], "000"))</f>
        <v>TWI_243</v>
      </c>
      <c r="Z4089" t="str" cm="1">
        <f t="array" ref="Z408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TWI_243</v>
      </c>
      <c r="AA4089" t="s">
        <v>1062</v>
      </c>
      <c r="AB4089">
        <v>39</v>
      </c>
    </row>
    <row r="4090" spans="1:28" x14ac:dyDescent="0.2">
      <c r="A4090">
        <v>15376</v>
      </c>
      <c r="B4090" t="s">
        <v>4511</v>
      </c>
      <c r="C4090">
        <v>243</v>
      </c>
      <c r="F4090" t="b">
        <f>IF(ISBLANK(AC4090), FALSE, TRUE)</f>
        <v>0</v>
      </c>
      <c r="G4090" t="s">
        <v>127</v>
      </c>
      <c r="H4090" t="s">
        <v>1515</v>
      </c>
      <c r="I4090" t="s">
        <v>1521</v>
      </c>
      <c r="J4090" t="s">
        <v>11</v>
      </c>
      <c r="K4090" t="s">
        <v>991</v>
      </c>
      <c r="L4090" t="s">
        <v>770</v>
      </c>
      <c r="M4090" t="s">
        <v>991</v>
      </c>
      <c r="N4090" t="str">
        <f>IF(AND(NOT(ISBLANK(cards[[#This Row],[subtitle]])), cards[[#This Row],[subtitle]] &lt;&gt; ""), _xlfn.CONCAT(cards[[#This Row],[title]], " - ", cards[[#This Row],[subtitle]]), cards[[#This Row],[title]])</f>
        <v>Republic Commando</v>
      </c>
      <c r="O4090">
        <v>3</v>
      </c>
      <c r="P4090">
        <v>2</v>
      </c>
      <c r="Q4090">
        <v>5</v>
      </c>
      <c r="T4090" t="s">
        <v>83</v>
      </c>
      <c r="U4090" t="s">
        <v>2013</v>
      </c>
      <c r="V4090" t="s">
        <v>245</v>
      </c>
      <c r="X4090" t="s">
        <v>1722</v>
      </c>
      <c r="Y4090" t="str">
        <f>_xlfn.CONCAT(cards[[#This Row],[set]],"_",TEXT(cards[[#This Row],[cardNumber]], "000"))</f>
        <v>TWI_243</v>
      </c>
      <c r="Z4090" t="str" cm="1">
        <f t="array" ref="Z409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TWI_243</v>
      </c>
      <c r="AA4090" t="s">
        <v>1062</v>
      </c>
      <c r="AB4090">
        <v>39</v>
      </c>
    </row>
    <row r="4091" spans="1:28" x14ac:dyDescent="0.2">
      <c r="A4091">
        <v>19254</v>
      </c>
      <c r="B4091" t="s">
        <v>4988</v>
      </c>
      <c r="C4091">
        <v>504</v>
      </c>
      <c r="F4091" t="b">
        <f>IF(ISBLANK(AC4091), FALSE, TRUE)</f>
        <v>0</v>
      </c>
      <c r="G4091" t="s">
        <v>127</v>
      </c>
      <c r="H4091" t="s">
        <v>1520</v>
      </c>
      <c r="I4091" t="s">
        <v>1521</v>
      </c>
      <c r="J4091" t="s">
        <v>11</v>
      </c>
      <c r="K4091" t="s">
        <v>991</v>
      </c>
      <c r="L4091" t="s">
        <v>770</v>
      </c>
      <c r="M4091" t="s">
        <v>991</v>
      </c>
      <c r="N4091" t="str">
        <f>IF(AND(NOT(ISBLANK(cards[[#This Row],[subtitle]])), cards[[#This Row],[subtitle]] &lt;&gt; ""), _xlfn.CONCAT(cards[[#This Row],[title]], " - ", cards[[#This Row],[subtitle]]), cards[[#This Row],[title]])</f>
        <v>Republic Commando</v>
      </c>
      <c r="O4091">
        <v>3</v>
      </c>
      <c r="P4091">
        <v>2</v>
      </c>
      <c r="Q4091">
        <v>5</v>
      </c>
      <c r="T4091" t="s">
        <v>83</v>
      </c>
      <c r="U4091" t="s">
        <v>2013</v>
      </c>
      <c r="V4091" t="s">
        <v>245</v>
      </c>
      <c r="X4091" t="s">
        <v>1722</v>
      </c>
      <c r="Y4091" t="str">
        <f>_xlfn.CONCAT(cards[[#This Row],[set]],"_",TEXT(cards[[#This Row],[cardNumber]], "000"))</f>
        <v>TWI_504</v>
      </c>
      <c r="Z4091" t="str" cm="1">
        <f t="array" ref="Z409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TWI_243</v>
      </c>
      <c r="AA4091" t="s">
        <v>1062</v>
      </c>
      <c r="AB4091">
        <v>39</v>
      </c>
    </row>
    <row r="4092" spans="1:28" x14ac:dyDescent="0.2">
      <c r="A4092">
        <v>16776</v>
      </c>
      <c r="B4092" t="s">
        <v>4987</v>
      </c>
      <c r="C4092">
        <v>504</v>
      </c>
      <c r="F4092" t="b">
        <f>IF(ISBLANK(AC4092), FALSE, TRUE)</f>
        <v>0</v>
      </c>
      <c r="G4092" t="s">
        <v>127</v>
      </c>
      <c r="H4092" t="s">
        <v>1</v>
      </c>
      <c r="I4092" t="s">
        <v>1521</v>
      </c>
      <c r="J4092" t="s">
        <v>11</v>
      </c>
      <c r="K4092" t="s">
        <v>991</v>
      </c>
      <c r="L4092" t="s">
        <v>770</v>
      </c>
      <c r="M4092" t="s">
        <v>991</v>
      </c>
      <c r="N4092" t="str">
        <f>IF(AND(NOT(ISBLANK(cards[[#This Row],[subtitle]])), cards[[#This Row],[subtitle]] &lt;&gt; ""), _xlfn.CONCAT(cards[[#This Row],[title]], " - ", cards[[#This Row],[subtitle]]), cards[[#This Row],[title]])</f>
        <v>Republic Commando</v>
      </c>
      <c r="O4092">
        <v>3</v>
      </c>
      <c r="P4092">
        <v>2</v>
      </c>
      <c r="Q4092">
        <v>5</v>
      </c>
      <c r="T4092" t="s">
        <v>83</v>
      </c>
      <c r="U4092" t="s">
        <v>2013</v>
      </c>
      <c r="V4092" t="s">
        <v>245</v>
      </c>
      <c r="X4092" t="s">
        <v>1722</v>
      </c>
      <c r="Y4092" t="str">
        <f>_xlfn.CONCAT(cards[[#This Row],[set]],"_",TEXT(cards[[#This Row],[cardNumber]], "000"))</f>
        <v>TWI_504</v>
      </c>
      <c r="Z4092" t="str" cm="1">
        <f t="array" ref="Z409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TWI_243</v>
      </c>
      <c r="AA4092" t="s">
        <v>1062</v>
      </c>
      <c r="AB4092">
        <v>39</v>
      </c>
    </row>
    <row r="4093" spans="1:28" x14ac:dyDescent="0.2">
      <c r="A4093">
        <v>18027</v>
      </c>
      <c r="B4093" t="s">
        <v>4512</v>
      </c>
      <c r="C4093">
        <v>244</v>
      </c>
      <c r="F4093" t="b">
        <f>IF(ISBLANK(AC4093), FALSE, TRUE)</f>
        <v>0</v>
      </c>
      <c r="G4093" t="s">
        <v>127</v>
      </c>
      <c r="H4093" t="s">
        <v>1519</v>
      </c>
      <c r="I4093" t="s">
        <v>1521</v>
      </c>
      <c r="J4093" t="s">
        <v>11</v>
      </c>
      <c r="K4093" t="s">
        <v>991</v>
      </c>
      <c r="L4093" t="s">
        <v>771</v>
      </c>
      <c r="M4093" t="s">
        <v>991</v>
      </c>
      <c r="N4093" t="str">
        <f>IF(AND(NOT(ISBLANK(cards[[#This Row],[subtitle]])), cards[[#This Row],[subtitle]] &lt;&gt; ""), _xlfn.CONCAT(cards[[#This Row],[title]], " - ", cards[[#This Row],[subtitle]]), cards[[#This Row],[title]])</f>
        <v>Eta-2 Light Interceptor</v>
      </c>
      <c r="O4093">
        <v>5</v>
      </c>
      <c r="P4093">
        <v>3</v>
      </c>
      <c r="Q4093">
        <v>4</v>
      </c>
      <c r="T4093" t="s">
        <v>248</v>
      </c>
      <c r="U4093" t="s">
        <v>150</v>
      </c>
      <c r="V4093" t="s">
        <v>245</v>
      </c>
      <c r="X4093" t="s">
        <v>1784</v>
      </c>
      <c r="Y4093" t="str">
        <f>_xlfn.CONCAT(cards[[#This Row],[set]],"_",TEXT(cards[[#This Row],[cardNumber]], "000"))</f>
        <v>TWI_244</v>
      </c>
      <c r="Z4093" t="str" cm="1">
        <f t="array" ref="Z409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TWI_244</v>
      </c>
      <c r="AA4093" t="s">
        <v>1062</v>
      </c>
      <c r="AB4093">
        <v>39</v>
      </c>
    </row>
    <row r="4094" spans="1:28" x14ac:dyDescent="0.2">
      <c r="A4094">
        <v>15381</v>
      </c>
      <c r="B4094" t="s">
        <v>4513</v>
      </c>
      <c r="C4094">
        <v>244</v>
      </c>
      <c r="F4094" t="b">
        <f>IF(ISBLANK(AC4094), FALSE, TRUE)</f>
        <v>0</v>
      </c>
      <c r="G4094" t="s">
        <v>127</v>
      </c>
      <c r="H4094" t="s">
        <v>1515</v>
      </c>
      <c r="I4094" t="s">
        <v>1521</v>
      </c>
      <c r="J4094" t="s">
        <v>11</v>
      </c>
      <c r="K4094" t="s">
        <v>991</v>
      </c>
      <c r="L4094" t="s">
        <v>771</v>
      </c>
      <c r="M4094" t="s">
        <v>991</v>
      </c>
      <c r="N4094" t="str">
        <f>IF(AND(NOT(ISBLANK(cards[[#This Row],[subtitle]])), cards[[#This Row],[subtitle]] &lt;&gt; ""), _xlfn.CONCAT(cards[[#This Row],[title]], " - ", cards[[#This Row],[subtitle]]), cards[[#This Row],[title]])</f>
        <v>Eta-2 Light Interceptor</v>
      </c>
      <c r="O4094">
        <v>5</v>
      </c>
      <c r="P4094">
        <v>3</v>
      </c>
      <c r="Q4094">
        <v>4</v>
      </c>
      <c r="T4094" t="s">
        <v>248</v>
      </c>
      <c r="U4094" t="s">
        <v>150</v>
      </c>
      <c r="V4094" t="s">
        <v>245</v>
      </c>
      <c r="X4094" t="s">
        <v>1784</v>
      </c>
      <c r="Y4094" t="str">
        <f>_xlfn.CONCAT(cards[[#This Row],[set]],"_",TEXT(cards[[#This Row],[cardNumber]], "000"))</f>
        <v>TWI_244</v>
      </c>
      <c r="Z4094" t="str" cm="1">
        <f t="array" ref="Z409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TWI_244</v>
      </c>
      <c r="AA4094" t="s">
        <v>1062</v>
      </c>
      <c r="AB4094">
        <v>39</v>
      </c>
    </row>
    <row r="4095" spans="1:28" x14ac:dyDescent="0.2">
      <c r="A4095">
        <v>16781</v>
      </c>
      <c r="B4095" t="s">
        <v>4989</v>
      </c>
      <c r="C4095">
        <v>505</v>
      </c>
      <c r="F4095" t="b">
        <f>IF(ISBLANK(AC4095), FALSE, TRUE)</f>
        <v>0</v>
      </c>
      <c r="G4095" t="s">
        <v>127</v>
      </c>
      <c r="H4095" t="s">
        <v>1</v>
      </c>
      <c r="I4095" t="s">
        <v>1521</v>
      </c>
      <c r="J4095" t="s">
        <v>11</v>
      </c>
      <c r="K4095" t="s">
        <v>991</v>
      </c>
      <c r="L4095" t="s">
        <v>771</v>
      </c>
      <c r="M4095" t="s">
        <v>991</v>
      </c>
      <c r="N4095" t="str">
        <f>IF(AND(NOT(ISBLANK(cards[[#This Row],[subtitle]])), cards[[#This Row],[subtitle]] &lt;&gt; ""), _xlfn.CONCAT(cards[[#This Row],[title]], " - ", cards[[#This Row],[subtitle]]), cards[[#This Row],[title]])</f>
        <v>Eta-2 Light Interceptor</v>
      </c>
      <c r="O4095">
        <v>5</v>
      </c>
      <c r="P4095">
        <v>3</v>
      </c>
      <c r="Q4095">
        <v>4</v>
      </c>
      <c r="T4095" t="s">
        <v>248</v>
      </c>
      <c r="U4095" t="s">
        <v>150</v>
      </c>
      <c r="V4095" t="s">
        <v>245</v>
      </c>
      <c r="X4095" t="s">
        <v>1784</v>
      </c>
      <c r="Y4095" t="str">
        <f>_xlfn.CONCAT(cards[[#This Row],[set]],"_",TEXT(cards[[#This Row],[cardNumber]], "000"))</f>
        <v>TWI_505</v>
      </c>
      <c r="Z4095" t="str" cm="1">
        <f t="array" ref="Z409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TWI_244</v>
      </c>
      <c r="AA4095" t="s">
        <v>1062</v>
      </c>
      <c r="AB4095">
        <v>39</v>
      </c>
    </row>
    <row r="4096" spans="1:28" x14ac:dyDescent="0.2">
      <c r="A4096">
        <v>19259</v>
      </c>
      <c r="B4096" t="s">
        <v>4990</v>
      </c>
      <c r="C4096">
        <v>505</v>
      </c>
      <c r="F4096" t="b">
        <f>IF(ISBLANK(AC4096), FALSE, TRUE)</f>
        <v>0</v>
      </c>
      <c r="G4096" t="s">
        <v>127</v>
      </c>
      <c r="H4096" t="s">
        <v>1520</v>
      </c>
      <c r="I4096" t="s">
        <v>1521</v>
      </c>
      <c r="J4096" t="s">
        <v>11</v>
      </c>
      <c r="K4096" t="s">
        <v>991</v>
      </c>
      <c r="L4096" t="s">
        <v>771</v>
      </c>
      <c r="M4096" t="s">
        <v>991</v>
      </c>
      <c r="N4096" t="str">
        <f>IF(AND(NOT(ISBLANK(cards[[#This Row],[subtitle]])), cards[[#This Row],[subtitle]] &lt;&gt; ""), _xlfn.CONCAT(cards[[#This Row],[title]], " - ", cards[[#This Row],[subtitle]]), cards[[#This Row],[title]])</f>
        <v>Eta-2 Light Interceptor</v>
      </c>
      <c r="O4096">
        <v>5</v>
      </c>
      <c r="P4096">
        <v>3</v>
      </c>
      <c r="Q4096">
        <v>4</v>
      </c>
      <c r="T4096" t="s">
        <v>248</v>
      </c>
      <c r="U4096" t="s">
        <v>150</v>
      </c>
      <c r="V4096" t="s">
        <v>245</v>
      </c>
      <c r="X4096" t="s">
        <v>1784</v>
      </c>
      <c r="Y4096" t="str">
        <f>_xlfn.CONCAT(cards[[#This Row],[set]],"_",TEXT(cards[[#This Row],[cardNumber]], "000"))</f>
        <v>TWI_505</v>
      </c>
      <c r="Z4096" t="str" cm="1">
        <f t="array" ref="Z409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TWI_244</v>
      </c>
      <c r="AA4096" t="s">
        <v>1062</v>
      </c>
      <c r="AB4096">
        <v>39</v>
      </c>
    </row>
    <row r="4097" spans="1:28" x14ac:dyDescent="0.2">
      <c r="A4097">
        <v>18032</v>
      </c>
      <c r="B4097" t="s">
        <v>4515</v>
      </c>
      <c r="C4097">
        <v>245</v>
      </c>
      <c r="F4097" t="b">
        <f>IF(ISBLANK(AC4097), FALSE, TRUE)</f>
        <v>0</v>
      </c>
      <c r="G4097" t="s">
        <v>127</v>
      </c>
      <c r="H4097" t="s">
        <v>1519</v>
      </c>
      <c r="I4097" t="s">
        <v>1521</v>
      </c>
      <c r="J4097" t="s">
        <v>11</v>
      </c>
      <c r="K4097" t="s">
        <v>991</v>
      </c>
      <c r="L4097" t="s">
        <v>772</v>
      </c>
      <c r="M4097" t="s">
        <v>991</v>
      </c>
      <c r="N4097" t="str">
        <f>IF(AND(NOT(ISBLANK(cards[[#This Row],[subtitle]])), cards[[#This Row],[subtitle]] &lt;&gt; ""), _xlfn.CONCAT(cards[[#This Row],[title]], " - ", cards[[#This Row],[subtitle]]), cards[[#This Row],[title]])</f>
        <v>Armored Saber Tank</v>
      </c>
      <c r="O4097">
        <v>6</v>
      </c>
      <c r="P4097">
        <v>5</v>
      </c>
      <c r="Q4097">
        <v>5</v>
      </c>
      <c r="T4097" t="s">
        <v>83</v>
      </c>
      <c r="U4097" t="s">
        <v>135</v>
      </c>
      <c r="V4097" t="s">
        <v>245</v>
      </c>
      <c r="X4097" t="s">
        <v>1765</v>
      </c>
      <c r="Y4097" t="str">
        <f>_xlfn.CONCAT(cards[[#This Row],[set]],"_",TEXT(cards[[#This Row],[cardNumber]], "000"))</f>
        <v>TWI_245</v>
      </c>
      <c r="Z4097" t="str" cm="1">
        <f t="array" ref="Z409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TWI_245</v>
      </c>
      <c r="AA4097" t="s">
        <v>1062</v>
      </c>
      <c r="AB4097">
        <v>39</v>
      </c>
    </row>
    <row r="4098" spans="1:28" x14ac:dyDescent="0.2">
      <c r="A4098">
        <v>15386</v>
      </c>
      <c r="B4098" t="s">
        <v>4514</v>
      </c>
      <c r="C4098">
        <v>245</v>
      </c>
      <c r="F4098" t="b">
        <f>IF(ISBLANK(AC4098), FALSE, TRUE)</f>
        <v>0</v>
      </c>
      <c r="G4098" t="s">
        <v>127</v>
      </c>
      <c r="H4098" t="s">
        <v>1515</v>
      </c>
      <c r="I4098" t="s">
        <v>1521</v>
      </c>
      <c r="J4098" t="s">
        <v>11</v>
      </c>
      <c r="K4098" t="s">
        <v>991</v>
      </c>
      <c r="L4098" t="s">
        <v>772</v>
      </c>
      <c r="M4098" t="s">
        <v>991</v>
      </c>
      <c r="N4098" t="str">
        <f>IF(AND(NOT(ISBLANK(cards[[#This Row],[subtitle]])), cards[[#This Row],[subtitle]] &lt;&gt; ""), _xlfn.CONCAT(cards[[#This Row],[title]], " - ", cards[[#This Row],[subtitle]]), cards[[#This Row],[title]])</f>
        <v>Armored Saber Tank</v>
      </c>
      <c r="O4098">
        <v>6</v>
      </c>
      <c r="P4098">
        <v>5</v>
      </c>
      <c r="Q4098">
        <v>5</v>
      </c>
      <c r="T4098" t="s">
        <v>83</v>
      </c>
      <c r="U4098" t="s">
        <v>135</v>
      </c>
      <c r="V4098" t="s">
        <v>245</v>
      </c>
      <c r="X4098" t="s">
        <v>1765</v>
      </c>
      <c r="Y4098" t="str">
        <f>_xlfn.CONCAT(cards[[#This Row],[set]],"_",TEXT(cards[[#This Row],[cardNumber]], "000"))</f>
        <v>TWI_245</v>
      </c>
      <c r="Z4098" t="str" cm="1">
        <f t="array" ref="Z409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TWI_245</v>
      </c>
      <c r="AA4098" t="s">
        <v>1062</v>
      </c>
      <c r="AB4098">
        <v>39</v>
      </c>
    </row>
    <row r="4099" spans="1:28" x14ac:dyDescent="0.2">
      <c r="A4099">
        <v>16786</v>
      </c>
      <c r="B4099" t="s">
        <v>4991</v>
      </c>
      <c r="C4099">
        <v>506</v>
      </c>
      <c r="F4099" t="b">
        <f>IF(ISBLANK(AC4099), FALSE, TRUE)</f>
        <v>0</v>
      </c>
      <c r="G4099" t="s">
        <v>127</v>
      </c>
      <c r="H4099" t="s">
        <v>1</v>
      </c>
      <c r="I4099" t="s">
        <v>1521</v>
      </c>
      <c r="J4099" t="s">
        <v>11</v>
      </c>
      <c r="K4099" t="s">
        <v>991</v>
      </c>
      <c r="L4099" t="s">
        <v>772</v>
      </c>
      <c r="M4099" t="s">
        <v>991</v>
      </c>
      <c r="N4099" t="str">
        <f>IF(AND(NOT(ISBLANK(cards[[#This Row],[subtitle]])), cards[[#This Row],[subtitle]] &lt;&gt; ""), _xlfn.CONCAT(cards[[#This Row],[title]], " - ", cards[[#This Row],[subtitle]]), cards[[#This Row],[title]])</f>
        <v>Armored Saber Tank</v>
      </c>
      <c r="O4099">
        <v>6</v>
      </c>
      <c r="P4099">
        <v>5</v>
      </c>
      <c r="Q4099">
        <v>5</v>
      </c>
      <c r="T4099" t="s">
        <v>83</v>
      </c>
      <c r="U4099" t="s">
        <v>135</v>
      </c>
      <c r="V4099" t="s">
        <v>245</v>
      </c>
      <c r="X4099" t="s">
        <v>1765</v>
      </c>
      <c r="Y4099" t="str">
        <f>_xlfn.CONCAT(cards[[#This Row],[set]],"_",TEXT(cards[[#This Row],[cardNumber]], "000"))</f>
        <v>TWI_506</v>
      </c>
      <c r="Z4099" t="str" cm="1">
        <f t="array" ref="Z409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TWI_245</v>
      </c>
      <c r="AA4099" t="s">
        <v>1062</v>
      </c>
      <c r="AB4099">
        <v>39</v>
      </c>
    </row>
    <row r="4100" spans="1:28" x14ac:dyDescent="0.2">
      <c r="A4100">
        <v>19264</v>
      </c>
      <c r="B4100" t="s">
        <v>4992</v>
      </c>
      <c r="C4100">
        <v>506</v>
      </c>
      <c r="F4100" t="b">
        <f>IF(ISBLANK(AC4100), FALSE, TRUE)</f>
        <v>0</v>
      </c>
      <c r="G4100" t="s">
        <v>127</v>
      </c>
      <c r="H4100" t="s">
        <v>1520</v>
      </c>
      <c r="I4100" t="s">
        <v>1521</v>
      </c>
      <c r="J4100" t="s">
        <v>11</v>
      </c>
      <c r="K4100" t="s">
        <v>991</v>
      </c>
      <c r="L4100" t="s">
        <v>772</v>
      </c>
      <c r="M4100" t="s">
        <v>991</v>
      </c>
      <c r="N4100" t="str">
        <f>IF(AND(NOT(ISBLANK(cards[[#This Row],[subtitle]])), cards[[#This Row],[subtitle]] &lt;&gt; ""), _xlfn.CONCAT(cards[[#This Row],[title]], " - ", cards[[#This Row],[subtitle]]), cards[[#This Row],[title]])</f>
        <v>Armored Saber Tank</v>
      </c>
      <c r="O4100">
        <v>6</v>
      </c>
      <c r="P4100">
        <v>5</v>
      </c>
      <c r="Q4100">
        <v>5</v>
      </c>
      <c r="T4100" t="s">
        <v>83</v>
      </c>
      <c r="U4100" t="s">
        <v>135</v>
      </c>
      <c r="V4100" t="s">
        <v>245</v>
      </c>
      <c r="X4100" t="s">
        <v>1765</v>
      </c>
      <c r="Y4100" t="str">
        <f>_xlfn.CONCAT(cards[[#This Row],[set]],"_",TEXT(cards[[#This Row],[cardNumber]], "000"))</f>
        <v>TWI_506</v>
      </c>
      <c r="Z4100" t="str" cm="1">
        <f t="array" ref="Z410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TWI_245</v>
      </c>
      <c r="AA4100" t="s">
        <v>1062</v>
      </c>
      <c r="AB4100">
        <v>39</v>
      </c>
    </row>
    <row r="4101" spans="1:28" x14ac:dyDescent="0.2">
      <c r="A4101">
        <v>17036</v>
      </c>
      <c r="B4101" t="s">
        <v>4042</v>
      </c>
      <c r="C4101">
        <v>2</v>
      </c>
      <c r="F4101" t="b">
        <f>IF(ISBLANK(AC4101), FALSE, TRUE)</f>
        <v>0</v>
      </c>
      <c r="G4101" t="s">
        <v>127</v>
      </c>
      <c r="H4101" t="s">
        <v>1612</v>
      </c>
      <c r="I4101" t="s">
        <v>1522</v>
      </c>
      <c r="J4101" t="s">
        <v>11</v>
      </c>
      <c r="K4101" t="s">
        <v>991</v>
      </c>
      <c r="L4101" t="s">
        <v>773</v>
      </c>
      <c r="M4101" t="s">
        <v>1827</v>
      </c>
      <c r="N4101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1">
        <v>7</v>
      </c>
      <c r="P4101">
        <v>7</v>
      </c>
      <c r="Q4101">
        <v>6</v>
      </c>
      <c r="T4101" t="s">
        <v>248</v>
      </c>
      <c r="U4101" t="s">
        <v>991</v>
      </c>
      <c r="V4101" t="s">
        <v>245</v>
      </c>
      <c r="X4101" t="s">
        <v>1778</v>
      </c>
      <c r="Y4101" t="str">
        <f>_xlfn.CONCAT(cards[[#This Row],[set]],"_",TEXT(cards[[#This Row],[cardNumber]], "000"))</f>
        <v>TWI_002</v>
      </c>
      <c r="Z4101" t="str" cm="1">
        <f t="array" ref="Z410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1" t="s">
        <v>1062</v>
      </c>
      <c r="AB4101">
        <v>39</v>
      </c>
    </row>
    <row r="4102" spans="1:28" x14ac:dyDescent="0.2">
      <c r="A4102">
        <v>17031</v>
      </c>
      <c r="B4102" t="s">
        <v>4039</v>
      </c>
      <c r="C4102">
        <v>2</v>
      </c>
      <c r="F4102" t="b">
        <f>IF(ISBLANK(AC4102), FALSE, TRUE)</f>
        <v>0</v>
      </c>
      <c r="G4102" t="s">
        <v>127</v>
      </c>
      <c r="H4102" t="s">
        <v>1611</v>
      </c>
      <c r="I4102" t="s">
        <v>1522</v>
      </c>
      <c r="J4102" t="s">
        <v>11</v>
      </c>
      <c r="K4102" t="s">
        <v>991</v>
      </c>
      <c r="L4102" t="s">
        <v>773</v>
      </c>
      <c r="M4102" t="s">
        <v>1827</v>
      </c>
      <c r="N4102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2">
        <v>7</v>
      </c>
      <c r="P4102">
        <v>7</v>
      </c>
      <c r="Q4102">
        <v>6</v>
      </c>
      <c r="T4102" t="s">
        <v>248</v>
      </c>
      <c r="U4102" t="s">
        <v>991</v>
      </c>
      <c r="V4102" t="s">
        <v>245</v>
      </c>
      <c r="X4102" t="s">
        <v>1778</v>
      </c>
      <c r="Y4102" t="str">
        <f>_xlfn.CONCAT(cards[[#This Row],[set]],"_",TEXT(cards[[#This Row],[cardNumber]], "000"))</f>
        <v>TWI_002</v>
      </c>
      <c r="Z4102" t="str" cm="1">
        <f t="array" ref="Z410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2" t="s">
        <v>1062</v>
      </c>
      <c r="AB4102">
        <v>39</v>
      </c>
    </row>
    <row r="4103" spans="1:28" x14ac:dyDescent="0.2">
      <c r="A4103">
        <v>17016</v>
      </c>
      <c r="B4103" t="s">
        <v>4031</v>
      </c>
      <c r="C4103">
        <v>2</v>
      </c>
      <c r="F4103" t="b">
        <f>IF(ISBLANK(AC4103), FALSE, TRUE)</f>
        <v>0</v>
      </c>
      <c r="G4103" t="s">
        <v>127</v>
      </c>
      <c r="H4103" t="s">
        <v>1830</v>
      </c>
      <c r="I4103" t="s">
        <v>1522</v>
      </c>
      <c r="J4103" t="s">
        <v>11</v>
      </c>
      <c r="K4103" t="s">
        <v>991</v>
      </c>
      <c r="L4103" t="s">
        <v>773</v>
      </c>
      <c r="M4103" t="s">
        <v>1827</v>
      </c>
      <c r="N4103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3">
        <v>7</v>
      </c>
      <c r="P4103">
        <v>7</v>
      </c>
      <c r="Q4103">
        <v>6</v>
      </c>
      <c r="T4103" t="s">
        <v>248</v>
      </c>
      <c r="U4103" t="s">
        <v>991</v>
      </c>
      <c r="V4103" t="s">
        <v>245</v>
      </c>
      <c r="X4103" t="s">
        <v>1778</v>
      </c>
      <c r="Y4103" t="str">
        <f>_xlfn.CONCAT(cards[[#This Row],[set]],"_",TEXT(cards[[#This Row],[cardNumber]], "000"))</f>
        <v>TWI_002</v>
      </c>
      <c r="Z4103" t="str" cm="1">
        <f t="array" ref="Z410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3" t="s">
        <v>1062</v>
      </c>
      <c r="AB4103">
        <v>39</v>
      </c>
    </row>
    <row r="4104" spans="1:28" x14ac:dyDescent="0.2">
      <c r="A4104">
        <v>17021</v>
      </c>
      <c r="B4104" t="s">
        <v>4040</v>
      </c>
      <c r="C4104">
        <v>2</v>
      </c>
      <c r="F4104" t="b">
        <f>IF(ISBLANK(AC4104), FALSE, TRUE)</f>
        <v>0</v>
      </c>
      <c r="G4104" t="s">
        <v>127</v>
      </c>
      <c r="H4104" t="s">
        <v>1609</v>
      </c>
      <c r="I4104" t="s">
        <v>1522</v>
      </c>
      <c r="J4104" t="s">
        <v>11</v>
      </c>
      <c r="K4104" t="s">
        <v>991</v>
      </c>
      <c r="L4104" t="s">
        <v>773</v>
      </c>
      <c r="M4104" t="s">
        <v>1827</v>
      </c>
      <c r="N4104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4">
        <v>7</v>
      </c>
      <c r="P4104">
        <v>7</v>
      </c>
      <c r="Q4104">
        <v>6</v>
      </c>
      <c r="T4104" t="s">
        <v>248</v>
      </c>
      <c r="U4104" t="s">
        <v>991</v>
      </c>
      <c r="V4104" t="s">
        <v>245</v>
      </c>
      <c r="X4104" t="s">
        <v>1778</v>
      </c>
      <c r="Y4104" t="str">
        <f>_xlfn.CONCAT(cards[[#This Row],[set]],"_",TEXT(cards[[#This Row],[cardNumber]], "000"))</f>
        <v>TWI_002</v>
      </c>
      <c r="Z4104" t="str" cm="1">
        <f t="array" ref="Z410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4" t="s">
        <v>1062</v>
      </c>
      <c r="AB4104">
        <v>39</v>
      </c>
    </row>
    <row r="4105" spans="1:28" x14ac:dyDescent="0.2">
      <c r="A4105">
        <v>17026</v>
      </c>
      <c r="B4105" t="s">
        <v>4041</v>
      </c>
      <c r="C4105">
        <v>2</v>
      </c>
      <c r="F4105" t="b">
        <f>IF(ISBLANK(AC4105), FALSE, TRUE)</f>
        <v>0</v>
      </c>
      <c r="G4105" t="s">
        <v>127</v>
      </c>
      <c r="H4105" t="s">
        <v>1610</v>
      </c>
      <c r="I4105" t="s">
        <v>1522</v>
      </c>
      <c r="J4105" t="s">
        <v>11</v>
      </c>
      <c r="K4105" t="s">
        <v>991</v>
      </c>
      <c r="L4105" t="s">
        <v>773</v>
      </c>
      <c r="M4105" t="s">
        <v>1827</v>
      </c>
      <c r="N4105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5">
        <v>7</v>
      </c>
      <c r="P4105">
        <v>7</v>
      </c>
      <c r="Q4105">
        <v>6</v>
      </c>
      <c r="T4105" t="s">
        <v>248</v>
      </c>
      <c r="U4105" t="s">
        <v>991</v>
      </c>
      <c r="V4105" t="s">
        <v>245</v>
      </c>
      <c r="X4105" t="s">
        <v>1778</v>
      </c>
      <c r="Y4105" t="str">
        <f>_xlfn.CONCAT(cards[[#This Row],[set]],"_",TEXT(cards[[#This Row],[cardNumber]], "000"))</f>
        <v>TWI_002</v>
      </c>
      <c r="Z4105" t="str" cm="1">
        <f t="array" ref="Z410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5" t="s">
        <v>1062</v>
      </c>
      <c r="AB4105">
        <v>39</v>
      </c>
    </row>
    <row r="4106" spans="1:28" x14ac:dyDescent="0.2">
      <c r="A4106">
        <v>18037</v>
      </c>
      <c r="B4106" t="s">
        <v>4517</v>
      </c>
      <c r="C4106">
        <v>246</v>
      </c>
      <c r="F4106" t="b">
        <f>IF(ISBLANK(AC4106), FALSE, TRUE)</f>
        <v>0</v>
      </c>
      <c r="G4106" t="s">
        <v>127</v>
      </c>
      <c r="H4106" t="s">
        <v>1519</v>
      </c>
      <c r="I4106" t="s">
        <v>1522</v>
      </c>
      <c r="J4106" t="s">
        <v>11</v>
      </c>
      <c r="K4106" t="s">
        <v>991</v>
      </c>
      <c r="L4106" t="s">
        <v>773</v>
      </c>
      <c r="M4106" t="s">
        <v>1827</v>
      </c>
      <c r="N4106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6">
        <v>7</v>
      </c>
      <c r="P4106">
        <v>7</v>
      </c>
      <c r="Q4106">
        <v>6</v>
      </c>
      <c r="T4106" t="s">
        <v>248</v>
      </c>
      <c r="U4106" t="s">
        <v>991</v>
      </c>
      <c r="V4106" t="s">
        <v>245</v>
      </c>
      <c r="X4106" t="s">
        <v>1778</v>
      </c>
      <c r="Y4106" t="str">
        <f>_xlfn.CONCAT(cards[[#This Row],[set]],"_",TEXT(cards[[#This Row],[cardNumber]], "000"))</f>
        <v>TWI_246</v>
      </c>
      <c r="Z4106" t="str" cm="1">
        <f t="array" ref="Z410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6" t="s">
        <v>1062</v>
      </c>
      <c r="AB4106">
        <v>39</v>
      </c>
    </row>
    <row r="4107" spans="1:28" x14ac:dyDescent="0.2">
      <c r="A4107">
        <v>15391</v>
      </c>
      <c r="B4107" t="s">
        <v>4516</v>
      </c>
      <c r="C4107">
        <v>246</v>
      </c>
      <c r="F4107" t="b">
        <f>IF(ISBLANK(AC4107), FALSE, TRUE)</f>
        <v>0</v>
      </c>
      <c r="G4107" t="s">
        <v>127</v>
      </c>
      <c r="H4107" t="s">
        <v>1515</v>
      </c>
      <c r="I4107" t="s">
        <v>1522</v>
      </c>
      <c r="J4107" t="s">
        <v>11</v>
      </c>
      <c r="K4107" t="s">
        <v>991</v>
      </c>
      <c r="L4107" t="s">
        <v>773</v>
      </c>
      <c r="M4107" t="s">
        <v>1827</v>
      </c>
      <c r="N4107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7">
        <v>7</v>
      </c>
      <c r="P4107">
        <v>7</v>
      </c>
      <c r="Q4107">
        <v>6</v>
      </c>
      <c r="T4107" t="s">
        <v>248</v>
      </c>
      <c r="U4107" t="s">
        <v>991</v>
      </c>
      <c r="V4107" t="s">
        <v>245</v>
      </c>
      <c r="X4107" t="s">
        <v>1778</v>
      </c>
      <c r="Y4107" t="str">
        <f>_xlfn.CONCAT(cards[[#This Row],[set]],"_",TEXT(cards[[#This Row],[cardNumber]], "000"))</f>
        <v>TWI_246</v>
      </c>
      <c r="Z4107" t="str" cm="1">
        <f t="array" ref="Z410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7" t="s">
        <v>1062</v>
      </c>
      <c r="AB4107">
        <v>39</v>
      </c>
    </row>
    <row r="4108" spans="1:28" x14ac:dyDescent="0.2">
      <c r="A4108">
        <v>16791</v>
      </c>
      <c r="B4108" t="s">
        <v>4994</v>
      </c>
      <c r="C4108">
        <v>507</v>
      </c>
      <c r="F4108" t="b">
        <f>IF(ISBLANK(AC4108), FALSE, TRUE)</f>
        <v>0</v>
      </c>
      <c r="G4108" t="s">
        <v>127</v>
      </c>
      <c r="H4108" t="s">
        <v>1</v>
      </c>
      <c r="I4108" t="s">
        <v>1522</v>
      </c>
      <c r="J4108" t="s">
        <v>11</v>
      </c>
      <c r="K4108" t="s">
        <v>991</v>
      </c>
      <c r="L4108" t="s">
        <v>773</v>
      </c>
      <c r="M4108" t="s">
        <v>1827</v>
      </c>
      <c r="N4108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8">
        <v>7</v>
      </c>
      <c r="P4108">
        <v>7</v>
      </c>
      <c r="Q4108">
        <v>6</v>
      </c>
      <c r="T4108" t="s">
        <v>248</v>
      </c>
      <c r="U4108" t="s">
        <v>991</v>
      </c>
      <c r="V4108" t="s">
        <v>245</v>
      </c>
      <c r="X4108" t="s">
        <v>1778</v>
      </c>
      <c r="Y4108" t="str">
        <f>_xlfn.CONCAT(cards[[#This Row],[set]],"_",TEXT(cards[[#This Row],[cardNumber]], "000"))</f>
        <v>TWI_507</v>
      </c>
      <c r="Z4108" t="str" cm="1">
        <f t="array" ref="Z410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8" t="s">
        <v>1062</v>
      </c>
      <c r="AB4108">
        <v>39</v>
      </c>
    </row>
    <row r="4109" spans="1:28" x14ac:dyDescent="0.2">
      <c r="A4109">
        <v>19269</v>
      </c>
      <c r="B4109" t="s">
        <v>4993</v>
      </c>
      <c r="C4109">
        <v>507</v>
      </c>
      <c r="F4109" t="b">
        <f>IF(ISBLANK(AC4109), FALSE, TRUE)</f>
        <v>0</v>
      </c>
      <c r="G4109" t="s">
        <v>127</v>
      </c>
      <c r="H4109" t="s">
        <v>1520</v>
      </c>
      <c r="I4109" t="s">
        <v>1522</v>
      </c>
      <c r="J4109" t="s">
        <v>11</v>
      </c>
      <c r="K4109" t="s">
        <v>991</v>
      </c>
      <c r="L4109" t="s">
        <v>773</v>
      </c>
      <c r="M4109" t="s">
        <v>1827</v>
      </c>
      <c r="N4109" t="str">
        <f>IF(AND(NOT(ISBLANK(cards[[#This Row],[subtitle]])), cards[[#This Row],[subtitle]] &lt;&gt; ""), _xlfn.CONCAT(cards[[#This Row],[title]], " - ", cards[[#This Row],[subtitle]]), cards[[#This Row],[title]])</f>
        <v>Tranquility - Inspiring Flagship</v>
      </c>
      <c r="O4109">
        <v>7</v>
      </c>
      <c r="P4109">
        <v>7</v>
      </c>
      <c r="Q4109">
        <v>6</v>
      </c>
      <c r="T4109" t="s">
        <v>248</v>
      </c>
      <c r="U4109" t="s">
        <v>991</v>
      </c>
      <c r="V4109" t="s">
        <v>245</v>
      </c>
      <c r="X4109" t="s">
        <v>1778</v>
      </c>
      <c r="Y4109" t="str">
        <f>_xlfn.CONCAT(cards[[#This Row],[set]],"_",TEXT(cards[[#This Row],[cardNumber]], "000"))</f>
        <v>TWI_507</v>
      </c>
      <c r="Z4109" t="str" cm="1">
        <f t="array" ref="Z410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TWI_246</v>
      </c>
      <c r="AA4109" t="s">
        <v>1062</v>
      </c>
      <c r="AB4109">
        <v>39</v>
      </c>
    </row>
    <row r="4110" spans="1:28" x14ac:dyDescent="0.2">
      <c r="A4110">
        <v>18042</v>
      </c>
      <c r="B4110" t="s">
        <v>4519</v>
      </c>
      <c r="C4110">
        <v>247</v>
      </c>
      <c r="F4110" t="b">
        <f>IF(ISBLANK(AC4110), FALSE, TRUE)</f>
        <v>0</v>
      </c>
      <c r="G4110" t="s">
        <v>127</v>
      </c>
      <c r="H4110" t="s">
        <v>1519</v>
      </c>
      <c r="I4110" t="s">
        <v>1532</v>
      </c>
      <c r="J4110" t="s">
        <v>11</v>
      </c>
      <c r="K4110" t="s">
        <v>991</v>
      </c>
      <c r="L4110" t="s">
        <v>774</v>
      </c>
      <c r="M4110" t="s">
        <v>991</v>
      </c>
      <c r="N4110" t="str">
        <f>IF(AND(NOT(ISBLANK(cards[[#This Row],[subtitle]])), cards[[#This Row],[subtitle]] &lt;&gt; ""), _xlfn.CONCAT(cards[[#This Row],[title]], " - ", cards[[#This Row],[subtitle]]), cards[[#This Row],[title]])</f>
        <v>AT-TE Vanguard</v>
      </c>
      <c r="O4110">
        <v>8</v>
      </c>
      <c r="P4110">
        <v>6</v>
      </c>
      <c r="Q4110">
        <v>9</v>
      </c>
      <c r="T4110" t="s">
        <v>83</v>
      </c>
      <c r="U4110" t="s">
        <v>150</v>
      </c>
      <c r="V4110" t="s">
        <v>245</v>
      </c>
      <c r="X4110" t="s">
        <v>1818</v>
      </c>
      <c r="Y4110" t="str">
        <f>_xlfn.CONCAT(cards[[#This Row],[set]],"_",TEXT(cards[[#This Row],[cardNumber]], "000"))</f>
        <v>TWI_247</v>
      </c>
      <c r="Z4110" t="str" cm="1">
        <f t="array" ref="Z411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TWI_247</v>
      </c>
      <c r="AA4110" t="s">
        <v>1062</v>
      </c>
      <c r="AB4110">
        <v>39</v>
      </c>
    </row>
    <row r="4111" spans="1:28" x14ac:dyDescent="0.2">
      <c r="A4111">
        <v>15396</v>
      </c>
      <c r="B4111" t="s">
        <v>4518</v>
      </c>
      <c r="C4111">
        <v>247</v>
      </c>
      <c r="F4111" t="b">
        <f>IF(ISBLANK(AC4111), FALSE, TRUE)</f>
        <v>0</v>
      </c>
      <c r="G4111" t="s">
        <v>127</v>
      </c>
      <c r="H4111" t="s">
        <v>1515</v>
      </c>
      <c r="I4111" t="s">
        <v>1532</v>
      </c>
      <c r="J4111" t="s">
        <v>11</v>
      </c>
      <c r="K4111" t="s">
        <v>991</v>
      </c>
      <c r="L4111" t="s">
        <v>774</v>
      </c>
      <c r="M4111" t="s">
        <v>991</v>
      </c>
      <c r="N4111" t="str">
        <f>IF(AND(NOT(ISBLANK(cards[[#This Row],[subtitle]])), cards[[#This Row],[subtitle]] &lt;&gt; ""), _xlfn.CONCAT(cards[[#This Row],[title]], " - ", cards[[#This Row],[subtitle]]), cards[[#This Row],[title]])</f>
        <v>AT-TE Vanguard</v>
      </c>
      <c r="O4111">
        <v>8</v>
      </c>
      <c r="P4111">
        <v>6</v>
      </c>
      <c r="Q4111">
        <v>9</v>
      </c>
      <c r="T4111" t="s">
        <v>83</v>
      </c>
      <c r="U4111" t="s">
        <v>150</v>
      </c>
      <c r="V4111" t="s">
        <v>245</v>
      </c>
      <c r="X4111" t="s">
        <v>1818</v>
      </c>
      <c r="Y4111" t="str">
        <f>_xlfn.CONCAT(cards[[#This Row],[set]],"_",TEXT(cards[[#This Row],[cardNumber]], "000"))</f>
        <v>TWI_247</v>
      </c>
      <c r="Z4111" t="str" cm="1">
        <f t="array" ref="Z411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TWI_247</v>
      </c>
      <c r="AA4111" t="s">
        <v>1062</v>
      </c>
      <c r="AB4111">
        <v>39</v>
      </c>
    </row>
    <row r="4112" spans="1:28" x14ac:dyDescent="0.2">
      <c r="A4112">
        <v>19274</v>
      </c>
      <c r="B4112" t="s">
        <v>4995</v>
      </c>
      <c r="C4112">
        <v>508</v>
      </c>
      <c r="F4112" t="b">
        <f>IF(ISBLANK(AC4112), FALSE, TRUE)</f>
        <v>0</v>
      </c>
      <c r="G4112" t="s">
        <v>127</v>
      </c>
      <c r="H4112" t="s">
        <v>1520</v>
      </c>
      <c r="I4112" t="s">
        <v>1532</v>
      </c>
      <c r="J4112" t="s">
        <v>11</v>
      </c>
      <c r="K4112" t="s">
        <v>991</v>
      </c>
      <c r="L4112" t="s">
        <v>774</v>
      </c>
      <c r="M4112" t="s">
        <v>991</v>
      </c>
      <c r="N4112" t="str">
        <f>IF(AND(NOT(ISBLANK(cards[[#This Row],[subtitle]])), cards[[#This Row],[subtitle]] &lt;&gt; ""), _xlfn.CONCAT(cards[[#This Row],[title]], " - ", cards[[#This Row],[subtitle]]), cards[[#This Row],[title]])</f>
        <v>AT-TE Vanguard</v>
      </c>
      <c r="O4112">
        <v>8</v>
      </c>
      <c r="P4112">
        <v>6</v>
      </c>
      <c r="Q4112">
        <v>9</v>
      </c>
      <c r="T4112" t="s">
        <v>83</v>
      </c>
      <c r="U4112" t="s">
        <v>150</v>
      </c>
      <c r="V4112" t="s">
        <v>245</v>
      </c>
      <c r="X4112" t="s">
        <v>1818</v>
      </c>
      <c r="Y4112" t="str">
        <f>_xlfn.CONCAT(cards[[#This Row],[set]],"_",TEXT(cards[[#This Row],[cardNumber]], "000"))</f>
        <v>TWI_508</v>
      </c>
      <c r="Z4112" t="str" cm="1">
        <f t="array" ref="Z411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TWI_247</v>
      </c>
      <c r="AA4112" t="s">
        <v>1062</v>
      </c>
      <c r="AB4112">
        <v>39</v>
      </c>
    </row>
    <row r="4113" spans="1:28" x14ac:dyDescent="0.2">
      <c r="A4113">
        <v>16796</v>
      </c>
      <c r="B4113" t="s">
        <v>4996</v>
      </c>
      <c r="C4113">
        <v>508</v>
      </c>
      <c r="F4113" t="b">
        <f>IF(ISBLANK(AC4113), FALSE, TRUE)</f>
        <v>0</v>
      </c>
      <c r="G4113" t="s">
        <v>127</v>
      </c>
      <c r="H4113" t="s">
        <v>1</v>
      </c>
      <c r="I4113" t="s">
        <v>1532</v>
      </c>
      <c r="J4113" t="s">
        <v>11</v>
      </c>
      <c r="K4113" t="s">
        <v>991</v>
      </c>
      <c r="L4113" t="s">
        <v>774</v>
      </c>
      <c r="M4113" t="s">
        <v>991</v>
      </c>
      <c r="N4113" t="str">
        <f>IF(AND(NOT(ISBLANK(cards[[#This Row],[subtitle]])), cards[[#This Row],[subtitle]] &lt;&gt; ""), _xlfn.CONCAT(cards[[#This Row],[title]], " - ", cards[[#This Row],[subtitle]]), cards[[#This Row],[title]])</f>
        <v>AT-TE Vanguard</v>
      </c>
      <c r="O4113">
        <v>8</v>
      </c>
      <c r="P4113">
        <v>6</v>
      </c>
      <c r="Q4113">
        <v>9</v>
      </c>
      <c r="T4113" t="s">
        <v>83</v>
      </c>
      <c r="U4113" t="s">
        <v>150</v>
      </c>
      <c r="V4113" t="s">
        <v>245</v>
      </c>
      <c r="X4113" t="s">
        <v>1818</v>
      </c>
      <c r="Y4113" t="str">
        <f>_xlfn.CONCAT(cards[[#This Row],[set]],"_",TEXT(cards[[#This Row],[cardNumber]], "000"))</f>
        <v>TWI_508</v>
      </c>
      <c r="Z4113" t="str" cm="1">
        <f t="array" ref="Z411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TWI_247</v>
      </c>
      <c r="AA4113" t="s">
        <v>1062</v>
      </c>
      <c r="AB4113">
        <v>39</v>
      </c>
    </row>
    <row r="4114" spans="1:28" x14ac:dyDescent="0.2">
      <c r="A4114">
        <v>15614</v>
      </c>
      <c r="B4114" t="s">
        <v>4044</v>
      </c>
      <c r="C4114">
        <v>3</v>
      </c>
      <c r="F4114" t="b">
        <f>IF(ISBLANK(AC4114), FALSE, TRUE)</f>
        <v>0</v>
      </c>
      <c r="G4114" t="s">
        <v>127</v>
      </c>
      <c r="H4114" t="s">
        <v>1</v>
      </c>
      <c r="I4114" t="s">
        <v>1514</v>
      </c>
      <c r="J4114" t="s">
        <v>11</v>
      </c>
      <c r="K4114" t="s">
        <v>991</v>
      </c>
      <c r="L4114" t="s">
        <v>981</v>
      </c>
      <c r="M4114" t="s">
        <v>991</v>
      </c>
      <c r="N4114" t="str">
        <f>IF(AND(NOT(ISBLANK(cards[[#This Row],[subtitle]])), cards[[#This Row],[subtitle]] &lt;&gt; ""), _xlfn.CONCAT(cards[[#This Row],[title]], " - ", cards[[#This Row],[subtitle]]), cards[[#This Row],[title]])</f>
        <v>Ahsoka's Padawan Lightsaber</v>
      </c>
      <c r="O4114">
        <v>1</v>
      </c>
      <c r="R4114">
        <v>2</v>
      </c>
      <c r="S4114">
        <v>0</v>
      </c>
      <c r="U4114" t="s">
        <v>991</v>
      </c>
      <c r="V4114" t="s">
        <v>915</v>
      </c>
      <c r="X4114" t="s">
        <v>916</v>
      </c>
      <c r="Y4114" t="str">
        <f>_xlfn.CONCAT(cards[[#This Row],[set]],"_",TEXT(cards[[#This Row],[cardNumber]], "000"))</f>
        <v>TWI_003</v>
      </c>
      <c r="Z4114" t="str" cm="1">
        <f t="array" ref="Z411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TWI_248</v>
      </c>
      <c r="AA4114" t="s">
        <v>1062</v>
      </c>
      <c r="AB4114">
        <v>39</v>
      </c>
    </row>
    <row r="4115" spans="1:28" x14ac:dyDescent="0.2">
      <c r="A4115">
        <v>15601</v>
      </c>
      <c r="B4115" t="s">
        <v>4520</v>
      </c>
      <c r="C4115">
        <v>248</v>
      </c>
      <c r="F4115" t="b">
        <f>IF(ISBLANK(AC4115), FALSE, TRUE)</f>
        <v>0</v>
      </c>
      <c r="G4115" t="s">
        <v>127</v>
      </c>
      <c r="H4115" t="s">
        <v>1515</v>
      </c>
      <c r="I4115" t="s">
        <v>1514</v>
      </c>
      <c r="J4115" t="s">
        <v>11</v>
      </c>
      <c r="K4115" t="s">
        <v>991</v>
      </c>
      <c r="L4115" t="s">
        <v>981</v>
      </c>
      <c r="M4115" t="s">
        <v>991</v>
      </c>
      <c r="N4115" t="str">
        <f>IF(AND(NOT(ISBLANK(cards[[#This Row],[subtitle]])), cards[[#This Row],[subtitle]] &lt;&gt; ""), _xlfn.CONCAT(cards[[#This Row],[title]], " - ", cards[[#This Row],[subtitle]]), cards[[#This Row],[title]])</f>
        <v>Ahsoka's Padawan Lightsaber</v>
      </c>
      <c r="O4115">
        <v>1</v>
      </c>
      <c r="R4115">
        <v>2</v>
      </c>
      <c r="S4115">
        <v>0</v>
      </c>
      <c r="U4115" t="s">
        <v>991</v>
      </c>
      <c r="V4115" t="s">
        <v>915</v>
      </c>
      <c r="X4115" t="s">
        <v>916</v>
      </c>
      <c r="Y4115" t="str">
        <f>_xlfn.CONCAT(cards[[#This Row],[set]],"_",TEXT(cards[[#This Row],[cardNumber]], "000"))</f>
        <v>TWI_248</v>
      </c>
      <c r="Z4115" t="str" cm="1">
        <f t="array" ref="Z411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TWI_248</v>
      </c>
      <c r="AA4115" t="s">
        <v>1062</v>
      </c>
      <c r="AB4115">
        <v>39</v>
      </c>
    </row>
    <row r="4116" spans="1:28" x14ac:dyDescent="0.2">
      <c r="A4116">
        <v>18047</v>
      </c>
      <c r="B4116" t="s">
        <v>4522</v>
      </c>
      <c r="C4116">
        <v>249</v>
      </c>
      <c r="F4116" t="b">
        <f>IF(ISBLANK(AC4116), FALSE, TRUE)</f>
        <v>0</v>
      </c>
      <c r="G4116" t="s">
        <v>127</v>
      </c>
      <c r="H4116" t="s">
        <v>1519</v>
      </c>
      <c r="I4116" t="s">
        <v>1521</v>
      </c>
      <c r="J4116" t="s">
        <v>11</v>
      </c>
      <c r="K4116" t="s">
        <v>991</v>
      </c>
      <c r="L4116" t="s">
        <v>183</v>
      </c>
      <c r="M4116" t="s">
        <v>991</v>
      </c>
      <c r="N4116" t="str">
        <f>IF(AND(NOT(ISBLANK(cards[[#This Row],[subtitle]])), cards[[#This Row],[subtitle]] &lt;&gt; ""), _xlfn.CONCAT(cards[[#This Row],[title]], " - ", cards[[#This Row],[subtitle]]), cards[[#This Row],[title]])</f>
        <v>Heroes on Both Sides</v>
      </c>
      <c r="O4116">
        <v>2</v>
      </c>
      <c r="U4116" t="s">
        <v>177</v>
      </c>
      <c r="V4116" t="s">
        <v>6</v>
      </c>
      <c r="X4116" t="s">
        <v>1828</v>
      </c>
      <c r="Y4116" t="str">
        <f>_xlfn.CONCAT(cards[[#This Row],[set]],"_",TEXT(cards[[#This Row],[cardNumber]], "000"))</f>
        <v>TWI_249</v>
      </c>
      <c r="Z4116" t="str" cm="1">
        <f t="array" ref="Z411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TWI_249</v>
      </c>
      <c r="AA4116" t="s">
        <v>1062</v>
      </c>
      <c r="AB4116">
        <v>39</v>
      </c>
    </row>
    <row r="4117" spans="1:28" x14ac:dyDescent="0.2">
      <c r="A4117">
        <v>15406</v>
      </c>
      <c r="B4117" t="s">
        <v>4521</v>
      </c>
      <c r="C4117">
        <v>249</v>
      </c>
      <c r="F4117" t="b">
        <f>IF(ISBLANK(AC4117), FALSE, TRUE)</f>
        <v>0</v>
      </c>
      <c r="G4117" t="s">
        <v>127</v>
      </c>
      <c r="H4117" t="s">
        <v>1515</v>
      </c>
      <c r="I4117" t="s">
        <v>1521</v>
      </c>
      <c r="J4117" t="s">
        <v>11</v>
      </c>
      <c r="K4117" t="s">
        <v>991</v>
      </c>
      <c r="L4117" t="s">
        <v>183</v>
      </c>
      <c r="M4117" t="s">
        <v>991</v>
      </c>
      <c r="N4117" t="str">
        <f>IF(AND(NOT(ISBLANK(cards[[#This Row],[subtitle]])), cards[[#This Row],[subtitle]] &lt;&gt; ""), _xlfn.CONCAT(cards[[#This Row],[title]], " - ", cards[[#This Row],[subtitle]]), cards[[#This Row],[title]])</f>
        <v>Heroes on Both Sides</v>
      </c>
      <c r="O4117">
        <v>2</v>
      </c>
      <c r="U4117" t="s">
        <v>177</v>
      </c>
      <c r="V4117" t="s">
        <v>6</v>
      </c>
      <c r="X4117" t="s">
        <v>1828</v>
      </c>
      <c r="Y4117" t="str">
        <f>_xlfn.CONCAT(cards[[#This Row],[set]],"_",TEXT(cards[[#This Row],[cardNumber]], "000"))</f>
        <v>TWI_249</v>
      </c>
      <c r="Z4117" t="str" cm="1">
        <f t="array" ref="Z411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TWI_249</v>
      </c>
      <c r="AA4117" t="s">
        <v>1062</v>
      </c>
      <c r="AB4117">
        <v>39</v>
      </c>
    </row>
    <row r="4118" spans="1:28" x14ac:dyDescent="0.2">
      <c r="A4118">
        <v>19279</v>
      </c>
      <c r="B4118" t="s">
        <v>4998</v>
      </c>
      <c r="C4118">
        <v>509</v>
      </c>
      <c r="F4118" t="b">
        <f>IF(ISBLANK(AC4118), FALSE, TRUE)</f>
        <v>0</v>
      </c>
      <c r="G4118" t="s">
        <v>127</v>
      </c>
      <c r="H4118" t="s">
        <v>1520</v>
      </c>
      <c r="I4118" t="s">
        <v>1521</v>
      </c>
      <c r="J4118" t="s">
        <v>11</v>
      </c>
      <c r="K4118" t="s">
        <v>991</v>
      </c>
      <c r="L4118" t="s">
        <v>183</v>
      </c>
      <c r="M4118" t="s">
        <v>991</v>
      </c>
      <c r="N4118" t="str">
        <f>IF(AND(NOT(ISBLANK(cards[[#This Row],[subtitle]])), cards[[#This Row],[subtitle]] &lt;&gt; ""), _xlfn.CONCAT(cards[[#This Row],[title]], " - ", cards[[#This Row],[subtitle]]), cards[[#This Row],[title]])</f>
        <v>Heroes on Both Sides</v>
      </c>
      <c r="O4118">
        <v>2</v>
      </c>
      <c r="U4118" t="s">
        <v>177</v>
      </c>
      <c r="V4118" t="s">
        <v>6</v>
      </c>
      <c r="X4118" t="s">
        <v>1828</v>
      </c>
      <c r="Y4118" t="str">
        <f>_xlfn.CONCAT(cards[[#This Row],[set]],"_",TEXT(cards[[#This Row],[cardNumber]], "000"))</f>
        <v>TWI_509</v>
      </c>
      <c r="Z4118" t="str" cm="1">
        <f t="array" ref="Z411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TWI_249</v>
      </c>
      <c r="AA4118" t="s">
        <v>1062</v>
      </c>
      <c r="AB4118">
        <v>39</v>
      </c>
    </row>
    <row r="4119" spans="1:28" x14ac:dyDescent="0.2">
      <c r="A4119">
        <v>16801</v>
      </c>
      <c r="B4119" t="s">
        <v>4997</v>
      </c>
      <c r="C4119">
        <v>509</v>
      </c>
      <c r="F4119" t="b">
        <f>IF(ISBLANK(AC4119), FALSE, TRUE)</f>
        <v>0</v>
      </c>
      <c r="G4119" t="s">
        <v>127</v>
      </c>
      <c r="H4119" t="s">
        <v>1</v>
      </c>
      <c r="I4119" t="s">
        <v>1521</v>
      </c>
      <c r="J4119" t="s">
        <v>11</v>
      </c>
      <c r="K4119" t="s">
        <v>991</v>
      </c>
      <c r="L4119" t="s">
        <v>183</v>
      </c>
      <c r="M4119" t="s">
        <v>991</v>
      </c>
      <c r="N4119" t="str">
        <f>IF(AND(NOT(ISBLANK(cards[[#This Row],[subtitle]])), cards[[#This Row],[subtitle]] &lt;&gt; ""), _xlfn.CONCAT(cards[[#This Row],[title]], " - ", cards[[#This Row],[subtitle]]), cards[[#This Row],[title]])</f>
        <v>Heroes on Both Sides</v>
      </c>
      <c r="O4119">
        <v>2</v>
      </c>
      <c r="U4119" t="s">
        <v>177</v>
      </c>
      <c r="V4119" t="s">
        <v>6</v>
      </c>
      <c r="X4119" t="s">
        <v>1828</v>
      </c>
      <c r="Y4119" t="str">
        <f>_xlfn.CONCAT(cards[[#This Row],[set]],"_",TEXT(cards[[#This Row],[cardNumber]], "000"))</f>
        <v>TWI_509</v>
      </c>
      <c r="Z4119" t="str" cm="1">
        <f t="array" ref="Z411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TWI_249</v>
      </c>
      <c r="AA4119" t="s">
        <v>1062</v>
      </c>
      <c r="AB4119">
        <v>39</v>
      </c>
    </row>
    <row r="4120" spans="1:28" x14ac:dyDescent="0.2">
      <c r="A4120">
        <v>15411</v>
      </c>
      <c r="B4120" t="s">
        <v>4523</v>
      </c>
      <c r="C4120">
        <v>250</v>
      </c>
      <c r="F4120" t="b">
        <f>IF(ISBLANK(AC4120), FALSE, TRUE)</f>
        <v>0</v>
      </c>
      <c r="G4120" t="s">
        <v>127</v>
      </c>
      <c r="H4120" t="s">
        <v>1515</v>
      </c>
      <c r="I4120" t="s">
        <v>1532</v>
      </c>
      <c r="J4120" t="s">
        <v>11</v>
      </c>
      <c r="K4120" t="s">
        <v>991</v>
      </c>
      <c r="L4120" t="s">
        <v>184</v>
      </c>
      <c r="M4120" t="s">
        <v>991</v>
      </c>
      <c r="N4120" t="str">
        <f>IF(AND(NOT(ISBLANK(cards[[#This Row],[subtitle]])), cards[[#This Row],[subtitle]] &lt;&gt; ""), _xlfn.CONCAT(cards[[#This Row],[title]], " - ", cards[[#This Row],[subtitle]]), cards[[#This Row],[title]])</f>
        <v>Sword and Shield Maneuver</v>
      </c>
      <c r="O4120">
        <v>2</v>
      </c>
      <c r="U4120" t="s">
        <v>2014</v>
      </c>
      <c r="V4120" t="s">
        <v>6</v>
      </c>
      <c r="X4120" t="s">
        <v>1829</v>
      </c>
      <c r="Y4120" t="str">
        <f>_xlfn.CONCAT(cards[[#This Row],[set]],"_",TEXT(cards[[#This Row],[cardNumber]], "000"))</f>
        <v>TWI_250</v>
      </c>
      <c r="Z4120" t="str" cm="1">
        <f t="array" ref="Z412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TWI_250</v>
      </c>
      <c r="AA4120" t="s">
        <v>1062</v>
      </c>
      <c r="AB4120">
        <v>39</v>
      </c>
    </row>
    <row r="4121" spans="1:28" x14ac:dyDescent="0.2">
      <c r="A4121">
        <v>18052</v>
      </c>
      <c r="B4121" t="s">
        <v>4524</v>
      </c>
      <c r="C4121">
        <v>250</v>
      </c>
      <c r="F4121" t="b">
        <f>IF(ISBLANK(AC4121), FALSE, TRUE)</f>
        <v>0</v>
      </c>
      <c r="G4121" t="s">
        <v>127</v>
      </c>
      <c r="H4121" t="s">
        <v>1519</v>
      </c>
      <c r="I4121" t="s">
        <v>1532</v>
      </c>
      <c r="J4121" t="s">
        <v>11</v>
      </c>
      <c r="K4121" t="s">
        <v>991</v>
      </c>
      <c r="L4121" t="s">
        <v>184</v>
      </c>
      <c r="M4121" t="s">
        <v>991</v>
      </c>
      <c r="N4121" t="str">
        <f>IF(AND(NOT(ISBLANK(cards[[#This Row],[subtitle]])), cards[[#This Row],[subtitle]] &lt;&gt; ""), _xlfn.CONCAT(cards[[#This Row],[title]], " - ", cards[[#This Row],[subtitle]]), cards[[#This Row],[title]])</f>
        <v>Sword and Shield Maneuver</v>
      </c>
      <c r="O4121">
        <v>2</v>
      </c>
      <c r="U4121" t="s">
        <v>2014</v>
      </c>
      <c r="V4121" t="s">
        <v>6</v>
      </c>
      <c r="X4121" t="s">
        <v>1829</v>
      </c>
      <c r="Y4121" t="str">
        <f>_xlfn.CONCAT(cards[[#This Row],[set]],"_",TEXT(cards[[#This Row],[cardNumber]], "000"))</f>
        <v>TWI_250</v>
      </c>
      <c r="Z4121" t="str" cm="1">
        <f t="array" ref="Z412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TWI_250</v>
      </c>
      <c r="AA4121" t="s">
        <v>1062</v>
      </c>
      <c r="AB4121">
        <v>39</v>
      </c>
    </row>
    <row r="4122" spans="1:28" x14ac:dyDescent="0.2">
      <c r="A4122">
        <v>19284</v>
      </c>
      <c r="B4122" t="s">
        <v>4999</v>
      </c>
      <c r="C4122">
        <v>510</v>
      </c>
      <c r="F4122" t="b">
        <f>IF(ISBLANK(AC4122), FALSE, TRUE)</f>
        <v>0</v>
      </c>
      <c r="G4122" t="s">
        <v>127</v>
      </c>
      <c r="H4122" t="s">
        <v>1520</v>
      </c>
      <c r="I4122" t="s">
        <v>1532</v>
      </c>
      <c r="J4122" t="s">
        <v>11</v>
      </c>
      <c r="K4122" t="s">
        <v>991</v>
      </c>
      <c r="L4122" t="s">
        <v>184</v>
      </c>
      <c r="M4122" t="s">
        <v>991</v>
      </c>
      <c r="N4122" t="str">
        <f>IF(AND(NOT(ISBLANK(cards[[#This Row],[subtitle]])), cards[[#This Row],[subtitle]] &lt;&gt; ""), _xlfn.CONCAT(cards[[#This Row],[title]], " - ", cards[[#This Row],[subtitle]]), cards[[#This Row],[title]])</f>
        <v>Sword and Shield Maneuver</v>
      </c>
      <c r="O4122">
        <v>2</v>
      </c>
      <c r="U4122" t="s">
        <v>2014</v>
      </c>
      <c r="V4122" t="s">
        <v>6</v>
      </c>
      <c r="X4122" t="s">
        <v>1829</v>
      </c>
      <c r="Y4122" t="str">
        <f>_xlfn.CONCAT(cards[[#This Row],[set]],"_",TEXT(cards[[#This Row],[cardNumber]], "000"))</f>
        <v>TWI_510</v>
      </c>
      <c r="Z4122" t="str" cm="1">
        <f t="array" ref="Z412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TWI_250</v>
      </c>
      <c r="AA4122" t="s">
        <v>1062</v>
      </c>
      <c r="AB4122">
        <v>39</v>
      </c>
    </row>
    <row r="4123" spans="1:28" x14ac:dyDescent="0.2">
      <c r="A4123">
        <v>16806</v>
      </c>
      <c r="B4123" t="s">
        <v>5000</v>
      </c>
      <c r="C4123">
        <v>510</v>
      </c>
      <c r="F4123" t="b">
        <f>IF(ISBLANK(AC4123), FALSE, TRUE)</f>
        <v>0</v>
      </c>
      <c r="G4123" t="s">
        <v>127</v>
      </c>
      <c r="H4123" t="s">
        <v>1</v>
      </c>
      <c r="I4123" t="s">
        <v>1532</v>
      </c>
      <c r="J4123" t="s">
        <v>11</v>
      </c>
      <c r="K4123" t="s">
        <v>991</v>
      </c>
      <c r="L4123" t="s">
        <v>184</v>
      </c>
      <c r="M4123" t="s">
        <v>991</v>
      </c>
      <c r="N4123" t="str">
        <f>IF(AND(NOT(ISBLANK(cards[[#This Row],[subtitle]])), cards[[#This Row],[subtitle]] &lt;&gt; ""), _xlfn.CONCAT(cards[[#This Row],[title]], " - ", cards[[#This Row],[subtitle]]), cards[[#This Row],[title]])</f>
        <v>Sword and Shield Maneuver</v>
      </c>
      <c r="O4123">
        <v>2</v>
      </c>
      <c r="U4123" t="s">
        <v>2014</v>
      </c>
      <c r="V4123" t="s">
        <v>6</v>
      </c>
      <c r="X4123" t="s">
        <v>1829</v>
      </c>
      <c r="Y4123" t="str">
        <f>_xlfn.CONCAT(cards[[#This Row],[set]],"_",TEXT(cards[[#This Row],[cardNumber]], "000"))</f>
        <v>TWI_510</v>
      </c>
      <c r="Z4123" t="str" cm="1">
        <f t="array" ref="Z412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TWI_250</v>
      </c>
      <c r="AA4123" t="s">
        <v>1062</v>
      </c>
      <c r="AB4123">
        <v>39</v>
      </c>
    </row>
    <row r="4124" spans="1:28" x14ac:dyDescent="0.2">
      <c r="A4124">
        <v>15416</v>
      </c>
      <c r="B4124" t="s">
        <v>4525</v>
      </c>
      <c r="C4124">
        <v>251</v>
      </c>
      <c r="F4124" t="b">
        <f>IF(ISBLANK(AC4124), FALSE, TRUE)</f>
        <v>0</v>
      </c>
      <c r="G4124" t="s">
        <v>127</v>
      </c>
      <c r="H4124" t="s">
        <v>1515</v>
      </c>
      <c r="I4124" t="s">
        <v>1521</v>
      </c>
      <c r="J4124" t="s">
        <v>11</v>
      </c>
      <c r="K4124" t="s">
        <v>991</v>
      </c>
      <c r="L4124" t="s">
        <v>185</v>
      </c>
      <c r="M4124" t="s">
        <v>991</v>
      </c>
      <c r="N4124" t="str">
        <f>IF(AND(NOT(ISBLANK(cards[[#This Row],[subtitle]])), cards[[#This Row],[subtitle]] &lt;&gt; ""), _xlfn.CONCAT(cards[[#This Row],[title]], " - ", cards[[#This Row],[subtitle]]), cards[[#This Row],[title]])</f>
        <v>Drop In</v>
      </c>
      <c r="O4124">
        <v>4</v>
      </c>
      <c r="U4124" t="s">
        <v>991</v>
      </c>
      <c r="V4124" t="s">
        <v>6</v>
      </c>
      <c r="X4124" t="s">
        <v>16</v>
      </c>
      <c r="Y4124" t="str">
        <f>_xlfn.CONCAT(cards[[#This Row],[set]],"_",TEXT(cards[[#This Row],[cardNumber]], "000"))</f>
        <v>TWI_251</v>
      </c>
      <c r="Z4124" t="str" cm="1">
        <f t="array" ref="Z412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TWI_251</v>
      </c>
      <c r="AA4124" t="s">
        <v>1062</v>
      </c>
      <c r="AB4124">
        <v>39</v>
      </c>
    </row>
    <row r="4125" spans="1:28" x14ac:dyDescent="0.2">
      <c r="A4125">
        <v>18057</v>
      </c>
      <c r="B4125" t="s">
        <v>4526</v>
      </c>
      <c r="C4125">
        <v>251</v>
      </c>
      <c r="F4125" t="b">
        <f>IF(ISBLANK(AC4125), FALSE, TRUE)</f>
        <v>0</v>
      </c>
      <c r="G4125" t="s">
        <v>127</v>
      </c>
      <c r="H4125" t="s">
        <v>1519</v>
      </c>
      <c r="I4125" t="s">
        <v>1521</v>
      </c>
      <c r="J4125" t="s">
        <v>11</v>
      </c>
      <c r="K4125" t="s">
        <v>991</v>
      </c>
      <c r="L4125" t="s">
        <v>185</v>
      </c>
      <c r="M4125" t="s">
        <v>991</v>
      </c>
      <c r="N4125" t="str">
        <f>IF(AND(NOT(ISBLANK(cards[[#This Row],[subtitle]])), cards[[#This Row],[subtitle]] &lt;&gt; ""), _xlfn.CONCAT(cards[[#This Row],[title]], " - ", cards[[#This Row],[subtitle]]), cards[[#This Row],[title]])</f>
        <v>Drop In</v>
      </c>
      <c r="O4125">
        <v>4</v>
      </c>
      <c r="U4125" t="s">
        <v>991</v>
      </c>
      <c r="V4125" t="s">
        <v>6</v>
      </c>
      <c r="X4125" t="s">
        <v>16</v>
      </c>
      <c r="Y4125" t="str">
        <f>_xlfn.CONCAT(cards[[#This Row],[set]],"_",TEXT(cards[[#This Row],[cardNumber]], "000"))</f>
        <v>TWI_251</v>
      </c>
      <c r="Z4125" t="str" cm="1">
        <f t="array" ref="Z412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TWI_251</v>
      </c>
      <c r="AA4125" t="s">
        <v>1062</v>
      </c>
      <c r="AB4125">
        <v>39</v>
      </c>
    </row>
    <row r="4126" spans="1:28" x14ac:dyDescent="0.2">
      <c r="A4126">
        <v>19289</v>
      </c>
      <c r="B4126" t="s">
        <v>5001</v>
      </c>
      <c r="C4126">
        <v>511</v>
      </c>
      <c r="F4126" t="b">
        <f>IF(ISBLANK(AC4126), FALSE, TRUE)</f>
        <v>0</v>
      </c>
      <c r="G4126" t="s">
        <v>127</v>
      </c>
      <c r="H4126" t="s">
        <v>1520</v>
      </c>
      <c r="I4126" t="s">
        <v>1521</v>
      </c>
      <c r="J4126" t="s">
        <v>11</v>
      </c>
      <c r="K4126" t="s">
        <v>991</v>
      </c>
      <c r="L4126" t="s">
        <v>185</v>
      </c>
      <c r="M4126" t="s">
        <v>991</v>
      </c>
      <c r="N4126" t="str">
        <f>IF(AND(NOT(ISBLANK(cards[[#This Row],[subtitle]])), cards[[#This Row],[subtitle]] &lt;&gt; ""), _xlfn.CONCAT(cards[[#This Row],[title]], " - ", cards[[#This Row],[subtitle]]), cards[[#This Row],[title]])</f>
        <v>Drop In</v>
      </c>
      <c r="O4126">
        <v>4</v>
      </c>
      <c r="U4126" t="s">
        <v>991</v>
      </c>
      <c r="V4126" t="s">
        <v>6</v>
      </c>
      <c r="X4126" t="s">
        <v>16</v>
      </c>
      <c r="Y4126" t="str">
        <f>_xlfn.CONCAT(cards[[#This Row],[set]],"_",TEXT(cards[[#This Row],[cardNumber]], "000"))</f>
        <v>TWI_511</v>
      </c>
      <c r="Z4126" t="str" cm="1">
        <f t="array" ref="Z412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TWI_251</v>
      </c>
      <c r="AA4126" t="s">
        <v>1062</v>
      </c>
      <c r="AB4126">
        <v>39</v>
      </c>
    </row>
    <row r="4127" spans="1:28" x14ac:dyDescent="0.2">
      <c r="A4127">
        <v>16811</v>
      </c>
      <c r="B4127" t="s">
        <v>5002</v>
      </c>
      <c r="C4127">
        <v>511</v>
      </c>
      <c r="F4127" t="b">
        <f>IF(ISBLANK(AC4127), FALSE, TRUE)</f>
        <v>0</v>
      </c>
      <c r="G4127" t="s">
        <v>127</v>
      </c>
      <c r="H4127" t="s">
        <v>1</v>
      </c>
      <c r="I4127" t="s">
        <v>1521</v>
      </c>
      <c r="J4127" t="s">
        <v>11</v>
      </c>
      <c r="K4127" t="s">
        <v>991</v>
      </c>
      <c r="L4127" t="s">
        <v>185</v>
      </c>
      <c r="M4127" t="s">
        <v>991</v>
      </c>
      <c r="N4127" t="str">
        <f>IF(AND(NOT(ISBLANK(cards[[#This Row],[subtitle]])), cards[[#This Row],[subtitle]] &lt;&gt; ""), _xlfn.CONCAT(cards[[#This Row],[title]], " - ", cards[[#This Row],[subtitle]]), cards[[#This Row],[title]])</f>
        <v>Drop In</v>
      </c>
      <c r="O4127">
        <v>4</v>
      </c>
      <c r="U4127" t="s">
        <v>991</v>
      </c>
      <c r="V4127" t="s">
        <v>6</v>
      </c>
      <c r="X4127" t="s">
        <v>16</v>
      </c>
      <c r="Y4127" t="str">
        <f>_xlfn.CONCAT(cards[[#This Row],[set]],"_",TEXT(cards[[#This Row],[cardNumber]], "000"))</f>
        <v>TWI_511</v>
      </c>
      <c r="Z4127" t="str" cm="1">
        <f t="array" ref="Z412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TWI_251</v>
      </c>
      <c r="AA4127" t="s">
        <v>1062</v>
      </c>
      <c r="AB4127">
        <v>39</v>
      </c>
    </row>
    <row r="4128" spans="1:28" x14ac:dyDescent="0.2">
      <c r="A4128">
        <v>15421</v>
      </c>
      <c r="B4128" t="s">
        <v>4528</v>
      </c>
      <c r="C4128">
        <v>252</v>
      </c>
      <c r="F4128" t="b">
        <f>IF(ISBLANK(AC4128), FALSE, TRUE)</f>
        <v>0</v>
      </c>
      <c r="G4128" t="s">
        <v>127</v>
      </c>
      <c r="H4128" t="s">
        <v>1515</v>
      </c>
      <c r="I4128" t="s">
        <v>1521</v>
      </c>
      <c r="J4128" t="s">
        <v>991</v>
      </c>
      <c r="K4128" t="s">
        <v>991</v>
      </c>
      <c r="L4128" t="s">
        <v>775</v>
      </c>
      <c r="M4128" t="s">
        <v>991</v>
      </c>
      <c r="N4128" t="str">
        <f>IF(AND(NOT(ISBLANK(cards[[#This Row],[subtitle]])), cards[[#This Row],[subtitle]] &lt;&gt; ""), _xlfn.CONCAT(cards[[#This Row],[title]], " - ", cards[[#This Row],[subtitle]]), cards[[#This Row],[title]])</f>
        <v>Aggrieved Parliamentarian</v>
      </c>
      <c r="O4128">
        <v>2</v>
      </c>
      <c r="P4128">
        <v>2</v>
      </c>
      <c r="Q4128">
        <v>2</v>
      </c>
      <c r="T4128" t="s">
        <v>83</v>
      </c>
      <c r="U4128" t="s">
        <v>991</v>
      </c>
      <c r="V4128" t="s">
        <v>245</v>
      </c>
      <c r="X4128" t="s">
        <v>1719</v>
      </c>
      <c r="Y4128" t="str">
        <f>_xlfn.CONCAT(cards[[#This Row],[set]],"_",TEXT(cards[[#This Row],[cardNumber]], "000"))</f>
        <v>TWI_252</v>
      </c>
      <c r="Z4128" t="str" cm="1">
        <f t="array" ref="Z412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TWI_252</v>
      </c>
      <c r="AA4128" t="s">
        <v>1062</v>
      </c>
      <c r="AB4128">
        <v>39</v>
      </c>
    </row>
    <row r="4129" spans="1:28" x14ac:dyDescent="0.2">
      <c r="A4129">
        <v>18062</v>
      </c>
      <c r="B4129" t="s">
        <v>4527</v>
      </c>
      <c r="C4129">
        <v>252</v>
      </c>
      <c r="F4129" t="b">
        <f>IF(ISBLANK(AC4129), FALSE, TRUE)</f>
        <v>0</v>
      </c>
      <c r="G4129" t="s">
        <v>127</v>
      </c>
      <c r="H4129" t="s">
        <v>1519</v>
      </c>
      <c r="I4129" t="s">
        <v>1521</v>
      </c>
      <c r="J4129" t="s">
        <v>991</v>
      </c>
      <c r="K4129" t="s">
        <v>991</v>
      </c>
      <c r="L4129" t="s">
        <v>775</v>
      </c>
      <c r="M4129" t="s">
        <v>991</v>
      </c>
      <c r="N4129" t="str">
        <f>IF(AND(NOT(ISBLANK(cards[[#This Row],[subtitle]])), cards[[#This Row],[subtitle]] &lt;&gt; ""), _xlfn.CONCAT(cards[[#This Row],[title]], " - ", cards[[#This Row],[subtitle]]), cards[[#This Row],[title]])</f>
        <v>Aggrieved Parliamentarian</v>
      </c>
      <c r="O4129">
        <v>2</v>
      </c>
      <c r="P4129">
        <v>2</v>
      </c>
      <c r="Q4129">
        <v>2</v>
      </c>
      <c r="T4129" t="s">
        <v>83</v>
      </c>
      <c r="U4129" t="s">
        <v>991</v>
      </c>
      <c r="V4129" t="s">
        <v>245</v>
      </c>
      <c r="X4129" t="s">
        <v>1719</v>
      </c>
      <c r="Y4129" t="str">
        <f>_xlfn.CONCAT(cards[[#This Row],[set]],"_",TEXT(cards[[#This Row],[cardNumber]], "000"))</f>
        <v>TWI_252</v>
      </c>
      <c r="Z4129" t="str" cm="1">
        <f t="array" ref="Z412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TWI_252</v>
      </c>
      <c r="AA4129" t="s">
        <v>1062</v>
      </c>
      <c r="AB4129">
        <v>39</v>
      </c>
    </row>
    <row r="4130" spans="1:28" x14ac:dyDescent="0.2">
      <c r="A4130">
        <v>16816</v>
      </c>
      <c r="B4130" t="s">
        <v>5004</v>
      </c>
      <c r="C4130">
        <v>512</v>
      </c>
      <c r="F4130" t="b">
        <f>IF(ISBLANK(AC4130), FALSE, TRUE)</f>
        <v>0</v>
      </c>
      <c r="G4130" t="s">
        <v>127</v>
      </c>
      <c r="H4130" t="s">
        <v>1</v>
      </c>
      <c r="I4130" t="s">
        <v>1521</v>
      </c>
      <c r="J4130" t="s">
        <v>991</v>
      </c>
      <c r="K4130" t="s">
        <v>991</v>
      </c>
      <c r="L4130" t="s">
        <v>775</v>
      </c>
      <c r="M4130" t="s">
        <v>991</v>
      </c>
      <c r="N4130" t="str">
        <f>IF(AND(NOT(ISBLANK(cards[[#This Row],[subtitle]])), cards[[#This Row],[subtitle]] &lt;&gt; ""), _xlfn.CONCAT(cards[[#This Row],[title]], " - ", cards[[#This Row],[subtitle]]), cards[[#This Row],[title]])</f>
        <v>Aggrieved Parliamentarian</v>
      </c>
      <c r="O4130">
        <v>2</v>
      </c>
      <c r="P4130">
        <v>2</v>
      </c>
      <c r="Q4130">
        <v>2</v>
      </c>
      <c r="T4130" t="s">
        <v>83</v>
      </c>
      <c r="U4130" t="s">
        <v>991</v>
      </c>
      <c r="V4130" t="s">
        <v>245</v>
      </c>
      <c r="X4130" t="s">
        <v>1719</v>
      </c>
      <c r="Y4130" t="str">
        <f>_xlfn.CONCAT(cards[[#This Row],[set]],"_",TEXT(cards[[#This Row],[cardNumber]], "000"))</f>
        <v>TWI_512</v>
      </c>
      <c r="Z4130" t="str" cm="1">
        <f t="array" ref="Z413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TWI_252</v>
      </c>
      <c r="AA4130" t="s">
        <v>1062</v>
      </c>
      <c r="AB4130">
        <v>39</v>
      </c>
    </row>
    <row r="4131" spans="1:28" x14ac:dyDescent="0.2">
      <c r="A4131">
        <v>19294</v>
      </c>
      <c r="B4131" t="s">
        <v>5003</v>
      </c>
      <c r="C4131">
        <v>512</v>
      </c>
      <c r="F4131" t="b">
        <f>IF(ISBLANK(AC4131), FALSE, TRUE)</f>
        <v>0</v>
      </c>
      <c r="G4131" t="s">
        <v>127</v>
      </c>
      <c r="H4131" t="s">
        <v>1520</v>
      </c>
      <c r="I4131" t="s">
        <v>1521</v>
      </c>
      <c r="J4131" t="s">
        <v>991</v>
      </c>
      <c r="K4131" t="s">
        <v>991</v>
      </c>
      <c r="L4131" t="s">
        <v>775</v>
      </c>
      <c r="M4131" t="s">
        <v>991</v>
      </c>
      <c r="N4131" t="str">
        <f>IF(AND(NOT(ISBLANK(cards[[#This Row],[subtitle]])), cards[[#This Row],[subtitle]] &lt;&gt; ""), _xlfn.CONCAT(cards[[#This Row],[title]], " - ", cards[[#This Row],[subtitle]]), cards[[#This Row],[title]])</f>
        <v>Aggrieved Parliamentarian</v>
      </c>
      <c r="O4131">
        <v>2</v>
      </c>
      <c r="P4131">
        <v>2</v>
      </c>
      <c r="Q4131">
        <v>2</v>
      </c>
      <c r="T4131" t="s">
        <v>83</v>
      </c>
      <c r="U4131" t="s">
        <v>991</v>
      </c>
      <c r="V4131" t="s">
        <v>245</v>
      </c>
      <c r="X4131" t="s">
        <v>1719</v>
      </c>
      <c r="Y4131" t="str">
        <f>_xlfn.CONCAT(cards[[#This Row],[set]],"_",TEXT(cards[[#This Row],[cardNumber]], "000"))</f>
        <v>TWI_512</v>
      </c>
      <c r="Z4131" t="str" cm="1">
        <f t="array" ref="Z413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TWI_252</v>
      </c>
      <c r="AA4131" t="s">
        <v>1062</v>
      </c>
      <c r="AB4131">
        <v>39</v>
      </c>
    </row>
    <row r="4132" spans="1:28" x14ac:dyDescent="0.2">
      <c r="A4132">
        <v>15426</v>
      </c>
      <c r="B4132" t="s">
        <v>4529</v>
      </c>
      <c r="C4132">
        <v>253</v>
      </c>
      <c r="F4132" t="b">
        <f>IF(ISBLANK(AC4132), FALSE, TRUE)</f>
        <v>0</v>
      </c>
      <c r="G4132" t="s">
        <v>127</v>
      </c>
      <c r="H4132" t="s">
        <v>1515</v>
      </c>
      <c r="I4132" t="s">
        <v>1521</v>
      </c>
      <c r="J4132" t="s">
        <v>991</v>
      </c>
      <c r="K4132" t="s">
        <v>991</v>
      </c>
      <c r="L4132" t="s">
        <v>776</v>
      </c>
      <c r="M4132" t="s">
        <v>991</v>
      </c>
      <c r="N4132" t="str">
        <f>IF(AND(NOT(ISBLANK(cards[[#This Row],[subtitle]])), cards[[#This Row],[subtitle]] &lt;&gt; ""), _xlfn.CONCAT(cards[[#This Row],[title]], " - ", cards[[#This Row],[subtitle]]), cards[[#This Row],[title]])</f>
        <v>Headhunter Squadron</v>
      </c>
      <c r="O4132">
        <v>2</v>
      </c>
      <c r="P4132">
        <v>1</v>
      </c>
      <c r="Q4132">
        <v>4</v>
      </c>
      <c r="T4132" t="s">
        <v>248</v>
      </c>
      <c r="U4132" t="s">
        <v>991</v>
      </c>
      <c r="V4132" t="s">
        <v>245</v>
      </c>
      <c r="X4132" t="s">
        <v>1784</v>
      </c>
      <c r="Y4132" t="str">
        <f>_xlfn.CONCAT(cards[[#This Row],[set]],"_",TEXT(cards[[#This Row],[cardNumber]], "000"))</f>
        <v>TWI_253</v>
      </c>
      <c r="Z4132" t="str" cm="1">
        <f t="array" ref="Z413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TWI_253</v>
      </c>
      <c r="AA4132" t="s">
        <v>1062</v>
      </c>
      <c r="AB4132">
        <v>39</v>
      </c>
    </row>
    <row r="4133" spans="1:28" x14ac:dyDescent="0.2">
      <c r="A4133">
        <v>18067</v>
      </c>
      <c r="B4133" t="s">
        <v>4530</v>
      </c>
      <c r="C4133">
        <v>253</v>
      </c>
      <c r="F4133" t="b">
        <f>IF(ISBLANK(AC4133), FALSE, TRUE)</f>
        <v>0</v>
      </c>
      <c r="G4133" t="s">
        <v>127</v>
      </c>
      <c r="H4133" t="s">
        <v>1519</v>
      </c>
      <c r="I4133" t="s">
        <v>1521</v>
      </c>
      <c r="J4133" t="s">
        <v>991</v>
      </c>
      <c r="K4133" t="s">
        <v>991</v>
      </c>
      <c r="L4133" t="s">
        <v>776</v>
      </c>
      <c r="M4133" t="s">
        <v>991</v>
      </c>
      <c r="N4133" t="str">
        <f>IF(AND(NOT(ISBLANK(cards[[#This Row],[subtitle]])), cards[[#This Row],[subtitle]] &lt;&gt; ""), _xlfn.CONCAT(cards[[#This Row],[title]], " - ", cards[[#This Row],[subtitle]]), cards[[#This Row],[title]])</f>
        <v>Headhunter Squadron</v>
      </c>
      <c r="O4133">
        <v>2</v>
      </c>
      <c r="P4133">
        <v>1</v>
      </c>
      <c r="Q4133">
        <v>4</v>
      </c>
      <c r="T4133" t="s">
        <v>248</v>
      </c>
      <c r="U4133" t="s">
        <v>991</v>
      </c>
      <c r="V4133" t="s">
        <v>245</v>
      </c>
      <c r="X4133" t="s">
        <v>1784</v>
      </c>
      <c r="Y4133" t="str">
        <f>_xlfn.CONCAT(cards[[#This Row],[set]],"_",TEXT(cards[[#This Row],[cardNumber]], "000"))</f>
        <v>TWI_253</v>
      </c>
      <c r="Z4133" t="str" cm="1">
        <f t="array" ref="Z413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TWI_253</v>
      </c>
      <c r="AA4133" t="s">
        <v>1062</v>
      </c>
      <c r="AB4133">
        <v>39</v>
      </c>
    </row>
    <row r="4134" spans="1:28" x14ac:dyDescent="0.2">
      <c r="A4134">
        <v>16821</v>
      </c>
      <c r="B4134" t="s">
        <v>5005</v>
      </c>
      <c r="C4134">
        <v>513</v>
      </c>
      <c r="F4134" t="b">
        <f>IF(ISBLANK(AC4134), FALSE, TRUE)</f>
        <v>0</v>
      </c>
      <c r="G4134" t="s">
        <v>127</v>
      </c>
      <c r="H4134" t="s">
        <v>1</v>
      </c>
      <c r="I4134" t="s">
        <v>1521</v>
      </c>
      <c r="J4134" t="s">
        <v>991</v>
      </c>
      <c r="K4134" t="s">
        <v>991</v>
      </c>
      <c r="L4134" t="s">
        <v>776</v>
      </c>
      <c r="M4134" t="s">
        <v>991</v>
      </c>
      <c r="N4134" t="str">
        <f>IF(AND(NOT(ISBLANK(cards[[#This Row],[subtitle]])), cards[[#This Row],[subtitle]] &lt;&gt; ""), _xlfn.CONCAT(cards[[#This Row],[title]], " - ", cards[[#This Row],[subtitle]]), cards[[#This Row],[title]])</f>
        <v>Headhunter Squadron</v>
      </c>
      <c r="O4134">
        <v>2</v>
      </c>
      <c r="P4134">
        <v>1</v>
      </c>
      <c r="Q4134">
        <v>4</v>
      </c>
      <c r="T4134" t="s">
        <v>248</v>
      </c>
      <c r="U4134" t="s">
        <v>991</v>
      </c>
      <c r="V4134" t="s">
        <v>245</v>
      </c>
      <c r="X4134" t="s">
        <v>1784</v>
      </c>
      <c r="Y4134" t="str">
        <f>_xlfn.CONCAT(cards[[#This Row],[set]],"_",TEXT(cards[[#This Row],[cardNumber]], "000"))</f>
        <v>TWI_513</v>
      </c>
      <c r="Z4134" t="str" cm="1">
        <f t="array" ref="Z413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TWI_253</v>
      </c>
      <c r="AA4134" t="s">
        <v>1062</v>
      </c>
      <c r="AB4134">
        <v>39</v>
      </c>
    </row>
    <row r="4135" spans="1:28" x14ac:dyDescent="0.2">
      <c r="A4135">
        <v>19299</v>
      </c>
      <c r="B4135" t="s">
        <v>5006</v>
      </c>
      <c r="C4135">
        <v>513</v>
      </c>
      <c r="F4135" t="b">
        <f>IF(ISBLANK(AC4135), FALSE, TRUE)</f>
        <v>0</v>
      </c>
      <c r="G4135" t="s">
        <v>127</v>
      </c>
      <c r="H4135" t="s">
        <v>1520</v>
      </c>
      <c r="I4135" t="s">
        <v>1521</v>
      </c>
      <c r="J4135" t="s">
        <v>991</v>
      </c>
      <c r="K4135" t="s">
        <v>991</v>
      </c>
      <c r="L4135" t="s">
        <v>776</v>
      </c>
      <c r="M4135" t="s">
        <v>991</v>
      </c>
      <c r="N4135" t="str">
        <f>IF(AND(NOT(ISBLANK(cards[[#This Row],[subtitle]])), cards[[#This Row],[subtitle]] &lt;&gt; ""), _xlfn.CONCAT(cards[[#This Row],[title]], " - ", cards[[#This Row],[subtitle]]), cards[[#This Row],[title]])</f>
        <v>Headhunter Squadron</v>
      </c>
      <c r="O4135">
        <v>2</v>
      </c>
      <c r="P4135">
        <v>1</v>
      </c>
      <c r="Q4135">
        <v>4</v>
      </c>
      <c r="T4135" t="s">
        <v>248</v>
      </c>
      <c r="U4135" t="s">
        <v>991</v>
      </c>
      <c r="V4135" t="s">
        <v>245</v>
      </c>
      <c r="X4135" t="s">
        <v>1784</v>
      </c>
      <c r="Y4135" t="str">
        <f>_xlfn.CONCAT(cards[[#This Row],[set]],"_",TEXT(cards[[#This Row],[cardNumber]], "000"))</f>
        <v>TWI_513</v>
      </c>
      <c r="Z4135" t="str" cm="1">
        <f t="array" ref="Z413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TWI_253</v>
      </c>
      <c r="AA4135" t="s">
        <v>1062</v>
      </c>
      <c r="AB4135">
        <v>39</v>
      </c>
    </row>
    <row r="4136" spans="1:28" x14ac:dyDescent="0.2">
      <c r="A4136">
        <v>15436</v>
      </c>
      <c r="B4136" t="s">
        <v>4533</v>
      </c>
      <c r="C4136">
        <v>255</v>
      </c>
      <c r="F4136" t="b">
        <f>IF(ISBLANK(AC4136), FALSE, TRUE)</f>
        <v>0</v>
      </c>
      <c r="G4136" t="s">
        <v>127</v>
      </c>
      <c r="H4136" t="s">
        <v>1515</v>
      </c>
      <c r="I4136" t="s">
        <v>1522</v>
      </c>
      <c r="J4136" t="s">
        <v>991</v>
      </c>
      <c r="K4136" t="s">
        <v>991</v>
      </c>
      <c r="L4136" t="s">
        <v>777</v>
      </c>
      <c r="M4136" t="s">
        <v>991</v>
      </c>
      <c r="N4136" t="str">
        <f>IF(AND(NOT(ISBLANK(cards[[#This Row],[subtitle]])), cards[[#This Row],[subtitle]] &lt;&gt; ""), _xlfn.CONCAT(cards[[#This Row],[title]], " - ", cards[[#This Row],[subtitle]]), cards[[#This Row],[title]])</f>
        <v>Brain Invaders</v>
      </c>
      <c r="O4136">
        <v>4</v>
      </c>
      <c r="P4136">
        <v>2</v>
      </c>
      <c r="Q4136">
        <v>4</v>
      </c>
      <c r="T4136" t="s">
        <v>83</v>
      </c>
      <c r="U4136" t="s">
        <v>991</v>
      </c>
      <c r="V4136" t="s">
        <v>245</v>
      </c>
      <c r="X4136" t="s">
        <v>160</v>
      </c>
      <c r="Y4136" t="str">
        <f>_xlfn.CONCAT(cards[[#This Row],[set]],"_",TEXT(cards[[#This Row],[cardNumber]], "000"))</f>
        <v>TWI_255</v>
      </c>
      <c r="Z4136" t="str" cm="1">
        <f t="array" ref="Z413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TWI_255</v>
      </c>
      <c r="AA4136" t="s">
        <v>1062</v>
      </c>
      <c r="AB4136">
        <v>39</v>
      </c>
    </row>
    <row r="4137" spans="1:28" x14ac:dyDescent="0.2">
      <c r="A4137">
        <v>18077</v>
      </c>
      <c r="B4137" t="s">
        <v>4534</v>
      </c>
      <c r="C4137">
        <v>255</v>
      </c>
      <c r="F4137" t="b">
        <f>IF(ISBLANK(AC4137), FALSE, TRUE)</f>
        <v>0</v>
      </c>
      <c r="G4137" t="s">
        <v>127</v>
      </c>
      <c r="H4137" t="s">
        <v>1519</v>
      </c>
      <c r="I4137" t="s">
        <v>1522</v>
      </c>
      <c r="J4137" t="s">
        <v>991</v>
      </c>
      <c r="K4137" t="s">
        <v>991</v>
      </c>
      <c r="L4137" t="s">
        <v>777</v>
      </c>
      <c r="M4137" t="s">
        <v>991</v>
      </c>
      <c r="N4137" t="str">
        <f>IF(AND(NOT(ISBLANK(cards[[#This Row],[subtitle]])), cards[[#This Row],[subtitle]] &lt;&gt; ""), _xlfn.CONCAT(cards[[#This Row],[title]], " - ", cards[[#This Row],[subtitle]]), cards[[#This Row],[title]])</f>
        <v>Brain Invaders</v>
      </c>
      <c r="O4137">
        <v>4</v>
      </c>
      <c r="P4137">
        <v>2</v>
      </c>
      <c r="Q4137">
        <v>4</v>
      </c>
      <c r="T4137" t="s">
        <v>83</v>
      </c>
      <c r="U4137" t="s">
        <v>991</v>
      </c>
      <c r="V4137" t="s">
        <v>245</v>
      </c>
      <c r="X4137" t="s">
        <v>160</v>
      </c>
      <c r="Y4137" t="str">
        <f>_xlfn.CONCAT(cards[[#This Row],[set]],"_",TEXT(cards[[#This Row],[cardNumber]], "000"))</f>
        <v>TWI_255</v>
      </c>
      <c r="Z4137" t="str" cm="1">
        <f t="array" ref="Z413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TWI_255</v>
      </c>
      <c r="AA4137" t="s">
        <v>1062</v>
      </c>
      <c r="AB4137">
        <v>39</v>
      </c>
    </row>
    <row r="4138" spans="1:28" x14ac:dyDescent="0.2">
      <c r="A4138">
        <v>19309</v>
      </c>
      <c r="B4138" t="s">
        <v>5009</v>
      </c>
      <c r="C4138">
        <v>515</v>
      </c>
      <c r="F4138" t="b">
        <f>IF(ISBLANK(AC4138), FALSE, TRUE)</f>
        <v>0</v>
      </c>
      <c r="G4138" t="s">
        <v>127</v>
      </c>
      <c r="H4138" t="s">
        <v>1520</v>
      </c>
      <c r="I4138" t="s">
        <v>1522</v>
      </c>
      <c r="J4138" t="s">
        <v>991</v>
      </c>
      <c r="K4138" t="s">
        <v>991</v>
      </c>
      <c r="L4138" t="s">
        <v>777</v>
      </c>
      <c r="M4138" t="s">
        <v>991</v>
      </c>
      <c r="N4138" t="str">
        <f>IF(AND(NOT(ISBLANK(cards[[#This Row],[subtitle]])), cards[[#This Row],[subtitle]] &lt;&gt; ""), _xlfn.CONCAT(cards[[#This Row],[title]], " - ", cards[[#This Row],[subtitle]]), cards[[#This Row],[title]])</f>
        <v>Brain Invaders</v>
      </c>
      <c r="O4138">
        <v>4</v>
      </c>
      <c r="P4138">
        <v>2</v>
      </c>
      <c r="Q4138">
        <v>4</v>
      </c>
      <c r="T4138" t="s">
        <v>83</v>
      </c>
      <c r="U4138" t="s">
        <v>991</v>
      </c>
      <c r="V4138" t="s">
        <v>245</v>
      </c>
      <c r="X4138" t="s">
        <v>160</v>
      </c>
      <c r="Y4138" t="str">
        <f>_xlfn.CONCAT(cards[[#This Row],[set]],"_",TEXT(cards[[#This Row],[cardNumber]], "000"))</f>
        <v>TWI_515</v>
      </c>
      <c r="Z4138" t="str" cm="1">
        <f t="array" ref="Z4138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TWI_255</v>
      </c>
      <c r="AA4138" t="s">
        <v>1062</v>
      </c>
      <c r="AB4138">
        <v>39</v>
      </c>
    </row>
    <row r="4139" spans="1:28" x14ac:dyDescent="0.2">
      <c r="A4139">
        <v>16831</v>
      </c>
      <c r="B4139" t="s">
        <v>5010</v>
      </c>
      <c r="C4139">
        <v>515</v>
      </c>
      <c r="F4139" t="b">
        <f>IF(ISBLANK(AC4139), FALSE, TRUE)</f>
        <v>0</v>
      </c>
      <c r="G4139" t="s">
        <v>127</v>
      </c>
      <c r="H4139" t="s">
        <v>1</v>
      </c>
      <c r="I4139" t="s">
        <v>1522</v>
      </c>
      <c r="J4139" t="s">
        <v>991</v>
      </c>
      <c r="K4139" t="s">
        <v>991</v>
      </c>
      <c r="L4139" t="s">
        <v>777</v>
      </c>
      <c r="M4139" t="s">
        <v>991</v>
      </c>
      <c r="N4139" t="str">
        <f>IF(AND(NOT(ISBLANK(cards[[#This Row],[subtitle]])), cards[[#This Row],[subtitle]] &lt;&gt; ""), _xlfn.CONCAT(cards[[#This Row],[title]], " - ", cards[[#This Row],[subtitle]]), cards[[#This Row],[title]])</f>
        <v>Brain Invaders</v>
      </c>
      <c r="O4139">
        <v>4</v>
      </c>
      <c r="P4139">
        <v>2</v>
      </c>
      <c r="Q4139">
        <v>4</v>
      </c>
      <c r="T4139" t="s">
        <v>83</v>
      </c>
      <c r="U4139" t="s">
        <v>991</v>
      </c>
      <c r="V4139" t="s">
        <v>245</v>
      </c>
      <c r="X4139" t="s">
        <v>160</v>
      </c>
      <c r="Y4139" t="str">
        <f>_xlfn.CONCAT(cards[[#This Row],[set]],"_",TEXT(cards[[#This Row],[cardNumber]], "000"))</f>
        <v>TWI_515</v>
      </c>
      <c r="Z4139" t="str" cm="1">
        <f t="array" ref="Z4139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TWI_255</v>
      </c>
      <c r="AA4139" t="s">
        <v>1062</v>
      </c>
      <c r="AB4139">
        <v>39</v>
      </c>
    </row>
    <row r="4140" spans="1:28" x14ac:dyDescent="0.2">
      <c r="A4140">
        <v>15606</v>
      </c>
      <c r="B4140" t="s">
        <v>4535</v>
      </c>
      <c r="C4140">
        <v>256</v>
      </c>
      <c r="F4140" t="b">
        <f>IF(ISBLANK(AC4140), FALSE, TRUE)</f>
        <v>0</v>
      </c>
      <c r="G4140" t="s">
        <v>127</v>
      </c>
      <c r="H4140" t="s">
        <v>1515</v>
      </c>
      <c r="I4140" t="s">
        <v>1521</v>
      </c>
      <c r="J4140" t="s">
        <v>991</v>
      </c>
      <c r="K4140" t="s">
        <v>991</v>
      </c>
      <c r="L4140" t="s">
        <v>982</v>
      </c>
      <c r="M4140" t="s">
        <v>991</v>
      </c>
      <c r="N4140" t="str">
        <f>IF(AND(NOT(ISBLANK(cards[[#This Row],[subtitle]])), cards[[#This Row],[subtitle]] &lt;&gt; ""), _xlfn.CONCAT(cards[[#This Row],[title]], " - ", cards[[#This Row],[subtitle]]), cards[[#This Row],[title]])</f>
        <v>Hold-Out Blaster</v>
      </c>
      <c r="O4140">
        <v>1</v>
      </c>
      <c r="R4140">
        <v>1</v>
      </c>
      <c r="S4140">
        <v>0</v>
      </c>
      <c r="U4140" t="s">
        <v>991</v>
      </c>
      <c r="V4140" t="s">
        <v>915</v>
      </c>
      <c r="X4140" t="s">
        <v>922</v>
      </c>
      <c r="Y4140" t="str">
        <f>_xlfn.CONCAT(cards[[#This Row],[set]],"_",TEXT(cards[[#This Row],[cardNumber]], "000"))</f>
        <v>TWI_256</v>
      </c>
      <c r="Z4140" t="str" cm="1">
        <f t="array" ref="Z4140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TWI_256</v>
      </c>
      <c r="AA4140" t="s">
        <v>1062</v>
      </c>
      <c r="AB4140">
        <v>39</v>
      </c>
    </row>
    <row r="4141" spans="1:28" x14ac:dyDescent="0.2">
      <c r="A4141">
        <v>18197</v>
      </c>
      <c r="B4141" t="s">
        <v>4536</v>
      </c>
      <c r="C4141">
        <v>256</v>
      </c>
      <c r="F4141" t="b">
        <f>IF(ISBLANK(AC4141), FALSE, TRUE)</f>
        <v>0</v>
      </c>
      <c r="G4141" t="s">
        <v>127</v>
      </c>
      <c r="H4141" t="s">
        <v>1519</v>
      </c>
      <c r="I4141" t="s">
        <v>1521</v>
      </c>
      <c r="J4141" t="s">
        <v>991</v>
      </c>
      <c r="K4141" t="s">
        <v>991</v>
      </c>
      <c r="L4141" t="s">
        <v>982</v>
      </c>
      <c r="M4141" t="s">
        <v>991</v>
      </c>
      <c r="N4141" t="str">
        <f>IF(AND(NOT(ISBLANK(cards[[#This Row],[subtitle]])), cards[[#This Row],[subtitle]] &lt;&gt; ""), _xlfn.CONCAT(cards[[#This Row],[title]], " - ", cards[[#This Row],[subtitle]]), cards[[#This Row],[title]])</f>
        <v>Hold-Out Blaster</v>
      </c>
      <c r="O4141">
        <v>1</v>
      </c>
      <c r="R4141">
        <v>1</v>
      </c>
      <c r="S4141">
        <v>0</v>
      </c>
      <c r="U4141" t="s">
        <v>991</v>
      </c>
      <c r="V4141" t="s">
        <v>915</v>
      </c>
      <c r="X4141" t="s">
        <v>922</v>
      </c>
      <c r="Y4141" t="str">
        <f>_xlfn.CONCAT(cards[[#This Row],[set]],"_",TEXT(cards[[#This Row],[cardNumber]], "000"))</f>
        <v>TWI_256</v>
      </c>
      <c r="Z4141" t="str" cm="1">
        <f t="array" ref="Z4141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TWI_256</v>
      </c>
      <c r="AA4141" t="s">
        <v>1062</v>
      </c>
      <c r="AB4141">
        <v>39</v>
      </c>
    </row>
    <row r="4142" spans="1:28" x14ac:dyDescent="0.2">
      <c r="A4142">
        <v>19314</v>
      </c>
      <c r="B4142" t="s">
        <v>5012</v>
      </c>
      <c r="C4142">
        <v>516</v>
      </c>
      <c r="F4142" t="b">
        <f>IF(ISBLANK(AC4142), FALSE, TRUE)</f>
        <v>0</v>
      </c>
      <c r="G4142" t="s">
        <v>127</v>
      </c>
      <c r="H4142" t="s">
        <v>1520</v>
      </c>
      <c r="I4142" t="s">
        <v>1521</v>
      </c>
      <c r="J4142" t="s">
        <v>991</v>
      </c>
      <c r="K4142" t="s">
        <v>991</v>
      </c>
      <c r="L4142" t="s">
        <v>982</v>
      </c>
      <c r="M4142" t="s">
        <v>991</v>
      </c>
      <c r="N4142" t="str">
        <f>IF(AND(NOT(ISBLANK(cards[[#This Row],[subtitle]])), cards[[#This Row],[subtitle]] &lt;&gt; ""), _xlfn.CONCAT(cards[[#This Row],[title]], " - ", cards[[#This Row],[subtitle]]), cards[[#This Row],[title]])</f>
        <v>Hold-Out Blaster</v>
      </c>
      <c r="O4142">
        <v>1</v>
      </c>
      <c r="R4142">
        <v>1</v>
      </c>
      <c r="S4142">
        <v>0</v>
      </c>
      <c r="U4142" t="s">
        <v>991</v>
      </c>
      <c r="V4142" t="s">
        <v>915</v>
      </c>
      <c r="X4142" t="s">
        <v>922</v>
      </c>
      <c r="Y4142" t="str">
        <f>_xlfn.CONCAT(cards[[#This Row],[set]],"_",TEXT(cards[[#This Row],[cardNumber]], "000"))</f>
        <v>TWI_516</v>
      </c>
      <c r="Z4142" t="str" cm="1">
        <f t="array" ref="Z4142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TWI_256</v>
      </c>
      <c r="AA4142" t="s">
        <v>1062</v>
      </c>
      <c r="AB4142">
        <v>39</v>
      </c>
    </row>
    <row r="4143" spans="1:28" x14ac:dyDescent="0.2">
      <c r="A4143">
        <v>16836</v>
      </c>
      <c r="B4143" t="s">
        <v>5011</v>
      </c>
      <c r="C4143">
        <v>516</v>
      </c>
      <c r="F4143" t="b">
        <f>IF(ISBLANK(AC4143), FALSE, TRUE)</f>
        <v>0</v>
      </c>
      <c r="G4143" t="s">
        <v>127</v>
      </c>
      <c r="H4143" t="s">
        <v>1</v>
      </c>
      <c r="I4143" t="s">
        <v>1521</v>
      </c>
      <c r="J4143" t="s">
        <v>991</v>
      </c>
      <c r="K4143" t="s">
        <v>991</v>
      </c>
      <c r="L4143" t="s">
        <v>982</v>
      </c>
      <c r="M4143" t="s">
        <v>991</v>
      </c>
      <c r="N4143" t="str">
        <f>IF(AND(NOT(ISBLANK(cards[[#This Row],[subtitle]])), cards[[#This Row],[subtitle]] &lt;&gt; ""), _xlfn.CONCAT(cards[[#This Row],[title]], " - ", cards[[#This Row],[subtitle]]), cards[[#This Row],[title]])</f>
        <v>Hold-Out Blaster</v>
      </c>
      <c r="O4143">
        <v>1</v>
      </c>
      <c r="R4143">
        <v>1</v>
      </c>
      <c r="S4143">
        <v>0</v>
      </c>
      <c r="U4143" t="s">
        <v>991</v>
      </c>
      <c r="V4143" t="s">
        <v>915</v>
      </c>
      <c r="X4143" t="s">
        <v>922</v>
      </c>
      <c r="Y4143" t="str">
        <f>_xlfn.CONCAT(cards[[#This Row],[set]],"_",TEXT(cards[[#This Row],[cardNumber]], "000"))</f>
        <v>TWI_516</v>
      </c>
      <c r="Z4143" t="str" cm="1">
        <f t="array" ref="Z4143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TWI_256</v>
      </c>
      <c r="AA4143" t="s">
        <v>1062</v>
      </c>
      <c r="AB4143">
        <v>39</v>
      </c>
    </row>
    <row r="4144" spans="1:28" x14ac:dyDescent="0.2">
      <c r="A4144">
        <v>15446</v>
      </c>
      <c r="B4144" t="s">
        <v>4537</v>
      </c>
      <c r="C4144">
        <v>257</v>
      </c>
      <c r="F4144" t="b">
        <f>IF(ISBLANK(AC4144), FALSE, TRUE)</f>
        <v>0</v>
      </c>
      <c r="G4144" t="s">
        <v>127</v>
      </c>
      <c r="H4144" t="s">
        <v>1515</v>
      </c>
      <c r="I4144" t="s">
        <v>1532</v>
      </c>
      <c r="J4144" t="s">
        <v>991</v>
      </c>
      <c r="K4144" t="s">
        <v>991</v>
      </c>
      <c r="L4144" t="s">
        <v>186</v>
      </c>
      <c r="M4144" t="s">
        <v>991</v>
      </c>
      <c r="N4144" t="str">
        <f>IF(AND(NOT(ISBLANK(cards[[#This Row],[subtitle]])), cards[[#This Row],[subtitle]] &lt;&gt; ""), _xlfn.CONCAT(cards[[#This Row],[title]], " - ", cards[[#This Row],[subtitle]]), cards[[#This Row],[title]])</f>
        <v>Private Manufacturing</v>
      </c>
      <c r="O4144">
        <v>2</v>
      </c>
      <c r="U4144" t="s">
        <v>991</v>
      </c>
      <c r="V4144" t="s">
        <v>6</v>
      </c>
      <c r="X4144" t="s">
        <v>16</v>
      </c>
      <c r="Y4144" t="str">
        <f>_xlfn.CONCAT(cards[[#This Row],[set]],"_",TEXT(cards[[#This Row],[cardNumber]], "000"))</f>
        <v>TWI_257</v>
      </c>
      <c r="Z4144" t="str" cm="1">
        <f t="array" ref="Z4144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TWI_257</v>
      </c>
      <c r="AA4144" t="s">
        <v>1062</v>
      </c>
      <c r="AB4144">
        <v>39</v>
      </c>
    </row>
    <row r="4145" spans="1:28" x14ac:dyDescent="0.2">
      <c r="A4145">
        <v>18082</v>
      </c>
      <c r="B4145" t="s">
        <v>4538</v>
      </c>
      <c r="C4145">
        <v>257</v>
      </c>
      <c r="F4145" t="b">
        <f>IF(ISBLANK(AC4145), FALSE, TRUE)</f>
        <v>0</v>
      </c>
      <c r="G4145" t="s">
        <v>127</v>
      </c>
      <c r="H4145" t="s">
        <v>1519</v>
      </c>
      <c r="I4145" t="s">
        <v>1532</v>
      </c>
      <c r="J4145" t="s">
        <v>991</v>
      </c>
      <c r="K4145" t="s">
        <v>991</v>
      </c>
      <c r="L4145" t="s">
        <v>186</v>
      </c>
      <c r="M4145" t="s">
        <v>991</v>
      </c>
      <c r="N4145" t="str">
        <f>IF(AND(NOT(ISBLANK(cards[[#This Row],[subtitle]])), cards[[#This Row],[subtitle]] &lt;&gt; ""), _xlfn.CONCAT(cards[[#This Row],[title]], " - ", cards[[#This Row],[subtitle]]), cards[[#This Row],[title]])</f>
        <v>Private Manufacturing</v>
      </c>
      <c r="O4145">
        <v>2</v>
      </c>
      <c r="U4145" t="s">
        <v>991</v>
      </c>
      <c r="V4145" t="s">
        <v>6</v>
      </c>
      <c r="X4145" t="s">
        <v>16</v>
      </c>
      <c r="Y4145" t="str">
        <f>_xlfn.CONCAT(cards[[#This Row],[set]],"_",TEXT(cards[[#This Row],[cardNumber]], "000"))</f>
        <v>TWI_257</v>
      </c>
      <c r="Z4145" t="str" cm="1">
        <f t="array" ref="Z4145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TWI_257</v>
      </c>
      <c r="AA4145" t="s">
        <v>1062</v>
      </c>
      <c r="AB4145">
        <v>39</v>
      </c>
    </row>
    <row r="4146" spans="1:28" x14ac:dyDescent="0.2">
      <c r="A4146">
        <v>16841</v>
      </c>
      <c r="B4146" t="s">
        <v>5013</v>
      </c>
      <c r="C4146">
        <v>517</v>
      </c>
      <c r="F4146" t="b">
        <f>IF(ISBLANK(AC4146), FALSE, TRUE)</f>
        <v>0</v>
      </c>
      <c r="G4146" t="s">
        <v>127</v>
      </c>
      <c r="H4146" t="s">
        <v>1</v>
      </c>
      <c r="I4146" t="s">
        <v>1532</v>
      </c>
      <c r="J4146" t="s">
        <v>991</v>
      </c>
      <c r="K4146" t="s">
        <v>991</v>
      </c>
      <c r="L4146" t="s">
        <v>186</v>
      </c>
      <c r="M4146" t="s">
        <v>991</v>
      </c>
      <c r="N4146" t="str">
        <f>IF(AND(NOT(ISBLANK(cards[[#This Row],[subtitle]])), cards[[#This Row],[subtitle]] &lt;&gt; ""), _xlfn.CONCAT(cards[[#This Row],[title]], " - ", cards[[#This Row],[subtitle]]), cards[[#This Row],[title]])</f>
        <v>Private Manufacturing</v>
      </c>
      <c r="O4146">
        <v>2</v>
      </c>
      <c r="U4146" t="s">
        <v>991</v>
      </c>
      <c r="V4146" t="s">
        <v>6</v>
      </c>
      <c r="X4146" t="s">
        <v>16</v>
      </c>
      <c r="Y4146" t="str">
        <f>_xlfn.CONCAT(cards[[#This Row],[set]],"_",TEXT(cards[[#This Row],[cardNumber]], "000"))</f>
        <v>TWI_517</v>
      </c>
      <c r="Z4146" t="str" cm="1">
        <f t="array" ref="Z4146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TWI_257</v>
      </c>
      <c r="AA4146" t="s">
        <v>1062</v>
      </c>
      <c r="AB4146">
        <v>39</v>
      </c>
    </row>
    <row r="4147" spans="1:28" x14ac:dyDescent="0.2">
      <c r="A4147">
        <v>19319</v>
      </c>
      <c r="B4147" t="s">
        <v>5014</v>
      </c>
      <c r="C4147">
        <v>517</v>
      </c>
      <c r="F4147" t="b">
        <f>IF(ISBLANK(AC4147), FALSE, TRUE)</f>
        <v>0</v>
      </c>
      <c r="G4147" t="s">
        <v>127</v>
      </c>
      <c r="H4147" t="s">
        <v>1520</v>
      </c>
      <c r="I4147" t="s">
        <v>1532</v>
      </c>
      <c r="J4147" t="s">
        <v>991</v>
      </c>
      <c r="K4147" t="s">
        <v>991</v>
      </c>
      <c r="L4147" t="s">
        <v>186</v>
      </c>
      <c r="M4147" t="s">
        <v>991</v>
      </c>
      <c r="N4147" t="str">
        <f>IF(AND(NOT(ISBLANK(cards[[#This Row],[subtitle]])), cards[[#This Row],[subtitle]] &lt;&gt; ""), _xlfn.CONCAT(cards[[#This Row],[title]], " - ", cards[[#This Row],[subtitle]]), cards[[#This Row],[title]])</f>
        <v>Private Manufacturing</v>
      </c>
      <c r="O4147">
        <v>2</v>
      </c>
      <c r="U4147" t="s">
        <v>991</v>
      </c>
      <c r="V4147" t="s">
        <v>6</v>
      </c>
      <c r="X4147" t="s">
        <v>16</v>
      </c>
      <c r="Y4147" t="str">
        <f>_xlfn.CONCAT(cards[[#This Row],[set]],"_",TEXT(cards[[#This Row],[cardNumber]], "000"))</f>
        <v>TWI_517</v>
      </c>
      <c r="Z4147" t="str" cm="1">
        <f t="array" ref="Z4147">_xlfn.SWITCH(
    TRUE(),
    AND(NOT(ISBLANK(cards[[#This Row],[reprintId]])), cards[[#This Row],[reprintId]] &lt;&gt; ""),
        _xlfn.XLOOKUP(cards[[#This Row],[reprintId]], A:A, Z:Z),
    cards[[#This Row],[variant]] &lt;&gt; "Standard",
        _xlfn.XLOOKUP(cards[[#This Row],[title - subtitle]],
                _xlfn._xlws.FILTER(cards[title - subtitle], cards[variant] = "Standard"),
                _xlfn._xlws.FILTER(cards[cardKey], cards[variant] = "Standard")),
    cards[[#This Row],[cardKey]]
)</f>
        <v>TWI_257</v>
      </c>
      <c r="AA4147" t="s">
        <v>1062</v>
      </c>
      <c r="AB4147">
        <v>39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6"/>
  <sheetViews>
    <sheetView workbookViewId="0"/>
  </sheetViews>
  <sheetFormatPr defaultColWidth="12.5703125" defaultRowHeight="15.75" customHeight="1" x14ac:dyDescent="0.2"/>
  <cols>
    <col min="1" max="1" width="22.7109375" customWidth="1"/>
    <col min="3" max="3" width="18.140625" customWidth="1"/>
  </cols>
  <sheetData>
    <row r="1" spans="1:7" ht="15.75" customHeight="1" x14ac:dyDescent="0.25">
      <c r="A1" s="1" t="s">
        <v>1052</v>
      </c>
      <c r="B1" s="2"/>
      <c r="C1" s="3" t="s">
        <v>1053</v>
      </c>
      <c r="D1" s="4" t="s">
        <v>1054</v>
      </c>
      <c r="E1" s="4" t="s">
        <v>1055</v>
      </c>
      <c r="F1" s="4" t="s">
        <v>1056</v>
      </c>
      <c r="G1" s="5" t="s">
        <v>1057</v>
      </c>
    </row>
    <row r="2" spans="1:7" ht="15.75" customHeight="1" x14ac:dyDescent="0.25">
      <c r="A2" s="6" t="s">
        <v>1058</v>
      </c>
      <c r="B2" s="7" t="e">
        <f>SUM(D2:D26)</f>
        <v>#REF!</v>
      </c>
      <c r="C2" s="8" t="s">
        <v>1050</v>
      </c>
      <c r="D2" s="9" t="e">
        <f>#REF!</f>
        <v>#REF!</v>
      </c>
      <c r="E2" s="10" t="e">
        <f>#REF!</f>
        <v>#REF!</v>
      </c>
      <c r="F2" s="11" t="e">
        <f t="shared" ref="F2:F4" si="0">SUM(D2-E2)</f>
        <v>#REF!</v>
      </c>
      <c r="G2" s="12" t="e">
        <f t="shared" ref="G2:G4" si="1">SUM(E2/D2)</f>
        <v>#REF!</v>
      </c>
    </row>
    <row r="3" spans="1:7" ht="15.75" customHeight="1" x14ac:dyDescent="0.25">
      <c r="A3" s="13" t="s">
        <v>1059</v>
      </c>
      <c r="B3" s="14" t="e">
        <f>SUM(E2:E26)</f>
        <v>#REF!</v>
      </c>
      <c r="C3" s="15" t="s">
        <v>59</v>
      </c>
      <c r="D3" s="16" t="e">
        <f>#REF!</f>
        <v>#REF!</v>
      </c>
      <c r="E3" s="17" t="e">
        <f>#REF!</f>
        <v>#REF!</v>
      </c>
      <c r="F3" s="11" t="e">
        <f t="shared" si="0"/>
        <v>#REF!</v>
      </c>
      <c r="G3" s="12" t="e">
        <f t="shared" si="1"/>
        <v>#REF!</v>
      </c>
    </row>
    <row r="4" spans="1:7" ht="15.75" customHeight="1" x14ac:dyDescent="0.25">
      <c r="A4" s="18" t="s">
        <v>1060</v>
      </c>
      <c r="B4" s="19" t="e">
        <f>SUM(B2-B3)</f>
        <v>#REF!</v>
      </c>
      <c r="C4" s="15" t="s">
        <v>1061</v>
      </c>
      <c r="D4" s="16" t="e">
        <f>#REF!</f>
        <v>#REF!</v>
      </c>
      <c r="E4" s="17" t="e">
        <f>#REF!</f>
        <v>#REF!</v>
      </c>
      <c r="F4" s="11" t="e">
        <f t="shared" si="0"/>
        <v>#REF!</v>
      </c>
      <c r="G4" s="12" t="e">
        <f t="shared" si="1"/>
        <v>#REF!</v>
      </c>
    </row>
    <row r="5" spans="1:7" ht="15.75" customHeight="1" x14ac:dyDescent="0.25">
      <c r="A5" s="20" t="s">
        <v>1057</v>
      </c>
      <c r="B5" s="21" t="e">
        <f>SUM(B3/B2)</f>
        <v>#REF!</v>
      </c>
      <c r="C5" s="15" t="s">
        <v>1062</v>
      </c>
      <c r="D5" s="16"/>
      <c r="E5" s="17"/>
      <c r="F5" s="22"/>
      <c r="G5" s="23"/>
    </row>
    <row r="6" spans="1:7" ht="12.75" x14ac:dyDescent="0.2">
      <c r="A6" s="24"/>
      <c r="B6" s="24"/>
      <c r="C6" s="15"/>
      <c r="D6" s="16"/>
      <c r="E6" s="17"/>
      <c r="F6" s="22"/>
      <c r="G6" s="23"/>
    </row>
    <row r="7" spans="1:7" ht="12.75" x14ac:dyDescent="0.2">
      <c r="A7" s="24"/>
      <c r="B7" s="24"/>
      <c r="C7" s="15"/>
      <c r="D7" s="16"/>
      <c r="E7" s="17"/>
      <c r="F7" s="22"/>
      <c r="G7" s="23"/>
    </row>
    <row r="8" spans="1:7" ht="12.75" x14ac:dyDescent="0.2">
      <c r="A8" s="24"/>
      <c r="B8" s="24"/>
      <c r="C8" s="15"/>
      <c r="D8" s="16"/>
      <c r="E8" s="17"/>
      <c r="F8" s="22"/>
      <c r="G8" s="23"/>
    </row>
    <row r="9" spans="1:7" ht="12.75" x14ac:dyDescent="0.2">
      <c r="A9" s="24"/>
      <c r="B9" s="24"/>
      <c r="C9" s="15"/>
      <c r="D9" s="16"/>
      <c r="E9" s="17"/>
      <c r="F9" s="22"/>
      <c r="G9" s="23"/>
    </row>
    <row r="10" spans="1:7" ht="12.75" x14ac:dyDescent="0.2">
      <c r="A10" s="24"/>
      <c r="B10" s="24"/>
      <c r="C10" s="15"/>
      <c r="D10" s="16"/>
      <c r="E10" s="17"/>
      <c r="F10" s="22"/>
      <c r="G10" s="23"/>
    </row>
    <row r="11" spans="1:7" ht="12.75" x14ac:dyDescent="0.2">
      <c r="A11" s="24"/>
      <c r="B11" s="24"/>
      <c r="C11" s="15"/>
      <c r="D11" s="25"/>
      <c r="E11" s="26"/>
      <c r="F11" s="27"/>
      <c r="G11" s="28"/>
    </row>
    <row r="12" spans="1:7" ht="12.75" x14ac:dyDescent="0.2">
      <c r="A12" s="24"/>
      <c r="B12" s="24"/>
      <c r="C12" s="15"/>
      <c r="D12" s="25"/>
      <c r="E12" s="26"/>
      <c r="F12" s="27"/>
      <c r="G12" s="28"/>
    </row>
    <row r="13" spans="1:7" ht="12.75" x14ac:dyDescent="0.2">
      <c r="A13" s="24"/>
      <c r="B13" s="24"/>
      <c r="C13" s="15"/>
      <c r="D13" s="25"/>
      <c r="E13" s="26"/>
      <c r="F13" s="27"/>
      <c r="G13" s="28"/>
    </row>
    <row r="14" spans="1:7" ht="12.75" x14ac:dyDescent="0.2">
      <c r="A14" s="24"/>
      <c r="B14" s="24"/>
      <c r="C14" s="15"/>
      <c r="D14" s="25"/>
      <c r="E14" s="26"/>
      <c r="F14" s="27"/>
      <c r="G14" s="28"/>
    </row>
    <row r="15" spans="1:7" ht="12.75" x14ac:dyDescent="0.2">
      <c r="A15" s="24"/>
      <c r="B15" s="24"/>
      <c r="C15" s="15"/>
      <c r="D15" s="25"/>
      <c r="E15" s="26"/>
      <c r="F15" s="27"/>
      <c r="G15" s="28"/>
    </row>
    <row r="16" spans="1:7" ht="12.75" x14ac:dyDescent="0.2">
      <c r="A16" s="24"/>
      <c r="B16" s="24"/>
      <c r="C16" s="15"/>
      <c r="D16" s="25"/>
      <c r="E16" s="26"/>
      <c r="F16" s="27"/>
      <c r="G16" s="28"/>
    </row>
    <row r="17" spans="1:7" ht="12.75" x14ac:dyDescent="0.2">
      <c r="A17" s="24"/>
      <c r="B17" s="24"/>
      <c r="C17" s="15"/>
      <c r="D17" s="25"/>
      <c r="E17" s="26"/>
      <c r="F17" s="27"/>
      <c r="G17" s="28"/>
    </row>
    <row r="18" spans="1:7" ht="12.75" x14ac:dyDescent="0.2">
      <c r="A18" s="24"/>
      <c r="B18" s="24"/>
      <c r="C18" s="15"/>
      <c r="D18" s="25"/>
      <c r="E18" s="26"/>
      <c r="F18" s="27"/>
      <c r="G18" s="28"/>
    </row>
    <row r="19" spans="1:7" ht="12.75" x14ac:dyDescent="0.2">
      <c r="A19" s="24"/>
      <c r="B19" s="24"/>
      <c r="C19" s="15"/>
      <c r="D19" s="25"/>
      <c r="E19" s="26"/>
      <c r="F19" s="27"/>
      <c r="G19" s="28"/>
    </row>
    <row r="20" spans="1:7" ht="12.75" x14ac:dyDescent="0.2">
      <c r="A20" s="24"/>
      <c r="B20" s="24"/>
      <c r="C20" s="15"/>
      <c r="D20" s="25"/>
      <c r="E20" s="26"/>
      <c r="F20" s="27"/>
      <c r="G20" s="28"/>
    </row>
    <row r="21" spans="1:7" ht="12.75" x14ac:dyDescent="0.2">
      <c r="A21" s="24"/>
      <c r="B21" s="24"/>
      <c r="C21" s="15"/>
      <c r="D21" s="25"/>
      <c r="E21" s="26"/>
      <c r="F21" s="27"/>
      <c r="G21" s="28"/>
    </row>
    <row r="22" spans="1:7" ht="12.75" x14ac:dyDescent="0.2">
      <c r="A22" s="24"/>
      <c r="B22" s="24"/>
      <c r="C22" s="15"/>
      <c r="D22" s="25"/>
      <c r="E22" s="26"/>
      <c r="F22" s="27"/>
      <c r="G22" s="28"/>
    </row>
    <row r="23" spans="1:7" ht="12.75" x14ac:dyDescent="0.2">
      <c r="A23" s="24"/>
      <c r="B23" s="24"/>
      <c r="C23" s="15"/>
      <c r="D23" s="25"/>
      <c r="E23" s="26"/>
      <c r="F23" s="27"/>
      <c r="G23" s="28"/>
    </row>
    <row r="24" spans="1:7" ht="12.75" x14ac:dyDescent="0.2">
      <c r="A24" s="24"/>
      <c r="B24" s="24"/>
      <c r="C24" s="15"/>
      <c r="D24" s="25"/>
      <c r="E24" s="26"/>
      <c r="F24" s="27"/>
      <c r="G24" s="28"/>
    </row>
    <row r="25" spans="1:7" ht="12.75" x14ac:dyDescent="0.2">
      <c r="A25" s="24"/>
      <c r="B25" s="24"/>
      <c r="C25" s="15"/>
      <c r="D25" s="25"/>
      <c r="E25" s="26"/>
      <c r="F25" s="27"/>
      <c r="G25" s="28"/>
    </row>
    <row r="26" spans="1:7" ht="12.75" x14ac:dyDescent="0.2">
      <c r="A26" s="24"/>
      <c r="B26" s="24"/>
      <c r="C26" s="29"/>
      <c r="D26" s="30"/>
      <c r="E26" s="31"/>
      <c r="F26" s="32"/>
      <c r="G2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sheetData>
    <row r="1" spans="1:9" x14ac:dyDescent="0.2">
      <c r="A1" s="34" t="s">
        <v>1063</v>
      </c>
      <c r="B1" s="34" t="s">
        <v>1064</v>
      </c>
      <c r="C1" s="34"/>
      <c r="D1" s="34" t="s">
        <v>1065</v>
      </c>
      <c r="E1" s="34" t="s">
        <v>1066</v>
      </c>
      <c r="F1" s="34" t="s">
        <v>1067</v>
      </c>
      <c r="G1" s="34" t="s">
        <v>1068</v>
      </c>
      <c r="H1" s="34" t="s">
        <v>1069</v>
      </c>
      <c r="I1" s="34" t="s">
        <v>1070</v>
      </c>
    </row>
    <row r="2" spans="1:9" x14ac:dyDescent="0.2">
      <c r="A2" s="34" t="s">
        <v>1071</v>
      </c>
      <c r="B2" s="34" t="s">
        <v>1072</v>
      </c>
      <c r="C2" s="34"/>
      <c r="D2" s="34" t="s">
        <v>1073</v>
      </c>
      <c r="E2" s="34" t="s">
        <v>1074</v>
      </c>
      <c r="F2" s="34" t="s">
        <v>1075</v>
      </c>
      <c r="G2" s="34" t="s">
        <v>1076</v>
      </c>
      <c r="H2" s="34" t="s">
        <v>1077</v>
      </c>
      <c r="I2" s="34" t="s">
        <v>1078</v>
      </c>
    </row>
    <row r="3" spans="1:9" x14ac:dyDescent="0.2">
      <c r="A3" s="34" t="s">
        <v>1079</v>
      </c>
      <c r="B3" s="34" t="s">
        <v>1080</v>
      </c>
      <c r="C3" s="34"/>
      <c r="D3" s="34" t="s">
        <v>1081</v>
      </c>
      <c r="E3" s="34" t="s">
        <v>1082</v>
      </c>
      <c r="F3" s="34" t="s">
        <v>1083</v>
      </c>
      <c r="G3" s="34" t="s">
        <v>1084</v>
      </c>
      <c r="H3" s="34" t="s">
        <v>1085</v>
      </c>
      <c r="I3" s="34" t="s">
        <v>1086</v>
      </c>
    </row>
    <row r="4" spans="1:9" x14ac:dyDescent="0.2">
      <c r="A4" s="34" t="s">
        <v>1087</v>
      </c>
      <c r="B4" s="34" t="s">
        <v>1088</v>
      </c>
      <c r="C4" s="34"/>
      <c r="D4" s="34" t="s">
        <v>1089</v>
      </c>
      <c r="E4" s="34" t="s">
        <v>1090</v>
      </c>
      <c r="F4" s="34" t="s">
        <v>1091</v>
      </c>
      <c r="G4" s="34" t="s">
        <v>1092</v>
      </c>
      <c r="H4" s="34" t="s">
        <v>1093</v>
      </c>
      <c r="I4" s="34" t="s">
        <v>1094</v>
      </c>
    </row>
    <row r="5" spans="1:9" x14ac:dyDescent="0.2">
      <c r="A5" s="34" t="s">
        <v>1095</v>
      </c>
      <c r="B5" s="34" t="s">
        <v>1096</v>
      </c>
      <c r="C5" s="34"/>
      <c r="D5" s="34" t="s">
        <v>1097</v>
      </c>
      <c r="E5" s="34" t="s">
        <v>1098</v>
      </c>
      <c r="F5" s="34" t="s">
        <v>1099</v>
      </c>
      <c r="G5" s="34" t="s">
        <v>1100</v>
      </c>
      <c r="H5" s="34" t="s">
        <v>1101</v>
      </c>
      <c r="I5" s="34" t="s">
        <v>1102</v>
      </c>
    </row>
    <row r="6" spans="1:9" x14ac:dyDescent="0.2">
      <c r="A6" s="34" t="s">
        <v>1103</v>
      </c>
      <c r="B6" s="34" t="s">
        <v>1104</v>
      </c>
      <c r="C6" s="34"/>
      <c r="D6" s="34" t="s">
        <v>1105</v>
      </c>
      <c r="E6" s="34" t="s">
        <v>1106</v>
      </c>
      <c r="F6" s="34" t="s">
        <v>1107</v>
      </c>
      <c r="G6" s="34" t="s">
        <v>1108</v>
      </c>
      <c r="H6" s="34" t="s">
        <v>1109</v>
      </c>
      <c r="I6" s="34" t="s">
        <v>1110</v>
      </c>
    </row>
    <row r="7" spans="1:9" x14ac:dyDescent="0.2">
      <c r="A7" s="34" t="s">
        <v>1111</v>
      </c>
      <c r="B7" s="34" t="s">
        <v>1112</v>
      </c>
      <c r="C7" s="34"/>
      <c r="D7" s="34" t="s">
        <v>1113</v>
      </c>
      <c r="E7" s="34" t="s">
        <v>1114</v>
      </c>
      <c r="F7" s="34" t="s">
        <v>1115</v>
      </c>
      <c r="G7" s="34" t="s">
        <v>1116</v>
      </c>
      <c r="H7" s="34" t="s">
        <v>1117</v>
      </c>
      <c r="I7" s="34" t="s">
        <v>1118</v>
      </c>
    </row>
    <row r="8" spans="1:9" x14ac:dyDescent="0.2">
      <c r="A8" s="34" t="s">
        <v>1119</v>
      </c>
      <c r="B8" s="34" t="s">
        <v>1120</v>
      </c>
      <c r="C8" s="34"/>
      <c r="D8" s="34" t="s">
        <v>1121</v>
      </c>
      <c r="E8" s="34" t="s">
        <v>1122</v>
      </c>
      <c r="F8" s="34" t="s">
        <v>1123</v>
      </c>
      <c r="G8" s="34" t="s">
        <v>1124</v>
      </c>
      <c r="H8" s="34" t="s">
        <v>1125</v>
      </c>
      <c r="I8" s="34" t="s">
        <v>1126</v>
      </c>
    </row>
    <row r="9" spans="1:9" x14ac:dyDescent="0.2">
      <c r="A9" s="34" t="s">
        <v>1127</v>
      </c>
      <c r="B9" s="34" t="s">
        <v>1128</v>
      </c>
      <c r="C9" s="34"/>
      <c r="D9" s="34" t="s">
        <v>1129</v>
      </c>
      <c r="E9" s="34" t="s">
        <v>1130</v>
      </c>
      <c r="F9" s="34" t="s">
        <v>1131</v>
      </c>
      <c r="G9" s="34" t="s">
        <v>1132</v>
      </c>
      <c r="H9" s="34" t="s">
        <v>1133</v>
      </c>
      <c r="I9" s="34" t="s">
        <v>1134</v>
      </c>
    </row>
    <row r="10" spans="1:9" x14ac:dyDescent="0.2">
      <c r="A10" s="34" t="s">
        <v>1135</v>
      </c>
      <c r="B10" s="34" t="s">
        <v>1136</v>
      </c>
      <c r="C10" s="34"/>
      <c r="D10" s="34" t="s">
        <v>1137</v>
      </c>
      <c r="E10" s="34" t="s">
        <v>1138</v>
      </c>
      <c r="F10" s="34" t="s">
        <v>1139</v>
      </c>
      <c r="G10" s="34" t="s">
        <v>1140</v>
      </c>
      <c r="H10" s="34" t="s">
        <v>1141</v>
      </c>
      <c r="I10" s="34" t="s">
        <v>1142</v>
      </c>
    </row>
    <row r="11" spans="1:9" x14ac:dyDescent="0.2">
      <c r="A11" s="34" t="s">
        <v>1143</v>
      </c>
      <c r="B11" s="34" t="s">
        <v>1144</v>
      </c>
      <c r="C11" s="34"/>
      <c r="D11" s="34" t="s">
        <v>1145</v>
      </c>
      <c r="E11" s="34" t="s">
        <v>1146</v>
      </c>
      <c r="F11" s="34" t="s">
        <v>1147</v>
      </c>
      <c r="G11" s="34" t="s">
        <v>1148</v>
      </c>
      <c r="H11" s="34" t="s">
        <v>1149</v>
      </c>
      <c r="I11" s="34" t="s">
        <v>1150</v>
      </c>
    </row>
    <row r="12" spans="1:9" x14ac:dyDescent="0.2">
      <c r="A12" s="34" t="s">
        <v>1151</v>
      </c>
      <c r="B12" s="34" t="s">
        <v>1152</v>
      </c>
      <c r="C12" s="34"/>
      <c r="D12" s="34" t="s">
        <v>1153</v>
      </c>
      <c r="E12" s="34" t="s">
        <v>1154</v>
      </c>
      <c r="F12" s="34" t="s">
        <v>1155</v>
      </c>
      <c r="G12" s="34" t="s">
        <v>1156</v>
      </c>
      <c r="H12" s="34" t="s">
        <v>1157</v>
      </c>
      <c r="I12" s="34" t="s">
        <v>1158</v>
      </c>
    </row>
    <row r="13" spans="1:9" x14ac:dyDescent="0.2">
      <c r="A13" s="34" t="s">
        <v>1159</v>
      </c>
      <c r="B13" s="34" t="s">
        <v>1160</v>
      </c>
      <c r="C13" s="34"/>
      <c r="D13" s="34" t="s">
        <v>1161</v>
      </c>
      <c r="E13" s="34" t="s">
        <v>1162</v>
      </c>
      <c r="F13" s="34" t="s">
        <v>1163</v>
      </c>
      <c r="G13" s="34" t="s">
        <v>1164</v>
      </c>
      <c r="H13" s="34" t="s">
        <v>1165</v>
      </c>
      <c r="I13" s="34" t="s">
        <v>1166</v>
      </c>
    </row>
    <row r="14" spans="1:9" x14ac:dyDescent="0.2">
      <c r="A14" s="34" t="s">
        <v>1167</v>
      </c>
      <c r="B14" s="34" t="s">
        <v>1168</v>
      </c>
      <c r="C14" s="34"/>
      <c r="D14" s="34" t="s">
        <v>1169</v>
      </c>
      <c r="E14" s="34" t="s">
        <v>1170</v>
      </c>
      <c r="F14" s="34" t="s">
        <v>1171</v>
      </c>
      <c r="G14" s="34" t="s">
        <v>1172</v>
      </c>
      <c r="H14" s="34" t="s">
        <v>1173</v>
      </c>
      <c r="I14" s="34" t="s">
        <v>1174</v>
      </c>
    </row>
    <row r="15" spans="1:9" x14ac:dyDescent="0.2">
      <c r="A15" s="34" t="s">
        <v>1175</v>
      </c>
      <c r="B15" s="34" t="s">
        <v>1176</v>
      </c>
      <c r="C15" s="34"/>
      <c r="D15" s="34" t="s">
        <v>1177</v>
      </c>
      <c r="E15" s="34" t="s">
        <v>1178</v>
      </c>
      <c r="F15" s="34" t="s">
        <v>1179</v>
      </c>
      <c r="G15" s="34" t="s">
        <v>1180</v>
      </c>
      <c r="H15" s="34" t="s">
        <v>1181</v>
      </c>
      <c r="I15" s="34" t="s">
        <v>1182</v>
      </c>
    </row>
    <row r="16" spans="1:9" x14ac:dyDescent="0.2">
      <c r="A16" s="34" t="s">
        <v>1183</v>
      </c>
      <c r="B16" s="34" t="s">
        <v>1184</v>
      </c>
      <c r="C16" s="34"/>
      <c r="D16" s="34" t="s">
        <v>1185</v>
      </c>
      <c r="E16" s="34" t="s">
        <v>1186</v>
      </c>
      <c r="F16" s="34" t="s">
        <v>1187</v>
      </c>
      <c r="G16" s="34" t="s">
        <v>1188</v>
      </c>
      <c r="H16" s="34" t="s">
        <v>1189</v>
      </c>
      <c r="I16" s="34" t="s">
        <v>1190</v>
      </c>
    </row>
    <row r="17" spans="1:9" x14ac:dyDescent="0.2">
      <c r="A17" s="34" t="s">
        <v>1191</v>
      </c>
      <c r="B17" s="34" t="s">
        <v>1192</v>
      </c>
      <c r="C17" s="34"/>
      <c r="D17" s="34" t="s">
        <v>1193</v>
      </c>
      <c r="E17" s="34" t="s">
        <v>1194</v>
      </c>
      <c r="F17" s="34" t="s">
        <v>1195</v>
      </c>
      <c r="G17" s="34" t="s">
        <v>1196</v>
      </c>
      <c r="H17" s="34" t="s">
        <v>1197</v>
      </c>
      <c r="I17" s="34" t="s">
        <v>1198</v>
      </c>
    </row>
    <row r="18" spans="1:9" x14ac:dyDescent="0.2">
      <c r="A18" s="34" t="s">
        <v>1199</v>
      </c>
      <c r="B18" s="34" t="s">
        <v>1200</v>
      </c>
      <c r="C18" s="34"/>
      <c r="D18" s="34" t="s">
        <v>1201</v>
      </c>
      <c r="E18" s="34" t="s">
        <v>1202</v>
      </c>
      <c r="F18" s="34" t="s">
        <v>1203</v>
      </c>
      <c r="G18" s="34" t="s">
        <v>1204</v>
      </c>
      <c r="H18" s="34" t="s">
        <v>1205</v>
      </c>
      <c r="I18" s="34" t="s">
        <v>1206</v>
      </c>
    </row>
    <row r="19" spans="1:9" x14ac:dyDescent="0.2">
      <c r="A19" s="34" t="s">
        <v>1207</v>
      </c>
      <c r="B19" s="34" t="s">
        <v>1208</v>
      </c>
      <c r="C19" s="34"/>
      <c r="D19" s="34" t="s">
        <v>1209</v>
      </c>
      <c r="E19" s="34"/>
      <c r="F19" s="34"/>
      <c r="G19" s="34" t="s">
        <v>1210</v>
      </c>
      <c r="H19" s="34"/>
      <c r="I19" s="34"/>
    </row>
    <row r="20" spans="1:9" x14ac:dyDescent="0.2">
      <c r="A20" s="34" t="s">
        <v>1211</v>
      </c>
      <c r="B20" s="34" t="s">
        <v>1212</v>
      </c>
      <c r="C20" s="34"/>
      <c r="D20" s="34" t="s">
        <v>1213</v>
      </c>
      <c r="E20" s="34"/>
      <c r="F20" s="34"/>
      <c r="G20" s="34"/>
      <c r="H20" s="34"/>
      <c r="I20" s="34"/>
    </row>
    <row r="21" spans="1:9" x14ac:dyDescent="0.2">
      <c r="A21" s="34" t="s">
        <v>1214</v>
      </c>
      <c r="B21" s="34" t="s">
        <v>1215</v>
      </c>
      <c r="C21" s="34"/>
      <c r="D21" s="34" t="s">
        <v>1216</v>
      </c>
      <c r="E21" s="34"/>
      <c r="F21" s="34"/>
      <c r="G21" s="34"/>
      <c r="H21" s="34"/>
      <c r="I21" s="34"/>
    </row>
    <row r="22" spans="1:9" x14ac:dyDescent="0.2">
      <c r="A22" s="34" t="s">
        <v>1217</v>
      </c>
      <c r="B22" s="34" t="s">
        <v>1218</v>
      </c>
      <c r="C22" s="34"/>
      <c r="D22" s="34" t="s">
        <v>1219</v>
      </c>
      <c r="E22" s="34"/>
      <c r="F22" s="34"/>
      <c r="G22" s="34"/>
      <c r="H22" s="34"/>
      <c r="I22" s="34"/>
    </row>
    <row r="23" spans="1:9" x14ac:dyDescent="0.2">
      <c r="A23" s="34" t="s">
        <v>1220</v>
      </c>
      <c r="B23" s="34" t="s">
        <v>1221</v>
      </c>
      <c r="C23" s="34"/>
      <c r="D23" s="34" t="s">
        <v>1222</v>
      </c>
      <c r="E23" s="34"/>
      <c r="F23" s="34"/>
      <c r="G23" s="34"/>
      <c r="H23" s="34"/>
      <c r="I23" s="34"/>
    </row>
    <row r="24" spans="1:9" x14ac:dyDescent="0.2">
      <c r="A24" s="34" t="s">
        <v>1223</v>
      </c>
      <c r="B24" s="34" t="s">
        <v>1224</v>
      </c>
      <c r="C24" s="34"/>
      <c r="D24" s="34" t="s">
        <v>1225</v>
      </c>
      <c r="E24" s="34"/>
      <c r="F24" s="34"/>
      <c r="G24" s="34"/>
      <c r="H24" s="34"/>
      <c r="I24" s="34"/>
    </row>
    <row r="25" spans="1:9" x14ac:dyDescent="0.2">
      <c r="A25" s="34" t="s">
        <v>1226</v>
      </c>
      <c r="B25" s="34" t="s">
        <v>1227</v>
      </c>
      <c r="C25" s="34"/>
      <c r="D25" s="34" t="s">
        <v>1228</v>
      </c>
      <c r="E25" s="34"/>
      <c r="F25" s="34"/>
      <c r="G25" s="34"/>
      <c r="H25" s="34"/>
      <c r="I25" s="34"/>
    </row>
    <row r="26" spans="1:9" x14ac:dyDescent="0.2">
      <c r="A26" s="34" t="s">
        <v>1229</v>
      </c>
      <c r="B26" s="34" t="s">
        <v>1230</v>
      </c>
      <c r="C26" s="34"/>
      <c r="D26" s="34"/>
      <c r="E26" s="34"/>
      <c r="F26" s="34"/>
      <c r="G26" s="34"/>
      <c r="H26" s="34"/>
      <c r="I26" s="34"/>
    </row>
    <row r="27" spans="1:9" x14ac:dyDescent="0.2">
      <c r="A27" s="34" t="s">
        <v>1231</v>
      </c>
      <c r="B27" s="34" t="s">
        <v>1232</v>
      </c>
      <c r="C27" s="34"/>
      <c r="D27" s="34"/>
      <c r="E27" s="34"/>
      <c r="F27" s="34"/>
      <c r="G27" s="34"/>
      <c r="H27" s="34"/>
      <c r="I27" s="34"/>
    </row>
    <row r="28" spans="1:9" x14ac:dyDescent="0.2">
      <c r="A28" s="34" t="s">
        <v>1233</v>
      </c>
      <c r="B28" s="34" t="s">
        <v>1234</v>
      </c>
      <c r="C28" s="34"/>
      <c r="D28" s="34"/>
      <c r="E28" s="34"/>
      <c r="F28" s="34"/>
      <c r="G28" s="34"/>
      <c r="H28" s="34"/>
      <c r="I28" s="34"/>
    </row>
    <row r="29" spans="1:9" x14ac:dyDescent="0.2">
      <c r="A29" s="34" t="s">
        <v>1235</v>
      </c>
      <c r="B29" s="34" t="s">
        <v>1236</v>
      </c>
      <c r="C29" s="34"/>
      <c r="D29" s="34"/>
      <c r="E29" s="34"/>
      <c r="F29" s="34"/>
      <c r="G29" s="34"/>
      <c r="H29" s="34"/>
      <c r="I29" s="34"/>
    </row>
    <row r="30" spans="1:9" x14ac:dyDescent="0.2">
      <c r="A30" s="34" t="s">
        <v>1237</v>
      </c>
      <c r="B30" s="34" t="s">
        <v>1238</v>
      </c>
      <c r="C30" s="34"/>
      <c r="D30" s="34"/>
      <c r="E30" s="34"/>
      <c r="F30" s="34"/>
      <c r="G30" s="34"/>
      <c r="H30" s="34"/>
      <c r="I30" s="34"/>
    </row>
    <row r="31" spans="1:9" x14ac:dyDescent="0.2">
      <c r="A31" s="34" t="s">
        <v>1239</v>
      </c>
      <c r="B31" s="34" t="s">
        <v>1240</v>
      </c>
      <c r="C31" s="34"/>
      <c r="D31" s="34"/>
      <c r="E31" s="34"/>
      <c r="F31" s="34"/>
      <c r="G31" s="34"/>
      <c r="H31" s="34"/>
      <c r="I31" s="34"/>
    </row>
    <row r="32" spans="1:9" x14ac:dyDescent="0.2">
      <c r="A32" s="34" t="s">
        <v>1241</v>
      </c>
      <c r="B32" s="34" t="s">
        <v>1242</v>
      </c>
      <c r="C32" s="34"/>
      <c r="D32" s="34"/>
      <c r="E32" s="34"/>
      <c r="F32" s="34"/>
      <c r="G32" s="34"/>
      <c r="H32" s="34"/>
      <c r="I32" s="34"/>
    </row>
    <row r="33" spans="1:9" x14ac:dyDescent="0.2">
      <c r="A33" s="34" t="s">
        <v>1243</v>
      </c>
      <c r="B33" s="34" t="s">
        <v>1244</v>
      </c>
      <c r="C33" s="34"/>
      <c r="D33" s="34"/>
      <c r="E33" s="34"/>
      <c r="F33" s="34"/>
      <c r="G33" s="34"/>
      <c r="H33" s="34"/>
      <c r="I33" s="34"/>
    </row>
    <row r="34" spans="1:9" x14ac:dyDescent="0.2">
      <c r="A34" s="34" t="s">
        <v>1245</v>
      </c>
      <c r="B34" s="34" t="s">
        <v>1246</v>
      </c>
      <c r="C34" s="34"/>
      <c r="D34" s="34"/>
      <c r="E34" s="34"/>
      <c r="F34" s="34"/>
      <c r="G34" s="34"/>
      <c r="H34" s="34"/>
      <c r="I34" s="34"/>
    </row>
    <row r="35" spans="1:9" x14ac:dyDescent="0.2">
      <c r="A35" s="34" t="s">
        <v>1247</v>
      </c>
      <c r="B35" s="34" t="s">
        <v>1248</v>
      </c>
      <c r="C35" s="34"/>
      <c r="D35" s="34"/>
      <c r="E35" s="34"/>
      <c r="F35" s="34"/>
      <c r="G35" s="34"/>
      <c r="H35" s="34"/>
      <c r="I35" s="34"/>
    </row>
    <row r="36" spans="1:9" x14ac:dyDescent="0.2">
      <c r="A36" s="34" t="s">
        <v>1249</v>
      </c>
      <c r="B36" s="34" t="s">
        <v>1250</v>
      </c>
      <c r="C36" s="34"/>
      <c r="D36" s="34"/>
      <c r="E36" s="34"/>
      <c r="F36" s="34"/>
      <c r="G36" s="34"/>
      <c r="H36" s="34"/>
      <c r="I36" s="34"/>
    </row>
    <row r="37" spans="1:9" x14ac:dyDescent="0.2">
      <c r="A37" s="34" t="s">
        <v>1251</v>
      </c>
      <c r="B37" s="34" t="s">
        <v>1252</v>
      </c>
      <c r="C37" s="34"/>
      <c r="D37" s="34"/>
      <c r="E37" s="34"/>
      <c r="F37" s="34"/>
      <c r="G37" s="34"/>
      <c r="H37" s="34"/>
      <c r="I37" s="34"/>
    </row>
    <row r="38" spans="1:9" x14ac:dyDescent="0.2">
      <c r="A38" s="34" t="s">
        <v>1253</v>
      </c>
      <c r="B38" s="34" t="s">
        <v>1254</v>
      </c>
      <c r="C38" s="34"/>
      <c r="D38" s="34"/>
      <c r="E38" s="34"/>
      <c r="F38" s="34"/>
      <c r="G38" s="34"/>
      <c r="H38" s="34"/>
      <c r="I38" s="34"/>
    </row>
    <row r="39" spans="1:9" x14ac:dyDescent="0.2">
      <c r="A39" s="34" t="s">
        <v>1255</v>
      </c>
      <c r="B39" s="34" t="s">
        <v>1256</v>
      </c>
      <c r="C39" s="34"/>
      <c r="D39" s="34"/>
      <c r="E39" s="34"/>
      <c r="F39" s="34"/>
      <c r="G39" s="34"/>
      <c r="H39" s="34"/>
      <c r="I39" s="34"/>
    </row>
    <row r="40" spans="1:9" x14ac:dyDescent="0.2">
      <c r="A40" s="34" t="s">
        <v>1257</v>
      </c>
      <c r="B40" s="34" t="s">
        <v>1258</v>
      </c>
      <c r="C40" s="34"/>
      <c r="D40" s="34"/>
      <c r="E40" s="34"/>
      <c r="F40" s="34"/>
      <c r="G40" s="34"/>
      <c r="H40" s="34"/>
      <c r="I40" s="34"/>
    </row>
    <row r="41" spans="1:9" x14ac:dyDescent="0.2">
      <c r="A41" s="34" t="s">
        <v>1259</v>
      </c>
      <c r="B41" s="34" t="s">
        <v>1260</v>
      </c>
      <c r="C41" s="34"/>
      <c r="D41" s="34"/>
      <c r="E41" s="34"/>
      <c r="F41" s="34"/>
      <c r="G41" s="34"/>
      <c r="H41" s="34"/>
      <c r="I41" s="34"/>
    </row>
    <row r="42" spans="1:9" x14ac:dyDescent="0.2">
      <c r="A42" s="34" t="s">
        <v>1261</v>
      </c>
      <c r="B42" s="34" t="s">
        <v>1262</v>
      </c>
      <c r="C42" s="34"/>
      <c r="D42" s="34"/>
      <c r="E42" s="34"/>
      <c r="F42" s="34"/>
      <c r="G42" s="34"/>
      <c r="H42" s="34"/>
      <c r="I42" s="34"/>
    </row>
    <row r="43" spans="1:9" x14ac:dyDescent="0.2">
      <c r="A43" s="34" t="s">
        <v>1263</v>
      </c>
      <c r="B43" s="34" t="s">
        <v>1264</v>
      </c>
      <c r="C43" s="34"/>
      <c r="D43" s="34"/>
      <c r="E43" s="34"/>
      <c r="F43" s="34"/>
      <c r="G43" s="34"/>
      <c r="H43" s="34"/>
      <c r="I43" s="34"/>
    </row>
    <row r="44" spans="1:9" x14ac:dyDescent="0.2">
      <c r="A44" s="34" t="s">
        <v>1265</v>
      </c>
      <c r="B44" s="34" t="s">
        <v>1266</v>
      </c>
      <c r="C44" s="34"/>
      <c r="D44" s="34"/>
      <c r="E44" s="34"/>
      <c r="F44" s="34"/>
      <c r="G44" s="34"/>
      <c r="H44" s="34"/>
      <c r="I44" s="34"/>
    </row>
    <row r="45" spans="1:9" x14ac:dyDescent="0.2">
      <c r="A45" s="34" t="s">
        <v>1267</v>
      </c>
      <c r="B45" s="34" t="s">
        <v>1268</v>
      </c>
      <c r="C45" s="34"/>
      <c r="D45" s="34"/>
      <c r="E45" s="34"/>
      <c r="F45" s="34"/>
      <c r="G45" s="34"/>
      <c r="H45" s="34"/>
      <c r="I45" s="34"/>
    </row>
    <row r="46" spans="1:9" x14ac:dyDescent="0.2">
      <c r="A46" s="34" t="s">
        <v>1269</v>
      </c>
      <c r="B46" s="34" t="s">
        <v>1270</v>
      </c>
      <c r="C46" s="34"/>
      <c r="D46" s="34"/>
      <c r="E46" s="34"/>
      <c r="F46" s="34"/>
      <c r="G46" s="34"/>
      <c r="H46" s="34"/>
      <c r="I46" s="34"/>
    </row>
    <row r="47" spans="1:9" x14ac:dyDescent="0.2">
      <c r="A47" s="34" t="s">
        <v>1271</v>
      </c>
      <c r="B47" s="34" t="s">
        <v>1272</v>
      </c>
      <c r="C47" s="34"/>
      <c r="D47" s="34"/>
      <c r="E47" s="34"/>
      <c r="F47" s="34"/>
      <c r="G47" s="34"/>
      <c r="H47" s="34"/>
      <c r="I47" s="34"/>
    </row>
    <row r="48" spans="1:9" x14ac:dyDescent="0.2">
      <c r="A48" s="34" t="s">
        <v>1273</v>
      </c>
      <c r="B48" s="34" t="s">
        <v>1274</v>
      </c>
      <c r="C48" s="34"/>
      <c r="D48" s="34"/>
      <c r="E48" s="34"/>
      <c r="F48" s="34"/>
      <c r="G48" s="34"/>
      <c r="H48" s="34"/>
      <c r="I48" s="34"/>
    </row>
    <row r="49" spans="1:9" x14ac:dyDescent="0.2">
      <c r="A49" s="34" t="s">
        <v>1275</v>
      </c>
      <c r="B49" s="34" t="s">
        <v>1276</v>
      </c>
      <c r="C49" s="34"/>
      <c r="D49" s="34"/>
      <c r="E49" s="34"/>
      <c r="F49" s="34"/>
      <c r="G49" s="34"/>
      <c r="H49" s="34"/>
      <c r="I49" s="34"/>
    </row>
    <row r="50" spans="1:9" x14ac:dyDescent="0.2">
      <c r="A50" s="34" t="s">
        <v>1277</v>
      </c>
      <c r="B50" s="34" t="s">
        <v>1278</v>
      </c>
      <c r="C50" s="34"/>
      <c r="D50" s="34"/>
      <c r="E50" s="34"/>
      <c r="F50" s="34"/>
      <c r="G50" s="34"/>
      <c r="H50" s="34"/>
      <c r="I50" s="34"/>
    </row>
    <row r="51" spans="1:9" x14ac:dyDescent="0.2">
      <c r="A51" s="34" t="s">
        <v>1279</v>
      </c>
      <c r="B51" s="34" t="s">
        <v>1280</v>
      </c>
      <c r="C51" s="34"/>
      <c r="D51" s="34"/>
      <c r="E51" s="34"/>
      <c r="F51" s="34"/>
      <c r="G51" s="34"/>
      <c r="H51" s="34"/>
      <c r="I51" s="34"/>
    </row>
    <row r="52" spans="1:9" x14ac:dyDescent="0.2">
      <c r="A52" s="34" t="s">
        <v>1281</v>
      </c>
      <c r="B52" s="34" t="s">
        <v>1282</v>
      </c>
      <c r="C52" s="34"/>
      <c r="D52" s="34"/>
      <c r="E52" s="34"/>
      <c r="F52" s="34"/>
      <c r="G52" s="34"/>
      <c r="H52" s="34"/>
      <c r="I52" s="34"/>
    </row>
    <row r="53" spans="1:9" x14ac:dyDescent="0.2">
      <c r="A53" s="34" t="s">
        <v>1283</v>
      </c>
      <c r="B53" s="34" t="s">
        <v>1284</v>
      </c>
      <c r="C53" s="34"/>
      <c r="D53" s="34"/>
      <c r="E53" s="34"/>
      <c r="F53" s="34"/>
      <c r="G53" s="34"/>
      <c r="H53" s="34"/>
      <c r="I53" s="34"/>
    </row>
    <row r="54" spans="1:9" x14ac:dyDescent="0.2">
      <c r="A54" s="34" t="s">
        <v>1285</v>
      </c>
      <c r="B54" s="34" t="s">
        <v>1286</v>
      </c>
      <c r="C54" s="34"/>
      <c r="D54" s="34"/>
      <c r="E54" s="34"/>
      <c r="F54" s="34"/>
      <c r="G54" s="34"/>
      <c r="H54" s="34"/>
      <c r="I54" s="34"/>
    </row>
    <row r="55" spans="1:9" x14ac:dyDescent="0.2">
      <c r="A55" s="34" t="s">
        <v>1287</v>
      </c>
      <c r="B55" s="34" t="s">
        <v>1288</v>
      </c>
      <c r="C55" s="34"/>
      <c r="D55" s="34"/>
      <c r="E55" s="34"/>
      <c r="F55" s="34"/>
      <c r="G55" s="34"/>
      <c r="H55" s="34"/>
      <c r="I55" s="34"/>
    </row>
    <row r="56" spans="1:9" x14ac:dyDescent="0.2">
      <c r="A56" s="34" t="s">
        <v>1289</v>
      </c>
      <c r="B56" s="34" t="s">
        <v>1290</v>
      </c>
      <c r="C56" s="34"/>
      <c r="D56" s="34"/>
      <c r="E56" s="34"/>
      <c r="F56" s="34"/>
      <c r="G56" s="34"/>
      <c r="H56" s="34"/>
      <c r="I56" s="34"/>
    </row>
    <row r="57" spans="1:9" x14ac:dyDescent="0.2">
      <c r="A57" s="34" t="s">
        <v>1291</v>
      </c>
      <c r="B57" s="34" t="s">
        <v>1292</v>
      </c>
      <c r="C57" s="34"/>
      <c r="D57" s="34"/>
      <c r="E57" s="34"/>
      <c r="F57" s="34"/>
      <c r="G57" s="34"/>
      <c r="H57" s="34"/>
      <c r="I57" s="34"/>
    </row>
    <row r="58" spans="1:9" x14ac:dyDescent="0.2">
      <c r="A58" s="34" t="s">
        <v>1293</v>
      </c>
      <c r="B58" s="34" t="s">
        <v>1294</v>
      </c>
      <c r="C58" s="34"/>
      <c r="D58" s="34"/>
      <c r="E58" s="34"/>
      <c r="F58" s="34"/>
      <c r="G58" s="34"/>
      <c r="H58" s="34"/>
      <c r="I58" s="34"/>
    </row>
    <row r="59" spans="1:9" x14ac:dyDescent="0.2">
      <c r="A59" s="34" t="s">
        <v>1295</v>
      </c>
      <c r="B59" s="34" t="s">
        <v>1296</v>
      </c>
      <c r="C59" s="34"/>
      <c r="D59" s="34"/>
      <c r="E59" s="34"/>
      <c r="F59" s="34"/>
      <c r="G59" s="34"/>
      <c r="H59" s="34"/>
      <c r="I59" s="34"/>
    </row>
    <row r="60" spans="1:9" x14ac:dyDescent="0.2">
      <c r="A60" s="34" t="s">
        <v>1297</v>
      </c>
      <c r="B60" s="34" t="s">
        <v>1298</v>
      </c>
      <c r="C60" s="34"/>
      <c r="D60" s="34"/>
      <c r="E60" s="34"/>
      <c r="F60" s="34"/>
      <c r="G60" s="34"/>
      <c r="H60" s="34"/>
      <c r="I60" s="34"/>
    </row>
    <row r="61" spans="1:9" x14ac:dyDescent="0.2">
      <c r="A61" s="34" t="s">
        <v>1299</v>
      </c>
      <c r="B61" s="34" t="s">
        <v>1300</v>
      </c>
      <c r="C61" s="34"/>
      <c r="D61" s="34"/>
      <c r="E61" s="34"/>
      <c r="F61" s="34"/>
      <c r="G61" s="34"/>
      <c r="H61" s="34"/>
      <c r="I61" s="34"/>
    </row>
    <row r="62" spans="1:9" x14ac:dyDescent="0.2">
      <c r="A62" s="34" t="s">
        <v>1301</v>
      </c>
      <c r="B62" s="34" t="s">
        <v>1302</v>
      </c>
      <c r="C62" s="34"/>
      <c r="D62" s="34"/>
      <c r="E62" s="34"/>
      <c r="F62" s="34"/>
      <c r="G62" s="34"/>
      <c r="H62" s="34"/>
      <c r="I62" s="34"/>
    </row>
    <row r="63" spans="1:9" x14ac:dyDescent="0.2">
      <c r="A63" s="34" t="s">
        <v>1303</v>
      </c>
      <c r="B63" s="34" t="s">
        <v>1304</v>
      </c>
      <c r="C63" s="34"/>
      <c r="D63" s="34"/>
      <c r="E63" s="34"/>
      <c r="F63" s="34"/>
      <c r="G63" s="34"/>
      <c r="H63" s="34"/>
      <c r="I63" s="34"/>
    </row>
    <row r="64" spans="1:9" x14ac:dyDescent="0.2">
      <c r="A64" s="34" t="s">
        <v>1305</v>
      </c>
      <c r="B64" s="34" t="s">
        <v>1306</v>
      </c>
      <c r="C64" s="34"/>
      <c r="D64" s="34"/>
      <c r="E64" s="34"/>
      <c r="F64" s="34"/>
      <c r="G64" s="34"/>
      <c r="H64" s="34"/>
      <c r="I64" s="34"/>
    </row>
    <row r="65" spans="1:9" x14ac:dyDescent="0.2">
      <c r="A65" s="34" t="s">
        <v>1307</v>
      </c>
      <c r="B65" s="34" t="s">
        <v>1308</v>
      </c>
      <c r="C65" s="34"/>
      <c r="D65" s="34"/>
      <c r="E65" s="34"/>
      <c r="F65" s="34"/>
      <c r="G65" s="34"/>
      <c r="H65" s="34"/>
      <c r="I65" s="34"/>
    </row>
    <row r="66" spans="1:9" x14ac:dyDescent="0.2">
      <c r="A66" s="34" t="s">
        <v>1309</v>
      </c>
      <c r="B66" s="34" t="s">
        <v>1310</v>
      </c>
      <c r="C66" s="34"/>
      <c r="D66" s="34"/>
      <c r="E66" s="34"/>
      <c r="F66" s="34"/>
      <c r="G66" s="34"/>
      <c r="H66" s="34"/>
      <c r="I66" s="34"/>
    </row>
    <row r="67" spans="1:9" x14ac:dyDescent="0.2">
      <c r="A67" s="34" t="s">
        <v>1311</v>
      </c>
      <c r="B67" s="34" t="s">
        <v>1312</v>
      </c>
      <c r="C67" s="34"/>
      <c r="D67" s="34"/>
      <c r="E67" s="34"/>
      <c r="F67" s="34"/>
      <c r="G67" s="34"/>
      <c r="H67" s="34"/>
      <c r="I67" s="34"/>
    </row>
    <row r="68" spans="1:9" x14ac:dyDescent="0.2">
      <c r="A68" s="34" t="s">
        <v>1313</v>
      </c>
      <c r="B68" s="34" t="s">
        <v>1314</v>
      </c>
      <c r="C68" s="34"/>
      <c r="D68" s="34"/>
      <c r="E68" s="34"/>
      <c r="F68" s="34"/>
      <c r="G68" s="34"/>
      <c r="H68" s="34"/>
      <c r="I68" s="34"/>
    </row>
    <row r="69" spans="1:9" x14ac:dyDescent="0.2">
      <c r="A69" s="34" t="s">
        <v>1315</v>
      </c>
      <c r="B69" s="34" t="s">
        <v>1316</v>
      </c>
      <c r="C69" s="34"/>
      <c r="D69" s="34"/>
      <c r="E69" s="34"/>
      <c r="F69" s="34"/>
      <c r="G69" s="34"/>
      <c r="H69" s="34"/>
      <c r="I69" s="34"/>
    </row>
    <row r="70" spans="1:9" x14ac:dyDescent="0.2">
      <c r="A70" s="34" t="s">
        <v>1317</v>
      </c>
      <c r="B70" s="34" t="s">
        <v>1318</v>
      </c>
      <c r="C70" s="34"/>
      <c r="D70" s="34"/>
      <c r="E70" s="34"/>
      <c r="F70" s="34"/>
      <c r="G70" s="34"/>
      <c r="H70" s="34"/>
      <c r="I70" s="34"/>
    </row>
    <row r="71" spans="1:9" x14ac:dyDescent="0.2">
      <c r="A71" s="34" t="s">
        <v>1319</v>
      </c>
      <c r="B71" s="34" t="s">
        <v>1320</v>
      </c>
      <c r="C71" s="34"/>
      <c r="D71" s="34"/>
      <c r="E71" s="34"/>
      <c r="F71" s="34"/>
      <c r="G71" s="34"/>
      <c r="H71" s="34"/>
      <c r="I71" s="34"/>
    </row>
    <row r="72" spans="1:9" x14ac:dyDescent="0.2">
      <c r="A72" s="34" t="s">
        <v>1321</v>
      </c>
      <c r="B72" s="34" t="s">
        <v>1322</v>
      </c>
      <c r="C72" s="34"/>
      <c r="D72" s="34"/>
      <c r="E72" s="34"/>
      <c r="F72" s="34"/>
      <c r="G72" s="34"/>
      <c r="H72" s="34"/>
      <c r="I72" s="34"/>
    </row>
    <row r="73" spans="1:9" x14ac:dyDescent="0.2">
      <c r="A73" s="34" t="s">
        <v>1323</v>
      </c>
      <c r="B73" s="34" t="s">
        <v>1324</v>
      </c>
      <c r="C73" s="34"/>
      <c r="D73" s="34"/>
      <c r="E73" s="34"/>
      <c r="F73" s="34"/>
      <c r="G73" s="34"/>
      <c r="H73" s="34"/>
      <c r="I73" s="34"/>
    </row>
    <row r="74" spans="1:9" x14ac:dyDescent="0.2">
      <c r="A74" s="34" t="s">
        <v>1325</v>
      </c>
      <c r="B74" s="34" t="s">
        <v>1326</v>
      </c>
      <c r="C74" s="34"/>
      <c r="D74" s="34"/>
      <c r="E74" s="34"/>
      <c r="F74" s="34"/>
      <c r="G74" s="34"/>
      <c r="H74" s="34"/>
      <c r="I74" s="34"/>
    </row>
    <row r="75" spans="1:9" x14ac:dyDescent="0.2">
      <c r="A75" s="34" t="s">
        <v>1327</v>
      </c>
      <c r="B75" s="34" t="s">
        <v>1328</v>
      </c>
      <c r="C75" s="34"/>
      <c r="D75" s="34"/>
      <c r="E75" s="34"/>
      <c r="F75" s="34"/>
      <c r="G75" s="34"/>
      <c r="H75" s="34"/>
      <c r="I75" s="34"/>
    </row>
    <row r="76" spans="1:9" x14ac:dyDescent="0.2">
      <c r="A76" s="34" t="s">
        <v>1329</v>
      </c>
      <c r="B76" s="34" t="s">
        <v>1330</v>
      </c>
      <c r="C76" s="34"/>
      <c r="D76" s="34"/>
      <c r="E76" s="34"/>
      <c r="F76" s="34"/>
      <c r="G76" s="34"/>
      <c r="H76" s="34"/>
      <c r="I76" s="34"/>
    </row>
    <row r="77" spans="1:9" x14ac:dyDescent="0.2">
      <c r="A77" s="34" t="s">
        <v>1331</v>
      </c>
      <c r="B77" s="34" t="s">
        <v>1332</v>
      </c>
      <c r="C77" s="34"/>
      <c r="D77" s="34"/>
      <c r="E77" s="34"/>
      <c r="F77" s="34"/>
      <c r="G77" s="34"/>
      <c r="H77" s="34"/>
      <c r="I77" s="34"/>
    </row>
    <row r="78" spans="1:9" x14ac:dyDescent="0.2">
      <c r="A78" s="34" t="s">
        <v>1333</v>
      </c>
      <c r="B78" s="34" t="s">
        <v>1334</v>
      </c>
      <c r="C78" s="34"/>
      <c r="D78" s="34"/>
      <c r="E78" s="34"/>
      <c r="F78" s="34"/>
      <c r="G78" s="34"/>
      <c r="H78" s="34"/>
      <c r="I78" s="34"/>
    </row>
    <row r="79" spans="1:9" x14ac:dyDescent="0.2">
      <c r="A79" s="34" t="s">
        <v>1335</v>
      </c>
      <c r="B79" s="34" t="s">
        <v>1336</v>
      </c>
      <c r="C79" s="34"/>
      <c r="D79" s="34"/>
      <c r="E79" s="34"/>
      <c r="F79" s="34"/>
      <c r="G79" s="34"/>
      <c r="H79" s="34"/>
      <c r="I79" s="34"/>
    </row>
    <row r="80" spans="1:9" x14ac:dyDescent="0.2">
      <c r="A80" s="34" t="s">
        <v>1337</v>
      </c>
      <c r="B80" s="34" t="s">
        <v>1338</v>
      </c>
      <c r="C80" s="34"/>
      <c r="D80" s="34"/>
      <c r="E80" s="34"/>
      <c r="F80" s="34"/>
      <c r="G80" s="34"/>
      <c r="H80" s="34"/>
      <c r="I80" s="34"/>
    </row>
    <row r="81" spans="1:9" x14ac:dyDescent="0.2">
      <c r="A81" s="34" t="s">
        <v>1339</v>
      </c>
      <c r="B81" s="34" t="s">
        <v>1340</v>
      </c>
      <c r="C81" s="34"/>
      <c r="D81" s="34"/>
      <c r="E81" s="34"/>
      <c r="F81" s="34"/>
      <c r="G81" s="34"/>
      <c r="H81" s="34"/>
      <c r="I81" s="34"/>
    </row>
    <row r="82" spans="1:9" x14ac:dyDescent="0.2">
      <c r="A82" s="34" t="s">
        <v>1341</v>
      </c>
      <c r="B82" s="34" t="s">
        <v>1342</v>
      </c>
      <c r="C82" s="34"/>
      <c r="D82" s="34"/>
      <c r="E82" s="34"/>
      <c r="F82" s="34"/>
      <c r="G82" s="34"/>
      <c r="H82" s="34"/>
      <c r="I82" s="34"/>
    </row>
    <row r="83" spans="1:9" x14ac:dyDescent="0.2">
      <c r="A83" s="34" t="s">
        <v>1343</v>
      </c>
      <c r="B83" s="34" t="s">
        <v>1344</v>
      </c>
      <c r="C83" s="34"/>
      <c r="D83" s="34"/>
      <c r="E83" s="34"/>
      <c r="F83" s="34"/>
      <c r="G83" s="34"/>
      <c r="H83" s="34"/>
      <c r="I83" s="34"/>
    </row>
    <row r="84" spans="1:9" x14ac:dyDescent="0.2">
      <c r="A84" s="34" t="s">
        <v>1345</v>
      </c>
      <c r="B84" s="34" t="s">
        <v>1346</v>
      </c>
      <c r="C84" s="34"/>
      <c r="D84" s="34"/>
      <c r="E84" s="34"/>
      <c r="F84" s="34"/>
      <c r="G84" s="34"/>
      <c r="H84" s="34"/>
      <c r="I84" s="34"/>
    </row>
    <row r="85" spans="1:9" x14ac:dyDescent="0.2">
      <c r="A85" s="34" t="s">
        <v>1347</v>
      </c>
      <c r="B85" s="34" t="s">
        <v>1348</v>
      </c>
      <c r="C85" s="34"/>
      <c r="D85" s="34"/>
      <c r="E85" s="34"/>
      <c r="F85" s="34"/>
      <c r="G85" s="34"/>
      <c r="H85" s="34"/>
      <c r="I85" s="34"/>
    </row>
    <row r="86" spans="1:9" x14ac:dyDescent="0.2">
      <c r="A86" s="34" t="s">
        <v>1349</v>
      </c>
      <c r="B86" s="34" t="s">
        <v>1350</v>
      </c>
      <c r="C86" s="34"/>
      <c r="D86" s="34"/>
      <c r="E86" s="34"/>
      <c r="F86" s="34"/>
      <c r="G86" s="34"/>
      <c r="H86" s="34"/>
      <c r="I86" s="34"/>
    </row>
    <row r="87" spans="1:9" x14ac:dyDescent="0.2">
      <c r="A87" s="34" t="s">
        <v>1351</v>
      </c>
      <c r="B87" s="34" t="s">
        <v>1352</v>
      </c>
      <c r="C87" s="34"/>
      <c r="D87" s="34"/>
      <c r="E87" s="34"/>
      <c r="F87" s="34"/>
      <c r="G87" s="34"/>
      <c r="H87" s="34"/>
      <c r="I87" s="34"/>
    </row>
    <row r="88" spans="1:9" x14ac:dyDescent="0.2">
      <c r="A88" s="34" t="s">
        <v>1353</v>
      </c>
      <c r="B88" s="34" t="s">
        <v>1354</v>
      </c>
      <c r="C88" s="34"/>
      <c r="D88" s="34"/>
      <c r="E88" s="34"/>
      <c r="F88" s="34"/>
      <c r="G88" s="34"/>
      <c r="H88" s="34"/>
      <c r="I88" s="34"/>
    </row>
    <row r="89" spans="1:9" x14ac:dyDescent="0.2">
      <c r="A89" s="34" t="s">
        <v>1355</v>
      </c>
      <c r="B89" s="34" t="s">
        <v>1356</v>
      </c>
      <c r="C89" s="34"/>
      <c r="D89" s="34"/>
      <c r="E89" s="34"/>
      <c r="F89" s="34"/>
      <c r="G89" s="34"/>
      <c r="H89" s="34"/>
      <c r="I89" s="34"/>
    </row>
    <row r="90" spans="1:9" x14ac:dyDescent="0.2">
      <c r="A90" s="34" t="s">
        <v>1357</v>
      </c>
      <c r="B90" s="34" t="s">
        <v>1358</v>
      </c>
      <c r="C90" s="34"/>
      <c r="D90" s="34"/>
      <c r="E90" s="34"/>
      <c r="F90" s="34"/>
      <c r="G90" s="34"/>
      <c r="H90" s="34"/>
      <c r="I90" s="34"/>
    </row>
    <row r="91" spans="1:9" x14ac:dyDescent="0.2">
      <c r="A91" s="34" t="s">
        <v>1359</v>
      </c>
      <c r="B91" s="34" t="s">
        <v>1360</v>
      </c>
      <c r="C91" s="34"/>
      <c r="D91" s="34"/>
      <c r="E91" s="34"/>
      <c r="F91" s="34"/>
      <c r="G91" s="34"/>
      <c r="H91" s="34"/>
      <c r="I91" s="34"/>
    </row>
    <row r="92" spans="1:9" x14ac:dyDescent="0.2">
      <c r="A92" s="34" t="s">
        <v>1361</v>
      </c>
      <c r="B92" s="34" t="s">
        <v>1362</v>
      </c>
      <c r="C92" s="34"/>
      <c r="D92" s="34"/>
      <c r="E92" s="34"/>
      <c r="F92" s="34"/>
      <c r="G92" s="34"/>
      <c r="H92" s="34"/>
      <c r="I92" s="34"/>
    </row>
    <row r="93" spans="1:9" x14ac:dyDescent="0.2">
      <c r="A93" s="34" t="s">
        <v>1363</v>
      </c>
      <c r="B93" s="34" t="s">
        <v>1364</v>
      </c>
      <c r="C93" s="34"/>
      <c r="D93" s="34"/>
      <c r="E93" s="34"/>
      <c r="F93" s="34"/>
      <c r="G93" s="34"/>
      <c r="H93" s="34"/>
      <c r="I93" s="34"/>
    </row>
    <row r="94" spans="1:9" x14ac:dyDescent="0.2">
      <c r="A94" s="34" t="s">
        <v>1365</v>
      </c>
      <c r="B94" s="34" t="s">
        <v>1366</v>
      </c>
      <c r="C94" s="34"/>
      <c r="D94" s="34"/>
      <c r="E94" s="34"/>
      <c r="F94" s="34"/>
      <c r="G94" s="34"/>
      <c r="H94" s="34"/>
      <c r="I94" s="34"/>
    </row>
    <row r="95" spans="1:9" x14ac:dyDescent="0.2">
      <c r="A95" s="34" t="s">
        <v>1367</v>
      </c>
      <c r="B95" s="34" t="s">
        <v>1368</v>
      </c>
      <c r="C95" s="34"/>
      <c r="D95" s="34"/>
      <c r="E95" s="34"/>
      <c r="F95" s="34"/>
      <c r="G95" s="34"/>
      <c r="H95" s="34"/>
      <c r="I95" s="34"/>
    </row>
    <row r="96" spans="1:9" x14ac:dyDescent="0.2">
      <c r="A96" s="34" t="s">
        <v>1369</v>
      </c>
      <c r="B96" s="34" t="s">
        <v>1370</v>
      </c>
      <c r="C96" s="34"/>
      <c r="D96" s="34"/>
      <c r="E96" s="34"/>
      <c r="F96" s="34"/>
      <c r="G96" s="34"/>
      <c r="H96" s="34"/>
      <c r="I96" s="34"/>
    </row>
    <row r="97" spans="1:9" x14ac:dyDescent="0.2">
      <c r="A97" s="34" t="s">
        <v>1371</v>
      </c>
      <c r="B97" s="34" t="s">
        <v>1372</v>
      </c>
      <c r="C97" s="34"/>
      <c r="D97" s="34"/>
      <c r="E97" s="34"/>
      <c r="F97" s="34"/>
      <c r="G97" s="34"/>
      <c r="H97" s="34"/>
      <c r="I97" s="34"/>
    </row>
    <row r="98" spans="1:9" x14ac:dyDescent="0.2">
      <c r="A98" s="34" t="s">
        <v>1373</v>
      </c>
      <c r="B98" s="34" t="s">
        <v>1374</v>
      </c>
      <c r="C98" s="34"/>
      <c r="D98" s="34"/>
      <c r="E98" s="34"/>
      <c r="F98" s="34"/>
      <c r="G98" s="34"/>
      <c r="H98" s="34"/>
      <c r="I98" s="34"/>
    </row>
    <row r="99" spans="1:9" x14ac:dyDescent="0.2">
      <c r="A99" s="34" t="s">
        <v>1375</v>
      </c>
      <c r="B99" s="34" t="s">
        <v>1376</v>
      </c>
      <c r="C99" s="34"/>
      <c r="D99" s="34"/>
      <c r="E99" s="34"/>
      <c r="F99" s="34"/>
      <c r="G99" s="34"/>
      <c r="H99" s="34"/>
      <c r="I99" s="34"/>
    </row>
    <row r="100" spans="1:9" x14ac:dyDescent="0.2">
      <c r="A100" s="34" t="s">
        <v>1377</v>
      </c>
      <c r="B100" s="34" t="s">
        <v>1378</v>
      </c>
      <c r="C100" s="34"/>
      <c r="D100" s="34"/>
      <c r="E100" s="34"/>
      <c r="F100" s="34"/>
      <c r="G100" s="34"/>
      <c r="H100" s="34"/>
      <c r="I100" s="34"/>
    </row>
    <row r="101" spans="1:9" x14ac:dyDescent="0.2">
      <c r="A101" s="34" t="s">
        <v>1379</v>
      </c>
      <c r="B101" s="34" t="s">
        <v>1380</v>
      </c>
      <c r="C101" s="34"/>
      <c r="D101" s="34"/>
      <c r="E101" s="34"/>
      <c r="F101" s="34"/>
      <c r="G101" s="34"/>
      <c r="H101" s="34"/>
      <c r="I101" s="34"/>
    </row>
    <row r="102" spans="1:9" x14ac:dyDescent="0.2">
      <c r="A102" s="34" t="s">
        <v>1381</v>
      </c>
      <c r="B102" s="34" t="s">
        <v>1382</v>
      </c>
      <c r="C102" s="34"/>
      <c r="D102" s="34"/>
      <c r="E102" s="34"/>
      <c r="F102" s="34"/>
      <c r="G102" s="34"/>
      <c r="H102" s="34"/>
      <c r="I102" s="34"/>
    </row>
    <row r="103" spans="1:9" x14ac:dyDescent="0.2">
      <c r="A103" s="34" t="s">
        <v>1383</v>
      </c>
      <c r="B103" s="34" t="s">
        <v>1384</v>
      </c>
      <c r="C103" s="34"/>
      <c r="D103" s="34"/>
      <c r="E103" s="34"/>
      <c r="F103" s="34"/>
      <c r="G103" s="34"/>
      <c r="H103" s="34"/>
      <c r="I103" s="34"/>
    </row>
    <row r="104" spans="1:9" x14ac:dyDescent="0.2">
      <c r="A104" s="34" t="s">
        <v>1385</v>
      </c>
      <c r="B104" s="34" t="s">
        <v>1386</v>
      </c>
      <c r="C104" s="34"/>
      <c r="D104" s="34"/>
      <c r="E104" s="34"/>
      <c r="F104" s="34"/>
      <c r="G104" s="34"/>
      <c r="H104" s="34"/>
      <c r="I104" s="34"/>
    </row>
    <row r="105" spans="1:9" x14ac:dyDescent="0.2">
      <c r="A105" s="34" t="s">
        <v>1387</v>
      </c>
      <c r="B105" s="34" t="s">
        <v>1388</v>
      </c>
      <c r="C105" s="34"/>
      <c r="D105" s="34"/>
      <c r="E105" s="34"/>
      <c r="F105" s="34"/>
      <c r="G105" s="34"/>
      <c r="H105" s="34"/>
      <c r="I105" s="34"/>
    </row>
    <row r="106" spans="1:9" x14ac:dyDescent="0.2">
      <c r="A106" s="34" t="s">
        <v>1389</v>
      </c>
      <c r="B106" s="34" t="s">
        <v>1390</v>
      </c>
      <c r="C106" s="34"/>
      <c r="D106" s="34"/>
      <c r="E106" s="34"/>
      <c r="F106" s="34"/>
      <c r="G106" s="34"/>
      <c r="H106" s="34"/>
      <c r="I106" s="34"/>
    </row>
    <row r="107" spans="1:9" x14ac:dyDescent="0.2">
      <c r="A107" s="34" t="s">
        <v>1391</v>
      </c>
      <c r="B107" s="34" t="s">
        <v>1392</v>
      </c>
      <c r="C107" s="34"/>
      <c r="D107" s="34"/>
      <c r="E107" s="34"/>
      <c r="F107" s="34"/>
      <c r="G107" s="34"/>
      <c r="H107" s="34"/>
      <c r="I107" s="34"/>
    </row>
    <row r="108" spans="1:9" x14ac:dyDescent="0.2">
      <c r="A108" s="34" t="s">
        <v>1393</v>
      </c>
      <c r="B108" s="34" t="s">
        <v>1394</v>
      </c>
      <c r="C108" s="34"/>
      <c r="D108" s="34"/>
      <c r="E108" s="34"/>
      <c r="F108" s="34"/>
      <c r="G108" s="34"/>
      <c r="H108" s="34"/>
      <c r="I108" s="34"/>
    </row>
    <row r="109" spans="1:9" x14ac:dyDescent="0.2">
      <c r="A109" s="34" t="s">
        <v>1395</v>
      </c>
      <c r="B109" s="34" t="s">
        <v>1396</v>
      </c>
      <c r="C109" s="34"/>
      <c r="D109" s="34"/>
      <c r="E109" s="34"/>
      <c r="F109" s="34"/>
      <c r="G109" s="34"/>
      <c r="H109" s="34"/>
      <c r="I109" s="34"/>
    </row>
    <row r="110" spans="1:9" x14ac:dyDescent="0.2">
      <c r="A110" s="34" t="s">
        <v>1397</v>
      </c>
      <c r="B110" s="34" t="s">
        <v>1398</v>
      </c>
      <c r="C110" s="34"/>
      <c r="D110" s="34"/>
      <c r="E110" s="34"/>
      <c r="F110" s="34"/>
      <c r="G110" s="34"/>
      <c r="H110" s="34"/>
      <c r="I110" s="34"/>
    </row>
    <row r="111" spans="1:9" x14ac:dyDescent="0.2">
      <c r="A111" s="34" t="s">
        <v>1399</v>
      </c>
      <c r="B111" s="34" t="s">
        <v>1400</v>
      </c>
      <c r="C111" s="34"/>
      <c r="D111" s="34"/>
      <c r="E111" s="34"/>
      <c r="F111" s="34"/>
      <c r="G111" s="34"/>
      <c r="H111" s="34"/>
      <c r="I111" s="34"/>
    </row>
    <row r="112" spans="1:9" x14ac:dyDescent="0.2">
      <c r="A112" s="34" t="s">
        <v>1401</v>
      </c>
      <c r="B112" s="34" t="s">
        <v>1402</v>
      </c>
      <c r="C112" s="34"/>
      <c r="D112" s="34"/>
      <c r="E112" s="34"/>
      <c r="F112" s="34"/>
      <c r="G112" s="34"/>
      <c r="H112" s="34"/>
      <c r="I112" s="34"/>
    </row>
    <row r="113" spans="1:9" x14ac:dyDescent="0.2">
      <c r="A113" s="34" t="s">
        <v>1403</v>
      </c>
      <c r="B113" s="34" t="s">
        <v>1404</v>
      </c>
      <c r="C113" s="34"/>
      <c r="D113" s="34"/>
      <c r="E113" s="34"/>
      <c r="F113" s="34"/>
      <c r="G113" s="34"/>
      <c r="H113" s="34"/>
      <c r="I113" s="34"/>
    </row>
    <row r="114" spans="1:9" x14ac:dyDescent="0.2">
      <c r="A114" s="34" t="s">
        <v>1405</v>
      </c>
      <c r="B114" s="34" t="s">
        <v>1406</v>
      </c>
      <c r="C114" s="34"/>
      <c r="D114" s="34"/>
      <c r="E114" s="34"/>
      <c r="F114" s="34"/>
      <c r="G114" s="34"/>
      <c r="H114" s="34"/>
      <c r="I114" s="34"/>
    </row>
    <row r="115" spans="1:9" x14ac:dyDescent="0.2">
      <c r="A115" s="34" t="s">
        <v>1407</v>
      </c>
      <c r="B115" s="34" t="s">
        <v>1408</v>
      </c>
      <c r="C115" s="34"/>
      <c r="D115" s="34"/>
      <c r="E115" s="34"/>
      <c r="F115" s="34"/>
      <c r="G115" s="34"/>
      <c r="H115" s="34"/>
      <c r="I115" s="34"/>
    </row>
    <row r="116" spans="1:9" x14ac:dyDescent="0.2">
      <c r="A116" s="34" t="s">
        <v>1409</v>
      </c>
      <c r="B116" s="34" t="s">
        <v>1410</v>
      </c>
      <c r="C116" s="34"/>
      <c r="D116" s="34"/>
      <c r="E116" s="34"/>
      <c r="F116" s="34"/>
      <c r="G116" s="34"/>
      <c r="H116" s="34"/>
      <c r="I116" s="34"/>
    </row>
    <row r="117" spans="1:9" x14ac:dyDescent="0.2">
      <c r="A117" s="34" t="s">
        <v>1411</v>
      </c>
      <c r="B117" s="34" t="s">
        <v>1412</v>
      </c>
      <c r="C117" s="34"/>
      <c r="D117" s="34"/>
      <c r="E117" s="34"/>
      <c r="F117" s="34"/>
      <c r="G117" s="34"/>
      <c r="H117" s="34"/>
      <c r="I117" s="34"/>
    </row>
    <row r="118" spans="1:9" x14ac:dyDescent="0.2">
      <c r="A118" s="34" t="s">
        <v>1413</v>
      </c>
      <c r="B118" s="34" t="s">
        <v>1414</v>
      </c>
      <c r="C118" s="34"/>
      <c r="D118" s="34"/>
      <c r="E118" s="34"/>
      <c r="F118" s="34"/>
      <c r="G118" s="34"/>
      <c r="H118" s="34"/>
      <c r="I118" s="34"/>
    </row>
    <row r="119" spans="1:9" x14ac:dyDescent="0.2">
      <c r="A119" s="34" t="s">
        <v>1415</v>
      </c>
      <c r="B119" s="34" t="s">
        <v>1416</v>
      </c>
      <c r="C119" s="34"/>
      <c r="D119" s="34"/>
      <c r="E119" s="34"/>
      <c r="F119" s="34"/>
      <c r="G119" s="34"/>
      <c r="H119" s="34"/>
      <c r="I119" s="34"/>
    </row>
    <row r="120" spans="1:9" x14ac:dyDescent="0.2">
      <c r="A120" s="34" t="s">
        <v>1417</v>
      </c>
      <c r="B120" s="34" t="s">
        <v>1418</v>
      </c>
      <c r="C120" s="34"/>
      <c r="D120" s="34"/>
      <c r="E120" s="34"/>
      <c r="F120" s="34"/>
      <c r="G120" s="34"/>
      <c r="H120" s="34"/>
      <c r="I120" s="34"/>
    </row>
    <row r="121" spans="1:9" x14ac:dyDescent="0.2">
      <c r="A121" s="34" t="s">
        <v>1419</v>
      </c>
      <c r="B121" s="34" t="s">
        <v>1420</v>
      </c>
      <c r="C121" s="34"/>
      <c r="D121" s="34"/>
      <c r="E121" s="34"/>
      <c r="F121" s="34"/>
      <c r="G121" s="34"/>
      <c r="H121" s="34"/>
      <c r="I121" s="34"/>
    </row>
    <row r="122" spans="1:9" x14ac:dyDescent="0.2">
      <c r="A122" s="34" t="s">
        <v>1421</v>
      </c>
      <c r="B122" s="34" t="s">
        <v>1422</v>
      </c>
      <c r="C122" s="34"/>
      <c r="D122" s="34"/>
      <c r="E122" s="34"/>
      <c r="F122" s="34"/>
      <c r="G122" s="34"/>
      <c r="H122" s="34"/>
      <c r="I122" s="34"/>
    </row>
    <row r="123" spans="1:9" x14ac:dyDescent="0.2">
      <c r="A123" s="34" t="s">
        <v>1423</v>
      </c>
      <c r="B123" s="34" t="s">
        <v>1424</v>
      </c>
      <c r="C123" s="34"/>
      <c r="D123" s="34"/>
      <c r="E123" s="34"/>
      <c r="F123" s="34"/>
      <c r="G123" s="34"/>
      <c r="H123" s="34"/>
      <c r="I123" s="34"/>
    </row>
    <row r="124" spans="1:9" x14ac:dyDescent="0.2">
      <c r="A124" s="34" t="s">
        <v>1425</v>
      </c>
      <c r="B124" s="34" t="s">
        <v>1426</v>
      </c>
      <c r="C124" s="34"/>
      <c r="D124" s="34"/>
      <c r="E124" s="34"/>
      <c r="F124" s="34"/>
      <c r="G124" s="34"/>
      <c r="H124" s="34"/>
      <c r="I124" s="34"/>
    </row>
    <row r="125" spans="1:9" x14ac:dyDescent="0.2">
      <c r="A125" s="34" t="s">
        <v>1427</v>
      </c>
      <c r="B125" s="34" t="s">
        <v>1428</v>
      </c>
      <c r="C125" s="34"/>
      <c r="D125" s="34"/>
      <c r="E125" s="34"/>
      <c r="F125" s="34"/>
      <c r="G125" s="34"/>
      <c r="H125" s="34"/>
      <c r="I125" s="34"/>
    </row>
    <row r="126" spans="1:9" x14ac:dyDescent="0.2">
      <c r="A126" s="34" t="s">
        <v>1429</v>
      </c>
      <c r="B126" s="34" t="s">
        <v>1430</v>
      </c>
      <c r="C126" s="34"/>
      <c r="D126" s="34"/>
      <c r="E126" s="34"/>
      <c r="F126" s="34"/>
      <c r="G126" s="34"/>
      <c r="H126" s="34"/>
      <c r="I126" s="34"/>
    </row>
    <row r="127" spans="1:9" x14ac:dyDescent="0.2">
      <c r="A127" s="34" t="s">
        <v>1431</v>
      </c>
      <c r="B127" s="34" t="s">
        <v>1432</v>
      </c>
      <c r="C127" s="34"/>
      <c r="D127" s="34"/>
      <c r="E127" s="34"/>
      <c r="F127" s="34"/>
      <c r="G127" s="34"/>
      <c r="H127" s="34"/>
      <c r="I127" s="34"/>
    </row>
    <row r="128" spans="1:9" x14ac:dyDescent="0.2">
      <c r="A128" s="34" t="s">
        <v>1433</v>
      </c>
      <c r="B128" s="34" t="s">
        <v>1434</v>
      </c>
      <c r="C128" s="34"/>
      <c r="D128" s="34"/>
      <c r="E128" s="34"/>
      <c r="F128" s="34"/>
      <c r="G128" s="34"/>
      <c r="H128" s="34"/>
      <c r="I128" s="34"/>
    </row>
    <row r="129" spans="1:9" x14ac:dyDescent="0.2">
      <c r="A129" s="34" t="s">
        <v>1435</v>
      </c>
      <c r="B129" s="34" t="s">
        <v>1436</v>
      </c>
      <c r="C129" s="34"/>
      <c r="D129" s="34"/>
      <c r="E129" s="34"/>
      <c r="F129" s="34"/>
      <c r="G129" s="34"/>
      <c r="H129" s="34"/>
      <c r="I129" s="34"/>
    </row>
    <row r="130" spans="1:9" x14ac:dyDescent="0.2">
      <c r="A130" s="34" t="s">
        <v>1437</v>
      </c>
      <c r="B130" s="34" t="s">
        <v>1438</v>
      </c>
      <c r="C130" s="34"/>
      <c r="D130" s="34"/>
      <c r="E130" s="34"/>
      <c r="F130" s="34"/>
      <c r="G130" s="34"/>
      <c r="H130" s="34"/>
      <c r="I130" s="34"/>
    </row>
    <row r="131" spans="1:9" x14ac:dyDescent="0.2">
      <c r="A131" s="34" t="s">
        <v>1439</v>
      </c>
      <c r="B131" s="34" t="s">
        <v>1440</v>
      </c>
      <c r="C131" s="34"/>
      <c r="D131" s="34"/>
      <c r="E131" s="34"/>
      <c r="F131" s="34"/>
      <c r="G131" s="34"/>
      <c r="H131" s="34"/>
      <c r="I131" s="34"/>
    </row>
    <row r="132" spans="1:9" x14ac:dyDescent="0.2">
      <c r="A132" s="34" t="s">
        <v>1441</v>
      </c>
      <c r="B132" s="34" t="s">
        <v>1442</v>
      </c>
      <c r="C132" s="34"/>
      <c r="D132" s="34"/>
      <c r="E132" s="34"/>
      <c r="F132" s="34"/>
      <c r="G132" s="34"/>
      <c r="H132" s="34"/>
      <c r="I132" s="34"/>
    </row>
    <row r="133" spans="1:9" x14ac:dyDescent="0.2">
      <c r="A133" s="34" t="s">
        <v>1443</v>
      </c>
      <c r="B133" s="34" t="s">
        <v>1444</v>
      </c>
      <c r="C133" s="34"/>
      <c r="D133" s="34"/>
      <c r="E133" s="34"/>
      <c r="F133" s="34"/>
      <c r="G133" s="34"/>
      <c r="H133" s="34"/>
      <c r="I133" s="34"/>
    </row>
    <row r="134" spans="1:9" x14ac:dyDescent="0.2">
      <c r="A134" s="34" t="s">
        <v>1445</v>
      </c>
      <c r="B134" s="34" t="s">
        <v>1446</v>
      </c>
      <c r="C134" s="34"/>
      <c r="D134" s="34"/>
      <c r="E134" s="34"/>
      <c r="F134" s="34"/>
      <c r="G134" s="34"/>
      <c r="H134" s="34"/>
      <c r="I134" s="34"/>
    </row>
    <row r="135" spans="1:9" x14ac:dyDescent="0.2">
      <c r="A135" s="34" t="s">
        <v>1447</v>
      </c>
      <c r="B135" s="34" t="s">
        <v>1448</v>
      </c>
      <c r="C135" s="34"/>
      <c r="D135" s="34"/>
      <c r="E135" s="34"/>
      <c r="F135" s="34"/>
      <c r="G135" s="34"/>
      <c r="H135" s="34"/>
      <c r="I135" s="34"/>
    </row>
    <row r="136" spans="1:9" x14ac:dyDescent="0.2">
      <c r="A136" s="34" t="s">
        <v>1449</v>
      </c>
      <c r="B136" s="34" t="s">
        <v>1450</v>
      </c>
      <c r="C136" s="34"/>
      <c r="D136" s="34"/>
      <c r="E136" s="34"/>
      <c r="F136" s="34"/>
      <c r="G136" s="34"/>
      <c r="H136" s="34"/>
      <c r="I136" s="34"/>
    </row>
    <row r="137" spans="1:9" x14ac:dyDescent="0.2">
      <c r="A137" s="34" t="s">
        <v>1451</v>
      </c>
      <c r="B137" s="34" t="s">
        <v>1452</v>
      </c>
      <c r="C137" s="34"/>
      <c r="D137" s="34"/>
      <c r="E137" s="34"/>
      <c r="F137" s="34"/>
      <c r="G137" s="34"/>
      <c r="H137" s="34"/>
      <c r="I137" s="34"/>
    </row>
    <row r="138" spans="1:9" x14ac:dyDescent="0.2">
      <c r="A138" s="34" t="s">
        <v>1453</v>
      </c>
      <c r="B138" s="34" t="s">
        <v>1454</v>
      </c>
      <c r="C138" s="34"/>
      <c r="D138" s="34"/>
      <c r="E138" s="34"/>
      <c r="F138" s="34"/>
      <c r="G138" s="34"/>
      <c r="H138" s="34"/>
      <c r="I138" s="34"/>
    </row>
    <row r="139" spans="1:9" x14ac:dyDescent="0.2">
      <c r="A139" s="34" t="s">
        <v>1455</v>
      </c>
      <c r="B139" s="34" t="s">
        <v>1456</v>
      </c>
      <c r="C139" s="34"/>
      <c r="D139" s="34"/>
      <c r="E139" s="34"/>
      <c r="F139" s="34"/>
      <c r="G139" s="34"/>
      <c r="H139" s="34"/>
      <c r="I139" s="34"/>
    </row>
    <row r="140" spans="1:9" x14ac:dyDescent="0.2">
      <c r="A140" s="34" t="s">
        <v>1457</v>
      </c>
      <c r="B140" s="34" t="s">
        <v>1458</v>
      </c>
      <c r="C140" s="34"/>
      <c r="D140" s="34"/>
      <c r="E140" s="34"/>
      <c r="F140" s="34"/>
      <c r="G140" s="34"/>
      <c r="H140" s="34"/>
      <c r="I140" s="34"/>
    </row>
    <row r="141" spans="1:9" x14ac:dyDescent="0.2">
      <c r="A141" s="34" t="s">
        <v>1459</v>
      </c>
      <c r="B141" s="34" t="s">
        <v>1460</v>
      </c>
      <c r="C141" s="34"/>
      <c r="D141" s="34"/>
      <c r="E141" s="34"/>
      <c r="F141" s="34"/>
      <c r="G141" s="34"/>
      <c r="H141" s="34"/>
      <c r="I141" s="34"/>
    </row>
    <row r="142" spans="1:9" x14ac:dyDescent="0.2">
      <c r="A142" s="34" t="s">
        <v>1461</v>
      </c>
      <c r="B142" s="34" t="s">
        <v>1462</v>
      </c>
      <c r="C142" s="34"/>
      <c r="D142" s="34"/>
      <c r="E142" s="34"/>
      <c r="F142" s="34"/>
      <c r="G142" s="34"/>
      <c r="H142" s="34"/>
      <c r="I142" s="34"/>
    </row>
    <row r="143" spans="1:9" x14ac:dyDescent="0.2">
      <c r="A143" s="34" t="s">
        <v>1463</v>
      </c>
      <c r="B143" s="34" t="s">
        <v>1464</v>
      </c>
      <c r="C143" s="34"/>
      <c r="D143" s="34"/>
      <c r="E143" s="34"/>
      <c r="F143" s="34"/>
      <c r="G143" s="34"/>
      <c r="H143" s="34"/>
      <c r="I143" s="34"/>
    </row>
    <row r="144" spans="1:9" x14ac:dyDescent="0.2">
      <c r="A144" s="34" t="s">
        <v>1465</v>
      </c>
      <c r="B144" s="34" t="s">
        <v>1466</v>
      </c>
      <c r="C144" s="34"/>
      <c r="D144" s="34"/>
      <c r="E144" s="34"/>
      <c r="F144" s="34"/>
      <c r="G144" s="34"/>
      <c r="H144" s="34"/>
      <c r="I144" s="34"/>
    </row>
    <row r="145" spans="1:9" x14ac:dyDescent="0.2">
      <c r="A145" s="34" t="s">
        <v>1467</v>
      </c>
      <c r="B145" s="34" t="s">
        <v>1468</v>
      </c>
      <c r="C145" s="34"/>
      <c r="D145" s="34"/>
      <c r="E145" s="34"/>
      <c r="F145" s="34"/>
      <c r="G145" s="34"/>
      <c r="H145" s="34"/>
      <c r="I145" s="34"/>
    </row>
    <row r="146" spans="1:9" x14ac:dyDescent="0.2">
      <c r="A146" s="34" t="s">
        <v>1469</v>
      </c>
      <c r="B146" s="34" t="s">
        <v>1470</v>
      </c>
      <c r="C146" s="34"/>
      <c r="D146" s="34"/>
      <c r="E146" s="34"/>
      <c r="F146" s="34"/>
      <c r="G146" s="34"/>
      <c r="H146" s="34"/>
      <c r="I146" s="34"/>
    </row>
    <row r="147" spans="1:9" x14ac:dyDescent="0.2">
      <c r="A147" s="34" t="s">
        <v>1471</v>
      </c>
      <c r="B147" s="34" t="s">
        <v>1472</v>
      </c>
      <c r="C147" s="34"/>
      <c r="D147" s="34"/>
      <c r="E147" s="34"/>
      <c r="F147" s="34"/>
      <c r="G147" s="34"/>
      <c r="H147" s="34"/>
      <c r="I147" s="34"/>
    </row>
    <row r="148" spans="1:9" x14ac:dyDescent="0.2">
      <c r="A148" s="34" t="s">
        <v>1473</v>
      </c>
      <c r="B148" s="34" t="s">
        <v>1474</v>
      </c>
      <c r="C148" s="34"/>
      <c r="D148" s="34"/>
      <c r="E148" s="34"/>
      <c r="F148" s="34"/>
      <c r="G148" s="34"/>
      <c r="H148" s="34"/>
      <c r="I148" s="34"/>
    </row>
    <row r="149" spans="1:9" x14ac:dyDescent="0.2">
      <c r="A149" s="34" t="s">
        <v>1475</v>
      </c>
      <c r="B149" s="34" t="s">
        <v>1476</v>
      </c>
      <c r="C149" s="34"/>
      <c r="D149" s="34"/>
      <c r="E149" s="34"/>
      <c r="F149" s="34"/>
      <c r="G149" s="34"/>
      <c r="H149" s="34"/>
      <c r="I149" s="34"/>
    </row>
    <row r="150" spans="1:9" x14ac:dyDescent="0.2">
      <c r="A150" s="34" t="s">
        <v>1477</v>
      </c>
      <c r="B150" s="34" t="s">
        <v>1478</v>
      </c>
      <c r="C150" s="34"/>
      <c r="D150" s="34"/>
      <c r="E150" s="34"/>
      <c r="F150" s="34"/>
      <c r="G150" s="34"/>
      <c r="H150" s="34"/>
      <c r="I150" s="34"/>
    </row>
    <row r="151" spans="1:9" x14ac:dyDescent="0.2">
      <c r="A151" s="34" t="s">
        <v>1479</v>
      </c>
      <c r="B151" s="34" t="s">
        <v>1480</v>
      </c>
      <c r="C151" s="34"/>
      <c r="D151" s="34"/>
      <c r="E151" s="34"/>
      <c r="F151" s="34"/>
      <c r="G151" s="34"/>
      <c r="H151" s="34"/>
      <c r="I151" s="34"/>
    </row>
    <row r="152" spans="1:9" x14ac:dyDescent="0.2">
      <c r="A152" s="34" t="s">
        <v>1481</v>
      </c>
      <c r="B152" s="34" t="s">
        <v>1482</v>
      </c>
      <c r="C152" s="34"/>
      <c r="D152" s="34"/>
      <c r="E152" s="34"/>
      <c r="F152" s="34"/>
      <c r="G152" s="34"/>
      <c r="H152" s="34"/>
      <c r="I152" s="34"/>
    </row>
    <row r="153" spans="1:9" x14ac:dyDescent="0.2">
      <c r="A153" s="34" t="s">
        <v>1483</v>
      </c>
      <c r="B153" s="34" t="s">
        <v>1484</v>
      </c>
      <c r="C153" s="34"/>
      <c r="D153" s="34"/>
      <c r="E153" s="34"/>
      <c r="F153" s="34"/>
      <c r="G153" s="34"/>
      <c r="H153" s="34"/>
      <c r="I153" s="34"/>
    </row>
    <row r="154" spans="1:9" x14ac:dyDescent="0.2">
      <c r="A154" s="34" t="s">
        <v>1485</v>
      </c>
      <c r="B154" s="34" t="s">
        <v>1486</v>
      </c>
      <c r="C154" s="34"/>
      <c r="D154" s="34"/>
      <c r="E154" s="34"/>
      <c r="F154" s="34"/>
      <c r="G154" s="34"/>
      <c r="H154" s="34"/>
      <c r="I154" s="34"/>
    </row>
    <row r="155" spans="1:9" x14ac:dyDescent="0.2">
      <c r="A155" s="34" t="s">
        <v>1487</v>
      </c>
      <c r="B155" s="34" t="s">
        <v>1488</v>
      </c>
      <c r="C155" s="34"/>
      <c r="D155" s="34"/>
      <c r="E155" s="34"/>
      <c r="F155" s="34"/>
      <c r="G155" s="34"/>
      <c r="H155" s="34"/>
      <c r="I155" s="34"/>
    </row>
    <row r="156" spans="1:9" x14ac:dyDescent="0.2">
      <c r="A156" s="34" t="s">
        <v>1489</v>
      </c>
      <c r="B156" s="34" t="s">
        <v>1489</v>
      </c>
      <c r="C156" s="34"/>
      <c r="D156" s="34"/>
      <c r="E156" s="34"/>
      <c r="F156" s="34"/>
      <c r="G156" s="34"/>
      <c r="H156" s="34"/>
      <c r="I156" s="34"/>
    </row>
    <row r="157" spans="1:9" x14ac:dyDescent="0.2">
      <c r="A157" s="34" t="s">
        <v>1490</v>
      </c>
      <c r="B157" s="34" t="s">
        <v>1490</v>
      </c>
      <c r="C157" s="34"/>
      <c r="D157" s="34"/>
      <c r="E157" s="34"/>
      <c r="F157" s="34"/>
      <c r="G157" s="34"/>
      <c r="H157" s="34"/>
      <c r="I157" s="34"/>
    </row>
    <row r="158" spans="1:9" x14ac:dyDescent="0.2">
      <c r="A158" s="34" t="s">
        <v>1491</v>
      </c>
      <c r="B158" s="34" t="s">
        <v>1491</v>
      </c>
      <c r="C158" s="34"/>
      <c r="D158" s="34"/>
      <c r="E158" s="34"/>
      <c r="F158" s="34"/>
      <c r="G158" s="34"/>
      <c r="H158" s="34"/>
      <c r="I158" s="34"/>
    </row>
    <row r="159" spans="1:9" x14ac:dyDescent="0.2">
      <c r="A159" s="34" t="s">
        <v>1492</v>
      </c>
      <c r="B159" s="34" t="s">
        <v>1492</v>
      </c>
      <c r="C159" s="34"/>
      <c r="D159" s="34"/>
      <c r="E159" s="34"/>
      <c r="F159" s="34"/>
      <c r="G159" s="34"/>
      <c r="H159" s="34"/>
      <c r="I159" s="34"/>
    </row>
    <row r="160" spans="1:9" x14ac:dyDescent="0.2">
      <c r="A160" s="34"/>
      <c r="B160" s="34"/>
      <c r="C160" s="34"/>
      <c r="D160" s="34"/>
      <c r="E160" s="34"/>
      <c r="F160" s="34"/>
      <c r="G160" s="34"/>
      <c r="H160" s="34"/>
      <c r="I160" s="34"/>
    </row>
    <row r="161" spans="1:9" x14ac:dyDescent="0.2">
      <c r="A161" s="34"/>
      <c r="B161" s="34"/>
      <c r="C161" s="34"/>
      <c r="D161" s="34"/>
      <c r="E161" s="34"/>
      <c r="F161" s="34"/>
      <c r="G161" s="34"/>
      <c r="H161" s="34"/>
      <c r="I161" s="34"/>
    </row>
    <row r="162" spans="1:9" x14ac:dyDescent="0.2">
      <c r="A162" s="34"/>
      <c r="B162" s="34"/>
      <c r="C162" s="34"/>
      <c r="D162" s="34"/>
      <c r="E162" s="34"/>
      <c r="F162" s="34"/>
      <c r="G162" s="34"/>
      <c r="H162" s="34"/>
      <c r="I162" s="34"/>
    </row>
    <row r="163" spans="1:9" x14ac:dyDescent="0.2">
      <c r="A163" s="34"/>
      <c r="B163" s="34"/>
      <c r="C163" s="34"/>
      <c r="D163" s="34"/>
      <c r="E163" s="34"/>
      <c r="F163" s="34"/>
      <c r="G163" s="34"/>
      <c r="H163" s="34"/>
      <c r="I163" s="34"/>
    </row>
    <row r="164" spans="1:9" x14ac:dyDescent="0.2">
      <c r="A164" s="34"/>
      <c r="B164" s="34"/>
      <c r="C164" s="34"/>
      <c r="D164" s="34"/>
      <c r="E164" s="34"/>
      <c r="F164" s="34"/>
      <c r="G164" s="34"/>
      <c r="H164" s="34"/>
      <c r="I164" s="34"/>
    </row>
    <row r="165" spans="1:9" x14ac:dyDescent="0.2">
      <c r="A165" s="34"/>
      <c r="B165" s="34"/>
      <c r="C165" s="34"/>
      <c r="D165" s="34"/>
      <c r="E165" s="34"/>
      <c r="F165" s="34"/>
      <c r="G165" s="34"/>
      <c r="H165" s="34"/>
      <c r="I165" s="34"/>
    </row>
    <row r="166" spans="1:9" x14ac:dyDescent="0.2">
      <c r="A166" s="34"/>
      <c r="B166" s="34"/>
      <c r="C166" s="34"/>
      <c r="D166" s="34"/>
      <c r="E166" s="34"/>
      <c r="F166" s="34"/>
      <c r="G166" s="34"/>
      <c r="H166" s="34"/>
      <c r="I166" s="34"/>
    </row>
    <row r="167" spans="1:9" x14ac:dyDescent="0.2">
      <c r="A167" s="34"/>
      <c r="B167" s="34"/>
      <c r="C167" s="34"/>
      <c r="D167" s="34"/>
      <c r="E167" s="34"/>
      <c r="F167" s="34"/>
      <c r="G167" s="34"/>
      <c r="H167" s="34"/>
      <c r="I167" s="34"/>
    </row>
    <row r="168" spans="1:9" x14ac:dyDescent="0.2">
      <c r="A168" s="34"/>
      <c r="B168" s="34"/>
      <c r="C168" s="34"/>
      <c r="D168" s="34"/>
      <c r="E168" s="34"/>
      <c r="F168" s="34"/>
      <c r="G168" s="34"/>
      <c r="H168" s="34"/>
      <c r="I168" s="34"/>
    </row>
    <row r="169" spans="1:9" x14ac:dyDescent="0.2">
      <c r="A169" s="34"/>
      <c r="B169" s="34"/>
      <c r="C169" s="34"/>
      <c r="D169" s="34"/>
      <c r="E169" s="34"/>
      <c r="F169" s="34"/>
      <c r="G169" s="34"/>
      <c r="H169" s="34"/>
      <c r="I169" s="34"/>
    </row>
    <row r="170" spans="1:9" x14ac:dyDescent="0.2">
      <c r="A170" s="34"/>
      <c r="B170" s="34"/>
      <c r="C170" s="34"/>
      <c r="D170" s="34"/>
      <c r="E170" s="34"/>
      <c r="F170" s="34"/>
      <c r="G170" s="34"/>
      <c r="H170" s="34"/>
      <c r="I170" s="34"/>
    </row>
    <row r="171" spans="1:9" x14ac:dyDescent="0.2">
      <c r="A171" s="34"/>
      <c r="B171" s="34"/>
      <c r="C171" s="34"/>
      <c r="D171" s="34"/>
      <c r="E171" s="34"/>
      <c r="F171" s="34"/>
      <c r="G171" s="34"/>
      <c r="H171" s="34"/>
      <c r="I171" s="34"/>
    </row>
    <row r="172" spans="1:9" x14ac:dyDescent="0.2">
      <c r="A172" s="34"/>
      <c r="B172" s="34"/>
      <c r="C172" s="34"/>
      <c r="D172" s="34"/>
      <c r="E172" s="34"/>
      <c r="F172" s="34"/>
      <c r="G172" s="34"/>
      <c r="H172" s="34"/>
      <c r="I172" s="34"/>
    </row>
    <row r="173" spans="1:9" x14ac:dyDescent="0.2">
      <c r="A173" s="34"/>
      <c r="B173" s="34"/>
      <c r="C173" s="34"/>
      <c r="D173" s="34"/>
      <c r="E173" s="34"/>
      <c r="F173" s="34"/>
      <c r="G173" s="34"/>
      <c r="H173" s="34"/>
      <c r="I173" s="34"/>
    </row>
    <row r="174" spans="1:9" x14ac:dyDescent="0.2">
      <c r="A174" s="34"/>
      <c r="B174" s="34"/>
      <c r="C174" s="34"/>
      <c r="D174" s="34"/>
      <c r="E174" s="34"/>
      <c r="F174" s="34"/>
      <c r="G174" s="34"/>
      <c r="H174" s="34"/>
      <c r="I174" s="34"/>
    </row>
    <row r="175" spans="1:9" x14ac:dyDescent="0.2">
      <c r="A175" s="34"/>
      <c r="B175" s="34"/>
      <c r="C175" s="34"/>
      <c r="D175" s="34"/>
      <c r="E175" s="34"/>
      <c r="F175" s="34"/>
      <c r="G175" s="34"/>
      <c r="H175" s="34"/>
      <c r="I175" s="34"/>
    </row>
    <row r="176" spans="1:9" x14ac:dyDescent="0.2">
      <c r="A176" s="34"/>
      <c r="B176" s="34"/>
      <c r="C176" s="34"/>
      <c r="D176" s="34"/>
      <c r="E176" s="34"/>
      <c r="F176" s="34"/>
      <c r="G176" s="34"/>
      <c r="H176" s="34"/>
      <c r="I176" s="34"/>
    </row>
    <row r="177" spans="1:9" x14ac:dyDescent="0.2">
      <c r="A177" s="34"/>
      <c r="B177" s="34"/>
      <c r="C177" s="34"/>
      <c r="D177" s="34"/>
      <c r="E177" s="34"/>
      <c r="F177" s="34"/>
      <c r="G177" s="34"/>
      <c r="H177" s="34"/>
      <c r="I177" s="34"/>
    </row>
    <row r="178" spans="1:9" x14ac:dyDescent="0.2">
      <c r="A178" s="34"/>
      <c r="B178" s="34"/>
      <c r="C178" s="34"/>
      <c r="D178" s="34"/>
      <c r="E178" s="34"/>
      <c r="F178" s="34"/>
      <c r="G178" s="34"/>
      <c r="H178" s="34"/>
      <c r="I178" s="34"/>
    </row>
    <row r="179" spans="1:9" x14ac:dyDescent="0.2">
      <c r="A179" s="34"/>
      <c r="B179" s="34"/>
      <c r="C179" s="34"/>
      <c r="D179" s="34"/>
      <c r="E179" s="34"/>
      <c r="F179" s="34"/>
      <c r="G179" s="34"/>
      <c r="H179" s="34"/>
      <c r="I179" s="34"/>
    </row>
    <row r="180" spans="1:9" x14ac:dyDescent="0.2">
      <c r="A180" s="34"/>
      <c r="B180" s="34"/>
      <c r="C180" s="34"/>
      <c r="D180" s="34"/>
      <c r="E180" s="34"/>
      <c r="F180" s="34"/>
      <c r="G180" s="34"/>
      <c r="H180" s="34"/>
      <c r="I180" s="34"/>
    </row>
    <row r="181" spans="1:9" x14ac:dyDescent="0.2">
      <c r="A181" s="34"/>
      <c r="B181" s="34"/>
      <c r="C181" s="34"/>
      <c r="D181" s="34"/>
      <c r="E181" s="34"/>
      <c r="F181" s="34"/>
      <c r="G181" s="34"/>
      <c r="H181" s="34"/>
      <c r="I181" s="34"/>
    </row>
    <row r="182" spans="1:9" x14ac:dyDescent="0.2">
      <c r="A182" s="34"/>
      <c r="B182" s="34"/>
      <c r="C182" s="34"/>
      <c r="D182" s="34"/>
      <c r="E182" s="34"/>
      <c r="F182" s="34"/>
      <c r="G182" s="34"/>
      <c r="H182" s="34"/>
      <c r="I182" s="34"/>
    </row>
    <row r="183" spans="1:9" x14ac:dyDescent="0.2">
      <c r="A183" s="34"/>
      <c r="B183" s="34"/>
      <c r="C183" s="34"/>
      <c r="D183" s="34"/>
      <c r="E183" s="34"/>
      <c r="F183" s="34"/>
      <c r="G183" s="34"/>
      <c r="H183" s="34"/>
      <c r="I183" s="34"/>
    </row>
    <row r="184" spans="1:9" x14ac:dyDescent="0.2">
      <c r="A184" s="34"/>
      <c r="B184" s="34"/>
      <c r="C184" s="34"/>
      <c r="D184" s="34"/>
      <c r="E184" s="34"/>
      <c r="F184" s="34"/>
      <c r="G184" s="34"/>
      <c r="H184" s="34"/>
      <c r="I184" s="34"/>
    </row>
    <row r="185" spans="1:9" x14ac:dyDescent="0.2">
      <c r="A185" s="34"/>
      <c r="B185" s="34"/>
      <c r="C185" s="34"/>
      <c r="D185" s="34"/>
      <c r="E185" s="34"/>
      <c r="F185" s="34"/>
      <c r="G185" s="34"/>
      <c r="H185" s="34"/>
      <c r="I185" s="34"/>
    </row>
    <row r="186" spans="1:9" x14ac:dyDescent="0.2">
      <c r="A186" s="34"/>
      <c r="B186" s="34"/>
      <c r="C186" s="34"/>
      <c r="D186" s="34"/>
      <c r="E186" s="34"/>
      <c r="F186" s="34"/>
      <c r="G186" s="34"/>
      <c r="H186" s="34"/>
      <c r="I186" s="34"/>
    </row>
    <row r="187" spans="1:9" x14ac:dyDescent="0.2">
      <c r="A187" s="34"/>
      <c r="B187" s="34"/>
      <c r="C187" s="34"/>
      <c r="D187" s="34"/>
      <c r="E187" s="34"/>
      <c r="F187" s="34"/>
      <c r="G187" s="34"/>
      <c r="H187" s="34"/>
      <c r="I187" s="34"/>
    </row>
    <row r="188" spans="1:9" x14ac:dyDescent="0.2">
      <c r="A188" s="34"/>
      <c r="B188" s="34"/>
      <c r="C188" s="34"/>
      <c r="D188" s="34"/>
      <c r="E188" s="34"/>
      <c r="F188" s="34"/>
      <c r="G188" s="34"/>
      <c r="H188" s="34"/>
      <c r="I188" s="34"/>
    </row>
    <row r="189" spans="1:9" x14ac:dyDescent="0.2">
      <c r="A189" s="34"/>
      <c r="B189" s="34"/>
      <c r="C189" s="34"/>
      <c r="D189" s="34"/>
      <c r="E189" s="34"/>
      <c r="F189" s="34"/>
      <c r="G189" s="34"/>
      <c r="H189" s="34"/>
      <c r="I189" s="34"/>
    </row>
    <row r="190" spans="1:9" x14ac:dyDescent="0.2">
      <c r="A190" s="34"/>
      <c r="B190" s="34"/>
      <c r="C190" s="34"/>
      <c r="D190" s="34"/>
      <c r="E190" s="34"/>
      <c r="F190" s="34"/>
      <c r="G190" s="34"/>
      <c r="H190" s="34"/>
      <c r="I190" s="34"/>
    </row>
    <row r="191" spans="1:9" x14ac:dyDescent="0.2">
      <c r="A191" s="34"/>
      <c r="B191" s="34"/>
      <c r="C191" s="34"/>
      <c r="D191" s="34"/>
      <c r="E191" s="34"/>
      <c r="F191" s="34"/>
      <c r="G191" s="34"/>
      <c r="H191" s="34"/>
      <c r="I191" s="34"/>
    </row>
    <row r="192" spans="1:9" x14ac:dyDescent="0.2">
      <c r="A192" s="34"/>
      <c r="B192" s="34"/>
      <c r="C192" s="34"/>
      <c r="D192" s="34"/>
      <c r="E192" s="34"/>
      <c r="F192" s="34"/>
      <c r="G192" s="34"/>
      <c r="H192" s="34"/>
      <c r="I192" s="34"/>
    </row>
    <row r="193" spans="1:9" x14ac:dyDescent="0.2">
      <c r="A193" s="34"/>
      <c r="B193" s="34"/>
      <c r="C193" s="34"/>
      <c r="D193" s="34"/>
      <c r="E193" s="34"/>
      <c r="F193" s="34"/>
      <c r="G193" s="34"/>
      <c r="H193" s="34"/>
      <c r="I193" s="34"/>
    </row>
    <row r="194" spans="1:9" x14ac:dyDescent="0.2">
      <c r="A194" s="34"/>
      <c r="B194" s="34"/>
      <c r="C194" s="34"/>
      <c r="D194" s="34"/>
      <c r="E194" s="34"/>
      <c r="F194" s="34"/>
      <c r="G194" s="34"/>
      <c r="H194" s="34"/>
      <c r="I194" s="34"/>
    </row>
    <row r="195" spans="1:9" x14ac:dyDescent="0.2">
      <c r="A195" s="34"/>
      <c r="B195" s="34"/>
      <c r="C195" s="34"/>
      <c r="D195" s="34"/>
      <c r="E195" s="34"/>
      <c r="F195" s="34"/>
      <c r="G195" s="34"/>
      <c r="H195" s="34"/>
      <c r="I195" s="34"/>
    </row>
    <row r="196" spans="1:9" x14ac:dyDescent="0.2">
      <c r="A196" s="34"/>
      <c r="B196" s="34"/>
      <c r="C196" s="34"/>
      <c r="D196" s="34"/>
      <c r="E196" s="34"/>
      <c r="F196" s="34"/>
      <c r="G196" s="34"/>
      <c r="H196" s="34"/>
      <c r="I196" s="34"/>
    </row>
    <row r="197" spans="1:9" x14ac:dyDescent="0.2">
      <c r="A197" s="34"/>
      <c r="B197" s="34"/>
      <c r="C197" s="34"/>
      <c r="D197" s="34"/>
      <c r="E197" s="34"/>
      <c r="F197" s="34"/>
      <c r="G197" s="34"/>
      <c r="H197" s="34"/>
      <c r="I197" s="34"/>
    </row>
    <row r="198" spans="1:9" x14ac:dyDescent="0.2">
      <c r="A198" s="34"/>
      <c r="B198" s="34"/>
      <c r="C198" s="34"/>
      <c r="D198" s="34"/>
      <c r="E198" s="34"/>
      <c r="F198" s="34"/>
      <c r="G198" s="34"/>
      <c r="H198" s="34"/>
      <c r="I198" s="34"/>
    </row>
    <row r="199" spans="1:9" x14ac:dyDescent="0.2">
      <c r="A199" s="34"/>
      <c r="B199" s="34"/>
      <c r="C199" s="34"/>
      <c r="D199" s="34"/>
      <c r="E199" s="34"/>
      <c r="F199" s="34"/>
      <c r="G199" s="34"/>
      <c r="H199" s="34"/>
      <c r="I199" s="34"/>
    </row>
    <row r="200" spans="1:9" x14ac:dyDescent="0.2">
      <c r="A200" s="34"/>
      <c r="B200" s="34"/>
      <c r="C200" s="34"/>
      <c r="D200" s="34"/>
      <c r="E200" s="34"/>
      <c r="F200" s="34"/>
      <c r="G200" s="34"/>
      <c r="H200" s="34"/>
      <c r="I200" s="34"/>
    </row>
    <row r="201" spans="1:9" x14ac:dyDescent="0.2">
      <c r="A201" s="34"/>
      <c r="B201" s="34"/>
      <c r="C201" s="34"/>
      <c r="D201" s="34"/>
      <c r="E201" s="34"/>
      <c r="F201" s="34"/>
      <c r="G201" s="34"/>
      <c r="H201" s="34"/>
      <c r="I201" s="34"/>
    </row>
    <row r="202" spans="1:9" x14ac:dyDescent="0.2">
      <c r="A202" s="34"/>
      <c r="B202" s="34"/>
      <c r="C202" s="34"/>
      <c r="D202" s="34"/>
      <c r="E202" s="34"/>
      <c r="F202" s="34"/>
      <c r="G202" s="34"/>
      <c r="H202" s="34"/>
      <c r="I202" s="34"/>
    </row>
    <row r="203" spans="1:9" x14ac:dyDescent="0.2">
      <c r="A203" s="34"/>
      <c r="B203" s="34"/>
      <c r="C203" s="34"/>
      <c r="D203" s="34"/>
      <c r="E203" s="34"/>
      <c r="F203" s="34"/>
      <c r="G203" s="34"/>
      <c r="H203" s="34"/>
      <c r="I203" s="34"/>
    </row>
    <row r="204" spans="1:9" x14ac:dyDescent="0.2">
      <c r="A204" s="34"/>
      <c r="B204" s="34"/>
      <c r="C204" s="34"/>
      <c r="D204" s="34"/>
      <c r="E204" s="34"/>
      <c r="F204" s="34"/>
      <c r="G204" s="34"/>
      <c r="H204" s="34"/>
      <c r="I204" s="34"/>
    </row>
    <row r="205" spans="1:9" x14ac:dyDescent="0.2">
      <c r="A205" s="34"/>
      <c r="B205" s="34"/>
      <c r="C205" s="34"/>
      <c r="D205" s="34"/>
      <c r="E205" s="34"/>
      <c r="F205" s="34"/>
      <c r="G205" s="34"/>
      <c r="H205" s="34"/>
      <c r="I205" s="34"/>
    </row>
    <row r="206" spans="1:9" x14ac:dyDescent="0.2">
      <c r="A206" s="34"/>
      <c r="B206" s="34"/>
      <c r="C206" s="34"/>
      <c r="D206" s="34"/>
      <c r="E206" s="34"/>
      <c r="F206" s="34"/>
      <c r="G206" s="34"/>
      <c r="H206" s="34"/>
      <c r="I206" s="34"/>
    </row>
    <row r="207" spans="1:9" x14ac:dyDescent="0.2">
      <c r="A207" s="34"/>
      <c r="B207" s="34"/>
      <c r="C207" s="34"/>
      <c r="D207" s="34"/>
      <c r="E207" s="34"/>
      <c r="F207" s="34"/>
      <c r="G207" s="34"/>
      <c r="H207" s="34"/>
      <c r="I207" s="34"/>
    </row>
    <row r="208" spans="1:9" x14ac:dyDescent="0.2">
      <c r="A208" s="34"/>
      <c r="B208" s="34"/>
      <c r="C208" s="34"/>
      <c r="D208" s="34"/>
      <c r="E208" s="34"/>
      <c r="F208" s="34"/>
      <c r="G208" s="34"/>
      <c r="H208" s="34"/>
      <c r="I208" s="34"/>
    </row>
    <row r="209" spans="1:9" x14ac:dyDescent="0.2">
      <c r="A209" s="34"/>
      <c r="B209" s="34"/>
      <c r="C209" s="34"/>
      <c r="D209" s="34"/>
      <c r="E209" s="34"/>
      <c r="F209" s="34"/>
      <c r="G209" s="34"/>
      <c r="H209" s="34"/>
      <c r="I209" s="34"/>
    </row>
    <row r="210" spans="1:9" x14ac:dyDescent="0.2">
      <c r="A210" s="34"/>
      <c r="B210" s="34"/>
      <c r="C210" s="34"/>
      <c r="D210" s="34"/>
      <c r="E210" s="34"/>
      <c r="F210" s="34"/>
      <c r="G210" s="34"/>
      <c r="H210" s="34"/>
      <c r="I210" s="34"/>
    </row>
    <row r="211" spans="1:9" x14ac:dyDescent="0.2">
      <c r="A211" s="34"/>
      <c r="B211" s="34"/>
      <c r="C211" s="34"/>
      <c r="D211" s="34"/>
      <c r="E211" s="34"/>
      <c r="F211" s="34"/>
      <c r="G211" s="34"/>
      <c r="H211" s="34"/>
      <c r="I211" s="34"/>
    </row>
    <row r="212" spans="1:9" x14ac:dyDescent="0.2">
      <c r="A212" s="34"/>
      <c r="B212" s="34"/>
      <c r="C212" s="34"/>
      <c r="D212" s="34"/>
      <c r="E212" s="34"/>
      <c r="F212" s="34"/>
      <c r="G212" s="34"/>
      <c r="H212" s="34"/>
      <c r="I212" s="34"/>
    </row>
    <row r="213" spans="1:9" x14ac:dyDescent="0.2">
      <c r="A213" s="34"/>
      <c r="B213" s="34"/>
      <c r="C213" s="34"/>
      <c r="D213" s="34"/>
      <c r="E213" s="34"/>
      <c r="F213" s="34"/>
      <c r="G213" s="34"/>
      <c r="H213" s="34"/>
      <c r="I213" s="34"/>
    </row>
    <row r="214" spans="1:9" x14ac:dyDescent="0.2">
      <c r="A214" s="34"/>
      <c r="B214" s="34"/>
      <c r="C214" s="34"/>
      <c r="D214" s="34"/>
      <c r="E214" s="34"/>
      <c r="F214" s="34"/>
      <c r="G214" s="34"/>
      <c r="H214" s="34"/>
      <c r="I214" s="34"/>
    </row>
    <row r="215" spans="1:9" x14ac:dyDescent="0.2">
      <c r="A215" s="34"/>
      <c r="B215" s="34"/>
      <c r="C215" s="34"/>
      <c r="D215" s="34"/>
      <c r="E215" s="34"/>
      <c r="F215" s="34"/>
      <c r="G215" s="34"/>
      <c r="H215" s="34"/>
      <c r="I215" s="34"/>
    </row>
    <row r="216" spans="1:9" x14ac:dyDescent="0.2">
      <c r="A216" s="34"/>
      <c r="B216" s="34"/>
      <c r="C216" s="34"/>
      <c r="D216" s="34"/>
      <c r="E216" s="34"/>
      <c r="F216" s="34"/>
      <c r="G216" s="34"/>
      <c r="H216" s="34"/>
      <c r="I216" s="34"/>
    </row>
    <row r="217" spans="1:9" x14ac:dyDescent="0.2">
      <c r="A217" s="34"/>
      <c r="B217" s="34"/>
      <c r="C217" s="34"/>
      <c r="D217" s="34"/>
      <c r="E217" s="34"/>
      <c r="F217" s="34"/>
      <c r="G217" s="34"/>
      <c r="H217" s="34"/>
      <c r="I217" s="34"/>
    </row>
    <row r="218" spans="1:9" x14ac:dyDescent="0.2">
      <c r="A218" s="34"/>
      <c r="B218" s="34"/>
      <c r="C218" s="34"/>
      <c r="D218" s="34"/>
      <c r="E218" s="34"/>
      <c r="F218" s="34"/>
      <c r="G218" s="34"/>
      <c r="H218" s="34"/>
      <c r="I218" s="34"/>
    </row>
    <row r="219" spans="1:9" x14ac:dyDescent="0.2">
      <c r="A219" s="34"/>
      <c r="B219" s="34"/>
      <c r="C219" s="34"/>
      <c r="D219" s="34"/>
      <c r="E219" s="34"/>
      <c r="F219" s="34"/>
      <c r="G219" s="34"/>
      <c r="H219" s="34"/>
      <c r="I219" s="34"/>
    </row>
    <row r="220" spans="1:9" x14ac:dyDescent="0.2">
      <c r="A220" s="34"/>
      <c r="B220" s="34"/>
      <c r="C220" s="34"/>
      <c r="D220" s="34"/>
      <c r="E220" s="34"/>
      <c r="F220" s="34"/>
      <c r="G220" s="34"/>
      <c r="H220" s="34"/>
      <c r="I220" s="34"/>
    </row>
    <row r="221" spans="1:9" x14ac:dyDescent="0.2">
      <c r="A221" s="34"/>
      <c r="B221" s="34"/>
      <c r="C221" s="34"/>
      <c r="D221" s="34"/>
      <c r="E221" s="34"/>
      <c r="F221" s="34"/>
      <c r="G221" s="34"/>
      <c r="H221" s="34"/>
      <c r="I221" s="34"/>
    </row>
    <row r="222" spans="1:9" x14ac:dyDescent="0.2">
      <c r="A222" s="34"/>
      <c r="B222" s="34"/>
      <c r="C222" s="34"/>
      <c r="D222" s="34"/>
      <c r="E222" s="34"/>
      <c r="F222" s="34"/>
      <c r="G222" s="34"/>
      <c r="H222" s="34"/>
      <c r="I222" s="34"/>
    </row>
    <row r="223" spans="1:9" x14ac:dyDescent="0.2">
      <c r="A223" s="34"/>
      <c r="B223" s="34"/>
      <c r="C223" s="34"/>
      <c r="D223" s="34"/>
      <c r="E223" s="34"/>
      <c r="F223" s="34"/>
      <c r="G223" s="34"/>
      <c r="H223" s="34"/>
      <c r="I223" s="34"/>
    </row>
    <row r="224" spans="1:9" x14ac:dyDescent="0.2">
      <c r="A224" s="34"/>
      <c r="B224" s="34"/>
      <c r="C224" s="34"/>
      <c r="D224" s="34"/>
      <c r="E224" s="34"/>
      <c r="F224" s="34"/>
      <c r="G224" s="34"/>
      <c r="H224" s="34"/>
      <c r="I224" s="34"/>
    </row>
    <row r="225" spans="1:9" x14ac:dyDescent="0.2">
      <c r="A225" s="34"/>
      <c r="B225" s="34"/>
      <c r="C225" s="34"/>
      <c r="D225" s="34"/>
      <c r="E225" s="34"/>
      <c r="F225" s="34"/>
      <c r="G225" s="34"/>
      <c r="H225" s="34"/>
      <c r="I225" s="34"/>
    </row>
    <row r="226" spans="1:9" x14ac:dyDescent="0.2">
      <c r="A226" s="34"/>
      <c r="B226" s="34"/>
      <c r="C226" s="34"/>
      <c r="D226" s="34"/>
      <c r="E226" s="34"/>
      <c r="F226" s="34"/>
      <c r="G226" s="34"/>
      <c r="H226" s="34"/>
      <c r="I226" s="34"/>
    </row>
    <row r="227" spans="1:9" x14ac:dyDescent="0.2">
      <c r="A227" s="34"/>
      <c r="B227" s="34"/>
      <c r="C227" s="34"/>
      <c r="D227" s="34"/>
      <c r="E227" s="34"/>
      <c r="F227" s="34"/>
      <c r="G227" s="34"/>
      <c r="H227" s="34"/>
      <c r="I227" s="34"/>
    </row>
    <row r="228" spans="1:9" x14ac:dyDescent="0.2">
      <c r="A228" s="34"/>
      <c r="B228" s="34"/>
      <c r="C228" s="34"/>
      <c r="D228" s="34"/>
      <c r="E228" s="34"/>
      <c r="F228" s="34"/>
      <c r="G228" s="34"/>
      <c r="H228" s="34"/>
      <c r="I228" s="34"/>
    </row>
    <row r="229" spans="1:9" x14ac:dyDescent="0.2">
      <c r="A229" s="34"/>
      <c r="B229" s="34"/>
      <c r="C229" s="34"/>
      <c r="D229" s="34"/>
      <c r="E229" s="34"/>
      <c r="F229" s="34"/>
      <c r="G229" s="34"/>
      <c r="H229" s="34"/>
      <c r="I229" s="34"/>
    </row>
    <row r="230" spans="1:9" x14ac:dyDescent="0.2">
      <c r="A230" s="34"/>
      <c r="B230" s="34"/>
      <c r="C230" s="34"/>
      <c r="D230" s="34"/>
      <c r="E230" s="34"/>
      <c r="F230" s="34"/>
      <c r="G230" s="34"/>
      <c r="H230" s="34"/>
      <c r="I230" s="34"/>
    </row>
    <row r="231" spans="1:9" x14ac:dyDescent="0.2">
      <c r="A231" s="34"/>
      <c r="B231" s="34"/>
      <c r="C231" s="34"/>
      <c r="D231" s="34"/>
      <c r="E231" s="34"/>
      <c r="F231" s="34"/>
      <c r="G231" s="34"/>
      <c r="H231" s="34"/>
      <c r="I231" s="34"/>
    </row>
    <row r="232" spans="1:9" x14ac:dyDescent="0.2">
      <c r="A232" s="34"/>
      <c r="B232" s="34"/>
      <c r="C232" s="34"/>
      <c r="D232" s="34"/>
      <c r="E232" s="34"/>
      <c r="F232" s="34"/>
      <c r="G232" s="34"/>
      <c r="H232" s="34"/>
      <c r="I232" s="34"/>
    </row>
    <row r="233" spans="1:9" x14ac:dyDescent="0.2">
      <c r="A233" s="34"/>
      <c r="B233" s="34"/>
      <c r="C233" s="34"/>
      <c r="D233" s="34"/>
      <c r="E233" s="34"/>
      <c r="F233" s="34"/>
      <c r="G233" s="34"/>
      <c r="H233" s="34"/>
      <c r="I233" s="34"/>
    </row>
    <row r="234" spans="1:9" x14ac:dyDescent="0.2">
      <c r="A234" s="34"/>
      <c r="B234" s="34"/>
      <c r="C234" s="34"/>
      <c r="D234" s="34"/>
      <c r="E234" s="34"/>
      <c r="F234" s="34"/>
      <c r="G234" s="34"/>
      <c r="H234" s="34"/>
      <c r="I234" s="34"/>
    </row>
    <row r="235" spans="1:9" x14ac:dyDescent="0.2">
      <c r="A235" s="34"/>
      <c r="B235" s="34"/>
      <c r="C235" s="34"/>
      <c r="D235" s="34"/>
      <c r="E235" s="34"/>
      <c r="F235" s="34"/>
      <c r="G235" s="34"/>
      <c r="H235" s="34"/>
      <c r="I235" s="34"/>
    </row>
    <row r="236" spans="1:9" x14ac:dyDescent="0.2">
      <c r="A236" s="34"/>
      <c r="B236" s="34"/>
      <c r="C236" s="34"/>
      <c r="D236" s="34"/>
      <c r="E236" s="34"/>
      <c r="F236" s="34"/>
      <c r="G236" s="34"/>
      <c r="H236" s="34"/>
      <c r="I236" s="34"/>
    </row>
    <row r="237" spans="1:9" x14ac:dyDescent="0.2">
      <c r="A237" s="34"/>
      <c r="B237" s="34"/>
      <c r="C237" s="34"/>
      <c r="D237" s="34"/>
      <c r="E237" s="34"/>
      <c r="F237" s="34"/>
      <c r="G237" s="34"/>
      <c r="H237" s="34"/>
      <c r="I237" s="34"/>
    </row>
    <row r="238" spans="1:9" x14ac:dyDescent="0.2">
      <c r="A238" s="34"/>
      <c r="B238" s="34"/>
      <c r="C238" s="34"/>
      <c r="D238" s="34"/>
      <c r="E238" s="34"/>
      <c r="F238" s="34"/>
      <c r="G238" s="34"/>
      <c r="H238" s="34"/>
      <c r="I238" s="34"/>
    </row>
    <row r="239" spans="1:9" x14ac:dyDescent="0.2">
      <c r="A239" s="34"/>
      <c r="B239" s="34"/>
      <c r="C239" s="34"/>
      <c r="D239" s="34"/>
      <c r="E239" s="34"/>
      <c r="F239" s="34"/>
      <c r="G239" s="34"/>
      <c r="H239" s="34"/>
      <c r="I239" s="34"/>
    </row>
    <row r="240" spans="1:9" x14ac:dyDescent="0.2">
      <c r="A240" s="34"/>
      <c r="B240" s="34"/>
      <c r="C240" s="34"/>
      <c r="D240" s="34"/>
      <c r="E240" s="34"/>
      <c r="F240" s="34"/>
      <c r="G240" s="34"/>
      <c r="H240" s="34"/>
      <c r="I240" s="34"/>
    </row>
    <row r="241" spans="1:9" x14ac:dyDescent="0.2">
      <c r="A241" s="34"/>
      <c r="B241" s="34"/>
      <c r="C241" s="34"/>
      <c r="D241" s="34"/>
      <c r="E241" s="34"/>
      <c r="F241" s="34"/>
      <c r="G241" s="34"/>
      <c r="H241" s="34"/>
      <c r="I241" s="34"/>
    </row>
    <row r="242" spans="1:9" x14ac:dyDescent="0.2">
      <c r="A242" s="34"/>
      <c r="B242" s="34"/>
      <c r="C242" s="34"/>
      <c r="D242" s="34"/>
      <c r="E242" s="34"/>
      <c r="F242" s="34"/>
      <c r="G242" s="34"/>
      <c r="H242" s="34"/>
      <c r="I242" s="34"/>
    </row>
    <row r="243" spans="1:9" x14ac:dyDescent="0.2">
      <c r="A243" s="34"/>
      <c r="B243" s="34"/>
      <c r="C243" s="34"/>
      <c r="D243" s="34"/>
      <c r="E243" s="34"/>
      <c r="F243" s="34"/>
      <c r="G243" s="34"/>
      <c r="H243" s="34"/>
      <c r="I243" s="34"/>
    </row>
    <row r="244" spans="1:9" x14ac:dyDescent="0.2">
      <c r="A244" s="34"/>
      <c r="B244" s="34"/>
      <c r="C244" s="34"/>
      <c r="D244" s="34"/>
      <c r="E244" s="34"/>
      <c r="F244" s="34"/>
      <c r="G244" s="34"/>
      <c r="H244" s="34"/>
      <c r="I244" s="34"/>
    </row>
    <row r="245" spans="1:9" x14ac:dyDescent="0.2">
      <c r="A245" s="34"/>
      <c r="B245" s="34"/>
      <c r="C245" s="34"/>
      <c r="D245" s="34"/>
      <c r="E245" s="34"/>
      <c r="F245" s="34"/>
      <c r="G245" s="34"/>
      <c r="H245" s="34"/>
      <c r="I245" s="34"/>
    </row>
    <row r="246" spans="1:9" x14ac:dyDescent="0.2">
      <c r="A246" s="34"/>
      <c r="B246" s="34"/>
      <c r="C246" s="34"/>
      <c r="D246" s="34"/>
      <c r="E246" s="34"/>
      <c r="F246" s="34"/>
      <c r="G246" s="34"/>
      <c r="H246" s="34"/>
      <c r="I246" s="34"/>
    </row>
    <row r="247" spans="1:9" x14ac:dyDescent="0.2">
      <c r="A247" s="34"/>
      <c r="B247" s="34"/>
      <c r="C247" s="34"/>
      <c r="D247" s="34"/>
      <c r="E247" s="34"/>
      <c r="F247" s="34"/>
      <c r="G247" s="34"/>
      <c r="H247" s="34"/>
      <c r="I247" s="34"/>
    </row>
    <row r="248" spans="1:9" x14ac:dyDescent="0.2">
      <c r="A248" s="34"/>
      <c r="B248" s="34"/>
      <c r="C248" s="34"/>
      <c r="D248" s="34"/>
      <c r="E248" s="34"/>
      <c r="F248" s="34"/>
      <c r="G248" s="34"/>
      <c r="H248" s="34"/>
      <c r="I248" s="34"/>
    </row>
    <row r="249" spans="1:9" x14ac:dyDescent="0.2">
      <c r="A249" s="34"/>
      <c r="B249" s="34"/>
      <c r="C249" s="34"/>
      <c r="D249" s="34"/>
      <c r="E249" s="34"/>
      <c r="F249" s="34"/>
      <c r="G249" s="34"/>
      <c r="H249" s="34"/>
      <c r="I249" s="34"/>
    </row>
    <row r="250" spans="1:9" x14ac:dyDescent="0.2">
      <c r="A250" s="34"/>
      <c r="B250" s="34"/>
      <c r="C250" s="34"/>
      <c r="D250" s="34"/>
      <c r="E250" s="34"/>
      <c r="F250" s="34"/>
      <c r="G250" s="34"/>
      <c r="H250" s="34"/>
      <c r="I250" s="34"/>
    </row>
    <row r="251" spans="1:9" x14ac:dyDescent="0.2">
      <c r="A251" s="34"/>
      <c r="B251" s="34"/>
      <c r="C251" s="34"/>
      <c r="D251" s="34"/>
      <c r="E251" s="34"/>
      <c r="F251" s="34"/>
      <c r="G251" s="34"/>
      <c r="H251" s="34"/>
      <c r="I251" s="34"/>
    </row>
    <row r="252" spans="1:9" x14ac:dyDescent="0.2">
      <c r="A252" s="34"/>
      <c r="B252" s="34"/>
      <c r="C252" s="34"/>
      <c r="D252" s="34"/>
      <c r="E252" s="34"/>
      <c r="F252" s="34"/>
      <c r="G252" s="34"/>
      <c r="H252" s="34"/>
      <c r="I252" s="34"/>
    </row>
    <row r="253" spans="1:9" x14ac:dyDescent="0.2">
      <c r="A253" s="34"/>
      <c r="B253" s="34"/>
      <c r="C253" s="34"/>
      <c r="D253" s="34"/>
      <c r="E253" s="34"/>
      <c r="F253" s="34"/>
      <c r="G253" s="34"/>
      <c r="H253" s="34"/>
      <c r="I253" s="34"/>
    </row>
    <row r="254" spans="1:9" x14ac:dyDescent="0.2">
      <c r="A254" s="34"/>
      <c r="B254" s="34"/>
      <c r="C254" s="34"/>
      <c r="D254" s="34"/>
      <c r="E254" s="34"/>
      <c r="F254" s="34"/>
      <c r="G254" s="34"/>
      <c r="H254" s="34"/>
      <c r="I254" s="34"/>
    </row>
    <row r="255" spans="1:9" x14ac:dyDescent="0.2">
      <c r="A255" s="34"/>
      <c r="B255" s="34"/>
      <c r="C255" s="34"/>
      <c r="D255" s="34"/>
      <c r="E255" s="34"/>
      <c r="F255" s="34"/>
      <c r="G255" s="34"/>
      <c r="H255" s="34"/>
      <c r="I255" s="34"/>
    </row>
    <row r="256" spans="1:9" x14ac:dyDescent="0.2">
      <c r="A256" s="34"/>
      <c r="B256" s="34"/>
      <c r="C256" s="34"/>
      <c r="D256" s="34"/>
      <c r="E256" s="34"/>
      <c r="F256" s="34"/>
      <c r="G256" s="34"/>
      <c r="H256" s="34"/>
      <c r="I256" s="34"/>
    </row>
    <row r="257" spans="1:9" x14ac:dyDescent="0.2">
      <c r="A257" s="34"/>
      <c r="B257" s="34"/>
      <c r="C257" s="34"/>
      <c r="D257" s="34"/>
      <c r="E257" s="34"/>
      <c r="F257" s="34"/>
      <c r="G257" s="34"/>
      <c r="H257" s="34"/>
      <c r="I257" s="34"/>
    </row>
    <row r="258" spans="1:9" x14ac:dyDescent="0.2">
      <c r="A258" s="34"/>
      <c r="B258" s="34"/>
      <c r="C258" s="34"/>
      <c r="D258" s="34"/>
      <c r="E258" s="34"/>
      <c r="F258" s="34"/>
      <c r="G258" s="34"/>
      <c r="H258" s="34"/>
      <c r="I258" s="34"/>
    </row>
    <row r="259" spans="1:9" x14ac:dyDescent="0.2">
      <c r="A259" s="34"/>
      <c r="B259" s="34"/>
      <c r="C259" s="34"/>
      <c r="D259" s="34"/>
      <c r="E259" s="34"/>
      <c r="F259" s="34"/>
      <c r="G259" s="34"/>
      <c r="H259" s="34"/>
      <c r="I259" s="34"/>
    </row>
    <row r="260" spans="1:9" x14ac:dyDescent="0.2">
      <c r="A260" s="34"/>
      <c r="B260" s="34"/>
      <c r="C260" s="34"/>
      <c r="D260" s="34"/>
      <c r="E260" s="34"/>
      <c r="F260" s="34"/>
      <c r="G260" s="34"/>
      <c r="H260" s="34"/>
      <c r="I260" s="34"/>
    </row>
    <row r="261" spans="1:9" x14ac:dyDescent="0.2">
      <c r="A261" s="34"/>
      <c r="B261" s="34"/>
      <c r="C261" s="34"/>
      <c r="D261" s="34"/>
      <c r="E261" s="34"/>
      <c r="F261" s="34"/>
      <c r="G261" s="34"/>
      <c r="H261" s="34"/>
      <c r="I261" s="34"/>
    </row>
    <row r="262" spans="1:9" x14ac:dyDescent="0.2">
      <c r="A262" s="34"/>
      <c r="B262" s="34"/>
      <c r="C262" s="34"/>
      <c r="D262" s="34"/>
      <c r="E262" s="34"/>
      <c r="F262" s="34"/>
      <c r="G262" s="34"/>
      <c r="H262" s="34"/>
      <c r="I262" s="34"/>
    </row>
    <row r="263" spans="1:9" x14ac:dyDescent="0.2">
      <c r="A263" s="34"/>
      <c r="B263" s="34"/>
      <c r="C263" s="34"/>
      <c r="D263" s="34"/>
      <c r="E263" s="34"/>
      <c r="F263" s="34"/>
      <c r="G263" s="34"/>
      <c r="H263" s="34"/>
      <c r="I263" s="34"/>
    </row>
    <row r="264" spans="1:9" x14ac:dyDescent="0.2">
      <c r="A264" s="34"/>
      <c r="B264" s="34"/>
      <c r="C264" s="34"/>
      <c r="D264" s="34"/>
      <c r="E264" s="34"/>
      <c r="F264" s="34"/>
      <c r="G264" s="34"/>
      <c r="H264" s="34"/>
      <c r="I264" s="34"/>
    </row>
    <row r="265" spans="1:9" x14ac:dyDescent="0.2">
      <c r="A265" s="34"/>
      <c r="B265" s="34"/>
      <c r="C265" s="34"/>
      <c r="D265" s="34"/>
      <c r="E265" s="34"/>
      <c r="F265" s="34"/>
      <c r="G265" s="34"/>
      <c r="H265" s="34"/>
      <c r="I265" s="34"/>
    </row>
    <row r="266" spans="1:9" x14ac:dyDescent="0.2">
      <c r="A266" s="34"/>
      <c r="B266" s="34"/>
      <c r="C266" s="34"/>
      <c r="D266" s="34"/>
      <c r="E266" s="34"/>
      <c r="F266" s="34"/>
      <c r="G266" s="34"/>
      <c r="H266" s="34"/>
      <c r="I266" s="34"/>
    </row>
    <row r="267" spans="1:9" x14ac:dyDescent="0.2">
      <c r="A267" s="34"/>
      <c r="B267" s="34"/>
      <c r="C267" s="34"/>
      <c r="D267" s="34"/>
      <c r="E267" s="34"/>
      <c r="F267" s="34"/>
      <c r="G267" s="34"/>
      <c r="H267" s="34"/>
      <c r="I267" s="34"/>
    </row>
    <row r="268" spans="1:9" x14ac:dyDescent="0.2">
      <c r="A268" s="34"/>
      <c r="B268" s="34"/>
      <c r="C268" s="34"/>
      <c r="D268" s="34"/>
      <c r="E268" s="34"/>
      <c r="F268" s="34"/>
      <c r="G268" s="34"/>
      <c r="H268" s="34"/>
      <c r="I268" s="34"/>
    </row>
    <row r="269" spans="1:9" x14ac:dyDescent="0.2">
      <c r="A269" s="34"/>
      <c r="B269" s="34"/>
      <c r="C269" s="34"/>
      <c r="D269" s="34"/>
      <c r="E269" s="34"/>
      <c r="F269" s="34"/>
      <c r="G269" s="34"/>
      <c r="H269" s="34"/>
      <c r="I269" s="34"/>
    </row>
    <row r="270" spans="1:9" x14ac:dyDescent="0.2">
      <c r="A270" s="34"/>
      <c r="B270" s="34"/>
      <c r="C270" s="34"/>
      <c r="D270" s="34"/>
      <c r="E270" s="34"/>
      <c r="F270" s="34"/>
      <c r="G270" s="34"/>
      <c r="H270" s="34"/>
      <c r="I270" s="34"/>
    </row>
    <row r="271" spans="1:9" x14ac:dyDescent="0.2">
      <c r="A271" s="34"/>
      <c r="B271" s="34"/>
      <c r="C271" s="34"/>
      <c r="D271" s="34"/>
      <c r="E271" s="34"/>
      <c r="F271" s="34"/>
      <c r="G271" s="34"/>
      <c r="H271" s="34"/>
      <c r="I271" s="34"/>
    </row>
    <row r="272" spans="1:9" x14ac:dyDescent="0.2">
      <c r="A272" s="34"/>
      <c r="B272" s="34"/>
      <c r="C272" s="34"/>
      <c r="D272" s="34"/>
      <c r="E272" s="34"/>
      <c r="F272" s="34"/>
      <c r="G272" s="34"/>
      <c r="H272" s="34"/>
      <c r="I272" s="34"/>
    </row>
    <row r="273" spans="1:9" x14ac:dyDescent="0.2">
      <c r="A273" s="34"/>
      <c r="B273" s="34"/>
      <c r="C273" s="34"/>
      <c r="D273" s="34"/>
      <c r="E273" s="34"/>
      <c r="F273" s="34"/>
      <c r="G273" s="34"/>
      <c r="H273" s="34"/>
      <c r="I273" s="34"/>
    </row>
    <row r="274" spans="1:9" x14ac:dyDescent="0.2">
      <c r="A274" s="34"/>
      <c r="B274" s="34"/>
      <c r="C274" s="34"/>
      <c r="D274" s="34"/>
      <c r="E274" s="34"/>
      <c r="F274" s="34"/>
      <c r="G274" s="34"/>
      <c r="H274" s="34"/>
      <c r="I274" s="34"/>
    </row>
    <row r="275" spans="1:9" x14ac:dyDescent="0.2">
      <c r="A275" s="34"/>
      <c r="B275" s="34"/>
      <c r="C275" s="34"/>
      <c r="D275" s="34"/>
      <c r="E275" s="34"/>
      <c r="F275" s="34"/>
      <c r="G275" s="34"/>
      <c r="H275" s="34"/>
      <c r="I275" s="34"/>
    </row>
    <row r="276" spans="1:9" x14ac:dyDescent="0.2">
      <c r="A276" s="34"/>
      <c r="B276" s="34"/>
      <c r="C276" s="34"/>
      <c r="D276" s="34"/>
      <c r="E276" s="34"/>
      <c r="F276" s="34"/>
      <c r="G276" s="34"/>
      <c r="H276" s="34"/>
      <c r="I276" s="34"/>
    </row>
    <row r="277" spans="1:9" x14ac:dyDescent="0.2">
      <c r="A277" s="34"/>
      <c r="B277" s="34"/>
      <c r="C277" s="34"/>
      <c r="D277" s="34"/>
      <c r="E277" s="34"/>
      <c r="F277" s="34"/>
      <c r="G277" s="34"/>
      <c r="H277" s="34"/>
      <c r="I277" s="34"/>
    </row>
    <row r="278" spans="1:9" x14ac:dyDescent="0.2">
      <c r="A278" s="34"/>
      <c r="B278" s="34"/>
      <c r="C278" s="34"/>
      <c r="D278" s="34"/>
      <c r="E278" s="34"/>
      <c r="F278" s="34"/>
      <c r="G278" s="34"/>
      <c r="H278" s="34"/>
      <c r="I278" s="34"/>
    </row>
    <row r="279" spans="1:9" x14ac:dyDescent="0.2">
      <c r="A279" s="34"/>
      <c r="B279" s="34"/>
      <c r="C279" s="34"/>
      <c r="D279" s="34"/>
      <c r="E279" s="34"/>
      <c r="F279" s="34"/>
      <c r="G279" s="34"/>
      <c r="H279" s="34"/>
      <c r="I279" s="34"/>
    </row>
    <row r="280" spans="1:9" x14ac:dyDescent="0.2">
      <c r="A280" s="34"/>
      <c r="B280" s="34"/>
      <c r="C280" s="34"/>
      <c r="D280" s="34"/>
      <c r="E280" s="34"/>
      <c r="F280" s="34"/>
      <c r="G280" s="34"/>
      <c r="H280" s="34"/>
      <c r="I280" s="34"/>
    </row>
    <row r="281" spans="1:9" x14ac:dyDescent="0.2">
      <c r="A281" s="34"/>
      <c r="B281" s="34"/>
      <c r="C281" s="34"/>
      <c r="D281" s="34"/>
      <c r="E281" s="34"/>
      <c r="F281" s="34"/>
      <c r="G281" s="34"/>
      <c r="H281" s="34"/>
      <c r="I281" s="34"/>
    </row>
    <row r="282" spans="1:9" x14ac:dyDescent="0.2">
      <c r="A282" s="34"/>
      <c r="B282" s="34"/>
      <c r="C282" s="34"/>
      <c r="D282" s="34"/>
      <c r="E282" s="34"/>
      <c r="F282" s="34"/>
      <c r="G282" s="34"/>
      <c r="H282" s="34"/>
      <c r="I282" s="34"/>
    </row>
    <row r="283" spans="1:9" x14ac:dyDescent="0.2">
      <c r="A283" s="34"/>
      <c r="B283" s="34"/>
      <c r="C283" s="34"/>
      <c r="D283" s="34"/>
      <c r="E283" s="34"/>
      <c r="F283" s="34"/>
      <c r="G283" s="34"/>
      <c r="H283" s="34"/>
      <c r="I283" s="34"/>
    </row>
    <row r="284" spans="1:9" x14ac:dyDescent="0.2">
      <c r="A284" s="34"/>
      <c r="B284" s="34"/>
      <c r="C284" s="34"/>
      <c r="D284" s="34"/>
      <c r="E284" s="34"/>
      <c r="F284" s="34"/>
      <c r="G284" s="34"/>
      <c r="H284" s="34"/>
      <c r="I284" s="34"/>
    </row>
    <row r="285" spans="1:9" x14ac:dyDescent="0.2">
      <c r="A285" s="34"/>
      <c r="B285" s="34"/>
      <c r="C285" s="34"/>
      <c r="D285" s="34"/>
      <c r="E285" s="34"/>
      <c r="F285" s="34"/>
      <c r="G285" s="34"/>
      <c r="H285" s="34"/>
      <c r="I285" s="34"/>
    </row>
    <row r="286" spans="1:9" x14ac:dyDescent="0.2">
      <c r="A286" s="34"/>
      <c r="B286" s="34"/>
      <c r="C286" s="34"/>
      <c r="D286" s="34"/>
      <c r="E286" s="34"/>
      <c r="F286" s="34"/>
      <c r="G286" s="34"/>
      <c r="H286" s="34"/>
      <c r="I286" s="34"/>
    </row>
    <row r="287" spans="1:9" x14ac:dyDescent="0.2">
      <c r="A287" s="34"/>
      <c r="B287" s="34"/>
      <c r="C287" s="34"/>
      <c r="D287" s="34"/>
      <c r="E287" s="34"/>
      <c r="F287" s="34"/>
      <c r="G287" s="34"/>
      <c r="H287" s="34"/>
      <c r="I287" s="34"/>
    </row>
    <row r="288" spans="1:9" x14ac:dyDescent="0.2">
      <c r="A288" s="34"/>
      <c r="B288" s="34"/>
      <c r="C288" s="34"/>
      <c r="D288" s="34"/>
      <c r="E288" s="34"/>
      <c r="F288" s="34"/>
      <c r="G288" s="34"/>
      <c r="H288" s="34"/>
      <c r="I288" s="34"/>
    </row>
    <row r="289" spans="1:9" x14ac:dyDescent="0.2">
      <c r="A289" s="34"/>
      <c r="B289" s="34"/>
      <c r="C289" s="34"/>
      <c r="D289" s="34"/>
      <c r="E289" s="34"/>
      <c r="F289" s="34"/>
      <c r="G289" s="34"/>
      <c r="H289" s="34"/>
      <c r="I289" s="34"/>
    </row>
    <row r="290" spans="1:9" x14ac:dyDescent="0.2">
      <c r="A290" s="34"/>
      <c r="B290" s="34"/>
      <c r="C290" s="34"/>
      <c r="D290" s="34"/>
      <c r="E290" s="34"/>
      <c r="F290" s="34"/>
      <c r="G290" s="34"/>
      <c r="H290" s="34"/>
      <c r="I290" s="34"/>
    </row>
    <row r="291" spans="1:9" x14ac:dyDescent="0.2">
      <c r="A291" s="34"/>
      <c r="B291" s="34"/>
      <c r="C291" s="34"/>
      <c r="D291" s="34"/>
      <c r="E291" s="34"/>
      <c r="F291" s="34"/>
      <c r="G291" s="34"/>
      <c r="H291" s="34"/>
      <c r="I291" s="34"/>
    </row>
    <row r="292" spans="1:9" x14ac:dyDescent="0.2">
      <c r="A292" s="34"/>
      <c r="B292" s="34"/>
      <c r="C292" s="34"/>
      <c r="D292" s="34"/>
      <c r="E292" s="34"/>
      <c r="F292" s="34"/>
      <c r="G292" s="34"/>
      <c r="H292" s="34"/>
      <c r="I292" s="34"/>
    </row>
    <row r="293" spans="1:9" x14ac:dyDescent="0.2">
      <c r="A293" s="34"/>
      <c r="B293" s="34"/>
      <c r="C293" s="34"/>
      <c r="D293" s="34"/>
      <c r="E293" s="34"/>
      <c r="F293" s="34"/>
      <c r="G293" s="34"/>
      <c r="H293" s="34"/>
      <c r="I293" s="34"/>
    </row>
    <row r="294" spans="1:9" x14ac:dyDescent="0.2">
      <c r="A294" s="34"/>
      <c r="B294" s="34"/>
      <c r="C294" s="34"/>
      <c r="D294" s="34"/>
      <c r="E294" s="34"/>
      <c r="F294" s="34"/>
      <c r="G294" s="34"/>
      <c r="H294" s="34"/>
      <c r="I294" s="34"/>
    </row>
    <row r="295" spans="1:9" x14ac:dyDescent="0.2">
      <c r="A295" s="34"/>
      <c r="B295" s="34"/>
      <c r="C295" s="34"/>
      <c r="D295" s="34"/>
      <c r="E295" s="34"/>
      <c r="F295" s="34"/>
      <c r="G295" s="34"/>
      <c r="H295" s="34"/>
      <c r="I295" s="34"/>
    </row>
    <row r="296" spans="1:9" x14ac:dyDescent="0.2">
      <c r="A296" s="34"/>
      <c r="B296" s="34"/>
      <c r="C296" s="34"/>
      <c r="D296" s="34"/>
      <c r="E296" s="34"/>
      <c r="F296" s="34"/>
      <c r="G296" s="34"/>
      <c r="H296" s="34"/>
      <c r="I296" s="34"/>
    </row>
    <row r="297" spans="1:9" x14ac:dyDescent="0.2">
      <c r="A297" s="34"/>
      <c r="B297" s="34"/>
      <c r="C297" s="34"/>
      <c r="D297" s="34"/>
      <c r="E297" s="34"/>
      <c r="F297" s="34"/>
      <c r="G297" s="34"/>
      <c r="H297" s="34"/>
      <c r="I297" s="34"/>
    </row>
    <row r="298" spans="1:9" x14ac:dyDescent="0.2">
      <c r="A298" s="34"/>
      <c r="B298" s="34"/>
      <c r="C298" s="34"/>
      <c r="D298" s="34"/>
      <c r="E298" s="34"/>
      <c r="F298" s="34"/>
      <c r="G298" s="34"/>
      <c r="H298" s="34"/>
      <c r="I298" s="34"/>
    </row>
    <row r="299" spans="1:9" x14ac:dyDescent="0.2">
      <c r="A299" s="34"/>
      <c r="B299" s="34"/>
      <c r="C299" s="34"/>
      <c r="D299" s="34"/>
      <c r="E299" s="34"/>
      <c r="F299" s="34"/>
      <c r="G299" s="34"/>
      <c r="H299" s="34"/>
      <c r="I299" s="34"/>
    </row>
    <row r="300" spans="1:9" x14ac:dyDescent="0.2">
      <c r="A300" s="34"/>
      <c r="B300" s="34"/>
      <c r="C300" s="34"/>
      <c r="D300" s="34"/>
      <c r="E300" s="34"/>
      <c r="F300" s="34"/>
      <c r="G300" s="34"/>
      <c r="H300" s="34"/>
      <c r="I300" s="34"/>
    </row>
    <row r="301" spans="1:9" x14ac:dyDescent="0.2">
      <c r="A301" s="34"/>
      <c r="B301" s="34"/>
      <c r="C301" s="34"/>
      <c r="D301" s="34"/>
      <c r="E301" s="34"/>
      <c r="F301" s="34"/>
      <c r="G301" s="34"/>
      <c r="H301" s="34"/>
      <c r="I301" s="34"/>
    </row>
    <row r="302" spans="1:9" x14ac:dyDescent="0.2">
      <c r="A302" s="34"/>
      <c r="B302" s="34"/>
      <c r="C302" s="34"/>
      <c r="D302" s="34"/>
      <c r="E302" s="34"/>
      <c r="F302" s="34"/>
      <c r="G302" s="34"/>
      <c r="H302" s="34"/>
      <c r="I302" s="34"/>
    </row>
    <row r="303" spans="1:9" x14ac:dyDescent="0.2">
      <c r="A303" s="34"/>
      <c r="B303" s="34"/>
      <c r="C303" s="34"/>
      <c r="D303" s="34"/>
      <c r="E303" s="34"/>
      <c r="F303" s="34"/>
      <c r="G303" s="34"/>
      <c r="H303" s="34"/>
      <c r="I303" s="34"/>
    </row>
    <row r="304" spans="1:9" x14ac:dyDescent="0.2">
      <c r="A304" s="34"/>
      <c r="B304" s="34"/>
      <c r="C304" s="34"/>
      <c r="D304" s="34"/>
      <c r="E304" s="34"/>
      <c r="F304" s="34"/>
      <c r="G304" s="34"/>
      <c r="H304" s="34"/>
      <c r="I304" s="34"/>
    </row>
    <row r="305" spans="1:9" x14ac:dyDescent="0.2">
      <c r="A305" s="34"/>
      <c r="B305" s="34"/>
      <c r="C305" s="34"/>
      <c r="D305" s="34"/>
      <c r="E305" s="34"/>
      <c r="F305" s="34"/>
      <c r="G305" s="34"/>
      <c r="H305" s="34"/>
      <c r="I305" s="34"/>
    </row>
    <row r="306" spans="1:9" x14ac:dyDescent="0.2">
      <c r="A306" s="34"/>
      <c r="B306" s="34"/>
      <c r="C306" s="34"/>
      <c r="D306" s="34"/>
      <c r="E306" s="34"/>
      <c r="F306" s="34"/>
      <c r="G306" s="34"/>
      <c r="H306" s="34"/>
      <c r="I306" s="34"/>
    </row>
    <row r="307" spans="1:9" x14ac:dyDescent="0.2">
      <c r="A307" s="34"/>
      <c r="B307" s="34"/>
      <c r="C307" s="34"/>
      <c r="D307" s="34"/>
      <c r="E307" s="34"/>
      <c r="F307" s="34"/>
      <c r="G307" s="34"/>
      <c r="H307" s="34"/>
      <c r="I307" s="34"/>
    </row>
    <row r="308" spans="1:9" x14ac:dyDescent="0.2">
      <c r="A308" s="34"/>
      <c r="B308" s="34"/>
      <c r="C308" s="34"/>
      <c r="D308" s="34"/>
      <c r="E308" s="34"/>
      <c r="F308" s="34"/>
      <c r="G308" s="34"/>
      <c r="H308" s="34"/>
      <c r="I308" s="34"/>
    </row>
    <row r="309" spans="1:9" x14ac:dyDescent="0.2">
      <c r="A309" s="34"/>
      <c r="B309" s="34"/>
      <c r="C309" s="34"/>
      <c r="D309" s="34"/>
      <c r="E309" s="34"/>
      <c r="F309" s="34"/>
      <c r="G309" s="34"/>
      <c r="H309" s="34"/>
      <c r="I309" s="34"/>
    </row>
    <row r="310" spans="1:9" x14ac:dyDescent="0.2">
      <c r="A310" s="34"/>
      <c r="B310" s="34"/>
      <c r="C310" s="34"/>
      <c r="D310" s="34"/>
      <c r="E310" s="34"/>
      <c r="F310" s="34"/>
      <c r="G310" s="34"/>
      <c r="H310" s="34"/>
      <c r="I310" s="34"/>
    </row>
    <row r="311" spans="1:9" x14ac:dyDescent="0.2">
      <c r="A311" s="34"/>
      <c r="B311" s="34"/>
      <c r="C311" s="34"/>
      <c r="D311" s="34"/>
      <c r="E311" s="34"/>
      <c r="F311" s="34"/>
      <c r="G311" s="34"/>
      <c r="H311" s="34"/>
      <c r="I311" s="34"/>
    </row>
    <row r="312" spans="1:9" x14ac:dyDescent="0.2">
      <c r="A312" s="34"/>
      <c r="B312" s="34"/>
      <c r="C312" s="34"/>
      <c r="D312" s="34"/>
      <c r="E312" s="34"/>
      <c r="F312" s="34"/>
      <c r="G312" s="34"/>
      <c r="H312" s="34"/>
      <c r="I312" s="34"/>
    </row>
    <row r="313" spans="1:9" x14ac:dyDescent="0.2">
      <c r="A313" s="34"/>
      <c r="B313" s="34"/>
      <c r="C313" s="34"/>
      <c r="D313" s="34"/>
      <c r="E313" s="34"/>
      <c r="F313" s="34"/>
      <c r="G313" s="34"/>
      <c r="H313" s="34"/>
      <c r="I313" s="34"/>
    </row>
    <row r="314" spans="1:9" x14ac:dyDescent="0.2">
      <c r="A314" s="34"/>
      <c r="B314" s="34"/>
      <c r="C314" s="34"/>
      <c r="D314" s="34"/>
      <c r="E314" s="34"/>
      <c r="F314" s="34"/>
      <c r="G314" s="34"/>
      <c r="H314" s="34"/>
      <c r="I314" s="34"/>
    </row>
    <row r="315" spans="1:9" x14ac:dyDescent="0.2">
      <c r="A315" s="34"/>
      <c r="B315" s="34"/>
      <c r="C315" s="34"/>
      <c r="D315" s="34"/>
      <c r="E315" s="34"/>
      <c r="F315" s="34"/>
      <c r="G315" s="34"/>
      <c r="H315" s="34"/>
      <c r="I315" s="34"/>
    </row>
    <row r="316" spans="1:9" x14ac:dyDescent="0.2">
      <c r="A316" s="34"/>
      <c r="B316" s="34"/>
      <c r="C316" s="34"/>
      <c r="D316" s="34"/>
      <c r="E316" s="34"/>
      <c r="F316" s="34"/>
      <c r="G316" s="34"/>
      <c r="H316" s="34"/>
      <c r="I316" s="34"/>
    </row>
    <row r="317" spans="1:9" x14ac:dyDescent="0.2">
      <c r="A317" s="34"/>
      <c r="B317" s="34"/>
      <c r="C317" s="34"/>
      <c r="D317" s="34"/>
      <c r="E317" s="34"/>
      <c r="F317" s="34"/>
      <c r="G317" s="34"/>
      <c r="H317" s="34"/>
      <c r="I317" s="34"/>
    </row>
    <row r="318" spans="1:9" x14ac:dyDescent="0.2">
      <c r="A318" s="34"/>
      <c r="B318" s="34"/>
      <c r="C318" s="34"/>
      <c r="D318" s="34"/>
      <c r="E318" s="34"/>
      <c r="F318" s="34"/>
      <c r="G318" s="34"/>
      <c r="H318" s="34"/>
      <c r="I318" s="34"/>
    </row>
    <row r="319" spans="1:9" x14ac:dyDescent="0.2">
      <c r="A319" s="34"/>
      <c r="B319" s="34"/>
      <c r="C319" s="34"/>
      <c r="D319" s="34"/>
      <c r="E319" s="34"/>
      <c r="F319" s="34"/>
      <c r="G319" s="34"/>
      <c r="H319" s="34"/>
      <c r="I319" s="34"/>
    </row>
    <row r="320" spans="1:9" x14ac:dyDescent="0.2">
      <c r="A320" s="34"/>
      <c r="B320" s="34"/>
      <c r="C320" s="34"/>
      <c r="D320" s="34"/>
      <c r="E320" s="34"/>
      <c r="F320" s="34"/>
      <c r="G320" s="34"/>
      <c r="H320" s="34"/>
      <c r="I320" s="34"/>
    </row>
    <row r="321" spans="1:9" x14ac:dyDescent="0.2">
      <c r="A321" s="34"/>
      <c r="B321" s="34"/>
      <c r="C321" s="34"/>
      <c r="D321" s="34"/>
      <c r="E321" s="34"/>
      <c r="F321" s="34"/>
      <c r="G321" s="34"/>
      <c r="H321" s="34"/>
      <c r="I321" s="34"/>
    </row>
    <row r="322" spans="1:9" x14ac:dyDescent="0.2">
      <c r="A322" s="34"/>
      <c r="B322" s="34"/>
      <c r="C322" s="34"/>
      <c r="D322" s="34"/>
      <c r="E322" s="34"/>
      <c r="F322" s="34"/>
      <c r="G322" s="34"/>
      <c r="H322" s="34"/>
      <c r="I322" s="34"/>
    </row>
    <row r="323" spans="1:9" x14ac:dyDescent="0.2">
      <c r="A323" s="34"/>
      <c r="B323" s="34"/>
      <c r="C323" s="34"/>
      <c r="D323" s="34"/>
      <c r="E323" s="34"/>
      <c r="F323" s="34"/>
      <c r="G323" s="34"/>
      <c r="H323" s="34"/>
      <c r="I323" s="34"/>
    </row>
    <row r="324" spans="1:9" x14ac:dyDescent="0.2">
      <c r="A324" s="34"/>
      <c r="B324" s="34"/>
      <c r="C324" s="34"/>
      <c r="D324" s="34"/>
      <c r="E324" s="34"/>
      <c r="F324" s="34"/>
      <c r="G324" s="34"/>
      <c r="H324" s="34"/>
      <c r="I324" s="34"/>
    </row>
    <row r="325" spans="1:9" x14ac:dyDescent="0.2">
      <c r="A325" s="34"/>
      <c r="B325" s="34"/>
      <c r="C325" s="34"/>
      <c r="D325" s="34"/>
      <c r="E325" s="34"/>
      <c r="F325" s="34"/>
      <c r="G325" s="34"/>
      <c r="H325" s="34"/>
      <c r="I325" s="34"/>
    </row>
    <row r="326" spans="1:9" x14ac:dyDescent="0.2">
      <c r="A326" s="34"/>
      <c r="B326" s="34"/>
      <c r="C326" s="34"/>
      <c r="D326" s="34"/>
      <c r="E326" s="34"/>
      <c r="F326" s="34"/>
      <c r="G326" s="34"/>
      <c r="H326" s="34"/>
      <c r="I326" s="34"/>
    </row>
    <row r="327" spans="1:9" x14ac:dyDescent="0.2">
      <c r="A327" s="34"/>
      <c r="B327" s="34"/>
      <c r="C327" s="34"/>
      <c r="D327" s="34"/>
      <c r="E327" s="34"/>
      <c r="F327" s="34"/>
      <c r="G327" s="34"/>
      <c r="H327" s="34"/>
      <c r="I327" s="34"/>
    </row>
    <row r="328" spans="1:9" x14ac:dyDescent="0.2">
      <c r="A328" s="34"/>
      <c r="B328" s="34"/>
      <c r="C328" s="34"/>
      <c r="D328" s="34"/>
      <c r="E328" s="34"/>
      <c r="F328" s="34"/>
      <c r="G328" s="34"/>
      <c r="H328" s="34"/>
      <c r="I328" s="34"/>
    </row>
    <row r="329" spans="1:9" x14ac:dyDescent="0.2">
      <c r="A329" s="34"/>
      <c r="B329" s="34"/>
      <c r="C329" s="34"/>
      <c r="D329" s="34"/>
      <c r="E329" s="34"/>
      <c r="F329" s="34"/>
      <c r="G329" s="34"/>
      <c r="H329" s="34"/>
      <c r="I329" s="34"/>
    </row>
    <row r="330" spans="1:9" x14ac:dyDescent="0.2">
      <c r="A330" s="34"/>
      <c r="B330" s="34"/>
      <c r="C330" s="34"/>
      <c r="D330" s="34"/>
      <c r="E330" s="34"/>
      <c r="F330" s="34"/>
      <c r="G330" s="34"/>
      <c r="H330" s="34"/>
      <c r="I330" s="34"/>
    </row>
    <row r="331" spans="1:9" x14ac:dyDescent="0.2">
      <c r="A331" s="34"/>
      <c r="B331" s="34"/>
      <c r="C331" s="34"/>
      <c r="D331" s="34"/>
      <c r="E331" s="34"/>
      <c r="F331" s="34"/>
      <c r="G331" s="34"/>
      <c r="H331" s="34"/>
      <c r="I331" s="34"/>
    </row>
    <row r="332" spans="1:9" x14ac:dyDescent="0.2">
      <c r="A332" s="34"/>
      <c r="B332" s="34"/>
      <c r="C332" s="34"/>
      <c r="D332" s="34"/>
      <c r="E332" s="34"/>
      <c r="F332" s="34"/>
      <c r="G332" s="34"/>
      <c r="H332" s="34"/>
      <c r="I332" s="34"/>
    </row>
    <row r="333" spans="1:9" x14ac:dyDescent="0.2">
      <c r="A333" s="34"/>
      <c r="B333" s="34"/>
      <c r="C333" s="34"/>
      <c r="D333" s="34"/>
      <c r="E333" s="34"/>
      <c r="F333" s="34"/>
      <c r="G333" s="34"/>
      <c r="H333" s="34"/>
      <c r="I333" s="34"/>
    </row>
    <row r="334" spans="1:9" x14ac:dyDescent="0.2">
      <c r="A334" s="34"/>
      <c r="B334" s="34"/>
      <c r="C334" s="34"/>
      <c r="D334" s="34"/>
      <c r="E334" s="34"/>
      <c r="F334" s="34"/>
      <c r="G334" s="34"/>
      <c r="H334" s="34"/>
      <c r="I334" s="34"/>
    </row>
    <row r="335" spans="1:9" x14ac:dyDescent="0.2">
      <c r="A335" s="34"/>
      <c r="B335" s="34"/>
      <c r="C335" s="34"/>
      <c r="D335" s="34"/>
      <c r="E335" s="34"/>
      <c r="F335" s="34"/>
      <c r="G335" s="34"/>
      <c r="H335" s="34"/>
      <c r="I335" s="34"/>
    </row>
    <row r="336" spans="1:9" x14ac:dyDescent="0.2">
      <c r="A336" s="34"/>
      <c r="B336" s="34"/>
      <c r="C336" s="34"/>
      <c r="D336" s="34"/>
      <c r="E336" s="34"/>
      <c r="F336" s="34"/>
      <c r="G336" s="34"/>
      <c r="H336" s="34"/>
      <c r="I336" s="34"/>
    </row>
    <row r="337" spans="1:9" x14ac:dyDescent="0.2">
      <c r="A337" s="34"/>
      <c r="B337" s="34"/>
      <c r="C337" s="34"/>
      <c r="D337" s="34"/>
      <c r="E337" s="34"/>
      <c r="F337" s="34"/>
      <c r="G337" s="34"/>
      <c r="H337" s="34"/>
      <c r="I337" s="34"/>
    </row>
    <row r="338" spans="1:9" x14ac:dyDescent="0.2">
      <c r="A338" s="34"/>
      <c r="B338" s="34"/>
      <c r="C338" s="34"/>
      <c r="D338" s="34"/>
      <c r="E338" s="34"/>
      <c r="F338" s="34"/>
      <c r="G338" s="34"/>
      <c r="H338" s="34"/>
      <c r="I338" s="34"/>
    </row>
    <row r="339" spans="1:9" x14ac:dyDescent="0.2">
      <c r="A339" s="34"/>
      <c r="B339" s="34"/>
      <c r="C339" s="34"/>
      <c r="D339" s="34"/>
      <c r="E339" s="34"/>
      <c r="F339" s="34"/>
      <c r="G339" s="34"/>
      <c r="H339" s="34"/>
      <c r="I339" s="34"/>
    </row>
    <row r="340" spans="1:9" x14ac:dyDescent="0.2">
      <c r="A340" s="34"/>
      <c r="B340" s="34"/>
      <c r="C340" s="34"/>
      <c r="D340" s="34"/>
      <c r="E340" s="34"/>
      <c r="F340" s="34"/>
      <c r="G340" s="34"/>
      <c r="H340" s="34"/>
      <c r="I340" s="34"/>
    </row>
    <row r="341" spans="1:9" x14ac:dyDescent="0.2">
      <c r="A341" s="34"/>
      <c r="B341" s="34"/>
      <c r="C341" s="34"/>
      <c r="D341" s="34"/>
      <c r="E341" s="34"/>
      <c r="F341" s="34"/>
      <c r="G341" s="34"/>
      <c r="H341" s="34"/>
      <c r="I341" s="34"/>
    </row>
    <row r="342" spans="1:9" x14ac:dyDescent="0.2">
      <c r="A342" s="34"/>
      <c r="B342" s="34"/>
      <c r="C342" s="34"/>
      <c r="D342" s="34"/>
      <c r="E342" s="34"/>
      <c r="F342" s="34"/>
      <c r="G342" s="34"/>
      <c r="H342" s="34"/>
      <c r="I342" s="34"/>
    </row>
    <row r="343" spans="1:9" x14ac:dyDescent="0.2">
      <c r="A343" s="34"/>
      <c r="B343" s="34"/>
      <c r="C343" s="34"/>
      <c r="D343" s="34"/>
      <c r="E343" s="34"/>
      <c r="F343" s="34"/>
      <c r="G343" s="34"/>
      <c r="H343" s="34"/>
      <c r="I343" s="34"/>
    </row>
    <row r="344" spans="1:9" x14ac:dyDescent="0.2">
      <c r="A344" s="34"/>
      <c r="B344" s="34"/>
      <c r="C344" s="34"/>
      <c r="D344" s="34"/>
      <c r="E344" s="34"/>
      <c r="F344" s="34"/>
      <c r="G344" s="34"/>
      <c r="H344" s="34"/>
      <c r="I344" s="34"/>
    </row>
    <row r="345" spans="1:9" x14ac:dyDescent="0.2">
      <c r="A345" s="34"/>
      <c r="B345" s="34"/>
      <c r="C345" s="34"/>
      <c r="D345" s="34"/>
      <c r="E345" s="34"/>
      <c r="F345" s="34"/>
      <c r="G345" s="34"/>
      <c r="H345" s="34"/>
      <c r="I345" s="34"/>
    </row>
    <row r="346" spans="1:9" x14ac:dyDescent="0.2">
      <c r="A346" s="34"/>
      <c r="B346" s="34"/>
      <c r="C346" s="34"/>
      <c r="D346" s="34"/>
      <c r="E346" s="34"/>
      <c r="F346" s="34"/>
      <c r="G346" s="34"/>
      <c r="H346" s="34"/>
      <c r="I346" s="34"/>
    </row>
    <row r="347" spans="1:9" x14ac:dyDescent="0.2">
      <c r="A347" s="34"/>
      <c r="B347" s="34"/>
      <c r="C347" s="34"/>
      <c r="D347" s="34"/>
      <c r="E347" s="34"/>
      <c r="F347" s="34"/>
      <c r="G347" s="34"/>
      <c r="H347" s="34"/>
      <c r="I347" s="34"/>
    </row>
    <row r="348" spans="1:9" x14ac:dyDescent="0.2">
      <c r="A348" s="34"/>
      <c r="B348" s="34"/>
      <c r="C348" s="34"/>
      <c r="D348" s="34"/>
      <c r="E348" s="34"/>
      <c r="F348" s="34"/>
      <c r="G348" s="34"/>
      <c r="H348" s="34"/>
      <c r="I348" s="34"/>
    </row>
    <row r="349" spans="1:9" x14ac:dyDescent="0.2">
      <c r="A349" s="34"/>
      <c r="B349" s="34"/>
      <c r="C349" s="34"/>
      <c r="D349" s="34"/>
      <c r="E349" s="34"/>
      <c r="F349" s="34"/>
      <c r="G349" s="34"/>
      <c r="H349" s="34"/>
      <c r="I349" s="34"/>
    </row>
    <row r="350" spans="1:9" x14ac:dyDescent="0.2">
      <c r="A350" s="34"/>
      <c r="B350" s="34"/>
      <c r="C350" s="34"/>
      <c r="D350" s="34"/>
      <c r="E350" s="34"/>
      <c r="F350" s="34"/>
      <c r="G350" s="34"/>
      <c r="H350" s="34"/>
      <c r="I350" s="34"/>
    </row>
    <row r="351" spans="1:9" x14ac:dyDescent="0.2">
      <c r="A351" s="34"/>
      <c r="B351" s="34"/>
      <c r="C351" s="34"/>
      <c r="D351" s="34"/>
      <c r="E351" s="34"/>
      <c r="F351" s="34"/>
      <c r="G351" s="34"/>
      <c r="H351" s="34"/>
      <c r="I351" s="34"/>
    </row>
    <row r="352" spans="1:9" x14ac:dyDescent="0.2">
      <c r="A352" s="34"/>
      <c r="B352" s="34"/>
      <c r="C352" s="34"/>
      <c r="D352" s="34"/>
      <c r="E352" s="34"/>
      <c r="F352" s="34"/>
      <c r="G352" s="34"/>
      <c r="H352" s="34"/>
      <c r="I352" s="34"/>
    </row>
    <row r="353" spans="1:9" x14ac:dyDescent="0.2">
      <c r="A353" s="34"/>
      <c r="B353" s="34"/>
      <c r="C353" s="34"/>
      <c r="D353" s="34"/>
      <c r="E353" s="34"/>
      <c r="F353" s="34"/>
      <c r="G353" s="34"/>
      <c r="H353" s="34"/>
      <c r="I353" s="34"/>
    </row>
    <row r="354" spans="1:9" x14ac:dyDescent="0.2">
      <c r="A354" s="34"/>
      <c r="B354" s="34"/>
      <c r="C354" s="34"/>
      <c r="D354" s="34"/>
      <c r="E354" s="34"/>
      <c r="F354" s="34"/>
      <c r="G354" s="34"/>
      <c r="H354" s="34"/>
      <c r="I354" s="34"/>
    </row>
    <row r="355" spans="1:9" x14ac:dyDescent="0.2">
      <c r="A355" s="34"/>
      <c r="B355" s="34"/>
      <c r="C355" s="34"/>
      <c r="D355" s="34"/>
      <c r="E355" s="34"/>
      <c r="F355" s="34"/>
      <c r="G355" s="34"/>
      <c r="H355" s="34"/>
      <c r="I355" s="34"/>
    </row>
    <row r="356" spans="1:9" x14ac:dyDescent="0.2">
      <c r="A356" s="34"/>
      <c r="B356" s="34"/>
      <c r="C356" s="34"/>
      <c r="D356" s="34"/>
      <c r="E356" s="34"/>
      <c r="F356" s="34"/>
      <c r="G356" s="34"/>
      <c r="H356" s="34"/>
      <c r="I356" s="34"/>
    </row>
    <row r="357" spans="1:9" x14ac:dyDescent="0.2">
      <c r="A357" s="34"/>
      <c r="B357" s="34"/>
      <c r="C357" s="34"/>
      <c r="D357" s="34"/>
      <c r="E357" s="34"/>
      <c r="F357" s="34"/>
      <c r="G357" s="34"/>
      <c r="H357" s="34"/>
      <c r="I357" s="34"/>
    </row>
    <row r="358" spans="1:9" x14ac:dyDescent="0.2">
      <c r="A358" s="34"/>
      <c r="B358" s="34"/>
      <c r="C358" s="34"/>
      <c r="D358" s="34"/>
      <c r="E358" s="34"/>
      <c r="F358" s="34"/>
      <c r="G358" s="34"/>
      <c r="H358" s="34"/>
      <c r="I358" s="34"/>
    </row>
    <row r="359" spans="1:9" x14ac:dyDescent="0.2">
      <c r="A359" s="34"/>
      <c r="B359" s="34"/>
      <c r="C359" s="34"/>
      <c r="D359" s="34"/>
      <c r="E359" s="34"/>
      <c r="F359" s="34"/>
      <c r="G359" s="34"/>
      <c r="H359" s="34"/>
      <c r="I359" s="34"/>
    </row>
    <row r="360" spans="1:9" x14ac:dyDescent="0.2">
      <c r="A360" s="34"/>
      <c r="B360" s="34"/>
      <c r="C360" s="34"/>
      <c r="D360" s="34"/>
      <c r="E360" s="34"/>
      <c r="F360" s="34"/>
      <c r="G360" s="34"/>
      <c r="H360" s="34"/>
      <c r="I360" s="34"/>
    </row>
    <row r="361" spans="1:9" x14ac:dyDescent="0.2">
      <c r="A361" s="34"/>
      <c r="B361" s="34"/>
      <c r="C361" s="34"/>
      <c r="D361" s="34"/>
      <c r="E361" s="34"/>
      <c r="F361" s="34"/>
      <c r="G361" s="34"/>
      <c r="H361" s="34"/>
      <c r="I361" s="34"/>
    </row>
    <row r="362" spans="1:9" x14ac:dyDescent="0.2">
      <c r="A362" s="34"/>
      <c r="B362" s="34"/>
      <c r="C362" s="34"/>
      <c r="D362" s="34"/>
      <c r="E362" s="34"/>
      <c r="F362" s="34"/>
      <c r="G362" s="34"/>
      <c r="H362" s="34"/>
      <c r="I362" s="34"/>
    </row>
    <row r="363" spans="1:9" x14ac:dyDescent="0.2">
      <c r="A363" s="34"/>
      <c r="B363" s="34"/>
      <c r="C363" s="34"/>
      <c r="D363" s="34"/>
      <c r="E363" s="34"/>
      <c r="F363" s="34"/>
      <c r="G363" s="34"/>
      <c r="H363" s="34"/>
      <c r="I363" s="34"/>
    </row>
    <row r="364" spans="1:9" x14ac:dyDescent="0.2">
      <c r="A364" s="34"/>
      <c r="B364" s="34"/>
      <c r="C364" s="34"/>
      <c r="D364" s="34"/>
      <c r="E364" s="34"/>
      <c r="F364" s="34"/>
      <c r="G364" s="34"/>
      <c r="H364" s="34"/>
      <c r="I364" s="34"/>
    </row>
    <row r="365" spans="1:9" x14ac:dyDescent="0.2">
      <c r="A365" s="34"/>
      <c r="B365" s="34"/>
      <c r="C365" s="34"/>
      <c r="D365" s="34"/>
      <c r="E365" s="34"/>
      <c r="F365" s="34"/>
      <c r="G365" s="34"/>
      <c r="H365" s="34"/>
      <c r="I365" s="34"/>
    </row>
    <row r="366" spans="1:9" x14ac:dyDescent="0.2">
      <c r="A366" s="34"/>
      <c r="B366" s="34"/>
      <c r="C366" s="34"/>
      <c r="D366" s="34"/>
      <c r="E366" s="34"/>
      <c r="F366" s="34"/>
      <c r="G366" s="34"/>
      <c r="H366" s="34"/>
      <c r="I366" s="34"/>
    </row>
    <row r="367" spans="1:9" x14ac:dyDescent="0.2">
      <c r="A367" s="34"/>
      <c r="B367" s="34"/>
      <c r="C367" s="34"/>
      <c r="D367" s="34"/>
      <c r="E367" s="34"/>
      <c r="F367" s="34"/>
      <c r="G367" s="34"/>
      <c r="H367" s="34"/>
      <c r="I367" s="34"/>
    </row>
    <row r="368" spans="1:9" x14ac:dyDescent="0.2">
      <c r="A368" s="34"/>
      <c r="B368" s="34"/>
      <c r="C368" s="34"/>
      <c r="D368" s="34"/>
      <c r="E368" s="34"/>
      <c r="F368" s="34"/>
      <c r="G368" s="34"/>
      <c r="H368" s="34"/>
      <c r="I368" s="34"/>
    </row>
    <row r="369" spans="1:9" x14ac:dyDescent="0.2">
      <c r="A369" s="34"/>
      <c r="B369" s="34"/>
      <c r="C369" s="34"/>
      <c r="D369" s="34"/>
      <c r="E369" s="34"/>
      <c r="F369" s="34"/>
      <c r="G369" s="34"/>
      <c r="H369" s="34"/>
      <c r="I369" s="34"/>
    </row>
    <row r="370" spans="1:9" x14ac:dyDescent="0.2">
      <c r="A370" s="34"/>
      <c r="B370" s="34"/>
      <c r="C370" s="34"/>
      <c r="D370" s="34"/>
      <c r="E370" s="34"/>
      <c r="F370" s="34"/>
      <c r="G370" s="34"/>
      <c r="H370" s="34"/>
      <c r="I370" s="34"/>
    </row>
    <row r="371" spans="1:9" x14ac:dyDescent="0.2">
      <c r="A371" s="34"/>
      <c r="B371" s="34"/>
      <c r="C371" s="34"/>
      <c r="D371" s="34"/>
      <c r="E371" s="34"/>
      <c r="F371" s="34"/>
      <c r="G371" s="34"/>
      <c r="H371" s="34"/>
      <c r="I371" s="34"/>
    </row>
    <row r="372" spans="1:9" x14ac:dyDescent="0.2">
      <c r="A372" s="34"/>
      <c r="B372" s="34"/>
      <c r="C372" s="34"/>
      <c r="D372" s="34"/>
      <c r="E372" s="34"/>
      <c r="F372" s="34"/>
      <c r="G372" s="34"/>
      <c r="H372" s="34"/>
      <c r="I372" s="34"/>
    </row>
    <row r="373" spans="1:9" x14ac:dyDescent="0.2">
      <c r="A373" s="34"/>
      <c r="B373" s="34"/>
      <c r="C373" s="34"/>
      <c r="D373" s="34"/>
      <c r="E373" s="34"/>
      <c r="F373" s="34"/>
      <c r="G373" s="34"/>
      <c r="H373" s="34"/>
      <c r="I373" s="34"/>
    </row>
    <row r="374" spans="1:9" x14ac:dyDescent="0.2">
      <c r="A374" s="34"/>
      <c r="B374" s="34"/>
      <c r="C374" s="34"/>
      <c r="D374" s="34"/>
      <c r="E374" s="34"/>
      <c r="F374" s="34"/>
      <c r="G374" s="34"/>
      <c r="H374" s="34"/>
      <c r="I374" s="34"/>
    </row>
    <row r="375" spans="1:9" x14ac:dyDescent="0.2">
      <c r="A375" s="34"/>
      <c r="B375" s="34"/>
      <c r="C375" s="34"/>
      <c r="D375" s="34"/>
      <c r="E375" s="34"/>
      <c r="F375" s="34"/>
      <c r="G375" s="34"/>
      <c r="H375" s="34"/>
      <c r="I375" s="34"/>
    </row>
    <row r="376" spans="1:9" x14ac:dyDescent="0.2">
      <c r="A376" s="34"/>
      <c r="B376" s="34"/>
      <c r="C376" s="34"/>
      <c r="D376" s="34"/>
      <c r="E376" s="34"/>
      <c r="F376" s="34"/>
      <c r="G376" s="34"/>
      <c r="H376" s="34"/>
      <c r="I376" s="34"/>
    </row>
    <row r="377" spans="1:9" x14ac:dyDescent="0.2">
      <c r="A377" s="34"/>
      <c r="B377" s="34"/>
      <c r="C377" s="34"/>
      <c r="D377" s="34"/>
      <c r="E377" s="34"/>
      <c r="F377" s="34"/>
      <c r="G377" s="34"/>
      <c r="H377" s="34"/>
      <c r="I377" s="34"/>
    </row>
    <row r="378" spans="1:9" x14ac:dyDescent="0.2">
      <c r="A378" s="34"/>
      <c r="B378" s="34"/>
      <c r="C378" s="34"/>
      <c r="D378" s="34"/>
      <c r="E378" s="34"/>
      <c r="F378" s="34"/>
      <c r="G378" s="34"/>
      <c r="H378" s="34"/>
      <c r="I378" s="34"/>
    </row>
    <row r="379" spans="1:9" x14ac:dyDescent="0.2">
      <c r="A379" s="34"/>
      <c r="B379" s="34"/>
      <c r="C379" s="34"/>
      <c r="D379" s="34"/>
      <c r="E379" s="34"/>
      <c r="F379" s="34"/>
      <c r="G379" s="34"/>
      <c r="H379" s="34"/>
      <c r="I379" s="34"/>
    </row>
    <row r="380" spans="1:9" x14ac:dyDescent="0.2">
      <c r="A380" s="34"/>
      <c r="B380" s="34"/>
      <c r="C380" s="34"/>
      <c r="D380" s="34"/>
      <c r="E380" s="34"/>
      <c r="F380" s="34"/>
      <c r="G380" s="34"/>
      <c r="H380" s="34"/>
      <c r="I380" s="34"/>
    </row>
    <row r="381" spans="1:9" x14ac:dyDescent="0.2">
      <c r="A381" s="34"/>
      <c r="B381" s="34"/>
      <c r="C381" s="34"/>
      <c r="D381" s="34"/>
      <c r="E381" s="34"/>
      <c r="F381" s="34"/>
      <c r="G381" s="34"/>
      <c r="H381" s="34"/>
      <c r="I381" s="34"/>
    </row>
    <row r="382" spans="1:9" x14ac:dyDescent="0.2">
      <c r="A382" s="34"/>
      <c r="B382" s="34"/>
      <c r="C382" s="34"/>
      <c r="D382" s="34"/>
      <c r="E382" s="34"/>
      <c r="F382" s="34"/>
      <c r="G382" s="34"/>
      <c r="H382" s="34"/>
      <c r="I382" s="34"/>
    </row>
    <row r="383" spans="1:9" x14ac:dyDescent="0.2">
      <c r="A383" s="34"/>
      <c r="B383" s="34"/>
      <c r="C383" s="34"/>
      <c r="D383" s="34"/>
      <c r="E383" s="34"/>
      <c r="F383" s="34"/>
      <c r="G383" s="34"/>
      <c r="H383" s="34"/>
      <c r="I383" s="34"/>
    </row>
    <row r="384" spans="1:9" x14ac:dyDescent="0.2">
      <c r="A384" s="34"/>
      <c r="B384" s="34"/>
      <c r="C384" s="34"/>
      <c r="D384" s="34"/>
      <c r="E384" s="34"/>
      <c r="F384" s="34"/>
      <c r="G384" s="34"/>
      <c r="H384" s="34"/>
      <c r="I384" s="34"/>
    </row>
    <row r="385" spans="1:9" x14ac:dyDescent="0.2">
      <c r="A385" s="34"/>
      <c r="B385" s="34"/>
      <c r="C385" s="34"/>
      <c r="D385" s="34"/>
      <c r="E385" s="34"/>
      <c r="F385" s="34"/>
      <c r="G385" s="34"/>
      <c r="H385" s="34"/>
      <c r="I385" s="34"/>
    </row>
    <row r="386" spans="1:9" x14ac:dyDescent="0.2">
      <c r="A386" s="34"/>
      <c r="B386" s="34"/>
      <c r="C386" s="34"/>
      <c r="D386" s="34"/>
      <c r="E386" s="34"/>
      <c r="F386" s="34"/>
      <c r="G386" s="34"/>
      <c r="H386" s="34"/>
      <c r="I386" s="34"/>
    </row>
    <row r="387" spans="1:9" x14ac:dyDescent="0.2">
      <c r="A387" s="34"/>
      <c r="B387" s="34"/>
      <c r="C387" s="34"/>
      <c r="D387" s="34"/>
      <c r="E387" s="34"/>
      <c r="F387" s="34"/>
      <c r="G387" s="34"/>
      <c r="H387" s="34"/>
      <c r="I387" s="34"/>
    </row>
    <row r="388" spans="1:9" x14ac:dyDescent="0.2">
      <c r="A388" s="34"/>
      <c r="B388" s="34"/>
      <c r="C388" s="34"/>
      <c r="D388" s="34"/>
      <c r="E388" s="34"/>
      <c r="F388" s="34"/>
      <c r="G388" s="34"/>
      <c r="H388" s="34"/>
      <c r="I388" s="34"/>
    </row>
    <row r="389" spans="1:9" x14ac:dyDescent="0.2">
      <c r="A389" s="34"/>
      <c r="B389" s="34"/>
      <c r="C389" s="34"/>
      <c r="D389" s="34"/>
      <c r="E389" s="34"/>
      <c r="F389" s="34"/>
      <c r="G389" s="34"/>
      <c r="H389" s="34"/>
      <c r="I389" s="34"/>
    </row>
    <row r="390" spans="1:9" x14ac:dyDescent="0.2">
      <c r="A390" s="34"/>
      <c r="B390" s="34"/>
      <c r="C390" s="34"/>
      <c r="D390" s="34"/>
      <c r="E390" s="34"/>
      <c r="F390" s="34"/>
      <c r="G390" s="34"/>
      <c r="H390" s="34"/>
      <c r="I390" s="34"/>
    </row>
    <row r="391" spans="1:9" x14ac:dyDescent="0.2">
      <c r="A391" s="34"/>
      <c r="B391" s="34"/>
      <c r="C391" s="34"/>
      <c r="D391" s="34"/>
      <c r="E391" s="34"/>
      <c r="F391" s="34"/>
      <c r="G391" s="34"/>
      <c r="H391" s="34"/>
      <c r="I391" s="34"/>
    </row>
    <row r="392" spans="1:9" x14ac:dyDescent="0.2">
      <c r="A392" s="34"/>
      <c r="B392" s="34"/>
      <c r="C392" s="34"/>
      <c r="D392" s="34"/>
      <c r="E392" s="34"/>
      <c r="F392" s="34"/>
      <c r="G392" s="34"/>
      <c r="H392" s="34"/>
      <c r="I392" s="34"/>
    </row>
    <row r="393" spans="1:9" x14ac:dyDescent="0.2">
      <c r="A393" s="34"/>
      <c r="B393" s="34"/>
      <c r="C393" s="34"/>
      <c r="D393" s="34"/>
      <c r="E393" s="34"/>
      <c r="F393" s="34"/>
      <c r="G393" s="34"/>
      <c r="H393" s="34"/>
      <c r="I393" s="34"/>
    </row>
    <row r="394" spans="1:9" x14ac:dyDescent="0.2">
      <c r="A394" s="34"/>
      <c r="B394" s="34"/>
      <c r="C394" s="34"/>
      <c r="D394" s="34"/>
      <c r="E394" s="34"/>
      <c r="F394" s="34"/>
      <c r="G394" s="34"/>
      <c r="H394" s="34"/>
      <c r="I394" s="34"/>
    </row>
    <row r="395" spans="1:9" x14ac:dyDescent="0.2">
      <c r="A395" s="34"/>
      <c r="B395" s="34"/>
      <c r="C395" s="34"/>
      <c r="D395" s="34"/>
      <c r="E395" s="34"/>
      <c r="F395" s="34"/>
      <c r="G395" s="34"/>
      <c r="H395" s="34"/>
      <c r="I395" s="34"/>
    </row>
    <row r="396" spans="1:9" x14ac:dyDescent="0.2">
      <c r="A396" s="34"/>
      <c r="B396" s="34"/>
      <c r="C396" s="34"/>
      <c r="D396" s="34"/>
      <c r="E396" s="34"/>
      <c r="F396" s="34"/>
      <c r="G396" s="34"/>
      <c r="H396" s="34"/>
      <c r="I396" s="34"/>
    </row>
    <row r="397" spans="1:9" x14ac:dyDescent="0.2">
      <c r="A397" s="34"/>
      <c r="B397" s="34"/>
      <c r="C397" s="34"/>
      <c r="D397" s="34"/>
      <c r="E397" s="34"/>
      <c r="F397" s="34"/>
      <c r="G397" s="34"/>
      <c r="H397" s="34"/>
      <c r="I397" s="34"/>
    </row>
    <row r="398" spans="1:9" x14ac:dyDescent="0.2">
      <c r="A398" s="34"/>
      <c r="B398" s="34"/>
      <c r="C398" s="34"/>
      <c r="D398" s="34"/>
      <c r="E398" s="34"/>
      <c r="F398" s="34"/>
      <c r="G398" s="34"/>
      <c r="H398" s="34"/>
      <c r="I398" s="34"/>
    </row>
    <row r="399" spans="1:9" x14ac:dyDescent="0.2">
      <c r="A399" s="34"/>
      <c r="B399" s="34"/>
      <c r="C399" s="34"/>
      <c r="D399" s="34"/>
      <c r="E399" s="34"/>
      <c r="F399" s="34"/>
      <c r="G399" s="34"/>
      <c r="H399" s="34"/>
      <c r="I399" s="34"/>
    </row>
    <row r="400" spans="1:9" x14ac:dyDescent="0.2">
      <c r="A400" s="34"/>
      <c r="B400" s="34"/>
      <c r="C400" s="34"/>
      <c r="D400" s="34"/>
      <c r="E400" s="34"/>
      <c r="F400" s="34"/>
      <c r="G400" s="34"/>
      <c r="H400" s="34"/>
      <c r="I400" s="34"/>
    </row>
    <row r="401" spans="1:9" x14ac:dyDescent="0.2">
      <c r="A401" s="34"/>
      <c r="B401" s="34"/>
      <c r="C401" s="34"/>
      <c r="D401" s="34"/>
      <c r="E401" s="34"/>
      <c r="F401" s="34"/>
      <c r="G401" s="34"/>
      <c r="H401" s="34"/>
      <c r="I401" s="34"/>
    </row>
    <row r="402" spans="1:9" x14ac:dyDescent="0.2">
      <c r="A402" s="34"/>
      <c r="B402" s="34"/>
      <c r="C402" s="34"/>
      <c r="D402" s="34"/>
      <c r="E402" s="34"/>
      <c r="F402" s="34"/>
      <c r="G402" s="34"/>
      <c r="H402" s="34"/>
      <c r="I402" s="34"/>
    </row>
    <row r="403" spans="1:9" x14ac:dyDescent="0.2">
      <c r="A403" s="34"/>
      <c r="B403" s="34"/>
      <c r="C403" s="34"/>
      <c r="D403" s="34"/>
      <c r="E403" s="34"/>
      <c r="F403" s="34"/>
      <c r="G403" s="34"/>
      <c r="H403" s="34"/>
      <c r="I403" s="34"/>
    </row>
    <row r="404" spans="1:9" x14ac:dyDescent="0.2">
      <c r="A404" s="34"/>
      <c r="B404" s="34"/>
      <c r="C404" s="34"/>
      <c r="D404" s="34"/>
      <c r="E404" s="34"/>
      <c r="F404" s="34"/>
      <c r="G404" s="34"/>
      <c r="H404" s="34"/>
      <c r="I404" s="34"/>
    </row>
    <row r="405" spans="1:9" x14ac:dyDescent="0.2">
      <c r="A405" s="34"/>
      <c r="B405" s="34"/>
      <c r="C405" s="34"/>
      <c r="D405" s="34"/>
      <c r="E405" s="34"/>
      <c r="F405" s="34"/>
      <c r="G405" s="34"/>
      <c r="H405" s="34"/>
      <c r="I405" s="34"/>
    </row>
    <row r="406" spans="1:9" x14ac:dyDescent="0.2">
      <c r="A406" s="34"/>
      <c r="B406" s="34"/>
      <c r="C406" s="34"/>
      <c r="D406" s="34"/>
      <c r="E406" s="34"/>
      <c r="F406" s="34"/>
      <c r="G406" s="34"/>
      <c r="H406" s="34"/>
      <c r="I406" s="34"/>
    </row>
    <row r="407" spans="1:9" x14ac:dyDescent="0.2">
      <c r="A407" s="34"/>
      <c r="B407" s="34"/>
      <c r="C407" s="34"/>
      <c r="D407" s="34"/>
      <c r="E407" s="34"/>
      <c r="F407" s="34"/>
      <c r="G407" s="34"/>
      <c r="H407" s="34"/>
      <c r="I407" s="34"/>
    </row>
    <row r="408" spans="1:9" x14ac:dyDescent="0.2">
      <c r="A408" s="34"/>
      <c r="B408" s="34"/>
      <c r="C408" s="34"/>
      <c r="D408" s="34"/>
      <c r="E408" s="34"/>
      <c r="F408" s="34"/>
      <c r="G408" s="34"/>
      <c r="H408" s="34"/>
      <c r="I408" s="34"/>
    </row>
    <row r="409" spans="1:9" x14ac:dyDescent="0.2">
      <c r="A409" s="34"/>
      <c r="B409" s="34"/>
      <c r="C409" s="34"/>
      <c r="D409" s="34"/>
      <c r="E409" s="34"/>
      <c r="F409" s="34"/>
      <c r="G409" s="34"/>
      <c r="H409" s="34"/>
      <c r="I409" s="34"/>
    </row>
    <row r="410" spans="1:9" x14ac:dyDescent="0.2">
      <c r="A410" s="34"/>
      <c r="B410" s="34"/>
      <c r="C410" s="34"/>
      <c r="D410" s="34"/>
      <c r="E410" s="34"/>
      <c r="F410" s="34"/>
      <c r="G410" s="34"/>
      <c r="H410" s="34"/>
      <c r="I410" s="34"/>
    </row>
    <row r="411" spans="1:9" x14ac:dyDescent="0.2">
      <c r="A411" s="34"/>
      <c r="B411" s="34"/>
      <c r="C411" s="34"/>
      <c r="D411" s="34"/>
      <c r="E411" s="34"/>
      <c r="F411" s="34"/>
      <c r="G411" s="34"/>
      <c r="H411" s="34"/>
      <c r="I411" s="34"/>
    </row>
    <row r="412" spans="1:9" x14ac:dyDescent="0.2">
      <c r="A412" s="34"/>
      <c r="B412" s="34"/>
      <c r="C412" s="34"/>
      <c r="D412" s="34"/>
      <c r="E412" s="34"/>
      <c r="F412" s="34"/>
      <c r="G412" s="34"/>
      <c r="H412" s="34"/>
      <c r="I412" s="34"/>
    </row>
    <row r="413" spans="1:9" x14ac:dyDescent="0.2">
      <c r="A413" s="34"/>
      <c r="B413" s="34"/>
      <c r="C413" s="34"/>
      <c r="D413" s="34"/>
      <c r="E413" s="34"/>
      <c r="F413" s="34"/>
      <c r="G413" s="34"/>
      <c r="H413" s="34"/>
      <c r="I413" s="34"/>
    </row>
    <row r="414" spans="1:9" x14ac:dyDescent="0.2">
      <c r="A414" s="34"/>
      <c r="B414" s="34"/>
      <c r="C414" s="34"/>
      <c r="D414" s="34"/>
      <c r="E414" s="34"/>
      <c r="F414" s="34"/>
      <c r="G414" s="34"/>
      <c r="H414" s="34"/>
      <c r="I414" s="34"/>
    </row>
    <row r="415" spans="1:9" x14ac:dyDescent="0.2">
      <c r="A415" s="34"/>
      <c r="B415" s="34"/>
      <c r="C415" s="34"/>
      <c r="D415" s="34"/>
      <c r="E415" s="34"/>
      <c r="F415" s="34"/>
      <c r="G415" s="34"/>
      <c r="H415" s="34"/>
      <c r="I415" s="34"/>
    </row>
    <row r="416" spans="1:9" x14ac:dyDescent="0.2">
      <c r="A416" s="34"/>
      <c r="B416" s="34"/>
      <c r="C416" s="34"/>
      <c r="D416" s="34"/>
      <c r="E416" s="34"/>
      <c r="F416" s="34"/>
      <c r="G416" s="34"/>
      <c r="H416" s="34"/>
      <c r="I416" s="34"/>
    </row>
    <row r="417" spans="1:9" x14ac:dyDescent="0.2">
      <c r="A417" s="34"/>
      <c r="B417" s="34"/>
      <c r="C417" s="34"/>
      <c r="D417" s="34"/>
      <c r="E417" s="34"/>
      <c r="F417" s="34"/>
      <c r="G417" s="34"/>
      <c r="H417" s="34"/>
      <c r="I417" s="34"/>
    </row>
    <row r="418" spans="1:9" x14ac:dyDescent="0.2">
      <c r="A418" s="34"/>
      <c r="B418" s="34"/>
      <c r="C418" s="34"/>
      <c r="D418" s="34"/>
      <c r="E418" s="34"/>
      <c r="F418" s="34"/>
      <c r="G418" s="34"/>
      <c r="H418" s="34"/>
      <c r="I418" s="34"/>
    </row>
    <row r="419" spans="1:9" x14ac:dyDescent="0.2">
      <c r="A419" s="34"/>
      <c r="B419" s="34"/>
      <c r="C419" s="34"/>
      <c r="D419" s="34"/>
      <c r="E419" s="34"/>
      <c r="F419" s="34"/>
      <c r="G419" s="34"/>
      <c r="H419" s="34"/>
      <c r="I419" s="34"/>
    </row>
    <row r="420" spans="1:9" x14ac:dyDescent="0.2">
      <c r="A420" s="34"/>
      <c r="B420" s="34"/>
      <c r="C420" s="34"/>
      <c r="D420" s="34"/>
      <c r="E420" s="34"/>
      <c r="F420" s="34"/>
      <c r="G420" s="34"/>
      <c r="H420" s="34"/>
      <c r="I420" s="34"/>
    </row>
    <row r="421" spans="1:9" x14ac:dyDescent="0.2">
      <c r="A421" s="34"/>
      <c r="B421" s="34"/>
      <c r="C421" s="34"/>
      <c r="D421" s="34"/>
      <c r="E421" s="34"/>
      <c r="F421" s="34"/>
      <c r="G421" s="34"/>
      <c r="H421" s="34"/>
      <c r="I421" s="34"/>
    </row>
    <row r="422" spans="1:9" x14ac:dyDescent="0.2">
      <c r="A422" s="34"/>
      <c r="B422" s="34"/>
      <c r="C422" s="34"/>
      <c r="D422" s="34"/>
      <c r="E422" s="34"/>
      <c r="F422" s="34"/>
      <c r="G422" s="34"/>
      <c r="H422" s="34"/>
      <c r="I422" s="34"/>
    </row>
    <row r="423" spans="1:9" x14ac:dyDescent="0.2">
      <c r="A423" s="34"/>
      <c r="B423" s="34"/>
      <c r="C423" s="34"/>
      <c r="D423" s="34"/>
      <c r="E423" s="34"/>
      <c r="F423" s="34"/>
      <c r="G423" s="34"/>
      <c r="H423" s="34"/>
      <c r="I423" s="34"/>
    </row>
    <row r="424" spans="1:9" x14ac:dyDescent="0.2">
      <c r="A424" s="34"/>
      <c r="B424" s="34"/>
      <c r="C424" s="34"/>
      <c r="D424" s="34"/>
      <c r="E424" s="34"/>
      <c r="F424" s="34"/>
      <c r="G424" s="34"/>
      <c r="H424" s="34"/>
      <c r="I424" s="34"/>
    </row>
    <row r="425" spans="1:9" x14ac:dyDescent="0.2">
      <c r="A425" s="34"/>
      <c r="B425" s="34"/>
      <c r="C425" s="34"/>
      <c r="D425" s="34"/>
      <c r="E425" s="34"/>
      <c r="F425" s="34"/>
      <c r="G425" s="34"/>
      <c r="H425" s="34"/>
      <c r="I425" s="34"/>
    </row>
    <row r="426" spans="1:9" x14ac:dyDescent="0.2">
      <c r="A426" s="34"/>
      <c r="B426" s="34"/>
      <c r="C426" s="34"/>
      <c r="D426" s="34"/>
      <c r="E426" s="34"/>
      <c r="F426" s="34"/>
      <c r="G426" s="34"/>
      <c r="H426" s="34"/>
      <c r="I426" s="34"/>
    </row>
    <row r="427" spans="1:9" x14ac:dyDescent="0.2">
      <c r="A427" s="34"/>
      <c r="B427" s="34"/>
      <c r="C427" s="34"/>
      <c r="D427" s="34"/>
      <c r="E427" s="34"/>
      <c r="F427" s="34"/>
      <c r="G427" s="34"/>
      <c r="H427" s="34"/>
      <c r="I427" s="34"/>
    </row>
    <row r="428" spans="1:9" x14ac:dyDescent="0.2">
      <c r="A428" s="34"/>
      <c r="B428" s="34"/>
      <c r="C428" s="34"/>
      <c r="D428" s="34"/>
      <c r="E428" s="34"/>
      <c r="F428" s="34"/>
      <c r="G428" s="34"/>
      <c r="H428" s="34"/>
      <c r="I428" s="34"/>
    </row>
    <row r="429" spans="1:9" x14ac:dyDescent="0.2">
      <c r="A429" s="34"/>
      <c r="B429" s="34"/>
      <c r="C429" s="34"/>
      <c r="D429" s="34"/>
      <c r="E429" s="34"/>
      <c r="F429" s="34"/>
      <c r="G429" s="34"/>
      <c r="H429" s="34"/>
      <c r="I429" s="34"/>
    </row>
    <row r="430" spans="1:9" x14ac:dyDescent="0.2">
      <c r="A430" s="34"/>
      <c r="B430" s="34"/>
      <c r="C430" s="34"/>
      <c r="D430" s="34"/>
      <c r="E430" s="34"/>
      <c r="F430" s="34"/>
      <c r="G430" s="34"/>
      <c r="H430" s="34"/>
      <c r="I430" s="34"/>
    </row>
    <row r="431" spans="1:9" x14ac:dyDescent="0.2">
      <c r="A431" s="34"/>
      <c r="B431" s="34"/>
      <c r="C431" s="34"/>
      <c r="D431" s="34"/>
      <c r="E431" s="34"/>
      <c r="F431" s="34"/>
      <c r="G431" s="34"/>
      <c r="H431" s="34"/>
      <c r="I431" s="34"/>
    </row>
    <row r="432" spans="1:9" x14ac:dyDescent="0.2">
      <c r="A432" s="34"/>
      <c r="B432" s="34"/>
      <c r="C432" s="34"/>
      <c r="D432" s="34"/>
      <c r="E432" s="34"/>
      <c r="F432" s="34"/>
      <c r="G432" s="34"/>
      <c r="H432" s="34"/>
      <c r="I432" s="34"/>
    </row>
    <row r="433" spans="1:9" x14ac:dyDescent="0.2">
      <c r="A433" s="34"/>
      <c r="B433" s="34"/>
      <c r="C433" s="34"/>
      <c r="D433" s="34"/>
      <c r="E433" s="34"/>
      <c r="F433" s="34"/>
      <c r="G433" s="34"/>
      <c r="H433" s="34"/>
      <c r="I433" s="34"/>
    </row>
    <row r="434" spans="1:9" x14ac:dyDescent="0.2">
      <c r="A434" s="34"/>
      <c r="B434" s="34"/>
      <c r="C434" s="34"/>
      <c r="D434" s="34"/>
      <c r="E434" s="34"/>
      <c r="F434" s="34"/>
      <c r="G434" s="34"/>
      <c r="H434" s="34"/>
      <c r="I434" s="34"/>
    </row>
    <row r="435" spans="1:9" x14ac:dyDescent="0.2">
      <c r="A435" s="34"/>
      <c r="B435" s="34"/>
      <c r="C435" s="34"/>
      <c r="D435" s="34"/>
      <c r="E435" s="34"/>
      <c r="F435" s="34"/>
      <c r="G435" s="34"/>
      <c r="H435" s="34"/>
      <c r="I435" s="34"/>
    </row>
    <row r="436" spans="1:9" x14ac:dyDescent="0.2">
      <c r="A436" s="34"/>
      <c r="B436" s="34"/>
      <c r="C436" s="34"/>
      <c r="D436" s="34"/>
      <c r="E436" s="34"/>
      <c r="F436" s="34"/>
      <c r="G436" s="34"/>
      <c r="H436" s="34"/>
      <c r="I436" s="34"/>
    </row>
    <row r="437" spans="1:9" x14ac:dyDescent="0.2">
      <c r="A437" s="34"/>
      <c r="B437" s="34"/>
      <c r="C437" s="34"/>
      <c r="D437" s="34"/>
      <c r="E437" s="34"/>
      <c r="F437" s="34"/>
      <c r="G437" s="34"/>
      <c r="H437" s="34"/>
      <c r="I437" s="34"/>
    </row>
    <row r="438" spans="1:9" x14ac:dyDescent="0.2">
      <c r="A438" s="34"/>
      <c r="B438" s="34"/>
      <c r="C438" s="34"/>
      <c r="D438" s="34"/>
      <c r="E438" s="34"/>
      <c r="F438" s="34"/>
      <c r="G438" s="34"/>
      <c r="H438" s="34"/>
      <c r="I438" s="34"/>
    </row>
    <row r="439" spans="1:9" x14ac:dyDescent="0.2">
      <c r="A439" s="34"/>
      <c r="B439" s="34"/>
      <c r="C439" s="34"/>
      <c r="D439" s="34"/>
      <c r="E439" s="34"/>
      <c r="F439" s="34"/>
      <c r="G439" s="34"/>
      <c r="H439" s="34"/>
      <c r="I439" s="34"/>
    </row>
    <row r="440" spans="1:9" x14ac:dyDescent="0.2">
      <c r="A440" s="34"/>
      <c r="B440" s="34"/>
      <c r="C440" s="34"/>
      <c r="D440" s="34"/>
      <c r="E440" s="34"/>
      <c r="F440" s="34"/>
      <c r="G440" s="34"/>
      <c r="H440" s="34"/>
      <c r="I440" s="34"/>
    </row>
    <row r="441" spans="1:9" x14ac:dyDescent="0.2">
      <c r="A441" s="34"/>
      <c r="B441" s="34"/>
      <c r="C441" s="34"/>
      <c r="D441" s="34"/>
      <c r="E441" s="34"/>
      <c r="F441" s="34"/>
      <c r="G441" s="34"/>
      <c r="H441" s="34"/>
      <c r="I441" s="34"/>
    </row>
    <row r="442" spans="1:9" x14ac:dyDescent="0.2">
      <c r="A442" s="34"/>
      <c r="B442" s="34"/>
      <c r="C442" s="34"/>
      <c r="D442" s="34"/>
      <c r="E442" s="34"/>
      <c r="F442" s="34"/>
      <c r="G442" s="34"/>
      <c r="H442" s="34"/>
      <c r="I442" s="34"/>
    </row>
    <row r="443" spans="1:9" x14ac:dyDescent="0.2">
      <c r="A443" s="34"/>
      <c r="B443" s="34"/>
      <c r="C443" s="34"/>
      <c r="D443" s="34"/>
      <c r="E443" s="34"/>
      <c r="F443" s="34"/>
      <c r="G443" s="34"/>
      <c r="H443" s="34"/>
      <c r="I443" s="34"/>
    </row>
    <row r="444" spans="1:9" x14ac:dyDescent="0.2">
      <c r="A444" s="34"/>
      <c r="B444" s="34"/>
      <c r="C444" s="34"/>
      <c r="D444" s="34"/>
      <c r="E444" s="34"/>
      <c r="F444" s="34"/>
      <c r="G444" s="34"/>
      <c r="H444" s="34"/>
      <c r="I444" s="34"/>
    </row>
    <row r="445" spans="1:9" x14ac:dyDescent="0.2">
      <c r="A445" s="34"/>
      <c r="B445" s="34"/>
      <c r="C445" s="34"/>
      <c r="D445" s="34"/>
      <c r="E445" s="34"/>
      <c r="F445" s="34"/>
      <c r="G445" s="34"/>
      <c r="H445" s="34"/>
      <c r="I445" s="34"/>
    </row>
    <row r="446" spans="1:9" x14ac:dyDescent="0.2">
      <c r="A446" s="34"/>
      <c r="B446" s="34"/>
      <c r="C446" s="34"/>
      <c r="D446" s="34"/>
      <c r="E446" s="34"/>
      <c r="F446" s="34"/>
      <c r="G446" s="34"/>
      <c r="H446" s="34"/>
      <c r="I446" s="34"/>
    </row>
    <row r="447" spans="1:9" x14ac:dyDescent="0.2">
      <c r="A447" s="34"/>
      <c r="B447" s="34"/>
      <c r="C447" s="34"/>
      <c r="D447" s="34"/>
      <c r="E447" s="34"/>
      <c r="F447" s="34"/>
      <c r="G447" s="34"/>
      <c r="H447" s="34"/>
      <c r="I447" s="34"/>
    </row>
    <row r="448" spans="1:9" x14ac:dyDescent="0.2">
      <c r="A448" s="34"/>
      <c r="B448" s="34"/>
      <c r="C448" s="34"/>
      <c r="D448" s="34"/>
      <c r="E448" s="34"/>
      <c r="F448" s="34"/>
      <c r="G448" s="34"/>
      <c r="H448" s="34"/>
      <c r="I448" s="34"/>
    </row>
    <row r="449" spans="1:9" x14ac:dyDescent="0.2">
      <c r="A449" s="34"/>
      <c r="B449" s="34"/>
      <c r="C449" s="34"/>
      <c r="D449" s="34"/>
      <c r="E449" s="34"/>
      <c r="F449" s="34"/>
      <c r="G449" s="34"/>
      <c r="H449" s="34"/>
      <c r="I449" s="34"/>
    </row>
    <row r="450" spans="1:9" x14ac:dyDescent="0.2">
      <c r="A450" s="34"/>
      <c r="B450" s="34"/>
      <c r="C450" s="34"/>
      <c r="D450" s="34"/>
      <c r="E450" s="34"/>
      <c r="F450" s="34"/>
      <c r="G450" s="34"/>
      <c r="H450" s="34"/>
      <c r="I450" s="34"/>
    </row>
    <row r="451" spans="1:9" x14ac:dyDescent="0.2">
      <c r="A451" s="34"/>
      <c r="B451" s="34"/>
      <c r="C451" s="34"/>
      <c r="D451" s="34"/>
      <c r="E451" s="34"/>
      <c r="F451" s="34"/>
      <c r="G451" s="34"/>
      <c r="H451" s="34"/>
      <c r="I451" s="34"/>
    </row>
    <row r="452" spans="1:9" x14ac:dyDescent="0.2">
      <c r="A452" s="34"/>
      <c r="B452" s="34"/>
      <c r="C452" s="34"/>
      <c r="D452" s="34"/>
      <c r="E452" s="34"/>
      <c r="F452" s="34"/>
      <c r="G452" s="34"/>
      <c r="H452" s="34"/>
      <c r="I452" s="34"/>
    </row>
    <row r="453" spans="1:9" x14ac:dyDescent="0.2">
      <c r="A453" s="34"/>
      <c r="B453" s="34"/>
      <c r="C453" s="34"/>
      <c r="D453" s="34"/>
      <c r="E453" s="34"/>
      <c r="F453" s="34"/>
      <c r="G453" s="34"/>
      <c r="H453" s="34"/>
      <c r="I453" s="34"/>
    </row>
    <row r="454" spans="1:9" x14ac:dyDescent="0.2">
      <c r="A454" s="34"/>
      <c r="B454" s="34"/>
      <c r="C454" s="34"/>
      <c r="D454" s="34"/>
      <c r="E454" s="34"/>
      <c r="F454" s="34"/>
      <c r="G454" s="34"/>
      <c r="H454" s="34"/>
      <c r="I454" s="34"/>
    </row>
    <row r="455" spans="1:9" x14ac:dyDescent="0.2">
      <c r="A455" s="34"/>
      <c r="B455" s="34"/>
      <c r="C455" s="34"/>
      <c r="D455" s="34"/>
      <c r="E455" s="34"/>
      <c r="F455" s="34"/>
      <c r="G455" s="34"/>
      <c r="H455" s="34"/>
      <c r="I455" s="34"/>
    </row>
    <row r="456" spans="1:9" x14ac:dyDescent="0.2">
      <c r="A456" s="34"/>
      <c r="B456" s="34"/>
      <c r="C456" s="34"/>
      <c r="D456" s="34"/>
      <c r="E456" s="34"/>
      <c r="F456" s="34"/>
      <c r="G456" s="34"/>
      <c r="H456" s="34"/>
      <c r="I456" s="34"/>
    </row>
    <row r="457" spans="1:9" x14ac:dyDescent="0.2">
      <c r="A457" s="34"/>
      <c r="B457" s="34"/>
      <c r="C457" s="34"/>
      <c r="D457" s="34"/>
      <c r="E457" s="34"/>
      <c r="F457" s="34"/>
      <c r="G457" s="34"/>
      <c r="H457" s="34"/>
      <c r="I457" s="34"/>
    </row>
    <row r="458" spans="1:9" x14ac:dyDescent="0.2">
      <c r="A458" s="34"/>
      <c r="B458" s="34"/>
      <c r="C458" s="34"/>
      <c r="D458" s="34"/>
      <c r="E458" s="34"/>
      <c r="F458" s="34"/>
      <c r="G458" s="34"/>
      <c r="H458" s="34"/>
      <c r="I458" s="34"/>
    </row>
    <row r="459" spans="1:9" x14ac:dyDescent="0.2">
      <c r="A459" s="34"/>
      <c r="B459" s="34"/>
      <c r="C459" s="34"/>
      <c r="D459" s="34"/>
      <c r="E459" s="34"/>
      <c r="F459" s="34"/>
      <c r="G459" s="34"/>
      <c r="H459" s="34"/>
      <c r="I459" s="34"/>
    </row>
    <row r="460" spans="1:9" x14ac:dyDescent="0.2">
      <c r="A460" s="34"/>
      <c r="B460" s="34"/>
      <c r="C460" s="34"/>
      <c r="D460" s="34"/>
      <c r="E460" s="34"/>
      <c r="F460" s="34"/>
      <c r="G460" s="34"/>
      <c r="H460" s="34"/>
      <c r="I460" s="34"/>
    </row>
    <row r="461" spans="1:9" x14ac:dyDescent="0.2">
      <c r="A461" s="34"/>
      <c r="B461" s="34"/>
      <c r="C461" s="34"/>
      <c r="D461" s="34"/>
      <c r="E461" s="34"/>
      <c r="F461" s="34"/>
      <c r="G461" s="34"/>
      <c r="H461" s="34"/>
      <c r="I461" s="34"/>
    </row>
    <row r="462" spans="1:9" x14ac:dyDescent="0.2">
      <c r="A462" s="34"/>
      <c r="B462" s="34"/>
      <c r="C462" s="34"/>
      <c r="D462" s="34"/>
      <c r="E462" s="34"/>
      <c r="F462" s="34"/>
      <c r="G462" s="34"/>
      <c r="H462" s="34"/>
      <c r="I462" s="34"/>
    </row>
    <row r="463" spans="1:9" x14ac:dyDescent="0.2">
      <c r="A463" s="34"/>
      <c r="B463" s="34"/>
      <c r="C463" s="34"/>
      <c r="D463" s="34"/>
      <c r="E463" s="34"/>
      <c r="F463" s="34"/>
      <c r="G463" s="34"/>
      <c r="H463" s="34"/>
      <c r="I463" s="34"/>
    </row>
    <row r="464" spans="1:9" x14ac:dyDescent="0.2">
      <c r="A464" s="34"/>
      <c r="B464" s="34"/>
      <c r="C464" s="34"/>
      <c r="D464" s="34"/>
      <c r="E464" s="34"/>
      <c r="F464" s="34"/>
      <c r="G464" s="34"/>
      <c r="H464" s="34"/>
      <c r="I464" s="34"/>
    </row>
    <row r="465" spans="1:9" x14ac:dyDescent="0.2">
      <c r="A465" s="34"/>
      <c r="B465" s="34"/>
      <c r="C465" s="34"/>
      <c r="D465" s="34"/>
      <c r="E465" s="34"/>
      <c r="F465" s="34"/>
      <c r="G465" s="34"/>
      <c r="H465" s="34"/>
      <c r="I465" s="34"/>
    </row>
    <row r="466" spans="1:9" x14ac:dyDescent="0.2">
      <c r="A466" s="34"/>
      <c r="B466" s="34"/>
      <c r="C466" s="34"/>
      <c r="D466" s="34"/>
      <c r="E466" s="34"/>
      <c r="F466" s="34"/>
      <c r="G466" s="34"/>
      <c r="H466" s="34"/>
      <c r="I466" s="34"/>
    </row>
    <row r="467" spans="1:9" x14ac:dyDescent="0.2">
      <c r="A467" s="34"/>
      <c r="B467" s="34"/>
      <c r="C467" s="34"/>
      <c r="D467" s="34"/>
      <c r="E467" s="34"/>
      <c r="F467" s="34"/>
      <c r="G467" s="34"/>
      <c r="H467" s="34"/>
      <c r="I467" s="34"/>
    </row>
    <row r="468" spans="1:9" x14ac:dyDescent="0.2">
      <c r="A468" s="34"/>
      <c r="B468" s="34"/>
      <c r="C468" s="34"/>
      <c r="D468" s="34"/>
      <c r="E468" s="34"/>
      <c r="F468" s="34"/>
      <c r="G468" s="34"/>
      <c r="H468" s="34"/>
      <c r="I468" s="34"/>
    </row>
    <row r="469" spans="1:9" x14ac:dyDescent="0.2">
      <c r="A469" s="34"/>
      <c r="B469" s="34"/>
      <c r="C469" s="34"/>
      <c r="D469" s="34"/>
      <c r="E469" s="34"/>
      <c r="F469" s="34"/>
      <c r="G469" s="34"/>
      <c r="H469" s="34"/>
      <c r="I469" s="34"/>
    </row>
    <row r="470" spans="1:9" x14ac:dyDescent="0.2">
      <c r="A470" s="34"/>
      <c r="B470" s="34"/>
      <c r="C470" s="34"/>
      <c r="D470" s="34"/>
      <c r="E470" s="34"/>
      <c r="F470" s="34"/>
      <c r="G470" s="34"/>
      <c r="H470" s="34"/>
      <c r="I470" s="34"/>
    </row>
    <row r="471" spans="1:9" x14ac:dyDescent="0.2">
      <c r="A471" s="34"/>
      <c r="B471" s="34"/>
      <c r="C471" s="34"/>
      <c r="D471" s="34"/>
      <c r="E471" s="34"/>
      <c r="F471" s="34"/>
      <c r="G471" s="34"/>
      <c r="H471" s="34"/>
      <c r="I471" s="34"/>
    </row>
    <row r="472" spans="1:9" x14ac:dyDescent="0.2">
      <c r="A472" s="34"/>
      <c r="B472" s="34"/>
      <c r="C472" s="34"/>
      <c r="D472" s="34"/>
      <c r="E472" s="34"/>
      <c r="F472" s="34"/>
      <c r="G472" s="34"/>
      <c r="H472" s="34"/>
      <c r="I472" s="34"/>
    </row>
    <row r="473" spans="1:9" x14ac:dyDescent="0.2">
      <c r="A473" s="34"/>
      <c r="B473" s="34"/>
      <c r="C473" s="34"/>
      <c r="D473" s="34"/>
      <c r="E473" s="34"/>
      <c r="F473" s="34"/>
      <c r="G473" s="34"/>
      <c r="H473" s="34"/>
      <c r="I473" s="34"/>
    </row>
    <row r="474" spans="1:9" x14ac:dyDescent="0.2">
      <c r="A474" s="34"/>
      <c r="B474" s="34"/>
      <c r="C474" s="34"/>
      <c r="D474" s="34"/>
      <c r="E474" s="34"/>
      <c r="F474" s="34"/>
      <c r="G474" s="34"/>
      <c r="H474" s="34"/>
      <c r="I474" s="34"/>
    </row>
    <row r="475" spans="1:9" x14ac:dyDescent="0.2">
      <c r="A475" s="34"/>
      <c r="B475" s="34"/>
      <c r="C475" s="34"/>
      <c r="D475" s="34"/>
      <c r="E475" s="34"/>
      <c r="F475" s="34"/>
      <c r="G475" s="34"/>
      <c r="H475" s="34"/>
      <c r="I475" s="34"/>
    </row>
    <row r="476" spans="1:9" x14ac:dyDescent="0.2">
      <c r="A476" s="34"/>
      <c r="B476" s="34"/>
      <c r="C476" s="34"/>
      <c r="D476" s="34"/>
      <c r="E476" s="34"/>
      <c r="F476" s="34"/>
      <c r="G476" s="34"/>
      <c r="H476" s="34"/>
      <c r="I476" s="34"/>
    </row>
    <row r="477" spans="1:9" x14ac:dyDescent="0.2">
      <c r="A477" s="34"/>
      <c r="B477" s="34"/>
      <c r="C477" s="34"/>
      <c r="D477" s="34"/>
      <c r="E477" s="34"/>
      <c r="F477" s="34"/>
      <c r="G477" s="34"/>
      <c r="H477" s="34"/>
      <c r="I477" s="34"/>
    </row>
    <row r="478" spans="1:9" x14ac:dyDescent="0.2">
      <c r="A478" s="34"/>
      <c r="B478" s="34"/>
      <c r="C478" s="34"/>
      <c r="D478" s="34"/>
      <c r="E478" s="34"/>
      <c r="F478" s="34"/>
      <c r="G478" s="34"/>
      <c r="H478" s="34"/>
      <c r="I478" s="34"/>
    </row>
    <row r="479" spans="1:9" x14ac:dyDescent="0.2">
      <c r="A479" s="34"/>
      <c r="B479" s="34"/>
      <c r="C479" s="34"/>
      <c r="D479" s="34"/>
      <c r="E479" s="34"/>
      <c r="F479" s="34"/>
      <c r="G479" s="34"/>
      <c r="H479" s="34"/>
      <c r="I479" s="34"/>
    </row>
    <row r="480" spans="1:9" x14ac:dyDescent="0.2">
      <c r="A480" s="34"/>
      <c r="B480" s="34"/>
      <c r="C480" s="34"/>
      <c r="D480" s="34"/>
      <c r="E480" s="34"/>
      <c r="F480" s="34"/>
      <c r="G480" s="34"/>
      <c r="H480" s="34"/>
      <c r="I480" s="34"/>
    </row>
    <row r="481" spans="1:9" x14ac:dyDescent="0.2">
      <c r="A481" s="34"/>
      <c r="B481" s="34"/>
      <c r="C481" s="34"/>
      <c r="D481" s="34"/>
      <c r="E481" s="34"/>
      <c r="F481" s="34"/>
      <c r="G481" s="34"/>
      <c r="H481" s="34"/>
      <c r="I481" s="34"/>
    </row>
    <row r="482" spans="1:9" x14ac:dyDescent="0.2">
      <c r="A482" s="34"/>
      <c r="B482" s="34"/>
      <c r="C482" s="34"/>
      <c r="D482" s="34"/>
      <c r="E482" s="34"/>
      <c r="F482" s="34"/>
      <c r="G482" s="34"/>
      <c r="H482" s="34"/>
      <c r="I482" s="34"/>
    </row>
    <row r="483" spans="1:9" x14ac:dyDescent="0.2">
      <c r="A483" s="34"/>
      <c r="B483" s="34"/>
      <c r="C483" s="34"/>
      <c r="D483" s="34"/>
      <c r="E483" s="34"/>
      <c r="F483" s="34"/>
      <c r="G483" s="34"/>
      <c r="H483" s="34"/>
      <c r="I483" s="34"/>
    </row>
    <row r="484" spans="1:9" x14ac:dyDescent="0.2">
      <c r="A484" s="34"/>
      <c r="B484" s="34"/>
      <c r="C484" s="34"/>
      <c r="D484" s="34"/>
      <c r="E484" s="34"/>
      <c r="F484" s="34"/>
      <c r="G484" s="34"/>
      <c r="H484" s="34"/>
      <c r="I484" s="34"/>
    </row>
    <row r="485" spans="1:9" x14ac:dyDescent="0.2">
      <c r="A485" s="34"/>
      <c r="B485" s="34"/>
      <c r="C485" s="34"/>
      <c r="D485" s="34"/>
      <c r="E485" s="34"/>
      <c r="F485" s="34"/>
      <c r="G485" s="34"/>
      <c r="H485" s="34"/>
      <c r="I485" s="34"/>
    </row>
    <row r="486" spans="1:9" x14ac:dyDescent="0.2">
      <c r="A486" s="34"/>
      <c r="B486" s="34"/>
      <c r="C486" s="34"/>
      <c r="D486" s="34"/>
      <c r="E486" s="34"/>
      <c r="F486" s="34"/>
      <c r="G486" s="34"/>
      <c r="H486" s="34"/>
      <c r="I486" s="34"/>
    </row>
    <row r="487" spans="1:9" x14ac:dyDescent="0.2">
      <c r="A487" s="34"/>
      <c r="B487" s="34"/>
      <c r="C487" s="34"/>
      <c r="D487" s="34"/>
      <c r="E487" s="34"/>
      <c r="F487" s="34"/>
      <c r="G487" s="34"/>
      <c r="H487" s="34"/>
      <c r="I487" s="34"/>
    </row>
    <row r="488" spans="1:9" x14ac:dyDescent="0.2">
      <c r="A488" s="34"/>
      <c r="B488" s="34"/>
      <c r="C488" s="34"/>
      <c r="D488" s="34"/>
      <c r="E488" s="34"/>
      <c r="F488" s="34"/>
      <c r="G488" s="34"/>
      <c r="H488" s="34"/>
      <c r="I488" s="34"/>
    </row>
    <row r="489" spans="1:9" x14ac:dyDescent="0.2">
      <c r="A489" s="34"/>
      <c r="B489" s="34"/>
      <c r="C489" s="34"/>
      <c r="D489" s="34"/>
      <c r="E489" s="34"/>
      <c r="F489" s="34"/>
      <c r="G489" s="34"/>
      <c r="H489" s="34"/>
      <c r="I489" s="34"/>
    </row>
    <row r="490" spans="1:9" x14ac:dyDescent="0.2">
      <c r="A490" s="34"/>
      <c r="B490" s="34"/>
      <c r="C490" s="34"/>
      <c r="D490" s="34"/>
      <c r="E490" s="34"/>
      <c r="F490" s="34"/>
      <c r="G490" s="34"/>
      <c r="H490" s="34"/>
      <c r="I490" s="34"/>
    </row>
    <row r="491" spans="1:9" x14ac:dyDescent="0.2">
      <c r="A491" s="34"/>
      <c r="B491" s="34"/>
      <c r="C491" s="34"/>
      <c r="D491" s="34"/>
      <c r="E491" s="34"/>
      <c r="F491" s="34"/>
      <c r="G491" s="34"/>
      <c r="H491" s="34"/>
      <c r="I491" s="34"/>
    </row>
    <row r="492" spans="1:9" x14ac:dyDescent="0.2">
      <c r="A492" s="34"/>
      <c r="B492" s="34"/>
      <c r="C492" s="34"/>
      <c r="D492" s="34"/>
      <c r="E492" s="34"/>
      <c r="F492" s="34"/>
      <c r="G492" s="34"/>
      <c r="H492" s="34"/>
      <c r="I492" s="34"/>
    </row>
    <row r="493" spans="1:9" x14ac:dyDescent="0.2">
      <c r="A493" s="34"/>
      <c r="B493" s="34"/>
      <c r="C493" s="34"/>
      <c r="D493" s="34"/>
      <c r="E493" s="34"/>
      <c r="F493" s="34"/>
      <c r="G493" s="34"/>
      <c r="H493" s="34"/>
      <c r="I493" s="34"/>
    </row>
    <row r="494" spans="1:9" x14ac:dyDescent="0.2">
      <c r="A494" s="34"/>
      <c r="B494" s="34"/>
      <c r="C494" s="34"/>
      <c r="D494" s="34"/>
      <c r="E494" s="34"/>
      <c r="F494" s="34"/>
      <c r="G494" s="34"/>
      <c r="H494" s="34"/>
      <c r="I494" s="34"/>
    </row>
    <row r="495" spans="1:9" x14ac:dyDescent="0.2">
      <c r="A495" s="34"/>
      <c r="B495" s="34"/>
      <c r="C495" s="34"/>
      <c r="D495" s="34"/>
      <c r="E495" s="34"/>
      <c r="F495" s="34"/>
      <c r="G495" s="34"/>
      <c r="H495" s="34"/>
      <c r="I495" s="34"/>
    </row>
    <row r="496" spans="1:9" x14ac:dyDescent="0.2">
      <c r="A496" s="34"/>
      <c r="B496" s="34"/>
      <c r="C496" s="34"/>
      <c r="D496" s="34"/>
      <c r="E496" s="34"/>
      <c r="F496" s="34"/>
      <c r="G496" s="34"/>
      <c r="H496" s="34"/>
      <c r="I496" s="34"/>
    </row>
    <row r="497" spans="1:9" x14ac:dyDescent="0.2">
      <c r="A497" s="34"/>
      <c r="B497" s="34"/>
      <c r="C497" s="34"/>
      <c r="D497" s="34"/>
      <c r="E497" s="34"/>
      <c r="F497" s="34"/>
      <c r="G497" s="34"/>
      <c r="H497" s="34"/>
      <c r="I497" s="34"/>
    </row>
    <row r="498" spans="1:9" x14ac:dyDescent="0.2">
      <c r="A498" s="34"/>
      <c r="B498" s="34"/>
      <c r="C498" s="34"/>
      <c r="D498" s="34"/>
      <c r="E498" s="34"/>
      <c r="F498" s="34"/>
      <c r="G498" s="34"/>
      <c r="H498" s="34"/>
      <c r="I498" s="34"/>
    </row>
    <row r="499" spans="1:9" x14ac:dyDescent="0.2">
      <c r="A499" s="34"/>
      <c r="B499" s="34"/>
      <c r="C499" s="34"/>
      <c r="D499" s="34"/>
      <c r="E499" s="34"/>
      <c r="F499" s="34"/>
      <c r="G499" s="34"/>
      <c r="H499" s="34"/>
      <c r="I499" s="34"/>
    </row>
    <row r="500" spans="1:9" x14ac:dyDescent="0.2">
      <c r="A500" s="34"/>
      <c r="B500" s="34"/>
      <c r="C500" s="34"/>
      <c r="D500" s="34"/>
      <c r="E500" s="34"/>
      <c r="F500" s="34"/>
      <c r="G500" s="34"/>
      <c r="H500" s="34"/>
      <c r="I500" s="34"/>
    </row>
    <row r="501" spans="1:9" x14ac:dyDescent="0.2">
      <c r="A501" s="34"/>
      <c r="B501" s="34"/>
      <c r="C501" s="34"/>
      <c r="D501" s="34"/>
      <c r="E501" s="34"/>
      <c r="F501" s="34"/>
      <c r="G501" s="34"/>
      <c r="H501" s="34"/>
      <c r="I501" s="34"/>
    </row>
    <row r="502" spans="1:9" x14ac:dyDescent="0.2">
      <c r="A502" s="34"/>
      <c r="B502" s="34"/>
      <c r="C502" s="34"/>
      <c r="D502" s="34"/>
      <c r="E502" s="34"/>
      <c r="F502" s="34"/>
      <c r="G502" s="34"/>
      <c r="H502" s="34"/>
      <c r="I502" s="34"/>
    </row>
    <row r="503" spans="1:9" x14ac:dyDescent="0.2">
      <c r="A503" s="34"/>
      <c r="B503" s="34"/>
      <c r="C503" s="34"/>
      <c r="D503" s="34"/>
      <c r="E503" s="34"/>
      <c r="F503" s="34"/>
      <c r="G503" s="34"/>
      <c r="H503" s="34"/>
      <c r="I503" s="34"/>
    </row>
    <row r="504" spans="1:9" x14ac:dyDescent="0.2">
      <c r="A504" s="34"/>
      <c r="B504" s="34"/>
      <c r="C504" s="34"/>
      <c r="D504" s="34"/>
      <c r="E504" s="34"/>
      <c r="F504" s="34"/>
      <c r="G504" s="34"/>
      <c r="H504" s="34"/>
      <c r="I504" s="34"/>
    </row>
    <row r="505" spans="1:9" x14ac:dyDescent="0.2">
      <c r="A505" s="34"/>
      <c r="B505" s="34"/>
      <c r="C505" s="34"/>
      <c r="D505" s="34"/>
      <c r="E505" s="34"/>
      <c r="F505" s="34"/>
      <c r="G505" s="34"/>
      <c r="H505" s="34"/>
      <c r="I505" s="34"/>
    </row>
    <row r="506" spans="1:9" x14ac:dyDescent="0.2">
      <c r="A506" s="34"/>
      <c r="B506" s="34"/>
      <c r="C506" s="34"/>
      <c r="D506" s="34"/>
      <c r="E506" s="34"/>
      <c r="F506" s="34"/>
      <c r="G506" s="34"/>
      <c r="H506" s="34"/>
      <c r="I506" s="34"/>
    </row>
    <row r="507" spans="1:9" x14ac:dyDescent="0.2">
      <c r="A507" s="34"/>
      <c r="B507" s="34"/>
      <c r="C507" s="34"/>
      <c r="D507" s="34"/>
      <c r="E507" s="34"/>
      <c r="F507" s="34"/>
      <c r="G507" s="34"/>
      <c r="H507" s="34"/>
      <c r="I507" s="34"/>
    </row>
    <row r="508" spans="1:9" x14ac:dyDescent="0.2">
      <c r="A508" s="34"/>
      <c r="B508" s="34"/>
      <c r="C508" s="34"/>
      <c r="D508" s="34"/>
      <c r="E508" s="34"/>
      <c r="F508" s="34"/>
      <c r="G508" s="34"/>
      <c r="H508" s="34"/>
      <c r="I508" s="34"/>
    </row>
    <row r="509" spans="1:9" x14ac:dyDescent="0.2">
      <c r="A509" s="34"/>
      <c r="B509" s="34"/>
      <c r="C509" s="34"/>
      <c r="D509" s="34"/>
      <c r="E509" s="34"/>
      <c r="F509" s="34"/>
      <c r="G509" s="34"/>
      <c r="H509" s="34"/>
      <c r="I509" s="34"/>
    </row>
    <row r="510" spans="1:9" x14ac:dyDescent="0.2">
      <c r="A510" s="34"/>
      <c r="B510" s="34"/>
      <c r="C510" s="34"/>
      <c r="D510" s="34"/>
      <c r="E510" s="34"/>
      <c r="F510" s="34"/>
      <c r="G510" s="34"/>
      <c r="H510" s="34"/>
      <c r="I510" s="34"/>
    </row>
    <row r="511" spans="1:9" x14ac:dyDescent="0.2">
      <c r="A511" s="34"/>
      <c r="B511" s="34"/>
      <c r="C511" s="34"/>
      <c r="D511" s="34"/>
      <c r="E511" s="34"/>
      <c r="F511" s="34"/>
      <c r="G511" s="34"/>
      <c r="H511" s="34"/>
      <c r="I511" s="34"/>
    </row>
    <row r="512" spans="1:9" x14ac:dyDescent="0.2">
      <c r="A512" s="34"/>
      <c r="B512" s="34"/>
      <c r="C512" s="34"/>
      <c r="D512" s="34"/>
      <c r="E512" s="34"/>
      <c r="F512" s="34"/>
      <c r="G512" s="34"/>
      <c r="H512" s="34"/>
      <c r="I512" s="34"/>
    </row>
    <row r="513" spans="1:9" x14ac:dyDescent="0.2">
      <c r="A513" s="34"/>
      <c r="B513" s="34"/>
      <c r="C513" s="34"/>
      <c r="D513" s="34"/>
      <c r="E513" s="34"/>
      <c r="F513" s="34"/>
      <c r="G513" s="34"/>
      <c r="H513" s="34"/>
      <c r="I513" s="34"/>
    </row>
    <row r="514" spans="1:9" x14ac:dyDescent="0.2">
      <c r="A514" s="34"/>
      <c r="B514" s="34"/>
      <c r="C514" s="34"/>
      <c r="D514" s="34"/>
      <c r="E514" s="34"/>
      <c r="F514" s="34"/>
      <c r="G514" s="34"/>
      <c r="H514" s="34"/>
      <c r="I514" s="34"/>
    </row>
    <row r="515" spans="1:9" x14ac:dyDescent="0.2">
      <c r="A515" s="34"/>
      <c r="B515" s="34"/>
      <c r="C515" s="34"/>
      <c r="D515" s="34"/>
      <c r="E515" s="34"/>
      <c r="F515" s="34"/>
      <c r="G515" s="34"/>
      <c r="H515" s="34"/>
      <c r="I515" s="34"/>
    </row>
    <row r="516" spans="1:9" x14ac:dyDescent="0.2">
      <c r="A516" s="34"/>
      <c r="B516" s="34"/>
      <c r="C516" s="34"/>
      <c r="D516" s="34"/>
      <c r="E516" s="34"/>
      <c r="F516" s="34"/>
      <c r="G516" s="34"/>
      <c r="H516" s="34"/>
      <c r="I516" s="34"/>
    </row>
    <row r="517" spans="1:9" x14ac:dyDescent="0.2">
      <c r="A517" s="34"/>
      <c r="B517" s="34"/>
      <c r="C517" s="34"/>
      <c r="D517" s="34"/>
      <c r="E517" s="34"/>
      <c r="F517" s="34"/>
      <c r="G517" s="34"/>
      <c r="H517" s="34"/>
      <c r="I517" s="34"/>
    </row>
    <row r="518" spans="1:9" x14ac:dyDescent="0.2">
      <c r="A518" s="34"/>
      <c r="B518" s="34"/>
      <c r="C518" s="34"/>
      <c r="D518" s="34"/>
      <c r="E518" s="34"/>
      <c r="F518" s="34"/>
      <c r="G518" s="34"/>
      <c r="H518" s="34"/>
      <c r="I518" s="34"/>
    </row>
    <row r="519" spans="1:9" x14ac:dyDescent="0.2">
      <c r="A519" s="34"/>
      <c r="B519" s="34"/>
      <c r="C519" s="34"/>
      <c r="D519" s="34"/>
      <c r="E519" s="34"/>
      <c r="F519" s="34"/>
      <c r="G519" s="34"/>
      <c r="H519" s="34"/>
      <c r="I519" s="34"/>
    </row>
    <row r="520" spans="1:9" x14ac:dyDescent="0.2">
      <c r="A520" s="34"/>
      <c r="B520" s="34"/>
      <c r="C520" s="34"/>
      <c r="D520" s="34"/>
      <c r="E520" s="34"/>
      <c r="F520" s="34"/>
      <c r="G520" s="34"/>
      <c r="H520" s="34"/>
      <c r="I520" s="34"/>
    </row>
    <row r="521" spans="1:9" x14ac:dyDescent="0.2">
      <c r="A521" s="34"/>
      <c r="B521" s="34"/>
      <c r="C521" s="34"/>
      <c r="D521" s="34"/>
      <c r="E521" s="34"/>
      <c r="F521" s="34"/>
      <c r="G521" s="34"/>
      <c r="H521" s="34"/>
      <c r="I521" s="34"/>
    </row>
    <row r="522" spans="1:9" x14ac:dyDescent="0.2">
      <c r="A522" s="34"/>
      <c r="B522" s="34"/>
      <c r="C522" s="34"/>
      <c r="D522" s="34"/>
      <c r="E522" s="34"/>
      <c r="F522" s="34"/>
      <c r="G522" s="34"/>
      <c r="H522" s="34"/>
      <c r="I522" s="34"/>
    </row>
    <row r="523" spans="1:9" x14ac:dyDescent="0.2">
      <c r="A523" s="34"/>
      <c r="B523" s="34"/>
      <c r="C523" s="34"/>
      <c r="D523" s="34"/>
      <c r="E523" s="34"/>
      <c r="F523" s="34"/>
      <c r="G523" s="34"/>
      <c r="H523" s="34"/>
      <c r="I523" s="34"/>
    </row>
    <row r="524" spans="1:9" x14ac:dyDescent="0.2">
      <c r="A524" s="34"/>
      <c r="B524" s="34"/>
      <c r="C524" s="34"/>
      <c r="D524" s="34"/>
      <c r="E524" s="34"/>
      <c r="F524" s="34"/>
      <c r="G524" s="34"/>
      <c r="H524" s="34"/>
      <c r="I524" s="34"/>
    </row>
    <row r="525" spans="1:9" x14ac:dyDescent="0.2">
      <c r="A525" s="34"/>
      <c r="B525" s="34"/>
      <c r="C525" s="34"/>
      <c r="D525" s="34"/>
      <c r="E525" s="34"/>
      <c r="F525" s="34"/>
      <c r="G525" s="34"/>
      <c r="H525" s="34"/>
      <c r="I525" s="34"/>
    </row>
    <row r="526" spans="1:9" x14ac:dyDescent="0.2">
      <c r="A526" s="34"/>
      <c r="B526" s="34"/>
      <c r="C526" s="34"/>
      <c r="D526" s="34"/>
      <c r="E526" s="34"/>
      <c r="F526" s="34"/>
      <c r="G526" s="34"/>
      <c r="H526" s="34"/>
      <c r="I526" s="34"/>
    </row>
    <row r="527" spans="1:9" x14ac:dyDescent="0.2">
      <c r="A527" s="34"/>
      <c r="B527" s="34"/>
      <c r="C527" s="34"/>
      <c r="D527" s="34"/>
      <c r="E527" s="34"/>
      <c r="F527" s="34"/>
      <c r="G527" s="34"/>
      <c r="H527" s="34"/>
      <c r="I527" s="34"/>
    </row>
    <row r="528" spans="1:9" x14ac:dyDescent="0.2">
      <c r="A528" s="34"/>
      <c r="B528" s="34"/>
      <c r="C528" s="34"/>
      <c r="D528" s="34"/>
      <c r="E528" s="34"/>
      <c r="F528" s="34"/>
      <c r="G528" s="34"/>
      <c r="H528" s="34"/>
      <c r="I528" s="34"/>
    </row>
    <row r="529" spans="1:9" x14ac:dyDescent="0.2">
      <c r="A529" s="34"/>
      <c r="B529" s="34"/>
      <c r="C529" s="34"/>
      <c r="D529" s="34"/>
      <c r="E529" s="34"/>
      <c r="F529" s="34"/>
      <c r="G529" s="34"/>
      <c r="H529" s="34"/>
      <c r="I529" s="34"/>
    </row>
    <row r="530" spans="1:9" x14ac:dyDescent="0.2">
      <c r="A530" s="34"/>
      <c r="B530" s="34"/>
      <c r="C530" s="34"/>
      <c r="D530" s="34"/>
      <c r="E530" s="34"/>
      <c r="F530" s="34"/>
      <c r="G530" s="34"/>
      <c r="H530" s="34"/>
      <c r="I530" s="34"/>
    </row>
    <row r="531" spans="1:9" x14ac:dyDescent="0.2">
      <c r="A531" s="34"/>
      <c r="B531" s="34"/>
      <c r="C531" s="34"/>
      <c r="D531" s="34"/>
      <c r="E531" s="34"/>
      <c r="F531" s="34"/>
      <c r="G531" s="34"/>
      <c r="H531" s="34"/>
      <c r="I531" s="34"/>
    </row>
    <row r="532" spans="1:9" x14ac:dyDescent="0.2">
      <c r="A532" s="34"/>
      <c r="B532" s="34"/>
      <c r="C532" s="34"/>
      <c r="D532" s="34"/>
      <c r="E532" s="34"/>
      <c r="F532" s="34"/>
      <c r="G532" s="34"/>
      <c r="H532" s="34"/>
      <c r="I532" s="34"/>
    </row>
    <row r="533" spans="1:9" x14ac:dyDescent="0.2">
      <c r="A533" s="34"/>
      <c r="B533" s="34"/>
      <c r="C533" s="34"/>
      <c r="D533" s="34"/>
      <c r="E533" s="34"/>
      <c r="F533" s="34"/>
      <c r="G533" s="34"/>
      <c r="H533" s="34"/>
      <c r="I533" s="34"/>
    </row>
    <row r="534" spans="1:9" x14ac:dyDescent="0.2">
      <c r="A534" s="34"/>
      <c r="B534" s="34"/>
      <c r="C534" s="34"/>
      <c r="D534" s="34"/>
      <c r="E534" s="34"/>
      <c r="F534" s="34"/>
      <c r="G534" s="34"/>
      <c r="H534" s="34"/>
      <c r="I534" s="34"/>
    </row>
    <row r="535" spans="1:9" x14ac:dyDescent="0.2">
      <c r="A535" s="34"/>
      <c r="B535" s="34"/>
      <c r="C535" s="34"/>
      <c r="D535" s="34"/>
      <c r="E535" s="34"/>
      <c r="F535" s="34"/>
      <c r="G535" s="34"/>
      <c r="H535" s="34"/>
      <c r="I535" s="34"/>
    </row>
    <row r="536" spans="1:9" x14ac:dyDescent="0.2">
      <c r="A536" s="34"/>
      <c r="B536" s="34"/>
      <c r="C536" s="34"/>
      <c r="D536" s="34"/>
      <c r="E536" s="34"/>
      <c r="F536" s="34"/>
      <c r="G536" s="34"/>
      <c r="H536" s="34"/>
      <c r="I536" s="34"/>
    </row>
    <row r="537" spans="1:9" x14ac:dyDescent="0.2">
      <c r="A537" s="34"/>
      <c r="B537" s="34"/>
      <c r="C537" s="34"/>
      <c r="D537" s="34"/>
      <c r="E537" s="34"/>
      <c r="F537" s="34"/>
      <c r="G537" s="34"/>
      <c r="H537" s="34"/>
      <c r="I537" s="34"/>
    </row>
    <row r="538" spans="1:9" x14ac:dyDescent="0.2">
      <c r="A538" s="34"/>
      <c r="B538" s="34"/>
      <c r="C538" s="34"/>
      <c r="D538" s="34"/>
      <c r="E538" s="34"/>
      <c r="F538" s="34"/>
      <c r="G538" s="34"/>
      <c r="H538" s="34"/>
      <c r="I538" s="34"/>
    </row>
    <row r="539" spans="1:9" x14ac:dyDescent="0.2">
      <c r="A539" s="34"/>
      <c r="B539" s="34"/>
      <c r="C539" s="34"/>
      <c r="D539" s="34"/>
      <c r="E539" s="34"/>
      <c r="F539" s="34"/>
      <c r="G539" s="34"/>
      <c r="H539" s="34"/>
      <c r="I539" s="34"/>
    </row>
    <row r="540" spans="1:9" x14ac:dyDescent="0.2">
      <c r="A540" s="34"/>
      <c r="B540" s="34"/>
      <c r="C540" s="34"/>
      <c r="D540" s="34"/>
      <c r="E540" s="34"/>
      <c r="F540" s="34"/>
      <c r="G540" s="34"/>
      <c r="H540" s="34"/>
      <c r="I540" s="34"/>
    </row>
    <row r="541" spans="1:9" x14ac:dyDescent="0.2">
      <c r="A541" s="34"/>
      <c r="B541" s="34"/>
      <c r="C541" s="34"/>
      <c r="D541" s="34"/>
      <c r="E541" s="34"/>
      <c r="F541" s="34"/>
      <c r="G541" s="34"/>
      <c r="H541" s="34"/>
      <c r="I541" s="34"/>
    </row>
    <row r="542" spans="1:9" x14ac:dyDescent="0.2">
      <c r="A542" s="34"/>
      <c r="B542" s="34"/>
      <c r="C542" s="34"/>
      <c r="D542" s="34"/>
      <c r="E542" s="34"/>
      <c r="F542" s="34"/>
      <c r="G542" s="34"/>
      <c r="H542" s="34"/>
      <c r="I542" s="34"/>
    </row>
    <row r="543" spans="1:9" x14ac:dyDescent="0.2">
      <c r="A543" s="34"/>
      <c r="B543" s="34"/>
      <c r="C543" s="34"/>
      <c r="D543" s="34"/>
      <c r="E543" s="34"/>
      <c r="F543" s="34"/>
      <c r="G543" s="34"/>
      <c r="H543" s="34"/>
      <c r="I543" s="34"/>
    </row>
    <row r="544" spans="1:9" x14ac:dyDescent="0.2">
      <c r="A544" s="34"/>
      <c r="B544" s="34"/>
      <c r="C544" s="34"/>
      <c r="D544" s="34"/>
      <c r="E544" s="34"/>
      <c r="F544" s="34"/>
      <c r="G544" s="34"/>
      <c r="H544" s="34"/>
      <c r="I544" s="34"/>
    </row>
    <row r="545" spans="1:9" x14ac:dyDescent="0.2">
      <c r="A545" s="34"/>
      <c r="B545" s="34"/>
      <c r="C545" s="34"/>
      <c r="D545" s="34"/>
      <c r="E545" s="34"/>
      <c r="F545" s="34"/>
      <c r="G545" s="34"/>
      <c r="H545" s="34"/>
      <c r="I545" s="34"/>
    </row>
    <row r="546" spans="1:9" x14ac:dyDescent="0.2">
      <c r="A546" s="34"/>
      <c r="B546" s="34"/>
      <c r="C546" s="34"/>
      <c r="D546" s="34"/>
      <c r="E546" s="34"/>
      <c r="F546" s="34"/>
      <c r="G546" s="34"/>
      <c r="H546" s="34"/>
      <c r="I546" s="34"/>
    </row>
    <row r="547" spans="1:9" x14ac:dyDescent="0.2">
      <c r="A547" s="34"/>
      <c r="B547" s="34"/>
      <c r="C547" s="34"/>
      <c r="D547" s="34"/>
      <c r="E547" s="34"/>
      <c r="F547" s="34"/>
      <c r="G547" s="34"/>
      <c r="H547" s="34"/>
      <c r="I547" s="34"/>
    </row>
    <row r="548" spans="1:9" x14ac:dyDescent="0.2">
      <c r="A548" s="34"/>
      <c r="B548" s="34"/>
      <c r="C548" s="34"/>
      <c r="D548" s="34"/>
      <c r="E548" s="34"/>
      <c r="F548" s="34"/>
      <c r="G548" s="34"/>
      <c r="H548" s="34"/>
      <c r="I548" s="34"/>
    </row>
    <row r="549" spans="1:9" x14ac:dyDescent="0.2">
      <c r="A549" s="34"/>
      <c r="B549" s="34"/>
      <c r="C549" s="34"/>
      <c r="D549" s="34"/>
      <c r="E549" s="34"/>
      <c r="F549" s="34"/>
      <c r="G549" s="34"/>
      <c r="H549" s="34"/>
      <c r="I549" s="34"/>
    </row>
    <row r="550" spans="1:9" x14ac:dyDescent="0.2">
      <c r="A550" s="34"/>
      <c r="B550" s="34"/>
      <c r="C550" s="34"/>
      <c r="D550" s="34"/>
      <c r="E550" s="34"/>
      <c r="F550" s="34"/>
      <c r="G550" s="34"/>
      <c r="H550" s="34"/>
      <c r="I550" s="34"/>
    </row>
    <row r="551" spans="1:9" x14ac:dyDescent="0.2">
      <c r="A551" s="34"/>
      <c r="B551" s="34"/>
      <c r="C551" s="34"/>
      <c r="D551" s="34"/>
      <c r="E551" s="34"/>
      <c r="F551" s="34"/>
      <c r="G551" s="34"/>
      <c r="H551" s="34"/>
      <c r="I551" s="34"/>
    </row>
    <row r="552" spans="1:9" x14ac:dyDescent="0.2">
      <c r="A552" s="34"/>
      <c r="B552" s="34"/>
      <c r="C552" s="34"/>
      <c r="D552" s="34"/>
      <c r="E552" s="34"/>
      <c r="F552" s="34"/>
      <c r="G552" s="34"/>
      <c r="H552" s="34"/>
      <c r="I552" s="34"/>
    </row>
    <row r="553" spans="1:9" x14ac:dyDescent="0.2">
      <c r="A553" s="34"/>
      <c r="B553" s="34"/>
      <c r="C553" s="34"/>
      <c r="D553" s="34"/>
      <c r="E553" s="34"/>
      <c r="F553" s="34"/>
      <c r="G553" s="34"/>
      <c r="H553" s="34"/>
      <c r="I553" s="34"/>
    </row>
    <row r="554" spans="1:9" x14ac:dyDescent="0.2">
      <c r="A554" s="34"/>
      <c r="B554" s="34"/>
      <c r="C554" s="34"/>
      <c r="D554" s="34"/>
      <c r="E554" s="34"/>
      <c r="F554" s="34"/>
      <c r="G554" s="34"/>
      <c r="H554" s="34"/>
      <c r="I554" s="34"/>
    </row>
    <row r="555" spans="1:9" x14ac:dyDescent="0.2">
      <c r="A555" s="34"/>
      <c r="B555" s="34"/>
      <c r="C555" s="34"/>
      <c r="D555" s="34"/>
      <c r="E555" s="34"/>
      <c r="F555" s="34"/>
      <c r="G555" s="34"/>
      <c r="H555" s="34"/>
      <c r="I555" s="34"/>
    </row>
    <row r="556" spans="1:9" x14ac:dyDescent="0.2">
      <c r="A556" s="34"/>
      <c r="B556" s="34"/>
      <c r="C556" s="34"/>
      <c r="D556" s="34"/>
      <c r="E556" s="34"/>
      <c r="F556" s="34"/>
      <c r="G556" s="34"/>
      <c r="H556" s="34"/>
      <c r="I556" s="34"/>
    </row>
    <row r="557" spans="1:9" x14ac:dyDescent="0.2">
      <c r="A557" s="34"/>
      <c r="B557" s="34"/>
      <c r="C557" s="34"/>
      <c r="D557" s="34"/>
      <c r="E557" s="34"/>
      <c r="F557" s="34"/>
      <c r="G557" s="34"/>
      <c r="H557" s="34"/>
      <c r="I557" s="34"/>
    </row>
    <row r="558" spans="1:9" x14ac:dyDescent="0.2">
      <c r="A558" s="34"/>
      <c r="B558" s="34"/>
      <c r="C558" s="34"/>
      <c r="D558" s="34"/>
      <c r="E558" s="34"/>
      <c r="F558" s="34"/>
      <c r="G558" s="34"/>
      <c r="H558" s="34"/>
      <c r="I558" s="34"/>
    </row>
    <row r="559" spans="1:9" x14ac:dyDescent="0.2">
      <c r="A559" s="34"/>
      <c r="B559" s="34"/>
      <c r="C559" s="34"/>
      <c r="D559" s="34"/>
      <c r="E559" s="34"/>
      <c r="F559" s="34"/>
      <c r="G559" s="34"/>
      <c r="H559" s="34"/>
      <c r="I559" s="34"/>
    </row>
    <row r="560" spans="1:9" x14ac:dyDescent="0.2">
      <c r="A560" s="34"/>
      <c r="B560" s="34"/>
      <c r="C560" s="34"/>
      <c r="D560" s="34"/>
      <c r="E560" s="34"/>
      <c r="F560" s="34"/>
      <c r="G560" s="34"/>
      <c r="H560" s="34"/>
      <c r="I560" s="34"/>
    </row>
    <row r="561" spans="1:9" x14ac:dyDescent="0.2">
      <c r="A561" s="34"/>
      <c r="B561" s="34"/>
      <c r="C561" s="34"/>
      <c r="D561" s="34"/>
      <c r="E561" s="34"/>
      <c r="F561" s="34"/>
      <c r="G561" s="34"/>
      <c r="H561" s="34"/>
      <c r="I561" s="34"/>
    </row>
    <row r="562" spans="1:9" x14ac:dyDescent="0.2">
      <c r="A562" s="34"/>
      <c r="B562" s="34"/>
      <c r="C562" s="34"/>
      <c r="D562" s="34"/>
      <c r="E562" s="34"/>
      <c r="F562" s="34"/>
      <c r="G562" s="34"/>
      <c r="H562" s="34"/>
      <c r="I562" s="34"/>
    </row>
    <row r="563" spans="1:9" x14ac:dyDescent="0.2">
      <c r="A563" s="34"/>
      <c r="B563" s="34"/>
      <c r="C563" s="34"/>
      <c r="D563" s="34"/>
      <c r="E563" s="34"/>
      <c r="F563" s="34"/>
      <c r="G563" s="34"/>
      <c r="H563" s="34"/>
      <c r="I563" s="34"/>
    </row>
    <row r="564" spans="1:9" x14ac:dyDescent="0.2">
      <c r="A564" s="34"/>
      <c r="B564" s="34"/>
      <c r="C564" s="34"/>
      <c r="D564" s="34"/>
      <c r="E564" s="34"/>
      <c r="F564" s="34"/>
      <c r="G564" s="34"/>
      <c r="H564" s="34"/>
      <c r="I564" s="34"/>
    </row>
    <row r="565" spans="1:9" x14ac:dyDescent="0.2">
      <c r="A565" s="34"/>
      <c r="B565" s="34"/>
      <c r="C565" s="34"/>
      <c r="D565" s="34"/>
      <c r="E565" s="34"/>
      <c r="F565" s="34"/>
      <c r="G565" s="34"/>
      <c r="H565" s="34"/>
      <c r="I565" s="34"/>
    </row>
    <row r="566" spans="1:9" x14ac:dyDescent="0.2">
      <c r="A566" s="34"/>
      <c r="B566" s="34"/>
      <c r="C566" s="34"/>
      <c r="D566" s="34"/>
      <c r="E566" s="34"/>
      <c r="F566" s="34"/>
      <c r="G566" s="34"/>
      <c r="H566" s="34"/>
      <c r="I566" s="34"/>
    </row>
    <row r="567" spans="1:9" x14ac:dyDescent="0.2">
      <c r="A567" s="34"/>
      <c r="B567" s="34"/>
      <c r="C567" s="34"/>
      <c r="D567" s="34"/>
      <c r="E567" s="34"/>
      <c r="F567" s="34"/>
      <c r="G567" s="34"/>
      <c r="H567" s="34"/>
      <c r="I567" s="34"/>
    </row>
    <row r="568" spans="1:9" x14ac:dyDescent="0.2">
      <c r="A568" s="34"/>
      <c r="B568" s="34"/>
      <c r="C568" s="34"/>
      <c r="D568" s="34"/>
      <c r="E568" s="34"/>
      <c r="F568" s="34"/>
      <c r="G568" s="34"/>
      <c r="H568" s="34"/>
      <c r="I568" s="34"/>
    </row>
    <row r="569" spans="1:9" x14ac:dyDescent="0.2">
      <c r="A569" s="34"/>
      <c r="B569" s="34"/>
      <c r="C569" s="34"/>
      <c r="D569" s="34"/>
      <c r="E569" s="34"/>
      <c r="F569" s="34"/>
      <c r="G569" s="34"/>
      <c r="H569" s="34"/>
      <c r="I569" s="34"/>
    </row>
    <row r="570" spans="1:9" x14ac:dyDescent="0.2">
      <c r="A570" s="34"/>
      <c r="B570" s="34"/>
      <c r="C570" s="34"/>
      <c r="D570" s="34"/>
      <c r="E570" s="34"/>
      <c r="F570" s="34"/>
      <c r="G570" s="34"/>
      <c r="H570" s="34"/>
      <c r="I570" s="34"/>
    </row>
    <row r="571" spans="1:9" x14ac:dyDescent="0.2">
      <c r="A571" s="34"/>
      <c r="B571" s="34"/>
      <c r="C571" s="34"/>
      <c r="D571" s="34"/>
      <c r="E571" s="34"/>
      <c r="F571" s="34"/>
      <c r="G571" s="34"/>
      <c r="H571" s="34"/>
      <c r="I571" s="34"/>
    </row>
    <row r="572" spans="1:9" x14ac:dyDescent="0.2">
      <c r="A572" s="34"/>
      <c r="B572" s="34"/>
      <c r="C572" s="34"/>
      <c r="D572" s="34"/>
      <c r="E572" s="34"/>
      <c r="F572" s="34"/>
      <c r="G572" s="34"/>
      <c r="H572" s="34"/>
      <c r="I572" s="34"/>
    </row>
    <row r="573" spans="1:9" x14ac:dyDescent="0.2">
      <c r="A573" s="34"/>
      <c r="B573" s="34"/>
      <c r="C573" s="34"/>
      <c r="D573" s="34"/>
      <c r="E573" s="34"/>
      <c r="F573" s="34"/>
      <c r="G573" s="34"/>
      <c r="H573" s="34"/>
      <c r="I573" s="34"/>
    </row>
    <row r="574" spans="1:9" x14ac:dyDescent="0.2">
      <c r="A574" s="34"/>
      <c r="B574" s="34"/>
      <c r="C574" s="34"/>
      <c r="D574" s="34"/>
      <c r="E574" s="34"/>
      <c r="F574" s="34"/>
      <c r="G574" s="34"/>
      <c r="H574" s="34"/>
      <c r="I574" s="34"/>
    </row>
    <row r="575" spans="1:9" x14ac:dyDescent="0.2">
      <c r="A575" s="34"/>
      <c r="B575" s="34"/>
      <c r="C575" s="34"/>
      <c r="D575" s="34"/>
      <c r="E575" s="34"/>
      <c r="F575" s="34"/>
      <c r="G575" s="34"/>
      <c r="H575" s="34"/>
      <c r="I575" s="34"/>
    </row>
    <row r="576" spans="1:9" x14ac:dyDescent="0.2">
      <c r="A576" s="34"/>
      <c r="B576" s="34"/>
      <c r="C576" s="34"/>
      <c r="D576" s="34"/>
      <c r="E576" s="34"/>
      <c r="F576" s="34"/>
      <c r="G576" s="34"/>
      <c r="H576" s="34"/>
      <c r="I576" s="34"/>
    </row>
    <row r="577" spans="1:9" x14ac:dyDescent="0.2">
      <c r="A577" s="34"/>
      <c r="B577" s="34"/>
      <c r="C577" s="34"/>
      <c r="D577" s="34"/>
      <c r="E577" s="34"/>
      <c r="F577" s="34"/>
      <c r="G577" s="34"/>
      <c r="H577" s="34"/>
      <c r="I577" s="34"/>
    </row>
    <row r="578" spans="1:9" x14ac:dyDescent="0.2">
      <c r="A578" s="34"/>
      <c r="B578" s="34"/>
      <c r="C578" s="34"/>
      <c r="D578" s="34"/>
      <c r="E578" s="34"/>
      <c r="F578" s="34"/>
      <c r="G578" s="34"/>
      <c r="H578" s="34"/>
      <c r="I578" s="34"/>
    </row>
    <row r="579" spans="1:9" x14ac:dyDescent="0.2">
      <c r="A579" s="34"/>
      <c r="B579" s="34"/>
      <c r="C579" s="34"/>
      <c r="D579" s="34"/>
      <c r="E579" s="34"/>
      <c r="F579" s="34"/>
      <c r="G579" s="34"/>
      <c r="H579" s="34"/>
      <c r="I579" s="34"/>
    </row>
    <row r="580" spans="1:9" x14ac:dyDescent="0.2">
      <c r="A580" s="34"/>
      <c r="B580" s="34"/>
      <c r="C580" s="34"/>
      <c r="D580" s="34"/>
      <c r="E580" s="34"/>
      <c r="F580" s="34"/>
      <c r="G580" s="34"/>
      <c r="H580" s="34"/>
      <c r="I580" s="34"/>
    </row>
    <row r="581" spans="1:9" x14ac:dyDescent="0.2">
      <c r="A581" s="34"/>
      <c r="B581" s="34"/>
      <c r="C581" s="34"/>
      <c r="D581" s="34"/>
      <c r="E581" s="34"/>
      <c r="F581" s="34"/>
      <c r="G581" s="34"/>
      <c r="H581" s="34"/>
      <c r="I581" s="34"/>
    </row>
    <row r="582" spans="1:9" x14ac:dyDescent="0.2">
      <c r="A582" s="34"/>
      <c r="B582" s="34"/>
      <c r="C582" s="34"/>
      <c r="D582" s="34"/>
      <c r="E582" s="34"/>
      <c r="F582" s="34"/>
      <c r="G582" s="34"/>
      <c r="H582" s="34"/>
      <c r="I582" s="34"/>
    </row>
    <row r="583" spans="1:9" x14ac:dyDescent="0.2">
      <c r="A583" s="34"/>
      <c r="B583" s="34"/>
      <c r="C583" s="34"/>
      <c r="D583" s="34"/>
      <c r="E583" s="34"/>
      <c r="F583" s="34"/>
      <c r="G583" s="34"/>
      <c r="H583" s="34"/>
      <c r="I583" s="34"/>
    </row>
    <row r="584" spans="1:9" x14ac:dyDescent="0.2">
      <c r="A584" s="34"/>
      <c r="B584" s="34"/>
      <c r="C584" s="34"/>
      <c r="D584" s="34"/>
      <c r="E584" s="34"/>
      <c r="F584" s="34"/>
      <c r="G584" s="34"/>
      <c r="H584" s="34"/>
      <c r="I584" s="34"/>
    </row>
    <row r="585" spans="1:9" x14ac:dyDescent="0.2">
      <c r="A585" s="34"/>
      <c r="B585" s="34"/>
      <c r="C585" s="34"/>
      <c r="D585" s="34"/>
      <c r="E585" s="34"/>
      <c r="F585" s="34"/>
      <c r="G585" s="34"/>
      <c r="H585" s="34"/>
      <c r="I585" s="34"/>
    </row>
    <row r="586" spans="1:9" x14ac:dyDescent="0.2">
      <c r="A586" s="34"/>
      <c r="B586" s="34"/>
      <c r="C586" s="34"/>
      <c r="D586" s="34"/>
      <c r="E586" s="34"/>
      <c r="F586" s="34"/>
      <c r="G586" s="34"/>
      <c r="H586" s="34"/>
      <c r="I586" s="34"/>
    </row>
    <row r="587" spans="1:9" x14ac:dyDescent="0.2">
      <c r="A587" s="34"/>
      <c r="B587" s="34"/>
      <c r="C587" s="34"/>
      <c r="D587" s="34"/>
      <c r="E587" s="34"/>
      <c r="F587" s="34"/>
      <c r="G587" s="34"/>
      <c r="H587" s="34"/>
      <c r="I587" s="34"/>
    </row>
    <row r="588" spans="1:9" x14ac:dyDescent="0.2">
      <c r="A588" s="34"/>
      <c r="B588" s="34"/>
      <c r="C588" s="34"/>
      <c r="D588" s="34"/>
      <c r="E588" s="34"/>
      <c r="F588" s="34"/>
      <c r="G588" s="34"/>
      <c r="H588" s="34"/>
      <c r="I588" s="34"/>
    </row>
    <row r="589" spans="1:9" x14ac:dyDescent="0.2">
      <c r="A589" s="34"/>
      <c r="B589" s="34"/>
      <c r="C589" s="34"/>
      <c r="D589" s="34"/>
      <c r="E589" s="34"/>
      <c r="F589" s="34"/>
      <c r="G589" s="34"/>
      <c r="H589" s="34"/>
      <c r="I589" s="34"/>
    </row>
    <row r="590" spans="1:9" x14ac:dyDescent="0.2">
      <c r="A590" s="34"/>
      <c r="B590" s="34"/>
      <c r="C590" s="34"/>
      <c r="D590" s="34"/>
      <c r="E590" s="34"/>
      <c r="F590" s="34"/>
      <c r="G590" s="34"/>
      <c r="H590" s="34"/>
      <c r="I590" s="34"/>
    </row>
    <row r="591" spans="1:9" x14ac:dyDescent="0.2">
      <c r="A591" s="34"/>
      <c r="B591" s="34"/>
      <c r="C591" s="34"/>
      <c r="D591" s="34"/>
      <c r="E591" s="34"/>
      <c r="F591" s="34"/>
      <c r="G591" s="34"/>
      <c r="H591" s="34"/>
      <c r="I591" s="34"/>
    </row>
    <row r="592" spans="1:9" x14ac:dyDescent="0.2">
      <c r="A592" s="34"/>
      <c r="B592" s="34"/>
      <c r="C592" s="34"/>
      <c r="D592" s="34"/>
      <c r="E592" s="34"/>
      <c r="F592" s="34"/>
      <c r="G592" s="34"/>
      <c r="H592" s="34"/>
      <c r="I592" s="34"/>
    </row>
    <row r="593" spans="1:9" x14ac:dyDescent="0.2">
      <c r="A593" s="34"/>
      <c r="B593" s="34"/>
      <c r="C593" s="34"/>
      <c r="D593" s="34"/>
      <c r="E593" s="34"/>
      <c r="F593" s="34"/>
      <c r="G593" s="34"/>
      <c r="H593" s="34"/>
      <c r="I593" s="34"/>
    </row>
    <row r="594" spans="1:9" x14ac:dyDescent="0.2">
      <c r="A594" s="34"/>
      <c r="B594" s="34"/>
      <c r="C594" s="34"/>
      <c r="D594" s="34"/>
      <c r="E594" s="34"/>
      <c r="F594" s="34"/>
      <c r="G594" s="34"/>
      <c r="H594" s="34"/>
      <c r="I594" s="34"/>
    </row>
    <row r="595" spans="1:9" x14ac:dyDescent="0.2">
      <c r="A595" s="34"/>
      <c r="B595" s="34"/>
      <c r="C595" s="34"/>
      <c r="D595" s="34"/>
      <c r="E595" s="34"/>
      <c r="F595" s="34"/>
      <c r="G595" s="34"/>
      <c r="H595" s="34"/>
      <c r="I595" s="34"/>
    </row>
    <row r="596" spans="1:9" x14ac:dyDescent="0.2">
      <c r="A596" s="34"/>
      <c r="B596" s="34"/>
      <c r="C596" s="34"/>
      <c r="D596" s="34"/>
      <c r="E596" s="34"/>
      <c r="F596" s="34"/>
      <c r="G596" s="34"/>
      <c r="H596" s="34"/>
      <c r="I596" s="34"/>
    </row>
    <row r="597" spans="1:9" x14ac:dyDescent="0.2">
      <c r="A597" s="34"/>
      <c r="B597" s="34"/>
      <c r="C597" s="34"/>
      <c r="D597" s="34"/>
      <c r="E597" s="34"/>
      <c r="F597" s="34"/>
      <c r="G597" s="34"/>
      <c r="H597" s="34"/>
      <c r="I597" s="34"/>
    </row>
    <row r="598" spans="1:9" x14ac:dyDescent="0.2">
      <c r="A598" s="34"/>
      <c r="B598" s="34"/>
      <c r="C598" s="34"/>
      <c r="D598" s="34"/>
      <c r="E598" s="34"/>
      <c r="F598" s="34"/>
      <c r="G598" s="34"/>
      <c r="H598" s="34"/>
      <c r="I598" s="34"/>
    </row>
    <row r="599" spans="1:9" x14ac:dyDescent="0.2">
      <c r="A599" s="34"/>
      <c r="B599" s="34"/>
      <c r="C599" s="34"/>
      <c r="D599" s="34"/>
      <c r="E599" s="34"/>
      <c r="F599" s="34"/>
      <c r="G599" s="34"/>
      <c r="H599" s="34"/>
      <c r="I599" s="34"/>
    </row>
    <row r="600" spans="1:9" x14ac:dyDescent="0.2">
      <c r="A600" s="34"/>
      <c r="B600" s="34"/>
      <c r="C600" s="34"/>
      <c r="D600" s="34"/>
      <c r="E600" s="34"/>
      <c r="F600" s="34"/>
      <c r="G600" s="34"/>
      <c r="H600" s="34"/>
      <c r="I600" s="34"/>
    </row>
    <row r="601" spans="1:9" x14ac:dyDescent="0.2">
      <c r="A601" s="34"/>
      <c r="B601" s="34"/>
      <c r="C601" s="34"/>
      <c r="D601" s="34"/>
      <c r="E601" s="34"/>
      <c r="F601" s="34"/>
      <c r="G601" s="34"/>
      <c r="H601" s="34"/>
      <c r="I601" s="34"/>
    </row>
    <row r="602" spans="1:9" x14ac:dyDescent="0.2">
      <c r="A602" s="34"/>
      <c r="B602" s="34"/>
      <c r="C602" s="34"/>
      <c r="D602" s="34"/>
      <c r="E602" s="34"/>
      <c r="F602" s="34"/>
      <c r="G602" s="34"/>
      <c r="H602" s="34"/>
      <c r="I602" s="34"/>
    </row>
    <row r="603" spans="1:9" x14ac:dyDescent="0.2">
      <c r="A603" s="34"/>
      <c r="B603" s="34"/>
      <c r="C603" s="34"/>
      <c r="D603" s="34"/>
      <c r="E603" s="34"/>
      <c r="F603" s="34"/>
      <c r="G603" s="34"/>
      <c r="H603" s="34"/>
      <c r="I603" s="34"/>
    </row>
    <row r="604" spans="1:9" x14ac:dyDescent="0.2">
      <c r="A604" s="34"/>
      <c r="B604" s="34"/>
      <c r="C604" s="34"/>
      <c r="D604" s="34"/>
      <c r="E604" s="34"/>
      <c r="F604" s="34"/>
      <c r="G604" s="34"/>
      <c r="H604" s="34"/>
      <c r="I604" s="34"/>
    </row>
    <row r="605" spans="1:9" x14ac:dyDescent="0.2">
      <c r="A605" s="34"/>
      <c r="B605" s="34"/>
      <c r="C605" s="34"/>
      <c r="D605" s="34"/>
      <c r="E605" s="34"/>
      <c r="F605" s="34"/>
      <c r="G605" s="34"/>
      <c r="H605" s="34"/>
      <c r="I605" s="34"/>
    </row>
    <row r="606" spans="1:9" x14ac:dyDescent="0.2">
      <c r="A606" s="34"/>
      <c r="B606" s="34"/>
      <c r="C606" s="34"/>
      <c r="D606" s="34"/>
      <c r="E606" s="34"/>
      <c r="F606" s="34"/>
      <c r="G606" s="34"/>
      <c r="H606" s="34"/>
      <c r="I606" s="34"/>
    </row>
    <row r="607" spans="1:9" x14ac:dyDescent="0.2">
      <c r="A607" s="34"/>
      <c r="B607" s="34"/>
      <c r="C607" s="34"/>
      <c r="D607" s="34"/>
      <c r="E607" s="34"/>
      <c r="F607" s="34"/>
      <c r="G607" s="34"/>
      <c r="H607" s="34"/>
      <c r="I607" s="34"/>
    </row>
    <row r="608" spans="1:9" x14ac:dyDescent="0.2">
      <c r="A608" s="34"/>
      <c r="B608" s="34"/>
      <c r="C608" s="34"/>
      <c r="D608" s="34"/>
      <c r="E608" s="34"/>
      <c r="F608" s="34"/>
      <c r="G608" s="34"/>
      <c r="H608" s="34"/>
      <c r="I608" s="34"/>
    </row>
    <row r="609" spans="1:9" x14ac:dyDescent="0.2">
      <c r="A609" s="34"/>
      <c r="B609" s="34"/>
      <c r="C609" s="34"/>
      <c r="D609" s="34"/>
      <c r="E609" s="34"/>
      <c r="F609" s="34"/>
      <c r="G609" s="34"/>
      <c r="H609" s="34"/>
      <c r="I609" s="34"/>
    </row>
    <row r="610" spans="1:9" x14ac:dyDescent="0.2">
      <c r="A610" s="34"/>
      <c r="B610" s="34"/>
      <c r="C610" s="34"/>
      <c r="D610" s="34"/>
      <c r="E610" s="34"/>
      <c r="F610" s="34"/>
      <c r="G610" s="34"/>
      <c r="H610" s="34"/>
      <c r="I610" s="34"/>
    </row>
    <row r="611" spans="1:9" x14ac:dyDescent="0.2">
      <c r="A611" s="34"/>
      <c r="B611" s="34"/>
      <c r="C611" s="34"/>
      <c r="D611" s="34"/>
      <c r="E611" s="34"/>
      <c r="F611" s="34"/>
      <c r="G611" s="34"/>
      <c r="H611" s="34"/>
      <c r="I611" s="34"/>
    </row>
    <row r="612" spans="1:9" x14ac:dyDescent="0.2">
      <c r="A612" s="34"/>
      <c r="B612" s="34"/>
      <c r="C612" s="34"/>
      <c r="D612" s="34"/>
      <c r="E612" s="34"/>
      <c r="F612" s="34"/>
      <c r="G612" s="34"/>
      <c r="H612" s="34"/>
      <c r="I612" s="34"/>
    </row>
    <row r="613" spans="1:9" x14ac:dyDescent="0.2">
      <c r="A613" s="34"/>
      <c r="B613" s="34"/>
      <c r="C613" s="34"/>
      <c r="D613" s="34"/>
      <c r="E613" s="34"/>
      <c r="F613" s="34"/>
      <c r="G613" s="34"/>
      <c r="H613" s="34"/>
      <c r="I613" s="34"/>
    </row>
    <row r="614" spans="1:9" x14ac:dyDescent="0.2">
      <c r="A614" s="34"/>
      <c r="B614" s="34"/>
      <c r="C614" s="34"/>
      <c r="D614" s="34"/>
      <c r="E614" s="34"/>
      <c r="F614" s="34"/>
      <c r="G614" s="34"/>
      <c r="H614" s="34"/>
      <c r="I614" s="34"/>
    </row>
    <row r="615" spans="1:9" x14ac:dyDescent="0.2">
      <c r="A615" s="34"/>
      <c r="B615" s="34"/>
      <c r="C615" s="34"/>
      <c r="D615" s="34"/>
      <c r="E615" s="34"/>
      <c r="F615" s="34"/>
      <c r="G615" s="34"/>
      <c r="H615" s="34"/>
      <c r="I615" s="34"/>
    </row>
    <row r="616" spans="1:9" x14ac:dyDescent="0.2">
      <c r="A616" s="34"/>
      <c r="B616" s="34"/>
      <c r="C616" s="34"/>
      <c r="D616" s="34"/>
      <c r="E616" s="34"/>
      <c r="F616" s="34"/>
      <c r="G616" s="34"/>
      <c r="H616" s="34"/>
      <c r="I616" s="34"/>
    </row>
    <row r="617" spans="1:9" x14ac:dyDescent="0.2">
      <c r="A617" s="34"/>
      <c r="B617" s="34"/>
      <c r="C617" s="34"/>
      <c r="D617" s="34"/>
      <c r="E617" s="34"/>
      <c r="F617" s="34"/>
      <c r="G617" s="34"/>
      <c r="H617" s="34"/>
      <c r="I617" s="34"/>
    </row>
    <row r="618" spans="1:9" x14ac:dyDescent="0.2">
      <c r="A618" s="34"/>
      <c r="B618" s="34"/>
      <c r="C618" s="34"/>
      <c r="D618" s="34"/>
      <c r="E618" s="34"/>
      <c r="F618" s="34"/>
      <c r="G618" s="34"/>
      <c r="H618" s="34"/>
      <c r="I618" s="34"/>
    </row>
    <row r="619" spans="1:9" x14ac:dyDescent="0.2">
      <c r="A619" s="34"/>
      <c r="B619" s="34"/>
      <c r="C619" s="34"/>
      <c r="D619" s="34"/>
      <c r="E619" s="34"/>
      <c r="F619" s="34"/>
      <c r="G619" s="34"/>
      <c r="H619" s="34"/>
      <c r="I619" s="34"/>
    </row>
    <row r="620" spans="1:9" x14ac:dyDescent="0.2">
      <c r="A620" s="34"/>
      <c r="B620" s="34"/>
      <c r="C620" s="34"/>
      <c r="D620" s="34"/>
      <c r="E620" s="34"/>
      <c r="F620" s="34"/>
      <c r="G620" s="34"/>
      <c r="H620" s="34"/>
      <c r="I620" s="34"/>
    </row>
    <row r="621" spans="1:9" x14ac:dyDescent="0.2">
      <c r="A621" s="34"/>
      <c r="B621" s="34"/>
      <c r="C621" s="34"/>
      <c r="D621" s="34"/>
      <c r="E621" s="34"/>
      <c r="F621" s="34"/>
      <c r="G621" s="34"/>
      <c r="H621" s="34"/>
      <c r="I621" s="34"/>
    </row>
    <row r="622" spans="1:9" x14ac:dyDescent="0.2">
      <c r="A622" s="34"/>
      <c r="B622" s="34"/>
      <c r="C622" s="34"/>
      <c r="D622" s="34"/>
      <c r="E622" s="34"/>
      <c r="F622" s="34"/>
      <c r="G622" s="34"/>
      <c r="H622" s="34"/>
      <c r="I622" s="34"/>
    </row>
    <row r="623" spans="1:9" x14ac:dyDescent="0.2">
      <c r="A623" s="34"/>
      <c r="B623" s="34"/>
      <c r="C623" s="34"/>
      <c r="D623" s="34"/>
      <c r="E623" s="34"/>
      <c r="F623" s="34"/>
      <c r="G623" s="34"/>
      <c r="H623" s="34"/>
      <c r="I623" s="34"/>
    </row>
    <row r="624" spans="1:9" x14ac:dyDescent="0.2">
      <c r="A624" s="34"/>
      <c r="B624" s="34"/>
      <c r="C624" s="34"/>
      <c r="D624" s="34"/>
      <c r="E624" s="34"/>
      <c r="F624" s="34"/>
      <c r="G624" s="34"/>
      <c r="H624" s="34"/>
      <c r="I624" s="34"/>
    </row>
    <row r="625" spans="1:9" x14ac:dyDescent="0.2">
      <c r="A625" s="34"/>
      <c r="B625" s="34"/>
      <c r="C625" s="34"/>
      <c r="D625" s="34"/>
      <c r="E625" s="34"/>
      <c r="F625" s="34"/>
      <c r="G625" s="34"/>
      <c r="H625" s="34"/>
      <c r="I625" s="34"/>
    </row>
    <row r="626" spans="1:9" x14ac:dyDescent="0.2">
      <c r="A626" s="34"/>
      <c r="B626" s="34"/>
      <c r="C626" s="34"/>
      <c r="D626" s="34"/>
      <c r="E626" s="34"/>
      <c r="F626" s="34"/>
      <c r="G626" s="34"/>
      <c r="H626" s="34"/>
      <c r="I626" s="34"/>
    </row>
    <row r="627" spans="1:9" x14ac:dyDescent="0.2">
      <c r="A627" s="34"/>
      <c r="B627" s="34"/>
      <c r="C627" s="34"/>
      <c r="D627" s="34"/>
      <c r="E627" s="34"/>
      <c r="F627" s="34"/>
      <c r="G627" s="34"/>
      <c r="H627" s="34"/>
      <c r="I627" s="34"/>
    </row>
    <row r="628" spans="1:9" x14ac:dyDescent="0.2">
      <c r="A628" s="34"/>
      <c r="B628" s="34"/>
      <c r="C628" s="34"/>
      <c r="D628" s="34"/>
      <c r="E628" s="34"/>
      <c r="F628" s="34"/>
      <c r="G628" s="34"/>
      <c r="H628" s="34"/>
      <c r="I628" s="34"/>
    </row>
    <row r="629" spans="1:9" x14ac:dyDescent="0.2">
      <c r="A629" s="34"/>
      <c r="B629" s="34"/>
      <c r="C629" s="34"/>
      <c r="D629" s="34"/>
      <c r="E629" s="34"/>
      <c r="F629" s="34"/>
      <c r="G629" s="34"/>
      <c r="H629" s="34"/>
      <c r="I629" s="34"/>
    </row>
    <row r="630" spans="1:9" x14ac:dyDescent="0.2">
      <c r="A630" s="34"/>
      <c r="B630" s="34"/>
      <c r="C630" s="34"/>
      <c r="D630" s="34"/>
      <c r="E630" s="34"/>
      <c r="F630" s="34"/>
      <c r="G630" s="34"/>
      <c r="H630" s="34"/>
      <c r="I630" s="34"/>
    </row>
    <row r="631" spans="1:9" x14ac:dyDescent="0.2">
      <c r="A631" s="34"/>
      <c r="B631" s="34"/>
      <c r="C631" s="34"/>
      <c r="D631" s="34"/>
      <c r="E631" s="34"/>
      <c r="F631" s="34"/>
      <c r="G631" s="34"/>
      <c r="H631" s="34"/>
      <c r="I631" s="34"/>
    </row>
    <row r="632" spans="1:9" x14ac:dyDescent="0.2">
      <c r="A632" s="34"/>
      <c r="B632" s="34"/>
      <c r="C632" s="34"/>
      <c r="D632" s="34"/>
      <c r="E632" s="34"/>
      <c r="F632" s="34"/>
      <c r="G632" s="34"/>
      <c r="H632" s="34"/>
      <c r="I632" s="34"/>
    </row>
    <row r="633" spans="1:9" x14ac:dyDescent="0.2">
      <c r="A633" s="34"/>
      <c r="B633" s="34"/>
      <c r="C633" s="34"/>
      <c r="D633" s="34"/>
      <c r="E633" s="34"/>
      <c r="F633" s="34"/>
      <c r="G633" s="34"/>
      <c r="H633" s="34"/>
      <c r="I633" s="34"/>
    </row>
    <row r="634" spans="1:9" x14ac:dyDescent="0.2">
      <c r="A634" s="34"/>
      <c r="B634" s="34"/>
      <c r="C634" s="34"/>
      <c r="D634" s="34"/>
      <c r="E634" s="34"/>
      <c r="F634" s="34"/>
      <c r="G634" s="34"/>
      <c r="H634" s="34"/>
      <c r="I634" s="34"/>
    </row>
    <row r="635" spans="1:9" x14ac:dyDescent="0.2">
      <c r="A635" s="34"/>
      <c r="B635" s="34"/>
      <c r="C635" s="34"/>
      <c r="D635" s="34"/>
      <c r="E635" s="34"/>
      <c r="F635" s="34"/>
      <c r="G635" s="34"/>
      <c r="H635" s="34"/>
      <c r="I635" s="34"/>
    </row>
    <row r="636" spans="1:9" x14ac:dyDescent="0.2">
      <c r="A636" s="34"/>
      <c r="B636" s="34"/>
      <c r="C636" s="34"/>
      <c r="D636" s="34"/>
      <c r="E636" s="34"/>
      <c r="F636" s="34"/>
      <c r="G636" s="34"/>
      <c r="H636" s="34"/>
      <c r="I636" s="34"/>
    </row>
    <row r="637" spans="1:9" x14ac:dyDescent="0.2">
      <c r="A637" s="34"/>
      <c r="B637" s="34"/>
      <c r="C637" s="34"/>
      <c r="D637" s="34"/>
      <c r="E637" s="34"/>
      <c r="F637" s="34"/>
      <c r="G637" s="34"/>
      <c r="H637" s="34"/>
      <c r="I637" s="34"/>
    </row>
    <row r="638" spans="1:9" x14ac:dyDescent="0.2">
      <c r="A638" s="34"/>
      <c r="B638" s="34"/>
      <c r="C638" s="34"/>
      <c r="D638" s="34"/>
      <c r="E638" s="34"/>
      <c r="F638" s="34"/>
      <c r="G638" s="34"/>
      <c r="H638" s="34"/>
      <c r="I638" s="34"/>
    </row>
    <row r="639" spans="1:9" x14ac:dyDescent="0.2">
      <c r="A639" s="34"/>
      <c r="B639" s="34"/>
      <c r="C639" s="34"/>
      <c r="D639" s="34"/>
      <c r="E639" s="34"/>
      <c r="F639" s="34"/>
      <c r="G639" s="34"/>
      <c r="H639" s="34"/>
      <c r="I639" s="34"/>
    </row>
    <row r="640" spans="1:9" x14ac:dyDescent="0.2">
      <c r="A640" s="34"/>
      <c r="B640" s="34"/>
      <c r="C640" s="34"/>
      <c r="D640" s="34"/>
      <c r="E640" s="34"/>
      <c r="F640" s="34"/>
      <c r="G640" s="34"/>
      <c r="H640" s="34"/>
      <c r="I640" s="34"/>
    </row>
    <row r="641" spans="1:9" x14ac:dyDescent="0.2">
      <c r="A641" s="34"/>
      <c r="B641" s="34"/>
      <c r="C641" s="34"/>
      <c r="D641" s="34"/>
      <c r="E641" s="34"/>
      <c r="F641" s="34"/>
      <c r="G641" s="34"/>
      <c r="H641" s="34"/>
      <c r="I641" s="34"/>
    </row>
    <row r="642" spans="1:9" x14ac:dyDescent="0.2">
      <c r="A642" s="34"/>
      <c r="B642" s="34"/>
      <c r="C642" s="34"/>
      <c r="D642" s="34"/>
      <c r="E642" s="34"/>
      <c r="F642" s="34"/>
      <c r="G642" s="34"/>
      <c r="H642" s="34"/>
      <c r="I642" s="34"/>
    </row>
    <row r="643" spans="1:9" x14ac:dyDescent="0.2">
      <c r="A643" s="34"/>
      <c r="B643" s="34"/>
      <c r="C643" s="34"/>
      <c r="D643" s="34"/>
      <c r="E643" s="34"/>
      <c r="F643" s="34"/>
      <c r="G643" s="34"/>
      <c r="H643" s="34"/>
      <c r="I643" s="34"/>
    </row>
    <row r="644" spans="1:9" x14ac:dyDescent="0.2">
      <c r="A644" s="34"/>
      <c r="B644" s="34"/>
      <c r="C644" s="34"/>
      <c r="D644" s="34"/>
      <c r="E644" s="34"/>
      <c r="F644" s="34"/>
      <c r="G644" s="34"/>
      <c r="H644" s="34"/>
      <c r="I644" s="34"/>
    </row>
    <row r="645" spans="1:9" x14ac:dyDescent="0.2">
      <c r="A645" s="34"/>
      <c r="B645" s="34"/>
      <c r="C645" s="34"/>
      <c r="D645" s="34"/>
      <c r="E645" s="34"/>
      <c r="F645" s="34"/>
      <c r="G645" s="34"/>
      <c r="H645" s="34"/>
      <c r="I645" s="34"/>
    </row>
    <row r="646" spans="1:9" x14ac:dyDescent="0.2">
      <c r="A646" s="34"/>
      <c r="B646" s="34"/>
      <c r="C646" s="34"/>
      <c r="D646" s="34"/>
      <c r="E646" s="34"/>
      <c r="F646" s="34"/>
      <c r="G646" s="34"/>
      <c r="H646" s="34"/>
      <c r="I646" s="34"/>
    </row>
    <row r="647" spans="1:9" x14ac:dyDescent="0.2">
      <c r="A647" s="34"/>
      <c r="B647" s="34"/>
      <c r="C647" s="34"/>
      <c r="D647" s="34"/>
      <c r="E647" s="34"/>
      <c r="F647" s="34"/>
      <c r="G647" s="34"/>
      <c r="H647" s="34"/>
      <c r="I647" s="34"/>
    </row>
    <row r="648" spans="1:9" x14ac:dyDescent="0.2">
      <c r="A648" s="34"/>
      <c r="B648" s="34"/>
      <c r="C648" s="34"/>
      <c r="D648" s="34"/>
      <c r="E648" s="34"/>
      <c r="F648" s="34"/>
      <c r="G648" s="34"/>
      <c r="H648" s="34"/>
      <c r="I648" s="34"/>
    </row>
    <row r="649" spans="1:9" x14ac:dyDescent="0.2">
      <c r="A649" s="34"/>
      <c r="B649" s="34"/>
      <c r="C649" s="34"/>
      <c r="D649" s="34"/>
      <c r="E649" s="34"/>
      <c r="F649" s="34"/>
      <c r="G649" s="34"/>
      <c r="H649" s="34"/>
      <c r="I649" s="34"/>
    </row>
    <row r="650" spans="1:9" x14ac:dyDescent="0.2">
      <c r="A650" s="34"/>
      <c r="B650" s="34"/>
      <c r="C650" s="34"/>
      <c r="D650" s="34"/>
      <c r="E650" s="34"/>
      <c r="F650" s="34"/>
      <c r="G650" s="34"/>
      <c r="H650" s="34"/>
      <c r="I650" s="34"/>
    </row>
    <row r="651" spans="1:9" x14ac:dyDescent="0.2">
      <c r="A651" s="34"/>
      <c r="B651" s="34"/>
      <c r="C651" s="34"/>
      <c r="D651" s="34"/>
      <c r="E651" s="34"/>
      <c r="F651" s="34"/>
      <c r="G651" s="34"/>
      <c r="H651" s="34"/>
      <c r="I651" s="34"/>
    </row>
    <row r="652" spans="1:9" x14ac:dyDescent="0.2">
      <c r="A652" s="34"/>
      <c r="B652" s="34"/>
      <c r="C652" s="34"/>
      <c r="D652" s="34"/>
      <c r="E652" s="34"/>
      <c r="F652" s="34"/>
      <c r="G652" s="34"/>
      <c r="H652" s="34"/>
      <c r="I652" s="34"/>
    </row>
    <row r="653" spans="1:9" x14ac:dyDescent="0.2">
      <c r="A653" s="34"/>
      <c r="B653" s="34"/>
      <c r="C653" s="34"/>
      <c r="D653" s="34"/>
      <c r="E653" s="34"/>
      <c r="F653" s="34"/>
      <c r="G653" s="34"/>
      <c r="H653" s="34"/>
      <c r="I653" s="34"/>
    </row>
    <row r="654" spans="1:9" x14ac:dyDescent="0.2">
      <c r="A654" s="34"/>
      <c r="B654" s="34"/>
      <c r="C654" s="34"/>
      <c r="D654" s="34"/>
      <c r="E654" s="34"/>
      <c r="F654" s="34"/>
      <c r="G654" s="34"/>
      <c r="H654" s="34"/>
      <c r="I654" s="34"/>
    </row>
    <row r="655" spans="1:9" x14ac:dyDescent="0.2">
      <c r="A655" s="34"/>
      <c r="B655" s="34"/>
      <c r="C655" s="34"/>
      <c r="D655" s="34"/>
      <c r="E655" s="34"/>
      <c r="F655" s="34"/>
      <c r="G655" s="34"/>
      <c r="H655" s="34"/>
      <c r="I655" s="34"/>
    </row>
    <row r="656" spans="1:9" x14ac:dyDescent="0.2">
      <c r="A656" s="34"/>
      <c r="B656" s="34"/>
      <c r="C656" s="34"/>
      <c r="D656" s="34"/>
      <c r="E656" s="34"/>
      <c r="F656" s="34"/>
      <c r="G656" s="34"/>
      <c r="H656" s="34"/>
      <c r="I656" s="34"/>
    </row>
    <row r="657" spans="1:9" x14ac:dyDescent="0.2">
      <c r="A657" s="34"/>
      <c r="B657" s="34"/>
      <c r="C657" s="34"/>
      <c r="D657" s="34"/>
      <c r="E657" s="34"/>
      <c r="F657" s="34"/>
      <c r="G657" s="34"/>
      <c r="H657" s="34"/>
      <c r="I657" s="34"/>
    </row>
    <row r="658" spans="1:9" x14ac:dyDescent="0.2">
      <c r="A658" s="34"/>
      <c r="B658" s="34"/>
      <c r="C658" s="34"/>
      <c r="D658" s="34"/>
      <c r="E658" s="34"/>
      <c r="F658" s="34"/>
      <c r="G658" s="34"/>
      <c r="H658" s="34"/>
      <c r="I658" s="34"/>
    </row>
    <row r="659" spans="1:9" x14ac:dyDescent="0.2">
      <c r="A659" s="34"/>
      <c r="B659" s="34"/>
      <c r="C659" s="34"/>
      <c r="D659" s="34"/>
      <c r="E659" s="34"/>
      <c r="F659" s="34"/>
      <c r="G659" s="34"/>
      <c r="H659" s="34"/>
      <c r="I659" s="34"/>
    </row>
    <row r="660" spans="1:9" x14ac:dyDescent="0.2">
      <c r="A660" s="34"/>
      <c r="B660" s="34"/>
      <c r="C660" s="34"/>
      <c r="D660" s="34"/>
      <c r="E660" s="34"/>
      <c r="F660" s="34"/>
      <c r="G660" s="34"/>
      <c r="H660" s="34"/>
      <c r="I660" s="34"/>
    </row>
    <row r="661" spans="1:9" x14ac:dyDescent="0.2">
      <c r="A661" s="34"/>
      <c r="B661" s="34"/>
      <c r="C661" s="34"/>
      <c r="D661" s="34"/>
      <c r="E661" s="34"/>
      <c r="F661" s="34"/>
      <c r="G661" s="34"/>
      <c r="H661" s="34"/>
      <c r="I661" s="34"/>
    </row>
    <row r="662" spans="1:9" x14ac:dyDescent="0.2">
      <c r="A662" s="34"/>
      <c r="B662" s="34"/>
      <c r="C662" s="34"/>
      <c r="D662" s="34"/>
      <c r="E662" s="34"/>
      <c r="F662" s="34"/>
      <c r="G662" s="34"/>
      <c r="H662" s="34"/>
      <c r="I662" s="34"/>
    </row>
    <row r="663" spans="1:9" x14ac:dyDescent="0.2">
      <c r="A663" s="34"/>
      <c r="B663" s="34"/>
      <c r="C663" s="34"/>
      <c r="D663" s="34"/>
      <c r="E663" s="34"/>
      <c r="F663" s="34"/>
      <c r="G663" s="34"/>
      <c r="H663" s="34"/>
      <c r="I663" s="34"/>
    </row>
    <row r="664" spans="1:9" x14ac:dyDescent="0.2">
      <c r="A664" s="34"/>
      <c r="B664" s="34"/>
      <c r="C664" s="34"/>
      <c r="D664" s="34"/>
      <c r="E664" s="34"/>
      <c r="F664" s="34"/>
      <c r="G664" s="34"/>
      <c r="H664" s="34"/>
      <c r="I664" s="34"/>
    </row>
    <row r="665" spans="1:9" x14ac:dyDescent="0.2">
      <c r="A665" s="34"/>
      <c r="B665" s="34"/>
      <c r="C665" s="34"/>
      <c r="D665" s="34"/>
      <c r="E665" s="34"/>
      <c r="F665" s="34"/>
      <c r="G665" s="34"/>
      <c r="H665" s="34"/>
      <c r="I665" s="34"/>
    </row>
    <row r="666" spans="1:9" x14ac:dyDescent="0.2">
      <c r="A666" s="34"/>
      <c r="B666" s="34"/>
      <c r="C666" s="34"/>
      <c r="D666" s="34"/>
      <c r="E666" s="34"/>
      <c r="F666" s="34"/>
      <c r="G666" s="34"/>
      <c r="H666" s="34"/>
      <c r="I666" s="34"/>
    </row>
    <row r="667" spans="1:9" x14ac:dyDescent="0.2">
      <c r="A667" s="34"/>
      <c r="B667" s="34"/>
      <c r="C667" s="34"/>
      <c r="D667" s="34"/>
      <c r="E667" s="34"/>
      <c r="F667" s="34"/>
      <c r="G667" s="34"/>
      <c r="H667" s="34"/>
      <c r="I667" s="34"/>
    </row>
    <row r="668" spans="1:9" x14ac:dyDescent="0.2">
      <c r="A668" s="34"/>
      <c r="B668" s="34"/>
      <c r="C668" s="34"/>
      <c r="D668" s="34"/>
      <c r="E668" s="34"/>
      <c r="F668" s="34"/>
      <c r="G668" s="34"/>
      <c r="H668" s="34"/>
      <c r="I668" s="34"/>
    </row>
    <row r="669" spans="1:9" x14ac:dyDescent="0.2">
      <c r="A669" s="34"/>
      <c r="B669" s="34"/>
      <c r="C669" s="34"/>
      <c r="D669" s="34"/>
      <c r="E669" s="34"/>
      <c r="F669" s="34"/>
      <c r="G669" s="34"/>
      <c r="H669" s="34"/>
      <c r="I669" s="34"/>
    </row>
    <row r="670" spans="1:9" x14ac:dyDescent="0.2">
      <c r="A670" s="34"/>
      <c r="B670" s="34"/>
      <c r="C670" s="34"/>
      <c r="D670" s="34"/>
      <c r="E670" s="34"/>
      <c r="F670" s="34"/>
      <c r="G670" s="34"/>
      <c r="H670" s="34"/>
      <c r="I670" s="34"/>
    </row>
    <row r="671" spans="1:9" x14ac:dyDescent="0.2">
      <c r="A671" s="34"/>
      <c r="B671" s="34"/>
      <c r="C671" s="34"/>
      <c r="D671" s="34"/>
      <c r="E671" s="34"/>
      <c r="F671" s="34"/>
      <c r="G671" s="34"/>
      <c r="H671" s="34"/>
      <c r="I671" s="34"/>
    </row>
    <row r="672" spans="1:9" x14ac:dyDescent="0.2">
      <c r="A672" s="34"/>
      <c r="B672" s="34"/>
      <c r="C672" s="34"/>
      <c r="D672" s="34"/>
      <c r="E672" s="34"/>
      <c r="F672" s="34"/>
      <c r="G672" s="34"/>
      <c r="H672" s="34"/>
      <c r="I672" s="34"/>
    </row>
    <row r="673" spans="1:9" x14ac:dyDescent="0.2">
      <c r="A673" s="34"/>
      <c r="B673" s="34"/>
      <c r="C673" s="34"/>
      <c r="D673" s="34"/>
      <c r="E673" s="34"/>
      <c r="F673" s="34"/>
      <c r="G673" s="34"/>
      <c r="H673" s="34"/>
      <c r="I673" s="34"/>
    </row>
    <row r="674" spans="1:9" x14ac:dyDescent="0.2">
      <c r="A674" s="34"/>
      <c r="B674" s="34"/>
      <c r="C674" s="34"/>
      <c r="D674" s="34"/>
      <c r="E674" s="34"/>
      <c r="F674" s="34"/>
      <c r="G674" s="34"/>
      <c r="H674" s="34"/>
      <c r="I674" s="34"/>
    </row>
    <row r="675" spans="1:9" x14ac:dyDescent="0.2">
      <c r="A675" s="34"/>
      <c r="B675" s="34"/>
      <c r="C675" s="34"/>
      <c r="D675" s="34"/>
      <c r="E675" s="34"/>
      <c r="F675" s="34"/>
      <c r="G675" s="34"/>
      <c r="H675" s="34"/>
      <c r="I675" s="34"/>
    </row>
    <row r="676" spans="1:9" x14ac:dyDescent="0.2">
      <c r="A676" s="34"/>
      <c r="B676" s="34"/>
      <c r="C676" s="34"/>
      <c r="D676" s="34"/>
      <c r="E676" s="34"/>
      <c r="F676" s="34"/>
      <c r="G676" s="34"/>
      <c r="H676" s="34"/>
      <c r="I676" s="34"/>
    </row>
    <row r="677" spans="1:9" x14ac:dyDescent="0.2">
      <c r="A677" s="34"/>
      <c r="B677" s="34"/>
      <c r="C677" s="34"/>
      <c r="D677" s="34"/>
      <c r="E677" s="34"/>
      <c r="F677" s="34"/>
      <c r="G677" s="34"/>
      <c r="H677" s="34"/>
      <c r="I677" s="34"/>
    </row>
    <row r="678" spans="1:9" x14ac:dyDescent="0.2">
      <c r="A678" s="34"/>
      <c r="B678" s="34"/>
      <c r="C678" s="34"/>
      <c r="D678" s="34"/>
      <c r="E678" s="34"/>
      <c r="F678" s="34"/>
      <c r="G678" s="34"/>
      <c r="H678" s="34"/>
      <c r="I678" s="34"/>
    </row>
    <row r="679" spans="1:9" x14ac:dyDescent="0.2">
      <c r="A679" s="34"/>
      <c r="B679" s="34"/>
      <c r="C679" s="34"/>
      <c r="D679" s="34"/>
      <c r="E679" s="34"/>
      <c r="F679" s="34"/>
      <c r="G679" s="34"/>
      <c r="H679" s="34"/>
      <c r="I679" s="34"/>
    </row>
    <row r="680" spans="1:9" x14ac:dyDescent="0.2">
      <c r="A680" s="34"/>
      <c r="B680" s="34"/>
      <c r="C680" s="34"/>
      <c r="D680" s="34"/>
      <c r="E680" s="34"/>
      <c r="F680" s="34"/>
      <c r="G680" s="34"/>
      <c r="H680" s="34"/>
      <c r="I680" s="34"/>
    </row>
    <row r="681" spans="1:9" x14ac:dyDescent="0.2">
      <c r="A681" s="34"/>
      <c r="B681" s="34"/>
      <c r="C681" s="34"/>
      <c r="D681" s="34"/>
      <c r="E681" s="34"/>
      <c r="F681" s="34"/>
      <c r="G681" s="34"/>
      <c r="H681" s="34"/>
      <c r="I681" s="34"/>
    </row>
    <row r="682" spans="1:9" x14ac:dyDescent="0.2">
      <c r="A682" s="34"/>
      <c r="B682" s="34"/>
      <c r="C682" s="34"/>
      <c r="D682" s="34"/>
      <c r="E682" s="34"/>
      <c r="F682" s="34"/>
      <c r="G682" s="34"/>
      <c r="H682" s="34"/>
      <c r="I682" s="34"/>
    </row>
    <row r="683" spans="1:9" x14ac:dyDescent="0.2">
      <c r="A683" s="34"/>
      <c r="B683" s="34"/>
      <c r="C683" s="34"/>
      <c r="D683" s="34"/>
      <c r="E683" s="34"/>
      <c r="F683" s="34"/>
      <c r="G683" s="34"/>
      <c r="H683" s="34"/>
      <c r="I683" s="34"/>
    </row>
    <row r="684" spans="1:9" x14ac:dyDescent="0.2">
      <c r="A684" s="34"/>
      <c r="B684" s="34"/>
      <c r="C684" s="34"/>
      <c r="D684" s="34"/>
      <c r="E684" s="34"/>
      <c r="F684" s="34"/>
      <c r="G684" s="34"/>
      <c r="H684" s="34"/>
      <c r="I684" s="34"/>
    </row>
    <row r="685" spans="1:9" x14ac:dyDescent="0.2">
      <c r="A685" s="34"/>
      <c r="B685" s="34"/>
      <c r="C685" s="34"/>
      <c r="D685" s="34"/>
      <c r="E685" s="34"/>
      <c r="F685" s="34"/>
      <c r="G685" s="34"/>
      <c r="H685" s="34"/>
      <c r="I685" s="34"/>
    </row>
    <row r="686" spans="1:9" x14ac:dyDescent="0.2">
      <c r="A686" s="34"/>
      <c r="B686" s="34"/>
      <c r="C686" s="34"/>
      <c r="D686" s="34"/>
      <c r="E686" s="34"/>
      <c r="F686" s="34"/>
      <c r="G686" s="34"/>
      <c r="H686" s="34"/>
      <c r="I686" s="34"/>
    </row>
    <row r="687" spans="1:9" x14ac:dyDescent="0.2">
      <c r="A687" s="34"/>
      <c r="B687" s="34"/>
      <c r="C687" s="34"/>
      <c r="D687" s="34"/>
      <c r="E687" s="34"/>
      <c r="F687" s="34"/>
      <c r="G687" s="34"/>
      <c r="H687" s="34"/>
      <c r="I687" s="34"/>
    </row>
    <row r="688" spans="1:9" x14ac:dyDescent="0.2">
      <c r="A688" s="34"/>
      <c r="B688" s="34"/>
      <c r="C688" s="34"/>
      <c r="D688" s="34"/>
      <c r="E688" s="34"/>
      <c r="F688" s="34"/>
      <c r="G688" s="34"/>
      <c r="H688" s="34"/>
      <c r="I688" s="34"/>
    </row>
    <row r="689" spans="1:9" x14ac:dyDescent="0.2">
      <c r="A689" s="34"/>
      <c r="B689" s="34"/>
      <c r="C689" s="34"/>
      <c r="D689" s="34"/>
      <c r="E689" s="34"/>
      <c r="F689" s="34"/>
      <c r="G689" s="34"/>
      <c r="H689" s="34"/>
      <c r="I689" s="34"/>
    </row>
    <row r="690" spans="1:9" x14ac:dyDescent="0.2">
      <c r="A690" s="34"/>
      <c r="B690" s="34"/>
      <c r="C690" s="34"/>
      <c r="D690" s="34"/>
      <c r="E690" s="34"/>
      <c r="F690" s="34"/>
      <c r="G690" s="34"/>
      <c r="H690" s="34"/>
      <c r="I690" s="34"/>
    </row>
    <row r="691" spans="1:9" x14ac:dyDescent="0.2">
      <c r="A691" s="34"/>
      <c r="B691" s="34"/>
      <c r="C691" s="34"/>
      <c r="D691" s="34"/>
      <c r="E691" s="34"/>
      <c r="F691" s="34"/>
      <c r="G691" s="34"/>
      <c r="H691" s="34"/>
      <c r="I691" s="34"/>
    </row>
    <row r="692" spans="1:9" x14ac:dyDescent="0.2">
      <c r="A692" s="34"/>
      <c r="B692" s="34"/>
      <c r="C692" s="34"/>
      <c r="D692" s="34"/>
      <c r="E692" s="34"/>
      <c r="F692" s="34"/>
      <c r="G692" s="34"/>
      <c r="H692" s="34"/>
      <c r="I692" s="34"/>
    </row>
    <row r="693" spans="1:9" x14ac:dyDescent="0.2">
      <c r="A693" s="34"/>
      <c r="B693" s="34"/>
      <c r="C693" s="34"/>
      <c r="D693" s="34"/>
      <c r="E693" s="34"/>
      <c r="F693" s="34"/>
      <c r="G693" s="34"/>
      <c r="H693" s="34"/>
      <c r="I693" s="34"/>
    </row>
    <row r="694" spans="1:9" x14ac:dyDescent="0.2">
      <c r="A694" s="34"/>
      <c r="B694" s="34"/>
      <c r="C694" s="34"/>
      <c r="D694" s="34"/>
      <c r="E694" s="34"/>
      <c r="F694" s="34"/>
      <c r="G694" s="34"/>
      <c r="H694" s="34"/>
      <c r="I694" s="34"/>
    </row>
    <row r="695" spans="1:9" x14ac:dyDescent="0.2">
      <c r="A695" s="34"/>
      <c r="B695" s="34"/>
      <c r="C695" s="34"/>
      <c r="D695" s="34"/>
      <c r="E695" s="34"/>
      <c r="F695" s="34"/>
      <c r="G695" s="34"/>
      <c r="H695" s="34"/>
      <c r="I695" s="34"/>
    </row>
    <row r="696" spans="1:9" x14ac:dyDescent="0.2">
      <c r="A696" s="34"/>
      <c r="B696" s="34"/>
      <c r="C696" s="34"/>
      <c r="D696" s="34"/>
      <c r="E696" s="34"/>
      <c r="F696" s="34"/>
      <c r="G696" s="34"/>
      <c r="H696" s="34"/>
      <c r="I696" s="34"/>
    </row>
    <row r="697" spans="1:9" x14ac:dyDescent="0.2">
      <c r="A697" s="34"/>
      <c r="B697" s="34"/>
      <c r="C697" s="34"/>
      <c r="D697" s="34"/>
      <c r="E697" s="34"/>
      <c r="F697" s="34"/>
      <c r="G697" s="34"/>
      <c r="H697" s="34"/>
      <c r="I697" s="34"/>
    </row>
    <row r="698" spans="1:9" x14ac:dyDescent="0.2">
      <c r="A698" s="34"/>
      <c r="B698" s="34"/>
      <c r="C698" s="34"/>
      <c r="D698" s="34"/>
      <c r="E698" s="34"/>
      <c r="F698" s="34"/>
      <c r="G698" s="34"/>
      <c r="H698" s="34"/>
      <c r="I698" s="34"/>
    </row>
    <row r="699" spans="1:9" x14ac:dyDescent="0.2">
      <c r="A699" s="34"/>
      <c r="B699" s="34"/>
      <c r="C699" s="34"/>
      <c r="D699" s="34"/>
      <c r="E699" s="34"/>
      <c r="F699" s="34"/>
      <c r="G699" s="34"/>
      <c r="H699" s="34"/>
      <c r="I699" s="34"/>
    </row>
    <row r="700" spans="1:9" x14ac:dyDescent="0.2">
      <c r="A700" s="34"/>
      <c r="B700" s="34"/>
      <c r="C700" s="34"/>
      <c r="D700" s="34"/>
      <c r="E700" s="34"/>
      <c r="F700" s="34"/>
      <c r="G700" s="34"/>
      <c r="H700" s="34"/>
      <c r="I700" s="34"/>
    </row>
    <row r="701" spans="1:9" x14ac:dyDescent="0.2">
      <c r="A701" s="34"/>
      <c r="B701" s="34"/>
      <c r="C701" s="34"/>
      <c r="D701" s="34"/>
      <c r="E701" s="34"/>
      <c r="F701" s="34"/>
      <c r="G701" s="34"/>
      <c r="H701" s="34"/>
      <c r="I701" s="34"/>
    </row>
    <row r="702" spans="1:9" x14ac:dyDescent="0.2">
      <c r="A702" s="34"/>
      <c r="B702" s="34"/>
      <c r="C702" s="34"/>
      <c r="D702" s="34"/>
      <c r="E702" s="34"/>
      <c r="F702" s="34"/>
      <c r="G702" s="34"/>
      <c r="H702" s="34"/>
      <c r="I702" s="34"/>
    </row>
    <row r="703" spans="1:9" x14ac:dyDescent="0.2">
      <c r="A703" s="34"/>
      <c r="B703" s="34"/>
      <c r="C703" s="34"/>
      <c r="D703" s="34"/>
      <c r="E703" s="34"/>
      <c r="F703" s="34"/>
      <c r="G703" s="34"/>
      <c r="H703" s="34"/>
      <c r="I703" s="34"/>
    </row>
    <row r="704" spans="1:9" x14ac:dyDescent="0.2">
      <c r="A704" s="34"/>
      <c r="B704" s="34"/>
      <c r="C704" s="34"/>
      <c r="D704" s="34"/>
      <c r="E704" s="34"/>
      <c r="F704" s="34"/>
      <c r="G704" s="34"/>
      <c r="H704" s="34"/>
      <c r="I704" s="34"/>
    </row>
    <row r="705" spans="1:9" x14ac:dyDescent="0.2">
      <c r="A705" s="34"/>
      <c r="B705" s="34"/>
      <c r="C705" s="34"/>
      <c r="D705" s="34"/>
      <c r="E705" s="34"/>
      <c r="F705" s="34"/>
      <c r="G705" s="34"/>
      <c r="H705" s="34"/>
      <c r="I705" s="34"/>
    </row>
    <row r="706" spans="1:9" x14ac:dyDescent="0.2">
      <c r="A706" s="34"/>
      <c r="B706" s="34"/>
      <c r="C706" s="34"/>
      <c r="D706" s="34"/>
      <c r="E706" s="34"/>
      <c r="F706" s="34"/>
      <c r="G706" s="34"/>
      <c r="H706" s="34"/>
      <c r="I706" s="34"/>
    </row>
    <row r="707" spans="1:9" x14ac:dyDescent="0.2">
      <c r="A707" s="34"/>
      <c r="B707" s="34"/>
      <c r="C707" s="34"/>
      <c r="D707" s="34"/>
      <c r="E707" s="34"/>
      <c r="F707" s="34"/>
      <c r="G707" s="34"/>
      <c r="H707" s="34"/>
      <c r="I707" s="34"/>
    </row>
    <row r="708" spans="1:9" x14ac:dyDescent="0.2">
      <c r="A708" s="34"/>
      <c r="B708" s="34"/>
      <c r="C708" s="34"/>
      <c r="D708" s="34"/>
      <c r="E708" s="34"/>
      <c r="F708" s="34"/>
      <c r="G708" s="34"/>
      <c r="H708" s="34"/>
      <c r="I708" s="34"/>
    </row>
    <row r="709" spans="1:9" x14ac:dyDescent="0.2">
      <c r="A709" s="34"/>
      <c r="B709" s="34"/>
      <c r="C709" s="34"/>
      <c r="D709" s="34"/>
      <c r="E709" s="34"/>
      <c r="F709" s="34"/>
      <c r="G709" s="34"/>
      <c r="H709" s="34"/>
      <c r="I709" s="34"/>
    </row>
    <row r="710" spans="1:9" x14ac:dyDescent="0.2">
      <c r="A710" s="34"/>
      <c r="B710" s="34"/>
      <c r="C710" s="34"/>
      <c r="D710" s="34"/>
      <c r="E710" s="34"/>
      <c r="F710" s="34"/>
      <c r="G710" s="34"/>
      <c r="H710" s="34"/>
      <c r="I710" s="34"/>
    </row>
    <row r="711" spans="1:9" x14ac:dyDescent="0.2">
      <c r="A711" s="34"/>
      <c r="B711" s="34"/>
      <c r="C711" s="34"/>
      <c r="D711" s="34"/>
      <c r="E711" s="34"/>
      <c r="F711" s="34"/>
      <c r="G711" s="34"/>
      <c r="H711" s="34"/>
      <c r="I711" s="34"/>
    </row>
    <row r="712" spans="1:9" x14ac:dyDescent="0.2">
      <c r="A712" s="34"/>
      <c r="B712" s="34"/>
      <c r="C712" s="34"/>
      <c r="D712" s="34"/>
      <c r="E712" s="34"/>
      <c r="F712" s="34"/>
      <c r="G712" s="34"/>
      <c r="H712" s="34"/>
      <c r="I712" s="34"/>
    </row>
    <row r="713" spans="1:9" x14ac:dyDescent="0.2">
      <c r="A713" s="34"/>
      <c r="B713" s="34"/>
      <c r="C713" s="34"/>
      <c r="D713" s="34"/>
      <c r="E713" s="34"/>
      <c r="F713" s="34"/>
      <c r="G713" s="34"/>
      <c r="H713" s="34"/>
      <c r="I713" s="34"/>
    </row>
    <row r="714" spans="1:9" x14ac:dyDescent="0.2">
      <c r="A714" s="34"/>
      <c r="B714" s="34"/>
      <c r="C714" s="34"/>
      <c r="D714" s="34"/>
      <c r="E714" s="34"/>
      <c r="F714" s="34"/>
      <c r="G714" s="34"/>
      <c r="H714" s="34"/>
      <c r="I714" s="34"/>
    </row>
    <row r="715" spans="1:9" x14ac:dyDescent="0.2">
      <c r="A715" s="34"/>
      <c r="B715" s="34"/>
      <c r="C715" s="34"/>
      <c r="D715" s="34"/>
      <c r="E715" s="34"/>
      <c r="F715" s="34"/>
      <c r="G715" s="34"/>
      <c r="H715" s="34"/>
      <c r="I715" s="34"/>
    </row>
    <row r="716" spans="1:9" x14ac:dyDescent="0.2">
      <c r="A716" s="34"/>
      <c r="B716" s="34"/>
      <c r="C716" s="34"/>
      <c r="D716" s="34"/>
      <c r="E716" s="34"/>
      <c r="F716" s="34"/>
      <c r="G716" s="34"/>
      <c r="H716" s="34"/>
      <c r="I716" s="34"/>
    </row>
    <row r="717" spans="1:9" x14ac:dyDescent="0.2">
      <c r="A717" s="34"/>
      <c r="B717" s="34"/>
      <c r="C717" s="34"/>
      <c r="D717" s="34"/>
      <c r="E717" s="34"/>
      <c r="F717" s="34"/>
      <c r="G717" s="34"/>
      <c r="H717" s="34"/>
      <c r="I717" s="34"/>
    </row>
    <row r="718" spans="1:9" x14ac:dyDescent="0.2">
      <c r="A718" s="34"/>
      <c r="B718" s="34"/>
      <c r="C718" s="34"/>
      <c r="D718" s="34"/>
      <c r="E718" s="34"/>
      <c r="F718" s="34"/>
      <c r="G718" s="34"/>
      <c r="H718" s="34"/>
      <c r="I718" s="34"/>
    </row>
    <row r="719" spans="1:9" x14ac:dyDescent="0.2">
      <c r="A719" s="34"/>
      <c r="B719" s="34"/>
      <c r="C719" s="34"/>
      <c r="D719" s="34"/>
      <c r="E719" s="34"/>
      <c r="F719" s="34"/>
      <c r="G719" s="34"/>
      <c r="H719" s="34"/>
      <c r="I719" s="34"/>
    </row>
    <row r="720" spans="1:9" x14ac:dyDescent="0.2">
      <c r="A720" s="34"/>
      <c r="B720" s="34"/>
      <c r="C720" s="34"/>
      <c r="D720" s="34"/>
      <c r="E720" s="34"/>
      <c r="F720" s="34"/>
      <c r="G720" s="34"/>
      <c r="H720" s="34"/>
      <c r="I720" s="34"/>
    </row>
    <row r="721" spans="1:9" x14ac:dyDescent="0.2">
      <c r="A721" s="34"/>
      <c r="B721" s="34"/>
      <c r="C721" s="34"/>
      <c r="D721" s="34"/>
      <c r="E721" s="34"/>
      <c r="F721" s="34"/>
      <c r="G721" s="34"/>
      <c r="H721" s="34"/>
      <c r="I721" s="34"/>
    </row>
    <row r="722" spans="1:9" x14ac:dyDescent="0.2">
      <c r="A722" s="34"/>
      <c r="B722" s="34"/>
      <c r="C722" s="34"/>
      <c r="D722" s="34"/>
      <c r="E722" s="34"/>
      <c r="F722" s="34"/>
      <c r="G722" s="34"/>
      <c r="H722" s="34"/>
      <c r="I722" s="34"/>
    </row>
    <row r="723" spans="1:9" x14ac:dyDescent="0.2">
      <c r="A723" s="34"/>
      <c r="B723" s="34"/>
      <c r="C723" s="34"/>
      <c r="D723" s="34"/>
      <c r="E723" s="34"/>
      <c r="F723" s="34"/>
      <c r="G723" s="34"/>
      <c r="H723" s="34"/>
      <c r="I723" s="34"/>
    </row>
    <row r="724" spans="1:9" x14ac:dyDescent="0.2">
      <c r="A724" s="34"/>
      <c r="B724" s="34"/>
      <c r="C724" s="34"/>
      <c r="D724" s="34"/>
      <c r="E724" s="34"/>
      <c r="F724" s="34"/>
      <c r="G724" s="34"/>
      <c r="H724" s="34"/>
      <c r="I724" s="34"/>
    </row>
    <row r="725" spans="1:9" x14ac:dyDescent="0.2">
      <c r="A725" s="34"/>
      <c r="B725" s="34"/>
      <c r="C725" s="34"/>
      <c r="D725" s="34"/>
      <c r="E725" s="34"/>
      <c r="F725" s="34"/>
      <c r="G725" s="34"/>
      <c r="H725" s="34"/>
      <c r="I725" s="34"/>
    </row>
    <row r="726" spans="1:9" x14ac:dyDescent="0.2">
      <c r="A726" s="34"/>
      <c r="B726" s="34"/>
      <c r="C726" s="34"/>
      <c r="D726" s="34"/>
      <c r="E726" s="34"/>
      <c r="F726" s="34"/>
      <c r="G726" s="34"/>
      <c r="H726" s="34"/>
      <c r="I726" s="34"/>
    </row>
    <row r="727" spans="1:9" x14ac:dyDescent="0.2">
      <c r="A727" s="34"/>
      <c r="B727" s="34"/>
      <c r="C727" s="34"/>
      <c r="D727" s="34"/>
      <c r="E727" s="34"/>
      <c r="F727" s="34"/>
      <c r="G727" s="34"/>
      <c r="H727" s="34"/>
      <c r="I727" s="34"/>
    </row>
    <row r="728" spans="1:9" x14ac:dyDescent="0.2">
      <c r="A728" s="34"/>
      <c r="B728" s="34"/>
      <c r="C728" s="34"/>
      <c r="D728" s="34"/>
      <c r="E728" s="34"/>
      <c r="F728" s="34"/>
      <c r="G728" s="34"/>
      <c r="H728" s="34"/>
      <c r="I728" s="34"/>
    </row>
    <row r="729" spans="1:9" x14ac:dyDescent="0.2">
      <c r="A729" s="34"/>
      <c r="B729" s="34"/>
      <c r="C729" s="34"/>
      <c r="D729" s="34"/>
      <c r="E729" s="34"/>
      <c r="F729" s="34"/>
      <c r="G729" s="34"/>
      <c r="H729" s="34"/>
      <c r="I729" s="34"/>
    </row>
    <row r="730" spans="1:9" x14ac:dyDescent="0.2">
      <c r="A730" s="34"/>
      <c r="B730" s="34"/>
      <c r="C730" s="34"/>
      <c r="D730" s="34"/>
      <c r="E730" s="34"/>
      <c r="F730" s="34"/>
      <c r="G730" s="34"/>
      <c r="H730" s="34"/>
      <c r="I730" s="34"/>
    </row>
    <row r="731" spans="1:9" x14ac:dyDescent="0.2">
      <c r="A731" s="34"/>
      <c r="B731" s="34"/>
      <c r="C731" s="34"/>
      <c r="D731" s="34"/>
      <c r="E731" s="34"/>
      <c r="F731" s="34"/>
      <c r="G731" s="34"/>
      <c r="H731" s="34"/>
      <c r="I731" s="34"/>
    </row>
    <row r="732" spans="1:9" x14ac:dyDescent="0.2">
      <c r="A732" s="34"/>
      <c r="B732" s="34"/>
      <c r="C732" s="34"/>
      <c r="D732" s="34"/>
      <c r="E732" s="34"/>
      <c r="F732" s="34"/>
      <c r="G732" s="34"/>
      <c r="H732" s="34"/>
      <c r="I732" s="34"/>
    </row>
    <row r="733" spans="1:9" x14ac:dyDescent="0.2">
      <c r="A733" s="34"/>
      <c r="B733" s="34"/>
      <c r="C733" s="34"/>
      <c r="D733" s="34"/>
      <c r="E733" s="34"/>
      <c r="F733" s="34"/>
      <c r="G733" s="34"/>
      <c r="H733" s="34"/>
      <c r="I733" s="34"/>
    </row>
    <row r="734" spans="1:9" x14ac:dyDescent="0.2">
      <c r="A734" s="34"/>
      <c r="B734" s="34"/>
      <c r="C734" s="34"/>
      <c r="D734" s="34"/>
      <c r="E734" s="34"/>
      <c r="F734" s="34"/>
      <c r="G734" s="34"/>
      <c r="H734" s="34"/>
      <c r="I734" s="34"/>
    </row>
    <row r="735" spans="1:9" x14ac:dyDescent="0.2">
      <c r="A735" s="34"/>
      <c r="B735" s="34"/>
      <c r="C735" s="34"/>
      <c r="D735" s="34"/>
      <c r="E735" s="34"/>
      <c r="F735" s="34"/>
      <c r="G735" s="34"/>
      <c r="H735" s="34"/>
      <c r="I735" s="34"/>
    </row>
    <row r="736" spans="1:9" x14ac:dyDescent="0.2">
      <c r="A736" s="34"/>
      <c r="B736" s="34"/>
      <c r="C736" s="34"/>
      <c r="D736" s="34"/>
      <c r="E736" s="34"/>
      <c r="F736" s="34"/>
      <c r="G736" s="34"/>
      <c r="H736" s="34"/>
      <c r="I736" s="34"/>
    </row>
    <row r="737" spans="1:9" x14ac:dyDescent="0.2">
      <c r="A737" s="34"/>
      <c r="B737" s="34"/>
      <c r="C737" s="34"/>
      <c r="D737" s="34"/>
      <c r="E737" s="34"/>
      <c r="F737" s="34"/>
      <c r="G737" s="34"/>
      <c r="H737" s="34"/>
      <c r="I737" s="34"/>
    </row>
    <row r="738" spans="1:9" x14ac:dyDescent="0.2">
      <c r="A738" s="34"/>
      <c r="B738" s="34"/>
      <c r="C738" s="34"/>
      <c r="D738" s="34"/>
      <c r="E738" s="34"/>
      <c r="F738" s="34"/>
      <c r="G738" s="34"/>
      <c r="H738" s="34"/>
      <c r="I738" s="34"/>
    </row>
    <row r="739" spans="1:9" x14ac:dyDescent="0.2">
      <c r="A739" s="34"/>
      <c r="B739" s="34"/>
      <c r="C739" s="34"/>
      <c r="D739" s="34"/>
      <c r="E739" s="34"/>
      <c r="F739" s="34"/>
      <c r="G739" s="34"/>
      <c r="H739" s="34"/>
      <c r="I739" s="34"/>
    </row>
    <row r="740" spans="1:9" x14ac:dyDescent="0.2">
      <c r="A740" s="34"/>
      <c r="B740" s="34"/>
      <c r="C740" s="34"/>
      <c r="D740" s="34"/>
      <c r="E740" s="34"/>
      <c r="F740" s="34"/>
      <c r="G740" s="34"/>
      <c r="H740" s="34"/>
      <c r="I740" s="34"/>
    </row>
    <row r="741" spans="1:9" x14ac:dyDescent="0.2">
      <c r="A741" s="34"/>
      <c r="B741" s="34"/>
      <c r="C741" s="34"/>
      <c r="D741" s="34"/>
      <c r="E741" s="34"/>
      <c r="F741" s="34"/>
      <c r="G741" s="34"/>
      <c r="H741" s="34"/>
      <c r="I741" s="34"/>
    </row>
    <row r="742" spans="1:9" x14ac:dyDescent="0.2">
      <c r="A742" s="34"/>
      <c r="B742" s="34"/>
      <c r="C742" s="34"/>
      <c r="D742" s="34"/>
      <c r="E742" s="34"/>
      <c r="F742" s="34"/>
      <c r="G742" s="34"/>
      <c r="H742" s="34"/>
      <c r="I742" s="34"/>
    </row>
    <row r="743" spans="1:9" x14ac:dyDescent="0.2">
      <c r="A743" s="34"/>
      <c r="B743" s="34"/>
      <c r="C743" s="34"/>
      <c r="D743" s="34"/>
      <c r="E743" s="34"/>
      <c r="F743" s="34"/>
      <c r="G743" s="34"/>
      <c r="H743" s="34"/>
      <c r="I743" s="34"/>
    </row>
    <row r="744" spans="1:9" x14ac:dyDescent="0.2">
      <c r="A744" s="34"/>
      <c r="B744" s="34"/>
      <c r="C744" s="34"/>
      <c r="D744" s="34"/>
      <c r="E744" s="34"/>
      <c r="F744" s="34"/>
      <c r="G744" s="34"/>
      <c r="H744" s="34"/>
      <c r="I744" s="34"/>
    </row>
    <row r="745" spans="1:9" x14ac:dyDescent="0.2">
      <c r="A745" s="34"/>
      <c r="B745" s="34"/>
      <c r="C745" s="34"/>
      <c r="D745" s="34"/>
      <c r="E745" s="34"/>
      <c r="F745" s="34"/>
      <c r="G745" s="34"/>
      <c r="H745" s="34"/>
      <c r="I745" s="34"/>
    </row>
    <row r="746" spans="1:9" x14ac:dyDescent="0.2">
      <c r="A746" s="34"/>
      <c r="B746" s="34"/>
      <c r="C746" s="34"/>
      <c r="D746" s="34"/>
      <c r="E746" s="34"/>
      <c r="F746" s="34"/>
      <c r="G746" s="34"/>
      <c r="H746" s="34"/>
      <c r="I746" s="34"/>
    </row>
    <row r="747" spans="1:9" x14ac:dyDescent="0.2">
      <c r="A747" s="34"/>
      <c r="B747" s="34"/>
      <c r="C747" s="34"/>
      <c r="D747" s="34"/>
      <c r="E747" s="34"/>
      <c r="F747" s="34"/>
      <c r="G747" s="34"/>
      <c r="H747" s="34"/>
      <c r="I747" s="34"/>
    </row>
    <row r="748" spans="1:9" x14ac:dyDescent="0.2">
      <c r="A748" s="34"/>
      <c r="B748" s="34"/>
      <c r="C748" s="34"/>
      <c r="D748" s="34"/>
      <c r="E748" s="34"/>
      <c r="F748" s="34"/>
      <c r="G748" s="34"/>
      <c r="H748" s="34"/>
      <c r="I748" s="34"/>
    </row>
    <row r="749" spans="1:9" x14ac:dyDescent="0.2">
      <c r="A749" s="34"/>
      <c r="B749" s="34"/>
      <c r="C749" s="34"/>
      <c r="D749" s="34"/>
      <c r="E749" s="34"/>
      <c r="F749" s="34"/>
      <c r="G749" s="34"/>
      <c r="H749" s="34"/>
      <c r="I749" s="34"/>
    </row>
    <row r="750" spans="1:9" x14ac:dyDescent="0.2">
      <c r="A750" s="34"/>
      <c r="B750" s="34"/>
      <c r="C750" s="34"/>
      <c r="D750" s="34"/>
      <c r="E750" s="34"/>
      <c r="F750" s="34"/>
      <c r="G750" s="34"/>
      <c r="H750" s="34"/>
      <c r="I750" s="34"/>
    </row>
    <row r="751" spans="1:9" x14ac:dyDescent="0.2">
      <c r="A751" s="34"/>
      <c r="B751" s="34"/>
      <c r="C751" s="34"/>
      <c r="D751" s="34"/>
      <c r="E751" s="34"/>
      <c r="F751" s="34"/>
      <c r="G751" s="34"/>
      <c r="H751" s="34"/>
      <c r="I751" s="34"/>
    </row>
    <row r="752" spans="1:9" x14ac:dyDescent="0.2">
      <c r="A752" s="34"/>
      <c r="B752" s="34"/>
      <c r="C752" s="34"/>
      <c r="D752" s="34"/>
      <c r="E752" s="34"/>
      <c r="F752" s="34"/>
      <c r="G752" s="34"/>
      <c r="H752" s="34"/>
      <c r="I752" s="34"/>
    </row>
    <row r="753" spans="1:9" x14ac:dyDescent="0.2">
      <c r="A753" s="34"/>
      <c r="B753" s="34"/>
      <c r="C753" s="34"/>
      <c r="D753" s="34"/>
      <c r="E753" s="34"/>
      <c r="F753" s="34"/>
      <c r="G753" s="34"/>
      <c r="H753" s="34"/>
      <c r="I753" s="34"/>
    </row>
    <row r="754" spans="1:9" x14ac:dyDescent="0.2">
      <c r="A754" s="34"/>
      <c r="B754" s="34"/>
      <c r="C754" s="34"/>
      <c r="D754" s="34"/>
      <c r="E754" s="34"/>
      <c r="F754" s="34"/>
      <c r="G754" s="34"/>
      <c r="H754" s="34"/>
      <c r="I754" s="34"/>
    </row>
    <row r="755" spans="1:9" x14ac:dyDescent="0.2">
      <c r="A755" s="34"/>
      <c r="B755" s="34"/>
      <c r="C755" s="34"/>
      <c r="D755" s="34"/>
      <c r="E755" s="34"/>
      <c r="F755" s="34"/>
      <c r="G755" s="34"/>
      <c r="H755" s="34"/>
      <c r="I755" s="34"/>
    </row>
    <row r="756" spans="1:9" x14ac:dyDescent="0.2">
      <c r="A756" s="34"/>
      <c r="B756" s="34"/>
      <c r="C756" s="34"/>
      <c r="D756" s="34"/>
      <c r="E756" s="34"/>
      <c r="F756" s="34"/>
      <c r="G756" s="34"/>
      <c r="H756" s="34"/>
      <c r="I756" s="34"/>
    </row>
    <row r="757" spans="1:9" x14ac:dyDescent="0.2">
      <c r="A757" s="34"/>
      <c r="B757" s="34"/>
      <c r="C757" s="34"/>
      <c r="D757" s="34"/>
      <c r="E757" s="34"/>
      <c r="F757" s="34"/>
      <c r="G757" s="34"/>
      <c r="H757" s="34"/>
      <c r="I757" s="34"/>
    </row>
    <row r="758" spans="1:9" x14ac:dyDescent="0.2">
      <c r="A758" s="34"/>
      <c r="B758" s="34"/>
      <c r="C758" s="34"/>
      <c r="D758" s="34"/>
      <c r="E758" s="34"/>
      <c r="F758" s="34"/>
      <c r="G758" s="34"/>
      <c r="H758" s="34"/>
      <c r="I758" s="34"/>
    </row>
    <row r="759" spans="1:9" x14ac:dyDescent="0.2">
      <c r="A759" s="34"/>
      <c r="B759" s="34"/>
      <c r="C759" s="34"/>
      <c r="D759" s="34"/>
      <c r="E759" s="34"/>
      <c r="F759" s="34"/>
      <c r="G759" s="34"/>
      <c r="H759" s="34"/>
      <c r="I759" s="34"/>
    </row>
    <row r="760" spans="1:9" x14ac:dyDescent="0.2">
      <c r="A760" s="34"/>
      <c r="B760" s="34"/>
      <c r="C760" s="34"/>
      <c r="D760" s="34"/>
      <c r="E760" s="34"/>
      <c r="F760" s="34"/>
      <c r="G760" s="34"/>
      <c r="H760" s="34"/>
      <c r="I760" s="34"/>
    </row>
    <row r="761" spans="1:9" x14ac:dyDescent="0.2">
      <c r="A761" s="34"/>
      <c r="B761" s="34"/>
      <c r="C761" s="34"/>
      <c r="D761" s="34"/>
      <c r="E761" s="34"/>
      <c r="F761" s="34"/>
      <c r="G761" s="34"/>
      <c r="H761" s="34"/>
      <c r="I761" s="34"/>
    </row>
    <row r="762" spans="1:9" x14ac:dyDescent="0.2">
      <c r="A762" s="34"/>
      <c r="B762" s="34"/>
      <c r="C762" s="34"/>
      <c r="D762" s="34"/>
      <c r="E762" s="34"/>
      <c r="F762" s="34"/>
      <c r="G762" s="34"/>
      <c r="H762" s="34"/>
      <c r="I762" s="34"/>
    </row>
    <row r="763" spans="1:9" x14ac:dyDescent="0.2">
      <c r="A763" s="34"/>
      <c r="B763" s="34"/>
      <c r="C763" s="34"/>
      <c r="D763" s="34"/>
      <c r="E763" s="34"/>
      <c r="F763" s="34"/>
      <c r="G763" s="34"/>
      <c r="H763" s="34"/>
      <c r="I763" s="34"/>
    </row>
    <row r="764" spans="1:9" x14ac:dyDescent="0.2">
      <c r="A764" s="34"/>
      <c r="B764" s="34"/>
      <c r="C764" s="34"/>
      <c r="D764" s="34"/>
      <c r="E764" s="34"/>
      <c r="F764" s="34"/>
      <c r="G764" s="34"/>
      <c r="H764" s="34"/>
      <c r="I764" s="34"/>
    </row>
    <row r="765" spans="1:9" x14ac:dyDescent="0.2">
      <c r="A765" s="34"/>
      <c r="B765" s="34"/>
      <c r="C765" s="34"/>
      <c r="D765" s="34"/>
      <c r="E765" s="34"/>
      <c r="F765" s="34"/>
      <c r="G765" s="34"/>
      <c r="H765" s="34"/>
      <c r="I765" s="34"/>
    </row>
    <row r="766" spans="1:9" x14ac:dyDescent="0.2">
      <c r="A766" s="34"/>
      <c r="B766" s="34"/>
      <c r="C766" s="34"/>
      <c r="D766" s="34"/>
      <c r="E766" s="34"/>
      <c r="F766" s="34"/>
      <c r="G766" s="34"/>
      <c r="H766" s="34"/>
      <c r="I766" s="34"/>
    </row>
    <row r="767" spans="1:9" x14ac:dyDescent="0.2">
      <c r="A767" s="34"/>
      <c r="B767" s="34"/>
      <c r="C767" s="34"/>
      <c r="D767" s="34"/>
      <c r="E767" s="34"/>
      <c r="F767" s="34"/>
      <c r="G767" s="34"/>
      <c r="H767" s="34"/>
      <c r="I767" s="34"/>
    </row>
    <row r="768" spans="1:9" x14ac:dyDescent="0.2">
      <c r="A768" s="34"/>
      <c r="B768" s="34"/>
      <c r="C768" s="34"/>
      <c r="D768" s="34"/>
      <c r="E768" s="34"/>
      <c r="F768" s="34"/>
      <c r="G768" s="34"/>
      <c r="H768" s="34"/>
      <c r="I768" s="34"/>
    </row>
    <row r="769" spans="1:9" x14ac:dyDescent="0.2">
      <c r="A769" s="34"/>
      <c r="B769" s="34"/>
      <c r="C769" s="34"/>
      <c r="D769" s="34"/>
      <c r="E769" s="34"/>
      <c r="F769" s="34"/>
      <c r="G769" s="34"/>
      <c r="H769" s="34"/>
      <c r="I769" s="34"/>
    </row>
    <row r="770" spans="1:9" x14ac:dyDescent="0.2">
      <c r="A770" s="34"/>
      <c r="B770" s="34"/>
      <c r="C770" s="34"/>
      <c r="D770" s="34"/>
      <c r="E770" s="34"/>
      <c r="F770" s="34"/>
      <c r="G770" s="34"/>
      <c r="H770" s="34"/>
      <c r="I770" s="34"/>
    </row>
    <row r="771" spans="1:9" x14ac:dyDescent="0.2">
      <c r="A771" s="34"/>
      <c r="B771" s="34"/>
      <c r="C771" s="34"/>
      <c r="D771" s="34"/>
      <c r="E771" s="34"/>
      <c r="F771" s="34"/>
      <c r="G771" s="34"/>
      <c r="H771" s="34"/>
      <c r="I771" s="34"/>
    </row>
    <row r="772" spans="1:9" x14ac:dyDescent="0.2">
      <c r="A772" s="34"/>
      <c r="B772" s="34"/>
      <c r="C772" s="34"/>
      <c r="D772" s="34"/>
      <c r="E772" s="34"/>
      <c r="F772" s="34"/>
      <c r="G772" s="34"/>
      <c r="H772" s="34"/>
      <c r="I772" s="34"/>
    </row>
    <row r="773" spans="1:9" x14ac:dyDescent="0.2">
      <c r="A773" s="34"/>
      <c r="B773" s="34"/>
      <c r="C773" s="34"/>
      <c r="D773" s="34"/>
      <c r="E773" s="34"/>
      <c r="F773" s="34"/>
      <c r="G773" s="34"/>
      <c r="H773" s="34"/>
      <c r="I773" s="34"/>
    </row>
    <row r="774" spans="1:9" x14ac:dyDescent="0.2">
      <c r="A774" s="34"/>
      <c r="B774" s="34"/>
      <c r="C774" s="34"/>
      <c r="D774" s="34"/>
      <c r="E774" s="34"/>
      <c r="F774" s="34"/>
      <c r="G774" s="34"/>
      <c r="H774" s="34"/>
      <c r="I774" s="34"/>
    </row>
    <row r="775" spans="1:9" x14ac:dyDescent="0.2">
      <c r="A775" s="34"/>
      <c r="B775" s="34"/>
      <c r="C775" s="34"/>
      <c r="D775" s="34"/>
      <c r="E775" s="34"/>
      <c r="F775" s="34"/>
      <c r="G775" s="34"/>
      <c r="H775" s="34"/>
      <c r="I775" s="34"/>
    </row>
    <row r="776" spans="1:9" x14ac:dyDescent="0.2">
      <c r="A776" s="34"/>
      <c r="B776" s="34"/>
      <c r="C776" s="34"/>
      <c r="D776" s="34"/>
      <c r="E776" s="34"/>
      <c r="F776" s="34"/>
      <c r="G776" s="34"/>
      <c r="H776" s="34"/>
      <c r="I776" s="34"/>
    </row>
    <row r="777" spans="1:9" x14ac:dyDescent="0.2">
      <c r="A777" s="34"/>
      <c r="B777" s="34"/>
      <c r="C777" s="34"/>
      <c r="D777" s="34"/>
      <c r="E777" s="34"/>
      <c r="F777" s="34"/>
      <c r="G777" s="34"/>
      <c r="H777" s="34"/>
      <c r="I777" s="34"/>
    </row>
    <row r="778" spans="1:9" x14ac:dyDescent="0.2">
      <c r="A778" s="34"/>
      <c r="B778" s="34"/>
      <c r="C778" s="34"/>
      <c r="D778" s="34"/>
      <c r="E778" s="34"/>
      <c r="F778" s="34"/>
      <c r="G778" s="34"/>
      <c r="H778" s="34"/>
      <c r="I778" s="34"/>
    </row>
    <row r="779" spans="1:9" x14ac:dyDescent="0.2">
      <c r="A779" s="34"/>
      <c r="B779" s="34"/>
      <c r="C779" s="34"/>
      <c r="D779" s="34"/>
      <c r="E779" s="34"/>
      <c r="F779" s="34"/>
      <c r="G779" s="34"/>
      <c r="H779" s="34"/>
      <c r="I779" s="34"/>
    </row>
    <row r="780" spans="1:9" x14ac:dyDescent="0.2">
      <c r="A780" s="34"/>
      <c r="B780" s="34"/>
      <c r="C780" s="34"/>
      <c r="D780" s="34"/>
      <c r="E780" s="34"/>
      <c r="F780" s="34"/>
      <c r="G780" s="34"/>
      <c r="H780" s="34"/>
      <c r="I780" s="34"/>
    </row>
    <row r="781" spans="1:9" x14ac:dyDescent="0.2">
      <c r="A781" s="34"/>
      <c r="B781" s="34"/>
      <c r="C781" s="34"/>
      <c r="D781" s="34"/>
      <c r="E781" s="34"/>
      <c r="F781" s="34"/>
      <c r="G781" s="34"/>
      <c r="H781" s="34"/>
      <c r="I781" s="34"/>
    </row>
    <row r="782" spans="1:9" x14ac:dyDescent="0.2">
      <c r="A782" s="34"/>
      <c r="B782" s="34"/>
      <c r="C782" s="34"/>
      <c r="D782" s="34"/>
      <c r="E782" s="34"/>
      <c r="F782" s="34"/>
      <c r="G782" s="34"/>
      <c r="H782" s="34"/>
      <c r="I782" s="34"/>
    </row>
    <row r="783" spans="1:9" x14ac:dyDescent="0.2">
      <c r="A783" s="34"/>
      <c r="B783" s="34"/>
      <c r="C783" s="34"/>
      <c r="D783" s="34"/>
      <c r="E783" s="34"/>
      <c r="F783" s="34"/>
      <c r="G783" s="34"/>
      <c r="H783" s="34"/>
      <c r="I783" s="34"/>
    </row>
    <row r="784" spans="1:9" x14ac:dyDescent="0.2">
      <c r="A784" s="34"/>
      <c r="B784" s="34"/>
      <c r="C784" s="34"/>
      <c r="D784" s="34"/>
      <c r="E784" s="34"/>
      <c r="F784" s="34"/>
      <c r="G784" s="34"/>
      <c r="H784" s="34"/>
      <c r="I784" s="34"/>
    </row>
    <row r="785" spans="1:9" x14ac:dyDescent="0.2">
      <c r="A785" s="34"/>
      <c r="B785" s="34"/>
      <c r="C785" s="34"/>
      <c r="D785" s="34"/>
      <c r="E785" s="34"/>
      <c r="F785" s="34"/>
      <c r="G785" s="34"/>
      <c r="H785" s="34"/>
      <c r="I785" s="34"/>
    </row>
    <row r="786" spans="1:9" x14ac:dyDescent="0.2">
      <c r="A786" s="34"/>
      <c r="B786" s="34"/>
      <c r="C786" s="34"/>
      <c r="D786" s="34"/>
      <c r="E786" s="34"/>
      <c r="F786" s="34"/>
      <c r="G786" s="34"/>
      <c r="H786" s="34"/>
      <c r="I786" s="34"/>
    </row>
    <row r="787" spans="1:9" x14ac:dyDescent="0.2">
      <c r="A787" s="34"/>
      <c r="B787" s="34"/>
      <c r="C787" s="34"/>
      <c r="D787" s="34"/>
      <c r="E787" s="34"/>
      <c r="F787" s="34"/>
      <c r="G787" s="34"/>
      <c r="H787" s="34"/>
      <c r="I787" s="34"/>
    </row>
    <row r="788" spans="1:9" x14ac:dyDescent="0.2">
      <c r="A788" s="34"/>
      <c r="B788" s="34"/>
      <c r="C788" s="34"/>
      <c r="D788" s="34"/>
      <c r="E788" s="34"/>
      <c r="F788" s="34"/>
      <c r="G788" s="34"/>
      <c r="H788" s="34"/>
      <c r="I788" s="34"/>
    </row>
    <row r="789" spans="1:9" x14ac:dyDescent="0.2">
      <c r="A789" s="34"/>
      <c r="B789" s="34"/>
      <c r="C789" s="34"/>
      <c r="D789" s="34"/>
      <c r="E789" s="34"/>
      <c r="F789" s="34"/>
      <c r="G789" s="34"/>
      <c r="H789" s="34"/>
      <c r="I789" s="34"/>
    </row>
    <row r="790" spans="1:9" x14ac:dyDescent="0.2">
      <c r="A790" s="34"/>
      <c r="B790" s="34"/>
      <c r="C790" s="34"/>
      <c r="D790" s="34"/>
      <c r="E790" s="34"/>
      <c r="F790" s="34"/>
      <c r="G790" s="34"/>
      <c r="H790" s="34"/>
      <c r="I790" s="34"/>
    </row>
    <row r="791" spans="1:9" x14ac:dyDescent="0.2">
      <c r="A791" s="34"/>
      <c r="B791" s="34"/>
      <c r="C791" s="34"/>
      <c r="D791" s="34"/>
      <c r="E791" s="34"/>
      <c r="F791" s="34"/>
      <c r="G791" s="34"/>
      <c r="H791" s="34"/>
      <c r="I791" s="34"/>
    </row>
    <row r="792" spans="1:9" x14ac:dyDescent="0.2">
      <c r="A792" s="34"/>
      <c r="B792" s="34"/>
      <c r="C792" s="34"/>
      <c r="D792" s="34"/>
      <c r="E792" s="34"/>
      <c r="F792" s="34"/>
      <c r="G792" s="34"/>
      <c r="H792" s="34"/>
      <c r="I792" s="34"/>
    </row>
    <row r="793" spans="1:9" x14ac:dyDescent="0.2">
      <c r="A793" s="34"/>
      <c r="B793" s="34"/>
      <c r="C793" s="34"/>
      <c r="D793" s="34"/>
      <c r="E793" s="34"/>
      <c r="F793" s="34"/>
      <c r="G793" s="34"/>
      <c r="H793" s="34"/>
      <c r="I793" s="34"/>
    </row>
    <row r="794" spans="1:9" x14ac:dyDescent="0.2">
      <c r="A794" s="34"/>
      <c r="B794" s="34"/>
      <c r="C794" s="34"/>
      <c r="D794" s="34"/>
      <c r="E794" s="34"/>
      <c r="F794" s="34"/>
      <c r="G794" s="34"/>
      <c r="H794" s="34"/>
      <c r="I794" s="34"/>
    </row>
    <row r="795" spans="1:9" x14ac:dyDescent="0.2">
      <c r="A795" s="34"/>
      <c r="B795" s="34"/>
      <c r="C795" s="34"/>
      <c r="D795" s="34"/>
      <c r="E795" s="34"/>
      <c r="F795" s="34"/>
      <c r="G795" s="34"/>
      <c r="H795" s="34"/>
      <c r="I795" s="34"/>
    </row>
    <row r="796" spans="1:9" x14ac:dyDescent="0.2">
      <c r="A796" s="34"/>
      <c r="B796" s="34"/>
      <c r="C796" s="34"/>
      <c r="D796" s="34"/>
      <c r="E796" s="34"/>
      <c r="F796" s="34"/>
      <c r="G796" s="34"/>
      <c r="H796" s="34"/>
      <c r="I796" s="34"/>
    </row>
    <row r="797" spans="1:9" x14ac:dyDescent="0.2">
      <c r="A797" s="34"/>
      <c r="B797" s="34"/>
      <c r="C797" s="34"/>
      <c r="D797" s="34"/>
      <c r="E797" s="34"/>
      <c r="F797" s="34"/>
      <c r="G797" s="34"/>
      <c r="H797" s="34"/>
      <c r="I797" s="34"/>
    </row>
    <row r="798" spans="1:9" x14ac:dyDescent="0.2">
      <c r="A798" s="34"/>
      <c r="B798" s="34"/>
      <c r="C798" s="34"/>
      <c r="D798" s="34"/>
      <c r="E798" s="34"/>
      <c r="F798" s="34"/>
      <c r="G798" s="34"/>
      <c r="H798" s="34"/>
      <c r="I798" s="34"/>
    </row>
    <row r="799" spans="1:9" x14ac:dyDescent="0.2">
      <c r="A799" s="34"/>
      <c r="B799" s="34"/>
      <c r="C799" s="34"/>
      <c r="D799" s="34"/>
      <c r="E799" s="34"/>
      <c r="F799" s="34"/>
      <c r="G799" s="34"/>
      <c r="H799" s="34"/>
      <c r="I799" s="34"/>
    </row>
    <row r="800" spans="1:9" x14ac:dyDescent="0.2">
      <c r="A800" s="34"/>
      <c r="B800" s="34"/>
      <c r="C800" s="34"/>
      <c r="D800" s="34"/>
      <c r="E800" s="34"/>
      <c r="F800" s="34"/>
      <c r="G800" s="34"/>
      <c r="H800" s="34"/>
      <c r="I800" s="34"/>
    </row>
    <row r="801" spans="1:9" x14ac:dyDescent="0.2">
      <c r="A801" s="34"/>
      <c r="B801" s="34"/>
      <c r="C801" s="34"/>
      <c r="D801" s="34"/>
      <c r="E801" s="34"/>
      <c r="F801" s="34"/>
      <c r="G801" s="34"/>
      <c r="H801" s="34"/>
      <c r="I801" s="34"/>
    </row>
    <row r="802" spans="1:9" x14ac:dyDescent="0.2">
      <c r="A802" s="34"/>
      <c r="B802" s="34"/>
      <c r="C802" s="34"/>
      <c r="D802" s="34"/>
      <c r="E802" s="34"/>
      <c r="F802" s="34"/>
      <c r="G802" s="34"/>
      <c r="H802" s="34"/>
      <c r="I802" s="34"/>
    </row>
    <row r="803" spans="1:9" x14ac:dyDescent="0.2">
      <c r="A803" s="34"/>
      <c r="B803" s="34"/>
      <c r="C803" s="34"/>
      <c r="D803" s="34"/>
      <c r="E803" s="34"/>
      <c r="F803" s="34"/>
      <c r="G803" s="34"/>
      <c r="H803" s="34"/>
      <c r="I803" s="34"/>
    </row>
    <row r="804" spans="1:9" x14ac:dyDescent="0.2">
      <c r="A804" s="34"/>
      <c r="B804" s="34"/>
      <c r="C804" s="34"/>
      <c r="D804" s="34"/>
      <c r="E804" s="34"/>
      <c r="F804" s="34"/>
      <c r="G804" s="34"/>
      <c r="H804" s="34"/>
      <c r="I804" s="34"/>
    </row>
    <row r="805" spans="1:9" x14ac:dyDescent="0.2">
      <c r="A805" s="34"/>
      <c r="B805" s="34"/>
      <c r="C805" s="34"/>
      <c r="D805" s="34"/>
      <c r="E805" s="34"/>
      <c r="F805" s="34"/>
      <c r="G805" s="34"/>
      <c r="H805" s="34"/>
      <c r="I805" s="34"/>
    </row>
    <row r="806" spans="1:9" x14ac:dyDescent="0.2">
      <c r="A806" s="34"/>
      <c r="B806" s="34"/>
      <c r="C806" s="34"/>
      <c r="D806" s="34"/>
      <c r="E806" s="34"/>
      <c r="F806" s="34"/>
      <c r="G806" s="34"/>
      <c r="H806" s="34"/>
      <c r="I806" s="34"/>
    </row>
    <row r="807" spans="1:9" x14ac:dyDescent="0.2">
      <c r="A807" s="34"/>
      <c r="B807" s="34"/>
      <c r="C807" s="34"/>
      <c r="D807" s="34"/>
      <c r="E807" s="34"/>
      <c r="F807" s="34"/>
      <c r="G807" s="34"/>
      <c r="H807" s="34"/>
      <c r="I807" s="34"/>
    </row>
    <row r="808" spans="1:9" x14ac:dyDescent="0.2">
      <c r="A808" s="34"/>
      <c r="B808" s="34"/>
      <c r="C808" s="34"/>
      <c r="D808" s="34"/>
      <c r="E808" s="34"/>
      <c r="F808" s="34"/>
      <c r="G808" s="34"/>
      <c r="H808" s="34"/>
      <c r="I808" s="34"/>
    </row>
    <row r="809" spans="1:9" x14ac:dyDescent="0.2">
      <c r="A809" s="34"/>
      <c r="B809" s="34"/>
      <c r="C809" s="34"/>
      <c r="D809" s="34"/>
      <c r="E809" s="34"/>
      <c r="F809" s="34"/>
      <c r="G809" s="34"/>
      <c r="H809" s="34"/>
      <c r="I809" s="34"/>
    </row>
    <row r="810" spans="1:9" x14ac:dyDescent="0.2">
      <c r="A810" s="34"/>
      <c r="B810" s="34"/>
      <c r="C810" s="34"/>
      <c r="D810" s="34"/>
      <c r="E810" s="34"/>
      <c r="F810" s="34"/>
      <c r="G810" s="34"/>
      <c r="H810" s="34"/>
      <c r="I810" s="34"/>
    </row>
    <row r="811" spans="1:9" x14ac:dyDescent="0.2">
      <c r="A811" s="34"/>
      <c r="B811" s="34"/>
      <c r="C811" s="34"/>
      <c r="D811" s="34"/>
      <c r="E811" s="34"/>
      <c r="F811" s="34"/>
      <c r="G811" s="34"/>
      <c r="H811" s="34"/>
      <c r="I811" s="34"/>
    </row>
    <row r="812" spans="1:9" x14ac:dyDescent="0.2">
      <c r="A812" s="34"/>
      <c r="B812" s="34"/>
      <c r="C812" s="34"/>
      <c r="D812" s="34"/>
      <c r="E812" s="34"/>
      <c r="F812" s="34"/>
      <c r="G812" s="34"/>
      <c r="H812" s="34"/>
      <c r="I812" s="34"/>
    </row>
    <row r="813" spans="1:9" x14ac:dyDescent="0.2">
      <c r="A813" s="34"/>
      <c r="B813" s="34"/>
      <c r="C813" s="34"/>
      <c r="D813" s="34"/>
      <c r="E813" s="34"/>
      <c r="F813" s="34"/>
      <c r="G813" s="34"/>
      <c r="H813" s="34"/>
      <c r="I813" s="34"/>
    </row>
    <row r="814" spans="1:9" x14ac:dyDescent="0.2">
      <c r="A814" s="34"/>
      <c r="B814" s="34"/>
      <c r="C814" s="34"/>
      <c r="D814" s="34"/>
      <c r="E814" s="34"/>
      <c r="F814" s="34"/>
      <c r="G814" s="34"/>
      <c r="H814" s="34"/>
      <c r="I814" s="34"/>
    </row>
    <row r="815" spans="1:9" x14ac:dyDescent="0.2">
      <c r="A815" s="34"/>
      <c r="B815" s="34"/>
      <c r="C815" s="34"/>
      <c r="D815" s="34"/>
      <c r="E815" s="34"/>
      <c r="F815" s="34"/>
      <c r="G815" s="34"/>
      <c r="H815" s="34"/>
      <c r="I815" s="34"/>
    </row>
    <row r="816" spans="1:9" x14ac:dyDescent="0.2">
      <c r="A816" s="34"/>
      <c r="B816" s="34"/>
      <c r="C816" s="34"/>
      <c r="D816" s="34"/>
      <c r="E816" s="34"/>
      <c r="F816" s="34"/>
      <c r="G816" s="34"/>
      <c r="H816" s="34"/>
      <c r="I816" s="34"/>
    </row>
    <row r="817" spans="1:9" x14ac:dyDescent="0.2">
      <c r="A817" s="34"/>
      <c r="B817" s="34"/>
      <c r="C817" s="34"/>
      <c r="D817" s="34"/>
      <c r="E817" s="34"/>
      <c r="F817" s="34"/>
      <c r="G817" s="34"/>
      <c r="H817" s="34"/>
      <c r="I817" s="34"/>
    </row>
    <row r="818" spans="1:9" x14ac:dyDescent="0.2">
      <c r="A818" s="34"/>
      <c r="B818" s="34"/>
      <c r="C818" s="34"/>
      <c r="D818" s="34"/>
      <c r="E818" s="34"/>
      <c r="F818" s="34"/>
      <c r="G818" s="34"/>
      <c r="H818" s="34"/>
      <c r="I818" s="34"/>
    </row>
    <row r="819" spans="1:9" x14ac:dyDescent="0.2">
      <c r="A819" s="34"/>
      <c r="B819" s="34"/>
      <c r="C819" s="34"/>
      <c r="D819" s="34"/>
      <c r="E819" s="34"/>
      <c r="F819" s="34"/>
      <c r="G819" s="34"/>
      <c r="H819" s="34"/>
      <c r="I819" s="34"/>
    </row>
    <row r="820" spans="1:9" x14ac:dyDescent="0.2">
      <c r="A820" s="34"/>
      <c r="B820" s="34"/>
      <c r="C820" s="34"/>
      <c r="D820" s="34"/>
      <c r="E820" s="34"/>
      <c r="F820" s="34"/>
      <c r="G820" s="34"/>
      <c r="H820" s="34"/>
      <c r="I820" s="34"/>
    </row>
    <row r="821" spans="1:9" x14ac:dyDescent="0.2">
      <c r="A821" s="34"/>
      <c r="B821" s="34"/>
      <c r="C821" s="34"/>
      <c r="D821" s="34"/>
      <c r="E821" s="34"/>
      <c r="F821" s="34"/>
      <c r="G821" s="34"/>
      <c r="H821" s="34"/>
      <c r="I821" s="34"/>
    </row>
    <row r="822" spans="1:9" x14ac:dyDescent="0.2">
      <c r="A822" s="34"/>
      <c r="B822" s="34"/>
      <c r="C822" s="34"/>
      <c r="D822" s="34"/>
      <c r="E822" s="34"/>
      <c r="F822" s="34"/>
      <c r="G822" s="34"/>
      <c r="H822" s="34"/>
      <c r="I822" s="34"/>
    </row>
    <row r="823" spans="1:9" x14ac:dyDescent="0.2">
      <c r="A823" s="34"/>
      <c r="B823" s="34"/>
      <c r="C823" s="34"/>
      <c r="D823" s="34"/>
      <c r="E823" s="34"/>
      <c r="F823" s="34"/>
      <c r="G823" s="34"/>
      <c r="H823" s="34"/>
      <c r="I823" s="34"/>
    </row>
    <row r="824" spans="1:9" x14ac:dyDescent="0.2">
      <c r="A824" s="34"/>
      <c r="B824" s="34"/>
      <c r="C824" s="34"/>
      <c r="D824" s="34"/>
      <c r="E824" s="34"/>
      <c r="F824" s="34"/>
      <c r="G824" s="34"/>
      <c r="H824" s="34"/>
      <c r="I824" s="34"/>
    </row>
    <row r="825" spans="1:9" x14ac:dyDescent="0.2">
      <c r="A825" s="34"/>
      <c r="B825" s="34"/>
      <c r="C825" s="34"/>
      <c r="D825" s="34"/>
      <c r="E825" s="34"/>
      <c r="F825" s="34"/>
      <c r="G825" s="34"/>
      <c r="H825" s="34"/>
      <c r="I825" s="34"/>
    </row>
    <row r="826" spans="1:9" x14ac:dyDescent="0.2">
      <c r="A826" s="34"/>
      <c r="B826" s="34"/>
      <c r="C826" s="34"/>
      <c r="D826" s="34"/>
      <c r="E826" s="34"/>
      <c r="F826" s="34"/>
      <c r="G826" s="34"/>
      <c r="H826" s="34"/>
      <c r="I826" s="34"/>
    </row>
    <row r="827" spans="1:9" x14ac:dyDescent="0.2">
      <c r="A827" s="34"/>
      <c r="B827" s="34"/>
      <c r="C827" s="34"/>
      <c r="D827" s="34"/>
      <c r="E827" s="34"/>
      <c r="F827" s="34"/>
      <c r="G827" s="34"/>
      <c r="H827" s="34"/>
      <c r="I827" s="34"/>
    </row>
    <row r="828" spans="1:9" x14ac:dyDescent="0.2">
      <c r="A828" s="34"/>
      <c r="B828" s="34"/>
      <c r="C828" s="34"/>
      <c r="D828" s="34"/>
      <c r="E828" s="34"/>
      <c r="F828" s="34"/>
      <c r="G828" s="34"/>
      <c r="H828" s="34"/>
      <c r="I828" s="34"/>
    </row>
    <row r="829" spans="1:9" x14ac:dyDescent="0.2">
      <c r="A829" s="34"/>
      <c r="B829" s="34"/>
      <c r="C829" s="34"/>
      <c r="D829" s="34"/>
      <c r="E829" s="34"/>
      <c r="F829" s="34"/>
      <c r="G829" s="34"/>
      <c r="H829" s="34"/>
      <c r="I829" s="34"/>
    </row>
    <row r="830" spans="1:9" x14ac:dyDescent="0.2">
      <c r="A830" s="34"/>
      <c r="B830" s="34"/>
      <c r="C830" s="34"/>
      <c r="D830" s="34"/>
      <c r="E830" s="34"/>
      <c r="F830" s="34"/>
      <c r="G830" s="34"/>
      <c r="H830" s="34"/>
      <c r="I830" s="34"/>
    </row>
    <row r="831" spans="1:9" x14ac:dyDescent="0.2">
      <c r="A831" s="34"/>
      <c r="B831" s="34"/>
      <c r="C831" s="34"/>
      <c r="D831" s="34"/>
      <c r="E831" s="34"/>
      <c r="F831" s="34"/>
      <c r="G831" s="34"/>
      <c r="H831" s="34"/>
      <c r="I831" s="34"/>
    </row>
    <row r="832" spans="1:9" x14ac:dyDescent="0.2">
      <c r="A832" s="34"/>
      <c r="B832" s="34"/>
      <c r="C832" s="34"/>
      <c r="D832" s="34"/>
      <c r="E832" s="34"/>
      <c r="F832" s="34"/>
      <c r="G832" s="34"/>
      <c r="H832" s="34"/>
      <c r="I832" s="34"/>
    </row>
    <row r="833" spans="1:9" x14ac:dyDescent="0.2">
      <c r="A833" s="34"/>
      <c r="B833" s="34"/>
      <c r="C833" s="34"/>
      <c r="D833" s="34"/>
      <c r="E833" s="34"/>
      <c r="F833" s="34"/>
      <c r="G833" s="34"/>
      <c r="H833" s="34"/>
      <c r="I833" s="34"/>
    </row>
    <row r="834" spans="1:9" x14ac:dyDescent="0.2">
      <c r="A834" s="34"/>
      <c r="B834" s="34"/>
      <c r="C834" s="34"/>
      <c r="D834" s="34"/>
      <c r="E834" s="34"/>
      <c r="F834" s="34"/>
      <c r="G834" s="34"/>
      <c r="H834" s="34"/>
      <c r="I834" s="34"/>
    </row>
    <row r="835" spans="1:9" x14ac:dyDescent="0.2">
      <c r="A835" s="34"/>
      <c r="B835" s="34"/>
      <c r="C835" s="34"/>
      <c r="D835" s="34"/>
      <c r="E835" s="34"/>
      <c r="F835" s="34"/>
      <c r="G835" s="34"/>
      <c r="H835" s="34"/>
      <c r="I835" s="34"/>
    </row>
    <row r="836" spans="1:9" x14ac:dyDescent="0.2">
      <c r="A836" s="34"/>
      <c r="B836" s="34"/>
      <c r="C836" s="34"/>
      <c r="D836" s="34"/>
      <c r="E836" s="34"/>
      <c r="F836" s="34"/>
      <c r="G836" s="34"/>
      <c r="H836" s="34"/>
      <c r="I836" s="34"/>
    </row>
    <row r="837" spans="1:9" x14ac:dyDescent="0.2">
      <c r="A837" s="34"/>
      <c r="B837" s="34"/>
      <c r="C837" s="34"/>
      <c r="D837" s="34"/>
      <c r="E837" s="34"/>
      <c r="F837" s="34"/>
      <c r="G837" s="34"/>
      <c r="H837" s="34"/>
      <c r="I837" s="34"/>
    </row>
    <row r="838" spans="1:9" x14ac:dyDescent="0.2">
      <c r="A838" s="34"/>
      <c r="B838" s="34"/>
      <c r="C838" s="34"/>
      <c r="D838" s="34"/>
      <c r="E838" s="34"/>
      <c r="F838" s="34"/>
      <c r="G838" s="34"/>
      <c r="H838" s="34"/>
      <c r="I838" s="34"/>
    </row>
    <row r="839" spans="1:9" x14ac:dyDescent="0.2">
      <c r="A839" s="34"/>
      <c r="B839" s="34"/>
      <c r="C839" s="34"/>
      <c r="D839" s="34"/>
      <c r="E839" s="34"/>
      <c r="F839" s="34"/>
      <c r="G839" s="34"/>
      <c r="H839" s="34"/>
      <c r="I839" s="34"/>
    </row>
    <row r="840" spans="1:9" x14ac:dyDescent="0.2">
      <c r="A840" s="34"/>
      <c r="B840" s="34"/>
      <c r="C840" s="34"/>
      <c r="D840" s="34"/>
      <c r="E840" s="34"/>
      <c r="F840" s="34"/>
      <c r="G840" s="34"/>
      <c r="H840" s="34"/>
      <c r="I840" s="34"/>
    </row>
    <row r="841" spans="1:9" x14ac:dyDescent="0.2">
      <c r="A841" s="34"/>
      <c r="B841" s="34"/>
      <c r="C841" s="34"/>
      <c r="D841" s="34"/>
      <c r="E841" s="34"/>
      <c r="F841" s="34"/>
      <c r="G841" s="34"/>
      <c r="H841" s="34"/>
      <c r="I841" s="34"/>
    </row>
    <row r="842" spans="1:9" x14ac:dyDescent="0.2">
      <c r="A842" s="34"/>
      <c r="B842" s="34"/>
      <c r="C842" s="34"/>
      <c r="D842" s="34"/>
      <c r="E842" s="34"/>
      <c r="F842" s="34"/>
      <c r="G842" s="34"/>
      <c r="H842" s="34"/>
      <c r="I842" s="34"/>
    </row>
    <row r="843" spans="1:9" x14ac:dyDescent="0.2">
      <c r="A843" s="34"/>
      <c r="B843" s="34"/>
      <c r="C843" s="34"/>
      <c r="D843" s="34"/>
      <c r="E843" s="34"/>
      <c r="F843" s="34"/>
      <c r="G843" s="34"/>
      <c r="H843" s="34"/>
      <c r="I843" s="34"/>
    </row>
    <row r="844" spans="1:9" x14ac:dyDescent="0.2">
      <c r="A844" s="34"/>
      <c r="B844" s="34"/>
      <c r="C844" s="34"/>
      <c r="D844" s="34"/>
      <c r="E844" s="34"/>
      <c r="F844" s="34"/>
      <c r="G844" s="34"/>
      <c r="H844" s="34"/>
      <c r="I844" s="34"/>
    </row>
    <row r="845" spans="1:9" x14ac:dyDescent="0.2">
      <c r="A845" s="34"/>
      <c r="B845" s="34"/>
      <c r="C845" s="34"/>
      <c r="D845" s="34"/>
      <c r="E845" s="34"/>
      <c r="F845" s="34"/>
      <c r="G845" s="34"/>
      <c r="H845" s="34"/>
      <c r="I845" s="34"/>
    </row>
    <row r="846" spans="1:9" x14ac:dyDescent="0.2">
      <c r="A846" s="34"/>
      <c r="B846" s="34"/>
      <c r="C846" s="34"/>
      <c r="D846" s="34"/>
      <c r="E846" s="34"/>
      <c r="F846" s="34"/>
      <c r="G846" s="34"/>
      <c r="H846" s="34"/>
      <c r="I846" s="34"/>
    </row>
    <row r="847" spans="1:9" x14ac:dyDescent="0.2">
      <c r="A847" s="34"/>
      <c r="B847" s="34"/>
      <c r="C847" s="34"/>
      <c r="D847" s="34"/>
      <c r="E847" s="34"/>
      <c r="F847" s="34"/>
      <c r="G847" s="34"/>
      <c r="H847" s="34"/>
      <c r="I847" s="34"/>
    </row>
    <row r="848" spans="1:9" x14ac:dyDescent="0.2">
      <c r="A848" s="34"/>
      <c r="B848" s="34"/>
      <c r="C848" s="34"/>
      <c r="D848" s="34"/>
      <c r="E848" s="34"/>
      <c r="F848" s="34"/>
      <c r="G848" s="34"/>
      <c r="H848" s="34"/>
      <c r="I848" s="34"/>
    </row>
    <row r="849" spans="1:9" x14ac:dyDescent="0.2">
      <c r="A849" s="34"/>
      <c r="B849" s="34"/>
      <c r="C849" s="34"/>
      <c r="D849" s="34"/>
      <c r="E849" s="34"/>
      <c r="F849" s="34"/>
      <c r="G849" s="34"/>
      <c r="H849" s="34"/>
      <c r="I849" s="34"/>
    </row>
    <row r="850" spans="1:9" x14ac:dyDescent="0.2">
      <c r="A850" s="34"/>
      <c r="B850" s="34"/>
      <c r="C850" s="34"/>
      <c r="D850" s="34"/>
      <c r="E850" s="34"/>
      <c r="F850" s="34"/>
      <c r="G850" s="34"/>
      <c r="H850" s="34"/>
      <c r="I850" s="34"/>
    </row>
    <row r="851" spans="1:9" x14ac:dyDescent="0.2">
      <c r="A851" s="34"/>
      <c r="B851" s="34"/>
      <c r="C851" s="34"/>
      <c r="D851" s="34"/>
      <c r="E851" s="34"/>
      <c r="F851" s="34"/>
      <c r="G851" s="34"/>
      <c r="H851" s="34"/>
      <c r="I851" s="34"/>
    </row>
    <row r="852" spans="1:9" x14ac:dyDescent="0.2">
      <c r="A852" s="34"/>
      <c r="B852" s="34"/>
      <c r="C852" s="34"/>
      <c r="D852" s="34"/>
      <c r="E852" s="34"/>
      <c r="F852" s="34"/>
      <c r="G852" s="34"/>
      <c r="H852" s="34"/>
      <c r="I852" s="34"/>
    </row>
    <row r="853" spans="1:9" x14ac:dyDescent="0.2">
      <c r="A853" s="34"/>
      <c r="B853" s="34"/>
      <c r="C853" s="34"/>
      <c r="D853" s="34"/>
      <c r="E853" s="34"/>
      <c r="F853" s="34"/>
      <c r="G853" s="34"/>
      <c r="H853" s="34"/>
      <c r="I853" s="34"/>
    </row>
    <row r="854" spans="1:9" x14ac:dyDescent="0.2">
      <c r="A854" s="34"/>
      <c r="B854" s="34"/>
      <c r="C854" s="34"/>
      <c r="D854" s="34"/>
      <c r="E854" s="34"/>
      <c r="F854" s="34"/>
      <c r="G854" s="34"/>
      <c r="H854" s="34"/>
      <c r="I854" s="34"/>
    </row>
    <row r="855" spans="1:9" x14ac:dyDescent="0.2">
      <c r="A855" s="34"/>
      <c r="B855" s="34"/>
      <c r="C855" s="34"/>
      <c r="D855" s="34"/>
      <c r="E855" s="34"/>
      <c r="F855" s="34"/>
      <c r="G855" s="34"/>
      <c r="H855" s="34"/>
      <c r="I855" s="34"/>
    </row>
    <row r="856" spans="1:9" x14ac:dyDescent="0.2">
      <c r="A856" s="34"/>
      <c r="B856" s="34"/>
      <c r="C856" s="34"/>
      <c r="D856" s="34"/>
      <c r="E856" s="34"/>
      <c r="F856" s="34"/>
      <c r="G856" s="34"/>
      <c r="H856" s="34"/>
      <c r="I856" s="34"/>
    </row>
    <row r="857" spans="1:9" x14ac:dyDescent="0.2">
      <c r="A857" s="34"/>
      <c r="B857" s="34"/>
      <c r="C857" s="34"/>
      <c r="D857" s="34"/>
      <c r="E857" s="34"/>
      <c r="F857" s="34"/>
      <c r="G857" s="34"/>
      <c r="H857" s="34"/>
      <c r="I857" s="34"/>
    </row>
    <row r="858" spans="1:9" x14ac:dyDescent="0.2">
      <c r="A858" s="34"/>
      <c r="B858" s="34"/>
      <c r="C858" s="34"/>
      <c r="D858" s="34"/>
      <c r="E858" s="34"/>
      <c r="F858" s="34"/>
      <c r="G858" s="34"/>
      <c r="H858" s="34"/>
      <c r="I858" s="34"/>
    </row>
    <row r="859" spans="1:9" x14ac:dyDescent="0.2">
      <c r="A859" s="34"/>
      <c r="B859" s="34"/>
      <c r="C859" s="34"/>
      <c r="D859" s="34"/>
      <c r="E859" s="34"/>
      <c r="F859" s="34"/>
      <c r="G859" s="34"/>
      <c r="H859" s="34"/>
      <c r="I859" s="34"/>
    </row>
    <row r="860" spans="1:9" x14ac:dyDescent="0.2">
      <c r="A860" s="34"/>
      <c r="B860" s="34"/>
      <c r="C860" s="34"/>
      <c r="D860" s="34"/>
      <c r="E860" s="34"/>
      <c r="F860" s="34"/>
      <c r="G860" s="34"/>
      <c r="H860" s="34"/>
      <c r="I860" s="34"/>
    </row>
    <row r="861" spans="1:9" x14ac:dyDescent="0.2">
      <c r="A861" s="34"/>
      <c r="B861" s="34"/>
      <c r="C861" s="34"/>
      <c r="D861" s="34"/>
      <c r="E861" s="34"/>
      <c r="F861" s="34"/>
      <c r="G861" s="34"/>
      <c r="H861" s="34"/>
      <c r="I861" s="34"/>
    </row>
    <row r="862" spans="1:9" x14ac:dyDescent="0.2">
      <c r="A862" s="34"/>
      <c r="B862" s="34"/>
      <c r="C862" s="34"/>
      <c r="D862" s="34"/>
      <c r="E862" s="34"/>
      <c r="F862" s="34"/>
      <c r="G862" s="34"/>
      <c r="H862" s="34"/>
      <c r="I862" s="34"/>
    </row>
    <row r="863" spans="1:9" x14ac:dyDescent="0.2">
      <c r="A863" s="34"/>
      <c r="B863" s="34"/>
      <c r="C863" s="34"/>
      <c r="D863" s="34"/>
      <c r="E863" s="34"/>
      <c r="F863" s="34"/>
      <c r="G863" s="34"/>
      <c r="H863" s="34"/>
      <c r="I863" s="34"/>
    </row>
    <row r="864" spans="1:9" x14ac:dyDescent="0.2">
      <c r="A864" s="34"/>
      <c r="B864" s="34"/>
      <c r="C864" s="34"/>
      <c r="D864" s="34"/>
      <c r="E864" s="34"/>
      <c r="F864" s="34"/>
      <c r="G864" s="34"/>
      <c r="H864" s="34"/>
      <c r="I864" s="34"/>
    </row>
    <row r="865" spans="1:9" x14ac:dyDescent="0.2">
      <c r="A865" s="34"/>
      <c r="B865" s="34"/>
      <c r="C865" s="34"/>
      <c r="D865" s="34"/>
      <c r="E865" s="34"/>
      <c r="F865" s="34"/>
      <c r="G865" s="34"/>
      <c r="H865" s="34"/>
      <c r="I865" s="34"/>
    </row>
    <row r="866" spans="1:9" x14ac:dyDescent="0.2">
      <c r="A866" s="34"/>
      <c r="B866" s="34"/>
      <c r="C866" s="34"/>
      <c r="D866" s="34"/>
      <c r="E866" s="34"/>
      <c r="F866" s="34"/>
      <c r="G866" s="34"/>
      <c r="H866" s="34"/>
      <c r="I866" s="34"/>
    </row>
    <row r="867" spans="1:9" x14ac:dyDescent="0.2">
      <c r="A867" s="34"/>
      <c r="B867" s="34"/>
      <c r="C867" s="34"/>
      <c r="D867" s="34"/>
      <c r="E867" s="34"/>
      <c r="F867" s="34"/>
      <c r="G867" s="34"/>
      <c r="H867" s="34"/>
      <c r="I867" s="34"/>
    </row>
    <row r="868" spans="1:9" x14ac:dyDescent="0.2">
      <c r="A868" s="34"/>
      <c r="B868" s="34"/>
      <c r="C868" s="34"/>
      <c r="D868" s="34"/>
      <c r="E868" s="34"/>
      <c r="F868" s="34"/>
      <c r="G868" s="34"/>
      <c r="H868" s="34"/>
      <c r="I868" s="34"/>
    </row>
    <row r="869" spans="1:9" x14ac:dyDescent="0.2">
      <c r="A869" s="34"/>
      <c r="B869" s="34"/>
      <c r="C869" s="34"/>
      <c r="D869" s="34"/>
      <c r="E869" s="34"/>
      <c r="F869" s="34"/>
      <c r="G869" s="34"/>
      <c r="H869" s="34"/>
      <c r="I869" s="34"/>
    </row>
    <row r="870" spans="1:9" x14ac:dyDescent="0.2">
      <c r="A870" s="34"/>
      <c r="B870" s="34"/>
      <c r="C870" s="34"/>
      <c r="D870" s="34"/>
      <c r="E870" s="34"/>
      <c r="F870" s="34"/>
      <c r="G870" s="34"/>
      <c r="H870" s="34"/>
      <c r="I870" s="34"/>
    </row>
    <row r="871" spans="1:9" x14ac:dyDescent="0.2">
      <c r="A871" s="34"/>
      <c r="B871" s="34"/>
      <c r="C871" s="34"/>
      <c r="D871" s="34"/>
      <c r="E871" s="34"/>
      <c r="F871" s="34"/>
      <c r="G871" s="34"/>
      <c r="H871" s="34"/>
      <c r="I871" s="34"/>
    </row>
    <row r="872" spans="1:9" x14ac:dyDescent="0.2">
      <c r="A872" s="34"/>
      <c r="B872" s="34"/>
      <c r="C872" s="34"/>
      <c r="D872" s="34"/>
      <c r="E872" s="34"/>
      <c r="F872" s="34"/>
      <c r="G872" s="34"/>
      <c r="H872" s="34"/>
      <c r="I872" s="34"/>
    </row>
    <row r="873" spans="1:9" x14ac:dyDescent="0.2">
      <c r="A873" s="34"/>
      <c r="B873" s="34"/>
      <c r="C873" s="34"/>
      <c r="D873" s="34"/>
      <c r="E873" s="34"/>
      <c r="F873" s="34"/>
      <c r="G873" s="34"/>
      <c r="H873" s="34"/>
      <c r="I873" s="34"/>
    </row>
    <row r="874" spans="1:9" x14ac:dyDescent="0.2">
      <c r="A874" s="34"/>
      <c r="B874" s="34"/>
      <c r="C874" s="34"/>
      <c r="D874" s="34"/>
      <c r="E874" s="34"/>
      <c r="F874" s="34"/>
      <c r="G874" s="34"/>
      <c r="H874" s="34"/>
      <c r="I874" s="34"/>
    </row>
    <row r="875" spans="1:9" x14ac:dyDescent="0.2">
      <c r="A875" s="34"/>
      <c r="B875" s="34"/>
      <c r="C875" s="34"/>
      <c r="D875" s="34"/>
      <c r="E875" s="34"/>
      <c r="F875" s="34"/>
      <c r="G875" s="34"/>
      <c r="H875" s="34"/>
      <c r="I875" s="34"/>
    </row>
    <row r="876" spans="1:9" x14ac:dyDescent="0.2">
      <c r="A876" s="34"/>
      <c r="B876" s="34"/>
      <c r="C876" s="34"/>
      <c r="D876" s="34"/>
      <c r="E876" s="34"/>
      <c r="F876" s="34"/>
      <c r="G876" s="34"/>
      <c r="H876" s="34"/>
      <c r="I876" s="34"/>
    </row>
    <row r="877" spans="1:9" x14ac:dyDescent="0.2">
      <c r="A877" s="34"/>
      <c r="B877" s="34"/>
      <c r="C877" s="34"/>
      <c r="D877" s="34"/>
      <c r="E877" s="34"/>
      <c r="F877" s="34"/>
      <c r="G877" s="34"/>
      <c r="H877" s="34"/>
      <c r="I877" s="34"/>
    </row>
    <row r="878" spans="1:9" x14ac:dyDescent="0.2">
      <c r="A878" s="34"/>
      <c r="B878" s="34"/>
      <c r="C878" s="34"/>
      <c r="D878" s="34"/>
      <c r="E878" s="34"/>
      <c r="F878" s="34"/>
      <c r="G878" s="34"/>
      <c r="H878" s="34"/>
      <c r="I878" s="34"/>
    </row>
    <row r="879" spans="1:9" x14ac:dyDescent="0.2">
      <c r="A879" s="34"/>
      <c r="B879" s="34"/>
      <c r="C879" s="34"/>
      <c r="D879" s="34"/>
      <c r="E879" s="34"/>
      <c r="F879" s="34"/>
      <c r="G879" s="34"/>
      <c r="H879" s="34"/>
      <c r="I879" s="34"/>
    </row>
    <row r="880" spans="1:9" x14ac:dyDescent="0.2">
      <c r="A880" s="34"/>
      <c r="B880" s="34"/>
      <c r="C880" s="34"/>
      <c r="D880" s="34"/>
      <c r="E880" s="34"/>
      <c r="F880" s="34"/>
      <c r="G880" s="34"/>
      <c r="H880" s="34"/>
      <c r="I880" s="34"/>
    </row>
    <row r="881" spans="1:9" x14ac:dyDescent="0.2">
      <c r="A881" s="34"/>
      <c r="B881" s="34"/>
      <c r="C881" s="34"/>
      <c r="D881" s="34"/>
      <c r="E881" s="34"/>
      <c r="F881" s="34"/>
      <c r="G881" s="34"/>
      <c r="H881" s="34"/>
      <c r="I881" s="34"/>
    </row>
    <row r="882" spans="1:9" x14ac:dyDescent="0.2">
      <c r="A882" s="34"/>
      <c r="B882" s="34"/>
      <c r="C882" s="34"/>
      <c r="D882" s="34"/>
      <c r="E882" s="34"/>
      <c r="F882" s="34"/>
      <c r="G882" s="34"/>
      <c r="H882" s="34"/>
      <c r="I882" s="34"/>
    </row>
    <row r="883" spans="1:9" x14ac:dyDescent="0.2">
      <c r="A883" s="34"/>
      <c r="B883" s="34"/>
      <c r="C883" s="34"/>
      <c r="D883" s="34"/>
      <c r="E883" s="34"/>
      <c r="F883" s="34"/>
      <c r="G883" s="34"/>
      <c r="H883" s="34"/>
      <c r="I883" s="34"/>
    </row>
    <row r="884" spans="1:9" x14ac:dyDescent="0.2">
      <c r="A884" s="34"/>
      <c r="B884" s="34"/>
      <c r="C884" s="34"/>
      <c r="D884" s="34"/>
      <c r="E884" s="34"/>
      <c r="F884" s="34"/>
      <c r="G884" s="34"/>
      <c r="H884" s="34"/>
      <c r="I884" s="34"/>
    </row>
    <row r="885" spans="1:9" x14ac:dyDescent="0.2">
      <c r="A885" s="34"/>
      <c r="B885" s="34"/>
      <c r="C885" s="34"/>
      <c r="D885" s="34"/>
      <c r="E885" s="34"/>
      <c r="F885" s="34"/>
      <c r="G885" s="34"/>
      <c r="H885" s="34"/>
      <c r="I885" s="34"/>
    </row>
    <row r="886" spans="1:9" x14ac:dyDescent="0.2">
      <c r="A886" s="34"/>
      <c r="B886" s="34"/>
      <c r="C886" s="34"/>
      <c r="D886" s="34"/>
      <c r="E886" s="34"/>
      <c r="F886" s="34"/>
      <c r="G886" s="34"/>
      <c r="H886" s="34"/>
      <c r="I886" s="34"/>
    </row>
    <row r="887" spans="1:9" x14ac:dyDescent="0.2">
      <c r="A887" s="34"/>
      <c r="B887" s="34"/>
      <c r="C887" s="34"/>
      <c r="D887" s="34"/>
      <c r="E887" s="34"/>
      <c r="F887" s="34"/>
      <c r="G887" s="34"/>
      <c r="H887" s="34"/>
      <c r="I887" s="34"/>
    </row>
    <row r="888" spans="1:9" x14ac:dyDescent="0.2">
      <c r="A888" s="34"/>
      <c r="B888" s="34"/>
      <c r="C888" s="34"/>
      <c r="D888" s="34"/>
      <c r="E888" s="34"/>
      <c r="F888" s="34"/>
      <c r="G888" s="34"/>
      <c r="H888" s="34"/>
      <c r="I888" s="34"/>
    </row>
    <row r="889" spans="1:9" x14ac:dyDescent="0.2">
      <c r="A889" s="34"/>
      <c r="B889" s="34"/>
      <c r="C889" s="34"/>
      <c r="D889" s="34"/>
      <c r="E889" s="34"/>
      <c r="F889" s="34"/>
      <c r="G889" s="34"/>
      <c r="H889" s="34"/>
      <c r="I889" s="34"/>
    </row>
    <row r="890" spans="1:9" x14ac:dyDescent="0.2">
      <c r="A890" s="34"/>
      <c r="B890" s="34"/>
      <c r="C890" s="34"/>
      <c r="D890" s="34"/>
      <c r="E890" s="34"/>
      <c r="F890" s="34"/>
      <c r="G890" s="34"/>
      <c r="H890" s="34"/>
      <c r="I890" s="34"/>
    </row>
    <row r="891" spans="1:9" x14ac:dyDescent="0.2">
      <c r="A891" s="34"/>
      <c r="B891" s="34"/>
      <c r="C891" s="34"/>
      <c r="D891" s="34"/>
      <c r="E891" s="34"/>
      <c r="F891" s="34"/>
      <c r="G891" s="34"/>
      <c r="H891" s="34"/>
      <c r="I891" s="34"/>
    </row>
    <row r="892" spans="1:9" x14ac:dyDescent="0.2">
      <c r="A892" s="34"/>
      <c r="B892" s="34"/>
      <c r="C892" s="34"/>
      <c r="D892" s="34"/>
      <c r="E892" s="34"/>
      <c r="F892" s="34"/>
      <c r="G892" s="34"/>
      <c r="H892" s="34"/>
      <c r="I892" s="34"/>
    </row>
    <row r="893" spans="1:9" x14ac:dyDescent="0.2">
      <c r="A893" s="34"/>
      <c r="B893" s="34"/>
      <c r="C893" s="34"/>
      <c r="D893" s="34"/>
      <c r="E893" s="34"/>
      <c r="F893" s="34"/>
      <c r="G893" s="34"/>
      <c r="H893" s="34"/>
      <c r="I893" s="34"/>
    </row>
    <row r="894" spans="1:9" x14ac:dyDescent="0.2">
      <c r="A894" s="34"/>
      <c r="B894" s="34"/>
      <c r="C894" s="34"/>
      <c r="D894" s="34"/>
      <c r="E894" s="34"/>
      <c r="F894" s="34"/>
      <c r="G894" s="34"/>
      <c r="H894" s="34"/>
      <c r="I894" s="34"/>
    </row>
    <row r="895" spans="1:9" x14ac:dyDescent="0.2">
      <c r="A895" s="34"/>
      <c r="B895" s="34"/>
      <c r="C895" s="34"/>
      <c r="D895" s="34"/>
      <c r="E895" s="34"/>
      <c r="F895" s="34"/>
      <c r="G895" s="34"/>
      <c r="H895" s="34"/>
      <c r="I895" s="34"/>
    </row>
    <row r="896" spans="1:9" x14ac:dyDescent="0.2">
      <c r="A896" s="34"/>
      <c r="B896" s="34"/>
      <c r="C896" s="34"/>
      <c r="D896" s="34"/>
      <c r="E896" s="34"/>
      <c r="F896" s="34"/>
      <c r="G896" s="34"/>
      <c r="H896" s="34"/>
      <c r="I896" s="34"/>
    </row>
    <row r="897" spans="1:9" x14ac:dyDescent="0.2">
      <c r="A897" s="34"/>
      <c r="B897" s="34"/>
      <c r="C897" s="34"/>
      <c r="D897" s="34"/>
      <c r="E897" s="34"/>
      <c r="F897" s="34"/>
      <c r="G897" s="34"/>
      <c r="H897" s="34"/>
      <c r="I897" s="34"/>
    </row>
    <row r="898" spans="1:9" x14ac:dyDescent="0.2">
      <c r="A898" s="34"/>
      <c r="B898" s="34"/>
      <c r="C898" s="34"/>
      <c r="D898" s="34"/>
      <c r="E898" s="34"/>
      <c r="F898" s="34"/>
      <c r="G898" s="34"/>
      <c r="H898" s="34"/>
      <c r="I898" s="34"/>
    </row>
    <row r="899" spans="1:9" x14ac:dyDescent="0.2">
      <c r="A899" s="34"/>
      <c r="B899" s="34"/>
      <c r="C899" s="34"/>
      <c r="D899" s="34"/>
      <c r="E899" s="34"/>
      <c r="F899" s="34"/>
      <c r="G899" s="34"/>
      <c r="H899" s="34"/>
      <c r="I899" s="34"/>
    </row>
    <row r="900" spans="1:9" x14ac:dyDescent="0.2">
      <c r="A900" s="34"/>
      <c r="B900" s="34"/>
      <c r="C900" s="34"/>
      <c r="D900" s="34"/>
      <c r="E900" s="34"/>
      <c r="F900" s="34"/>
      <c r="G900" s="34"/>
      <c r="H900" s="34"/>
      <c r="I900" s="34"/>
    </row>
    <row r="901" spans="1:9" x14ac:dyDescent="0.2">
      <c r="A901" s="34"/>
      <c r="B901" s="34"/>
      <c r="C901" s="34"/>
      <c r="D901" s="34"/>
      <c r="E901" s="34"/>
      <c r="F901" s="34"/>
      <c r="G901" s="34"/>
      <c r="H901" s="34"/>
      <c r="I901" s="34"/>
    </row>
    <row r="902" spans="1:9" x14ac:dyDescent="0.2">
      <c r="A902" s="34"/>
      <c r="B902" s="34"/>
      <c r="C902" s="34"/>
      <c r="D902" s="34"/>
      <c r="E902" s="34"/>
      <c r="F902" s="34"/>
      <c r="G902" s="34"/>
      <c r="H902" s="34"/>
      <c r="I902" s="34"/>
    </row>
    <row r="903" spans="1:9" x14ac:dyDescent="0.2">
      <c r="A903" s="34"/>
      <c r="B903" s="34"/>
      <c r="C903" s="34"/>
      <c r="D903" s="34"/>
      <c r="E903" s="34"/>
      <c r="F903" s="34"/>
      <c r="G903" s="34"/>
      <c r="H903" s="34"/>
      <c r="I903" s="34"/>
    </row>
    <row r="904" spans="1:9" x14ac:dyDescent="0.2">
      <c r="A904" s="34"/>
      <c r="B904" s="34"/>
      <c r="C904" s="34"/>
      <c r="D904" s="34"/>
      <c r="E904" s="34"/>
      <c r="F904" s="34"/>
      <c r="G904" s="34"/>
      <c r="H904" s="34"/>
      <c r="I904" s="34"/>
    </row>
    <row r="905" spans="1:9" x14ac:dyDescent="0.2">
      <c r="A905" s="34"/>
      <c r="B905" s="34"/>
      <c r="C905" s="34"/>
      <c r="D905" s="34"/>
      <c r="E905" s="34"/>
      <c r="F905" s="34"/>
      <c r="G905" s="34"/>
      <c r="H905" s="34"/>
      <c r="I905" s="34"/>
    </row>
    <row r="906" spans="1:9" x14ac:dyDescent="0.2">
      <c r="A906" s="34"/>
      <c r="B906" s="34"/>
      <c r="C906" s="34"/>
      <c r="D906" s="34"/>
      <c r="E906" s="34"/>
      <c r="F906" s="34"/>
      <c r="G906" s="34"/>
      <c r="H906" s="34"/>
      <c r="I906" s="34"/>
    </row>
    <row r="907" spans="1:9" x14ac:dyDescent="0.2">
      <c r="A907" s="34"/>
      <c r="B907" s="34"/>
      <c r="C907" s="34"/>
      <c r="D907" s="34"/>
      <c r="E907" s="34"/>
      <c r="F907" s="34"/>
      <c r="G907" s="34"/>
      <c r="H907" s="34"/>
      <c r="I907" s="34"/>
    </row>
    <row r="908" spans="1:9" x14ac:dyDescent="0.2">
      <c r="A908" s="34"/>
      <c r="B908" s="34"/>
      <c r="C908" s="34"/>
      <c r="D908" s="34"/>
      <c r="E908" s="34"/>
      <c r="F908" s="34"/>
      <c r="G908" s="34"/>
      <c r="H908" s="34"/>
      <c r="I908" s="34"/>
    </row>
    <row r="909" spans="1:9" x14ac:dyDescent="0.2">
      <c r="A909" s="34"/>
      <c r="B909" s="34"/>
      <c r="C909" s="34"/>
      <c r="D909" s="34"/>
      <c r="E909" s="34"/>
      <c r="F909" s="34"/>
      <c r="G909" s="34"/>
      <c r="H909" s="34"/>
      <c r="I909" s="34"/>
    </row>
    <row r="910" spans="1:9" x14ac:dyDescent="0.2">
      <c r="A910" s="34"/>
      <c r="B910" s="34"/>
      <c r="C910" s="34"/>
      <c r="D910" s="34"/>
      <c r="E910" s="34"/>
      <c r="F910" s="34"/>
      <c r="G910" s="34"/>
      <c r="H910" s="34"/>
      <c r="I910" s="34"/>
    </row>
    <row r="911" spans="1:9" x14ac:dyDescent="0.2">
      <c r="A911" s="34"/>
      <c r="B911" s="34"/>
      <c r="C911" s="34"/>
      <c r="D911" s="34"/>
      <c r="E911" s="34"/>
      <c r="F911" s="34"/>
      <c r="G911" s="34"/>
      <c r="H911" s="34"/>
      <c r="I911" s="34"/>
    </row>
    <row r="912" spans="1:9" x14ac:dyDescent="0.2">
      <c r="A912" s="34"/>
      <c r="B912" s="34"/>
      <c r="C912" s="34"/>
      <c r="D912" s="34"/>
      <c r="E912" s="34"/>
      <c r="F912" s="34"/>
      <c r="G912" s="34"/>
      <c r="H912" s="34"/>
      <c r="I912" s="34"/>
    </row>
    <row r="913" spans="1:9" x14ac:dyDescent="0.2">
      <c r="A913" s="34"/>
      <c r="B913" s="34"/>
      <c r="C913" s="34"/>
      <c r="D913" s="34"/>
      <c r="E913" s="34"/>
      <c r="F913" s="34"/>
      <c r="G913" s="34"/>
      <c r="H913" s="34"/>
      <c r="I913" s="34"/>
    </row>
    <row r="914" spans="1:9" x14ac:dyDescent="0.2">
      <c r="A914" s="34"/>
      <c r="B914" s="34"/>
      <c r="C914" s="34"/>
      <c r="D914" s="34"/>
      <c r="E914" s="34"/>
      <c r="F914" s="34"/>
      <c r="G914" s="34"/>
      <c r="H914" s="34"/>
      <c r="I914" s="34"/>
    </row>
    <row r="915" spans="1:9" x14ac:dyDescent="0.2">
      <c r="A915" s="34"/>
      <c r="B915" s="34"/>
      <c r="C915" s="34"/>
      <c r="D915" s="34"/>
      <c r="E915" s="34"/>
      <c r="F915" s="34"/>
      <c r="G915" s="34"/>
      <c r="H915" s="34"/>
      <c r="I915" s="34"/>
    </row>
    <row r="916" spans="1:9" x14ac:dyDescent="0.2">
      <c r="A916" s="34"/>
      <c r="B916" s="34"/>
      <c r="C916" s="34"/>
      <c r="D916" s="34"/>
      <c r="E916" s="34"/>
      <c r="F916" s="34"/>
      <c r="G916" s="34"/>
      <c r="H916" s="34"/>
      <c r="I916" s="34"/>
    </row>
    <row r="917" spans="1:9" x14ac:dyDescent="0.2">
      <c r="A917" s="34"/>
      <c r="B917" s="34"/>
      <c r="C917" s="34"/>
      <c r="D917" s="34"/>
      <c r="E917" s="34"/>
      <c r="F917" s="34"/>
      <c r="G917" s="34"/>
      <c r="H917" s="34"/>
      <c r="I917" s="34"/>
    </row>
    <row r="918" spans="1:9" x14ac:dyDescent="0.2">
      <c r="A918" s="34"/>
      <c r="B918" s="34"/>
      <c r="C918" s="34"/>
      <c r="D918" s="34"/>
      <c r="E918" s="34"/>
      <c r="F918" s="34"/>
      <c r="G918" s="34"/>
      <c r="H918" s="34"/>
      <c r="I918" s="34"/>
    </row>
    <row r="919" spans="1:9" x14ac:dyDescent="0.2">
      <c r="A919" s="34"/>
      <c r="B919" s="34"/>
      <c r="C919" s="34"/>
      <c r="D919" s="34"/>
      <c r="E919" s="34"/>
      <c r="F919" s="34"/>
      <c r="G919" s="34"/>
      <c r="H919" s="34"/>
      <c r="I919" s="34"/>
    </row>
    <row r="920" spans="1:9" x14ac:dyDescent="0.2">
      <c r="A920" s="34"/>
      <c r="B920" s="34"/>
      <c r="C920" s="34"/>
      <c r="D920" s="34"/>
      <c r="E920" s="34"/>
      <c r="F920" s="34"/>
      <c r="G920" s="34"/>
      <c r="H920" s="34"/>
      <c r="I920" s="34"/>
    </row>
    <row r="921" spans="1:9" x14ac:dyDescent="0.2">
      <c r="A921" s="34"/>
      <c r="B921" s="34"/>
      <c r="C921" s="34"/>
      <c r="D921" s="34"/>
      <c r="E921" s="34"/>
      <c r="F921" s="34"/>
      <c r="G921" s="34"/>
      <c r="H921" s="34"/>
      <c r="I921" s="34"/>
    </row>
    <row r="922" spans="1:9" x14ac:dyDescent="0.2">
      <c r="A922" s="34"/>
      <c r="B922" s="34"/>
      <c r="C922" s="34"/>
      <c r="D922" s="34"/>
      <c r="E922" s="34"/>
      <c r="F922" s="34"/>
      <c r="G922" s="34"/>
      <c r="H922" s="34"/>
      <c r="I922" s="34"/>
    </row>
    <row r="923" spans="1:9" x14ac:dyDescent="0.2">
      <c r="A923" s="34"/>
      <c r="B923" s="34"/>
      <c r="C923" s="34"/>
      <c r="D923" s="34"/>
      <c r="E923" s="34"/>
      <c r="F923" s="34"/>
      <c r="G923" s="34"/>
      <c r="H923" s="34"/>
      <c r="I923" s="34"/>
    </row>
    <row r="924" spans="1:9" x14ac:dyDescent="0.2">
      <c r="A924" s="34"/>
      <c r="B924" s="34"/>
      <c r="C924" s="34"/>
      <c r="D924" s="34"/>
      <c r="E924" s="34"/>
      <c r="F924" s="34"/>
      <c r="G924" s="34"/>
      <c r="H924" s="34"/>
      <c r="I924" s="34"/>
    </row>
    <row r="925" spans="1:9" x14ac:dyDescent="0.2">
      <c r="A925" s="34"/>
      <c r="B925" s="34"/>
      <c r="C925" s="34"/>
      <c r="D925" s="34"/>
      <c r="E925" s="34"/>
      <c r="F925" s="34"/>
      <c r="G925" s="34"/>
      <c r="H925" s="34"/>
      <c r="I925" s="34"/>
    </row>
    <row r="926" spans="1:9" x14ac:dyDescent="0.2">
      <c r="A926" s="34"/>
      <c r="B926" s="34"/>
      <c r="C926" s="34"/>
      <c r="D926" s="34"/>
      <c r="E926" s="34"/>
      <c r="F926" s="34"/>
      <c r="G926" s="34"/>
      <c r="H926" s="34"/>
      <c r="I926" s="34"/>
    </row>
    <row r="927" spans="1:9" x14ac:dyDescent="0.2">
      <c r="A927" s="34"/>
      <c r="B927" s="34"/>
      <c r="C927" s="34"/>
      <c r="D927" s="34"/>
      <c r="E927" s="34"/>
      <c r="F927" s="34"/>
      <c r="G927" s="34"/>
      <c r="H927" s="34"/>
      <c r="I927" s="34"/>
    </row>
    <row r="928" spans="1:9" x14ac:dyDescent="0.2">
      <c r="A928" s="34"/>
      <c r="B928" s="34"/>
      <c r="C928" s="34"/>
      <c r="D928" s="34"/>
      <c r="E928" s="34"/>
      <c r="F928" s="34"/>
      <c r="G928" s="34"/>
      <c r="H928" s="34"/>
      <c r="I928" s="34"/>
    </row>
    <row r="929" spans="1:9" x14ac:dyDescent="0.2">
      <c r="A929" s="34"/>
      <c r="B929" s="34"/>
      <c r="C929" s="34"/>
      <c r="D929" s="34"/>
      <c r="E929" s="34"/>
      <c r="F929" s="34"/>
      <c r="G929" s="34"/>
      <c r="H929" s="34"/>
      <c r="I929" s="34"/>
    </row>
    <row r="930" spans="1:9" x14ac:dyDescent="0.2">
      <c r="A930" s="34"/>
      <c r="B930" s="34"/>
      <c r="C930" s="34"/>
      <c r="D930" s="34"/>
      <c r="E930" s="34"/>
      <c r="F930" s="34"/>
      <c r="G930" s="34"/>
      <c r="H930" s="34"/>
      <c r="I930" s="34"/>
    </row>
    <row r="931" spans="1:9" x14ac:dyDescent="0.2">
      <c r="A931" s="34"/>
      <c r="B931" s="34"/>
      <c r="C931" s="34"/>
      <c r="D931" s="34"/>
      <c r="E931" s="34"/>
      <c r="F931" s="34"/>
      <c r="G931" s="34"/>
      <c r="H931" s="34"/>
      <c r="I931" s="34"/>
    </row>
    <row r="932" spans="1:9" x14ac:dyDescent="0.2">
      <c r="A932" s="34"/>
      <c r="B932" s="34"/>
      <c r="C932" s="34"/>
      <c r="D932" s="34"/>
      <c r="E932" s="34"/>
      <c r="F932" s="34"/>
      <c r="G932" s="34"/>
      <c r="H932" s="34"/>
      <c r="I932" s="34"/>
    </row>
    <row r="933" spans="1:9" x14ac:dyDescent="0.2">
      <c r="A933" s="34"/>
      <c r="B933" s="34"/>
      <c r="C933" s="34"/>
      <c r="D933" s="34"/>
      <c r="E933" s="34"/>
      <c r="F933" s="34"/>
      <c r="G933" s="34"/>
      <c r="H933" s="34"/>
      <c r="I933" s="34"/>
    </row>
    <row r="934" spans="1:9" x14ac:dyDescent="0.2">
      <c r="A934" s="34"/>
      <c r="B934" s="34"/>
      <c r="C934" s="34"/>
      <c r="D934" s="34"/>
      <c r="E934" s="34"/>
      <c r="F934" s="34"/>
      <c r="G934" s="34"/>
      <c r="H934" s="34"/>
      <c r="I934" s="34"/>
    </row>
    <row r="935" spans="1:9" x14ac:dyDescent="0.2">
      <c r="A935" s="34"/>
      <c r="B935" s="34"/>
      <c r="C935" s="34"/>
      <c r="D935" s="34"/>
      <c r="E935" s="34"/>
      <c r="F935" s="34"/>
      <c r="G935" s="34"/>
      <c r="H935" s="34"/>
      <c r="I935" s="34"/>
    </row>
    <row r="936" spans="1:9" x14ac:dyDescent="0.2">
      <c r="A936" s="34"/>
      <c r="B936" s="34"/>
      <c r="C936" s="34"/>
      <c r="D936" s="34"/>
      <c r="E936" s="34"/>
      <c r="F936" s="34"/>
      <c r="G936" s="34"/>
      <c r="H936" s="34"/>
      <c r="I936" s="34"/>
    </row>
    <row r="937" spans="1:9" x14ac:dyDescent="0.2">
      <c r="A937" s="34"/>
      <c r="B937" s="34"/>
      <c r="C937" s="34"/>
      <c r="D937" s="34"/>
      <c r="E937" s="34"/>
      <c r="F937" s="34"/>
      <c r="G937" s="34"/>
      <c r="H937" s="34"/>
      <c r="I937" s="34"/>
    </row>
    <row r="938" spans="1:9" x14ac:dyDescent="0.2">
      <c r="A938" s="34"/>
      <c r="B938" s="34"/>
      <c r="C938" s="34"/>
      <c r="D938" s="34"/>
      <c r="E938" s="34"/>
      <c r="F938" s="34"/>
      <c r="G938" s="34"/>
      <c r="H938" s="34"/>
      <c r="I938" s="34"/>
    </row>
    <row r="939" spans="1:9" x14ac:dyDescent="0.2">
      <c r="A939" s="34"/>
      <c r="B939" s="34"/>
      <c r="C939" s="34"/>
      <c r="D939" s="34"/>
      <c r="E939" s="34"/>
      <c r="F939" s="34"/>
      <c r="G939" s="34"/>
      <c r="H939" s="34"/>
      <c r="I939" s="34"/>
    </row>
    <row r="940" spans="1:9" x14ac:dyDescent="0.2">
      <c r="A940" s="34"/>
      <c r="B940" s="34"/>
      <c r="C940" s="34"/>
      <c r="D940" s="34"/>
      <c r="E940" s="34"/>
      <c r="F940" s="34"/>
      <c r="G940" s="34"/>
      <c r="H940" s="34"/>
      <c r="I940" s="34"/>
    </row>
    <row r="941" spans="1:9" x14ac:dyDescent="0.2">
      <c r="A941" s="34"/>
      <c r="B941" s="34"/>
      <c r="C941" s="34"/>
      <c r="D941" s="34"/>
      <c r="E941" s="34"/>
      <c r="F941" s="34"/>
      <c r="G941" s="34"/>
      <c r="H941" s="34"/>
      <c r="I941" s="34"/>
    </row>
    <row r="942" spans="1:9" x14ac:dyDescent="0.2">
      <c r="A942" s="34"/>
      <c r="B942" s="34"/>
      <c r="C942" s="34"/>
      <c r="D942" s="34"/>
      <c r="E942" s="34"/>
      <c r="F942" s="34"/>
      <c r="G942" s="34"/>
      <c r="H942" s="34"/>
      <c r="I942" s="34"/>
    </row>
    <row r="943" spans="1:9" x14ac:dyDescent="0.2">
      <c r="A943" s="34"/>
      <c r="B943" s="34"/>
      <c r="C943" s="34"/>
      <c r="D943" s="34"/>
      <c r="E943" s="34"/>
      <c r="F943" s="34"/>
      <c r="G943" s="34"/>
      <c r="H943" s="34"/>
      <c r="I943" s="34"/>
    </row>
    <row r="944" spans="1:9" x14ac:dyDescent="0.2">
      <c r="A944" s="34"/>
      <c r="B944" s="34"/>
      <c r="C944" s="34"/>
      <c r="D944" s="34"/>
      <c r="E944" s="34"/>
      <c r="F944" s="34"/>
      <c r="G944" s="34"/>
      <c r="H944" s="34"/>
      <c r="I944" s="34"/>
    </row>
    <row r="945" spans="1:9" x14ac:dyDescent="0.2">
      <c r="A945" s="34"/>
      <c r="B945" s="34"/>
      <c r="C945" s="34"/>
      <c r="D945" s="34"/>
      <c r="E945" s="34"/>
      <c r="F945" s="34"/>
      <c r="G945" s="34"/>
      <c r="H945" s="34"/>
      <c r="I945" s="34"/>
    </row>
    <row r="946" spans="1:9" x14ac:dyDescent="0.2">
      <c r="A946" s="34"/>
      <c r="B946" s="34"/>
      <c r="C946" s="34"/>
      <c r="D946" s="34"/>
      <c r="E946" s="34"/>
      <c r="F946" s="34"/>
      <c r="G946" s="34"/>
      <c r="H946" s="34"/>
      <c r="I946" s="34"/>
    </row>
    <row r="947" spans="1:9" x14ac:dyDescent="0.2">
      <c r="A947" s="34"/>
      <c r="B947" s="34"/>
      <c r="C947" s="34"/>
      <c r="D947" s="34"/>
      <c r="E947" s="34"/>
      <c r="F947" s="34"/>
      <c r="G947" s="34"/>
      <c r="H947" s="34"/>
      <c r="I947" s="34"/>
    </row>
    <row r="948" spans="1:9" x14ac:dyDescent="0.2">
      <c r="A948" s="34"/>
      <c r="B948" s="34"/>
      <c r="C948" s="34"/>
      <c r="D948" s="34"/>
      <c r="E948" s="34"/>
      <c r="F948" s="34"/>
      <c r="G948" s="34"/>
      <c r="H948" s="34"/>
      <c r="I948" s="34"/>
    </row>
    <row r="949" spans="1:9" x14ac:dyDescent="0.2">
      <c r="A949" s="34"/>
      <c r="B949" s="34"/>
      <c r="C949" s="34"/>
      <c r="D949" s="34"/>
      <c r="E949" s="34"/>
      <c r="F949" s="34"/>
      <c r="G949" s="34"/>
      <c r="H949" s="34"/>
      <c r="I949" s="34"/>
    </row>
    <row r="950" spans="1:9" x14ac:dyDescent="0.2">
      <c r="A950" s="34"/>
      <c r="B950" s="34"/>
      <c r="C950" s="34"/>
      <c r="D950" s="34"/>
      <c r="E950" s="34"/>
      <c r="F950" s="34"/>
      <c r="G950" s="34"/>
      <c r="H950" s="34"/>
      <c r="I950" s="34"/>
    </row>
    <row r="951" spans="1:9" x14ac:dyDescent="0.2">
      <c r="A951" s="34"/>
      <c r="B951" s="34"/>
      <c r="C951" s="34"/>
      <c r="D951" s="34"/>
      <c r="E951" s="34"/>
      <c r="F951" s="34"/>
      <c r="G951" s="34"/>
      <c r="H951" s="34"/>
      <c r="I951" s="34"/>
    </row>
    <row r="952" spans="1:9" x14ac:dyDescent="0.2">
      <c r="A952" s="34"/>
      <c r="B952" s="34"/>
      <c r="C952" s="34"/>
      <c r="D952" s="34"/>
      <c r="E952" s="34"/>
      <c r="F952" s="34"/>
      <c r="G952" s="34"/>
      <c r="H952" s="34"/>
      <c r="I952" s="34"/>
    </row>
    <row r="953" spans="1:9" x14ac:dyDescent="0.2">
      <c r="A953" s="34"/>
      <c r="B953" s="34"/>
      <c r="C953" s="34"/>
      <c r="D953" s="34"/>
      <c r="E953" s="34"/>
      <c r="F953" s="34"/>
      <c r="G953" s="34"/>
      <c r="H953" s="34"/>
      <c r="I953" s="34"/>
    </row>
    <row r="954" spans="1:9" x14ac:dyDescent="0.2">
      <c r="A954" s="34"/>
      <c r="B954" s="34"/>
      <c r="C954" s="34"/>
      <c r="D954" s="34"/>
      <c r="E954" s="34"/>
      <c r="F954" s="34"/>
      <c r="G954" s="34"/>
      <c r="H954" s="34"/>
      <c r="I954" s="34"/>
    </row>
    <row r="955" spans="1:9" x14ac:dyDescent="0.2">
      <c r="A955" s="34"/>
      <c r="B955" s="34"/>
      <c r="C955" s="34"/>
      <c r="D955" s="34"/>
      <c r="E955" s="34"/>
      <c r="F955" s="34"/>
      <c r="G955" s="34"/>
      <c r="H955" s="34"/>
      <c r="I955" s="34"/>
    </row>
    <row r="956" spans="1:9" x14ac:dyDescent="0.2">
      <c r="A956" s="34"/>
      <c r="B956" s="34"/>
      <c r="C956" s="34"/>
      <c r="D956" s="34"/>
      <c r="E956" s="34"/>
      <c r="F956" s="34"/>
      <c r="G956" s="34"/>
      <c r="H956" s="34"/>
      <c r="I956" s="34"/>
    </row>
    <row r="957" spans="1:9" x14ac:dyDescent="0.2">
      <c r="A957" s="34"/>
      <c r="B957" s="34"/>
      <c r="C957" s="34"/>
      <c r="D957" s="34"/>
      <c r="E957" s="34"/>
      <c r="F957" s="34"/>
      <c r="G957" s="34"/>
      <c r="H957" s="34"/>
      <c r="I957" s="34"/>
    </row>
    <row r="958" spans="1:9" x14ac:dyDescent="0.2">
      <c r="A958" s="34"/>
      <c r="B958" s="34"/>
      <c r="C958" s="34"/>
      <c r="D958" s="34"/>
      <c r="E958" s="34"/>
      <c r="F958" s="34"/>
      <c r="G958" s="34"/>
      <c r="H958" s="34"/>
      <c r="I958" s="34"/>
    </row>
    <row r="959" spans="1:9" x14ac:dyDescent="0.2">
      <c r="A959" s="34"/>
      <c r="B959" s="34"/>
      <c r="C959" s="34"/>
      <c r="D959" s="34"/>
      <c r="E959" s="34"/>
      <c r="F959" s="34"/>
      <c r="G959" s="34"/>
      <c r="H959" s="34"/>
      <c r="I959" s="34"/>
    </row>
    <row r="960" spans="1:9" x14ac:dyDescent="0.2">
      <c r="A960" s="34"/>
      <c r="B960" s="34"/>
      <c r="C960" s="34"/>
      <c r="D960" s="34"/>
      <c r="E960" s="34"/>
      <c r="F960" s="34"/>
      <c r="G960" s="34"/>
      <c r="H960" s="34"/>
      <c r="I960" s="34"/>
    </row>
    <row r="961" spans="1:9" x14ac:dyDescent="0.2">
      <c r="A961" s="34"/>
      <c r="B961" s="34"/>
      <c r="C961" s="34"/>
      <c r="D961" s="34"/>
      <c r="E961" s="34"/>
      <c r="F961" s="34"/>
      <c r="G961" s="34"/>
      <c r="H961" s="34"/>
      <c r="I961" s="34"/>
    </row>
    <row r="962" spans="1:9" x14ac:dyDescent="0.2">
      <c r="A962" s="34"/>
      <c r="B962" s="34"/>
      <c r="C962" s="34"/>
      <c r="D962" s="34"/>
      <c r="E962" s="34"/>
      <c r="F962" s="34"/>
      <c r="G962" s="34"/>
      <c r="H962" s="34"/>
      <c r="I962" s="34"/>
    </row>
    <row r="963" spans="1:9" x14ac:dyDescent="0.2">
      <c r="A963" s="34"/>
      <c r="B963" s="34"/>
      <c r="C963" s="34"/>
      <c r="D963" s="34"/>
      <c r="E963" s="34"/>
      <c r="F963" s="34"/>
      <c r="G963" s="34"/>
      <c r="H963" s="34"/>
      <c r="I963" s="34"/>
    </row>
    <row r="964" spans="1:9" x14ac:dyDescent="0.2">
      <c r="A964" s="34"/>
      <c r="B964" s="34"/>
      <c r="C964" s="34"/>
      <c r="D964" s="34"/>
      <c r="E964" s="34"/>
      <c r="F964" s="34"/>
      <c r="G964" s="34"/>
      <c r="H964" s="34"/>
      <c r="I964" s="34"/>
    </row>
    <row r="965" spans="1:9" x14ac:dyDescent="0.2">
      <c r="A965" s="34"/>
      <c r="B965" s="34"/>
      <c r="C965" s="34"/>
      <c r="D965" s="34"/>
      <c r="E965" s="34"/>
      <c r="F965" s="34"/>
      <c r="G965" s="34"/>
      <c r="H965" s="34"/>
      <c r="I965" s="34"/>
    </row>
    <row r="966" spans="1:9" x14ac:dyDescent="0.2">
      <c r="A966" s="34"/>
      <c r="B966" s="34"/>
      <c r="C966" s="34"/>
      <c r="D966" s="34"/>
      <c r="E966" s="34"/>
      <c r="F966" s="34"/>
      <c r="G966" s="34"/>
      <c r="H966" s="34"/>
      <c r="I966" s="34"/>
    </row>
    <row r="967" spans="1:9" x14ac:dyDescent="0.2">
      <c r="A967" s="34"/>
      <c r="B967" s="34"/>
      <c r="C967" s="34"/>
      <c r="D967" s="34"/>
      <c r="E967" s="34"/>
      <c r="F967" s="34"/>
      <c r="G967" s="34"/>
      <c r="H967" s="34"/>
      <c r="I967" s="34"/>
    </row>
    <row r="968" spans="1:9" x14ac:dyDescent="0.2">
      <c r="A968" s="34"/>
      <c r="B968" s="34"/>
      <c r="C968" s="34"/>
      <c r="D968" s="34"/>
      <c r="E968" s="34"/>
      <c r="F968" s="34"/>
      <c r="G968" s="34"/>
      <c r="H968" s="34"/>
      <c r="I968" s="34"/>
    </row>
    <row r="969" spans="1:9" x14ac:dyDescent="0.2">
      <c r="A969" s="34"/>
      <c r="B969" s="34"/>
      <c r="C969" s="34"/>
      <c r="D969" s="34"/>
      <c r="E969" s="34"/>
      <c r="F969" s="34"/>
      <c r="G969" s="34"/>
      <c r="H969" s="34"/>
      <c r="I969" s="34"/>
    </row>
    <row r="970" spans="1:9" x14ac:dyDescent="0.2">
      <c r="A970" s="34"/>
      <c r="B970" s="34"/>
      <c r="C970" s="34"/>
      <c r="D970" s="34"/>
      <c r="E970" s="34"/>
      <c r="F970" s="34"/>
      <c r="G970" s="34"/>
      <c r="H970" s="34"/>
      <c r="I970" s="34"/>
    </row>
    <row r="971" spans="1:9" x14ac:dyDescent="0.2">
      <c r="A971" s="34"/>
      <c r="B971" s="34"/>
      <c r="C971" s="34"/>
      <c r="D971" s="34"/>
      <c r="E971" s="34"/>
      <c r="F971" s="34"/>
      <c r="G971" s="34"/>
      <c r="H971" s="34"/>
      <c r="I971" s="34"/>
    </row>
    <row r="972" spans="1:9" x14ac:dyDescent="0.2">
      <c r="A972" s="34"/>
      <c r="B972" s="34"/>
      <c r="C972" s="34"/>
      <c r="D972" s="34"/>
      <c r="E972" s="34"/>
      <c r="F972" s="34"/>
      <c r="G972" s="34"/>
      <c r="H972" s="34"/>
      <c r="I972" s="34"/>
    </row>
    <row r="973" spans="1:9" x14ac:dyDescent="0.2">
      <c r="A973" s="34"/>
      <c r="B973" s="34"/>
      <c r="C973" s="34"/>
      <c r="D973" s="34"/>
      <c r="E973" s="34"/>
      <c r="F973" s="34"/>
      <c r="G973" s="34"/>
      <c r="H973" s="34"/>
      <c r="I973" s="34"/>
    </row>
    <row r="974" spans="1:9" x14ac:dyDescent="0.2">
      <c r="A974" s="34"/>
      <c r="B974" s="34"/>
      <c r="C974" s="34"/>
      <c r="D974" s="34"/>
      <c r="E974" s="34"/>
      <c r="F974" s="34"/>
      <c r="G974" s="34"/>
      <c r="H974" s="34"/>
      <c r="I974" s="34"/>
    </row>
    <row r="975" spans="1:9" x14ac:dyDescent="0.2">
      <c r="A975" s="34"/>
      <c r="B975" s="34"/>
      <c r="C975" s="34"/>
      <c r="D975" s="34"/>
      <c r="E975" s="34"/>
      <c r="F975" s="34"/>
      <c r="G975" s="34"/>
      <c r="H975" s="34"/>
      <c r="I975" s="34"/>
    </row>
    <row r="976" spans="1:9" x14ac:dyDescent="0.2">
      <c r="A976" s="34"/>
      <c r="B976" s="34"/>
      <c r="C976" s="34"/>
      <c r="D976" s="34"/>
      <c r="E976" s="34"/>
      <c r="F976" s="34"/>
      <c r="G976" s="34"/>
      <c r="H976" s="34"/>
      <c r="I976" s="34"/>
    </row>
    <row r="977" spans="1:9" x14ac:dyDescent="0.2">
      <c r="A977" s="34"/>
      <c r="B977" s="34"/>
      <c r="C977" s="34"/>
      <c r="D977" s="34"/>
      <c r="E977" s="34"/>
      <c r="F977" s="34"/>
      <c r="G977" s="34"/>
      <c r="H977" s="34"/>
      <c r="I977" s="34"/>
    </row>
    <row r="978" spans="1:9" x14ac:dyDescent="0.2">
      <c r="A978" s="34"/>
      <c r="B978" s="34"/>
      <c r="C978" s="34"/>
      <c r="D978" s="34"/>
      <c r="E978" s="34"/>
      <c r="F978" s="34"/>
      <c r="G978" s="34"/>
      <c r="H978" s="34"/>
      <c r="I978" s="34"/>
    </row>
    <row r="979" spans="1:9" x14ac:dyDescent="0.2">
      <c r="A979" s="34"/>
      <c r="B979" s="34"/>
      <c r="C979" s="34"/>
      <c r="D979" s="34"/>
      <c r="E979" s="34"/>
      <c r="F979" s="34"/>
      <c r="G979" s="34"/>
      <c r="H979" s="34"/>
      <c r="I979" s="34"/>
    </row>
    <row r="980" spans="1:9" x14ac:dyDescent="0.2">
      <c r="A980" s="34"/>
      <c r="B980" s="34"/>
      <c r="C980" s="34"/>
      <c r="D980" s="34"/>
      <c r="E980" s="34"/>
      <c r="F980" s="34"/>
      <c r="G980" s="34"/>
      <c r="H980" s="34"/>
      <c r="I980" s="34"/>
    </row>
    <row r="981" spans="1:9" x14ac:dyDescent="0.2">
      <c r="A981" s="34"/>
      <c r="B981" s="34"/>
      <c r="C981" s="34"/>
      <c r="D981" s="34"/>
      <c r="E981" s="34"/>
      <c r="F981" s="34"/>
      <c r="G981" s="34"/>
      <c r="H981" s="34"/>
      <c r="I981" s="34"/>
    </row>
    <row r="982" spans="1:9" x14ac:dyDescent="0.2">
      <c r="A982" s="34"/>
      <c r="B982" s="34"/>
      <c r="C982" s="34"/>
      <c r="D982" s="34"/>
      <c r="E982" s="34"/>
      <c r="F982" s="34"/>
      <c r="G982" s="34"/>
      <c r="H982" s="34"/>
      <c r="I982" s="34"/>
    </row>
    <row r="983" spans="1:9" x14ac:dyDescent="0.2">
      <c r="A983" s="34"/>
      <c r="B983" s="34"/>
      <c r="C983" s="34"/>
      <c r="D983" s="34"/>
      <c r="E983" s="34"/>
      <c r="F983" s="34"/>
      <c r="G983" s="34"/>
      <c r="H983" s="34"/>
      <c r="I983" s="34"/>
    </row>
    <row r="984" spans="1:9" x14ac:dyDescent="0.2">
      <c r="A984" s="34"/>
      <c r="B984" s="34"/>
      <c r="C984" s="34"/>
      <c r="D984" s="34"/>
      <c r="E984" s="34"/>
      <c r="F984" s="34"/>
      <c r="G984" s="34"/>
      <c r="H984" s="34"/>
      <c r="I984" s="34"/>
    </row>
    <row r="985" spans="1:9" x14ac:dyDescent="0.2">
      <c r="A985" s="34"/>
      <c r="B985" s="34"/>
      <c r="C985" s="34"/>
      <c r="D985" s="34"/>
      <c r="E985" s="34"/>
      <c r="F985" s="34"/>
      <c r="G985" s="34"/>
      <c r="H985" s="34"/>
      <c r="I985" s="34"/>
    </row>
    <row r="986" spans="1:9" x14ac:dyDescent="0.2">
      <c r="A986" s="34"/>
      <c r="B986" s="34"/>
      <c r="C986" s="34"/>
      <c r="D986" s="34"/>
      <c r="E986" s="34"/>
      <c r="F986" s="34"/>
      <c r="G986" s="34"/>
      <c r="H986" s="34"/>
      <c r="I986" s="34"/>
    </row>
    <row r="987" spans="1:9" x14ac:dyDescent="0.2">
      <c r="A987" s="34"/>
      <c r="B987" s="34"/>
      <c r="C987" s="34"/>
      <c r="D987" s="34"/>
      <c r="E987" s="34"/>
      <c r="F987" s="34"/>
      <c r="G987" s="34"/>
      <c r="H987" s="34"/>
      <c r="I987" s="34"/>
    </row>
    <row r="988" spans="1:9" x14ac:dyDescent="0.2">
      <c r="A988" s="34"/>
      <c r="B988" s="34"/>
      <c r="C988" s="34"/>
      <c r="D988" s="34"/>
      <c r="E988" s="34"/>
      <c r="F988" s="34"/>
      <c r="G988" s="34"/>
      <c r="H988" s="34"/>
      <c r="I988" s="34"/>
    </row>
    <row r="989" spans="1:9" x14ac:dyDescent="0.2">
      <c r="A989" s="34"/>
      <c r="B989" s="34"/>
      <c r="C989" s="34"/>
      <c r="D989" s="34"/>
      <c r="E989" s="34"/>
      <c r="F989" s="34"/>
      <c r="G989" s="34"/>
      <c r="H989" s="34"/>
      <c r="I989" s="34"/>
    </row>
    <row r="990" spans="1:9" x14ac:dyDescent="0.2">
      <c r="A990" s="34"/>
      <c r="B990" s="34"/>
      <c r="C990" s="34"/>
      <c r="D990" s="34"/>
      <c r="E990" s="34"/>
      <c r="F990" s="34"/>
      <c r="G990" s="34"/>
      <c r="H990" s="34"/>
      <c r="I990" s="34"/>
    </row>
    <row r="991" spans="1:9" x14ac:dyDescent="0.2">
      <c r="A991" s="34"/>
      <c r="B991" s="34"/>
      <c r="C991" s="34"/>
      <c r="D991" s="34"/>
      <c r="E991" s="34"/>
      <c r="F991" s="34"/>
      <c r="G991" s="34"/>
      <c r="H991" s="34"/>
      <c r="I991" s="34"/>
    </row>
    <row r="992" spans="1:9" x14ac:dyDescent="0.2">
      <c r="A992" s="34"/>
      <c r="B992" s="34"/>
      <c r="C992" s="34"/>
      <c r="D992" s="34"/>
      <c r="E992" s="34"/>
      <c r="F992" s="34"/>
      <c r="G992" s="34"/>
      <c r="H992" s="34"/>
      <c r="I992" s="34"/>
    </row>
    <row r="993" spans="1:9" x14ac:dyDescent="0.2">
      <c r="A993" s="34"/>
      <c r="B993" s="34"/>
      <c r="C993" s="34"/>
      <c r="D993" s="34"/>
      <c r="E993" s="34"/>
      <c r="F993" s="34"/>
      <c r="G993" s="34"/>
      <c r="H993" s="34"/>
      <c r="I993" s="34"/>
    </row>
    <row r="994" spans="1:9" x14ac:dyDescent="0.2">
      <c r="A994" s="34"/>
      <c r="B994" s="34"/>
      <c r="C994" s="34"/>
      <c r="D994" s="34"/>
      <c r="E994" s="34"/>
      <c r="F994" s="34"/>
      <c r="G994" s="34"/>
      <c r="H994" s="34"/>
      <c r="I994" s="34"/>
    </row>
    <row r="995" spans="1:9" x14ac:dyDescent="0.2">
      <c r="A995" s="34"/>
      <c r="B995" s="34"/>
      <c r="C995" s="34"/>
      <c r="D995" s="34"/>
      <c r="E995" s="34"/>
      <c r="F995" s="34"/>
      <c r="G995" s="34"/>
      <c r="H995" s="34"/>
      <c r="I995" s="34"/>
    </row>
    <row r="996" spans="1:9" x14ac:dyDescent="0.2">
      <c r="A996" s="34"/>
      <c r="B996" s="34"/>
      <c r="C996" s="34"/>
      <c r="D996" s="34"/>
      <c r="E996" s="34"/>
      <c r="F996" s="34"/>
      <c r="G996" s="34"/>
      <c r="H996" s="34"/>
      <c r="I996" s="34"/>
    </row>
    <row r="997" spans="1:9" x14ac:dyDescent="0.2">
      <c r="A997" s="34"/>
      <c r="B997" s="34"/>
      <c r="C997" s="34"/>
      <c r="D997" s="34"/>
      <c r="E997" s="34"/>
      <c r="F997" s="34"/>
      <c r="G997" s="34"/>
      <c r="H997" s="34"/>
      <c r="I997" s="34"/>
    </row>
    <row r="998" spans="1:9" x14ac:dyDescent="0.2">
      <c r="A998" s="34"/>
      <c r="B998" s="34"/>
      <c r="C998" s="34"/>
      <c r="D998" s="34"/>
      <c r="E998" s="34"/>
      <c r="F998" s="34"/>
      <c r="G998" s="34"/>
      <c r="H998" s="34"/>
      <c r="I998" s="34"/>
    </row>
    <row r="999" spans="1:9" x14ac:dyDescent="0.2">
      <c r="A999" s="34"/>
      <c r="B999" s="34"/>
      <c r="C999" s="34"/>
      <c r="D999" s="34"/>
      <c r="E999" s="34"/>
      <c r="F999" s="34"/>
      <c r="G999" s="34"/>
      <c r="H999" s="34"/>
      <c r="I999" s="34"/>
    </row>
    <row r="1000" spans="1:9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5948"/>
  <sheetViews>
    <sheetView workbookViewId="0">
      <selection activeCell="D2" sqref="D2:D4173"/>
    </sheetView>
  </sheetViews>
  <sheetFormatPr defaultColWidth="12.5703125" defaultRowHeight="15.75" customHeight="1" x14ac:dyDescent="0.2"/>
  <cols>
    <col min="1" max="1" width="7.42578125" bestFit="1" customWidth="1"/>
    <col min="2" max="2" width="20" bestFit="1" customWidth="1"/>
    <col min="3" max="3" width="13.5703125" customWidth="1"/>
    <col min="4" max="4" width="8.5703125" bestFit="1" customWidth="1"/>
  </cols>
  <sheetData>
    <row r="1" spans="1:4" ht="12.75" x14ac:dyDescent="0.2">
      <c r="A1" s="34" t="s">
        <v>1493</v>
      </c>
      <c r="B1" s="34" t="s">
        <v>1494</v>
      </c>
      <c r="C1" s="34" t="s">
        <v>1495</v>
      </c>
      <c r="D1" s="34" t="s">
        <v>1496</v>
      </c>
    </row>
    <row r="2" spans="1:4" ht="12.75" x14ac:dyDescent="0.2">
      <c r="A2" s="34" t="str">
        <f>cards[[#This Row],[set]]</f>
        <v>JTL</v>
      </c>
      <c r="B2" s="34">
        <f>cards[[#This Row],[cardNumber]]</f>
        <v>1</v>
      </c>
      <c r="C2" s="34">
        <f>cards[[#This Row],[owned]]</f>
        <v>0</v>
      </c>
      <c r="D2" s="34" t="b">
        <f>IF(AND(ISNUMBER(SEARCH("Foil",cards[[#This Row],[variant]])),ISNUMBER(MATCH(cards[[#This Row],[set]],{"SOR","SHD","TWI"},0))),TRUE,FALSE)</f>
        <v>0</v>
      </c>
    </row>
    <row r="3" spans="1:4" ht="12.75" x14ac:dyDescent="0.2">
      <c r="A3" s="34" t="str">
        <f>cards[[#This Row],[set]]</f>
        <v>JTL</v>
      </c>
      <c r="B3" s="34">
        <f>cards[[#This Row],[cardNumber]]</f>
        <v>263</v>
      </c>
      <c r="C3" s="34">
        <f>cards[[#This Row],[owned]]</f>
        <v>0</v>
      </c>
      <c r="D3" s="34" t="b">
        <f>IF(AND(ISNUMBER(SEARCH("Foil",cards[[#This Row],[variant]])),ISNUMBER(MATCH(cards[[#This Row],[set]],{"SOR","SHD","TWI"},0))),TRUE,FALSE)</f>
        <v>0</v>
      </c>
    </row>
    <row r="4" spans="1:4" ht="12.75" x14ac:dyDescent="0.2">
      <c r="A4" s="34" t="str">
        <f>cards[[#This Row],[set]]</f>
        <v>JTL</v>
      </c>
      <c r="B4" s="34">
        <f>cards[[#This Row],[cardNumber]]</f>
        <v>997</v>
      </c>
      <c r="C4" s="34">
        <f>cards[[#This Row],[owned]]</f>
        <v>0</v>
      </c>
      <c r="D4" s="34" t="b">
        <f>IF(AND(ISNUMBER(SEARCH("Foil",cards[[#This Row],[variant]])),ISNUMBER(MATCH(cards[[#This Row],[set]],{"SOR","SHD","TWI"},0))),TRUE,FALSE)</f>
        <v>0</v>
      </c>
    </row>
    <row r="5" spans="1:4" ht="12.75" x14ac:dyDescent="0.2">
      <c r="A5" s="34" t="str">
        <f>cards[[#This Row],[set]]</f>
        <v>JTL</v>
      </c>
      <c r="B5" s="34">
        <f>cards[[#This Row],[cardNumber]]</f>
        <v>2</v>
      </c>
      <c r="C5" s="34">
        <f>cards[[#This Row],[owned]]</f>
        <v>0</v>
      </c>
      <c r="D5" s="34" t="b">
        <f>IF(AND(ISNUMBER(SEARCH("Foil",cards[[#This Row],[variant]])),ISNUMBER(MATCH(cards[[#This Row],[set]],{"SOR","SHD","TWI"},0))),TRUE,FALSE)</f>
        <v>0</v>
      </c>
    </row>
    <row r="6" spans="1:4" ht="12.75" x14ac:dyDescent="0.2">
      <c r="A6" s="34" t="str">
        <f>cards[[#This Row],[set]]</f>
        <v>JTL</v>
      </c>
      <c r="B6" s="34">
        <f>cards[[#This Row],[cardNumber]]</f>
        <v>264</v>
      </c>
      <c r="C6" s="34">
        <f>cards[[#This Row],[owned]]</f>
        <v>0</v>
      </c>
      <c r="D6" s="34" t="b">
        <f>IF(AND(ISNUMBER(SEARCH("Foil",cards[[#This Row],[variant]])),ISNUMBER(MATCH(cards[[#This Row],[set]],{"SOR","SHD","TWI"},0))),TRUE,FALSE)</f>
        <v>0</v>
      </c>
    </row>
    <row r="7" spans="1:4" ht="12.75" x14ac:dyDescent="0.2">
      <c r="A7" s="34" t="str">
        <f>cards[[#This Row],[set]]</f>
        <v>JTL</v>
      </c>
      <c r="B7" s="34">
        <f>cards[[#This Row],[cardNumber]]</f>
        <v>998</v>
      </c>
      <c r="C7" s="34">
        <f>cards[[#This Row],[owned]]</f>
        <v>0</v>
      </c>
      <c r="D7" s="34" t="b">
        <f>IF(AND(ISNUMBER(SEARCH("Foil",cards[[#This Row],[variant]])),ISNUMBER(MATCH(cards[[#This Row],[set]],{"SOR","SHD","TWI"},0))),TRUE,FALSE)</f>
        <v>0</v>
      </c>
    </row>
    <row r="8" spans="1:4" ht="12.75" x14ac:dyDescent="0.2">
      <c r="A8" s="34" t="str">
        <f>cards[[#This Row],[set]]</f>
        <v>JTL</v>
      </c>
      <c r="B8" s="34">
        <f>cards[[#This Row],[cardNumber]]</f>
        <v>3</v>
      </c>
      <c r="C8" s="34">
        <f>cards[[#This Row],[owned]]</f>
        <v>0</v>
      </c>
      <c r="D8" s="34" t="b">
        <f>IF(AND(ISNUMBER(SEARCH("Foil",cards[[#This Row],[variant]])),ISNUMBER(MATCH(cards[[#This Row],[set]],{"SOR","SHD","TWI"},0))),TRUE,FALSE)</f>
        <v>0</v>
      </c>
    </row>
    <row r="9" spans="1:4" ht="12.75" x14ac:dyDescent="0.2">
      <c r="A9" s="34" t="str">
        <f>cards[[#This Row],[set]]</f>
        <v>JTL</v>
      </c>
      <c r="B9" s="34">
        <f>cards[[#This Row],[cardNumber]]</f>
        <v>265</v>
      </c>
      <c r="C9" s="34">
        <f>cards[[#This Row],[owned]]</f>
        <v>0</v>
      </c>
      <c r="D9" s="34" t="b">
        <f>IF(AND(ISNUMBER(SEARCH("Foil",cards[[#This Row],[variant]])),ISNUMBER(MATCH(cards[[#This Row],[set]],{"SOR","SHD","TWI"},0))),TRUE,FALSE)</f>
        <v>0</v>
      </c>
    </row>
    <row r="10" spans="1:4" ht="12.75" x14ac:dyDescent="0.2">
      <c r="A10" s="34" t="str">
        <f>cards[[#This Row],[set]]</f>
        <v>JTL</v>
      </c>
      <c r="B10" s="34">
        <f>cards[[#This Row],[cardNumber]]</f>
        <v>999</v>
      </c>
      <c r="C10" s="34">
        <f>cards[[#This Row],[owned]]</f>
        <v>0</v>
      </c>
      <c r="D10" s="34" t="b">
        <f>IF(AND(ISNUMBER(SEARCH("Foil",cards[[#This Row],[variant]])),ISNUMBER(MATCH(cards[[#This Row],[set]],{"SOR","SHD","TWI"},0))),TRUE,FALSE)</f>
        <v>0</v>
      </c>
    </row>
    <row r="11" spans="1:4" ht="12.75" x14ac:dyDescent="0.2">
      <c r="A11" s="34" t="str">
        <f>cards[[#This Row],[set]]</f>
        <v>JTL</v>
      </c>
      <c r="B11" s="34">
        <f>cards[[#This Row],[cardNumber]]</f>
        <v>4</v>
      </c>
      <c r="C11" s="34">
        <f>cards[[#This Row],[owned]]</f>
        <v>0</v>
      </c>
      <c r="D11" s="34" t="b">
        <f>IF(AND(ISNUMBER(SEARCH("Foil",cards[[#This Row],[variant]])),ISNUMBER(MATCH(cards[[#This Row],[set]],{"SOR","SHD","TWI"},0))),TRUE,FALSE)</f>
        <v>0</v>
      </c>
    </row>
    <row r="12" spans="1:4" ht="12.75" x14ac:dyDescent="0.2">
      <c r="A12" s="34" t="str">
        <f>cards[[#This Row],[set]]</f>
        <v>JTL</v>
      </c>
      <c r="B12" s="34">
        <f>cards[[#This Row],[cardNumber]]</f>
        <v>1000</v>
      </c>
      <c r="C12" s="34">
        <f>cards[[#This Row],[owned]]</f>
        <v>0</v>
      </c>
      <c r="D12" s="34" t="b">
        <f>IF(AND(ISNUMBER(SEARCH("Foil",cards[[#This Row],[variant]])),ISNUMBER(MATCH(cards[[#This Row],[set]],{"SOR","SHD","TWI"},0))),TRUE,FALSE)</f>
        <v>0</v>
      </c>
    </row>
    <row r="13" spans="1:4" ht="12.75" x14ac:dyDescent="0.2">
      <c r="A13" s="34" t="str">
        <f>cards[[#This Row],[set]]</f>
        <v>JTL</v>
      </c>
      <c r="B13" s="34">
        <f>cards[[#This Row],[cardNumber]]</f>
        <v>266</v>
      </c>
      <c r="C13" s="34">
        <f>cards[[#This Row],[owned]]</f>
        <v>0</v>
      </c>
      <c r="D13" s="34" t="b">
        <f>IF(AND(ISNUMBER(SEARCH("Foil",cards[[#This Row],[variant]])),ISNUMBER(MATCH(cards[[#This Row],[set]],{"SOR","SHD","TWI"},0))),TRUE,FALSE)</f>
        <v>0</v>
      </c>
    </row>
    <row r="14" spans="1:4" ht="12.75" x14ac:dyDescent="0.2">
      <c r="A14" s="34" t="str">
        <f>cards[[#This Row],[set]]</f>
        <v>JTL</v>
      </c>
      <c r="B14" s="34">
        <f>cards[[#This Row],[cardNumber]]</f>
        <v>5</v>
      </c>
      <c r="C14" s="34">
        <f>cards[[#This Row],[owned]]</f>
        <v>0</v>
      </c>
      <c r="D14" s="34" t="b">
        <f>IF(AND(ISNUMBER(SEARCH("Foil",cards[[#This Row],[variant]])),ISNUMBER(MATCH(cards[[#This Row],[set]],{"SOR","SHD","TWI"},0))),TRUE,FALSE)</f>
        <v>0</v>
      </c>
    </row>
    <row r="15" spans="1:4" ht="12.75" x14ac:dyDescent="0.2">
      <c r="A15" s="34" t="str">
        <f>cards[[#This Row],[set]]</f>
        <v>JTL</v>
      </c>
      <c r="B15" s="34">
        <f>cards[[#This Row],[cardNumber]]</f>
        <v>1001</v>
      </c>
      <c r="C15" s="34">
        <f>cards[[#This Row],[owned]]</f>
        <v>0</v>
      </c>
      <c r="D15" s="34" t="b">
        <f>IF(AND(ISNUMBER(SEARCH("Foil",cards[[#This Row],[variant]])),ISNUMBER(MATCH(cards[[#This Row],[set]],{"SOR","SHD","TWI"},0))),TRUE,FALSE)</f>
        <v>0</v>
      </c>
    </row>
    <row r="16" spans="1:4" ht="12.75" x14ac:dyDescent="0.2">
      <c r="A16" s="34" t="str">
        <f>cards[[#This Row],[set]]</f>
        <v>JTL</v>
      </c>
      <c r="B16" s="34">
        <f>cards[[#This Row],[cardNumber]]</f>
        <v>267</v>
      </c>
      <c r="C16" s="34">
        <f>cards[[#This Row],[owned]]</f>
        <v>0</v>
      </c>
      <c r="D16" s="34" t="b">
        <f>IF(AND(ISNUMBER(SEARCH("Foil",cards[[#This Row],[variant]])),ISNUMBER(MATCH(cards[[#This Row],[set]],{"SOR","SHD","TWI"},0))),TRUE,FALSE)</f>
        <v>0</v>
      </c>
    </row>
    <row r="17" spans="1:4" ht="12.75" x14ac:dyDescent="0.2">
      <c r="A17" s="34" t="str">
        <f>cards[[#This Row],[set]]</f>
        <v>JTL</v>
      </c>
      <c r="B17" s="34">
        <f>cards[[#This Row],[cardNumber]]</f>
        <v>6</v>
      </c>
      <c r="C17" s="34">
        <f>cards[[#This Row],[owned]]</f>
        <v>0</v>
      </c>
      <c r="D17" s="34" t="b">
        <f>IF(AND(ISNUMBER(SEARCH("Foil",cards[[#This Row],[variant]])),ISNUMBER(MATCH(cards[[#This Row],[set]],{"SOR","SHD","TWI"},0))),TRUE,FALSE)</f>
        <v>0</v>
      </c>
    </row>
    <row r="18" spans="1:4" ht="12.75" x14ac:dyDescent="0.2">
      <c r="A18" s="34" t="str">
        <f>cards[[#This Row],[set]]</f>
        <v>JTL</v>
      </c>
      <c r="B18" s="34">
        <f>cards[[#This Row],[cardNumber]]</f>
        <v>1002</v>
      </c>
      <c r="C18" s="34">
        <f>cards[[#This Row],[owned]]</f>
        <v>0</v>
      </c>
      <c r="D18" s="34" t="b">
        <f>IF(AND(ISNUMBER(SEARCH("Foil",cards[[#This Row],[variant]])),ISNUMBER(MATCH(cards[[#This Row],[set]],{"SOR","SHD","TWI"},0))),TRUE,FALSE)</f>
        <v>0</v>
      </c>
    </row>
    <row r="19" spans="1:4" ht="12.75" x14ac:dyDescent="0.2">
      <c r="A19" s="34" t="str">
        <f>cards[[#This Row],[set]]</f>
        <v>JTL</v>
      </c>
      <c r="B19" s="34">
        <f>cards[[#This Row],[cardNumber]]</f>
        <v>268</v>
      </c>
      <c r="C19" s="34">
        <f>cards[[#This Row],[owned]]</f>
        <v>0</v>
      </c>
      <c r="D19" s="34" t="b">
        <f>IF(AND(ISNUMBER(SEARCH("Foil",cards[[#This Row],[variant]])),ISNUMBER(MATCH(cards[[#This Row],[set]],{"SOR","SHD","TWI"},0))),TRUE,FALSE)</f>
        <v>0</v>
      </c>
    </row>
    <row r="20" spans="1:4" ht="12.75" x14ac:dyDescent="0.2">
      <c r="A20" s="34" t="str">
        <f>cards[[#This Row],[set]]</f>
        <v>JTL</v>
      </c>
      <c r="B20" s="34">
        <f>cards[[#This Row],[cardNumber]]</f>
        <v>7</v>
      </c>
      <c r="C20" s="34">
        <f>cards[[#This Row],[owned]]</f>
        <v>0</v>
      </c>
      <c r="D20" s="34" t="b">
        <f>IF(AND(ISNUMBER(SEARCH("Foil",cards[[#This Row],[variant]])),ISNUMBER(MATCH(cards[[#This Row],[set]],{"SOR","SHD","TWI"},0))),TRUE,FALSE)</f>
        <v>0</v>
      </c>
    </row>
    <row r="21" spans="1:4" ht="12.75" x14ac:dyDescent="0.2">
      <c r="A21" s="34" t="str">
        <f>cards[[#This Row],[set]]</f>
        <v>JTL</v>
      </c>
      <c r="B21" s="34">
        <f>cards[[#This Row],[cardNumber]]</f>
        <v>1003</v>
      </c>
      <c r="C21" s="34">
        <f>cards[[#This Row],[owned]]</f>
        <v>0</v>
      </c>
      <c r="D21" s="34" t="b">
        <f>IF(AND(ISNUMBER(SEARCH("Foil",cards[[#This Row],[variant]])),ISNUMBER(MATCH(cards[[#This Row],[set]],{"SOR","SHD","TWI"},0))),TRUE,FALSE)</f>
        <v>0</v>
      </c>
    </row>
    <row r="22" spans="1:4" ht="12.75" x14ac:dyDescent="0.2">
      <c r="A22" s="34" t="str">
        <f>cards[[#This Row],[set]]</f>
        <v>JTL</v>
      </c>
      <c r="B22" s="34">
        <f>cards[[#This Row],[cardNumber]]</f>
        <v>269</v>
      </c>
      <c r="C22" s="34">
        <f>cards[[#This Row],[owned]]</f>
        <v>0</v>
      </c>
      <c r="D22" s="34" t="b">
        <f>IF(AND(ISNUMBER(SEARCH("Foil",cards[[#This Row],[variant]])),ISNUMBER(MATCH(cards[[#This Row],[set]],{"SOR","SHD","TWI"},0))),TRUE,FALSE)</f>
        <v>0</v>
      </c>
    </row>
    <row r="23" spans="1:4" ht="12.75" x14ac:dyDescent="0.2">
      <c r="A23" s="34" t="str">
        <f>cards[[#This Row],[set]]</f>
        <v>JTL</v>
      </c>
      <c r="B23" s="34">
        <f>cards[[#This Row],[cardNumber]]</f>
        <v>8</v>
      </c>
      <c r="C23" s="34">
        <f>cards[[#This Row],[owned]]</f>
        <v>0</v>
      </c>
      <c r="D23" s="34" t="b">
        <f>IF(AND(ISNUMBER(SEARCH("Foil",cards[[#This Row],[variant]])),ISNUMBER(MATCH(cards[[#This Row],[set]],{"SOR","SHD","TWI"},0))),TRUE,FALSE)</f>
        <v>0</v>
      </c>
    </row>
    <row r="24" spans="1:4" ht="12.75" x14ac:dyDescent="0.2">
      <c r="A24" s="34" t="str">
        <f>cards[[#This Row],[set]]</f>
        <v>JTL</v>
      </c>
      <c r="B24" s="34">
        <f>cards[[#This Row],[cardNumber]]</f>
        <v>1004</v>
      </c>
      <c r="C24" s="34">
        <f>cards[[#This Row],[owned]]</f>
        <v>0</v>
      </c>
      <c r="D24" s="34" t="b">
        <f>IF(AND(ISNUMBER(SEARCH("Foil",cards[[#This Row],[variant]])),ISNUMBER(MATCH(cards[[#This Row],[set]],{"SOR","SHD","TWI"},0))),TRUE,FALSE)</f>
        <v>0</v>
      </c>
    </row>
    <row r="25" spans="1:4" ht="12.75" x14ac:dyDescent="0.2">
      <c r="A25" s="34" t="str">
        <f>cards[[#This Row],[set]]</f>
        <v>JTL</v>
      </c>
      <c r="B25" s="34">
        <f>cards[[#This Row],[cardNumber]]</f>
        <v>270</v>
      </c>
      <c r="C25" s="34">
        <f>cards[[#This Row],[owned]]</f>
        <v>0</v>
      </c>
      <c r="D25" s="34" t="b">
        <f>IF(AND(ISNUMBER(SEARCH("Foil",cards[[#This Row],[variant]])),ISNUMBER(MATCH(cards[[#This Row],[set]],{"SOR","SHD","TWI"},0))),TRUE,FALSE)</f>
        <v>0</v>
      </c>
    </row>
    <row r="26" spans="1:4" ht="12.75" x14ac:dyDescent="0.2">
      <c r="A26" s="34" t="str">
        <f>cards[[#This Row],[set]]</f>
        <v>JTL</v>
      </c>
      <c r="B26" s="34">
        <f>cards[[#This Row],[cardNumber]]</f>
        <v>9</v>
      </c>
      <c r="C26" s="34">
        <f>cards[[#This Row],[owned]]</f>
        <v>0</v>
      </c>
      <c r="D26" s="34" t="b">
        <f>IF(AND(ISNUMBER(SEARCH("Foil",cards[[#This Row],[variant]])),ISNUMBER(MATCH(cards[[#This Row],[set]],{"SOR","SHD","TWI"},0))),TRUE,FALSE)</f>
        <v>0</v>
      </c>
    </row>
    <row r="27" spans="1:4" ht="12.75" x14ac:dyDescent="0.2">
      <c r="A27" s="34" t="str">
        <f>cards[[#This Row],[set]]</f>
        <v>JTL</v>
      </c>
      <c r="B27" s="34">
        <f>cards[[#This Row],[cardNumber]]</f>
        <v>1005</v>
      </c>
      <c r="C27" s="34">
        <f>cards[[#This Row],[owned]]</f>
        <v>0</v>
      </c>
      <c r="D27" s="34" t="b">
        <f>IF(AND(ISNUMBER(SEARCH("Foil",cards[[#This Row],[variant]])),ISNUMBER(MATCH(cards[[#This Row],[set]],{"SOR","SHD","TWI"},0))),TRUE,FALSE)</f>
        <v>0</v>
      </c>
    </row>
    <row r="28" spans="1:4" ht="12.75" x14ac:dyDescent="0.2">
      <c r="A28" s="34" t="str">
        <f>cards[[#This Row],[set]]</f>
        <v>JTL</v>
      </c>
      <c r="B28" s="34">
        <f>cards[[#This Row],[cardNumber]]</f>
        <v>271</v>
      </c>
      <c r="C28" s="34">
        <f>cards[[#This Row],[owned]]</f>
        <v>0</v>
      </c>
      <c r="D28" s="34" t="b">
        <f>IF(AND(ISNUMBER(SEARCH("Foil",cards[[#This Row],[variant]])),ISNUMBER(MATCH(cards[[#This Row],[set]],{"SOR","SHD","TWI"},0))),TRUE,FALSE)</f>
        <v>0</v>
      </c>
    </row>
    <row r="29" spans="1:4" ht="12.75" x14ac:dyDescent="0.2">
      <c r="A29" s="34" t="str">
        <f>cards[[#This Row],[set]]</f>
        <v>JTL</v>
      </c>
      <c r="B29" s="34">
        <f>cards[[#This Row],[cardNumber]]</f>
        <v>10</v>
      </c>
      <c r="C29" s="34">
        <f>cards[[#This Row],[owned]]</f>
        <v>0</v>
      </c>
      <c r="D29" s="34" t="b">
        <f>IF(AND(ISNUMBER(SEARCH("Foil",cards[[#This Row],[variant]])),ISNUMBER(MATCH(cards[[#This Row],[set]],{"SOR","SHD","TWI"},0))),TRUE,FALSE)</f>
        <v>0</v>
      </c>
    </row>
    <row r="30" spans="1:4" ht="12.75" x14ac:dyDescent="0.2">
      <c r="A30" s="34" t="str">
        <f>cards[[#This Row],[set]]</f>
        <v>JTL</v>
      </c>
      <c r="B30" s="34">
        <f>cards[[#This Row],[cardNumber]]</f>
        <v>1006</v>
      </c>
      <c r="C30" s="34">
        <f>cards[[#This Row],[owned]]</f>
        <v>0</v>
      </c>
      <c r="D30" s="34" t="b">
        <f>IF(AND(ISNUMBER(SEARCH("Foil",cards[[#This Row],[variant]])),ISNUMBER(MATCH(cards[[#This Row],[set]],{"SOR","SHD","TWI"},0))),TRUE,FALSE)</f>
        <v>0</v>
      </c>
    </row>
    <row r="31" spans="1:4" ht="12.75" x14ac:dyDescent="0.2">
      <c r="A31" s="34" t="str">
        <f>cards[[#This Row],[set]]</f>
        <v>JTL</v>
      </c>
      <c r="B31" s="34">
        <f>cards[[#This Row],[cardNumber]]</f>
        <v>272</v>
      </c>
      <c r="C31" s="34">
        <f>cards[[#This Row],[owned]]</f>
        <v>0</v>
      </c>
      <c r="D31" s="34" t="b">
        <f>IF(AND(ISNUMBER(SEARCH("Foil",cards[[#This Row],[variant]])),ISNUMBER(MATCH(cards[[#This Row],[set]],{"SOR","SHD","TWI"},0))),TRUE,FALSE)</f>
        <v>0</v>
      </c>
    </row>
    <row r="32" spans="1:4" ht="12.75" x14ac:dyDescent="0.2">
      <c r="A32" s="34" t="str">
        <f>cards[[#This Row],[set]]</f>
        <v>JTL</v>
      </c>
      <c r="B32" s="34">
        <f>cards[[#This Row],[cardNumber]]</f>
        <v>11</v>
      </c>
      <c r="C32" s="34">
        <f>cards[[#This Row],[owned]]</f>
        <v>0</v>
      </c>
      <c r="D32" s="34" t="b">
        <f>IF(AND(ISNUMBER(SEARCH("Foil",cards[[#This Row],[variant]])),ISNUMBER(MATCH(cards[[#This Row],[set]],{"SOR","SHD","TWI"},0))),TRUE,FALSE)</f>
        <v>0</v>
      </c>
    </row>
    <row r="33" spans="1:4" ht="12.75" x14ac:dyDescent="0.2">
      <c r="A33" s="34" t="str">
        <f>cards[[#This Row],[set]]</f>
        <v>JTL</v>
      </c>
      <c r="B33" s="34">
        <f>cards[[#This Row],[cardNumber]]</f>
        <v>1007</v>
      </c>
      <c r="C33" s="34">
        <f>cards[[#This Row],[owned]]</f>
        <v>0</v>
      </c>
      <c r="D33" s="34" t="b">
        <f>IF(AND(ISNUMBER(SEARCH("Foil",cards[[#This Row],[variant]])),ISNUMBER(MATCH(cards[[#This Row],[set]],{"SOR","SHD","TWI"},0))),TRUE,FALSE)</f>
        <v>0</v>
      </c>
    </row>
    <row r="34" spans="1:4" ht="12.75" x14ac:dyDescent="0.2">
      <c r="A34" s="34" t="str">
        <f>cards[[#This Row],[set]]</f>
        <v>JTL</v>
      </c>
      <c r="B34" s="34">
        <f>cards[[#This Row],[cardNumber]]</f>
        <v>273</v>
      </c>
      <c r="C34" s="34">
        <f>cards[[#This Row],[owned]]</f>
        <v>0</v>
      </c>
      <c r="D34" s="34" t="b">
        <f>IF(AND(ISNUMBER(SEARCH("Foil",cards[[#This Row],[variant]])),ISNUMBER(MATCH(cards[[#This Row],[set]],{"SOR","SHD","TWI"},0))),TRUE,FALSE)</f>
        <v>0</v>
      </c>
    </row>
    <row r="35" spans="1:4" ht="12.75" x14ac:dyDescent="0.2">
      <c r="A35" s="34" t="str">
        <f>cards[[#This Row],[set]]</f>
        <v>JTL</v>
      </c>
      <c r="B35" s="34">
        <f>cards[[#This Row],[cardNumber]]</f>
        <v>12</v>
      </c>
      <c r="C35" s="34">
        <f>cards[[#This Row],[owned]]</f>
        <v>0</v>
      </c>
      <c r="D35" s="34" t="b">
        <f>IF(AND(ISNUMBER(SEARCH("Foil",cards[[#This Row],[variant]])),ISNUMBER(MATCH(cards[[#This Row],[set]],{"SOR","SHD","TWI"},0))),TRUE,FALSE)</f>
        <v>0</v>
      </c>
    </row>
    <row r="36" spans="1:4" ht="12.75" x14ac:dyDescent="0.2">
      <c r="A36" s="34" t="str">
        <f>cards[[#This Row],[set]]</f>
        <v>JTL</v>
      </c>
      <c r="B36" s="34">
        <f>cards[[#This Row],[cardNumber]]</f>
        <v>1008</v>
      </c>
      <c r="C36" s="34">
        <f>cards[[#This Row],[owned]]</f>
        <v>0</v>
      </c>
      <c r="D36" s="34" t="b">
        <f>IF(AND(ISNUMBER(SEARCH("Foil",cards[[#This Row],[variant]])),ISNUMBER(MATCH(cards[[#This Row],[set]],{"SOR","SHD","TWI"},0))),TRUE,FALSE)</f>
        <v>0</v>
      </c>
    </row>
    <row r="37" spans="1:4" ht="12.75" x14ac:dyDescent="0.2">
      <c r="A37" s="34" t="str">
        <f>cards[[#This Row],[set]]</f>
        <v>JTL</v>
      </c>
      <c r="B37" s="34">
        <f>cards[[#This Row],[cardNumber]]</f>
        <v>274</v>
      </c>
      <c r="C37" s="34">
        <f>cards[[#This Row],[owned]]</f>
        <v>0</v>
      </c>
      <c r="D37" s="34" t="b">
        <f>IF(AND(ISNUMBER(SEARCH("Foil",cards[[#This Row],[variant]])),ISNUMBER(MATCH(cards[[#This Row],[set]],{"SOR","SHD","TWI"},0))),TRUE,FALSE)</f>
        <v>0</v>
      </c>
    </row>
    <row r="38" spans="1:4" ht="12.75" x14ac:dyDescent="0.2">
      <c r="A38" s="34" t="str">
        <f>cards[[#This Row],[set]]</f>
        <v>JTL</v>
      </c>
      <c r="B38" s="34">
        <f>cards[[#This Row],[cardNumber]]</f>
        <v>13</v>
      </c>
      <c r="C38" s="34">
        <f>cards[[#This Row],[owned]]</f>
        <v>0</v>
      </c>
      <c r="D38" s="34" t="b">
        <f>IF(AND(ISNUMBER(SEARCH("Foil",cards[[#This Row],[variant]])),ISNUMBER(MATCH(cards[[#This Row],[set]],{"SOR","SHD","TWI"},0))),TRUE,FALSE)</f>
        <v>0</v>
      </c>
    </row>
    <row r="39" spans="1:4" ht="12.75" x14ac:dyDescent="0.2">
      <c r="A39" s="34" t="str">
        <f>cards[[#This Row],[set]]</f>
        <v>JTL</v>
      </c>
      <c r="B39" s="34">
        <f>cards[[#This Row],[cardNumber]]</f>
        <v>1009</v>
      </c>
      <c r="C39" s="34">
        <f>cards[[#This Row],[owned]]</f>
        <v>0</v>
      </c>
      <c r="D39" s="34" t="b">
        <f>IF(AND(ISNUMBER(SEARCH("Foil",cards[[#This Row],[variant]])),ISNUMBER(MATCH(cards[[#This Row],[set]],{"SOR","SHD","TWI"},0))),TRUE,FALSE)</f>
        <v>0</v>
      </c>
    </row>
    <row r="40" spans="1:4" ht="12.75" x14ac:dyDescent="0.2">
      <c r="A40" s="34" t="str">
        <f>cards[[#This Row],[set]]</f>
        <v>JTL</v>
      </c>
      <c r="B40" s="34">
        <f>cards[[#This Row],[cardNumber]]</f>
        <v>275</v>
      </c>
      <c r="C40" s="34">
        <f>cards[[#This Row],[owned]]</f>
        <v>0</v>
      </c>
      <c r="D40" s="34" t="b">
        <f>IF(AND(ISNUMBER(SEARCH("Foil",cards[[#This Row],[variant]])),ISNUMBER(MATCH(cards[[#This Row],[set]],{"SOR","SHD","TWI"},0))),TRUE,FALSE)</f>
        <v>0</v>
      </c>
    </row>
    <row r="41" spans="1:4" ht="12.75" x14ac:dyDescent="0.2">
      <c r="A41" s="34" t="str">
        <f>cards[[#This Row],[set]]</f>
        <v>JTL</v>
      </c>
      <c r="B41" s="34">
        <f>cards[[#This Row],[cardNumber]]</f>
        <v>14</v>
      </c>
      <c r="C41" s="34">
        <f>cards[[#This Row],[owned]]</f>
        <v>0</v>
      </c>
      <c r="D41" s="34" t="b">
        <f>IF(AND(ISNUMBER(SEARCH("Foil",cards[[#This Row],[variant]])),ISNUMBER(MATCH(cards[[#This Row],[set]],{"SOR","SHD","TWI"},0))),TRUE,FALSE)</f>
        <v>0</v>
      </c>
    </row>
    <row r="42" spans="1:4" ht="12.75" x14ac:dyDescent="0.2">
      <c r="A42" s="34" t="str">
        <f>cards[[#This Row],[set]]</f>
        <v>JTL</v>
      </c>
      <c r="B42" s="34">
        <f>cards[[#This Row],[cardNumber]]</f>
        <v>1010</v>
      </c>
      <c r="C42" s="34">
        <f>cards[[#This Row],[owned]]</f>
        <v>0</v>
      </c>
      <c r="D42" s="34" t="b">
        <f>IF(AND(ISNUMBER(SEARCH("Foil",cards[[#This Row],[variant]])),ISNUMBER(MATCH(cards[[#This Row],[set]],{"SOR","SHD","TWI"},0))),TRUE,FALSE)</f>
        <v>0</v>
      </c>
    </row>
    <row r="43" spans="1:4" ht="12.75" x14ac:dyDescent="0.2">
      <c r="A43" s="34" t="str">
        <f>cards[[#This Row],[set]]</f>
        <v>JTL</v>
      </c>
      <c r="B43" s="34">
        <f>cards[[#This Row],[cardNumber]]</f>
        <v>276</v>
      </c>
      <c r="C43" s="34">
        <f>cards[[#This Row],[owned]]</f>
        <v>0</v>
      </c>
      <c r="D43" s="34" t="b">
        <f>IF(AND(ISNUMBER(SEARCH("Foil",cards[[#This Row],[variant]])),ISNUMBER(MATCH(cards[[#This Row],[set]],{"SOR","SHD","TWI"},0))),TRUE,FALSE)</f>
        <v>0</v>
      </c>
    </row>
    <row r="44" spans="1:4" ht="12.75" x14ac:dyDescent="0.2">
      <c r="A44" s="34" t="str">
        <f>cards[[#This Row],[set]]</f>
        <v>JTL</v>
      </c>
      <c r="B44" s="34">
        <f>cards[[#This Row],[cardNumber]]</f>
        <v>15</v>
      </c>
      <c r="C44" s="34">
        <f>cards[[#This Row],[owned]]</f>
        <v>0</v>
      </c>
      <c r="D44" s="34" t="b">
        <f>IF(AND(ISNUMBER(SEARCH("Foil",cards[[#This Row],[variant]])),ISNUMBER(MATCH(cards[[#This Row],[set]],{"SOR","SHD","TWI"},0))),TRUE,FALSE)</f>
        <v>0</v>
      </c>
    </row>
    <row r="45" spans="1:4" ht="12.75" x14ac:dyDescent="0.2">
      <c r="A45" s="34" t="str">
        <f>cards[[#This Row],[set]]</f>
        <v>JTL</v>
      </c>
      <c r="B45" s="34">
        <f>cards[[#This Row],[cardNumber]]</f>
        <v>1011</v>
      </c>
      <c r="C45" s="34">
        <f>cards[[#This Row],[owned]]</f>
        <v>0</v>
      </c>
      <c r="D45" s="34" t="b">
        <f>IF(AND(ISNUMBER(SEARCH("Foil",cards[[#This Row],[variant]])),ISNUMBER(MATCH(cards[[#This Row],[set]],{"SOR","SHD","TWI"},0))),TRUE,FALSE)</f>
        <v>0</v>
      </c>
    </row>
    <row r="46" spans="1:4" ht="12.75" x14ac:dyDescent="0.2">
      <c r="A46" s="34" t="str">
        <f>cards[[#This Row],[set]]</f>
        <v>JTL</v>
      </c>
      <c r="B46" s="34">
        <f>cards[[#This Row],[cardNumber]]</f>
        <v>277</v>
      </c>
      <c r="C46" s="34">
        <f>cards[[#This Row],[owned]]</f>
        <v>0</v>
      </c>
      <c r="D46" s="34" t="b">
        <f>IF(AND(ISNUMBER(SEARCH("Foil",cards[[#This Row],[variant]])),ISNUMBER(MATCH(cards[[#This Row],[set]],{"SOR","SHD","TWI"},0))),TRUE,FALSE)</f>
        <v>0</v>
      </c>
    </row>
    <row r="47" spans="1:4" ht="12.75" x14ac:dyDescent="0.2">
      <c r="A47" s="34" t="str">
        <f>cards[[#This Row],[set]]</f>
        <v>JTL</v>
      </c>
      <c r="B47" s="34">
        <f>cards[[#This Row],[cardNumber]]</f>
        <v>16</v>
      </c>
      <c r="C47" s="34">
        <f>cards[[#This Row],[owned]]</f>
        <v>0</v>
      </c>
      <c r="D47" s="34" t="b">
        <f>IF(AND(ISNUMBER(SEARCH("Foil",cards[[#This Row],[variant]])),ISNUMBER(MATCH(cards[[#This Row],[set]],{"SOR","SHD","TWI"},0))),TRUE,FALSE)</f>
        <v>0</v>
      </c>
    </row>
    <row r="48" spans="1:4" ht="12.75" x14ac:dyDescent="0.2">
      <c r="A48" s="34" t="str">
        <f>cards[[#This Row],[set]]</f>
        <v>JTL</v>
      </c>
      <c r="B48" s="34">
        <f>cards[[#This Row],[cardNumber]]</f>
        <v>1012</v>
      </c>
      <c r="C48" s="34">
        <f>cards[[#This Row],[owned]]</f>
        <v>0</v>
      </c>
      <c r="D48" s="34" t="b">
        <f>IF(AND(ISNUMBER(SEARCH("Foil",cards[[#This Row],[variant]])),ISNUMBER(MATCH(cards[[#This Row],[set]],{"SOR","SHD","TWI"},0))),TRUE,FALSE)</f>
        <v>0</v>
      </c>
    </row>
    <row r="49" spans="1:4" ht="12.75" x14ac:dyDescent="0.2">
      <c r="A49" s="34" t="str">
        <f>cards[[#This Row],[set]]</f>
        <v>JTL</v>
      </c>
      <c r="B49" s="34">
        <f>cards[[#This Row],[cardNumber]]</f>
        <v>278</v>
      </c>
      <c r="C49" s="34">
        <f>cards[[#This Row],[owned]]</f>
        <v>0</v>
      </c>
      <c r="D49" s="34" t="b">
        <f>IF(AND(ISNUMBER(SEARCH("Foil",cards[[#This Row],[variant]])),ISNUMBER(MATCH(cards[[#This Row],[set]],{"SOR","SHD","TWI"},0))),TRUE,FALSE)</f>
        <v>0</v>
      </c>
    </row>
    <row r="50" spans="1:4" ht="12.75" x14ac:dyDescent="0.2">
      <c r="A50" s="34" t="str">
        <f>cards[[#This Row],[set]]</f>
        <v>JTL</v>
      </c>
      <c r="B50" s="34">
        <f>cards[[#This Row],[cardNumber]]</f>
        <v>17</v>
      </c>
      <c r="C50" s="34">
        <f>cards[[#This Row],[owned]]</f>
        <v>0</v>
      </c>
      <c r="D50" s="34" t="b">
        <f>IF(AND(ISNUMBER(SEARCH("Foil",cards[[#This Row],[variant]])),ISNUMBER(MATCH(cards[[#This Row],[set]],{"SOR","SHD","TWI"},0))),TRUE,FALSE)</f>
        <v>0</v>
      </c>
    </row>
    <row r="51" spans="1:4" ht="12.75" x14ac:dyDescent="0.2">
      <c r="A51" s="34" t="str">
        <f>cards[[#This Row],[set]]</f>
        <v>JTL</v>
      </c>
      <c r="B51" s="34">
        <f>cards[[#This Row],[cardNumber]]</f>
        <v>1013</v>
      </c>
      <c r="C51" s="34">
        <f>cards[[#This Row],[owned]]</f>
        <v>0</v>
      </c>
      <c r="D51" s="34" t="b">
        <f>IF(AND(ISNUMBER(SEARCH("Foil",cards[[#This Row],[variant]])),ISNUMBER(MATCH(cards[[#This Row],[set]],{"SOR","SHD","TWI"},0))),TRUE,FALSE)</f>
        <v>0</v>
      </c>
    </row>
    <row r="52" spans="1:4" ht="12.75" x14ac:dyDescent="0.2">
      <c r="A52" s="34" t="str">
        <f>cards[[#This Row],[set]]</f>
        <v>JTL</v>
      </c>
      <c r="B52" s="34">
        <f>cards[[#This Row],[cardNumber]]</f>
        <v>279</v>
      </c>
      <c r="C52" s="34">
        <f>cards[[#This Row],[owned]]</f>
        <v>0</v>
      </c>
      <c r="D52" s="34" t="b">
        <f>IF(AND(ISNUMBER(SEARCH("Foil",cards[[#This Row],[variant]])),ISNUMBER(MATCH(cards[[#This Row],[set]],{"SOR","SHD","TWI"},0))),TRUE,FALSE)</f>
        <v>0</v>
      </c>
    </row>
    <row r="53" spans="1:4" ht="12.75" x14ac:dyDescent="0.2">
      <c r="A53" s="34" t="str">
        <f>cards[[#This Row],[set]]</f>
        <v>JTL</v>
      </c>
      <c r="B53" s="34">
        <f>cards[[#This Row],[cardNumber]]</f>
        <v>18</v>
      </c>
      <c r="C53" s="34">
        <f>cards[[#This Row],[owned]]</f>
        <v>0</v>
      </c>
      <c r="D53" s="34" t="b">
        <f>IF(AND(ISNUMBER(SEARCH("Foil",cards[[#This Row],[variant]])),ISNUMBER(MATCH(cards[[#This Row],[set]],{"SOR","SHD","TWI"},0))),TRUE,FALSE)</f>
        <v>0</v>
      </c>
    </row>
    <row r="54" spans="1:4" ht="12.75" x14ac:dyDescent="0.2">
      <c r="A54" s="34" t="str">
        <f>cards[[#This Row],[set]]</f>
        <v>JTL</v>
      </c>
      <c r="B54" s="34">
        <f>cards[[#This Row],[cardNumber]]</f>
        <v>1014</v>
      </c>
      <c r="C54" s="34">
        <f>cards[[#This Row],[owned]]</f>
        <v>0</v>
      </c>
      <c r="D54" s="34" t="b">
        <f>IF(AND(ISNUMBER(SEARCH("Foil",cards[[#This Row],[variant]])),ISNUMBER(MATCH(cards[[#This Row],[set]],{"SOR","SHD","TWI"},0))),TRUE,FALSE)</f>
        <v>0</v>
      </c>
    </row>
    <row r="55" spans="1:4" ht="12.75" x14ac:dyDescent="0.2">
      <c r="A55" s="34" t="str">
        <f>cards[[#This Row],[set]]</f>
        <v>JTL</v>
      </c>
      <c r="B55" s="34">
        <f>cards[[#This Row],[cardNumber]]</f>
        <v>280</v>
      </c>
      <c r="C55" s="34">
        <f>cards[[#This Row],[owned]]</f>
        <v>0</v>
      </c>
      <c r="D55" s="34" t="b">
        <f>IF(AND(ISNUMBER(SEARCH("Foil",cards[[#This Row],[variant]])),ISNUMBER(MATCH(cards[[#This Row],[set]],{"SOR","SHD","TWI"},0))),TRUE,FALSE)</f>
        <v>0</v>
      </c>
    </row>
    <row r="56" spans="1:4" ht="12.75" x14ac:dyDescent="0.2">
      <c r="A56" s="34" t="str">
        <f>cards[[#This Row],[set]]</f>
        <v>JTL</v>
      </c>
      <c r="B56" s="34">
        <f>cards[[#This Row],[cardNumber]]</f>
        <v>19</v>
      </c>
      <c r="C56" s="34">
        <f>cards[[#This Row],[owned]]</f>
        <v>0</v>
      </c>
      <c r="D56" s="34" t="b">
        <f>IF(AND(ISNUMBER(SEARCH("Foil",cards[[#This Row],[variant]])),ISNUMBER(MATCH(cards[[#This Row],[set]],{"SOR","SHD","TWI"},0))),TRUE,FALSE)</f>
        <v>0</v>
      </c>
    </row>
    <row r="57" spans="1:4" ht="12.75" x14ac:dyDescent="0.2">
      <c r="A57" s="34" t="str">
        <f>cards[[#This Row],[set]]</f>
        <v>JTL</v>
      </c>
      <c r="B57" s="34">
        <f>cards[[#This Row],[cardNumber]]</f>
        <v>281</v>
      </c>
      <c r="C57" s="34">
        <f>cards[[#This Row],[owned]]</f>
        <v>0</v>
      </c>
      <c r="D57" s="34" t="b">
        <f>IF(AND(ISNUMBER(SEARCH("Foil",cards[[#This Row],[variant]])),ISNUMBER(MATCH(cards[[#This Row],[set]],{"SOR","SHD","TWI"},0))),TRUE,FALSE)</f>
        <v>0</v>
      </c>
    </row>
    <row r="58" spans="1:4" ht="12.75" x14ac:dyDescent="0.2">
      <c r="A58" s="34" t="str">
        <f>cards[[#This Row],[set]]</f>
        <v>JTL</v>
      </c>
      <c r="B58" s="34">
        <f>cards[[#This Row],[cardNumber]]</f>
        <v>20</v>
      </c>
      <c r="C58" s="34">
        <f>cards[[#This Row],[owned]]</f>
        <v>0</v>
      </c>
      <c r="D58" s="34" t="b">
        <f>IF(AND(ISNUMBER(SEARCH("Foil",cards[[#This Row],[variant]])),ISNUMBER(MATCH(cards[[#This Row],[set]],{"SOR","SHD","TWI"},0))),TRUE,FALSE)</f>
        <v>0</v>
      </c>
    </row>
    <row r="59" spans="1:4" ht="12.75" x14ac:dyDescent="0.2">
      <c r="A59" s="34" t="str">
        <f>cards[[#This Row],[set]]</f>
        <v>JTL</v>
      </c>
      <c r="B59" s="34">
        <f>cards[[#This Row],[cardNumber]]</f>
        <v>282</v>
      </c>
      <c r="C59" s="34">
        <f>cards[[#This Row],[owned]]</f>
        <v>0</v>
      </c>
      <c r="D59" s="34" t="b">
        <f>IF(AND(ISNUMBER(SEARCH("Foil",cards[[#This Row],[variant]])),ISNUMBER(MATCH(cards[[#This Row],[set]],{"SOR","SHD","TWI"},0))),TRUE,FALSE)</f>
        <v>0</v>
      </c>
    </row>
    <row r="60" spans="1:4" ht="12.75" x14ac:dyDescent="0.2">
      <c r="A60" s="34" t="str">
        <f>cards[[#This Row],[set]]</f>
        <v>JTL</v>
      </c>
      <c r="B60" s="34">
        <f>cards[[#This Row],[cardNumber]]</f>
        <v>21</v>
      </c>
      <c r="C60" s="34">
        <f>cards[[#This Row],[owned]]</f>
        <v>0</v>
      </c>
      <c r="D60" s="34" t="b">
        <f>IF(AND(ISNUMBER(SEARCH("Foil",cards[[#This Row],[variant]])),ISNUMBER(MATCH(cards[[#This Row],[set]],{"SOR","SHD","TWI"},0))),TRUE,FALSE)</f>
        <v>0</v>
      </c>
    </row>
    <row r="61" spans="1:4" ht="12.75" x14ac:dyDescent="0.2">
      <c r="A61" s="34" t="str">
        <f>cards[[#This Row],[set]]</f>
        <v>JTL</v>
      </c>
      <c r="B61" s="34">
        <f>cards[[#This Row],[cardNumber]]</f>
        <v>283</v>
      </c>
      <c r="C61" s="34">
        <f>cards[[#This Row],[owned]]</f>
        <v>0</v>
      </c>
      <c r="D61" s="34" t="b">
        <f>IF(AND(ISNUMBER(SEARCH("Foil",cards[[#This Row],[variant]])),ISNUMBER(MATCH(cards[[#This Row],[set]],{"SOR","SHD","TWI"},0))),TRUE,FALSE)</f>
        <v>0</v>
      </c>
    </row>
    <row r="62" spans="1:4" ht="12.75" x14ac:dyDescent="0.2">
      <c r="A62" s="34" t="str">
        <f>cards[[#This Row],[set]]</f>
        <v>JTL</v>
      </c>
      <c r="B62" s="34">
        <f>cards[[#This Row],[cardNumber]]</f>
        <v>525</v>
      </c>
      <c r="C62" s="34">
        <f>cards[[#This Row],[owned]]</f>
        <v>0</v>
      </c>
      <c r="D62" s="34" t="b">
        <f>IF(AND(ISNUMBER(SEARCH("Foil",cards[[#This Row],[variant]])),ISNUMBER(MATCH(cards[[#This Row],[set]],{"SOR","SHD","TWI"},0))),TRUE,FALSE)</f>
        <v>0</v>
      </c>
    </row>
    <row r="63" spans="1:4" ht="12.75" x14ac:dyDescent="0.2">
      <c r="A63" s="34" t="str">
        <f>cards[[#This Row],[set]]</f>
        <v>JTL</v>
      </c>
      <c r="B63" s="34">
        <f>cards[[#This Row],[cardNumber]]</f>
        <v>761</v>
      </c>
      <c r="C63" s="34">
        <f>cards[[#This Row],[owned]]</f>
        <v>0</v>
      </c>
      <c r="D63" s="34" t="b">
        <f>IF(AND(ISNUMBER(SEARCH("Foil",cards[[#This Row],[variant]])),ISNUMBER(MATCH(cards[[#This Row],[set]],{"SOR","SHD","TWI"},0))),TRUE,FALSE)</f>
        <v>0</v>
      </c>
    </row>
    <row r="64" spans="1:4" ht="12.75" x14ac:dyDescent="0.2">
      <c r="A64" s="34" t="str">
        <f>cards[[#This Row],[set]]</f>
        <v>JTL</v>
      </c>
      <c r="B64" s="34">
        <f>cards[[#This Row],[cardNumber]]</f>
        <v>22</v>
      </c>
      <c r="C64" s="34">
        <f>cards[[#This Row],[owned]]</f>
        <v>0</v>
      </c>
      <c r="D64" s="34" t="b">
        <f>IF(AND(ISNUMBER(SEARCH("Foil",cards[[#This Row],[variant]])),ISNUMBER(MATCH(cards[[#This Row],[set]],{"SOR","SHD","TWI"},0))),TRUE,FALSE)</f>
        <v>0</v>
      </c>
    </row>
    <row r="65" spans="1:4" ht="12.75" x14ac:dyDescent="0.2">
      <c r="A65" s="34" t="str">
        <f>cards[[#This Row],[set]]</f>
        <v>JTL</v>
      </c>
      <c r="B65" s="34">
        <f>cards[[#This Row],[cardNumber]]</f>
        <v>284</v>
      </c>
      <c r="C65" s="34">
        <f>cards[[#This Row],[owned]]</f>
        <v>0</v>
      </c>
      <c r="D65" s="34" t="b">
        <f>IF(AND(ISNUMBER(SEARCH("Foil",cards[[#This Row],[variant]])),ISNUMBER(MATCH(cards[[#This Row],[set]],{"SOR","SHD","TWI"},0))),TRUE,FALSE)</f>
        <v>0</v>
      </c>
    </row>
    <row r="66" spans="1:4" ht="12.75" x14ac:dyDescent="0.2">
      <c r="A66" s="34" t="str">
        <f>cards[[#This Row],[set]]</f>
        <v>JTL</v>
      </c>
      <c r="B66" s="34">
        <f>cards[[#This Row],[cardNumber]]</f>
        <v>23</v>
      </c>
      <c r="C66" s="34">
        <f>cards[[#This Row],[owned]]</f>
        <v>0</v>
      </c>
      <c r="D66" s="34" t="b">
        <f>IF(AND(ISNUMBER(SEARCH("Foil",cards[[#This Row],[variant]])),ISNUMBER(MATCH(cards[[#This Row],[set]],{"SOR","SHD","TWI"},0))),TRUE,FALSE)</f>
        <v>0</v>
      </c>
    </row>
    <row r="67" spans="1:4" ht="12.75" x14ac:dyDescent="0.2">
      <c r="A67" s="34" t="str">
        <f>cards[[#This Row],[set]]</f>
        <v>JTL</v>
      </c>
      <c r="B67" s="34">
        <f>cards[[#This Row],[cardNumber]]</f>
        <v>285</v>
      </c>
      <c r="C67" s="34">
        <f>cards[[#This Row],[owned]]</f>
        <v>0</v>
      </c>
      <c r="D67" s="34" t="b">
        <f>IF(AND(ISNUMBER(SEARCH("Foil",cards[[#This Row],[variant]])),ISNUMBER(MATCH(cards[[#This Row],[set]],{"SOR","SHD","TWI"},0))),TRUE,FALSE)</f>
        <v>0</v>
      </c>
    </row>
    <row r="68" spans="1:4" ht="12.75" x14ac:dyDescent="0.2">
      <c r="A68" s="34" t="str">
        <f>cards[[#This Row],[set]]</f>
        <v>JTL</v>
      </c>
      <c r="B68" s="34">
        <f>cards[[#This Row],[cardNumber]]</f>
        <v>24</v>
      </c>
      <c r="C68" s="34">
        <f>cards[[#This Row],[owned]]</f>
        <v>0</v>
      </c>
      <c r="D68" s="34" t="b">
        <f>IF(AND(ISNUMBER(SEARCH("Foil",cards[[#This Row],[variant]])),ISNUMBER(MATCH(cards[[#This Row],[set]],{"SOR","SHD","TWI"},0))),TRUE,FALSE)</f>
        <v>0</v>
      </c>
    </row>
    <row r="69" spans="1:4" ht="12.75" x14ac:dyDescent="0.2">
      <c r="A69" s="34" t="str">
        <f>cards[[#This Row],[set]]</f>
        <v>JTL</v>
      </c>
      <c r="B69" s="34">
        <f>cards[[#This Row],[cardNumber]]</f>
        <v>286</v>
      </c>
      <c r="C69" s="34">
        <f>cards[[#This Row],[owned]]</f>
        <v>0</v>
      </c>
      <c r="D69" s="34" t="b">
        <f>IF(AND(ISNUMBER(SEARCH("Foil",cards[[#This Row],[variant]])),ISNUMBER(MATCH(cards[[#This Row],[set]],{"SOR","SHD","TWI"},0))),TRUE,FALSE)</f>
        <v>0</v>
      </c>
    </row>
    <row r="70" spans="1:4" ht="12.75" x14ac:dyDescent="0.2">
      <c r="A70" s="34" t="str">
        <f>cards[[#This Row],[set]]</f>
        <v>JTL</v>
      </c>
      <c r="B70" s="34">
        <f>cards[[#This Row],[cardNumber]]</f>
        <v>526</v>
      </c>
      <c r="C70" s="34">
        <f>cards[[#This Row],[owned]]</f>
        <v>0</v>
      </c>
      <c r="D70" s="34" t="b">
        <f>IF(AND(ISNUMBER(SEARCH("Foil",cards[[#This Row],[variant]])),ISNUMBER(MATCH(cards[[#This Row],[set]],{"SOR","SHD","TWI"},0))),TRUE,FALSE)</f>
        <v>0</v>
      </c>
    </row>
    <row r="71" spans="1:4" ht="12.75" x14ac:dyDescent="0.2">
      <c r="A71" s="34" t="str">
        <f>cards[[#This Row],[set]]</f>
        <v>JTL</v>
      </c>
      <c r="B71" s="34">
        <f>cards[[#This Row],[cardNumber]]</f>
        <v>762</v>
      </c>
      <c r="C71" s="34">
        <f>cards[[#This Row],[owned]]</f>
        <v>0</v>
      </c>
      <c r="D71" s="34" t="b">
        <f>IF(AND(ISNUMBER(SEARCH("Foil",cards[[#This Row],[variant]])),ISNUMBER(MATCH(cards[[#This Row],[set]],{"SOR","SHD","TWI"},0))),TRUE,FALSE)</f>
        <v>0</v>
      </c>
    </row>
    <row r="72" spans="1:4" ht="12.75" x14ac:dyDescent="0.2">
      <c r="A72" s="34" t="str">
        <f>cards[[#This Row],[set]]</f>
        <v>JTL</v>
      </c>
      <c r="B72" s="34">
        <f>cards[[#This Row],[cardNumber]]</f>
        <v>25</v>
      </c>
      <c r="C72" s="34">
        <f>cards[[#This Row],[owned]]</f>
        <v>0</v>
      </c>
      <c r="D72" s="34" t="b">
        <f>IF(AND(ISNUMBER(SEARCH("Foil",cards[[#This Row],[variant]])),ISNUMBER(MATCH(cards[[#This Row],[set]],{"SOR","SHD","TWI"},0))),TRUE,FALSE)</f>
        <v>0</v>
      </c>
    </row>
    <row r="73" spans="1:4" ht="12.75" x14ac:dyDescent="0.2">
      <c r="A73" s="34" t="str">
        <f>cards[[#This Row],[set]]</f>
        <v>JTL</v>
      </c>
      <c r="B73" s="34">
        <f>cards[[#This Row],[cardNumber]]</f>
        <v>287</v>
      </c>
      <c r="C73" s="34">
        <f>cards[[#This Row],[owned]]</f>
        <v>0</v>
      </c>
      <c r="D73" s="34" t="b">
        <f>IF(AND(ISNUMBER(SEARCH("Foil",cards[[#This Row],[variant]])),ISNUMBER(MATCH(cards[[#This Row],[set]],{"SOR","SHD","TWI"},0))),TRUE,FALSE)</f>
        <v>0</v>
      </c>
    </row>
    <row r="74" spans="1:4" ht="12.75" x14ac:dyDescent="0.2">
      <c r="A74" s="34" t="str">
        <f>cards[[#This Row],[set]]</f>
        <v>JTL</v>
      </c>
      <c r="B74" s="34">
        <f>cards[[#This Row],[cardNumber]]</f>
        <v>527</v>
      </c>
      <c r="C74" s="34">
        <f>cards[[#This Row],[owned]]</f>
        <v>0</v>
      </c>
      <c r="D74" s="34" t="b">
        <f>IF(AND(ISNUMBER(SEARCH("Foil",cards[[#This Row],[variant]])),ISNUMBER(MATCH(cards[[#This Row],[set]],{"SOR","SHD","TWI"},0))),TRUE,FALSE)</f>
        <v>0</v>
      </c>
    </row>
    <row r="75" spans="1:4" ht="12.75" x14ac:dyDescent="0.2">
      <c r="A75" s="34" t="str">
        <f>cards[[#This Row],[set]]</f>
        <v>JTL</v>
      </c>
      <c r="B75" s="34">
        <f>cards[[#This Row],[cardNumber]]</f>
        <v>763</v>
      </c>
      <c r="C75" s="34">
        <f>cards[[#This Row],[owned]]</f>
        <v>0</v>
      </c>
      <c r="D75" s="34" t="b">
        <f>IF(AND(ISNUMBER(SEARCH("Foil",cards[[#This Row],[variant]])),ISNUMBER(MATCH(cards[[#This Row],[set]],{"SOR","SHD","TWI"},0))),TRUE,FALSE)</f>
        <v>0</v>
      </c>
    </row>
    <row r="76" spans="1:4" ht="12.75" x14ac:dyDescent="0.2">
      <c r="A76" s="34" t="str">
        <f>cards[[#This Row],[set]]</f>
        <v>JTL</v>
      </c>
      <c r="B76" s="34">
        <f>cards[[#This Row],[cardNumber]]</f>
        <v>26</v>
      </c>
      <c r="C76" s="34">
        <f>cards[[#This Row],[owned]]</f>
        <v>0</v>
      </c>
      <c r="D76" s="34" t="b">
        <f>IF(AND(ISNUMBER(SEARCH("Foil",cards[[#This Row],[variant]])),ISNUMBER(MATCH(cards[[#This Row],[set]],{"SOR","SHD","TWI"},0))),TRUE,FALSE)</f>
        <v>0</v>
      </c>
    </row>
    <row r="77" spans="1:4" ht="12.75" x14ac:dyDescent="0.2">
      <c r="A77" s="34" t="str">
        <f>cards[[#This Row],[set]]</f>
        <v>JTL</v>
      </c>
      <c r="B77" s="34">
        <f>cards[[#This Row],[cardNumber]]</f>
        <v>288</v>
      </c>
      <c r="C77" s="34">
        <f>cards[[#This Row],[owned]]</f>
        <v>0</v>
      </c>
      <c r="D77" s="34" t="b">
        <f>IF(AND(ISNUMBER(SEARCH("Foil",cards[[#This Row],[variant]])),ISNUMBER(MATCH(cards[[#This Row],[set]],{"SOR","SHD","TWI"},0))),TRUE,FALSE)</f>
        <v>0</v>
      </c>
    </row>
    <row r="78" spans="1:4" ht="12.75" x14ac:dyDescent="0.2">
      <c r="A78" s="34" t="str">
        <f>cards[[#This Row],[set]]</f>
        <v>JTL</v>
      </c>
      <c r="B78" s="34">
        <f>cards[[#This Row],[cardNumber]]</f>
        <v>27</v>
      </c>
      <c r="C78" s="34">
        <f>cards[[#This Row],[owned]]</f>
        <v>0</v>
      </c>
      <c r="D78" s="34" t="b">
        <f>IF(AND(ISNUMBER(SEARCH("Foil",cards[[#This Row],[variant]])),ISNUMBER(MATCH(cards[[#This Row],[set]],{"SOR","SHD","TWI"},0))),TRUE,FALSE)</f>
        <v>0</v>
      </c>
    </row>
    <row r="79" spans="1:4" ht="12.75" x14ac:dyDescent="0.2">
      <c r="A79" s="34" t="str">
        <f>cards[[#This Row],[set]]</f>
        <v>JTL</v>
      </c>
      <c r="B79" s="34">
        <f>cards[[#This Row],[cardNumber]]</f>
        <v>289</v>
      </c>
      <c r="C79" s="34">
        <f>cards[[#This Row],[owned]]</f>
        <v>0</v>
      </c>
      <c r="D79" s="34" t="b">
        <f>IF(AND(ISNUMBER(SEARCH("Foil",cards[[#This Row],[variant]])),ISNUMBER(MATCH(cards[[#This Row],[set]],{"SOR","SHD","TWI"},0))),TRUE,FALSE)</f>
        <v>0</v>
      </c>
    </row>
    <row r="80" spans="1:4" ht="12.75" x14ac:dyDescent="0.2">
      <c r="A80" s="34" t="str">
        <f>cards[[#This Row],[set]]</f>
        <v>JTL</v>
      </c>
      <c r="B80" s="34">
        <f>cards[[#This Row],[cardNumber]]</f>
        <v>28</v>
      </c>
      <c r="C80" s="34">
        <f>cards[[#This Row],[owned]]</f>
        <v>0</v>
      </c>
      <c r="D80" s="34" t="b">
        <f>IF(AND(ISNUMBER(SEARCH("Foil",cards[[#This Row],[variant]])),ISNUMBER(MATCH(cards[[#This Row],[set]],{"SOR","SHD","TWI"},0))),TRUE,FALSE)</f>
        <v>0</v>
      </c>
    </row>
    <row r="81" spans="1:4" ht="12.75" x14ac:dyDescent="0.2">
      <c r="A81" s="34" t="str">
        <f>cards[[#This Row],[set]]</f>
        <v>JTL</v>
      </c>
      <c r="B81" s="34">
        <f>cards[[#This Row],[cardNumber]]</f>
        <v>290</v>
      </c>
      <c r="C81" s="34">
        <f>cards[[#This Row],[owned]]</f>
        <v>0</v>
      </c>
      <c r="D81" s="34" t="b">
        <f>IF(AND(ISNUMBER(SEARCH("Foil",cards[[#This Row],[variant]])),ISNUMBER(MATCH(cards[[#This Row],[set]],{"SOR","SHD","TWI"},0))),TRUE,FALSE)</f>
        <v>0</v>
      </c>
    </row>
    <row r="82" spans="1:4" ht="12.75" x14ac:dyDescent="0.2">
      <c r="A82" s="34" t="str">
        <f>cards[[#This Row],[set]]</f>
        <v>JTL</v>
      </c>
      <c r="B82" s="34">
        <f>cards[[#This Row],[cardNumber]]</f>
        <v>528</v>
      </c>
      <c r="C82" s="34">
        <f>cards[[#This Row],[owned]]</f>
        <v>0</v>
      </c>
      <c r="D82" s="34" t="b">
        <f>IF(AND(ISNUMBER(SEARCH("Foil",cards[[#This Row],[variant]])),ISNUMBER(MATCH(cards[[#This Row],[set]],{"SOR","SHD","TWI"},0))),TRUE,FALSE)</f>
        <v>0</v>
      </c>
    </row>
    <row r="83" spans="1:4" ht="12.75" x14ac:dyDescent="0.2">
      <c r="A83" s="34" t="str">
        <f>cards[[#This Row],[set]]</f>
        <v>JTL</v>
      </c>
      <c r="B83" s="34">
        <f>cards[[#This Row],[cardNumber]]</f>
        <v>764</v>
      </c>
      <c r="C83" s="34">
        <f>cards[[#This Row],[owned]]</f>
        <v>0</v>
      </c>
      <c r="D83" s="34" t="b">
        <f>IF(AND(ISNUMBER(SEARCH("Foil",cards[[#This Row],[variant]])),ISNUMBER(MATCH(cards[[#This Row],[set]],{"SOR","SHD","TWI"},0))),TRUE,FALSE)</f>
        <v>0</v>
      </c>
    </row>
    <row r="84" spans="1:4" ht="12.75" x14ac:dyDescent="0.2">
      <c r="A84" s="34" t="str">
        <f>cards[[#This Row],[set]]</f>
        <v>JTL</v>
      </c>
      <c r="B84" s="34">
        <f>cards[[#This Row],[cardNumber]]</f>
        <v>29</v>
      </c>
      <c r="C84" s="34">
        <f>cards[[#This Row],[owned]]</f>
        <v>0</v>
      </c>
      <c r="D84" s="34" t="b">
        <f>IF(AND(ISNUMBER(SEARCH("Foil",cards[[#This Row],[variant]])),ISNUMBER(MATCH(cards[[#This Row],[set]],{"SOR","SHD","TWI"},0))),TRUE,FALSE)</f>
        <v>0</v>
      </c>
    </row>
    <row r="85" spans="1:4" ht="12.75" x14ac:dyDescent="0.2">
      <c r="A85" s="34" t="str">
        <f>cards[[#This Row],[set]]</f>
        <v>JTL</v>
      </c>
      <c r="B85" s="34">
        <f>cards[[#This Row],[cardNumber]]</f>
        <v>291</v>
      </c>
      <c r="C85" s="34">
        <f>cards[[#This Row],[owned]]</f>
        <v>0</v>
      </c>
      <c r="D85" s="34" t="b">
        <f>IF(AND(ISNUMBER(SEARCH("Foil",cards[[#This Row],[variant]])),ISNUMBER(MATCH(cards[[#This Row],[set]],{"SOR","SHD","TWI"},0))),TRUE,FALSE)</f>
        <v>0</v>
      </c>
    </row>
    <row r="86" spans="1:4" ht="12.75" x14ac:dyDescent="0.2">
      <c r="A86" s="34" t="str">
        <f>cards[[#This Row],[set]]</f>
        <v>SOR</v>
      </c>
      <c r="B86" s="34">
        <f>cards[[#This Row],[cardNumber]]</f>
        <v>296</v>
      </c>
      <c r="C86" s="34">
        <f>cards[[#This Row],[owned]]</f>
        <v>0</v>
      </c>
      <c r="D86" s="34" t="b">
        <f>IF(AND(ISNUMBER(SEARCH("Foil",cards[[#This Row],[variant]])),ISNUMBER(MATCH(cards[[#This Row],[set]],{"SOR","SHD","TWI"},0))),TRUE,FALSE)</f>
        <v>0</v>
      </c>
    </row>
    <row r="87" spans="1:4" ht="12.75" x14ac:dyDescent="0.2">
      <c r="A87" s="34" t="str">
        <f>cards[[#This Row],[set]]</f>
        <v>JTL</v>
      </c>
      <c r="B87" s="34">
        <f>cards[[#This Row],[cardNumber]]</f>
        <v>30</v>
      </c>
      <c r="C87" s="34">
        <f>cards[[#This Row],[owned]]</f>
        <v>0</v>
      </c>
      <c r="D87" s="34" t="b">
        <f>IF(AND(ISNUMBER(SEARCH("Foil",cards[[#This Row],[variant]])),ISNUMBER(MATCH(cards[[#This Row],[set]],{"SOR","SHD","TWI"},0))),TRUE,FALSE)</f>
        <v>0</v>
      </c>
    </row>
    <row r="88" spans="1:4" ht="12.75" x14ac:dyDescent="0.2">
      <c r="A88" s="34" t="str">
        <f>cards[[#This Row],[set]]</f>
        <v>JTL</v>
      </c>
      <c r="B88" s="34">
        <f>cards[[#This Row],[cardNumber]]</f>
        <v>292</v>
      </c>
      <c r="C88" s="34">
        <f>cards[[#This Row],[owned]]</f>
        <v>0</v>
      </c>
      <c r="D88" s="34" t="b">
        <f>IF(AND(ISNUMBER(SEARCH("Foil",cards[[#This Row],[variant]])),ISNUMBER(MATCH(cards[[#This Row],[set]],{"SOR","SHD","TWI"},0))),TRUE,FALSE)</f>
        <v>0</v>
      </c>
    </row>
    <row r="89" spans="1:4" ht="12.75" x14ac:dyDescent="0.2">
      <c r="A89" s="34" t="str">
        <f>cards[[#This Row],[set]]</f>
        <v>JTL</v>
      </c>
      <c r="B89" s="34">
        <f>cards[[#This Row],[cardNumber]]</f>
        <v>31</v>
      </c>
      <c r="C89" s="34">
        <f>cards[[#This Row],[owned]]</f>
        <v>0</v>
      </c>
      <c r="D89" s="34" t="b">
        <f>IF(AND(ISNUMBER(SEARCH("Foil",cards[[#This Row],[variant]])),ISNUMBER(MATCH(cards[[#This Row],[set]],{"SOR","SHD","TWI"},0))),TRUE,FALSE)</f>
        <v>0</v>
      </c>
    </row>
    <row r="90" spans="1:4" ht="12.75" x14ac:dyDescent="0.2">
      <c r="A90" s="34" t="str">
        <f>cards[[#This Row],[set]]</f>
        <v>JTL</v>
      </c>
      <c r="B90" s="34">
        <f>cards[[#This Row],[cardNumber]]</f>
        <v>293</v>
      </c>
      <c r="C90" s="34">
        <f>cards[[#This Row],[owned]]</f>
        <v>0</v>
      </c>
      <c r="D90" s="34" t="b">
        <f>IF(AND(ISNUMBER(SEARCH("Foil",cards[[#This Row],[variant]])),ISNUMBER(MATCH(cards[[#This Row],[set]],{"SOR","SHD","TWI"},0))),TRUE,FALSE)</f>
        <v>0</v>
      </c>
    </row>
    <row r="91" spans="1:4" ht="12.75" x14ac:dyDescent="0.2">
      <c r="A91" s="34" t="str">
        <f>cards[[#This Row],[set]]</f>
        <v>JTL</v>
      </c>
      <c r="B91" s="34">
        <f>cards[[#This Row],[cardNumber]]</f>
        <v>529</v>
      </c>
      <c r="C91" s="34">
        <f>cards[[#This Row],[owned]]</f>
        <v>0</v>
      </c>
      <c r="D91" s="34" t="b">
        <f>IF(AND(ISNUMBER(SEARCH("Foil",cards[[#This Row],[variant]])),ISNUMBER(MATCH(cards[[#This Row],[set]],{"SOR","SHD","TWI"},0))),TRUE,FALSE)</f>
        <v>0</v>
      </c>
    </row>
    <row r="92" spans="1:4" ht="12.75" x14ac:dyDescent="0.2">
      <c r="A92" s="34" t="str">
        <f>cards[[#This Row],[set]]</f>
        <v>JTL</v>
      </c>
      <c r="B92" s="34">
        <f>cards[[#This Row],[cardNumber]]</f>
        <v>765</v>
      </c>
      <c r="C92" s="34">
        <f>cards[[#This Row],[owned]]</f>
        <v>0</v>
      </c>
      <c r="D92" s="34" t="b">
        <f>IF(AND(ISNUMBER(SEARCH("Foil",cards[[#This Row],[variant]])),ISNUMBER(MATCH(cards[[#This Row],[set]],{"SOR","SHD","TWI"},0))),TRUE,FALSE)</f>
        <v>0</v>
      </c>
    </row>
    <row r="93" spans="1:4" ht="12.75" x14ac:dyDescent="0.2">
      <c r="A93" s="34" t="str">
        <f>cards[[#This Row],[set]]</f>
        <v>JTL</v>
      </c>
      <c r="B93" s="34">
        <f>cards[[#This Row],[cardNumber]]</f>
        <v>32</v>
      </c>
      <c r="C93" s="34">
        <f>cards[[#This Row],[owned]]</f>
        <v>0</v>
      </c>
      <c r="D93" s="34" t="b">
        <f>IF(AND(ISNUMBER(SEARCH("Foil",cards[[#This Row],[variant]])),ISNUMBER(MATCH(cards[[#This Row],[set]],{"SOR","SHD","TWI"},0))),TRUE,FALSE)</f>
        <v>0</v>
      </c>
    </row>
    <row r="94" spans="1:4" ht="12.75" x14ac:dyDescent="0.2">
      <c r="A94" s="34" t="str">
        <f>cards[[#This Row],[set]]</f>
        <v>JTL</v>
      </c>
      <c r="B94" s="34">
        <f>cards[[#This Row],[cardNumber]]</f>
        <v>294</v>
      </c>
      <c r="C94" s="34">
        <f>cards[[#This Row],[owned]]</f>
        <v>0</v>
      </c>
      <c r="D94" s="34" t="b">
        <f>IF(AND(ISNUMBER(SEARCH("Foil",cards[[#This Row],[variant]])),ISNUMBER(MATCH(cards[[#This Row],[set]],{"SOR","SHD","TWI"},0))),TRUE,FALSE)</f>
        <v>0</v>
      </c>
    </row>
    <row r="95" spans="1:4" ht="12.75" x14ac:dyDescent="0.2">
      <c r="A95" s="34" t="str">
        <f>cards[[#This Row],[set]]</f>
        <v>JTL</v>
      </c>
      <c r="B95" s="34">
        <f>cards[[#This Row],[cardNumber]]</f>
        <v>530</v>
      </c>
      <c r="C95" s="34">
        <f>cards[[#This Row],[owned]]</f>
        <v>0</v>
      </c>
      <c r="D95" s="34" t="b">
        <f>IF(AND(ISNUMBER(SEARCH("Foil",cards[[#This Row],[variant]])),ISNUMBER(MATCH(cards[[#This Row],[set]],{"SOR","SHD","TWI"},0))),TRUE,FALSE)</f>
        <v>0</v>
      </c>
    </row>
    <row r="96" spans="1:4" ht="12.75" x14ac:dyDescent="0.2">
      <c r="A96" s="34" t="str">
        <f>cards[[#This Row],[set]]</f>
        <v>JTL</v>
      </c>
      <c r="B96" s="34">
        <f>cards[[#This Row],[cardNumber]]</f>
        <v>766</v>
      </c>
      <c r="C96" s="34">
        <f>cards[[#This Row],[owned]]</f>
        <v>0</v>
      </c>
      <c r="D96" s="34" t="b">
        <f>IF(AND(ISNUMBER(SEARCH("Foil",cards[[#This Row],[variant]])),ISNUMBER(MATCH(cards[[#This Row],[set]],{"SOR","SHD","TWI"},0))),TRUE,FALSE)</f>
        <v>0</v>
      </c>
    </row>
    <row r="97" spans="1:4" ht="12.75" x14ac:dyDescent="0.2">
      <c r="A97" s="34" t="str">
        <f>cards[[#This Row],[set]]</f>
        <v>JTLW</v>
      </c>
      <c r="B97" s="34">
        <f>cards[[#This Row],[cardNumber]]</f>
        <v>1</v>
      </c>
      <c r="C97" s="34">
        <f>cards[[#This Row],[owned]]</f>
        <v>0</v>
      </c>
      <c r="D97" s="34" t="b">
        <f>IF(AND(ISNUMBER(SEARCH("Foil",cards[[#This Row],[variant]])),ISNUMBER(MATCH(cards[[#This Row],[set]],{"SOR","SHD","TWI"},0))),TRUE,FALSE)</f>
        <v>0</v>
      </c>
    </row>
    <row r="98" spans="1:4" ht="12.75" x14ac:dyDescent="0.2">
      <c r="A98" s="34" t="str">
        <f>cards[[#This Row],[set]]</f>
        <v>JTLW</v>
      </c>
      <c r="B98" s="34">
        <f>cards[[#This Row],[cardNumber]]</f>
        <v>21</v>
      </c>
      <c r="C98" s="34">
        <f>cards[[#This Row],[owned]]</f>
        <v>0</v>
      </c>
      <c r="D98" s="34" t="b">
        <f>IF(AND(ISNUMBER(SEARCH("Foil",cards[[#This Row],[variant]])),ISNUMBER(MATCH(cards[[#This Row],[set]],{"SOR","SHD","TWI"},0))),TRUE,FALSE)</f>
        <v>0</v>
      </c>
    </row>
    <row r="99" spans="1:4" ht="12.75" x14ac:dyDescent="0.2">
      <c r="A99" s="34" t="str">
        <f>cards[[#This Row],[set]]</f>
        <v>JTL</v>
      </c>
      <c r="B99" s="34">
        <f>cards[[#This Row],[cardNumber]]</f>
        <v>33</v>
      </c>
      <c r="C99" s="34">
        <f>cards[[#This Row],[owned]]</f>
        <v>0</v>
      </c>
      <c r="D99" s="34" t="b">
        <f>IF(AND(ISNUMBER(SEARCH("Foil",cards[[#This Row],[variant]])),ISNUMBER(MATCH(cards[[#This Row],[set]],{"SOR","SHD","TWI"},0))),TRUE,FALSE)</f>
        <v>0</v>
      </c>
    </row>
    <row r="100" spans="1:4" ht="12.75" x14ac:dyDescent="0.2">
      <c r="A100" s="34" t="str">
        <f>cards[[#This Row],[set]]</f>
        <v>JTL</v>
      </c>
      <c r="B100" s="34">
        <f>cards[[#This Row],[cardNumber]]</f>
        <v>295</v>
      </c>
      <c r="C100" s="34">
        <f>cards[[#This Row],[owned]]</f>
        <v>0</v>
      </c>
      <c r="D100" s="34" t="b">
        <f>IF(AND(ISNUMBER(SEARCH("Foil",cards[[#This Row],[variant]])),ISNUMBER(MATCH(cards[[#This Row],[set]],{"SOR","SHD","TWI"},0))),TRUE,FALSE)</f>
        <v>0</v>
      </c>
    </row>
    <row r="101" spans="1:4" ht="12.75" x14ac:dyDescent="0.2">
      <c r="A101" s="34" t="str">
        <f>cards[[#This Row],[set]]</f>
        <v>JTL</v>
      </c>
      <c r="B101" s="34">
        <f>cards[[#This Row],[cardNumber]]</f>
        <v>531</v>
      </c>
      <c r="C101" s="34">
        <f>cards[[#This Row],[owned]]</f>
        <v>0</v>
      </c>
      <c r="D101" s="34" t="b">
        <f>IF(AND(ISNUMBER(SEARCH("Foil",cards[[#This Row],[variant]])),ISNUMBER(MATCH(cards[[#This Row],[set]],{"SOR","SHD","TWI"},0))),TRUE,FALSE)</f>
        <v>0</v>
      </c>
    </row>
    <row r="102" spans="1:4" ht="12.75" x14ac:dyDescent="0.2">
      <c r="A102" s="34" t="str">
        <f>cards[[#This Row],[set]]</f>
        <v>JTL</v>
      </c>
      <c r="B102" s="34">
        <f>cards[[#This Row],[cardNumber]]</f>
        <v>767</v>
      </c>
      <c r="C102" s="34">
        <f>cards[[#This Row],[owned]]</f>
        <v>0</v>
      </c>
      <c r="D102" s="34" t="b">
        <f>IF(AND(ISNUMBER(SEARCH("Foil",cards[[#This Row],[variant]])),ISNUMBER(MATCH(cards[[#This Row],[set]],{"SOR","SHD","TWI"},0))),TRUE,FALSE)</f>
        <v>0</v>
      </c>
    </row>
    <row r="103" spans="1:4" ht="12.75" x14ac:dyDescent="0.2">
      <c r="A103" s="34" t="str">
        <f>cards[[#This Row],[set]]</f>
        <v>JTLW</v>
      </c>
      <c r="B103" s="34">
        <f>cards[[#This Row],[cardNumber]]</f>
        <v>2</v>
      </c>
      <c r="C103" s="34">
        <f>cards[[#This Row],[owned]]</f>
        <v>0</v>
      </c>
      <c r="D103" s="34" t="b">
        <f>IF(AND(ISNUMBER(SEARCH("Foil",cards[[#This Row],[variant]])),ISNUMBER(MATCH(cards[[#This Row],[set]],{"SOR","SHD","TWI"},0))),TRUE,FALSE)</f>
        <v>0</v>
      </c>
    </row>
    <row r="104" spans="1:4" ht="12.75" x14ac:dyDescent="0.2">
      <c r="A104" s="34" t="str">
        <f>cards[[#This Row],[set]]</f>
        <v>JTLW</v>
      </c>
      <c r="B104" s="34">
        <f>cards[[#This Row],[cardNumber]]</f>
        <v>22</v>
      </c>
      <c r="C104" s="34">
        <f>cards[[#This Row],[owned]]</f>
        <v>0</v>
      </c>
      <c r="D104" s="34" t="b">
        <f>IF(AND(ISNUMBER(SEARCH("Foil",cards[[#This Row],[variant]])),ISNUMBER(MATCH(cards[[#This Row],[set]],{"SOR","SHD","TWI"},0))),TRUE,FALSE)</f>
        <v>0</v>
      </c>
    </row>
    <row r="105" spans="1:4" ht="12.75" x14ac:dyDescent="0.2">
      <c r="A105" s="34" t="str">
        <f>cards[[#This Row],[set]]</f>
        <v>JTL</v>
      </c>
      <c r="B105" s="34">
        <f>cards[[#This Row],[cardNumber]]</f>
        <v>34</v>
      </c>
      <c r="C105" s="34">
        <f>cards[[#This Row],[owned]]</f>
        <v>0</v>
      </c>
      <c r="D105" s="34" t="b">
        <f>IF(AND(ISNUMBER(SEARCH("Foil",cards[[#This Row],[variant]])),ISNUMBER(MATCH(cards[[#This Row],[set]],{"SOR","SHD","TWI"},0))),TRUE,FALSE)</f>
        <v>0</v>
      </c>
    </row>
    <row r="106" spans="1:4" ht="12.75" x14ac:dyDescent="0.2">
      <c r="A106" s="34" t="str">
        <f>cards[[#This Row],[set]]</f>
        <v>JTL</v>
      </c>
      <c r="B106" s="34">
        <f>cards[[#This Row],[cardNumber]]</f>
        <v>296</v>
      </c>
      <c r="C106" s="34">
        <f>cards[[#This Row],[owned]]</f>
        <v>0</v>
      </c>
      <c r="D106" s="34" t="b">
        <f>IF(AND(ISNUMBER(SEARCH("Foil",cards[[#This Row],[variant]])),ISNUMBER(MATCH(cards[[#This Row],[set]],{"SOR","SHD","TWI"},0))),TRUE,FALSE)</f>
        <v>0</v>
      </c>
    </row>
    <row r="107" spans="1:4" ht="12.75" x14ac:dyDescent="0.2">
      <c r="A107" s="34" t="str">
        <f>cards[[#This Row],[set]]</f>
        <v>JTL</v>
      </c>
      <c r="B107" s="34">
        <f>cards[[#This Row],[cardNumber]]</f>
        <v>532</v>
      </c>
      <c r="C107" s="34">
        <f>cards[[#This Row],[owned]]</f>
        <v>0</v>
      </c>
      <c r="D107" s="34" t="b">
        <f>IF(AND(ISNUMBER(SEARCH("Foil",cards[[#This Row],[variant]])),ISNUMBER(MATCH(cards[[#This Row],[set]],{"SOR","SHD","TWI"},0))),TRUE,FALSE)</f>
        <v>0</v>
      </c>
    </row>
    <row r="108" spans="1:4" ht="12.75" x14ac:dyDescent="0.2">
      <c r="A108" s="34" t="str">
        <f>cards[[#This Row],[set]]</f>
        <v>JTL</v>
      </c>
      <c r="B108" s="34">
        <f>cards[[#This Row],[cardNumber]]</f>
        <v>768</v>
      </c>
      <c r="C108" s="34">
        <f>cards[[#This Row],[owned]]</f>
        <v>0</v>
      </c>
      <c r="D108" s="34" t="b">
        <f>IF(AND(ISNUMBER(SEARCH("Foil",cards[[#This Row],[variant]])),ISNUMBER(MATCH(cards[[#This Row],[set]],{"SOR","SHD","TWI"},0))),TRUE,FALSE)</f>
        <v>0</v>
      </c>
    </row>
    <row r="109" spans="1:4" ht="12.75" x14ac:dyDescent="0.2">
      <c r="A109" s="34" t="str">
        <f>cards[[#This Row],[set]]</f>
        <v>JTL</v>
      </c>
      <c r="B109" s="34">
        <f>cards[[#This Row],[cardNumber]]</f>
        <v>35</v>
      </c>
      <c r="C109" s="34">
        <f>cards[[#This Row],[owned]]</f>
        <v>0</v>
      </c>
      <c r="D109" s="34" t="b">
        <f>IF(AND(ISNUMBER(SEARCH("Foil",cards[[#This Row],[variant]])),ISNUMBER(MATCH(cards[[#This Row],[set]],{"SOR","SHD","TWI"},0))),TRUE,FALSE)</f>
        <v>0</v>
      </c>
    </row>
    <row r="110" spans="1:4" ht="12.75" x14ac:dyDescent="0.2">
      <c r="A110" s="34" t="str">
        <f>cards[[#This Row],[set]]</f>
        <v>JTL</v>
      </c>
      <c r="B110" s="34">
        <f>cards[[#This Row],[cardNumber]]</f>
        <v>297</v>
      </c>
      <c r="C110" s="34">
        <f>cards[[#This Row],[owned]]</f>
        <v>0</v>
      </c>
      <c r="D110" s="34" t="b">
        <f>IF(AND(ISNUMBER(SEARCH("Foil",cards[[#This Row],[variant]])),ISNUMBER(MATCH(cards[[#This Row],[set]],{"SOR","SHD","TWI"},0))),TRUE,FALSE)</f>
        <v>0</v>
      </c>
    </row>
    <row r="111" spans="1:4" ht="12.75" x14ac:dyDescent="0.2">
      <c r="A111" s="34" t="str">
        <f>cards[[#This Row],[set]]</f>
        <v>JTL</v>
      </c>
      <c r="B111" s="34">
        <f>cards[[#This Row],[cardNumber]]</f>
        <v>533</v>
      </c>
      <c r="C111" s="34">
        <f>cards[[#This Row],[owned]]</f>
        <v>0</v>
      </c>
      <c r="D111" s="34" t="b">
        <f>IF(AND(ISNUMBER(SEARCH("Foil",cards[[#This Row],[variant]])),ISNUMBER(MATCH(cards[[#This Row],[set]],{"SOR","SHD","TWI"},0))),TRUE,FALSE)</f>
        <v>0</v>
      </c>
    </row>
    <row r="112" spans="1:4" ht="12.75" x14ac:dyDescent="0.2">
      <c r="A112" s="34" t="str">
        <f>cards[[#This Row],[set]]</f>
        <v>JTL</v>
      </c>
      <c r="B112" s="34">
        <f>cards[[#This Row],[cardNumber]]</f>
        <v>769</v>
      </c>
      <c r="C112" s="34">
        <f>cards[[#This Row],[owned]]</f>
        <v>0</v>
      </c>
      <c r="D112" s="34" t="b">
        <f>IF(AND(ISNUMBER(SEARCH("Foil",cards[[#This Row],[variant]])),ISNUMBER(MATCH(cards[[#This Row],[set]],{"SOR","SHD","TWI"},0))),TRUE,FALSE)</f>
        <v>0</v>
      </c>
    </row>
    <row r="113" spans="1:4" ht="12.75" x14ac:dyDescent="0.2">
      <c r="A113" s="34" t="str">
        <f>cards[[#This Row],[set]]</f>
        <v>JTL</v>
      </c>
      <c r="B113" s="34">
        <f>cards[[#This Row],[cardNumber]]</f>
        <v>36</v>
      </c>
      <c r="C113" s="34">
        <f>cards[[#This Row],[owned]]</f>
        <v>0</v>
      </c>
      <c r="D113" s="34" t="b">
        <f>IF(AND(ISNUMBER(SEARCH("Foil",cards[[#This Row],[variant]])),ISNUMBER(MATCH(cards[[#This Row],[set]],{"SOR","SHD","TWI"},0))),TRUE,FALSE)</f>
        <v>0</v>
      </c>
    </row>
    <row r="114" spans="1:4" ht="12.75" x14ac:dyDescent="0.2">
      <c r="A114" s="34" t="str">
        <f>cards[[#This Row],[set]]</f>
        <v>JTL</v>
      </c>
      <c r="B114" s="34">
        <f>cards[[#This Row],[cardNumber]]</f>
        <v>298</v>
      </c>
      <c r="C114" s="34">
        <f>cards[[#This Row],[owned]]</f>
        <v>0</v>
      </c>
      <c r="D114" s="34" t="b">
        <f>IF(AND(ISNUMBER(SEARCH("Foil",cards[[#This Row],[variant]])),ISNUMBER(MATCH(cards[[#This Row],[set]],{"SOR","SHD","TWI"},0))),TRUE,FALSE)</f>
        <v>0</v>
      </c>
    </row>
    <row r="115" spans="1:4" ht="12.75" x14ac:dyDescent="0.2">
      <c r="A115" s="34" t="str">
        <f>cards[[#This Row],[set]]</f>
        <v>JTL</v>
      </c>
      <c r="B115" s="34">
        <f>cards[[#This Row],[cardNumber]]</f>
        <v>534</v>
      </c>
      <c r="C115" s="34">
        <f>cards[[#This Row],[owned]]</f>
        <v>0</v>
      </c>
      <c r="D115" s="34" t="b">
        <f>IF(AND(ISNUMBER(SEARCH("Foil",cards[[#This Row],[variant]])),ISNUMBER(MATCH(cards[[#This Row],[set]],{"SOR","SHD","TWI"},0))),TRUE,FALSE)</f>
        <v>0</v>
      </c>
    </row>
    <row r="116" spans="1:4" ht="12.75" x14ac:dyDescent="0.2">
      <c r="A116" s="34" t="str">
        <f>cards[[#This Row],[set]]</f>
        <v>JTL</v>
      </c>
      <c r="B116" s="34">
        <f>cards[[#This Row],[cardNumber]]</f>
        <v>770</v>
      </c>
      <c r="C116" s="34">
        <f>cards[[#This Row],[owned]]</f>
        <v>0</v>
      </c>
      <c r="D116" s="34" t="b">
        <f>IF(AND(ISNUMBER(SEARCH("Foil",cards[[#This Row],[variant]])),ISNUMBER(MATCH(cards[[#This Row],[set]],{"SOR","SHD","TWI"},0))),TRUE,FALSE)</f>
        <v>0</v>
      </c>
    </row>
    <row r="117" spans="1:4" ht="12.75" x14ac:dyDescent="0.2">
      <c r="A117" s="34" t="str">
        <f>cards[[#This Row],[set]]</f>
        <v>JTL</v>
      </c>
      <c r="B117" s="34">
        <f>cards[[#This Row],[cardNumber]]</f>
        <v>37</v>
      </c>
      <c r="C117" s="34">
        <f>cards[[#This Row],[owned]]</f>
        <v>0</v>
      </c>
      <c r="D117" s="34" t="b">
        <f>IF(AND(ISNUMBER(SEARCH("Foil",cards[[#This Row],[variant]])),ISNUMBER(MATCH(cards[[#This Row],[set]],{"SOR","SHD","TWI"},0))),TRUE,FALSE)</f>
        <v>0</v>
      </c>
    </row>
    <row r="118" spans="1:4" ht="12.75" x14ac:dyDescent="0.2">
      <c r="A118" s="34" t="str">
        <f>cards[[#This Row],[set]]</f>
        <v>JTL</v>
      </c>
      <c r="B118" s="34">
        <f>cards[[#This Row],[cardNumber]]</f>
        <v>1015</v>
      </c>
      <c r="C118" s="34">
        <f>cards[[#This Row],[owned]]</f>
        <v>0</v>
      </c>
      <c r="D118" s="34" t="b">
        <f>IF(AND(ISNUMBER(SEARCH("Foil",cards[[#This Row],[variant]])),ISNUMBER(MATCH(cards[[#This Row],[set]],{"SOR","SHD","TWI"},0))),TRUE,FALSE)</f>
        <v>0</v>
      </c>
    </row>
    <row r="119" spans="1:4" ht="12.75" x14ac:dyDescent="0.2">
      <c r="A119" s="34" t="str">
        <f>cards[[#This Row],[set]]</f>
        <v>JTL</v>
      </c>
      <c r="B119" s="34">
        <f>cards[[#This Row],[cardNumber]]</f>
        <v>1051</v>
      </c>
      <c r="C119" s="34">
        <f>cards[[#This Row],[owned]]</f>
        <v>0</v>
      </c>
      <c r="D119" s="34" t="b">
        <f>IF(AND(ISNUMBER(SEARCH("Foil",cards[[#This Row],[variant]])),ISNUMBER(MATCH(cards[[#This Row],[set]],{"SOR","SHD","TWI"},0))),TRUE,FALSE)</f>
        <v>0</v>
      </c>
    </row>
    <row r="120" spans="1:4" ht="12.75" x14ac:dyDescent="0.2">
      <c r="A120" s="34" t="str">
        <f>cards[[#This Row],[set]]</f>
        <v>JTL</v>
      </c>
      <c r="B120" s="34">
        <f>cards[[#This Row],[cardNumber]]</f>
        <v>1087</v>
      </c>
      <c r="C120" s="34">
        <f>cards[[#This Row],[owned]]</f>
        <v>0</v>
      </c>
      <c r="D120" s="34" t="b">
        <f>IF(AND(ISNUMBER(SEARCH("Foil",cards[[#This Row],[variant]])),ISNUMBER(MATCH(cards[[#This Row],[set]],{"SOR","SHD","TWI"},0))),TRUE,FALSE)</f>
        <v>0</v>
      </c>
    </row>
    <row r="121" spans="1:4" ht="12.75" x14ac:dyDescent="0.2">
      <c r="A121" s="34" t="str">
        <f>cards[[#This Row],[set]]</f>
        <v>JTL</v>
      </c>
      <c r="B121" s="34">
        <f>cards[[#This Row],[cardNumber]]</f>
        <v>299</v>
      </c>
      <c r="C121" s="34">
        <f>cards[[#This Row],[owned]]</f>
        <v>0</v>
      </c>
      <c r="D121" s="34" t="b">
        <f>IF(AND(ISNUMBER(SEARCH("Foil",cards[[#This Row],[variant]])),ISNUMBER(MATCH(cards[[#This Row],[set]],{"SOR","SHD","TWI"},0))),TRUE,FALSE)</f>
        <v>0</v>
      </c>
    </row>
    <row r="122" spans="1:4" ht="12.75" x14ac:dyDescent="0.2">
      <c r="A122" s="34" t="str">
        <f>cards[[#This Row],[set]]</f>
        <v>JTL</v>
      </c>
      <c r="B122" s="34">
        <f>cards[[#This Row],[cardNumber]]</f>
        <v>535</v>
      </c>
      <c r="C122" s="34">
        <f>cards[[#This Row],[owned]]</f>
        <v>0</v>
      </c>
      <c r="D122" s="34" t="b">
        <f>IF(AND(ISNUMBER(SEARCH("Foil",cards[[#This Row],[variant]])),ISNUMBER(MATCH(cards[[#This Row],[set]],{"SOR","SHD","TWI"},0))),TRUE,FALSE)</f>
        <v>0</v>
      </c>
    </row>
    <row r="123" spans="1:4" ht="12.75" x14ac:dyDescent="0.2">
      <c r="A123" s="34" t="str">
        <f>cards[[#This Row],[set]]</f>
        <v>JTL</v>
      </c>
      <c r="B123" s="34">
        <f>cards[[#This Row],[cardNumber]]</f>
        <v>771</v>
      </c>
      <c r="C123" s="34">
        <f>cards[[#This Row],[owned]]</f>
        <v>0</v>
      </c>
      <c r="D123" s="34" t="b">
        <f>IF(AND(ISNUMBER(SEARCH("Foil",cards[[#This Row],[variant]])),ISNUMBER(MATCH(cards[[#This Row],[set]],{"SOR","SHD","TWI"},0))),TRUE,FALSE)</f>
        <v>0</v>
      </c>
    </row>
    <row r="124" spans="1:4" ht="12.75" x14ac:dyDescent="0.2">
      <c r="A124" s="34" t="str">
        <f>cards[[#This Row],[set]]</f>
        <v>JTL</v>
      </c>
      <c r="B124" s="34">
        <f>cards[[#This Row],[cardNumber]]</f>
        <v>38</v>
      </c>
      <c r="C124" s="34">
        <f>cards[[#This Row],[owned]]</f>
        <v>0</v>
      </c>
      <c r="D124" s="34" t="b">
        <f>IF(AND(ISNUMBER(SEARCH("Foil",cards[[#This Row],[variant]])),ISNUMBER(MATCH(cards[[#This Row],[set]],{"SOR","SHD","TWI"},0))),TRUE,FALSE)</f>
        <v>0</v>
      </c>
    </row>
    <row r="125" spans="1:4" ht="12.75" x14ac:dyDescent="0.2">
      <c r="A125" s="34" t="str">
        <f>cards[[#This Row],[set]]</f>
        <v>JTL</v>
      </c>
      <c r="B125" s="34">
        <f>cards[[#This Row],[cardNumber]]</f>
        <v>1016</v>
      </c>
      <c r="C125" s="34">
        <f>cards[[#This Row],[owned]]</f>
        <v>0</v>
      </c>
      <c r="D125" s="34" t="b">
        <f>IF(AND(ISNUMBER(SEARCH("Foil",cards[[#This Row],[variant]])),ISNUMBER(MATCH(cards[[#This Row],[set]],{"SOR","SHD","TWI"},0))),TRUE,FALSE)</f>
        <v>0</v>
      </c>
    </row>
    <row r="126" spans="1:4" ht="12.75" x14ac:dyDescent="0.2">
      <c r="A126" s="34" t="str">
        <f>cards[[#This Row],[set]]</f>
        <v>JTL</v>
      </c>
      <c r="B126" s="34">
        <f>cards[[#This Row],[cardNumber]]</f>
        <v>1052</v>
      </c>
      <c r="C126" s="34">
        <f>cards[[#This Row],[owned]]</f>
        <v>0</v>
      </c>
      <c r="D126" s="34" t="b">
        <f>IF(AND(ISNUMBER(SEARCH("Foil",cards[[#This Row],[variant]])),ISNUMBER(MATCH(cards[[#This Row],[set]],{"SOR","SHD","TWI"},0))),TRUE,FALSE)</f>
        <v>0</v>
      </c>
    </row>
    <row r="127" spans="1:4" ht="12.75" x14ac:dyDescent="0.2">
      <c r="A127" s="34" t="str">
        <f>cards[[#This Row],[set]]</f>
        <v>JTL</v>
      </c>
      <c r="B127" s="34">
        <f>cards[[#This Row],[cardNumber]]</f>
        <v>1088</v>
      </c>
      <c r="C127" s="34">
        <f>cards[[#This Row],[owned]]</f>
        <v>0</v>
      </c>
      <c r="D127" s="34" t="b">
        <f>IF(AND(ISNUMBER(SEARCH("Foil",cards[[#This Row],[variant]])),ISNUMBER(MATCH(cards[[#This Row],[set]],{"SOR","SHD","TWI"},0))),TRUE,FALSE)</f>
        <v>0</v>
      </c>
    </row>
    <row r="128" spans="1:4" ht="12.75" x14ac:dyDescent="0.2">
      <c r="A128" s="34" t="str">
        <f>cards[[#This Row],[set]]</f>
        <v>JTL</v>
      </c>
      <c r="B128" s="34">
        <f>cards[[#This Row],[cardNumber]]</f>
        <v>300</v>
      </c>
      <c r="C128" s="34">
        <f>cards[[#This Row],[owned]]</f>
        <v>0</v>
      </c>
      <c r="D128" s="34" t="b">
        <f>IF(AND(ISNUMBER(SEARCH("Foil",cards[[#This Row],[variant]])),ISNUMBER(MATCH(cards[[#This Row],[set]],{"SOR","SHD","TWI"},0))),TRUE,FALSE)</f>
        <v>0</v>
      </c>
    </row>
    <row r="129" spans="1:4" ht="12.75" x14ac:dyDescent="0.2">
      <c r="A129" s="34" t="str">
        <f>cards[[#This Row],[set]]</f>
        <v>JTL</v>
      </c>
      <c r="B129" s="34">
        <f>cards[[#This Row],[cardNumber]]</f>
        <v>536</v>
      </c>
      <c r="C129" s="34">
        <f>cards[[#This Row],[owned]]</f>
        <v>0</v>
      </c>
      <c r="D129" s="34" t="b">
        <f>IF(AND(ISNUMBER(SEARCH("Foil",cards[[#This Row],[variant]])),ISNUMBER(MATCH(cards[[#This Row],[set]],{"SOR","SHD","TWI"},0))),TRUE,FALSE)</f>
        <v>0</v>
      </c>
    </row>
    <row r="130" spans="1:4" ht="12.75" x14ac:dyDescent="0.2">
      <c r="A130" s="34" t="str">
        <f>cards[[#This Row],[set]]</f>
        <v>JTL</v>
      </c>
      <c r="B130" s="34">
        <f>cards[[#This Row],[cardNumber]]</f>
        <v>772</v>
      </c>
      <c r="C130" s="34">
        <f>cards[[#This Row],[owned]]</f>
        <v>0</v>
      </c>
      <c r="D130" s="34" t="b">
        <f>IF(AND(ISNUMBER(SEARCH("Foil",cards[[#This Row],[variant]])),ISNUMBER(MATCH(cards[[#This Row],[set]],{"SOR","SHD","TWI"},0))),TRUE,FALSE)</f>
        <v>0</v>
      </c>
    </row>
    <row r="131" spans="1:4" ht="12.75" x14ac:dyDescent="0.2">
      <c r="A131" s="34" t="str">
        <f>cards[[#This Row],[set]]</f>
        <v>JTL</v>
      </c>
      <c r="B131" s="34">
        <f>cards[[#This Row],[cardNumber]]</f>
        <v>39</v>
      </c>
      <c r="C131" s="34">
        <f>cards[[#This Row],[owned]]</f>
        <v>0</v>
      </c>
      <c r="D131" s="34" t="b">
        <f>IF(AND(ISNUMBER(SEARCH("Foil",cards[[#This Row],[variant]])),ISNUMBER(MATCH(cards[[#This Row],[set]],{"SOR","SHD","TWI"},0))),TRUE,FALSE)</f>
        <v>0</v>
      </c>
    </row>
    <row r="132" spans="1:4" ht="12.75" x14ac:dyDescent="0.2">
      <c r="A132" s="34" t="str">
        <f>cards[[#This Row],[set]]</f>
        <v>JTL</v>
      </c>
      <c r="B132" s="34">
        <f>cards[[#This Row],[cardNumber]]</f>
        <v>1017</v>
      </c>
      <c r="C132" s="34">
        <f>cards[[#This Row],[owned]]</f>
        <v>0</v>
      </c>
      <c r="D132" s="34" t="b">
        <f>IF(AND(ISNUMBER(SEARCH("Foil",cards[[#This Row],[variant]])),ISNUMBER(MATCH(cards[[#This Row],[set]],{"SOR","SHD","TWI"},0))),TRUE,FALSE)</f>
        <v>0</v>
      </c>
    </row>
    <row r="133" spans="1:4" ht="12.75" x14ac:dyDescent="0.2">
      <c r="A133" s="34" t="str">
        <f>cards[[#This Row],[set]]</f>
        <v>JTL</v>
      </c>
      <c r="B133" s="34">
        <f>cards[[#This Row],[cardNumber]]</f>
        <v>1053</v>
      </c>
      <c r="C133" s="34">
        <f>cards[[#This Row],[owned]]</f>
        <v>0</v>
      </c>
      <c r="D133" s="34" t="b">
        <f>IF(AND(ISNUMBER(SEARCH("Foil",cards[[#This Row],[variant]])),ISNUMBER(MATCH(cards[[#This Row],[set]],{"SOR","SHD","TWI"},0))),TRUE,FALSE)</f>
        <v>0</v>
      </c>
    </row>
    <row r="134" spans="1:4" ht="12.75" x14ac:dyDescent="0.2">
      <c r="A134" s="34" t="str">
        <f>cards[[#This Row],[set]]</f>
        <v>JTL</v>
      </c>
      <c r="B134" s="34">
        <f>cards[[#This Row],[cardNumber]]</f>
        <v>1089</v>
      </c>
      <c r="C134" s="34">
        <f>cards[[#This Row],[owned]]</f>
        <v>0</v>
      </c>
      <c r="D134" s="34" t="b">
        <f>IF(AND(ISNUMBER(SEARCH("Foil",cards[[#This Row],[variant]])),ISNUMBER(MATCH(cards[[#This Row],[set]],{"SOR","SHD","TWI"},0))),TRUE,FALSE)</f>
        <v>0</v>
      </c>
    </row>
    <row r="135" spans="1:4" ht="12.75" x14ac:dyDescent="0.2">
      <c r="A135" s="34" t="str">
        <f>cards[[#This Row],[set]]</f>
        <v>JTL</v>
      </c>
      <c r="B135" s="34">
        <f>cards[[#This Row],[cardNumber]]</f>
        <v>301</v>
      </c>
      <c r="C135" s="34">
        <f>cards[[#This Row],[owned]]</f>
        <v>0</v>
      </c>
      <c r="D135" s="34" t="b">
        <f>IF(AND(ISNUMBER(SEARCH("Foil",cards[[#This Row],[variant]])),ISNUMBER(MATCH(cards[[#This Row],[set]],{"SOR","SHD","TWI"},0))),TRUE,FALSE)</f>
        <v>0</v>
      </c>
    </row>
    <row r="136" spans="1:4" ht="12.75" x14ac:dyDescent="0.2">
      <c r="A136" s="34" t="str">
        <f>cards[[#This Row],[set]]</f>
        <v>JTL</v>
      </c>
      <c r="B136" s="34">
        <f>cards[[#This Row],[cardNumber]]</f>
        <v>537</v>
      </c>
      <c r="C136" s="34">
        <f>cards[[#This Row],[owned]]</f>
        <v>0</v>
      </c>
      <c r="D136" s="34" t="b">
        <f>IF(AND(ISNUMBER(SEARCH("Foil",cards[[#This Row],[variant]])),ISNUMBER(MATCH(cards[[#This Row],[set]],{"SOR","SHD","TWI"},0))),TRUE,FALSE)</f>
        <v>0</v>
      </c>
    </row>
    <row r="137" spans="1:4" ht="12.75" x14ac:dyDescent="0.2">
      <c r="A137" s="34" t="str">
        <f>cards[[#This Row],[set]]</f>
        <v>JTL</v>
      </c>
      <c r="B137" s="34">
        <f>cards[[#This Row],[cardNumber]]</f>
        <v>773</v>
      </c>
      <c r="C137" s="34">
        <f>cards[[#This Row],[owned]]</f>
        <v>0</v>
      </c>
      <c r="D137" s="34" t="b">
        <f>IF(AND(ISNUMBER(SEARCH("Foil",cards[[#This Row],[variant]])),ISNUMBER(MATCH(cards[[#This Row],[set]],{"SOR","SHD","TWI"},0))),TRUE,FALSE)</f>
        <v>0</v>
      </c>
    </row>
    <row r="138" spans="1:4" ht="12.75" x14ac:dyDescent="0.2">
      <c r="A138" s="34" t="str">
        <f>cards[[#This Row],[set]]</f>
        <v>JTL</v>
      </c>
      <c r="B138" s="34">
        <f>cards[[#This Row],[cardNumber]]</f>
        <v>40</v>
      </c>
      <c r="C138" s="34">
        <f>cards[[#This Row],[owned]]</f>
        <v>0</v>
      </c>
      <c r="D138" s="34" t="b">
        <f>IF(AND(ISNUMBER(SEARCH("Foil",cards[[#This Row],[variant]])),ISNUMBER(MATCH(cards[[#This Row],[set]],{"SOR","SHD","TWI"},0))),TRUE,FALSE)</f>
        <v>0</v>
      </c>
    </row>
    <row r="139" spans="1:4" ht="12.75" x14ac:dyDescent="0.2">
      <c r="A139" s="34" t="str">
        <f>cards[[#This Row],[set]]</f>
        <v>JTL</v>
      </c>
      <c r="B139" s="34">
        <f>cards[[#This Row],[cardNumber]]</f>
        <v>302</v>
      </c>
      <c r="C139" s="34">
        <f>cards[[#This Row],[owned]]</f>
        <v>0</v>
      </c>
      <c r="D139" s="34" t="b">
        <f>IF(AND(ISNUMBER(SEARCH("Foil",cards[[#This Row],[variant]])),ISNUMBER(MATCH(cards[[#This Row],[set]],{"SOR","SHD","TWI"},0))),TRUE,FALSE)</f>
        <v>0</v>
      </c>
    </row>
    <row r="140" spans="1:4" ht="12.75" x14ac:dyDescent="0.2">
      <c r="A140" s="34" t="str">
        <f>cards[[#This Row],[set]]</f>
        <v>JTL</v>
      </c>
      <c r="B140" s="34">
        <f>cards[[#This Row],[cardNumber]]</f>
        <v>538</v>
      </c>
      <c r="C140" s="34">
        <f>cards[[#This Row],[owned]]</f>
        <v>0</v>
      </c>
      <c r="D140" s="34" t="b">
        <f>IF(AND(ISNUMBER(SEARCH("Foil",cards[[#This Row],[variant]])),ISNUMBER(MATCH(cards[[#This Row],[set]],{"SOR","SHD","TWI"},0))),TRUE,FALSE)</f>
        <v>0</v>
      </c>
    </row>
    <row r="141" spans="1:4" ht="12.75" x14ac:dyDescent="0.2">
      <c r="A141" s="34" t="str">
        <f>cards[[#This Row],[set]]</f>
        <v>JTL</v>
      </c>
      <c r="B141" s="34">
        <f>cards[[#This Row],[cardNumber]]</f>
        <v>774</v>
      </c>
      <c r="C141" s="34">
        <f>cards[[#This Row],[owned]]</f>
        <v>0</v>
      </c>
      <c r="D141" s="34" t="b">
        <f>IF(AND(ISNUMBER(SEARCH("Foil",cards[[#This Row],[variant]])),ISNUMBER(MATCH(cards[[#This Row],[set]],{"SOR","SHD","TWI"},0))),TRUE,FALSE)</f>
        <v>0</v>
      </c>
    </row>
    <row r="142" spans="1:4" ht="12.75" x14ac:dyDescent="0.2">
      <c r="A142" s="34" t="str">
        <f>cards[[#This Row],[set]]</f>
        <v>JTL</v>
      </c>
      <c r="B142" s="34">
        <f>cards[[#This Row],[cardNumber]]</f>
        <v>41</v>
      </c>
      <c r="C142" s="34">
        <f>cards[[#This Row],[owned]]</f>
        <v>0</v>
      </c>
      <c r="D142" s="34" t="b">
        <f>IF(AND(ISNUMBER(SEARCH("Foil",cards[[#This Row],[variant]])),ISNUMBER(MATCH(cards[[#This Row],[set]],{"SOR","SHD","TWI"},0))),TRUE,FALSE)</f>
        <v>0</v>
      </c>
    </row>
    <row r="143" spans="1:4" ht="12.75" x14ac:dyDescent="0.2">
      <c r="A143" s="34" t="str">
        <f>cards[[#This Row],[set]]</f>
        <v>JTL</v>
      </c>
      <c r="B143" s="34">
        <f>cards[[#This Row],[cardNumber]]</f>
        <v>1018</v>
      </c>
      <c r="C143" s="34">
        <f>cards[[#This Row],[owned]]</f>
        <v>0</v>
      </c>
      <c r="D143" s="34" t="b">
        <f>IF(AND(ISNUMBER(SEARCH("Foil",cards[[#This Row],[variant]])),ISNUMBER(MATCH(cards[[#This Row],[set]],{"SOR","SHD","TWI"},0))),TRUE,FALSE)</f>
        <v>0</v>
      </c>
    </row>
    <row r="144" spans="1:4" ht="12.75" x14ac:dyDescent="0.2">
      <c r="A144" s="34" t="str">
        <f>cards[[#This Row],[set]]</f>
        <v>JTL</v>
      </c>
      <c r="B144" s="34">
        <f>cards[[#This Row],[cardNumber]]</f>
        <v>1054</v>
      </c>
      <c r="C144" s="34">
        <f>cards[[#This Row],[owned]]</f>
        <v>0</v>
      </c>
      <c r="D144" s="34" t="b">
        <f>IF(AND(ISNUMBER(SEARCH("Foil",cards[[#This Row],[variant]])),ISNUMBER(MATCH(cards[[#This Row],[set]],{"SOR","SHD","TWI"},0))),TRUE,FALSE)</f>
        <v>0</v>
      </c>
    </row>
    <row r="145" spans="1:4" ht="12.75" x14ac:dyDescent="0.2">
      <c r="A145" s="34" t="str">
        <f>cards[[#This Row],[set]]</f>
        <v>JTL</v>
      </c>
      <c r="B145" s="34">
        <f>cards[[#This Row],[cardNumber]]</f>
        <v>1090</v>
      </c>
      <c r="C145" s="34">
        <f>cards[[#This Row],[owned]]</f>
        <v>0</v>
      </c>
      <c r="D145" s="34" t="b">
        <f>IF(AND(ISNUMBER(SEARCH("Foil",cards[[#This Row],[variant]])),ISNUMBER(MATCH(cards[[#This Row],[set]],{"SOR","SHD","TWI"},0))),TRUE,FALSE)</f>
        <v>0</v>
      </c>
    </row>
    <row r="146" spans="1:4" ht="12.75" x14ac:dyDescent="0.2">
      <c r="A146" s="34" t="str">
        <f>cards[[#This Row],[set]]</f>
        <v>JTL</v>
      </c>
      <c r="B146" s="34">
        <f>cards[[#This Row],[cardNumber]]</f>
        <v>303</v>
      </c>
      <c r="C146" s="34">
        <f>cards[[#This Row],[owned]]</f>
        <v>0</v>
      </c>
      <c r="D146" s="34" t="b">
        <f>IF(AND(ISNUMBER(SEARCH("Foil",cards[[#This Row],[variant]])),ISNUMBER(MATCH(cards[[#This Row],[set]],{"SOR","SHD","TWI"},0))),TRUE,FALSE)</f>
        <v>0</v>
      </c>
    </row>
    <row r="147" spans="1:4" ht="12.75" x14ac:dyDescent="0.2">
      <c r="A147" s="34" t="str">
        <f>cards[[#This Row],[set]]</f>
        <v>JTL</v>
      </c>
      <c r="B147" s="34">
        <f>cards[[#This Row],[cardNumber]]</f>
        <v>539</v>
      </c>
      <c r="C147" s="34">
        <f>cards[[#This Row],[owned]]</f>
        <v>0</v>
      </c>
      <c r="D147" s="34" t="b">
        <f>IF(AND(ISNUMBER(SEARCH("Foil",cards[[#This Row],[variant]])),ISNUMBER(MATCH(cards[[#This Row],[set]],{"SOR","SHD","TWI"},0))),TRUE,FALSE)</f>
        <v>0</v>
      </c>
    </row>
    <row r="148" spans="1:4" ht="12.75" x14ac:dyDescent="0.2">
      <c r="A148" s="34" t="str">
        <f>cards[[#This Row],[set]]</f>
        <v>JTL</v>
      </c>
      <c r="B148" s="34">
        <f>cards[[#This Row],[cardNumber]]</f>
        <v>775</v>
      </c>
      <c r="C148" s="34">
        <f>cards[[#This Row],[owned]]</f>
        <v>0</v>
      </c>
      <c r="D148" s="34" t="b">
        <f>IF(AND(ISNUMBER(SEARCH("Foil",cards[[#This Row],[variant]])),ISNUMBER(MATCH(cards[[#This Row],[set]],{"SOR","SHD","TWI"},0))),TRUE,FALSE)</f>
        <v>0</v>
      </c>
    </row>
    <row r="149" spans="1:4" ht="12.75" x14ac:dyDescent="0.2">
      <c r="A149" s="34" t="str">
        <f>cards[[#This Row],[set]]</f>
        <v>JTL</v>
      </c>
      <c r="B149" s="34">
        <f>cards[[#This Row],[cardNumber]]</f>
        <v>42</v>
      </c>
      <c r="C149" s="34">
        <f>cards[[#This Row],[owned]]</f>
        <v>0</v>
      </c>
      <c r="D149" s="34" t="b">
        <f>IF(AND(ISNUMBER(SEARCH("Foil",cards[[#This Row],[variant]])),ISNUMBER(MATCH(cards[[#This Row],[set]],{"SOR","SHD","TWI"},0))),TRUE,FALSE)</f>
        <v>0</v>
      </c>
    </row>
    <row r="150" spans="1:4" ht="12.75" x14ac:dyDescent="0.2">
      <c r="A150" s="34" t="str">
        <f>cards[[#This Row],[set]]</f>
        <v>JTL</v>
      </c>
      <c r="B150" s="34">
        <f>cards[[#This Row],[cardNumber]]</f>
        <v>304</v>
      </c>
      <c r="C150" s="34">
        <f>cards[[#This Row],[owned]]</f>
        <v>0</v>
      </c>
      <c r="D150" s="34" t="b">
        <f>IF(AND(ISNUMBER(SEARCH("Foil",cards[[#This Row],[variant]])),ISNUMBER(MATCH(cards[[#This Row],[set]],{"SOR","SHD","TWI"},0))),TRUE,FALSE)</f>
        <v>0</v>
      </c>
    </row>
    <row r="151" spans="1:4" ht="12.75" x14ac:dyDescent="0.2">
      <c r="A151" s="34" t="str">
        <f>cards[[#This Row],[set]]</f>
        <v>JTL</v>
      </c>
      <c r="B151" s="34">
        <f>cards[[#This Row],[cardNumber]]</f>
        <v>540</v>
      </c>
      <c r="C151" s="34">
        <f>cards[[#This Row],[owned]]</f>
        <v>0</v>
      </c>
      <c r="D151" s="34" t="b">
        <f>IF(AND(ISNUMBER(SEARCH("Foil",cards[[#This Row],[variant]])),ISNUMBER(MATCH(cards[[#This Row],[set]],{"SOR","SHD","TWI"},0))),TRUE,FALSE)</f>
        <v>0</v>
      </c>
    </row>
    <row r="152" spans="1:4" ht="12.75" x14ac:dyDescent="0.2">
      <c r="A152" s="34" t="str">
        <f>cards[[#This Row],[set]]</f>
        <v>JTL</v>
      </c>
      <c r="B152" s="34">
        <f>cards[[#This Row],[cardNumber]]</f>
        <v>776</v>
      </c>
      <c r="C152" s="34">
        <f>cards[[#This Row],[owned]]</f>
        <v>0</v>
      </c>
      <c r="D152" s="34" t="b">
        <f>IF(AND(ISNUMBER(SEARCH("Foil",cards[[#This Row],[variant]])),ISNUMBER(MATCH(cards[[#This Row],[set]],{"SOR","SHD","TWI"},0))),TRUE,FALSE)</f>
        <v>0</v>
      </c>
    </row>
    <row r="153" spans="1:4" ht="12.75" x14ac:dyDescent="0.2">
      <c r="A153" s="34" t="str">
        <f>cards[[#This Row],[set]]</f>
        <v>JTL</v>
      </c>
      <c r="B153" s="34">
        <f>cards[[#This Row],[cardNumber]]</f>
        <v>43</v>
      </c>
      <c r="C153" s="34">
        <f>cards[[#This Row],[owned]]</f>
        <v>0</v>
      </c>
      <c r="D153" s="34" t="b">
        <f>IF(AND(ISNUMBER(SEARCH("Foil",cards[[#This Row],[variant]])),ISNUMBER(MATCH(cards[[#This Row],[set]],{"SOR","SHD","TWI"},0))),TRUE,FALSE)</f>
        <v>0</v>
      </c>
    </row>
    <row r="154" spans="1:4" ht="12.75" x14ac:dyDescent="0.2">
      <c r="A154" s="34" t="str">
        <f>cards[[#This Row],[set]]</f>
        <v>JTL</v>
      </c>
      <c r="B154" s="34">
        <f>cards[[#This Row],[cardNumber]]</f>
        <v>305</v>
      </c>
      <c r="C154" s="34">
        <f>cards[[#This Row],[owned]]</f>
        <v>0</v>
      </c>
      <c r="D154" s="34" t="b">
        <f>IF(AND(ISNUMBER(SEARCH("Foil",cards[[#This Row],[variant]])),ISNUMBER(MATCH(cards[[#This Row],[set]],{"SOR","SHD","TWI"},0))),TRUE,FALSE)</f>
        <v>0</v>
      </c>
    </row>
    <row r="155" spans="1:4" ht="12.75" x14ac:dyDescent="0.2">
      <c r="A155" s="34" t="str">
        <f>cards[[#This Row],[set]]</f>
        <v>JTL</v>
      </c>
      <c r="B155" s="34">
        <f>cards[[#This Row],[cardNumber]]</f>
        <v>541</v>
      </c>
      <c r="C155" s="34">
        <f>cards[[#This Row],[owned]]</f>
        <v>0</v>
      </c>
      <c r="D155" s="34" t="b">
        <f>IF(AND(ISNUMBER(SEARCH("Foil",cards[[#This Row],[variant]])),ISNUMBER(MATCH(cards[[#This Row],[set]],{"SOR","SHD","TWI"},0))),TRUE,FALSE)</f>
        <v>0</v>
      </c>
    </row>
    <row r="156" spans="1:4" ht="12.75" x14ac:dyDescent="0.2">
      <c r="A156" s="34" t="str">
        <f>cards[[#This Row],[set]]</f>
        <v>JTL</v>
      </c>
      <c r="B156" s="34">
        <f>cards[[#This Row],[cardNumber]]</f>
        <v>777</v>
      </c>
      <c r="C156" s="34">
        <f>cards[[#This Row],[owned]]</f>
        <v>0</v>
      </c>
      <c r="D156" s="34" t="b">
        <f>IF(AND(ISNUMBER(SEARCH("Foil",cards[[#This Row],[variant]])),ISNUMBER(MATCH(cards[[#This Row],[set]],{"SOR","SHD","TWI"},0))),TRUE,FALSE)</f>
        <v>0</v>
      </c>
    </row>
    <row r="157" spans="1:4" ht="12.75" x14ac:dyDescent="0.2">
      <c r="A157" s="34" t="str">
        <f>cards[[#This Row],[set]]</f>
        <v>JTL</v>
      </c>
      <c r="B157" s="34">
        <f>cards[[#This Row],[cardNumber]]</f>
        <v>44</v>
      </c>
      <c r="C157" s="34">
        <f>cards[[#This Row],[owned]]</f>
        <v>0</v>
      </c>
      <c r="D157" s="34" t="b">
        <f>IF(AND(ISNUMBER(SEARCH("Foil",cards[[#This Row],[variant]])),ISNUMBER(MATCH(cards[[#This Row],[set]],{"SOR","SHD","TWI"},0))),TRUE,FALSE)</f>
        <v>0</v>
      </c>
    </row>
    <row r="158" spans="1:4" ht="12.75" x14ac:dyDescent="0.2">
      <c r="A158" s="34" t="str">
        <f>cards[[#This Row],[set]]</f>
        <v>JTL</v>
      </c>
      <c r="B158" s="34">
        <f>cards[[#This Row],[cardNumber]]</f>
        <v>306</v>
      </c>
      <c r="C158" s="34">
        <f>cards[[#This Row],[owned]]</f>
        <v>0</v>
      </c>
      <c r="D158" s="34" t="b">
        <f>IF(AND(ISNUMBER(SEARCH("Foil",cards[[#This Row],[variant]])),ISNUMBER(MATCH(cards[[#This Row],[set]],{"SOR","SHD","TWI"},0))),TRUE,FALSE)</f>
        <v>0</v>
      </c>
    </row>
    <row r="159" spans="1:4" ht="12.75" x14ac:dyDescent="0.2">
      <c r="A159" s="34" t="str">
        <f>cards[[#This Row],[set]]</f>
        <v>JTL</v>
      </c>
      <c r="B159" s="34">
        <f>cards[[#This Row],[cardNumber]]</f>
        <v>542</v>
      </c>
      <c r="C159" s="34">
        <f>cards[[#This Row],[owned]]</f>
        <v>0</v>
      </c>
      <c r="D159" s="34" t="b">
        <f>IF(AND(ISNUMBER(SEARCH("Foil",cards[[#This Row],[variant]])),ISNUMBER(MATCH(cards[[#This Row],[set]],{"SOR","SHD","TWI"},0))),TRUE,FALSE)</f>
        <v>0</v>
      </c>
    </row>
    <row r="160" spans="1:4" ht="12.75" x14ac:dyDescent="0.2">
      <c r="A160" s="34" t="str">
        <f>cards[[#This Row],[set]]</f>
        <v>JTL</v>
      </c>
      <c r="B160" s="34">
        <f>cards[[#This Row],[cardNumber]]</f>
        <v>778</v>
      </c>
      <c r="C160" s="34">
        <f>cards[[#This Row],[owned]]</f>
        <v>0</v>
      </c>
      <c r="D160" s="34" t="b">
        <f>IF(AND(ISNUMBER(SEARCH("Foil",cards[[#This Row],[variant]])),ISNUMBER(MATCH(cards[[#This Row],[set]],{"SOR","SHD","TWI"},0))),TRUE,FALSE)</f>
        <v>0</v>
      </c>
    </row>
    <row r="161" spans="1:4" ht="12.75" x14ac:dyDescent="0.2">
      <c r="A161" s="34" t="str">
        <f>cards[[#This Row],[set]]</f>
        <v>JTL</v>
      </c>
      <c r="B161" s="34">
        <f>cards[[#This Row],[cardNumber]]</f>
        <v>45</v>
      </c>
      <c r="C161" s="34">
        <f>cards[[#This Row],[owned]]</f>
        <v>0</v>
      </c>
      <c r="D161" s="34" t="b">
        <f>IF(AND(ISNUMBER(SEARCH("Foil",cards[[#This Row],[variant]])),ISNUMBER(MATCH(cards[[#This Row],[set]],{"SOR","SHD","TWI"},0))),TRUE,FALSE)</f>
        <v>0</v>
      </c>
    </row>
    <row r="162" spans="1:4" ht="12.75" x14ac:dyDescent="0.2">
      <c r="A162" s="34" t="str">
        <f>cards[[#This Row],[set]]</f>
        <v>JTL</v>
      </c>
      <c r="B162" s="34">
        <f>cards[[#This Row],[cardNumber]]</f>
        <v>307</v>
      </c>
      <c r="C162" s="34">
        <f>cards[[#This Row],[owned]]</f>
        <v>0</v>
      </c>
      <c r="D162" s="34" t="b">
        <f>IF(AND(ISNUMBER(SEARCH("Foil",cards[[#This Row],[variant]])),ISNUMBER(MATCH(cards[[#This Row],[set]],{"SOR","SHD","TWI"},0))),TRUE,FALSE)</f>
        <v>0</v>
      </c>
    </row>
    <row r="163" spans="1:4" ht="12.75" x14ac:dyDescent="0.2">
      <c r="A163" s="34" t="str">
        <f>cards[[#This Row],[set]]</f>
        <v>JTL</v>
      </c>
      <c r="B163" s="34">
        <f>cards[[#This Row],[cardNumber]]</f>
        <v>543</v>
      </c>
      <c r="C163" s="34">
        <f>cards[[#This Row],[owned]]</f>
        <v>0</v>
      </c>
      <c r="D163" s="34" t="b">
        <f>IF(AND(ISNUMBER(SEARCH("Foil",cards[[#This Row],[variant]])),ISNUMBER(MATCH(cards[[#This Row],[set]],{"SOR","SHD","TWI"},0))),TRUE,FALSE)</f>
        <v>0</v>
      </c>
    </row>
    <row r="164" spans="1:4" ht="12.75" x14ac:dyDescent="0.2">
      <c r="A164" s="34" t="str">
        <f>cards[[#This Row],[set]]</f>
        <v>JTL</v>
      </c>
      <c r="B164" s="34">
        <f>cards[[#This Row],[cardNumber]]</f>
        <v>779</v>
      </c>
      <c r="C164" s="34">
        <f>cards[[#This Row],[owned]]</f>
        <v>0</v>
      </c>
      <c r="D164" s="34" t="b">
        <f>IF(AND(ISNUMBER(SEARCH("Foil",cards[[#This Row],[variant]])),ISNUMBER(MATCH(cards[[#This Row],[set]],{"SOR","SHD","TWI"},0))),TRUE,FALSE)</f>
        <v>0</v>
      </c>
    </row>
    <row r="165" spans="1:4" ht="12.75" x14ac:dyDescent="0.2">
      <c r="A165" s="34" t="str">
        <f>cards[[#This Row],[set]]</f>
        <v>JTLW</v>
      </c>
      <c r="B165" s="34">
        <f>cards[[#This Row],[cardNumber]]</f>
        <v>3</v>
      </c>
      <c r="C165" s="34">
        <f>cards[[#This Row],[owned]]</f>
        <v>0</v>
      </c>
      <c r="D165" s="34" t="b">
        <f>IF(AND(ISNUMBER(SEARCH("Foil",cards[[#This Row],[variant]])),ISNUMBER(MATCH(cards[[#This Row],[set]],{"SOR","SHD","TWI"},0))),TRUE,FALSE)</f>
        <v>0</v>
      </c>
    </row>
    <row r="166" spans="1:4" ht="12.75" x14ac:dyDescent="0.2">
      <c r="A166" s="34" t="str">
        <f>cards[[#This Row],[set]]</f>
        <v>JTLW</v>
      </c>
      <c r="B166" s="34">
        <f>cards[[#This Row],[cardNumber]]</f>
        <v>23</v>
      </c>
      <c r="C166" s="34">
        <f>cards[[#This Row],[owned]]</f>
        <v>0</v>
      </c>
      <c r="D166" s="34" t="b">
        <f>IF(AND(ISNUMBER(SEARCH("Foil",cards[[#This Row],[variant]])),ISNUMBER(MATCH(cards[[#This Row],[set]],{"SOR","SHD","TWI"},0))),TRUE,FALSE)</f>
        <v>0</v>
      </c>
    </row>
    <row r="167" spans="1:4" ht="12.75" x14ac:dyDescent="0.2">
      <c r="A167" s="34" t="str">
        <f>cards[[#This Row],[set]]</f>
        <v>JTL</v>
      </c>
      <c r="B167" s="34">
        <f>cards[[#This Row],[cardNumber]]</f>
        <v>46</v>
      </c>
      <c r="C167" s="34">
        <f>cards[[#This Row],[owned]]</f>
        <v>0</v>
      </c>
      <c r="D167" s="34" t="b">
        <f>IF(AND(ISNUMBER(SEARCH("Foil",cards[[#This Row],[variant]])),ISNUMBER(MATCH(cards[[#This Row],[set]],{"SOR","SHD","TWI"},0))),TRUE,FALSE)</f>
        <v>0</v>
      </c>
    </row>
    <row r="168" spans="1:4" ht="12.75" x14ac:dyDescent="0.2">
      <c r="A168" s="34" t="str">
        <f>cards[[#This Row],[set]]</f>
        <v>JTL</v>
      </c>
      <c r="B168" s="34">
        <f>cards[[#This Row],[cardNumber]]</f>
        <v>308</v>
      </c>
      <c r="C168" s="34">
        <f>cards[[#This Row],[owned]]</f>
        <v>0</v>
      </c>
      <c r="D168" s="34" t="b">
        <f>IF(AND(ISNUMBER(SEARCH("Foil",cards[[#This Row],[variant]])),ISNUMBER(MATCH(cards[[#This Row],[set]],{"SOR","SHD","TWI"},0))),TRUE,FALSE)</f>
        <v>0</v>
      </c>
    </row>
    <row r="169" spans="1:4" ht="12.75" x14ac:dyDescent="0.2">
      <c r="A169" s="34" t="str">
        <f>cards[[#This Row],[set]]</f>
        <v>JTL</v>
      </c>
      <c r="B169" s="34">
        <f>cards[[#This Row],[cardNumber]]</f>
        <v>544</v>
      </c>
      <c r="C169" s="34">
        <f>cards[[#This Row],[owned]]</f>
        <v>0</v>
      </c>
      <c r="D169" s="34" t="b">
        <f>IF(AND(ISNUMBER(SEARCH("Foil",cards[[#This Row],[variant]])),ISNUMBER(MATCH(cards[[#This Row],[set]],{"SOR","SHD","TWI"},0))),TRUE,FALSE)</f>
        <v>0</v>
      </c>
    </row>
    <row r="170" spans="1:4" ht="12.75" x14ac:dyDescent="0.2">
      <c r="A170" s="34" t="str">
        <f>cards[[#This Row],[set]]</f>
        <v>JTL</v>
      </c>
      <c r="B170" s="34">
        <f>cards[[#This Row],[cardNumber]]</f>
        <v>780</v>
      </c>
      <c r="C170" s="34">
        <f>cards[[#This Row],[owned]]</f>
        <v>0</v>
      </c>
      <c r="D170" s="34" t="b">
        <f>IF(AND(ISNUMBER(SEARCH("Foil",cards[[#This Row],[variant]])),ISNUMBER(MATCH(cards[[#This Row],[set]],{"SOR","SHD","TWI"},0))),TRUE,FALSE)</f>
        <v>0</v>
      </c>
    </row>
    <row r="171" spans="1:4" ht="12.75" x14ac:dyDescent="0.2">
      <c r="A171" s="34" t="str">
        <f>cards[[#This Row],[set]]</f>
        <v>JTL</v>
      </c>
      <c r="B171" s="34">
        <f>cards[[#This Row],[cardNumber]]</f>
        <v>47</v>
      </c>
      <c r="C171" s="34">
        <f>cards[[#This Row],[owned]]</f>
        <v>0</v>
      </c>
      <c r="D171" s="34" t="b">
        <f>IF(AND(ISNUMBER(SEARCH("Foil",cards[[#This Row],[variant]])),ISNUMBER(MATCH(cards[[#This Row],[set]],{"SOR","SHD","TWI"},0))),TRUE,FALSE)</f>
        <v>0</v>
      </c>
    </row>
    <row r="172" spans="1:4" ht="12.75" x14ac:dyDescent="0.2">
      <c r="A172" s="34" t="str">
        <f>cards[[#This Row],[set]]</f>
        <v>JTL</v>
      </c>
      <c r="B172" s="34">
        <f>cards[[#This Row],[cardNumber]]</f>
        <v>309</v>
      </c>
      <c r="C172" s="34">
        <f>cards[[#This Row],[owned]]</f>
        <v>0</v>
      </c>
      <c r="D172" s="34" t="b">
        <f>IF(AND(ISNUMBER(SEARCH("Foil",cards[[#This Row],[variant]])),ISNUMBER(MATCH(cards[[#This Row],[set]],{"SOR","SHD","TWI"},0))),TRUE,FALSE)</f>
        <v>0</v>
      </c>
    </row>
    <row r="173" spans="1:4" ht="12.75" x14ac:dyDescent="0.2">
      <c r="A173" s="34" t="str">
        <f>cards[[#This Row],[set]]</f>
        <v>JTL</v>
      </c>
      <c r="B173" s="34">
        <f>cards[[#This Row],[cardNumber]]</f>
        <v>545</v>
      </c>
      <c r="C173" s="34">
        <f>cards[[#This Row],[owned]]</f>
        <v>0</v>
      </c>
      <c r="D173" s="34" t="b">
        <f>IF(AND(ISNUMBER(SEARCH("Foil",cards[[#This Row],[variant]])),ISNUMBER(MATCH(cards[[#This Row],[set]],{"SOR","SHD","TWI"},0))),TRUE,FALSE)</f>
        <v>0</v>
      </c>
    </row>
    <row r="174" spans="1:4" ht="12.75" x14ac:dyDescent="0.2">
      <c r="A174" s="34" t="str">
        <f>cards[[#This Row],[set]]</f>
        <v>JTL</v>
      </c>
      <c r="B174" s="34">
        <f>cards[[#This Row],[cardNumber]]</f>
        <v>781</v>
      </c>
      <c r="C174" s="34">
        <f>cards[[#This Row],[owned]]</f>
        <v>0</v>
      </c>
      <c r="D174" s="34" t="b">
        <f>IF(AND(ISNUMBER(SEARCH("Foil",cards[[#This Row],[variant]])),ISNUMBER(MATCH(cards[[#This Row],[set]],{"SOR","SHD","TWI"},0))),TRUE,FALSE)</f>
        <v>0</v>
      </c>
    </row>
    <row r="175" spans="1:4" ht="12.75" x14ac:dyDescent="0.2">
      <c r="A175" s="34" t="str">
        <f>cards[[#This Row],[set]]</f>
        <v>JTL</v>
      </c>
      <c r="B175" s="34">
        <f>cards[[#This Row],[cardNumber]]</f>
        <v>48</v>
      </c>
      <c r="C175" s="34">
        <f>cards[[#This Row],[owned]]</f>
        <v>0</v>
      </c>
      <c r="D175" s="34" t="b">
        <f>IF(AND(ISNUMBER(SEARCH("Foil",cards[[#This Row],[variant]])),ISNUMBER(MATCH(cards[[#This Row],[set]],{"SOR","SHD","TWI"},0))),TRUE,FALSE)</f>
        <v>0</v>
      </c>
    </row>
    <row r="176" spans="1:4" ht="12.75" x14ac:dyDescent="0.2">
      <c r="A176" s="34" t="str">
        <f>cards[[#This Row],[set]]</f>
        <v>JTL</v>
      </c>
      <c r="B176" s="34">
        <f>cards[[#This Row],[cardNumber]]</f>
        <v>310</v>
      </c>
      <c r="C176" s="34">
        <f>cards[[#This Row],[owned]]</f>
        <v>0</v>
      </c>
      <c r="D176" s="34" t="b">
        <f>IF(AND(ISNUMBER(SEARCH("Foil",cards[[#This Row],[variant]])),ISNUMBER(MATCH(cards[[#This Row],[set]],{"SOR","SHD","TWI"},0))),TRUE,FALSE)</f>
        <v>0</v>
      </c>
    </row>
    <row r="177" spans="1:4" ht="12.75" x14ac:dyDescent="0.2">
      <c r="A177" s="34" t="str">
        <f>cards[[#This Row],[set]]</f>
        <v>JTL</v>
      </c>
      <c r="B177" s="34">
        <f>cards[[#This Row],[cardNumber]]</f>
        <v>546</v>
      </c>
      <c r="C177" s="34">
        <f>cards[[#This Row],[owned]]</f>
        <v>0</v>
      </c>
      <c r="D177" s="34" t="b">
        <f>IF(AND(ISNUMBER(SEARCH("Foil",cards[[#This Row],[variant]])),ISNUMBER(MATCH(cards[[#This Row],[set]],{"SOR","SHD","TWI"},0))),TRUE,FALSE)</f>
        <v>0</v>
      </c>
    </row>
    <row r="178" spans="1:4" ht="12.75" x14ac:dyDescent="0.2">
      <c r="A178" s="34" t="str">
        <f>cards[[#This Row],[set]]</f>
        <v>JTL</v>
      </c>
      <c r="B178" s="34">
        <f>cards[[#This Row],[cardNumber]]</f>
        <v>782</v>
      </c>
      <c r="C178" s="34">
        <f>cards[[#This Row],[owned]]</f>
        <v>0</v>
      </c>
      <c r="D178" s="34" t="b">
        <f>IF(AND(ISNUMBER(SEARCH("Foil",cards[[#This Row],[variant]])),ISNUMBER(MATCH(cards[[#This Row],[set]],{"SOR","SHD","TWI"},0))),TRUE,FALSE)</f>
        <v>0</v>
      </c>
    </row>
    <row r="179" spans="1:4" ht="12.75" x14ac:dyDescent="0.2">
      <c r="A179" s="34" t="str">
        <f>cards[[#This Row],[set]]</f>
        <v>JTLW</v>
      </c>
      <c r="B179" s="34">
        <f>cards[[#This Row],[cardNumber]]</f>
        <v>4</v>
      </c>
      <c r="C179" s="34">
        <f>cards[[#This Row],[owned]]</f>
        <v>0</v>
      </c>
      <c r="D179" s="34" t="b">
        <f>IF(AND(ISNUMBER(SEARCH("Foil",cards[[#This Row],[variant]])),ISNUMBER(MATCH(cards[[#This Row],[set]],{"SOR","SHD","TWI"},0))),TRUE,FALSE)</f>
        <v>0</v>
      </c>
    </row>
    <row r="180" spans="1:4" ht="12.75" x14ac:dyDescent="0.2">
      <c r="A180" s="34" t="str">
        <f>cards[[#This Row],[set]]</f>
        <v>JTLW</v>
      </c>
      <c r="B180" s="34">
        <f>cards[[#This Row],[cardNumber]]</f>
        <v>24</v>
      </c>
      <c r="C180" s="34">
        <f>cards[[#This Row],[owned]]</f>
        <v>0</v>
      </c>
      <c r="D180" s="34" t="b">
        <f>IF(AND(ISNUMBER(SEARCH("Foil",cards[[#This Row],[variant]])),ISNUMBER(MATCH(cards[[#This Row],[set]],{"SOR","SHD","TWI"},0))),TRUE,FALSE)</f>
        <v>0</v>
      </c>
    </row>
    <row r="181" spans="1:4" ht="12.75" x14ac:dyDescent="0.2">
      <c r="A181" s="34" t="str">
        <f>cards[[#This Row],[set]]</f>
        <v>JTL</v>
      </c>
      <c r="B181" s="34">
        <f>cards[[#This Row],[cardNumber]]</f>
        <v>49</v>
      </c>
      <c r="C181" s="34">
        <f>cards[[#This Row],[owned]]</f>
        <v>0</v>
      </c>
      <c r="D181" s="34" t="b">
        <f>IF(AND(ISNUMBER(SEARCH("Foil",cards[[#This Row],[variant]])),ISNUMBER(MATCH(cards[[#This Row],[set]],{"SOR","SHD","TWI"},0))),TRUE,FALSE)</f>
        <v>0</v>
      </c>
    </row>
    <row r="182" spans="1:4" ht="12.75" x14ac:dyDescent="0.2">
      <c r="A182" s="34" t="str">
        <f>cards[[#This Row],[set]]</f>
        <v>JTL</v>
      </c>
      <c r="B182" s="34">
        <f>cards[[#This Row],[cardNumber]]</f>
        <v>311</v>
      </c>
      <c r="C182" s="34">
        <f>cards[[#This Row],[owned]]</f>
        <v>0</v>
      </c>
      <c r="D182" s="34" t="b">
        <f>IF(AND(ISNUMBER(SEARCH("Foil",cards[[#This Row],[variant]])),ISNUMBER(MATCH(cards[[#This Row],[set]],{"SOR","SHD","TWI"},0))),TRUE,FALSE)</f>
        <v>0</v>
      </c>
    </row>
    <row r="183" spans="1:4" ht="12.75" x14ac:dyDescent="0.2">
      <c r="A183" s="34" t="str">
        <f>cards[[#This Row],[set]]</f>
        <v>JTL</v>
      </c>
      <c r="B183" s="34">
        <f>cards[[#This Row],[cardNumber]]</f>
        <v>547</v>
      </c>
      <c r="C183" s="34">
        <f>cards[[#This Row],[owned]]</f>
        <v>0</v>
      </c>
      <c r="D183" s="34" t="b">
        <f>IF(AND(ISNUMBER(SEARCH("Foil",cards[[#This Row],[variant]])),ISNUMBER(MATCH(cards[[#This Row],[set]],{"SOR","SHD","TWI"},0))),TRUE,FALSE)</f>
        <v>0</v>
      </c>
    </row>
    <row r="184" spans="1:4" ht="12.75" x14ac:dyDescent="0.2">
      <c r="A184" s="34" t="str">
        <f>cards[[#This Row],[set]]</f>
        <v>JTL</v>
      </c>
      <c r="B184" s="34">
        <f>cards[[#This Row],[cardNumber]]</f>
        <v>783</v>
      </c>
      <c r="C184" s="34">
        <f>cards[[#This Row],[owned]]</f>
        <v>0</v>
      </c>
      <c r="D184" s="34" t="b">
        <f>IF(AND(ISNUMBER(SEARCH("Foil",cards[[#This Row],[variant]])),ISNUMBER(MATCH(cards[[#This Row],[set]],{"SOR","SHD","TWI"},0))),TRUE,FALSE)</f>
        <v>0</v>
      </c>
    </row>
    <row r="185" spans="1:4" ht="12.75" x14ac:dyDescent="0.2">
      <c r="A185" s="34" t="str">
        <f>cards[[#This Row],[set]]</f>
        <v>JTL</v>
      </c>
      <c r="B185" s="34">
        <f>cards[[#This Row],[cardNumber]]</f>
        <v>50</v>
      </c>
      <c r="C185" s="34">
        <f>cards[[#This Row],[owned]]</f>
        <v>0</v>
      </c>
      <c r="D185" s="34" t="b">
        <f>IF(AND(ISNUMBER(SEARCH("Foil",cards[[#This Row],[variant]])),ISNUMBER(MATCH(cards[[#This Row],[set]],{"SOR","SHD","TWI"},0))),TRUE,FALSE)</f>
        <v>0</v>
      </c>
    </row>
    <row r="186" spans="1:4" ht="12.75" x14ac:dyDescent="0.2">
      <c r="A186" s="34" t="str">
        <f>cards[[#This Row],[set]]</f>
        <v>JTL</v>
      </c>
      <c r="B186" s="34">
        <f>cards[[#This Row],[cardNumber]]</f>
        <v>1019</v>
      </c>
      <c r="C186" s="34">
        <f>cards[[#This Row],[owned]]</f>
        <v>0</v>
      </c>
      <c r="D186" s="34" t="b">
        <f>IF(AND(ISNUMBER(SEARCH("Foil",cards[[#This Row],[variant]])),ISNUMBER(MATCH(cards[[#This Row],[set]],{"SOR","SHD","TWI"},0))),TRUE,FALSE)</f>
        <v>0</v>
      </c>
    </row>
    <row r="187" spans="1:4" ht="12.75" x14ac:dyDescent="0.2">
      <c r="A187" s="34" t="str">
        <f>cards[[#This Row],[set]]</f>
        <v>JTL</v>
      </c>
      <c r="B187" s="34">
        <f>cards[[#This Row],[cardNumber]]</f>
        <v>1055</v>
      </c>
      <c r="C187" s="34">
        <f>cards[[#This Row],[owned]]</f>
        <v>0</v>
      </c>
      <c r="D187" s="34" t="b">
        <f>IF(AND(ISNUMBER(SEARCH("Foil",cards[[#This Row],[variant]])),ISNUMBER(MATCH(cards[[#This Row],[set]],{"SOR","SHD","TWI"},0))),TRUE,FALSE)</f>
        <v>0</v>
      </c>
    </row>
    <row r="188" spans="1:4" ht="12.75" x14ac:dyDescent="0.2">
      <c r="A188" s="34" t="str">
        <f>cards[[#This Row],[set]]</f>
        <v>JTL</v>
      </c>
      <c r="B188" s="34">
        <f>cards[[#This Row],[cardNumber]]</f>
        <v>1091</v>
      </c>
      <c r="C188" s="34">
        <f>cards[[#This Row],[owned]]</f>
        <v>0</v>
      </c>
      <c r="D188" s="34" t="b">
        <f>IF(AND(ISNUMBER(SEARCH("Foil",cards[[#This Row],[variant]])),ISNUMBER(MATCH(cards[[#This Row],[set]],{"SOR","SHD","TWI"},0))),TRUE,FALSE)</f>
        <v>0</v>
      </c>
    </row>
    <row r="189" spans="1:4" ht="12.75" x14ac:dyDescent="0.2">
      <c r="A189" s="34" t="str">
        <f>cards[[#This Row],[set]]</f>
        <v>JTL</v>
      </c>
      <c r="B189" s="34">
        <f>cards[[#This Row],[cardNumber]]</f>
        <v>312</v>
      </c>
      <c r="C189" s="34">
        <f>cards[[#This Row],[owned]]</f>
        <v>0</v>
      </c>
      <c r="D189" s="34" t="b">
        <f>IF(AND(ISNUMBER(SEARCH("Foil",cards[[#This Row],[variant]])),ISNUMBER(MATCH(cards[[#This Row],[set]],{"SOR","SHD","TWI"},0))),TRUE,FALSE)</f>
        <v>0</v>
      </c>
    </row>
    <row r="190" spans="1:4" ht="12.75" x14ac:dyDescent="0.2">
      <c r="A190" s="34" t="str">
        <f>cards[[#This Row],[set]]</f>
        <v>JTL</v>
      </c>
      <c r="B190" s="34">
        <f>cards[[#This Row],[cardNumber]]</f>
        <v>548</v>
      </c>
      <c r="C190" s="34">
        <f>cards[[#This Row],[owned]]</f>
        <v>0</v>
      </c>
      <c r="D190" s="34" t="b">
        <f>IF(AND(ISNUMBER(SEARCH("Foil",cards[[#This Row],[variant]])),ISNUMBER(MATCH(cards[[#This Row],[set]],{"SOR","SHD","TWI"},0))),TRUE,FALSE)</f>
        <v>0</v>
      </c>
    </row>
    <row r="191" spans="1:4" ht="12.75" x14ac:dyDescent="0.2">
      <c r="A191" s="34" t="str">
        <f>cards[[#This Row],[set]]</f>
        <v>JTL</v>
      </c>
      <c r="B191" s="34">
        <f>cards[[#This Row],[cardNumber]]</f>
        <v>784</v>
      </c>
      <c r="C191" s="34">
        <f>cards[[#This Row],[owned]]</f>
        <v>0</v>
      </c>
      <c r="D191" s="34" t="b">
        <f>IF(AND(ISNUMBER(SEARCH("Foil",cards[[#This Row],[variant]])),ISNUMBER(MATCH(cards[[#This Row],[set]],{"SOR","SHD","TWI"},0))),TRUE,FALSE)</f>
        <v>0</v>
      </c>
    </row>
    <row r="192" spans="1:4" ht="12.75" x14ac:dyDescent="0.2">
      <c r="A192" s="34" t="str">
        <f>cards[[#This Row],[set]]</f>
        <v>JTL</v>
      </c>
      <c r="B192" s="34">
        <f>cards[[#This Row],[cardNumber]]</f>
        <v>51</v>
      </c>
      <c r="C192" s="34">
        <f>cards[[#This Row],[owned]]</f>
        <v>0</v>
      </c>
      <c r="D192" s="34" t="b">
        <f>IF(AND(ISNUMBER(SEARCH("Foil",cards[[#This Row],[variant]])),ISNUMBER(MATCH(cards[[#This Row],[set]],{"SOR","SHD","TWI"},0))),TRUE,FALSE)</f>
        <v>0</v>
      </c>
    </row>
    <row r="193" spans="1:4" ht="12.75" x14ac:dyDescent="0.2">
      <c r="A193" s="34" t="str">
        <f>cards[[#This Row],[set]]</f>
        <v>JTL</v>
      </c>
      <c r="B193" s="34">
        <f>cards[[#This Row],[cardNumber]]</f>
        <v>313</v>
      </c>
      <c r="C193" s="34">
        <f>cards[[#This Row],[owned]]</f>
        <v>0</v>
      </c>
      <c r="D193" s="34" t="b">
        <f>IF(AND(ISNUMBER(SEARCH("Foil",cards[[#This Row],[variant]])),ISNUMBER(MATCH(cards[[#This Row],[set]],{"SOR","SHD","TWI"},0))),TRUE,FALSE)</f>
        <v>0</v>
      </c>
    </row>
    <row r="194" spans="1:4" ht="12.75" x14ac:dyDescent="0.2">
      <c r="A194" s="34" t="str">
        <f>cards[[#This Row],[set]]</f>
        <v>JTL</v>
      </c>
      <c r="B194" s="34">
        <f>cards[[#This Row],[cardNumber]]</f>
        <v>549</v>
      </c>
      <c r="C194" s="34">
        <f>cards[[#This Row],[owned]]</f>
        <v>0</v>
      </c>
      <c r="D194" s="34" t="b">
        <f>IF(AND(ISNUMBER(SEARCH("Foil",cards[[#This Row],[variant]])),ISNUMBER(MATCH(cards[[#This Row],[set]],{"SOR","SHD","TWI"},0))),TRUE,FALSE)</f>
        <v>0</v>
      </c>
    </row>
    <row r="195" spans="1:4" ht="12.75" x14ac:dyDescent="0.2">
      <c r="A195" s="34" t="str">
        <f>cards[[#This Row],[set]]</f>
        <v>JTL</v>
      </c>
      <c r="B195" s="34">
        <f>cards[[#This Row],[cardNumber]]</f>
        <v>785</v>
      </c>
      <c r="C195" s="34">
        <f>cards[[#This Row],[owned]]</f>
        <v>0</v>
      </c>
      <c r="D195" s="34" t="b">
        <f>IF(AND(ISNUMBER(SEARCH("Foil",cards[[#This Row],[variant]])),ISNUMBER(MATCH(cards[[#This Row],[set]],{"SOR","SHD","TWI"},0))),TRUE,FALSE)</f>
        <v>0</v>
      </c>
    </row>
    <row r="196" spans="1:4" ht="12.75" x14ac:dyDescent="0.2">
      <c r="A196" s="34" t="str">
        <f>cards[[#This Row],[set]]</f>
        <v>JTL</v>
      </c>
      <c r="B196" s="34">
        <f>cards[[#This Row],[cardNumber]]</f>
        <v>52</v>
      </c>
      <c r="C196" s="34">
        <f>cards[[#This Row],[owned]]</f>
        <v>0</v>
      </c>
      <c r="D196" s="34" t="b">
        <f>IF(AND(ISNUMBER(SEARCH("Foil",cards[[#This Row],[variant]])),ISNUMBER(MATCH(cards[[#This Row],[set]],{"SOR","SHD","TWI"},0))),TRUE,FALSE)</f>
        <v>0</v>
      </c>
    </row>
    <row r="197" spans="1:4" ht="12.75" x14ac:dyDescent="0.2">
      <c r="A197" s="34" t="str">
        <f>cards[[#This Row],[set]]</f>
        <v>JTL</v>
      </c>
      <c r="B197" s="34">
        <f>cards[[#This Row],[cardNumber]]</f>
        <v>314</v>
      </c>
      <c r="C197" s="34">
        <f>cards[[#This Row],[owned]]</f>
        <v>0</v>
      </c>
      <c r="D197" s="34" t="b">
        <f>IF(AND(ISNUMBER(SEARCH("Foil",cards[[#This Row],[variant]])),ISNUMBER(MATCH(cards[[#This Row],[set]],{"SOR","SHD","TWI"},0))),TRUE,FALSE)</f>
        <v>0</v>
      </c>
    </row>
    <row r="198" spans="1:4" ht="12.75" x14ac:dyDescent="0.2">
      <c r="A198" s="34" t="str">
        <f>cards[[#This Row],[set]]</f>
        <v>JTL</v>
      </c>
      <c r="B198" s="34">
        <f>cards[[#This Row],[cardNumber]]</f>
        <v>550</v>
      </c>
      <c r="C198" s="34">
        <f>cards[[#This Row],[owned]]</f>
        <v>0</v>
      </c>
      <c r="D198" s="34" t="b">
        <f>IF(AND(ISNUMBER(SEARCH("Foil",cards[[#This Row],[variant]])),ISNUMBER(MATCH(cards[[#This Row],[set]],{"SOR","SHD","TWI"},0))),TRUE,FALSE)</f>
        <v>0</v>
      </c>
    </row>
    <row r="199" spans="1:4" ht="12.75" x14ac:dyDescent="0.2">
      <c r="A199" s="34" t="str">
        <f>cards[[#This Row],[set]]</f>
        <v>JTL</v>
      </c>
      <c r="B199" s="34">
        <f>cards[[#This Row],[cardNumber]]</f>
        <v>786</v>
      </c>
      <c r="C199" s="34">
        <f>cards[[#This Row],[owned]]</f>
        <v>0</v>
      </c>
      <c r="D199" s="34" t="b">
        <f>IF(AND(ISNUMBER(SEARCH("Foil",cards[[#This Row],[variant]])),ISNUMBER(MATCH(cards[[#This Row],[set]],{"SOR","SHD","TWI"},0))),TRUE,FALSE)</f>
        <v>0</v>
      </c>
    </row>
    <row r="200" spans="1:4" ht="12.75" x14ac:dyDescent="0.2">
      <c r="A200" s="34" t="str">
        <f>cards[[#This Row],[set]]</f>
        <v>JTL</v>
      </c>
      <c r="B200" s="34">
        <f>cards[[#This Row],[cardNumber]]</f>
        <v>53</v>
      </c>
      <c r="C200" s="34">
        <f>cards[[#This Row],[owned]]</f>
        <v>0</v>
      </c>
      <c r="D200" s="34" t="b">
        <f>IF(AND(ISNUMBER(SEARCH("Foil",cards[[#This Row],[variant]])),ISNUMBER(MATCH(cards[[#This Row],[set]],{"SOR","SHD","TWI"},0))),TRUE,FALSE)</f>
        <v>0</v>
      </c>
    </row>
    <row r="201" spans="1:4" ht="12.75" x14ac:dyDescent="0.2">
      <c r="A201" s="34" t="str">
        <f>cards[[#This Row],[set]]</f>
        <v>JTL</v>
      </c>
      <c r="B201" s="34">
        <f>cards[[#This Row],[cardNumber]]</f>
        <v>1020</v>
      </c>
      <c r="C201" s="34">
        <f>cards[[#This Row],[owned]]</f>
        <v>0</v>
      </c>
      <c r="D201" s="34" t="b">
        <f>IF(AND(ISNUMBER(SEARCH("Foil",cards[[#This Row],[variant]])),ISNUMBER(MATCH(cards[[#This Row],[set]],{"SOR","SHD","TWI"},0))),TRUE,FALSE)</f>
        <v>0</v>
      </c>
    </row>
    <row r="202" spans="1:4" ht="12.75" x14ac:dyDescent="0.2">
      <c r="A202" s="34" t="str">
        <f>cards[[#This Row],[set]]</f>
        <v>JTL</v>
      </c>
      <c r="B202" s="34">
        <f>cards[[#This Row],[cardNumber]]</f>
        <v>1056</v>
      </c>
      <c r="C202" s="34">
        <f>cards[[#This Row],[owned]]</f>
        <v>0</v>
      </c>
      <c r="D202" s="34" t="b">
        <f>IF(AND(ISNUMBER(SEARCH("Foil",cards[[#This Row],[variant]])),ISNUMBER(MATCH(cards[[#This Row],[set]],{"SOR","SHD","TWI"},0))),TRUE,FALSE)</f>
        <v>0</v>
      </c>
    </row>
    <row r="203" spans="1:4" ht="12.75" x14ac:dyDescent="0.2">
      <c r="A203" s="34" t="str">
        <f>cards[[#This Row],[set]]</f>
        <v>JTL</v>
      </c>
      <c r="B203" s="34">
        <f>cards[[#This Row],[cardNumber]]</f>
        <v>1092</v>
      </c>
      <c r="C203" s="34">
        <f>cards[[#This Row],[owned]]</f>
        <v>0</v>
      </c>
      <c r="D203" s="34" t="b">
        <f>IF(AND(ISNUMBER(SEARCH("Foil",cards[[#This Row],[variant]])),ISNUMBER(MATCH(cards[[#This Row],[set]],{"SOR","SHD","TWI"},0))),TRUE,FALSE)</f>
        <v>0</v>
      </c>
    </row>
    <row r="204" spans="1:4" ht="12.75" x14ac:dyDescent="0.2">
      <c r="A204" s="34" t="str">
        <f>cards[[#This Row],[set]]</f>
        <v>JTL</v>
      </c>
      <c r="B204" s="34">
        <f>cards[[#This Row],[cardNumber]]</f>
        <v>315</v>
      </c>
      <c r="C204" s="34">
        <f>cards[[#This Row],[owned]]</f>
        <v>0</v>
      </c>
      <c r="D204" s="34" t="b">
        <f>IF(AND(ISNUMBER(SEARCH("Foil",cards[[#This Row],[variant]])),ISNUMBER(MATCH(cards[[#This Row],[set]],{"SOR","SHD","TWI"},0))),TRUE,FALSE)</f>
        <v>0</v>
      </c>
    </row>
    <row r="205" spans="1:4" ht="12.75" x14ac:dyDescent="0.2">
      <c r="A205" s="34" t="str">
        <f>cards[[#This Row],[set]]</f>
        <v>JTL</v>
      </c>
      <c r="B205" s="34">
        <f>cards[[#This Row],[cardNumber]]</f>
        <v>551</v>
      </c>
      <c r="C205" s="34">
        <f>cards[[#This Row],[owned]]</f>
        <v>0</v>
      </c>
      <c r="D205" s="34" t="b">
        <f>IF(AND(ISNUMBER(SEARCH("Foil",cards[[#This Row],[variant]])),ISNUMBER(MATCH(cards[[#This Row],[set]],{"SOR","SHD","TWI"},0))),TRUE,FALSE)</f>
        <v>0</v>
      </c>
    </row>
    <row r="206" spans="1:4" ht="12.75" x14ac:dyDescent="0.2">
      <c r="A206" s="34" t="str">
        <f>cards[[#This Row],[set]]</f>
        <v>JTL</v>
      </c>
      <c r="B206" s="34">
        <f>cards[[#This Row],[cardNumber]]</f>
        <v>787</v>
      </c>
      <c r="C206" s="34">
        <f>cards[[#This Row],[owned]]</f>
        <v>0</v>
      </c>
      <c r="D206" s="34" t="b">
        <f>IF(AND(ISNUMBER(SEARCH("Foil",cards[[#This Row],[variant]])),ISNUMBER(MATCH(cards[[#This Row],[set]],{"SOR","SHD","TWI"},0))),TRUE,FALSE)</f>
        <v>0</v>
      </c>
    </row>
    <row r="207" spans="1:4" ht="12.75" x14ac:dyDescent="0.2">
      <c r="A207" s="34" t="str">
        <f>cards[[#This Row],[set]]</f>
        <v>JTL</v>
      </c>
      <c r="B207" s="34">
        <f>cards[[#This Row],[cardNumber]]</f>
        <v>54</v>
      </c>
      <c r="C207" s="34">
        <f>cards[[#This Row],[owned]]</f>
        <v>0</v>
      </c>
      <c r="D207" s="34" t="b">
        <f>IF(AND(ISNUMBER(SEARCH("Foil",cards[[#This Row],[variant]])),ISNUMBER(MATCH(cards[[#This Row],[set]],{"SOR","SHD","TWI"},0))),TRUE,FALSE)</f>
        <v>0</v>
      </c>
    </row>
    <row r="208" spans="1:4" ht="12.75" x14ac:dyDescent="0.2">
      <c r="A208" s="34" t="str">
        <f>cards[[#This Row],[set]]</f>
        <v>JTL</v>
      </c>
      <c r="B208" s="34">
        <f>cards[[#This Row],[cardNumber]]</f>
        <v>1021</v>
      </c>
      <c r="C208" s="34">
        <f>cards[[#This Row],[owned]]</f>
        <v>0</v>
      </c>
      <c r="D208" s="34" t="b">
        <f>IF(AND(ISNUMBER(SEARCH("Foil",cards[[#This Row],[variant]])),ISNUMBER(MATCH(cards[[#This Row],[set]],{"SOR","SHD","TWI"},0))),TRUE,FALSE)</f>
        <v>0</v>
      </c>
    </row>
    <row r="209" spans="1:4" ht="12.75" x14ac:dyDescent="0.2">
      <c r="A209" s="34" t="str">
        <f>cards[[#This Row],[set]]</f>
        <v>JTL</v>
      </c>
      <c r="B209" s="34">
        <f>cards[[#This Row],[cardNumber]]</f>
        <v>1057</v>
      </c>
      <c r="C209" s="34">
        <f>cards[[#This Row],[owned]]</f>
        <v>0</v>
      </c>
      <c r="D209" s="34" t="b">
        <f>IF(AND(ISNUMBER(SEARCH("Foil",cards[[#This Row],[variant]])),ISNUMBER(MATCH(cards[[#This Row],[set]],{"SOR","SHD","TWI"},0))),TRUE,FALSE)</f>
        <v>0</v>
      </c>
    </row>
    <row r="210" spans="1:4" ht="12.75" x14ac:dyDescent="0.2">
      <c r="A210" s="34" t="str">
        <f>cards[[#This Row],[set]]</f>
        <v>JTL</v>
      </c>
      <c r="B210" s="34">
        <f>cards[[#This Row],[cardNumber]]</f>
        <v>1093</v>
      </c>
      <c r="C210" s="34">
        <f>cards[[#This Row],[owned]]</f>
        <v>0</v>
      </c>
      <c r="D210" s="34" t="b">
        <f>IF(AND(ISNUMBER(SEARCH("Foil",cards[[#This Row],[variant]])),ISNUMBER(MATCH(cards[[#This Row],[set]],{"SOR","SHD","TWI"},0))),TRUE,FALSE)</f>
        <v>0</v>
      </c>
    </row>
    <row r="211" spans="1:4" ht="12.75" x14ac:dyDescent="0.2">
      <c r="A211" s="34" t="str">
        <f>cards[[#This Row],[set]]</f>
        <v>JTL</v>
      </c>
      <c r="B211" s="34">
        <f>cards[[#This Row],[cardNumber]]</f>
        <v>316</v>
      </c>
      <c r="C211" s="34">
        <f>cards[[#This Row],[owned]]</f>
        <v>0</v>
      </c>
      <c r="D211" s="34" t="b">
        <f>IF(AND(ISNUMBER(SEARCH("Foil",cards[[#This Row],[variant]])),ISNUMBER(MATCH(cards[[#This Row],[set]],{"SOR","SHD","TWI"},0))),TRUE,FALSE)</f>
        <v>0</v>
      </c>
    </row>
    <row r="212" spans="1:4" ht="12.75" x14ac:dyDescent="0.2">
      <c r="A212" s="34" t="str">
        <f>cards[[#This Row],[set]]</f>
        <v>JTL</v>
      </c>
      <c r="B212" s="34">
        <f>cards[[#This Row],[cardNumber]]</f>
        <v>552</v>
      </c>
      <c r="C212" s="34">
        <f>cards[[#This Row],[owned]]</f>
        <v>0</v>
      </c>
      <c r="D212" s="34" t="b">
        <f>IF(AND(ISNUMBER(SEARCH("Foil",cards[[#This Row],[variant]])),ISNUMBER(MATCH(cards[[#This Row],[set]],{"SOR","SHD","TWI"},0))),TRUE,FALSE)</f>
        <v>0</v>
      </c>
    </row>
    <row r="213" spans="1:4" ht="12.75" x14ac:dyDescent="0.2">
      <c r="A213" s="34" t="str">
        <f>cards[[#This Row],[set]]</f>
        <v>JTL</v>
      </c>
      <c r="B213" s="34">
        <f>cards[[#This Row],[cardNumber]]</f>
        <v>788</v>
      </c>
      <c r="C213" s="34">
        <f>cards[[#This Row],[owned]]</f>
        <v>0</v>
      </c>
      <c r="D213" s="34" t="b">
        <f>IF(AND(ISNUMBER(SEARCH("Foil",cards[[#This Row],[variant]])),ISNUMBER(MATCH(cards[[#This Row],[set]],{"SOR","SHD","TWI"},0))),TRUE,FALSE)</f>
        <v>0</v>
      </c>
    </row>
    <row r="214" spans="1:4" ht="12.75" x14ac:dyDescent="0.2">
      <c r="A214" s="34" t="str">
        <f>cards[[#This Row],[set]]</f>
        <v>JTL</v>
      </c>
      <c r="B214" s="34">
        <f>cards[[#This Row],[cardNumber]]</f>
        <v>55</v>
      </c>
      <c r="C214" s="34">
        <f>cards[[#This Row],[owned]]</f>
        <v>0</v>
      </c>
      <c r="D214" s="34" t="b">
        <f>IF(AND(ISNUMBER(SEARCH("Foil",cards[[#This Row],[variant]])),ISNUMBER(MATCH(cards[[#This Row],[set]],{"SOR","SHD","TWI"},0))),TRUE,FALSE)</f>
        <v>0</v>
      </c>
    </row>
    <row r="215" spans="1:4" ht="12.75" x14ac:dyDescent="0.2">
      <c r="A215" s="34" t="str">
        <f>cards[[#This Row],[set]]</f>
        <v>JTL</v>
      </c>
      <c r="B215" s="34">
        <f>cards[[#This Row],[cardNumber]]</f>
        <v>317</v>
      </c>
      <c r="C215" s="34">
        <f>cards[[#This Row],[owned]]</f>
        <v>0</v>
      </c>
      <c r="D215" s="34" t="b">
        <f>IF(AND(ISNUMBER(SEARCH("Foil",cards[[#This Row],[variant]])),ISNUMBER(MATCH(cards[[#This Row],[set]],{"SOR","SHD","TWI"},0))),TRUE,FALSE)</f>
        <v>0</v>
      </c>
    </row>
    <row r="216" spans="1:4" ht="12.75" x14ac:dyDescent="0.2">
      <c r="A216" s="34" t="str">
        <f>cards[[#This Row],[set]]</f>
        <v>JTL</v>
      </c>
      <c r="B216" s="34">
        <f>cards[[#This Row],[cardNumber]]</f>
        <v>553</v>
      </c>
      <c r="C216" s="34">
        <f>cards[[#This Row],[owned]]</f>
        <v>0</v>
      </c>
      <c r="D216" s="34" t="b">
        <f>IF(AND(ISNUMBER(SEARCH("Foil",cards[[#This Row],[variant]])),ISNUMBER(MATCH(cards[[#This Row],[set]],{"SOR","SHD","TWI"},0))),TRUE,FALSE)</f>
        <v>0</v>
      </c>
    </row>
    <row r="217" spans="1:4" ht="12.75" x14ac:dyDescent="0.2">
      <c r="A217" s="34" t="str">
        <f>cards[[#This Row],[set]]</f>
        <v>JTL</v>
      </c>
      <c r="B217" s="34">
        <f>cards[[#This Row],[cardNumber]]</f>
        <v>789</v>
      </c>
      <c r="C217" s="34">
        <f>cards[[#This Row],[owned]]</f>
        <v>0</v>
      </c>
      <c r="D217" s="34" t="b">
        <f>IF(AND(ISNUMBER(SEARCH("Foil",cards[[#This Row],[variant]])),ISNUMBER(MATCH(cards[[#This Row],[set]],{"SOR","SHD","TWI"},0))),TRUE,FALSE)</f>
        <v>0</v>
      </c>
    </row>
    <row r="218" spans="1:4" ht="12.75" x14ac:dyDescent="0.2">
      <c r="A218" s="34" t="str">
        <f>cards[[#This Row],[set]]</f>
        <v>JTL</v>
      </c>
      <c r="B218" s="34">
        <f>cards[[#This Row],[cardNumber]]</f>
        <v>56</v>
      </c>
      <c r="C218" s="34">
        <f>cards[[#This Row],[owned]]</f>
        <v>0</v>
      </c>
      <c r="D218" s="34" t="b">
        <f>IF(AND(ISNUMBER(SEARCH("Foil",cards[[#This Row],[variant]])),ISNUMBER(MATCH(cards[[#This Row],[set]],{"SOR","SHD","TWI"},0))),TRUE,FALSE)</f>
        <v>0</v>
      </c>
    </row>
    <row r="219" spans="1:4" ht="12.75" x14ac:dyDescent="0.2">
      <c r="A219" s="34" t="str">
        <f>cards[[#This Row],[set]]</f>
        <v>JTL</v>
      </c>
      <c r="B219" s="34">
        <f>cards[[#This Row],[cardNumber]]</f>
        <v>318</v>
      </c>
      <c r="C219" s="34">
        <f>cards[[#This Row],[owned]]</f>
        <v>0</v>
      </c>
      <c r="D219" s="34" t="b">
        <f>IF(AND(ISNUMBER(SEARCH("Foil",cards[[#This Row],[variant]])),ISNUMBER(MATCH(cards[[#This Row],[set]],{"SOR","SHD","TWI"},0))),TRUE,FALSE)</f>
        <v>0</v>
      </c>
    </row>
    <row r="220" spans="1:4" ht="12.75" x14ac:dyDescent="0.2">
      <c r="A220" s="34" t="str">
        <f>cards[[#This Row],[set]]</f>
        <v>JTL</v>
      </c>
      <c r="B220" s="34">
        <f>cards[[#This Row],[cardNumber]]</f>
        <v>554</v>
      </c>
      <c r="C220" s="34">
        <f>cards[[#This Row],[owned]]</f>
        <v>0</v>
      </c>
      <c r="D220" s="34" t="b">
        <f>IF(AND(ISNUMBER(SEARCH("Foil",cards[[#This Row],[variant]])),ISNUMBER(MATCH(cards[[#This Row],[set]],{"SOR","SHD","TWI"},0))),TRUE,FALSE)</f>
        <v>0</v>
      </c>
    </row>
    <row r="221" spans="1:4" ht="12.75" x14ac:dyDescent="0.2">
      <c r="A221" s="34" t="str">
        <f>cards[[#This Row],[set]]</f>
        <v>JTL</v>
      </c>
      <c r="B221" s="34">
        <f>cards[[#This Row],[cardNumber]]</f>
        <v>790</v>
      </c>
      <c r="C221" s="34">
        <f>cards[[#This Row],[owned]]</f>
        <v>0</v>
      </c>
      <c r="D221" s="34" t="b">
        <f>IF(AND(ISNUMBER(SEARCH("Foil",cards[[#This Row],[variant]])),ISNUMBER(MATCH(cards[[#This Row],[set]],{"SOR","SHD","TWI"},0))),TRUE,FALSE)</f>
        <v>0</v>
      </c>
    </row>
    <row r="222" spans="1:4" ht="12.75" x14ac:dyDescent="0.2">
      <c r="A222" s="34" t="str">
        <f>cards[[#This Row],[set]]</f>
        <v>JTL</v>
      </c>
      <c r="B222" s="34">
        <f>cards[[#This Row],[cardNumber]]</f>
        <v>57</v>
      </c>
      <c r="C222" s="34">
        <f>cards[[#This Row],[owned]]</f>
        <v>0</v>
      </c>
      <c r="D222" s="34" t="b">
        <f>IF(AND(ISNUMBER(SEARCH("Foil",cards[[#This Row],[variant]])),ISNUMBER(MATCH(cards[[#This Row],[set]],{"SOR","SHD","TWI"},0))),TRUE,FALSE)</f>
        <v>0</v>
      </c>
    </row>
    <row r="223" spans="1:4" ht="12.75" x14ac:dyDescent="0.2">
      <c r="A223" s="34" t="str">
        <f>cards[[#This Row],[set]]</f>
        <v>JTL</v>
      </c>
      <c r="B223" s="34">
        <f>cards[[#This Row],[cardNumber]]</f>
        <v>319</v>
      </c>
      <c r="C223" s="34">
        <f>cards[[#This Row],[owned]]</f>
        <v>0</v>
      </c>
      <c r="D223" s="34" t="b">
        <f>IF(AND(ISNUMBER(SEARCH("Foil",cards[[#This Row],[variant]])),ISNUMBER(MATCH(cards[[#This Row],[set]],{"SOR","SHD","TWI"},0))),TRUE,FALSE)</f>
        <v>0</v>
      </c>
    </row>
    <row r="224" spans="1:4" ht="12.75" x14ac:dyDescent="0.2">
      <c r="A224" s="34" t="str">
        <f>cards[[#This Row],[set]]</f>
        <v>JTL</v>
      </c>
      <c r="B224" s="34">
        <f>cards[[#This Row],[cardNumber]]</f>
        <v>555</v>
      </c>
      <c r="C224" s="34">
        <f>cards[[#This Row],[owned]]</f>
        <v>0</v>
      </c>
      <c r="D224" s="34" t="b">
        <f>IF(AND(ISNUMBER(SEARCH("Foil",cards[[#This Row],[variant]])),ISNUMBER(MATCH(cards[[#This Row],[set]],{"SOR","SHD","TWI"},0))),TRUE,FALSE)</f>
        <v>0</v>
      </c>
    </row>
    <row r="225" spans="1:4" ht="12.75" x14ac:dyDescent="0.2">
      <c r="A225" s="34" t="str">
        <f>cards[[#This Row],[set]]</f>
        <v>JTL</v>
      </c>
      <c r="B225" s="34">
        <f>cards[[#This Row],[cardNumber]]</f>
        <v>791</v>
      </c>
      <c r="C225" s="34">
        <f>cards[[#This Row],[owned]]</f>
        <v>0</v>
      </c>
      <c r="D225" s="34" t="b">
        <f>IF(AND(ISNUMBER(SEARCH("Foil",cards[[#This Row],[variant]])),ISNUMBER(MATCH(cards[[#This Row],[set]],{"SOR","SHD","TWI"},0))),TRUE,FALSE)</f>
        <v>0</v>
      </c>
    </row>
    <row r="226" spans="1:4" ht="12.75" x14ac:dyDescent="0.2">
      <c r="A226" s="34" t="str">
        <f>cards[[#This Row],[set]]</f>
        <v>JTL</v>
      </c>
      <c r="B226" s="34">
        <f>cards[[#This Row],[cardNumber]]</f>
        <v>58</v>
      </c>
      <c r="C226" s="34">
        <f>cards[[#This Row],[owned]]</f>
        <v>0</v>
      </c>
      <c r="D226" s="34" t="b">
        <f>IF(AND(ISNUMBER(SEARCH("Foil",cards[[#This Row],[variant]])),ISNUMBER(MATCH(cards[[#This Row],[set]],{"SOR","SHD","TWI"},0))),TRUE,FALSE)</f>
        <v>0</v>
      </c>
    </row>
    <row r="227" spans="1:4" ht="12.75" x14ac:dyDescent="0.2">
      <c r="A227" s="34" t="str">
        <f>cards[[#This Row],[set]]</f>
        <v>JTL</v>
      </c>
      <c r="B227" s="34">
        <f>cards[[#This Row],[cardNumber]]</f>
        <v>320</v>
      </c>
      <c r="C227" s="34">
        <f>cards[[#This Row],[owned]]</f>
        <v>0</v>
      </c>
      <c r="D227" s="34" t="b">
        <f>IF(AND(ISNUMBER(SEARCH("Foil",cards[[#This Row],[variant]])),ISNUMBER(MATCH(cards[[#This Row],[set]],{"SOR","SHD","TWI"},0))),TRUE,FALSE)</f>
        <v>0</v>
      </c>
    </row>
    <row r="228" spans="1:4" ht="12.75" x14ac:dyDescent="0.2">
      <c r="A228" s="34" t="str">
        <f>cards[[#This Row],[set]]</f>
        <v>JTL</v>
      </c>
      <c r="B228" s="34">
        <f>cards[[#This Row],[cardNumber]]</f>
        <v>556</v>
      </c>
      <c r="C228" s="34">
        <f>cards[[#This Row],[owned]]</f>
        <v>0</v>
      </c>
      <c r="D228" s="34" t="b">
        <f>IF(AND(ISNUMBER(SEARCH("Foil",cards[[#This Row],[variant]])),ISNUMBER(MATCH(cards[[#This Row],[set]],{"SOR","SHD","TWI"},0))),TRUE,FALSE)</f>
        <v>0</v>
      </c>
    </row>
    <row r="229" spans="1:4" ht="12.75" x14ac:dyDescent="0.2">
      <c r="A229" s="34" t="str">
        <f>cards[[#This Row],[set]]</f>
        <v>JTL</v>
      </c>
      <c r="B229" s="34">
        <f>cards[[#This Row],[cardNumber]]</f>
        <v>792</v>
      </c>
      <c r="C229" s="34">
        <f>cards[[#This Row],[owned]]</f>
        <v>0</v>
      </c>
      <c r="D229" s="34" t="b">
        <f>IF(AND(ISNUMBER(SEARCH("Foil",cards[[#This Row],[variant]])),ISNUMBER(MATCH(cards[[#This Row],[set]],{"SOR","SHD","TWI"},0))),TRUE,FALSE)</f>
        <v>0</v>
      </c>
    </row>
    <row r="230" spans="1:4" ht="12.75" x14ac:dyDescent="0.2">
      <c r="A230" s="34" t="str">
        <f>cards[[#This Row],[set]]</f>
        <v>JTL</v>
      </c>
      <c r="B230" s="34">
        <f>cards[[#This Row],[cardNumber]]</f>
        <v>59</v>
      </c>
      <c r="C230" s="34">
        <f>cards[[#This Row],[owned]]</f>
        <v>0</v>
      </c>
      <c r="D230" s="34" t="b">
        <f>IF(AND(ISNUMBER(SEARCH("Foil",cards[[#This Row],[variant]])),ISNUMBER(MATCH(cards[[#This Row],[set]],{"SOR","SHD","TWI"},0))),TRUE,FALSE)</f>
        <v>0</v>
      </c>
    </row>
    <row r="231" spans="1:4" ht="12.75" x14ac:dyDescent="0.2">
      <c r="A231" s="34" t="str">
        <f>cards[[#This Row],[set]]</f>
        <v>JTL</v>
      </c>
      <c r="B231" s="34">
        <f>cards[[#This Row],[cardNumber]]</f>
        <v>321</v>
      </c>
      <c r="C231" s="34">
        <f>cards[[#This Row],[owned]]</f>
        <v>0</v>
      </c>
      <c r="D231" s="34" t="b">
        <f>IF(AND(ISNUMBER(SEARCH("Foil",cards[[#This Row],[variant]])),ISNUMBER(MATCH(cards[[#This Row],[set]],{"SOR","SHD","TWI"},0))),TRUE,FALSE)</f>
        <v>0</v>
      </c>
    </row>
    <row r="232" spans="1:4" ht="12.75" x14ac:dyDescent="0.2">
      <c r="A232" s="34" t="str">
        <f>cards[[#This Row],[set]]</f>
        <v>JTL</v>
      </c>
      <c r="B232" s="34">
        <f>cards[[#This Row],[cardNumber]]</f>
        <v>557</v>
      </c>
      <c r="C232" s="34">
        <f>cards[[#This Row],[owned]]</f>
        <v>0</v>
      </c>
      <c r="D232" s="34" t="b">
        <f>IF(AND(ISNUMBER(SEARCH("Foil",cards[[#This Row],[variant]])),ISNUMBER(MATCH(cards[[#This Row],[set]],{"SOR","SHD","TWI"},0))),TRUE,FALSE)</f>
        <v>0</v>
      </c>
    </row>
    <row r="233" spans="1:4" ht="12.75" x14ac:dyDescent="0.2">
      <c r="A233" s="34" t="str">
        <f>cards[[#This Row],[set]]</f>
        <v>JTL</v>
      </c>
      <c r="B233" s="34">
        <f>cards[[#This Row],[cardNumber]]</f>
        <v>793</v>
      </c>
      <c r="C233" s="34">
        <f>cards[[#This Row],[owned]]</f>
        <v>0</v>
      </c>
      <c r="D233" s="34" t="b">
        <f>IF(AND(ISNUMBER(SEARCH("Foil",cards[[#This Row],[variant]])),ISNUMBER(MATCH(cards[[#This Row],[set]],{"SOR","SHD","TWI"},0))),TRUE,FALSE)</f>
        <v>0</v>
      </c>
    </row>
    <row r="234" spans="1:4" ht="12.75" x14ac:dyDescent="0.2">
      <c r="A234" s="34" t="str">
        <f>cards[[#This Row],[set]]</f>
        <v>JTL</v>
      </c>
      <c r="B234" s="34">
        <f>cards[[#This Row],[cardNumber]]</f>
        <v>60</v>
      </c>
      <c r="C234" s="34">
        <f>cards[[#This Row],[owned]]</f>
        <v>0</v>
      </c>
      <c r="D234" s="34" t="b">
        <f>IF(AND(ISNUMBER(SEARCH("Foil",cards[[#This Row],[variant]])),ISNUMBER(MATCH(cards[[#This Row],[set]],{"SOR","SHD","TWI"},0))),TRUE,FALSE)</f>
        <v>0</v>
      </c>
    </row>
    <row r="235" spans="1:4" ht="12.75" x14ac:dyDescent="0.2">
      <c r="A235" s="34" t="str">
        <f>cards[[#This Row],[set]]</f>
        <v>JTL</v>
      </c>
      <c r="B235" s="34">
        <f>cards[[#This Row],[cardNumber]]</f>
        <v>322</v>
      </c>
      <c r="C235" s="34">
        <f>cards[[#This Row],[owned]]</f>
        <v>0</v>
      </c>
      <c r="D235" s="34" t="b">
        <f>IF(AND(ISNUMBER(SEARCH("Foil",cards[[#This Row],[variant]])),ISNUMBER(MATCH(cards[[#This Row],[set]],{"SOR","SHD","TWI"},0))),TRUE,FALSE)</f>
        <v>0</v>
      </c>
    </row>
    <row r="236" spans="1:4" ht="12.75" x14ac:dyDescent="0.2">
      <c r="A236" s="34" t="str">
        <f>cards[[#This Row],[set]]</f>
        <v>JTL</v>
      </c>
      <c r="B236" s="34">
        <f>cards[[#This Row],[cardNumber]]</f>
        <v>558</v>
      </c>
      <c r="C236" s="34">
        <f>cards[[#This Row],[owned]]</f>
        <v>0</v>
      </c>
      <c r="D236" s="34" t="b">
        <f>IF(AND(ISNUMBER(SEARCH("Foil",cards[[#This Row],[variant]])),ISNUMBER(MATCH(cards[[#This Row],[set]],{"SOR","SHD","TWI"},0))),TRUE,FALSE)</f>
        <v>0</v>
      </c>
    </row>
    <row r="237" spans="1:4" ht="12.75" x14ac:dyDescent="0.2">
      <c r="A237" s="34" t="str">
        <f>cards[[#This Row],[set]]</f>
        <v>JTL</v>
      </c>
      <c r="B237" s="34">
        <f>cards[[#This Row],[cardNumber]]</f>
        <v>794</v>
      </c>
      <c r="C237" s="34">
        <f>cards[[#This Row],[owned]]</f>
        <v>0</v>
      </c>
      <c r="D237" s="34" t="b">
        <f>IF(AND(ISNUMBER(SEARCH("Foil",cards[[#This Row],[variant]])),ISNUMBER(MATCH(cards[[#This Row],[set]],{"SOR","SHD","TWI"},0))),TRUE,FALSE)</f>
        <v>0</v>
      </c>
    </row>
    <row r="238" spans="1:4" ht="12.75" x14ac:dyDescent="0.2">
      <c r="A238" s="34" t="str">
        <f>cards[[#This Row],[set]]</f>
        <v>JTL</v>
      </c>
      <c r="B238" s="34">
        <f>cards[[#This Row],[cardNumber]]</f>
        <v>61</v>
      </c>
      <c r="C238" s="34">
        <f>cards[[#This Row],[owned]]</f>
        <v>0</v>
      </c>
      <c r="D238" s="34" t="b">
        <f>IF(AND(ISNUMBER(SEARCH("Foil",cards[[#This Row],[variant]])),ISNUMBER(MATCH(cards[[#This Row],[set]],{"SOR","SHD","TWI"},0))),TRUE,FALSE)</f>
        <v>0</v>
      </c>
    </row>
    <row r="239" spans="1:4" ht="12.75" x14ac:dyDescent="0.2">
      <c r="A239" s="34" t="str">
        <f>cards[[#This Row],[set]]</f>
        <v>JTL</v>
      </c>
      <c r="B239" s="34">
        <f>cards[[#This Row],[cardNumber]]</f>
        <v>323</v>
      </c>
      <c r="C239" s="34">
        <f>cards[[#This Row],[owned]]</f>
        <v>0</v>
      </c>
      <c r="D239" s="34" t="b">
        <f>IF(AND(ISNUMBER(SEARCH("Foil",cards[[#This Row],[variant]])),ISNUMBER(MATCH(cards[[#This Row],[set]],{"SOR","SHD","TWI"},0))),TRUE,FALSE)</f>
        <v>0</v>
      </c>
    </row>
    <row r="240" spans="1:4" ht="12.75" x14ac:dyDescent="0.2">
      <c r="A240" s="34" t="str">
        <f>cards[[#This Row],[set]]</f>
        <v>JTL</v>
      </c>
      <c r="B240" s="34">
        <f>cards[[#This Row],[cardNumber]]</f>
        <v>559</v>
      </c>
      <c r="C240" s="34">
        <f>cards[[#This Row],[owned]]</f>
        <v>0</v>
      </c>
      <c r="D240" s="34" t="b">
        <f>IF(AND(ISNUMBER(SEARCH("Foil",cards[[#This Row],[variant]])),ISNUMBER(MATCH(cards[[#This Row],[set]],{"SOR","SHD","TWI"},0))),TRUE,FALSE)</f>
        <v>0</v>
      </c>
    </row>
    <row r="241" spans="1:4" ht="12.75" x14ac:dyDescent="0.2">
      <c r="A241" s="34" t="str">
        <f>cards[[#This Row],[set]]</f>
        <v>JTL</v>
      </c>
      <c r="B241" s="34">
        <f>cards[[#This Row],[cardNumber]]</f>
        <v>795</v>
      </c>
      <c r="C241" s="34">
        <f>cards[[#This Row],[owned]]</f>
        <v>0</v>
      </c>
      <c r="D241" s="34" t="b">
        <f>IF(AND(ISNUMBER(SEARCH("Foil",cards[[#This Row],[variant]])),ISNUMBER(MATCH(cards[[#This Row],[set]],{"SOR","SHD","TWI"},0))),TRUE,FALSE)</f>
        <v>0</v>
      </c>
    </row>
    <row r="242" spans="1:4" ht="12.75" x14ac:dyDescent="0.2">
      <c r="A242" s="34" t="str">
        <f>cards[[#This Row],[set]]</f>
        <v>JTL</v>
      </c>
      <c r="B242" s="34">
        <f>cards[[#This Row],[cardNumber]]</f>
        <v>62</v>
      </c>
      <c r="C242" s="34">
        <f>cards[[#This Row],[owned]]</f>
        <v>0</v>
      </c>
      <c r="D242" s="34" t="b">
        <f>IF(AND(ISNUMBER(SEARCH("Foil",cards[[#This Row],[variant]])),ISNUMBER(MATCH(cards[[#This Row],[set]],{"SOR","SHD","TWI"},0))),TRUE,FALSE)</f>
        <v>0</v>
      </c>
    </row>
    <row r="243" spans="1:4" ht="12.75" x14ac:dyDescent="0.2">
      <c r="A243" s="34" t="str">
        <f>cards[[#This Row],[set]]</f>
        <v>JTL</v>
      </c>
      <c r="B243" s="34">
        <f>cards[[#This Row],[cardNumber]]</f>
        <v>1022</v>
      </c>
      <c r="C243" s="34">
        <f>cards[[#This Row],[owned]]</f>
        <v>0</v>
      </c>
      <c r="D243" s="34" t="b">
        <f>IF(AND(ISNUMBER(SEARCH("Foil",cards[[#This Row],[variant]])),ISNUMBER(MATCH(cards[[#This Row],[set]],{"SOR","SHD","TWI"},0))),TRUE,FALSE)</f>
        <v>0</v>
      </c>
    </row>
    <row r="244" spans="1:4" ht="12.75" x14ac:dyDescent="0.2">
      <c r="A244" s="34" t="str">
        <f>cards[[#This Row],[set]]</f>
        <v>JTL</v>
      </c>
      <c r="B244" s="34">
        <f>cards[[#This Row],[cardNumber]]</f>
        <v>1058</v>
      </c>
      <c r="C244" s="34">
        <f>cards[[#This Row],[owned]]</f>
        <v>0</v>
      </c>
      <c r="D244" s="34" t="b">
        <f>IF(AND(ISNUMBER(SEARCH("Foil",cards[[#This Row],[variant]])),ISNUMBER(MATCH(cards[[#This Row],[set]],{"SOR","SHD","TWI"},0))),TRUE,FALSE)</f>
        <v>0</v>
      </c>
    </row>
    <row r="245" spans="1:4" ht="12.75" x14ac:dyDescent="0.2">
      <c r="A245" s="34" t="str">
        <f>cards[[#This Row],[set]]</f>
        <v>JTL</v>
      </c>
      <c r="B245" s="34">
        <f>cards[[#This Row],[cardNumber]]</f>
        <v>1094</v>
      </c>
      <c r="C245" s="34">
        <f>cards[[#This Row],[owned]]</f>
        <v>0</v>
      </c>
      <c r="D245" s="34" t="b">
        <f>IF(AND(ISNUMBER(SEARCH("Foil",cards[[#This Row],[variant]])),ISNUMBER(MATCH(cards[[#This Row],[set]],{"SOR","SHD","TWI"},0))),TRUE,FALSE)</f>
        <v>0</v>
      </c>
    </row>
    <row r="246" spans="1:4" ht="12.75" x14ac:dyDescent="0.2">
      <c r="A246" s="34" t="str">
        <f>cards[[#This Row],[set]]</f>
        <v>JTL</v>
      </c>
      <c r="B246" s="34">
        <f>cards[[#This Row],[cardNumber]]</f>
        <v>324</v>
      </c>
      <c r="C246" s="34">
        <f>cards[[#This Row],[owned]]</f>
        <v>0</v>
      </c>
      <c r="D246" s="34" t="b">
        <f>IF(AND(ISNUMBER(SEARCH("Foil",cards[[#This Row],[variant]])),ISNUMBER(MATCH(cards[[#This Row],[set]],{"SOR","SHD","TWI"},0))),TRUE,FALSE)</f>
        <v>0</v>
      </c>
    </row>
    <row r="247" spans="1:4" ht="12.75" x14ac:dyDescent="0.2">
      <c r="A247" s="34" t="str">
        <f>cards[[#This Row],[set]]</f>
        <v>JTL</v>
      </c>
      <c r="B247" s="34">
        <f>cards[[#This Row],[cardNumber]]</f>
        <v>560</v>
      </c>
      <c r="C247" s="34">
        <f>cards[[#This Row],[owned]]</f>
        <v>0</v>
      </c>
      <c r="D247" s="34" t="b">
        <f>IF(AND(ISNUMBER(SEARCH("Foil",cards[[#This Row],[variant]])),ISNUMBER(MATCH(cards[[#This Row],[set]],{"SOR","SHD","TWI"},0))),TRUE,FALSE)</f>
        <v>0</v>
      </c>
    </row>
    <row r="248" spans="1:4" ht="12.75" x14ac:dyDescent="0.2">
      <c r="A248" s="34" t="str">
        <f>cards[[#This Row],[set]]</f>
        <v>JTL</v>
      </c>
      <c r="B248" s="34">
        <f>cards[[#This Row],[cardNumber]]</f>
        <v>796</v>
      </c>
      <c r="C248" s="34">
        <f>cards[[#This Row],[owned]]</f>
        <v>0</v>
      </c>
      <c r="D248" s="34" t="b">
        <f>IF(AND(ISNUMBER(SEARCH("Foil",cards[[#This Row],[variant]])),ISNUMBER(MATCH(cards[[#This Row],[set]],{"SOR","SHD","TWI"},0))),TRUE,FALSE)</f>
        <v>0</v>
      </c>
    </row>
    <row r="249" spans="1:4" ht="12.75" x14ac:dyDescent="0.2">
      <c r="A249" s="34" t="str">
        <f>cards[[#This Row],[set]]</f>
        <v>JTL</v>
      </c>
      <c r="B249" s="34">
        <f>cards[[#This Row],[cardNumber]]</f>
        <v>63</v>
      </c>
      <c r="C249" s="34">
        <f>cards[[#This Row],[owned]]</f>
        <v>0</v>
      </c>
      <c r="D249" s="34" t="b">
        <f>IF(AND(ISNUMBER(SEARCH("Foil",cards[[#This Row],[variant]])),ISNUMBER(MATCH(cards[[#This Row],[set]],{"SOR","SHD","TWI"},0))),TRUE,FALSE)</f>
        <v>0</v>
      </c>
    </row>
    <row r="250" spans="1:4" ht="12.75" x14ac:dyDescent="0.2">
      <c r="A250" s="34" t="str">
        <f>cards[[#This Row],[set]]</f>
        <v>JTL</v>
      </c>
      <c r="B250" s="34">
        <f>cards[[#This Row],[cardNumber]]</f>
        <v>325</v>
      </c>
      <c r="C250" s="34">
        <f>cards[[#This Row],[owned]]</f>
        <v>0</v>
      </c>
      <c r="D250" s="34" t="b">
        <f>IF(AND(ISNUMBER(SEARCH("Foil",cards[[#This Row],[variant]])),ISNUMBER(MATCH(cards[[#This Row],[set]],{"SOR","SHD","TWI"},0))),TRUE,FALSE)</f>
        <v>0</v>
      </c>
    </row>
    <row r="251" spans="1:4" ht="12.75" x14ac:dyDescent="0.2">
      <c r="A251" s="34" t="str">
        <f>cards[[#This Row],[set]]</f>
        <v>JTL</v>
      </c>
      <c r="B251" s="34">
        <f>cards[[#This Row],[cardNumber]]</f>
        <v>561</v>
      </c>
      <c r="C251" s="34">
        <f>cards[[#This Row],[owned]]</f>
        <v>0</v>
      </c>
      <c r="D251" s="34" t="b">
        <f>IF(AND(ISNUMBER(SEARCH("Foil",cards[[#This Row],[variant]])),ISNUMBER(MATCH(cards[[#This Row],[set]],{"SOR","SHD","TWI"},0))),TRUE,FALSE)</f>
        <v>0</v>
      </c>
    </row>
    <row r="252" spans="1:4" ht="12.75" x14ac:dyDescent="0.2">
      <c r="A252" s="34" t="str">
        <f>cards[[#This Row],[set]]</f>
        <v>JTL</v>
      </c>
      <c r="B252" s="34">
        <f>cards[[#This Row],[cardNumber]]</f>
        <v>797</v>
      </c>
      <c r="C252" s="34">
        <f>cards[[#This Row],[owned]]</f>
        <v>0</v>
      </c>
      <c r="D252" s="34" t="b">
        <f>IF(AND(ISNUMBER(SEARCH("Foil",cards[[#This Row],[variant]])),ISNUMBER(MATCH(cards[[#This Row],[set]],{"SOR","SHD","TWI"},0))),TRUE,FALSE)</f>
        <v>0</v>
      </c>
    </row>
    <row r="253" spans="1:4" ht="12.75" x14ac:dyDescent="0.2">
      <c r="A253" s="34" t="str">
        <f>cards[[#This Row],[set]]</f>
        <v>JTL</v>
      </c>
      <c r="B253" s="34">
        <f>cards[[#This Row],[cardNumber]]</f>
        <v>64</v>
      </c>
      <c r="C253" s="34">
        <f>cards[[#This Row],[owned]]</f>
        <v>0</v>
      </c>
      <c r="D253" s="34" t="b">
        <f>IF(AND(ISNUMBER(SEARCH("Foil",cards[[#This Row],[variant]])),ISNUMBER(MATCH(cards[[#This Row],[set]],{"SOR","SHD","TWI"},0))),TRUE,FALSE)</f>
        <v>0</v>
      </c>
    </row>
    <row r="254" spans="1:4" ht="12.75" x14ac:dyDescent="0.2">
      <c r="A254" s="34" t="str">
        <f>cards[[#This Row],[set]]</f>
        <v>JTL</v>
      </c>
      <c r="B254" s="34">
        <f>cards[[#This Row],[cardNumber]]</f>
        <v>326</v>
      </c>
      <c r="C254" s="34">
        <f>cards[[#This Row],[owned]]</f>
        <v>0</v>
      </c>
      <c r="D254" s="34" t="b">
        <f>IF(AND(ISNUMBER(SEARCH("Foil",cards[[#This Row],[variant]])),ISNUMBER(MATCH(cards[[#This Row],[set]],{"SOR","SHD","TWI"},0))),TRUE,FALSE)</f>
        <v>0</v>
      </c>
    </row>
    <row r="255" spans="1:4" ht="12.75" x14ac:dyDescent="0.2">
      <c r="A255" s="34" t="str">
        <f>cards[[#This Row],[set]]</f>
        <v>JTL</v>
      </c>
      <c r="B255" s="34">
        <f>cards[[#This Row],[cardNumber]]</f>
        <v>562</v>
      </c>
      <c r="C255" s="34">
        <f>cards[[#This Row],[owned]]</f>
        <v>0</v>
      </c>
      <c r="D255" s="34" t="b">
        <f>IF(AND(ISNUMBER(SEARCH("Foil",cards[[#This Row],[variant]])),ISNUMBER(MATCH(cards[[#This Row],[set]],{"SOR","SHD","TWI"},0))),TRUE,FALSE)</f>
        <v>0</v>
      </c>
    </row>
    <row r="256" spans="1:4" ht="12.75" x14ac:dyDescent="0.2">
      <c r="A256" s="34" t="str">
        <f>cards[[#This Row],[set]]</f>
        <v>JTL</v>
      </c>
      <c r="B256" s="34">
        <f>cards[[#This Row],[cardNumber]]</f>
        <v>798</v>
      </c>
      <c r="C256" s="34">
        <f>cards[[#This Row],[owned]]</f>
        <v>0</v>
      </c>
      <c r="D256" s="34" t="b">
        <f>IF(AND(ISNUMBER(SEARCH("Foil",cards[[#This Row],[variant]])),ISNUMBER(MATCH(cards[[#This Row],[set]],{"SOR","SHD","TWI"},0))),TRUE,FALSE)</f>
        <v>0</v>
      </c>
    </row>
    <row r="257" spans="1:4" ht="12.75" x14ac:dyDescent="0.2">
      <c r="A257" s="34" t="str">
        <f>cards[[#This Row],[set]]</f>
        <v>JTL</v>
      </c>
      <c r="B257" s="34">
        <f>cards[[#This Row],[cardNumber]]</f>
        <v>65</v>
      </c>
      <c r="C257" s="34">
        <f>cards[[#This Row],[owned]]</f>
        <v>0</v>
      </c>
      <c r="D257" s="34" t="b">
        <f>IF(AND(ISNUMBER(SEARCH("Foil",cards[[#This Row],[variant]])),ISNUMBER(MATCH(cards[[#This Row],[set]],{"SOR","SHD","TWI"},0))),TRUE,FALSE)</f>
        <v>0</v>
      </c>
    </row>
    <row r="258" spans="1:4" ht="12.75" x14ac:dyDescent="0.2">
      <c r="A258" s="34" t="str">
        <f>cards[[#This Row],[set]]</f>
        <v>JTL</v>
      </c>
      <c r="B258" s="34">
        <f>cards[[#This Row],[cardNumber]]</f>
        <v>327</v>
      </c>
      <c r="C258" s="34">
        <f>cards[[#This Row],[owned]]</f>
        <v>0</v>
      </c>
      <c r="D258" s="34" t="b">
        <f>IF(AND(ISNUMBER(SEARCH("Foil",cards[[#This Row],[variant]])),ISNUMBER(MATCH(cards[[#This Row],[set]],{"SOR","SHD","TWI"},0))),TRUE,FALSE)</f>
        <v>0</v>
      </c>
    </row>
    <row r="259" spans="1:4" ht="12.75" x14ac:dyDescent="0.2">
      <c r="A259" s="34" t="str">
        <f>cards[[#This Row],[set]]</f>
        <v>JTL</v>
      </c>
      <c r="B259" s="34">
        <f>cards[[#This Row],[cardNumber]]</f>
        <v>563</v>
      </c>
      <c r="C259" s="34">
        <f>cards[[#This Row],[owned]]</f>
        <v>0</v>
      </c>
      <c r="D259" s="34" t="b">
        <f>IF(AND(ISNUMBER(SEARCH("Foil",cards[[#This Row],[variant]])),ISNUMBER(MATCH(cards[[#This Row],[set]],{"SOR","SHD","TWI"},0))),TRUE,FALSE)</f>
        <v>0</v>
      </c>
    </row>
    <row r="260" spans="1:4" ht="12.75" x14ac:dyDescent="0.2">
      <c r="A260" s="34" t="str">
        <f>cards[[#This Row],[set]]</f>
        <v>JTL</v>
      </c>
      <c r="B260" s="34">
        <f>cards[[#This Row],[cardNumber]]</f>
        <v>799</v>
      </c>
      <c r="C260" s="34">
        <f>cards[[#This Row],[owned]]</f>
        <v>0</v>
      </c>
      <c r="D260" s="34" t="b">
        <f>IF(AND(ISNUMBER(SEARCH("Foil",cards[[#This Row],[variant]])),ISNUMBER(MATCH(cards[[#This Row],[set]],{"SOR","SHD","TWI"},0))),TRUE,FALSE)</f>
        <v>0</v>
      </c>
    </row>
    <row r="261" spans="1:4" ht="12.75" x14ac:dyDescent="0.2">
      <c r="A261" s="34" t="str">
        <f>cards[[#This Row],[set]]</f>
        <v>JTL</v>
      </c>
      <c r="B261" s="34">
        <f>cards[[#This Row],[cardNumber]]</f>
        <v>66</v>
      </c>
      <c r="C261" s="34">
        <f>cards[[#This Row],[owned]]</f>
        <v>0</v>
      </c>
      <c r="D261" s="34" t="b">
        <f>IF(AND(ISNUMBER(SEARCH("Foil",cards[[#This Row],[variant]])),ISNUMBER(MATCH(cards[[#This Row],[set]],{"SOR","SHD","TWI"},0))),TRUE,FALSE)</f>
        <v>0</v>
      </c>
    </row>
    <row r="262" spans="1:4" ht="12.75" x14ac:dyDescent="0.2">
      <c r="A262" s="34" t="str">
        <f>cards[[#This Row],[set]]</f>
        <v>JTL</v>
      </c>
      <c r="B262" s="34">
        <f>cards[[#This Row],[cardNumber]]</f>
        <v>328</v>
      </c>
      <c r="C262" s="34">
        <f>cards[[#This Row],[owned]]</f>
        <v>0</v>
      </c>
      <c r="D262" s="34" t="b">
        <f>IF(AND(ISNUMBER(SEARCH("Foil",cards[[#This Row],[variant]])),ISNUMBER(MATCH(cards[[#This Row],[set]],{"SOR","SHD","TWI"},0))),TRUE,FALSE)</f>
        <v>0</v>
      </c>
    </row>
    <row r="263" spans="1:4" ht="12.75" x14ac:dyDescent="0.2">
      <c r="A263" s="34" t="str">
        <f>cards[[#This Row],[set]]</f>
        <v>JTL</v>
      </c>
      <c r="B263" s="34">
        <f>cards[[#This Row],[cardNumber]]</f>
        <v>564</v>
      </c>
      <c r="C263" s="34">
        <f>cards[[#This Row],[owned]]</f>
        <v>0</v>
      </c>
      <c r="D263" s="34" t="b">
        <f>IF(AND(ISNUMBER(SEARCH("Foil",cards[[#This Row],[variant]])),ISNUMBER(MATCH(cards[[#This Row],[set]],{"SOR","SHD","TWI"},0))),TRUE,FALSE)</f>
        <v>0</v>
      </c>
    </row>
    <row r="264" spans="1:4" ht="12.75" x14ac:dyDescent="0.2">
      <c r="A264" s="34" t="str">
        <f>cards[[#This Row],[set]]</f>
        <v>JTL</v>
      </c>
      <c r="B264" s="34">
        <f>cards[[#This Row],[cardNumber]]</f>
        <v>800</v>
      </c>
      <c r="C264" s="34">
        <f>cards[[#This Row],[owned]]</f>
        <v>0</v>
      </c>
      <c r="D264" s="34" t="b">
        <f>IF(AND(ISNUMBER(SEARCH("Foil",cards[[#This Row],[variant]])),ISNUMBER(MATCH(cards[[#This Row],[set]],{"SOR","SHD","TWI"},0))),TRUE,FALSE)</f>
        <v>0</v>
      </c>
    </row>
    <row r="265" spans="1:4" ht="12.75" x14ac:dyDescent="0.2">
      <c r="A265" s="34" t="str">
        <f>cards[[#This Row],[set]]</f>
        <v>JTL</v>
      </c>
      <c r="B265" s="34">
        <f>cards[[#This Row],[cardNumber]]</f>
        <v>67</v>
      </c>
      <c r="C265" s="34">
        <f>cards[[#This Row],[owned]]</f>
        <v>0</v>
      </c>
      <c r="D265" s="34" t="b">
        <f>IF(AND(ISNUMBER(SEARCH("Foil",cards[[#This Row],[variant]])),ISNUMBER(MATCH(cards[[#This Row],[set]],{"SOR","SHD","TWI"},0))),TRUE,FALSE)</f>
        <v>0</v>
      </c>
    </row>
    <row r="266" spans="1:4" ht="12.75" x14ac:dyDescent="0.2">
      <c r="A266" s="34" t="str">
        <f>cards[[#This Row],[set]]</f>
        <v>JTL</v>
      </c>
      <c r="B266" s="34">
        <f>cards[[#This Row],[cardNumber]]</f>
        <v>329</v>
      </c>
      <c r="C266" s="34">
        <f>cards[[#This Row],[owned]]</f>
        <v>0</v>
      </c>
      <c r="D266" s="34" t="b">
        <f>IF(AND(ISNUMBER(SEARCH("Foil",cards[[#This Row],[variant]])),ISNUMBER(MATCH(cards[[#This Row],[set]],{"SOR","SHD","TWI"},0))),TRUE,FALSE)</f>
        <v>0</v>
      </c>
    </row>
    <row r="267" spans="1:4" ht="12.75" x14ac:dyDescent="0.2">
      <c r="A267" s="34" t="str">
        <f>cards[[#This Row],[set]]</f>
        <v>JTL</v>
      </c>
      <c r="B267" s="34">
        <f>cards[[#This Row],[cardNumber]]</f>
        <v>565</v>
      </c>
      <c r="C267" s="34">
        <f>cards[[#This Row],[owned]]</f>
        <v>0</v>
      </c>
      <c r="D267" s="34" t="b">
        <f>IF(AND(ISNUMBER(SEARCH("Foil",cards[[#This Row],[variant]])),ISNUMBER(MATCH(cards[[#This Row],[set]],{"SOR","SHD","TWI"},0))),TRUE,FALSE)</f>
        <v>0</v>
      </c>
    </row>
    <row r="268" spans="1:4" ht="12.75" x14ac:dyDescent="0.2">
      <c r="A268" s="34" t="str">
        <f>cards[[#This Row],[set]]</f>
        <v>JTL</v>
      </c>
      <c r="B268" s="34">
        <f>cards[[#This Row],[cardNumber]]</f>
        <v>801</v>
      </c>
      <c r="C268" s="34">
        <f>cards[[#This Row],[owned]]</f>
        <v>0</v>
      </c>
      <c r="D268" s="34" t="b">
        <f>IF(AND(ISNUMBER(SEARCH("Foil",cards[[#This Row],[variant]])),ISNUMBER(MATCH(cards[[#This Row],[set]],{"SOR","SHD","TWI"},0))),TRUE,FALSE)</f>
        <v>0</v>
      </c>
    </row>
    <row r="269" spans="1:4" ht="12.75" x14ac:dyDescent="0.2">
      <c r="A269" s="34" t="str">
        <f>cards[[#This Row],[set]]</f>
        <v>JTL</v>
      </c>
      <c r="B269" s="34">
        <f>cards[[#This Row],[cardNumber]]</f>
        <v>68</v>
      </c>
      <c r="C269" s="34">
        <f>cards[[#This Row],[owned]]</f>
        <v>0</v>
      </c>
      <c r="D269" s="34" t="b">
        <f>IF(AND(ISNUMBER(SEARCH("Foil",cards[[#This Row],[variant]])),ISNUMBER(MATCH(cards[[#This Row],[set]],{"SOR","SHD","TWI"},0))),TRUE,FALSE)</f>
        <v>0</v>
      </c>
    </row>
    <row r="270" spans="1:4" ht="12.75" x14ac:dyDescent="0.2">
      <c r="A270" s="34" t="str">
        <f>cards[[#This Row],[set]]</f>
        <v>JTL</v>
      </c>
      <c r="B270" s="34">
        <f>cards[[#This Row],[cardNumber]]</f>
        <v>330</v>
      </c>
      <c r="C270" s="34">
        <f>cards[[#This Row],[owned]]</f>
        <v>0</v>
      </c>
      <c r="D270" s="34" t="b">
        <f>IF(AND(ISNUMBER(SEARCH("Foil",cards[[#This Row],[variant]])),ISNUMBER(MATCH(cards[[#This Row],[set]],{"SOR","SHD","TWI"},0))),TRUE,FALSE)</f>
        <v>0</v>
      </c>
    </row>
    <row r="271" spans="1:4" ht="12.75" x14ac:dyDescent="0.2">
      <c r="A271" s="34" t="str">
        <f>cards[[#This Row],[set]]</f>
        <v>JTL</v>
      </c>
      <c r="B271" s="34">
        <f>cards[[#This Row],[cardNumber]]</f>
        <v>566</v>
      </c>
      <c r="C271" s="34">
        <f>cards[[#This Row],[owned]]</f>
        <v>0</v>
      </c>
      <c r="D271" s="34" t="b">
        <f>IF(AND(ISNUMBER(SEARCH("Foil",cards[[#This Row],[variant]])),ISNUMBER(MATCH(cards[[#This Row],[set]],{"SOR","SHD","TWI"},0))),TRUE,FALSE)</f>
        <v>0</v>
      </c>
    </row>
    <row r="272" spans="1:4" ht="12.75" x14ac:dyDescent="0.2">
      <c r="A272" s="34" t="str">
        <f>cards[[#This Row],[set]]</f>
        <v>JTL</v>
      </c>
      <c r="B272" s="34">
        <f>cards[[#This Row],[cardNumber]]</f>
        <v>802</v>
      </c>
      <c r="C272" s="34">
        <f>cards[[#This Row],[owned]]</f>
        <v>0</v>
      </c>
      <c r="D272" s="34" t="b">
        <f>IF(AND(ISNUMBER(SEARCH("Foil",cards[[#This Row],[variant]])),ISNUMBER(MATCH(cards[[#This Row],[set]],{"SOR","SHD","TWI"},0))),TRUE,FALSE)</f>
        <v>0</v>
      </c>
    </row>
    <row r="273" spans="1:4" ht="12.75" x14ac:dyDescent="0.2">
      <c r="A273" s="34" t="str">
        <f>cards[[#This Row],[set]]</f>
        <v>JTL</v>
      </c>
      <c r="B273" s="34">
        <f>cards[[#This Row],[cardNumber]]</f>
        <v>69</v>
      </c>
      <c r="C273" s="34">
        <f>cards[[#This Row],[owned]]</f>
        <v>0</v>
      </c>
      <c r="D273" s="34" t="b">
        <f>IF(AND(ISNUMBER(SEARCH("Foil",cards[[#This Row],[variant]])),ISNUMBER(MATCH(cards[[#This Row],[set]],{"SOR","SHD","TWI"},0))),TRUE,FALSE)</f>
        <v>0</v>
      </c>
    </row>
    <row r="274" spans="1:4" ht="12.75" x14ac:dyDescent="0.2">
      <c r="A274" s="34" t="str">
        <f>cards[[#This Row],[set]]</f>
        <v>JTL</v>
      </c>
      <c r="B274" s="34">
        <f>cards[[#This Row],[cardNumber]]</f>
        <v>331</v>
      </c>
      <c r="C274" s="34">
        <f>cards[[#This Row],[owned]]</f>
        <v>0</v>
      </c>
      <c r="D274" s="34" t="b">
        <f>IF(AND(ISNUMBER(SEARCH("Foil",cards[[#This Row],[variant]])),ISNUMBER(MATCH(cards[[#This Row],[set]],{"SOR","SHD","TWI"},0))),TRUE,FALSE)</f>
        <v>0</v>
      </c>
    </row>
    <row r="275" spans="1:4" ht="12.75" x14ac:dyDescent="0.2">
      <c r="A275" s="34" t="str">
        <f>cards[[#This Row],[set]]</f>
        <v>JTL</v>
      </c>
      <c r="B275" s="34">
        <f>cards[[#This Row],[cardNumber]]</f>
        <v>567</v>
      </c>
      <c r="C275" s="34">
        <f>cards[[#This Row],[owned]]</f>
        <v>0</v>
      </c>
      <c r="D275" s="34" t="b">
        <f>IF(AND(ISNUMBER(SEARCH("Foil",cards[[#This Row],[variant]])),ISNUMBER(MATCH(cards[[#This Row],[set]],{"SOR","SHD","TWI"},0))),TRUE,FALSE)</f>
        <v>0</v>
      </c>
    </row>
    <row r="276" spans="1:4" ht="12.75" x14ac:dyDescent="0.2">
      <c r="A276" s="34" t="str">
        <f>cards[[#This Row],[set]]</f>
        <v>JTL</v>
      </c>
      <c r="B276" s="34">
        <f>cards[[#This Row],[cardNumber]]</f>
        <v>803</v>
      </c>
      <c r="C276" s="34">
        <f>cards[[#This Row],[owned]]</f>
        <v>0</v>
      </c>
      <c r="D276" s="34" t="b">
        <f>IF(AND(ISNUMBER(SEARCH("Foil",cards[[#This Row],[variant]])),ISNUMBER(MATCH(cards[[#This Row],[set]],{"SOR","SHD","TWI"},0))),TRUE,FALSE)</f>
        <v>0</v>
      </c>
    </row>
    <row r="277" spans="1:4" ht="12.75" x14ac:dyDescent="0.2">
      <c r="A277" s="34" t="str">
        <f>cards[[#This Row],[set]]</f>
        <v>JTL</v>
      </c>
      <c r="B277" s="34">
        <f>cards[[#This Row],[cardNumber]]</f>
        <v>70</v>
      </c>
      <c r="C277" s="34">
        <f>cards[[#This Row],[owned]]</f>
        <v>0</v>
      </c>
      <c r="D277" s="34" t="b">
        <f>IF(AND(ISNUMBER(SEARCH("Foil",cards[[#This Row],[variant]])),ISNUMBER(MATCH(cards[[#This Row],[set]],{"SOR","SHD","TWI"},0))),TRUE,FALSE)</f>
        <v>0</v>
      </c>
    </row>
    <row r="278" spans="1:4" ht="12.75" x14ac:dyDescent="0.2">
      <c r="A278" s="34" t="str">
        <f>cards[[#This Row],[set]]</f>
        <v>JTL</v>
      </c>
      <c r="B278" s="34">
        <f>cards[[#This Row],[cardNumber]]</f>
        <v>332</v>
      </c>
      <c r="C278" s="34">
        <f>cards[[#This Row],[owned]]</f>
        <v>0</v>
      </c>
      <c r="D278" s="34" t="b">
        <f>IF(AND(ISNUMBER(SEARCH("Foil",cards[[#This Row],[variant]])),ISNUMBER(MATCH(cards[[#This Row],[set]],{"SOR","SHD","TWI"},0))),TRUE,FALSE)</f>
        <v>0</v>
      </c>
    </row>
    <row r="279" spans="1:4" ht="12.75" x14ac:dyDescent="0.2">
      <c r="A279" s="34" t="str">
        <f>cards[[#This Row],[set]]</f>
        <v>JTL</v>
      </c>
      <c r="B279" s="34">
        <f>cards[[#This Row],[cardNumber]]</f>
        <v>568</v>
      </c>
      <c r="C279" s="34">
        <f>cards[[#This Row],[owned]]</f>
        <v>0</v>
      </c>
      <c r="D279" s="34" t="b">
        <f>IF(AND(ISNUMBER(SEARCH("Foil",cards[[#This Row],[variant]])),ISNUMBER(MATCH(cards[[#This Row],[set]],{"SOR","SHD","TWI"},0))),TRUE,FALSE)</f>
        <v>0</v>
      </c>
    </row>
    <row r="280" spans="1:4" ht="12.75" x14ac:dyDescent="0.2">
      <c r="A280" s="34" t="str">
        <f>cards[[#This Row],[set]]</f>
        <v>JTL</v>
      </c>
      <c r="B280" s="34">
        <f>cards[[#This Row],[cardNumber]]</f>
        <v>804</v>
      </c>
      <c r="C280" s="34">
        <f>cards[[#This Row],[owned]]</f>
        <v>0</v>
      </c>
      <c r="D280" s="34" t="b">
        <f>IF(AND(ISNUMBER(SEARCH("Foil",cards[[#This Row],[variant]])),ISNUMBER(MATCH(cards[[#This Row],[set]],{"SOR","SHD","TWI"},0))),TRUE,FALSE)</f>
        <v>0</v>
      </c>
    </row>
    <row r="281" spans="1:4" ht="12.75" x14ac:dyDescent="0.2">
      <c r="A281" s="34" t="str">
        <f>cards[[#This Row],[set]]</f>
        <v>JTL</v>
      </c>
      <c r="B281" s="34">
        <f>cards[[#This Row],[cardNumber]]</f>
        <v>71</v>
      </c>
      <c r="C281" s="34">
        <f>cards[[#This Row],[owned]]</f>
        <v>0</v>
      </c>
      <c r="D281" s="34" t="b">
        <f>IF(AND(ISNUMBER(SEARCH("Foil",cards[[#This Row],[variant]])),ISNUMBER(MATCH(cards[[#This Row],[set]],{"SOR","SHD","TWI"},0))),TRUE,FALSE)</f>
        <v>0</v>
      </c>
    </row>
    <row r="282" spans="1:4" ht="12.75" x14ac:dyDescent="0.2">
      <c r="A282" s="34" t="str">
        <f>cards[[#This Row],[set]]</f>
        <v>JTL</v>
      </c>
      <c r="B282" s="34">
        <f>cards[[#This Row],[cardNumber]]</f>
        <v>333</v>
      </c>
      <c r="C282" s="34">
        <f>cards[[#This Row],[owned]]</f>
        <v>0</v>
      </c>
      <c r="D282" s="34" t="b">
        <f>IF(AND(ISNUMBER(SEARCH("Foil",cards[[#This Row],[variant]])),ISNUMBER(MATCH(cards[[#This Row],[set]],{"SOR","SHD","TWI"},0))),TRUE,FALSE)</f>
        <v>0</v>
      </c>
    </row>
    <row r="283" spans="1:4" ht="12.75" x14ac:dyDescent="0.2">
      <c r="A283" s="34" t="str">
        <f>cards[[#This Row],[set]]</f>
        <v>JTL</v>
      </c>
      <c r="B283" s="34">
        <f>cards[[#This Row],[cardNumber]]</f>
        <v>569</v>
      </c>
      <c r="C283" s="34">
        <f>cards[[#This Row],[owned]]</f>
        <v>0</v>
      </c>
      <c r="D283" s="34" t="b">
        <f>IF(AND(ISNUMBER(SEARCH("Foil",cards[[#This Row],[variant]])),ISNUMBER(MATCH(cards[[#This Row],[set]],{"SOR","SHD","TWI"},0))),TRUE,FALSE)</f>
        <v>0</v>
      </c>
    </row>
    <row r="284" spans="1:4" ht="12.75" x14ac:dyDescent="0.2">
      <c r="A284" s="34" t="str">
        <f>cards[[#This Row],[set]]</f>
        <v>JTL</v>
      </c>
      <c r="B284" s="34">
        <f>cards[[#This Row],[cardNumber]]</f>
        <v>805</v>
      </c>
      <c r="C284" s="34">
        <f>cards[[#This Row],[owned]]</f>
        <v>0</v>
      </c>
      <c r="D284" s="34" t="b">
        <f>IF(AND(ISNUMBER(SEARCH("Foil",cards[[#This Row],[variant]])),ISNUMBER(MATCH(cards[[#This Row],[set]],{"SOR","SHD","TWI"},0))),TRUE,FALSE)</f>
        <v>0</v>
      </c>
    </row>
    <row r="285" spans="1:4" ht="12.75" x14ac:dyDescent="0.2">
      <c r="A285" s="34" t="str">
        <f>cards[[#This Row],[set]]</f>
        <v>JTL</v>
      </c>
      <c r="B285" s="34">
        <f>cards[[#This Row],[cardNumber]]</f>
        <v>72</v>
      </c>
      <c r="C285" s="34">
        <f>cards[[#This Row],[owned]]</f>
        <v>0</v>
      </c>
      <c r="D285" s="34" t="b">
        <f>IF(AND(ISNUMBER(SEARCH("Foil",cards[[#This Row],[variant]])),ISNUMBER(MATCH(cards[[#This Row],[set]],{"SOR","SHD","TWI"},0))),TRUE,FALSE)</f>
        <v>0</v>
      </c>
    </row>
    <row r="286" spans="1:4" ht="12.75" x14ac:dyDescent="0.2">
      <c r="A286" s="34" t="str">
        <f>cards[[#This Row],[set]]</f>
        <v>JTL</v>
      </c>
      <c r="B286" s="34">
        <f>cards[[#This Row],[cardNumber]]</f>
        <v>334</v>
      </c>
      <c r="C286" s="34">
        <f>cards[[#This Row],[owned]]</f>
        <v>0</v>
      </c>
      <c r="D286" s="34" t="b">
        <f>IF(AND(ISNUMBER(SEARCH("Foil",cards[[#This Row],[variant]])),ISNUMBER(MATCH(cards[[#This Row],[set]],{"SOR","SHD","TWI"},0))),TRUE,FALSE)</f>
        <v>0</v>
      </c>
    </row>
    <row r="287" spans="1:4" ht="12.75" x14ac:dyDescent="0.2">
      <c r="A287" s="34" t="str">
        <f>cards[[#This Row],[set]]</f>
        <v>JTL</v>
      </c>
      <c r="B287" s="34">
        <f>cards[[#This Row],[cardNumber]]</f>
        <v>570</v>
      </c>
      <c r="C287" s="34">
        <f>cards[[#This Row],[owned]]</f>
        <v>0</v>
      </c>
      <c r="D287" s="34" t="b">
        <f>IF(AND(ISNUMBER(SEARCH("Foil",cards[[#This Row],[variant]])),ISNUMBER(MATCH(cards[[#This Row],[set]],{"SOR","SHD","TWI"},0))),TRUE,FALSE)</f>
        <v>0</v>
      </c>
    </row>
    <row r="288" spans="1:4" ht="12.75" x14ac:dyDescent="0.2">
      <c r="A288" s="34" t="str">
        <f>cards[[#This Row],[set]]</f>
        <v>JTL</v>
      </c>
      <c r="B288" s="34">
        <f>cards[[#This Row],[cardNumber]]</f>
        <v>806</v>
      </c>
      <c r="C288" s="34">
        <f>cards[[#This Row],[owned]]</f>
        <v>0</v>
      </c>
      <c r="D288" s="34" t="b">
        <f>IF(AND(ISNUMBER(SEARCH("Foil",cards[[#This Row],[variant]])),ISNUMBER(MATCH(cards[[#This Row],[set]],{"SOR","SHD","TWI"},0))),TRUE,FALSE)</f>
        <v>0</v>
      </c>
    </row>
    <row r="289" spans="1:4" ht="12.75" x14ac:dyDescent="0.2">
      <c r="A289" s="34" t="str">
        <f>cards[[#This Row],[set]]</f>
        <v>JTL</v>
      </c>
      <c r="B289" s="34">
        <f>cards[[#This Row],[cardNumber]]</f>
        <v>73</v>
      </c>
      <c r="C289" s="34">
        <f>cards[[#This Row],[owned]]</f>
        <v>0</v>
      </c>
      <c r="D289" s="34" t="b">
        <f>IF(AND(ISNUMBER(SEARCH("Foil",cards[[#This Row],[variant]])),ISNUMBER(MATCH(cards[[#This Row],[set]],{"SOR","SHD","TWI"},0))),TRUE,FALSE)</f>
        <v>0</v>
      </c>
    </row>
    <row r="290" spans="1:4" ht="12.75" x14ac:dyDescent="0.2">
      <c r="A290" s="34" t="str">
        <f>cards[[#This Row],[set]]</f>
        <v>JTL</v>
      </c>
      <c r="B290" s="34">
        <f>cards[[#This Row],[cardNumber]]</f>
        <v>335</v>
      </c>
      <c r="C290" s="34">
        <f>cards[[#This Row],[owned]]</f>
        <v>0</v>
      </c>
      <c r="D290" s="34" t="b">
        <f>IF(AND(ISNUMBER(SEARCH("Foil",cards[[#This Row],[variant]])),ISNUMBER(MATCH(cards[[#This Row],[set]],{"SOR","SHD","TWI"},0))),TRUE,FALSE)</f>
        <v>0</v>
      </c>
    </row>
    <row r="291" spans="1:4" ht="12.75" x14ac:dyDescent="0.2">
      <c r="A291" s="34" t="str">
        <f>cards[[#This Row],[set]]</f>
        <v>JTL</v>
      </c>
      <c r="B291" s="34">
        <f>cards[[#This Row],[cardNumber]]</f>
        <v>571</v>
      </c>
      <c r="C291" s="34">
        <f>cards[[#This Row],[owned]]</f>
        <v>0</v>
      </c>
      <c r="D291" s="34" t="b">
        <f>IF(AND(ISNUMBER(SEARCH("Foil",cards[[#This Row],[variant]])),ISNUMBER(MATCH(cards[[#This Row],[set]],{"SOR","SHD","TWI"},0))),TRUE,FALSE)</f>
        <v>0</v>
      </c>
    </row>
    <row r="292" spans="1:4" ht="12.75" x14ac:dyDescent="0.2">
      <c r="A292" s="34" t="str">
        <f>cards[[#This Row],[set]]</f>
        <v>JTL</v>
      </c>
      <c r="B292" s="34">
        <f>cards[[#This Row],[cardNumber]]</f>
        <v>807</v>
      </c>
      <c r="C292" s="34">
        <f>cards[[#This Row],[owned]]</f>
        <v>0</v>
      </c>
      <c r="D292" s="34" t="b">
        <f>IF(AND(ISNUMBER(SEARCH("Foil",cards[[#This Row],[variant]])),ISNUMBER(MATCH(cards[[#This Row],[set]],{"SOR","SHD","TWI"},0))),TRUE,FALSE)</f>
        <v>0</v>
      </c>
    </row>
    <row r="293" spans="1:4" ht="12.75" x14ac:dyDescent="0.2">
      <c r="A293" s="34" t="str">
        <f>cards[[#This Row],[set]]</f>
        <v>JTL</v>
      </c>
      <c r="B293" s="34">
        <f>cards[[#This Row],[cardNumber]]</f>
        <v>74</v>
      </c>
      <c r="C293" s="34">
        <f>cards[[#This Row],[owned]]</f>
        <v>0</v>
      </c>
      <c r="D293" s="34" t="b">
        <f>IF(AND(ISNUMBER(SEARCH("Foil",cards[[#This Row],[variant]])),ISNUMBER(MATCH(cards[[#This Row],[set]],{"SOR","SHD","TWI"},0))),TRUE,FALSE)</f>
        <v>0</v>
      </c>
    </row>
    <row r="294" spans="1:4" ht="12.75" x14ac:dyDescent="0.2">
      <c r="A294" s="34" t="str">
        <f>cards[[#This Row],[set]]</f>
        <v>JTL</v>
      </c>
      <c r="B294" s="34">
        <f>cards[[#This Row],[cardNumber]]</f>
        <v>336</v>
      </c>
      <c r="C294" s="34">
        <f>cards[[#This Row],[owned]]</f>
        <v>0</v>
      </c>
      <c r="D294" s="34" t="b">
        <f>IF(AND(ISNUMBER(SEARCH("Foil",cards[[#This Row],[variant]])),ISNUMBER(MATCH(cards[[#This Row],[set]],{"SOR","SHD","TWI"},0))),TRUE,FALSE)</f>
        <v>0</v>
      </c>
    </row>
    <row r="295" spans="1:4" ht="12.75" x14ac:dyDescent="0.2">
      <c r="A295" s="34" t="str">
        <f>cards[[#This Row],[set]]</f>
        <v>JTL</v>
      </c>
      <c r="B295" s="34">
        <f>cards[[#This Row],[cardNumber]]</f>
        <v>572</v>
      </c>
      <c r="C295" s="34">
        <f>cards[[#This Row],[owned]]</f>
        <v>0</v>
      </c>
      <c r="D295" s="34" t="b">
        <f>IF(AND(ISNUMBER(SEARCH("Foil",cards[[#This Row],[variant]])),ISNUMBER(MATCH(cards[[#This Row],[set]],{"SOR","SHD","TWI"},0))),TRUE,FALSE)</f>
        <v>0</v>
      </c>
    </row>
    <row r="296" spans="1:4" ht="12.75" x14ac:dyDescent="0.2">
      <c r="A296" s="34" t="str">
        <f>cards[[#This Row],[set]]</f>
        <v>JTL</v>
      </c>
      <c r="B296" s="34">
        <f>cards[[#This Row],[cardNumber]]</f>
        <v>808</v>
      </c>
      <c r="C296" s="34">
        <f>cards[[#This Row],[owned]]</f>
        <v>0</v>
      </c>
      <c r="D296" s="34" t="b">
        <f>IF(AND(ISNUMBER(SEARCH("Foil",cards[[#This Row],[variant]])),ISNUMBER(MATCH(cards[[#This Row],[set]],{"SOR","SHD","TWI"},0))),TRUE,FALSE)</f>
        <v>0</v>
      </c>
    </row>
    <row r="297" spans="1:4" ht="12.75" x14ac:dyDescent="0.2">
      <c r="A297" s="34" t="str">
        <f>cards[[#This Row],[set]]</f>
        <v>JTL</v>
      </c>
      <c r="B297" s="34">
        <f>cards[[#This Row],[cardNumber]]</f>
        <v>337</v>
      </c>
      <c r="C297" s="34">
        <f>cards[[#This Row],[owned]]</f>
        <v>0</v>
      </c>
      <c r="D297" s="34" t="b">
        <f>IF(AND(ISNUMBER(SEARCH("Foil",cards[[#This Row],[variant]])),ISNUMBER(MATCH(cards[[#This Row],[set]],{"SOR","SHD","TWI"},0))),TRUE,FALSE)</f>
        <v>0</v>
      </c>
    </row>
    <row r="298" spans="1:4" ht="12.75" x14ac:dyDescent="0.2">
      <c r="A298" s="34" t="str">
        <f>cards[[#This Row],[set]]</f>
        <v>JTL</v>
      </c>
      <c r="B298" s="34">
        <f>cards[[#This Row],[cardNumber]]</f>
        <v>573</v>
      </c>
      <c r="C298" s="34">
        <f>cards[[#This Row],[owned]]</f>
        <v>0</v>
      </c>
      <c r="D298" s="34" t="b">
        <f>IF(AND(ISNUMBER(SEARCH("Foil",cards[[#This Row],[variant]])),ISNUMBER(MATCH(cards[[#This Row],[set]],{"SOR","SHD","TWI"},0))),TRUE,FALSE)</f>
        <v>0</v>
      </c>
    </row>
    <row r="299" spans="1:4" ht="12.75" x14ac:dyDescent="0.2">
      <c r="A299" s="34" t="str">
        <f>cards[[#This Row],[set]]</f>
        <v>JTL</v>
      </c>
      <c r="B299" s="34">
        <f>cards[[#This Row],[cardNumber]]</f>
        <v>809</v>
      </c>
      <c r="C299" s="34">
        <f>cards[[#This Row],[owned]]</f>
        <v>0</v>
      </c>
      <c r="D299" s="34" t="b">
        <f>IF(AND(ISNUMBER(SEARCH("Foil",cards[[#This Row],[variant]])),ISNUMBER(MATCH(cards[[#This Row],[set]],{"SOR","SHD","TWI"},0))),TRUE,FALSE)</f>
        <v>0</v>
      </c>
    </row>
    <row r="300" spans="1:4" ht="12.75" x14ac:dyDescent="0.2">
      <c r="A300" s="34" t="str">
        <f>cards[[#This Row],[set]]</f>
        <v>SOR</v>
      </c>
      <c r="B300" s="34">
        <f>cards[[#This Row],[cardNumber]]</f>
        <v>74</v>
      </c>
      <c r="C300" s="34">
        <f>cards[[#This Row],[owned]]</f>
        <v>0</v>
      </c>
      <c r="D300" s="34" t="b">
        <f>IF(AND(ISNUMBER(SEARCH("Foil",cards[[#This Row],[variant]])),ISNUMBER(MATCH(cards[[#This Row],[set]],{"SOR","SHD","TWI"},0))),TRUE,FALSE)</f>
        <v>1</v>
      </c>
    </row>
    <row r="301" spans="1:4" ht="12.75" x14ac:dyDescent="0.2">
      <c r="A301" s="34" t="str">
        <f>cards[[#This Row],[set]]</f>
        <v>SOR</v>
      </c>
      <c r="B301" s="34">
        <f>cards[[#This Row],[cardNumber]]</f>
        <v>339</v>
      </c>
      <c r="C301" s="34">
        <f>cards[[#This Row],[owned]]</f>
        <v>0</v>
      </c>
      <c r="D301" s="34" t="b">
        <f>IF(AND(ISNUMBER(SEARCH("Foil",cards[[#This Row],[variant]])),ISNUMBER(MATCH(cards[[#This Row],[set]],{"SOR","SHD","TWI"},0))),TRUE,FALSE)</f>
        <v>1</v>
      </c>
    </row>
    <row r="302" spans="1:4" ht="12.75" x14ac:dyDescent="0.2">
      <c r="A302" s="34" t="str">
        <f>cards[[#This Row],[set]]</f>
        <v>SOR</v>
      </c>
      <c r="B302" s="34">
        <f>cards[[#This Row],[cardNumber]]</f>
        <v>339</v>
      </c>
      <c r="C302" s="34">
        <f>cards[[#This Row],[owned]]</f>
        <v>0</v>
      </c>
      <c r="D302" s="34" t="b">
        <f>IF(AND(ISNUMBER(SEARCH("Foil",cards[[#This Row],[variant]])),ISNUMBER(MATCH(cards[[#This Row],[set]],{"SOR","SHD","TWI"},0))),TRUE,FALSE)</f>
        <v>0</v>
      </c>
    </row>
    <row r="303" spans="1:4" ht="12.75" x14ac:dyDescent="0.2">
      <c r="A303" s="34" t="str">
        <f>cards[[#This Row],[set]]</f>
        <v>JTL</v>
      </c>
      <c r="B303" s="34">
        <f>cards[[#This Row],[cardNumber]]</f>
        <v>76</v>
      </c>
      <c r="C303" s="34">
        <f>cards[[#This Row],[owned]]</f>
        <v>0</v>
      </c>
      <c r="D303" s="34" t="b">
        <f>IF(AND(ISNUMBER(SEARCH("Foil",cards[[#This Row],[variant]])),ISNUMBER(MATCH(cards[[#This Row],[set]],{"SOR","SHD","TWI"},0))),TRUE,FALSE)</f>
        <v>0</v>
      </c>
    </row>
    <row r="304" spans="1:4" ht="12.75" x14ac:dyDescent="0.2">
      <c r="A304" s="34" t="str">
        <f>cards[[#This Row],[set]]</f>
        <v>JTL</v>
      </c>
      <c r="B304" s="34">
        <f>cards[[#This Row],[cardNumber]]</f>
        <v>338</v>
      </c>
      <c r="C304" s="34">
        <f>cards[[#This Row],[owned]]</f>
        <v>0</v>
      </c>
      <c r="D304" s="34" t="b">
        <f>IF(AND(ISNUMBER(SEARCH("Foil",cards[[#This Row],[variant]])),ISNUMBER(MATCH(cards[[#This Row],[set]],{"SOR","SHD","TWI"},0))),TRUE,FALSE)</f>
        <v>0</v>
      </c>
    </row>
    <row r="305" spans="1:4" ht="12.75" x14ac:dyDescent="0.2">
      <c r="A305" s="34" t="str">
        <f>cards[[#This Row],[set]]</f>
        <v>JTL</v>
      </c>
      <c r="B305" s="34">
        <f>cards[[#This Row],[cardNumber]]</f>
        <v>574</v>
      </c>
      <c r="C305" s="34">
        <f>cards[[#This Row],[owned]]</f>
        <v>0</v>
      </c>
      <c r="D305" s="34" t="b">
        <f>IF(AND(ISNUMBER(SEARCH("Foil",cards[[#This Row],[variant]])),ISNUMBER(MATCH(cards[[#This Row],[set]],{"SOR","SHD","TWI"},0))),TRUE,FALSE)</f>
        <v>0</v>
      </c>
    </row>
    <row r="306" spans="1:4" ht="12.75" x14ac:dyDescent="0.2">
      <c r="A306" s="34" t="str">
        <f>cards[[#This Row],[set]]</f>
        <v>JTL</v>
      </c>
      <c r="B306" s="34">
        <f>cards[[#This Row],[cardNumber]]</f>
        <v>810</v>
      </c>
      <c r="C306" s="34">
        <f>cards[[#This Row],[owned]]</f>
        <v>0</v>
      </c>
      <c r="D306" s="34" t="b">
        <f>IF(AND(ISNUMBER(SEARCH("Foil",cards[[#This Row],[variant]])),ISNUMBER(MATCH(cards[[#This Row],[set]],{"SOR","SHD","TWI"},0))),TRUE,FALSE)</f>
        <v>0</v>
      </c>
    </row>
    <row r="307" spans="1:4" ht="12.75" x14ac:dyDescent="0.2">
      <c r="A307" s="34" t="str">
        <f>cards[[#This Row],[set]]</f>
        <v>JTL</v>
      </c>
      <c r="B307" s="34">
        <f>cards[[#This Row],[cardNumber]]</f>
        <v>77</v>
      </c>
      <c r="C307" s="34">
        <f>cards[[#This Row],[owned]]</f>
        <v>0</v>
      </c>
      <c r="D307" s="34" t="b">
        <f>IF(AND(ISNUMBER(SEARCH("Foil",cards[[#This Row],[variant]])),ISNUMBER(MATCH(cards[[#This Row],[set]],{"SOR","SHD","TWI"},0))),TRUE,FALSE)</f>
        <v>0</v>
      </c>
    </row>
    <row r="308" spans="1:4" ht="12.75" x14ac:dyDescent="0.2">
      <c r="A308" s="34" t="str">
        <f>cards[[#This Row],[set]]</f>
        <v>JTL</v>
      </c>
      <c r="B308" s="34">
        <f>cards[[#This Row],[cardNumber]]</f>
        <v>339</v>
      </c>
      <c r="C308" s="34">
        <f>cards[[#This Row],[owned]]</f>
        <v>0</v>
      </c>
      <c r="D308" s="34" t="b">
        <f>IF(AND(ISNUMBER(SEARCH("Foil",cards[[#This Row],[variant]])),ISNUMBER(MATCH(cards[[#This Row],[set]],{"SOR","SHD","TWI"},0))),TRUE,FALSE)</f>
        <v>0</v>
      </c>
    </row>
    <row r="309" spans="1:4" ht="12.75" x14ac:dyDescent="0.2">
      <c r="A309" s="34" t="str">
        <f>cards[[#This Row],[set]]</f>
        <v>JTL</v>
      </c>
      <c r="B309" s="34">
        <f>cards[[#This Row],[cardNumber]]</f>
        <v>575</v>
      </c>
      <c r="C309" s="34">
        <f>cards[[#This Row],[owned]]</f>
        <v>0</v>
      </c>
      <c r="D309" s="34" t="b">
        <f>IF(AND(ISNUMBER(SEARCH("Foil",cards[[#This Row],[variant]])),ISNUMBER(MATCH(cards[[#This Row],[set]],{"SOR","SHD","TWI"},0))),TRUE,FALSE)</f>
        <v>0</v>
      </c>
    </row>
    <row r="310" spans="1:4" ht="12.75" x14ac:dyDescent="0.2">
      <c r="A310" s="34" t="str">
        <f>cards[[#This Row],[set]]</f>
        <v>JTL</v>
      </c>
      <c r="B310" s="34">
        <f>cards[[#This Row],[cardNumber]]</f>
        <v>811</v>
      </c>
      <c r="C310" s="34">
        <f>cards[[#This Row],[owned]]</f>
        <v>0</v>
      </c>
      <c r="D310" s="34" t="b">
        <f>IF(AND(ISNUMBER(SEARCH("Foil",cards[[#This Row],[variant]])),ISNUMBER(MATCH(cards[[#This Row],[set]],{"SOR","SHD","TWI"},0))),TRUE,FALSE)</f>
        <v>0</v>
      </c>
    </row>
    <row r="311" spans="1:4" ht="12.75" x14ac:dyDescent="0.2">
      <c r="A311" s="34" t="str">
        <f>cards[[#This Row],[set]]</f>
        <v>JTL</v>
      </c>
      <c r="B311" s="34">
        <f>cards[[#This Row],[cardNumber]]</f>
        <v>78</v>
      </c>
      <c r="C311" s="34">
        <f>cards[[#This Row],[owned]]</f>
        <v>0</v>
      </c>
      <c r="D311" s="34" t="b">
        <f>IF(AND(ISNUMBER(SEARCH("Foil",cards[[#This Row],[variant]])),ISNUMBER(MATCH(cards[[#This Row],[set]],{"SOR","SHD","TWI"},0))),TRUE,FALSE)</f>
        <v>0</v>
      </c>
    </row>
    <row r="312" spans="1:4" ht="12.75" x14ac:dyDescent="0.2">
      <c r="A312" s="34" t="str">
        <f>cards[[#This Row],[set]]</f>
        <v>JTL</v>
      </c>
      <c r="B312" s="34">
        <f>cards[[#This Row],[cardNumber]]</f>
        <v>340</v>
      </c>
      <c r="C312" s="34">
        <f>cards[[#This Row],[owned]]</f>
        <v>0</v>
      </c>
      <c r="D312" s="34" t="b">
        <f>IF(AND(ISNUMBER(SEARCH("Foil",cards[[#This Row],[variant]])),ISNUMBER(MATCH(cards[[#This Row],[set]],{"SOR","SHD","TWI"},0))),TRUE,FALSE)</f>
        <v>0</v>
      </c>
    </row>
    <row r="313" spans="1:4" ht="12.75" x14ac:dyDescent="0.2">
      <c r="A313" s="34" t="str">
        <f>cards[[#This Row],[set]]</f>
        <v>JTL</v>
      </c>
      <c r="B313" s="34">
        <f>cards[[#This Row],[cardNumber]]</f>
        <v>576</v>
      </c>
      <c r="C313" s="34">
        <f>cards[[#This Row],[owned]]</f>
        <v>0</v>
      </c>
      <c r="D313" s="34" t="b">
        <f>IF(AND(ISNUMBER(SEARCH("Foil",cards[[#This Row],[variant]])),ISNUMBER(MATCH(cards[[#This Row],[set]],{"SOR","SHD","TWI"},0))),TRUE,FALSE)</f>
        <v>0</v>
      </c>
    </row>
    <row r="314" spans="1:4" ht="12.75" x14ac:dyDescent="0.2">
      <c r="A314" s="34" t="str">
        <f>cards[[#This Row],[set]]</f>
        <v>JTL</v>
      </c>
      <c r="B314" s="34">
        <f>cards[[#This Row],[cardNumber]]</f>
        <v>812</v>
      </c>
      <c r="C314" s="34">
        <f>cards[[#This Row],[owned]]</f>
        <v>0</v>
      </c>
      <c r="D314" s="34" t="b">
        <f>IF(AND(ISNUMBER(SEARCH("Foil",cards[[#This Row],[variant]])),ISNUMBER(MATCH(cards[[#This Row],[set]],{"SOR","SHD","TWI"},0))),TRUE,FALSE)</f>
        <v>0</v>
      </c>
    </row>
    <row r="315" spans="1:4" ht="12.75" x14ac:dyDescent="0.2">
      <c r="A315" s="34" t="str">
        <f>cards[[#This Row],[set]]</f>
        <v>JTL</v>
      </c>
      <c r="B315" s="34">
        <f>cards[[#This Row],[cardNumber]]</f>
        <v>79</v>
      </c>
      <c r="C315" s="34">
        <f>cards[[#This Row],[owned]]</f>
        <v>0</v>
      </c>
      <c r="D315" s="34" t="b">
        <f>IF(AND(ISNUMBER(SEARCH("Foil",cards[[#This Row],[variant]])),ISNUMBER(MATCH(cards[[#This Row],[set]],{"SOR","SHD","TWI"},0))),TRUE,FALSE)</f>
        <v>0</v>
      </c>
    </row>
    <row r="316" spans="1:4" ht="12.75" x14ac:dyDescent="0.2">
      <c r="A316" s="34" t="str">
        <f>cards[[#This Row],[set]]</f>
        <v>JTL</v>
      </c>
      <c r="B316" s="34">
        <f>cards[[#This Row],[cardNumber]]</f>
        <v>341</v>
      </c>
      <c r="C316" s="34">
        <f>cards[[#This Row],[owned]]</f>
        <v>0</v>
      </c>
      <c r="D316" s="34" t="b">
        <f>IF(AND(ISNUMBER(SEARCH("Foil",cards[[#This Row],[variant]])),ISNUMBER(MATCH(cards[[#This Row],[set]],{"SOR","SHD","TWI"},0))),TRUE,FALSE)</f>
        <v>0</v>
      </c>
    </row>
    <row r="317" spans="1:4" ht="12.75" x14ac:dyDescent="0.2">
      <c r="A317" s="34" t="str">
        <f>cards[[#This Row],[set]]</f>
        <v>JTL</v>
      </c>
      <c r="B317" s="34">
        <f>cards[[#This Row],[cardNumber]]</f>
        <v>577</v>
      </c>
      <c r="C317" s="34">
        <f>cards[[#This Row],[owned]]</f>
        <v>0</v>
      </c>
      <c r="D317" s="34" t="b">
        <f>IF(AND(ISNUMBER(SEARCH("Foil",cards[[#This Row],[variant]])),ISNUMBER(MATCH(cards[[#This Row],[set]],{"SOR","SHD","TWI"},0))),TRUE,FALSE)</f>
        <v>0</v>
      </c>
    </row>
    <row r="318" spans="1:4" ht="12.75" x14ac:dyDescent="0.2">
      <c r="A318" s="34" t="str">
        <f>cards[[#This Row],[set]]</f>
        <v>JTL</v>
      </c>
      <c r="B318" s="34">
        <f>cards[[#This Row],[cardNumber]]</f>
        <v>813</v>
      </c>
      <c r="C318" s="34">
        <f>cards[[#This Row],[owned]]</f>
        <v>0</v>
      </c>
      <c r="D318" s="34" t="b">
        <f>IF(AND(ISNUMBER(SEARCH("Foil",cards[[#This Row],[variant]])),ISNUMBER(MATCH(cards[[#This Row],[set]],{"SOR","SHD","TWI"},0))),TRUE,FALSE)</f>
        <v>0</v>
      </c>
    </row>
    <row r="319" spans="1:4" ht="12.75" x14ac:dyDescent="0.2">
      <c r="A319" s="34" t="str">
        <f>cards[[#This Row],[set]]</f>
        <v>JTL</v>
      </c>
      <c r="B319" s="34">
        <f>cards[[#This Row],[cardNumber]]</f>
        <v>80</v>
      </c>
      <c r="C319" s="34">
        <f>cards[[#This Row],[owned]]</f>
        <v>0</v>
      </c>
      <c r="D319" s="34" t="b">
        <f>IF(AND(ISNUMBER(SEARCH("Foil",cards[[#This Row],[variant]])),ISNUMBER(MATCH(cards[[#This Row],[set]],{"SOR","SHD","TWI"},0))),TRUE,FALSE)</f>
        <v>0</v>
      </c>
    </row>
    <row r="320" spans="1:4" ht="12.75" x14ac:dyDescent="0.2">
      <c r="A320" s="34" t="str">
        <f>cards[[#This Row],[set]]</f>
        <v>JTL</v>
      </c>
      <c r="B320" s="34">
        <f>cards[[#This Row],[cardNumber]]</f>
        <v>342</v>
      </c>
      <c r="C320" s="34">
        <f>cards[[#This Row],[owned]]</f>
        <v>0</v>
      </c>
      <c r="D320" s="34" t="b">
        <f>IF(AND(ISNUMBER(SEARCH("Foil",cards[[#This Row],[variant]])),ISNUMBER(MATCH(cards[[#This Row],[set]],{"SOR","SHD","TWI"},0))),TRUE,FALSE)</f>
        <v>0</v>
      </c>
    </row>
    <row r="321" spans="1:4" ht="12.75" x14ac:dyDescent="0.2">
      <c r="A321" s="34" t="str">
        <f>cards[[#This Row],[set]]</f>
        <v>JTL</v>
      </c>
      <c r="B321" s="34">
        <f>cards[[#This Row],[cardNumber]]</f>
        <v>578</v>
      </c>
      <c r="C321" s="34">
        <f>cards[[#This Row],[owned]]</f>
        <v>0</v>
      </c>
      <c r="D321" s="34" t="b">
        <f>IF(AND(ISNUMBER(SEARCH("Foil",cards[[#This Row],[variant]])),ISNUMBER(MATCH(cards[[#This Row],[set]],{"SOR","SHD","TWI"},0))),TRUE,FALSE)</f>
        <v>0</v>
      </c>
    </row>
    <row r="322" spans="1:4" ht="12.75" x14ac:dyDescent="0.2">
      <c r="A322" s="34" t="str">
        <f>cards[[#This Row],[set]]</f>
        <v>JTL</v>
      </c>
      <c r="B322" s="34">
        <f>cards[[#This Row],[cardNumber]]</f>
        <v>814</v>
      </c>
      <c r="C322" s="34">
        <f>cards[[#This Row],[owned]]</f>
        <v>0</v>
      </c>
      <c r="D322" s="34" t="b">
        <f>IF(AND(ISNUMBER(SEARCH("Foil",cards[[#This Row],[variant]])),ISNUMBER(MATCH(cards[[#This Row],[set]],{"SOR","SHD","TWI"},0))),TRUE,FALSE)</f>
        <v>0</v>
      </c>
    </row>
    <row r="323" spans="1:4" ht="12.75" x14ac:dyDescent="0.2">
      <c r="A323" s="34" t="str">
        <f>cards[[#This Row],[set]]</f>
        <v>JTL</v>
      </c>
      <c r="B323" s="34">
        <f>cards[[#This Row],[cardNumber]]</f>
        <v>81</v>
      </c>
      <c r="C323" s="34">
        <f>cards[[#This Row],[owned]]</f>
        <v>0</v>
      </c>
      <c r="D323" s="34" t="b">
        <f>IF(AND(ISNUMBER(SEARCH("Foil",cards[[#This Row],[variant]])),ISNUMBER(MATCH(cards[[#This Row],[set]],{"SOR","SHD","TWI"},0))),TRUE,FALSE)</f>
        <v>0</v>
      </c>
    </row>
    <row r="324" spans="1:4" ht="12.75" x14ac:dyDescent="0.2">
      <c r="A324" s="34" t="str">
        <f>cards[[#This Row],[set]]</f>
        <v>JTL</v>
      </c>
      <c r="B324" s="34">
        <f>cards[[#This Row],[cardNumber]]</f>
        <v>343</v>
      </c>
      <c r="C324" s="34">
        <f>cards[[#This Row],[owned]]</f>
        <v>0</v>
      </c>
      <c r="D324" s="34" t="b">
        <f>IF(AND(ISNUMBER(SEARCH("Foil",cards[[#This Row],[variant]])),ISNUMBER(MATCH(cards[[#This Row],[set]],{"SOR","SHD","TWI"},0))),TRUE,FALSE)</f>
        <v>0</v>
      </c>
    </row>
    <row r="325" spans="1:4" ht="12.75" x14ac:dyDescent="0.2">
      <c r="A325" s="34" t="str">
        <f>cards[[#This Row],[set]]</f>
        <v>JTL</v>
      </c>
      <c r="B325" s="34">
        <f>cards[[#This Row],[cardNumber]]</f>
        <v>579</v>
      </c>
      <c r="C325" s="34">
        <f>cards[[#This Row],[owned]]</f>
        <v>0</v>
      </c>
      <c r="D325" s="34" t="b">
        <f>IF(AND(ISNUMBER(SEARCH("Foil",cards[[#This Row],[variant]])),ISNUMBER(MATCH(cards[[#This Row],[set]],{"SOR","SHD","TWI"},0))),TRUE,FALSE)</f>
        <v>0</v>
      </c>
    </row>
    <row r="326" spans="1:4" ht="12.75" x14ac:dyDescent="0.2">
      <c r="A326" s="34" t="str">
        <f>cards[[#This Row],[set]]</f>
        <v>JTL</v>
      </c>
      <c r="B326" s="34">
        <f>cards[[#This Row],[cardNumber]]</f>
        <v>815</v>
      </c>
      <c r="C326" s="34">
        <f>cards[[#This Row],[owned]]</f>
        <v>0</v>
      </c>
      <c r="D326" s="34" t="b">
        <f>IF(AND(ISNUMBER(SEARCH("Foil",cards[[#This Row],[variant]])),ISNUMBER(MATCH(cards[[#This Row],[set]],{"SOR","SHD","TWI"},0))),TRUE,FALSE)</f>
        <v>0</v>
      </c>
    </row>
    <row r="327" spans="1:4" ht="12.75" x14ac:dyDescent="0.2">
      <c r="A327" s="34" t="str">
        <f>cards[[#This Row],[set]]</f>
        <v>JTL</v>
      </c>
      <c r="B327" s="34">
        <f>cards[[#This Row],[cardNumber]]</f>
        <v>82</v>
      </c>
      <c r="C327" s="34">
        <f>cards[[#This Row],[owned]]</f>
        <v>0</v>
      </c>
      <c r="D327" s="34" t="b">
        <f>IF(AND(ISNUMBER(SEARCH("Foil",cards[[#This Row],[variant]])),ISNUMBER(MATCH(cards[[#This Row],[set]],{"SOR","SHD","TWI"},0))),TRUE,FALSE)</f>
        <v>0</v>
      </c>
    </row>
    <row r="328" spans="1:4" ht="12.75" x14ac:dyDescent="0.2">
      <c r="A328" s="34" t="str">
        <f>cards[[#This Row],[set]]</f>
        <v>JTL</v>
      </c>
      <c r="B328" s="34">
        <f>cards[[#This Row],[cardNumber]]</f>
        <v>344</v>
      </c>
      <c r="C328" s="34">
        <f>cards[[#This Row],[owned]]</f>
        <v>0</v>
      </c>
      <c r="D328" s="34" t="b">
        <f>IF(AND(ISNUMBER(SEARCH("Foil",cards[[#This Row],[variant]])),ISNUMBER(MATCH(cards[[#This Row],[set]],{"SOR","SHD","TWI"},0))),TRUE,FALSE)</f>
        <v>0</v>
      </c>
    </row>
    <row r="329" spans="1:4" ht="12.75" x14ac:dyDescent="0.2">
      <c r="A329" s="34" t="str">
        <f>cards[[#This Row],[set]]</f>
        <v>JTL</v>
      </c>
      <c r="B329" s="34">
        <f>cards[[#This Row],[cardNumber]]</f>
        <v>580</v>
      </c>
      <c r="C329" s="34">
        <f>cards[[#This Row],[owned]]</f>
        <v>0</v>
      </c>
      <c r="D329" s="34" t="b">
        <f>IF(AND(ISNUMBER(SEARCH("Foil",cards[[#This Row],[variant]])),ISNUMBER(MATCH(cards[[#This Row],[set]],{"SOR","SHD","TWI"},0))),TRUE,FALSE)</f>
        <v>0</v>
      </c>
    </row>
    <row r="330" spans="1:4" ht="12.75" x14ac:dyDescent="0.2">
      <c r="A330" s="34" t="str">
        <f>cards[[#This Row],[set]]</f>
        <v>JTL</v>
      </c>
      <c r="B330" s="34">
        <f>cards[[#This Row],[cardNumber]]</f>
        <v>816</v>
      </c>
      <c r="C330" s="34">
        <f>cards[[#This Row],[owned]]</f>
        <v>0</v>
      </c>
      <c r="D330" s="34" t="b">
        <f>IF(AND(ISNUMBER(SEARCH("Foil",cards[[#This Row],[variant]])),ISNUMBER(MATCH(cards[[#This Row],[set]],{"SOR","SHD","TWI"},0))),TRUE,FALSE)</f>
        <v>0</v>
      </c>
    </row>
    <row r="331" spans="1:4" ht="12.75" x14ac:dyDescent="0.2">
      <c r="A331" s="34" t="str">
        <f>cards[[#This Row],[set]]</f>
        <v>JTL</v>
      </c>
      <c r="B331" s="34">
        <f>cards[[#This Row],[cardNumber]]</f>
        <v>83</v>
      </c>
      <c r="C331" s="34">
        <f>cards[[#This Row],[owned]]</f>
        <v>0</v>
      </c>
      <c r="D331" s="34" t="b">
        <f>IF(AND(ISNUMBER(SEARCH("Foil",cards[[#This Row],[variant]])),ISNUMBER(MATCH(cards[[#This Row],[set]],{"SOR","SHD","TWI"},0))),TRUE,FALSE)</f>
        <v>0</v>
      </c>
    </row>
    <row r="332" spans="1:4" ht="12.75" x14ac:dyDescent="0.2">
      <c r="A332" s="34" t="str">
        <f>cards[[#This Row],[set]]</f>
        <v>JTL</v>
      </c>
      <c r="B332" s="34">
        <f>cards[[#This Row],[cardNumber]]</f>
        <v>345</v>
      </c>
      <c r="C332" s="34">
        <f>cards[[#This Row],[owned]]</f>
        <v>0</v>
      </c>
      <c r="D332" s="34" t="b">
        <f>IF(AND(ISNUMBER(SEARCH("Foil",cards[[#This Row],[variant]])),ISNUMBER(MATCH(cards[[#This Row],[set]],{"SOR","SHD","TWI"},0))),TRUE,FALSE)</f>
        <v>0</v>
      </c>
    </row>
    <row r="333" spans="1:4" ht="12.75" x14ac:dyDescent="0.2">
      <c r="A333" s="34" t="str">
        <f>cards[[#This Row],[set]]</f>
        <v>JTL</v>
      </c>
      <c r="B333" s="34">
        <f>cards[[#This Row],[cardNumber]]</f>
        <v>581</v>
      </c>
      <c r="C333" s="34">
        <f>cards[[#This Row],[owned]]</f>
        <v>0</v>
      </c>
      <c r="D333" s="34" t="b">
        <f>IF(AND(ISNUMBER(SEARCH("Foil",cards[[#This Row],[variant]])),ISNUMBER(MATCH(cards[[#This Row],[set]],{"SOR","SHD","TWI"},0))),TRUE,FALSE)</f>
        <v>0</v>
      </c>
    </row>
    <row r="334" spans="1:4" ht="12.75" x14ac:dyDescent="0.2">
      <c r="A334" s="34" t="str">
        <f>cards[[#This Row],[set]]</f>
        <v>JTL</v>
      </c>
      <c r="B334" s="34">
        <f>cards[[#This Row],[cardNumber]]</f>
        <v>817</v>
      </c>
      <c r="C334" s="34">
        <f>cards[[#This Row],[owned]]</f>
        <v>0</v>
      </c>
      <c r="D334" s="34" t="b">
        <f>IF(AND(ISNUMBER(SEARCH("Foil",cards[[#This Row],[variant]])),ISNUMBER(MATCH(cards[[#This Row],[set]],{"SOR","SHD","TWI"},0))),TRUE,FALSE)</f>
        <v>0</v>
      </c>
    </row>
    <row r="335" spans="1:4" ht="12.75" x14ac:dyDescent="0.2">
      <c r="A335" s="34" t="str">
        <f>cards[[#This Row],[set]]</f>
        <v>JTL</v>
      </c>
      <c r="B335" s="34">
        <f>cards[[#This Row],[cardNumber]]</f>
        <v>84</v>
      </c>
      <c r="C335" s="34">
        <f>cards[[#This Row],[owned]]</f>
        <v>0</v>
      </c>
      <c r="D335" s="34" t="b">
        <f>IF(AND(ISNUMBER(SEARCH("Foil",cards[[#This Row],[variant]])),ISNUMBER(MATCH(cards[[#This Row],[set]],{"SOR","SHD","TWI"},0))),TRUE,FALSE)</f>
        <v>0</v>
      </c>
    </row>
    <row r="336" spans="1:4" ht="12.75" x14ac:dyDescent="0.2">
      <c r="A336" s="34" t="str">
        <f>cards[[#This Row],[set]]</f>
        <v>JTL</v>
      </c>
      <c r="B336" s="34">
        <f>cards[[#This Row],[cardNumber]]</f>
        <v>346</v>
      </c>
      <c r="C336" s="34">
        <f>cards[[#This Row],[owned]]</f>
        <v>0</v>
      </c>
      <c r="D336" s="34" t="b">
        <f>IF(AND(ISNUMBER(SEARCH("Foil",cards[[#This Row],[variant]])),ISNUMBER(MATCH(cards[[#This Row],[set]],{"SOR","SHD","TWI"},0))),TRUE,FALSE)</f>
        <v>0</v>
      </c>
    </row>
    <row r="337" spans="1:4" ht="12.75" x14ac:dyDescent="0.2">
      <c r="A337" s="34" t="str">
        <f>cards[[#This Row],[set]]</f>
        <v>JTL</v>
      </c>
      <c r="B337" s="34">
        <f>cards[[#This Row],[cardNumber]]</f>
        <v>582</v>
      </c>
      <c r="C337" s="34">
        <f>cards[[#This Row],[owned]]</f>
        <v>0</v>
      </c>
      <c r="D337" s="34" t="b">
        <f>IF(AND(ISNUMBER(SEARCH("Foil",cards[[#This Row],[variant]])),ISNUMBER(MATCH(cards[[#This Row],[set]],{"SOR","SHD","TWI"},0))),TRUE,FALSE)</f>
        <v>0</v>
      </c>
    </row>
    <row r="338" spans="1:4" ht="12.75" x14ac:dyDescent="0.2">
      <c r="A338" s="34" t="str">
        <f>cards[[#This Row],[set]]</f>
        <v>JTL</v>
      </c>
      <c r="B338" s="34">
        <f>cards[[#This Row],[cardNumber]]</f>
        <v>818</v>
      </c>
      <c r="C338" s="34">
        <f>cards[[#This Row],[owned]]</f>
        <v>0</v>
      </c>
      <c r="D338" s="34" t="b">
        <f>IF(AND(ISNUMBER(SEARCH("Foil",cards[[#This Row],[variant]])),ISNUMBER(MATCH(cards[[#This Row],[set]],{"SOR","SHD","TWI"},0))),TRUE,FALSE)</f>
        <v>0</v>
      </c>
    </row>
    <row r="339" spans="1:4" ht="12.75" x14ac:dyDescent="0.2">
      <c r="A339" s="34" t="str">
        <f>cards[[#This Row],[set]]</f>
        <v>JTL</v>
      </c>
      <c r="B339" s="34">
        <f>cards[[#This Row],[cardNumber]]</f>
        <v>85</v>
      </c>
      <c r="C339" s="34">
        <f>cards[[#This Row],[owned]]</f>
        <v>0</v>
      </c>
      <c r="D339" s="34" t="b">
        <f>IF(AND(ISNUMBER(SEARCH("Foil",cards[[#This Row],[variant]])),ISNUMBER(MATCH(cards[[#This Row],[set]],{"SOR","SHD","TWI"},0))),TRUE,FALSE)</f>
        <v>0</v>
      </c>
    </row>
    <row r="340" spans="1:4" ht="12.75" x14ac:dyDescent="0.2">
      <c r="A340" s="34" t="str">
        <f>cards[[#This Row],[set]]</f>
        <v>JTL</v>
      </c>
      <c r="B340" s="34">
        <f>cards[[#This Row],[cardNumber]]</f>
        <v>1023</v>
      </c>
      <c r="C340" s="34">
        <f>cards[[#This Row],[owned]]</f>
        <v>0</v>
      </c>
      <c r="D340" s="34" t="b">
        <f>IF(AND(ISNUMBER(SEARCH("Foil",cards[[#This Row],[variant]])),ISNUMBER(MATCH(cards[[#This Row],[set]],{"SOR","SHD","TWI"},0))),TRUE,FALSE)</f>
        <v>0</v>
      </c>
    </row>
    <row r="341" spans="1:4" ht="12.75" x14ac:dyDescent="0.2">
      <c r="A341" s="34" t="str">
        <f>cards[[#This Row],[set]]</f>
        <v>JTL</v>
      </c>
      <c r="B341" s="34">
        <f>cards[[#This Row],[cardNumber]]</f>
        <v>1059</v>
      </c>
      <c r="C341" s="34">
        <f>cards[[#This Row],[owned]]</f>
        <v>0</v>
      </c>
      <c r="D341" s="34" t="b">
        <f>IF(AND(ISNUMBER(SEARCH("Foil",cards[[#This Row],[variant]])),ISNUMBER(MATCH(cards[[#This Row],[set]],{"SOR","SHD","TWI"},0))),TRUE,FALSE)</f>
        <v>0</v>
      </c>
    </row>
    <row r="342" spans="1:4" ht="12.75" x14ac:dyDescent="0.2">
      <c r="A342" s="34" t="str">
        <f>cards[[#This Row],[set]]</f>
        <v>JTL</v>
      </c>
      <c r="B342" s="34">
        <f>cards[[#This Row],[cardNumber]]</f>
        <v>1095</v>
      </c>
      <c r="C342" s="34">
        <f>cards[[#This Row],[owned]]</f>
        <v>0</v>
      </c>
      <c r="D342" s="34" t="b">
        <f>IF(AND(ISNUMBER(SEARCH("Foil",cards[[#This Row],[variant]])),ISNUMBER(MATCH(cards[[#This Row],[set]],{"SOR","SHD","TWI"},0))),TRUE,FALSE)</f>
        <v>0</v>
      </c>
    </row>
    <row r="343" spans="1:4" ht="12.75" x14ac:dyDescent="0.2">
      <c r="A343" s="34" t="str">
        <f>cards[[#This Row],[set]]</f>
        <v>JTL</v>
      </c>
      <c r="B343" s="34">
        <f>cards[[#This Row],[cardNumber]]</f>
        <v>347</v>
      </c>
      <c r="C343" s="34">
        <f>cards[[#This Row],[owned]]</f>
        <v>0</v>
      </c>
      <c r="D343" s="34" t="b">
        <f>IF(AND(ISNUMBER(SEARCH("Foil",cards[[#This Row],[variant]])),ISNUMBER(MATCH(cards[[#This Row],[set]],{"SOR","SHD","TWI"},0))),TRUE,FALSE)</f>
        <v>0</v>
      </c>
    </row>
    <row r="344" spans="1:4" ht="12.75" x14ac:dyDescent="0.2">
      <c r="A344" s="34" t="str">
        <f>cards[[#This Row],[set]]</f>
        <v>JTL</v>
      </c>
      <c r="B344" s="34">
        <f>cards[[#This Row],[cardNumber]]</f>
        <v>583</v>
      </c>
      <c r="C344" s="34">
        <f>cards[[#This Row],[owned]]</f>
        <v>0</v>
      </c>
      <c r="D344" s="34" t="b">
        <f>IF(AND(ISNUMBER(SEARCH("Foil",cards[[#This Row],[variant]])),ISNUMBER(MATCH(cards[[#This Row],[set]],{"SOR","SHD","TWI"},0))),TRUE,FALSE)</f>
        <v>0</v>
      </c>
    </row>
    <row r="345" spans="1:4" ht="12.75" x14ac:dyDescent="0.2">
      <c r="A345" s="34" t="str">
        <f>cards[[#This Row],[set]]</f>
        <v>JTL</v>
      </c>
      <c r="B345" s="34">
        <f>cards[[#This Row],[cardNumber]]</f>
        <v>819</v>
      </c>
      <c r="C345" s="34">
        <f>cards[[#This Row],[owned]]</f>
        <v>0</v>
      </c>
      <c r="D345" s="34" t="b">
        <f>IF(AND(ISNUMBER(SEARCH("Foil",cards[[#This Row],[variant]])),ISNUMBER(MATCH(cards[[#This Row],[set]],{"SOR","SHD","TWI"},0))),TRUE,FALSE)</f>
        <v>0</v>
      </c>
    </row>
    <row r="346" spans="1:4" ht="12.75" x14ac:dyDescent="0.2">
      <c r="A346" s="34" t="str">
        <f>cards[[#This Row],[set]]</f>
        <v>JTL</v>
      </c>
      <c r="B346" s="34">
        <f>cards[[#This Row],[cardNumber]]</f>
        <v>86</v>
      </c>
      <c r="C346" s="34">
        <f>cards[[#This Row],[owned]]</f>
        <v>0</v>
      </c>
      <c r="D346" s="34" t="b">
        <f>IF(AND(ISNUMBER(SEARCH("Foil",cards[[#This Row],[variant]])),ISNUMBER(MATCH(cards[[#This Row],[set]],{"SOR","SHD","TWI"},0))),TRUE,FALSE)</f>
        <v>0</v>
      </c>
    </row>
    <row r="347" spans="1:4" ht="12.75" x14ac:dyDescent="0.2">
      <c r="A347" s="34" t="str">
        <f>cards[[#This Row],[set]]</f>
        <v>JTL</v>
      </c>
      <c r="B347" s="34">
        <f>cards[[#This Row],[cardNumber]]</f>
        <v>348</v>
      </c>
      <c r="C347" s="34">
        <f>cards[[#This Row],[owned]]</f>
        <v>0</v>
      </c>
      <c r="D347" s="34" t="b">
        <f>IF(AND(ISNUMBER(SEARCH("Foil",cards[[#This Row],[variant]])),ISNUMBER(MATCH(cards[[#This Row],[set]],{"SOR","SHD","TWI"},0))),TRUE,FALSE)</f>
        <v>0</v>
      </c>
    </row>
    <row r="348" spans="1:4" ht="12.75" x14ac:dyDescent="0.2">
      <c r="A348" s="34" t="str">
        <f>cards[[#This Row],[set]]</f>
        <v>JTL</v>
      </c>
      <c r="B348" s="34">
        <f>cards[[#This Row],[cardNumber]]</f>
        <v>584</v>
      </c>
      <c r="C348" s="34">
        <f>cards[[#This Row],[owned]]</f>
        <v>0</v>
      </c>
      <c r="D348" s="34" t="b">
        <f>IF(AND(ISNUMBER(SEARCH("Foil",cards[[#This Row],[variant]])),ISNUMBER(MATCH(cards[[#This Row],[set]],{"SOR","SHD","TWI"},0))),TRUE,FALSE)</f>
        <v>0</v>
      </c>
    </row>
    <row r="349" spans="1:4" ht="12.75" x14ac:dyDescent="0.2">
      <c r="A349" s="34" t="str">
        <f>cards[[#This Row],[set]]</f>
        <v>JTL</v>
      </c>
      <c r="B349" s="34">
        <f>cards[[#This Row],[cardNumber]]</f>
        <v>820</v>
      </c>
      <c r="C349" s="34">
        <f>cards[[#This Row],[owned]]</f>
        <v>0</v>
      </c>
      <c r="D349" s="34" t="b">
        <f>IF(AND(ISNUMBER(SEARCH("Foil",cards[[#This Row],[variant]])),ISNUMBER(MATCH(cards[[#This Row],[set]],{"SOR","SHD","TWI"},0))),TRUE,FALSE)</f>
        <v>0</v>
      </c>
    </row>
    <row r="350" spans="1:4" ht="12.75" x14ac:dyDescent="0.2">
      <c r="A350" s="34" t="str">
        <f>cards[[#This Row],[set]]</f>
        <v>JTL</v>
      </c>
      <c r="B350" s="34">
        <f>cards[[#This Row],[cardNumber]]</f>
        <v>87</v>
      </c>
      <c r="C350" s="34">
        <f>cards[[#This Row],[owned]]</f>
        <v>0</v>
      </c>
      <c r="D350" s="34" t="b">
        <f>IF(AND(ISNUMBER(SEARCH("Foil",cards[[#This Row],[variant]])),ISNUMBER(MATCH(cards[[#This Row],[set]],{"SOR","SHD","TWI"},0))),TRUE,FALSE)</f>
        <v>0</v>
      </c>
    </row>
    <row r="351" spans="1:4" ht="12.75" x14ac:dyDescent="0.2">
      <c r="A351" s="34" t="str">
        <f>cards[[#This Row],[set]]</f>
        <v>JTL</v>
      </c>
      <c r="B351" s="34">
        <f>cards[[#This Row],[cardNumber]]</f>
        <v>349</v>
      </c>
      <c r="C351" s="34">
        <f>cards[[#This Row],[owned]]</f>
        <v>0</v>
      </c>
      <c r="D351" s="34" t="b">
        <f>IF(AND(ISNUMBER(SEARCH("Foil",cards[[#This Row],[variant]])),ISNUMBER(MATCH(cards[[#This Row],[set]],{"SOR","SHD","TWI"},0))),TRUE,FALSE)</f>
        <v>0</v>
      </c>
    </row>
    <row r="352" spans="1:4" ht="12.75" x14ac:dyDescent="0.2">
      <c r="A352" s="34" t="str">
        <f>cards[[#This Row],[set]]</f>
        <v>JTL</v>
      </c>
      <c r="B352" s="34">
        <f>cards[[#This Row],[cardNumber]]</f>
        <v>585</v>
      </c>
      <c r="C352" s="34">
        <f>cards[[#This Row],[owned]]</f>
        <v>0</v>
      </c>
      <c r="D352" s="34" t="b">
        <f>IF(AND(ISNUMBER(SEARCH("Foil",cards[[#This Row],[variant]])),ISNUMBER(MATCH(cards[[#This Row],[set]],{"SOR","SHD","TWI"},0))),TRUE,FALSE)</f>
        <v>0</v>
      </c>
    </row>
    <row r="353" spans="1:4" ht="12.75" x14ac:dyDescent="0.2">
      <c r="A353" s="34" t="str">
        <f>cards[[#This Row],[set]]</f>
        <v>JTL</v>
      </c>
      <c r="B353" s="34">
        <f>cards[[#This Row],[cardNumber]]</f>
        <v>821</v>
      </c>
      <c r="C353" s="34">
        <f>cards[[#This Row],[owned]]</f>
        <v>0</v>
      </c>
      <c r="D353" s="34" t="b">
        <f>IF(AND(ISNUMBER(SEARCH("Foil",cards[[#This Row],[variant]])),ISNUMBER(MATCH(cards[[#This Row],[set]],{"SOR","SHD","TWI"},0))),TRUE,FALSE)</f>
        <v>0</v>
      </c>
    </row>
    <row r="354" spans="1:4" ht="12.75" x14ac:dyDescent="0.2">
      <c r="A354" s="34" t="str">
        <f>cards[[#This Row],[set]]</f>
        <v>JTL</v>
      </c>
      <c r="B354" s="34">
        <f>cards[[#This Row],[cardNumber]]</f>
        <v>88</v>
      </c>
      <c r="C354" s="34">
        <f>cards[[#This Row],[owned]]</f>
        <v>0</v>
      </c>
      <c r="D354" s="34" t="b">
        <f>IF(AND(ISNUMBER(SEARCH("Foil",cards[[#This Row],[variant]])),ISNUMBER(MATCH(cards[[#This Row],[set]],{"SOR","SHD","TWI"},0))),TRUE,FALSE)</f>
        <v>0</v>
      </c>
    </row>
    <row r="355" spans="1:4" ht="12.75" x14ac:dyDescent="0.2">
      <c r="A355" s="34" t="str">
        <f>cards[[#This Row],[set]]</f>
        <v>JTL</v>
      </c>
      <c r="B355" s="34">
        <f>cards[[#This Row],[cardNumber]]</f>
        <v>350</v>
      </c>
      <c r="C355" s="34">
        <f>cards[[#This Row],[owned]]</f>
        <v>0</v>
      </c>
      <c r="D355" s="34" t="b">
        <f>IF(AND(ISNUMBER(SEARCH("Foil",cards[[#This Row],[variant]])),ISNUMBER(MATCH(cards[[#This Row],[set]],{"SOR","SHD","TWI"},0))),TRUE,FALSE)</f>
        <v>0</v>
      </c>
    </row>
    <row r="356" spans="1:4" ht="12.75" x14ac:dyDescent="0.2">
      <c r="A356" s="34" t="str">
        <f>cards[[#This Row],[set]]</f>
        <v>JTL</v>
      </c>
      <c r="B356" s="34">
        <f>cards[[#This Row],[cardNumber]]</f>
        <v>586</v>
      </c>
      <c r="C356" s="34">
        <f>cards[[#This Row],[owned]]</f>
        <v>0</v>
      </c>
      <c r="D356" s="34" t="b">
        <f>IF(AND(ISNUMBER(SEARCH("Foil",cards[[#This Row],[variant]])),ISNUMBER(MATCH(cards[[#This Row],[set]],{"SOR","SHD","TWI"},0))),TRUE,FALSE)</f>
        <v>0</v>
      </c>
    </row>
    <row r="357" spans="1:4" ht="12.75" x14ac:dyDescent="0.2">
      <c r="A357" s="34" t="str">
        <f>cards[[#This Row],[set]]</f>
        <v>JTL</v>
      </c>
      <c r="B357" s="34">
        <f>cards[[#This Row],[cardNumber]]</f>
        <v>822</v>
      </c>
      <c r="C357" s="34">
        <f>cards[[#This Row],[owned]]</f>
        <v>0</v>
      </c>
      <c r="D357" s="34" t="b">
        <f>IF(AND(ISNUMBER(SEARCH("Foil",cards[[#This Row],[variant]])),ISNUMBER(MATCH(cards[[#This Row],[set]],{"SOR","SHD","TWI"},0))),TRUE,FALSE)</f>
        <v>0</v>
      </c>
    </row>
    <row r="358" spans="1:4" ht="12.75" x14ac:dyDescent="0.2">
      <c r="A358" s="34" t="str">
        <f>cards[[#This Row],[set]]</f>
        <v>JTL</v>
      </c>
      <c r="B358" s="34">
        <f>cards[[#This Row],[cardNumber]]</f>
        <v>89</v>
      </c>
      <c r="C358" s="34">
        <f>cards[[#This Row],[owned]]</f>
        <v>0</v>
      </c>
      <c r="D358" s="34" t="b">
        <f>IF(AND(ISNUMBER(SEARCH("Foil",cards[[#This Row],[variant]])),ISNUMBER(MATCH(cards[[#This Row],[set]],{"SOR","SHD","TWI"},0))),TRUE,FALSE)</f>
        <v>0</v>
      </c>
    </row>
    <row r="359" spans="1:4" ht="12.75" x14ac:dyDescent="0.2">
      <c r="A359" s="34" t="str">
        <f>cards[[#This Row],[set]]</f>
        <v>JTL</v>
      </c>
      <c r="B359" s="34">
        <f>cards[[#This Row],[cardNumber]]</f>
        <v>1024</v>
      </c>
      <c r="C359" s="34">
        <f>cards[[#This Row],[owned]]</f>
        <v>0</v>
      </c>
      <c r="D359" s="34" t="b">
        <f>IF(AND(ISNUMBER(SEARCH("Foil",cards[[#This Row],[variant]])),ISNUMBER(MATCH(cards[[#This Row],[set]],{"SOR","SHD","TWI"},0))),TRUE,FALSE)</f>
        <v>0</v>
      </c>
    </row>
    <row r="360" spans="1:4" ht="12.75" x14ac:dyDescent="0.2">
      <c r="A360" s="34" t="str">
        <f>cards[[#This Row],[set]]</f>
        <v>JTL</v>
      </c>
      <c r="B360" s="34">
        <f>cards[[#This Row],[cardNumber]]</f>
        <v>1060</v>
      </c>
      <c r="C360" s="34">
        <f>cards[[#This Row],[owned]]</f>
        <v>0</v>
      </c>
      <c r="D360" s="34" t="b">
        <f>IF(AND(ISNUMBER(SEARCH("Foil",cards[[#This Row],[variant]])),ISNUMBER(MATCH(cards[[#This Row],[set]],{"SOR","SHD","TWI"},0))),TRUE,FALSE)</f>
        <v>0</v>
      </c>
    </row>
    <row r="361" spans="1:4" ht="12.75" x14ac:dyDescent="0.2">
      <c r="A361" s="34" t="str">
        <f>cards[[#This Row],[set]]</f>
        <v>JTL</v>
      </c>
      <c r="B361" s="34">
        <f>cards[[#This Row],[cardNumber]]</f>
        <v>1096</v>
      </c>
      <c r="C361" s="34">
        <f>cards[[#This Row],[owned]]</f>
        <v>0</v>
      </c>
      <c r="D361" s="34" t="b">
        <f>IF(AND(ISNUMBER(SEARCH("Foil",cards[[#This Row],[variant]])),ISNUMBER(MATCH(cards[[#This Row],[set]],{"SOR","SHD","TWI"},0))),TRUE,FALSE)</f>
        <v>0</v>
      </c>
    </row>
    <row r="362" spans="1:4" ht="12.75" x14ac:dyDescent="0.2">
      <c r="A362" s="34" t="str">
        <f>cards[[#This Row],[set]]</f>
        <v>JTL</v>
      </c>
      <c r="B362" s="34">
        <f>cards[[#This Row],[cardNumber]]</f>
        <v>351</v>
      </c>
      <c r="C362" s="34">
        <f>cards[[#This Row],[owned]]</f>
        <v>0</v>
      </c>
      <c r="D362" s="34" t="b">
        <f>IF(AND(ISNUMBER(SEARCH("Foil",cards[[#This Row],[variant]])),ISNUMBER(MATCH(cards[[#This Row],[set]],{"SOR","SHD","TWI"},0))),TRUE,FALSE)</f>
        <v>0</v>
      </c>
    </row>
    <row r="363" spans="1:4" ht="12.75" x14ac:dyDescent="0.2">
      <c r="A363" s="34" t="str">
        <f>cards[[#This Row],[set]]</f>
        <v>JTL</v>
      </c>
      <c r="B363" s="34">
        <f>cards[[#This Row],[cardNumber]]</f>
        <v>587</v>
      </c>
      <c r="C363" s="34">
        <f>cards[[#This Row],[owned]]</f>
        <v>0</v>
      </c>
      <c r="D363" s="34" t="b">
        <f>IF(AND(ISNUMBER(SEARCH("Foil",cards[[#This Row],[variant]])),ISNUMBER(MATCH(cards[[#This Row],[set]],{"SOR","SHD","TWI"},0))),TRUE,FALSE)</f>
        <v>0</v>
      </c>
    </row>
    <row r="364" spans="1:4" ht="12.75" x14ac:dyDescent="0.2">
      <c r="A364" s="34" t="str">
        <f>cards[[#This Row],[set]]</f>
        <v>JTL</v>
      </c>
      <c r="B364" s="34">
        <f>cards[[#This Row],[cardNumber]]</f>
        <v>823</v>
      </c>
      <c r="C364" s="34">
        <f>cards[[#This Row],[owned]]</f>
        <v>0</v>
      </c>
      <c r="D364" s="34" t="b">
        <f>IF(AND(ISNUMBER(SEARCH("Foil",cards[[#This Row],[variant]])),ISNUMBER(MATCH(cards[[#This Row],[set]],{"SOR","SHD","TWI"},0))),TRUE,FALSE)</f>
        <v>0</v>
      </c>
    </row>
    <row r="365" spans="1:4" ht="12.75" x14ac:dyDescent="0.2">
      <c r="A365" s="34" t="str">
        <f>cards[[#This Row],[set]]</f>
        <v>JTL</v>
      </c>
      <c r="B365" s="34">
        <f>cards[[#This Row],[cardNumber]]</f>
        <v>90</v>
      </c>
      <c r="C365" s="34">
        <f>cards[[#This Row],[owned]]</f>
        <v>0</v>
      </c>
      <c r="D365" s="34" t="b">
        <f>IF(AND(ISNUMBER(SEARCH("Foil",cards[[#This Row],[variant]])),ISNUMBER(MATCH(cards[[#This Row],[set]],{"SOR","SHD","TWI"},0))),TRUE,FALSE)</f>
        <v>0</v>
      </c>
    </row>
    <row r="366" spans="1:4" ht="12.75" x14ac:dyDescent="0.2">
      <c r="A366" s="34" t="str">
        <f>cards[[#This Row],[set]]</f>
        <v>JTL</v>
      </c>
      <c r="B366" s="34">
        <f>cards[[#This Row],[cardNumber]]</f>
        <v>1025</v>
      </c>
      <c r="C366" s="34">
        <f>cards[[#This Row],[owned]]</f>
        <v>0</v>
      </c>
      <c r="D366" s="34" t="b">
        <f>IF(AND(ISNUMBER(SEARCH("Foil",cards[[#This Row],[variant]])),ISNUMBER(MATCH(cards[[#This Row],[set]],{"SOR","SHD","TWI"},0))),TRUE,FALSE)</f>
        <v>0</v>
      </c>
    </row>
    <row r="367" spans="1:4" ht="12.75" x14ac:dyDescent="0.2">
      <c r="A367" s="34" t="str">
        <f>cards[[#This Row],[set]]</f>
        <v>JTL</v>
      </c>
      <c r="B367" s="34">
        <f>cards[[#This Row],[cardNumber]]</f>
        <v>1061</v>
      </c>
      <c r="C367" s="34">
        <f>cards[[#This Row],[owned]]</f>
        <v>0</v>
      </c>
      <c r="D367" s="34" t="b">
        <f>IF(AND(ISNUMBER(SEARCH("Foil",cards[[#This Row],[variant]])),ISNUMBER(MATCH(cards[[#This Row],[set]],{"SOR","SHD","TWI"},0))),TRUE,FALSE)</f>
        <v>0</v>
      </c>
    </row>
    <row r="368" spans="1:4" ht="12.75" x14ac:dyDescent="0.2">
      <c r="A368" s="34" t="str">
        <f>cards[[#This Row],[set]]</f>
        <v>JTL</v>
      </c>
      <c r="B368" s="34">
        <f>cards[[#This Row],[cardNumber]]</f>
        <v>1097</v>
      </c>
      <c r="C368" s="34">
        <f>cards[[#This Row],[owned]]</f>
        <v>0</v>
      </c>
      <c r="D368" s="34" t="b">
        <f>IF(AND(ISNUMBER(SEARCH("Foil",cards[[#This Row],[variant]])),ISNUMBER(MATCH(cards[[#This Row],[set]],{"SOR","SHD","TWI"},0))),TRUE,FALSE)</f>
        <v>0</v>
      </c>
    </row>
    <row r="369" spans="1:4" ht="12.75" x14ac:dyDescent="0.2">
      <c r="A369" s="34" t="str">
        <f>cards[[#This Row],[set]]</f>
        <v>JTL</v>
      </c>
      <c r="B369" s="34">
        <f>cards[[#This Row],[cardNumber]]</f>
        <v>352</v>
      </c>
      <c r="C369" s="34">
        <f>cards[[#This Row],[owned]]</f>
        <v>0</v>
      </c>
      <c r="D369" s="34" t="b">
        <f>IF(AND(ISNUMBER(SEARCH("Foil",cards[[#This Row],[variant]])),ISNUMBER(MATCH(cards[[#This Row],[set]],{"SOR","SHD","TWI"},0))),TRUE,FALSE)</f>
        <v>0</v>
      </c>
    </row>
    <row r="370" spans="1:4" ht="12.75" x14ac:dyDescent="0.2">
      <c r="A370" s="34" t="str">
        <f>cards[[#This Row],[set]]</f>
        <v>JTL</v>
      </c>
      <c r="B370" s="34">
        <f>cards[[#This Row],[cardNumber]]</f>
        <v>588</v>
      </c>
      <c r="C370" s="34">
        <f>cards[[#This Row],[owned]]</f>
        <v>0</v>
      </c>
      <c r="D370" s="34" t="b">
        <f>IF(AND(ISNUMBER(SEARCH("Foil",cards[[#This Row],[variant]])),ISNUMBER(MATCH(cards[[#This Row],[set]],{"SOR","SHD","TWI"},0))),TRUE,FALSE)</f>
        <v>0</v>
      </c>
    </row>
    <row r="371" spans="1:4" ht="12.75" x14ac:dyDescent="0.2">
      <c r="A371" s="34" t="str">
        <f>cards[[#This Row],[set]]</f>
        <v>JTL</v>
      </c>
      <c r="B371" s="34">
        <f>cards[[#This Row],[cardNumber]]</f>
        <v>824</v>
      </c>
      <c r="C371" s="34">
        <f>cards[[#This Row],[owned]]</f>
        <v>0</v>
      </c>
      <c r="D371" s="34" t="b">
        <f>IF(AND(ISNUMBER(SEARCH("Foil",cards[[#This Row],[variant]])),ISNUMBER(MATCH(cards[[#This Row],[set]],{"SOR","SHD","TWI"},0))),TRUE,FALSE)</f>
        <v>0</v>
      </c>
    </row>
    <row r="372" spans="1:4" ht="12.75" x14ac:dyDescent="0.2">
      <c r="A372" s="34" t="str">
        <f>cards[[#This Row],[set]]</f>
        <v>JTL</v>
      </c>
      <c r="B372" s="34">
        <f>cards[[#This Row],[cardNumber]]</f>
        <v>91</v>
      </c>
      <c r="C372" s="34">
        <f>cards[[#This Row],[owned]]</f>
        <v>0</v>
      </c>
      <c r="D372" s="34" t="b">
        <f>IF(AND(ISNUMBER(SEARCH("Foil",cards[[#This Row],[variant]])),ISNUMBER(MATCH(cards[[#This Row],[set]],{"SOR","SHD","TWI"},0))),TRUE,FALSE)</f>
        <v>0</v>
      </c>
    </row>
    <row r="373" spans="1:4" ht="12.75" x14ac:dyDescent="0.2">
      <c r="A373" s="34" t="str">
        <f>cards[[#This Row],[set]]</f>
        <v>JTL</v>
      </c>
      <c r="B373" s="34">
        <f>cards[[#This Row],[cardNumber]]</f>
        <v>353</v>
      </c>
      <c r="C373" s="34">
        <f>cards[[#This Row],[owned]]</f>
        <v>0</v>
      </c>
      <c r="D373" s="34" t="b">
        <f>IF(AND(ISNUMBER(SEARCH("Foil",cards[[#This Row],[variant]])),ISNUMBER(MATCH(cards[[#This Row],[set]],{"SOR","SHD","TWI"},0))),TRUE,FALSE)</f>
        <v>0</v>
      </c>
    </row>
    <row r="374" spans="1:4" ht="12.75" x14ac:dyDescent="0.2">
      <c r="A374" s="34" t="str">
        <f>cards[[#This Row],[set]]</f>
        <v>JTL</v>
      </c>
      <c r="B374" s="34">
        <f>cards[[#This Row],[cardNumber]]</f>
        <v>589</v>
      </c>
      <c r="C374" s="34">
        <f>cards[[#This Row],[owned]]</f>
        <v>0</v>
      </c>
      <c r="D374" s="34" t="b">
        <f>IF(AND(ISNUMBER(SEARCH("Foil",cards[[#This Row],[variant]])),ISNUMBER(MATCH(cards[[#This Row],[set]],{"SOR","SHD","TWI"},0))),TRUE,FALSE)</f>
        <v>0</v>
      </c>
    </row>
    <row r="375" spans="1:4" ht="12.75" x14ac:dyDescent="0.2">
      <c r="A375" s="34" t="str">
        <f>cards[[#This Row],[set]]</f>
        <v>JTL</v>
      </c>
      <c r="B375" s="34">
        <f>cards[[#This Row],[cardNumber]]</f>
        <v>825</v>
      </c>
      <c r="C375" s="34">
        <f>cards[[#This Row],[owned]]</f>
        <v>0</v>
      </c>
      <c r="D375" s="34" t="b">
        <f>IF(AND(ISNUMBER(SEARCH("Foil",cards[[#This Row],[variant]])),ISNUMBER(MATCH(cards[[#This Row],[set]],{"SOR","SHD","TWI"},0))),TRUE,FALSE)</f>
        <v>0</v>
      </c>
    </row>
    <row r="376" spans="1:4" ht="12.75" x14ac:dyDescent="0.2">
      <c r="A376" s="34" t="str">
        <f>cards[[#This Row],[set]]</f>
        <v>JTL</v>
      </c>
      <c r="B376" s="34">
        <f>cards[[#This Row],[cardNumber]]</f>
        <v>92</v>
      </c>
      <c r="C376" s="34">
        <f>cards[[#This Row],[owned]]</f>
        <v>0</v>
      </c>
      <c r="D376" s="34" t="b">
        <f>IF(AND(ISNUMBER(SEARCH("Foil",cards[[#This Row],[variant]])),ISNUMBER(MATCH(cards[[#This Row],[set]],{"SOR","SHD","TWI"},0))),TRUE,FALSE)</f>
        <v>0</v>
      </c>
    </row>
    <row r="377" spans="1:4" ht="12.75" x14ac:dyDescent="0.2">
      <c r="A377" s="34" t="str">
        <f>cards[[#This Row],[set]]</f>
        <v>JTL</v>
      </c>
      <c r="B377" s="34">
        <f>cards[[#This Row],[cardNumber]]</f>
        <v>354</v>
      </c>
      <c r="C377" s="34">
        <f>cards[[#This Row],[owned]]</f>
        <v>0</v>
      </c>
      <c r="D377" s="34" t="b">
        <f>IF(AND(ISNUMBER(SEARCH("Foil",cards[[#This Row],[variant]])),ISNUMBER(MATCH(cards[[#This Row],[set]],{"SOR","SHD","TWI"},0))),TRUE,FALSE)</f>
        <v>0</v>
      </c>
    </row>
    <row r="378" spans="1:4" ht="12.75" x14ac:dyDescent="0.2">
      <c r="A378" s="34" t="str">
        <f>cards[[#This Row],[set]]</f>
        <v>JTL</v>
      </c>
      <c r="B378" s="34">
        <f>cards[[#This Row],[cardNumber]]</f>
        <v>590</v>
      </c>
      <c r="C378" s="34">
        <f>cards[[#This Row],[owned]]</f>
        <v>0</v>
      </c>
      <c r="D378" s="34" t="b">
        <f>IF(AND(ISNUMBER(SEARCH("Foil",cards[[#This Row],[variant]])),ISNUMBER(MATCH(cards[[#This Row],[set]],{"SOR","SHD","TWI"},0))),TRUE,FALSE)</f>
        <v>0</v>
      </c>
    </row>
    <row r="379" spans="1:4" ht="12.75" x14ac:dyDescent="0.2">
      <c r="A379" s="34" t="str">
        <f>cards[[#This Row],[set]]</f>
        <v>JTL</v>
      </c>
      <c r="B379" s="34">
        <f>cards[[#This Row],[cardNumber]]</f>
        <v>826</v>
      </c>
      <c r="C379" s="34">
        <f>cards[[#This Row],[owned]]</f>
        <v>0</v>
      </c>
      <c r="D379" s="34" t="b">
        <f>IF(AND(ISNUMBER(SEARCH("Foil",cards[[#This Row],[variant]])),ISNUMBER(MATCH(cards[[#This Row],[set]],{"SOR","SHD","TWI"},0))),TRUE,FALSE)</f>
        <v>0</v>
      </c>
    </row>
    <row r="380" spans="1:4" ht="12.75" x14ac:dyDescent="0.2">
      <c r="A380" s="34" t="str">
        <f>cards[[#This Row],[set]]</f>
        <v>JTL</v>
      </c>
      <c r="B380" s="34">
        <f>cards[[#This Row],[cardNumber]]</f>
        <v>93</v>
      </c>
      <c r="C380" s="34">
        <f>cards[[#This Row],[owned]]</f>
        <v>0</v>
      </c>
      <c r="D380" s="34" t="b">
        <f>IF(AND(ISNUMBER(SEARCH("Foil",cards[[#This Row],[variant]])),ISNUMBER(MATCH(cards[[#This Row],[set]],{"SOR","SHD","TWI"},0))),TRUE,FALSE)</f>
        <v>0</v>
      </c>
    </row>
    <row r="381" spans="1:4" ht="12.75" x14ac:dyDescent="0.2">
      <c r="A381" s="34" t="str">
        <f>cards[[#This Row],[set]]</f>
        <v>JTL</v>
      </c>
      <c r="B381" s="34">
        <f>cards[[#This Row],[cardNumber]]</f>
        <v>355</v>
      </c>
      <c r="C381" s="34">
        <f>cards[[#This Row],[owned]]</f>
        <v>0</v>
      </c>
      <c r="D381" s="34" t="b">
        <f>IF(AND(ISNUMBER(SEARCH("Foil",cards[[#This Row],[variant]])),ISNUMBER(MATCH(cards[[#This Row],[set]],{"SOR","SHD","TWI"},0))),TRUE,FALSE)</f>
        <v>0</v>
      </c>
    </row>
    <row r="382" spans="1:4" ht="12.75" x14ac:dyDescent="0.2">
      <c r="A382" s="34" t="str">
        <f>cards[[#This Row],[set]]</f>
        <v>JTL</v>
      </c>
      <c r="B382" s="34">
        <f>cards[[#This Row],[cardNumber]]</f>
        <v>591</v>
      </c>
      <c r="C382" s="34">
        <f>cards[[#This Row],[owned]]</f>
        <v>0</v>
      </c>
      <c r="D382" s="34" t="b">
        <f>IF(AND(ISNUMBER(SEARCH("Foil",cards[[#This Row],[variant]])),ISNUMBER(MATCH(cards[[#This Row],[set]],{"SOR","SHD","TWI"},0))),TRUE,FALSE)</f>
        <v>0</v>
      </c>
    </row>
    <row r="383" spans="1:4" ht="12.75" x14ac:dyDescent="0.2">
      <c r="A383" s="34" t="str">
        <f>cards[[#This Row],[set]]</f>
        <v>JTL</v>
      </c>
      <c r="B383" s="34">
        <f>cards[[#This Row],[cardNumber]]</f>
        <v>827</v>
      </c>
      <c r="C383" s="34">
        <f>cards[[#This Row],[owned]]</f>
        <v>0</v>
      </c>
      <c r="D383" s="34" t="b">
        <f>IF(AND(ISNUMBER(SEARCH("Foil",cards[[#This Row],[variant]])),ISNUMBER(MATCH(cards[[#This Row],[set]],{"SOR","SHD","TWI"},0))),TRUE,FALSE)</f>
        <v>0</v>
      </c>
    </row>
    <row r="384" spans="1:4" ht="12.75" x14ac:dyDescent="0.2">
      <c r="A384" s="34" t="str">
        <f>cards[[#This Row],[set]]</f>
        <v>JTL</v>
      </c>
      <c r="B384" s="34">
        <f>cards[[#This Row],[cardNumber]]</f>
        <v>94</v>
      </c>
      <c r="C384" s="34">
        <f>cards[[#This Row],[owned]]</f>
        <v>0</v>
      </c>
      <c r="D384" s="34" t="b">
        <f>IF(AND(ISNUMBER(SEARCH("Foil",cards[[#This Row],[variant]])),ISNUMBER(MATCH(cards[[#This Row],[set]],{"SOR","SHD","TWI"},0))),TRUE,FALSE)</f>
        <v>0</v>
      </c>
    </row>
    <row r="385" spans="1:4" ht="12.75" x14ac:dyDescent="0.2">
      <c r="A385" s="34" t="str">
        <f>cards[[#This Row],[set]]</f>
        <v>JTL</v>
      </c>
      <c r="B385" s="34">
        <f>cards[[#This Row],[cardNumber]]</f>
        <v>356</v>
      </c>
      <c r="C385" s="34">
        <f>cards[[#This Row],[owned]]</f>
        <v>0</v>
      </c>
      <c r="D385" s="34" t="b">
        <f>IF(AND(ISNUMBER(SEARCH("Foil",cards[[#This Row],[variant]])),ISNUMBER(MATCH(cards[[#This Row],[set]],{"SOR","SHD","TWI"},0))),TRUE,FALSE)</f>
        <v>0</v>
      </c>
    </row>
    <row r="386" spans="1:4" ht="12.75" x14ac:dyDescent="0.2">
      <c r="A386" s="34" t="str">
        <f>cards[[#This Row],[set]]</f>
        <v>JTL</v>
      </c>
      <c r="B386" s="34">
        <f>cards[[#This Row],[cardNumber]]</f>
        <v>592</v>
      </c>
      <c r="C386" s="34">
        <f>cards[[#This Row],[owned]]</f>
        <v>0</v>
      </c>
      <c r="D386" s="34" t="b">
        <f>IF(AND(ISNUMBER(SEARCH("Foil",cards[[#This Row],[variant]])),ISNUMBER(MATCH(cards[[#This Row],[set]],{"SOR","SHD","TWI"},0))),TRUE,FALSE)</f>
        <v>0</v>
      </c>
    </row>
    <row r="387" spans="1:4" ht="12.75" x14ac:dyDescent="0.2">
      <c r="A387" s="34" t="str">
        <f>cards[[#This Row],[set]]</f>
        <v>JTL</v>
      </c>
      <c r="B387" s="34">
        <f>cards[[#This Row],[cardNumber]]</f>
        <v>828</v>
      </c>
      <c r="C387" s="34">
        <f>cards[[#This Row],[owned]]</f>
        <v>0</v>
      </c>
      <c r="D387" s="34" t="b">
        <f>IF(AND(ISNUMBER(SEARCH("Foil",cards[[#This Row],[variant]])),ISNUMBER(MATCH(cards[[#This Row],[set]],{"SOR","SHD","TWI"},0))),TRUE,FALSE)</f>
        <v>0</v>
      </c>
    </row>
    <row r="388" spans="1:4" ht="12.75" x14ac:dyDescent="0.2">
      <c r="A388" s="34" t="str">
        <f>cards[[#This Row],[set]]</f>
        <v>JTL</v>
      </c>
      <c r="B388" s="34">
        <f>cards[[#This Row],[cardNumber]]</f>
        <v>95</v>
      </c>
      <c r="C388" s="34">
        <f>cards[[#This Row],[owned]]</f>
        <v>0</v>
      </c>
      <c r="D388" s="34" t="b">
        <f>IF(AND(ISNUMBER(SEARCH("Foil",cards[[#This Row],[variant]])),ISNUMBER(MATCH(cards[[#This Row],[set]],{"SOR","SHD","TWI"},0))),TRUE,FALSE)</f>
        <v>0</v>
      </c>
    </row>
    <row r="389" spans="1:4" ht="12.75" x14ac:dyDescent="0.2">
      <c r="A389" s="34" t="str">
        <f>cards[[#This Row],[set]]</f>
        <v>JTL</v>
      </c>
      <c r="B389" s="34">
        <f>cards[[#This Row],[cardNumber]]</f>
        <v>357</v>
      </c>
      <c r="C389" s="34">
        <f>cards[[#This Row],[owned]]</f>
        <v>0</v>
      </c>
      <c r="D389" s="34" t="b">
        <f>IF(AND(ISNUMBER(SEARCH("Foil",cards[[#This Row],[variant]])),ISNUMBER(MATCH(cards[[#This Row],[set]],{"SOR","SHD","TWI"},0))),TRUE,FALSE)</f>
        <v>0</v>
      </c>
    </row>
    <row r="390" spans="1:4" ht="12.75" x14ac:dyDescent="0.2">
      <c r="A390" s="34" t="str">
        <f>cards[[#This Row],[set]]</f>
        <v>JTL</v>
      </c>
      <c r="B390" s="34">
        <f>cards[[#This Row],[cardNumber]]</f>
        <v>593</v>
      </c>
      <c r="C390" s="34">
        <f>cards[[#This Row],[owned]]</f>
        <v>0</v>
      </c>
      <c r="D390" s="34" t="b">
        <f>IF(AND(ISNUMBER(SEARCH("Foil",cards[[#This Row],[variant]])),ISNUMBER(MATCH(cards[[#This Row],[set]],{"SOR","SHD","TWI"},0))),TRUE,FALSE)</f>
        <v>0</v>
      </c>
    </row>
    <row r="391" spans="1:4" ht="12.75" x14ac:dyDescent="0.2">
      <c r="A391" s="34" t="str">
        <f>cards[[#This Row],[set]]</f>
        <v>JTL</v>
      </c>
      <c r="B391" s="34">
        <f>cards[[#This Row],[cardNumber]]</f>
        <v>829</v>
      </c>
      <c r="C391" s="34">
        <f>cards[[#This Row],[owned]]</f>
        <v>0</v>
      </c>
      <c r="D391" s="34" t="b">
        <f>IF(AND(ISNUMBER(SEARCH("Foil",cards[[#This Row],[variant]])),ISNUMBER(MATCH(cards[[#This Row],[set]],{"SOR","SHD","TWI"},0))),TRUE,FALSE)</f>
        <v>0</v>
      </c>
    </row>
    <row r="392" spans="1:4" ht="12.75" x14ac:dyDescent="0.2">
      <c r="A392" s="34" t="str">
        <f>cards[[#This Row],[set]]</f>
        <v>JTL</v>
      </c>
      <c r="B392" s="34">
        <f>cards[[#This Row],[cardNumber]]</f>
        <v>96</v>
      </c>
      <c r="C392" s="34">
        <f>cards[[#This Row],[owned]]</f>
        <v>0</v>
      </c>
      <c r="D392" s="34" t="b">
        <f>IF(AND(ISNUMBER(SEARCH("Foil",cards[[#This Row],[variant]])),ISNUMBER(MATCH(cards[[#This Row],[set]],{"SOR","SHD","TWI"},0))),TRUE,FALSE)</f>
        <v>0</v>
      </c>
    </row>
    <row r="393" spans="1:4" ht="12.75" x14ac:dyDescent="0.2">
      <c r="A393" s="34" t="str">
        <f>cards[[#This Row],[set]]</f>
        <v>JTL</v>
      </c>
      <c r="B393" s="34">
        <f>cards[[#This Row],[cardNumber]]</f>
        <v>1026</v>
      </c>
      <c r="C393" s="34">
        <f>cards[[#This Row],[owned]]</f>
        <v>0</v>
      </c>
      <c r="D393" s="34" t="b">
        <f>IF(AND(ISNUMBER(SEARCH("Foil",cards[[#This Row],[variant]])),ISNUMBER(MATCH(cards[[#This Row],[set]],{"SOR","SHD","TWI"},0))),TRUE,FALSE)</f>
        <v>0</v>
      </c>
    </row>
    <row r="394" spans="1:4" ht="12.75" x14ac:dyDescent="0.2">
      <c r="A394" s="34" t="str">
        <f>cards[[#This Row],[set]]</f>
        <v>JTL</v>
      </c>
      <c r="B394" s="34">
        <f>cards[[#This Row],[cardNumber]]</f>
        <v>1062</v>
      </c>
      <c r="C394" s="34">
        <f>cards[[#This Row],[owned]]</f>
        <v>0</v>
      </c>
      <c r="D394" s="34" t="b">
        <f>IF(AND(ISNUMBER(SEARCH("Foil",cards[[#This Row],[variant]])),ISNUMBER(MATCH(cards[[#This Row],[set]],{"SOR","SHD","TWI"},0))),TRUE,FALSE)</f>
        <v>0</v>
      </c>
    </row>
    <row r="395" spans="1:4" ht="12.75" x14ac:dyDescent="0.2">
      <c r="A395" s="34" t="str">
        <f>cards[[#This Row],[set]]</f>
        <v>JTL</v>
      </c>
      <c r="B395" s="34">
        <f>cards[[#This Row],[cardNumber]]</f>
        <v>1098</v>
      </c>
      <c r="C395" s="34">
        <f>cards[[#This Row],[owned]]</f>
        <v>0</v>
      </c>
      <c r="D395" s="34" t="b">
        <f>IF(AND(ISNUMBER(SEARCH("Foil",cards[[#This Row],[variant]])),ISNUMBER(MATCH(cards[[#This Row],[set]],{"SOR","SHD","TWI"},0))),TRUE,FALSE)</f>
        <v>0</v>
      </c>
    </row>
    <row r="396" spans="1:4" ht="12.75" x14ac:dyDescent="0.2">
      <c r="A396" s="34" t="str">
        <f>cards[[#This Row],[set]]</f>
        <v>JTL</v>
      </c>
      <c r="B396" s="34">
        <f>cards[[#This Row],[cardNumber]]</f>
        <v>358</v>
      </c>
      <c r="C396" s="34">
        <f>cards[[#This Row],[owned]]</f>
        <v>0</v>
      </c>
      <c r="D396" s="34" t="b">
        <f>IF(AND(ISNUMBER(SEARCH("Foil",cards[[#This Row],[variant]])),ISNUMBER(MATCH(cards[[#This Row],[set]],{"SOR","SHD","TWI"},0))),TRUE,FALSE)</f>
        <v>0</v>
      </c>
    </row>
    <row r="397" spans="1:4" ht="12.75" x14ac:dyDescent="0.2">
      <c r="A397" s="34" t="str">
        <f>cards[[#This Row],[set]]</f>
        <v>JTL</v>
      </c>
      <c r="B397" s="34">
        <f>cards[[#This Row],[cardNumber]]</f>
        <v>594</v>
      </c>
      <c r="C397" s="34">
        <f>cards[[#This Row],[owned]]</f>
        <v>0</v>
      </c>
      <c r="D397" s="34" t="b">
        <f>IF(AND(ISNUMBER(SEARCH("Foil",cards[[#This Row],[variant]])),ISNUMBER(MATCH(cards[[#This Row],[set]],{"SOR","SHD","TWI"},0))),TRUE,FALSE)</f>
        <v>0</v>
      </c>
    </row>
    <row r="398" spans="1:4" ht="12.75" x14ac:dyDescent="0.2">
      <c r="A398" s="34" t="str">
        <f>cards[[#This Row],[set]]</f>
        <v>JTL</v>
      </c>
      <c r="B398" s="34">
        <f>cards[[#This Row],[cardNumber]]</f>
        <v>830</v>
      </c>
      <c r="C398" s="34">
        <f>cards[[#This Row],[owned]]</f>
        <v>0</v>
      </c>
      <c r="D398" s="34" t="b">
        <f>IF(AND(ISNUMBER(SEARCH("Foil",cards[[#This Row],[variant]])),ISNUMBER(MATCH(cards[[#This Row],[set]],{"SOR","SHD","TWI"},0))),TRUE,FALSE)</f>
        <v>0</v>
      </c>
    </row>
    <row r="399" spans="1:4" ht="12.75" x14ac:dyDescent="0.2">
      <c r="A399" s="34" t="str">
        <f>cards[[#This Row],[set]]</f>
        <v>JTL</v>
      </c>
      <c r="B399" s="34">
        <f>cards[[#This Row],[cardNumber]]</f>
        <v>97</v>
      </c>
      <c r="C399" s="34">
        <f>cards[[#This Row],[owned]]</f>
        <v>0</v>
      </c>
      <c r="D399" s="34" t="b">
        <f>IF(AND(ISNUMBER(SEARCH("Foil",cards[[#This Row],[variant]])),ISNUMBER(MATCH(cards[[#This Row],[set]],{"SOR","SHD","TWI"},0))),TRUE,FALSE)</f>
        <v>0</v>
      </c>
    </row>
    <row r="400" spans="1:4" ht="12.75" x14ac:dyDescent="0.2">
      <c r="A400" s="34" t="str">
        <f>cards[[#This Row],[set]]</f>
        <v>JTL</v>
      </c>
      <c r="B400" s="34">
        <f>cards[[#This Row],[cardNumber]]</f>
        <v>359</v>
      </c>
      <c r="C400" s="34">
        <f>cards[[#This Row],[owned]]</f>
        <v>0</v>
      </c>
      <c r="D400" s="34" t="b">
        <f>IF(AND(ISNUMBER(SEARCH("Foil",cards[[#This Row],[variant]])),ISNUMBER(MATCH(cards[[#This Row],[set]],{"SOR","SHD","TWI"},0))),TRUE,FALSE)</f>
        <v>0</v>
      </c>
    </row>
    <row r="401" spans="1:4" ht="12.75" x14ac:dyDescent="0.2">
      <c r="A401" s="34" t="str">
        <f>cards[[#This Row],[set]]</f>
        <v>JTL</v>
      </c>
      <c r="B401" s="34">
        <f>cards[[#This Row],[cardNumber]]</f>
        <v>595</v>
      </c>
      <c r="C401" s="34">
        <f>cards[[#This Row],[owned]]</f>
        <v>0</v>
      </c>
      <c r="D401" s="34" t="b">
        <f>IF(AND(ISNUMBER(SEARCH("Foil",cards[[#This Row],[variant]])),ISNUMBER(MATCH(cards[[#This Row],[set]],{"SOR","SHD","TWI"},0))),TRUE,FALSE)</f>
        <v>0</v>
      </c>
    </row>
    <row r="402" spans="1:4" ht="12.75" x14ac:dyDescent="0.2">
      <c r="A402" s="34" t="str">
        <f>cards[[#This Row],[set]]</f>
        <v>JTL</v>
      </c>
      <c r="B402" s="34">
        <f>cards[[#This Row],[cardNumber]]</f>
        <v>831</v>
      </c>
      <c r="C402" s="34">
        <f>cards[[#This Row],[owned]]</f>
        <v>0</v>
      </c>
      <c r="D402" s="34" t="b">
        <f>IF(AND(ISNUMBER(SEARCH("Foil",cards[[#This Row],[variant]])),ISNUMBER(MATCH(cards[[#This Row],[set]],{"SOR","SHD","TWI"},0))),TRUE,FALSE)</f>
        <v>0</v>
      </c>
    </row>
    <row r="403" spans="1:4" ht="12.75" x14ac:dyDescent="0.2">
      <c r="A403" s="34" t="str">
        <f>cards[[#This Row],[set]]</f>
        <v>JTLW</v>
      </c>
      <c r="B403" s="34">
        <f>cards[[#This Row],[cardNumber]]</f>
        <v>5</v>
      </c>
      <c r="C403" s="34">
        <f>cards[[#This Row],[owned]]</f>
        <v>0</v>
      </c>
      <c r="D403" s="34" t="b">
        <f>IF(AND(ISNUMBER(SEARCH("Foil",cards[[#This Row],[variant]])),ISNUMBER(MATCH(cards[[#This Row],[set]],{"SOR","SHD","TWI"},0))),TRUE,FALSE)</f>
        <v>0</v>
      </c>
    </row>
    <row r="404" spans="1:4" ht="12.75" x14ac:dyDescent="0.2">
      <c r="A404" s="34" t="str">
        <f>cards[[#This Row],[set]]</f>
        <v>JTLW</v>
      </c>
      <c r="B404" s="34">
        <f>cards[[#This Row],[cardNumber]]</f>
        <v>25</v>
      </c>
      <c r="C404" s="34">
        <f>cards[[#This Row],[owned]]</f>
        <v>0</v>
      </c>
      <c r="D404" s="34" t="b">
        <f>IF(AND(ISNUMBER(SEARCH("Foil",cards[[#This Row],[variant]])),ISNUMBER(MATCH(cards[[#This Row],[set]],{"SOR","SHD","TWI"},0))),TRUE,FALSE)</f>
        <v>0</v>
      </c>
    </row>
    <row r="405" spans="1:4" ht="12.75" x14ac:dyDescent="0.2">
      <c r="A405" s="34" t="str">
        <f>cards[[#This Row],[set]]</f>
        <v>JTL</v>
      </c>
      <c r="B405" s="34">
        <f>cards[[#This Row],[cardNumber]]</f>
        <v>98</v>
      </c>
      <c r="C405" s="34">
        <f>cards[[#This Row],[owned]]</f>
        <v>0</v>
      </c>
      <c r="D405" s="34" t="b">
        <f>IF(AND(ISNUMBER(SEARCH("Foil",cards[[#This Row],[variant]])),ISNUMBER(MATCH(cards[[#This Row],[set]],{"SOR","SHD","TWI"},0))),TRUE,FALSE)</f>
        <v>0</v>
      </c>
    </row>
    <row r="406" spans="1:4" ht="12.75" x14ac:dyDescent="0.2">
      <c r="A406" s="34" t="str">
        <f>cards[[#This Row],[set]]</f>
        <v>JTL</v>
      </c>
      <c r="B406" s="34">
        <f>cards[[#This Row],[cardNumber]]</f>
        <v>360</v>
      </c>
      <c r="C406" s="34">
        <f>cards[[#This Row],[owned]]</f>
        <v>0</v>
      </c>
      <c r="D406" s="34" t="b">
        <f>IF(AND(ISNUMBER(SEARCH("Foil",cards[[#This Row],[variant]])),ISNUMBER(MATCH(cards[[#This Row],[set]],{"SOR","SHD","TWI"},0))),TRUE,FALSE)</f>
        <v>0</v>
      </c>
    </row>
    <row r="407" spans="1:4" ht="12.75" x14ac:dyDescent="0.2">
      <c r="A407" s="34" t="str">
        <f>cards[[#This Row],[set]]</f>
        <v>JTL</v>
      </c>
      <c r="B407" s="34">
        <f>cards[[#This Row],[cardNumber]]</f>
        <v>596</v>
      </c>
      <c r="C407" s="34">
        <f>cards[[#This Row],[owned]]</f>
        <v>0</v>
      </c>
      <c r="D407" s="34" t="b">
        <f>IF(AND(ISNUMBER(SEARCH("Foil",cards[[#This Row],[variant]])),ISNUMBER(MATCH(cards[[#This Row],[set]],{"SOR","SHD","TWI"},0))),TRUE,FALSE)</f>
        <v>0</v>
      </c>
    </row>
    <row r="408" spans="1:4" ht="12.75" x14ac:dyDescent="0.2">
      <c r="A408" s="34" t="str">
        <f>cards[[#This Row],[set]]</f>
        <v>JTL</v>
      </c>
      <c r="B408" s="34">
        <f>cards[[#This Row],[cardNumber]]</f>
        <v>832</v>
      </c>
      <c r="C408" s="34">
        <f>cards[[#This Row],[owned]]</f>
        <v>0</v>
      </c>
      <c r="D408" s="34" t="b">
        <f>IF(AND(ISNUMBER(SEARCH("Foil",cards[[#This Row],[variant]])),ISNUMBER(MATCH(cards[[#This Row],[set]],{"SOR","SHD","TWI"},0))),TRUE,FALSE)</f>
        <v>0</v>
      </c>
    </row>
    <row r="409" spans="1:4" ht="12.75" x14ac:dyDescent="0.2">
      <c r="A409" s="34" t="str">
        <f>cards[[#This Row],[set]]</f>
        <v>JTL</v>
      </c>
      <c r="B409" s="34">
        <f>cards[[#This Row],[cardNumber]]</f>
        <v>99</v>
      </c>
      <c r="C409" s="34">
        <f>cards[[#This Row],[owned]]</f>
        <v>0</v>
      </c>
      <c r="D409" s="34" t="b">
        <f>IF(AND(ISNUMBER(SEARCH("Foil",cards[[#This Row],[variant]])),ISNUMBER(MATCH(cards[[#This Row],[set]],{"SOR","SHD","TWI"},0))),TRUE,FALSE)</f>
        <v>0</v>
      </c>
    </row>
    <row r="410" spans="1:4" ht="12.75" x14ac:dyDescent="0.2">
      <c r="A410" s="34" t="str">
        <f>cards[[#This Row],[set]]</f>
        <v>JTL</v>
      </c>
      <c r="B410" s="34">
        <f>cards[[#This Row],[cardNumber]]</f>
        <v>361</v>
      </c>
      <c r="C410" s="34">
        <f>cards[[#This Row],[owned]]</f>
        <v>0</v>
      </c>
      <c r="D410" s="34" t="b">
        <f>IF(AND(ISNUMBER(SEARCH("Foil",cards[[#This Row],[variant]])),ISNUMBER(MATCH(cards[[#This Row],[set]],{"SOR","SHD","TWI"},0))),TRUE,FALSE)</f>
        <v>0</v>
      </c>
    </row>
    <row r="411" spans="1:4" ht="12.75" x14ac:dyDescent="0.2">
      <c r="A411" s="34" t="str">
        <f>cards[[#This Row],[set]]</f>
        <v>JTL</v>
      </c>
      <c r="B411" s="34">
        <f>cards[[#This Row],[cardNumber]]</f>
        <v>597</v>
      </c>
      <c r="C411" s="34">
        <f>cards[[#This Row],[owned]]</f>
        <v>0</v>
      </c>
      <c r="D411" s="34" t="b">
        <f>IF(AND(ISNUMBER(SEARCH("Foil",cards[[#This Row],[variant]])),ISNUMBER(MATCH(cards[[#This Row],[set]],{"SOR","SHD","TWI"},0))),TRUE,FALSE)</f>
        <v>0</v>
      </c>
    </row>
    <row r="412" spans="1:4" ht="12.75" x14ac:dyDescent="0.2">
      <c r="A412" s="34" t="str">
        <f>cards[[#This Row],[set]]</f>
        <v>JTL</v>
      </c>
      <c r="B412" s="34">
        <f>cards[[#This Row],[cardNumber]]</f>
        <v>833</v>
      </c>
      <c r="C412" s="34">
        <f>cards[[#This Row],[owned]]</f>
        <v>0</v>
      </c>
      <c r="D412" s="34" t="b">
        <f>IF(AND(ISNUMBER(SEARCH("Foil",cards[[#This Row],[variant]])),ISNUMBER(MATCH(cards[[#This Row],[set]],{"SOR","SHD","TWI"},0))),TRUE,FALSE)</f>
        <v>0</v>
      </c>
    </row>
    <row r="413" spans="1:4" ht="12.75" x14ac:dyDescent="0.2">
      <c r="A413" s="34" t="str">
        <f>cards[[#This Row],[set]]</f>
        <v>JTL</v>
      </c>
      <c r="B413" s="34">
        <f>cards[[#This Row],[cardNumber]]</f>
        <v>100</v>
      </c>
      <c r="C413" s="34">
        <f>cards[[#This Row],[owned]]</f>
        <v>0</v>
      </c>
      <c r="D413" s="34" t="b">
        <f>IF(AND(ISNUMBER(SEARCH("Foil",cards[[#This Row],[variant]])),ISNUMBER(MATCH(cards[[#This Row],[set]],{"SOR","SHD","TWI"},0))),TRUE,FALSE)</f>
        <v>0</v>
      </c>
    </row>
    <row r="414" spans="1:4" ht="12.75" x14ac:dyDescent="0.2">
      <c r="A414" s="34" t="str">
        <f>cards[[#This Row],[set]]</f>
        <v>JTL</v>
      </c>
      <c r="B414" s="34">
        <f>cards[[#This Row],[cardNumber]]</f>
        <v>362</v>
      </c>
      <c r="C414" s="34">
        <f>cards[[#This Row],[owned]]</f>
        <v>0</v>
      </c>
      <c r="D414" s="34" t="b">
        <f>IF(AND(ISNUMBER(SEARCH("Foil",cards[[#This Row],[variant]])),ISNUMBER(MATCH(cards[[#This Row],[set]],{"SOR","SHD","TWI"},0))),TRUE,FALSE)</f>
        <v>0</v>
      </c>
    </row>
    <row r="415" spans="1:4" ht="12.75" x14ac:dyDescent="0.2">
      <c r="A415" s="34" t="str">
        <f>cards[[#This Row],[set]]</f>
        <v>JTL</v>
      </c>
      <c r="B415" s="34">
        <f>cards[[#This Row],[cardNumber]]</f>
        <v>598</v>
      </c>
      <c r="C415" s="34">
        <f>cards[[#This Row],[owned]]</f>
        <v>0</v>
      </c>
      <c r="D415" s="34" t="b">
        <f>IF(AND(ISNUMBER(SEARCH("Foil",cards[[#This Row],[variant]])),ISNUMBER(MATCH(cards[[#This Row],[set]],{"SOR","SHD","TWI"},0))),TRUE,FALSE)</f>
        <v>0</v>
      </c>
    </row>
    <row r="416" spans="1:4" ht="12.75" x14ac:dyDescent="0.2">
      <c r="A416" s="34" t="str">
        <f>cards[[#This Row],[set]]</f>
        <v>JTL</v>
      </c>
      <c r="B416" s="34">
        <f>cards[[#This Row],[cardNumber]]</f>
        <v>834</v>
      </c>
      <c r="C416" s="34">
        <f>cards[[#This Row],[owned]]</f>
        <v>0</v>
      </c>
      <c r="D416" s="34" t="b">
        <f>IF(AND(ISNUMBER(SEARCH("Foil",cards[[#This Row],[variant]])),ISNUMBER(MATCH(cards[[#This Row],[set]],{"SOR","SHD","TWI"},0))),TRUE,FALSE)</f>
        <v>0</v>
      </c>
    </row>
    <row r="417" spans="1:4" ht="12.75" x14ac:dyDescent="0.2">
      <c r="A417" s="34" t="str">
        <f>cards[[#This Row],[set]]</f>
        <v>JTLW</v>
      </c>
      <c r="B417" s="34">
        <f>cards[[#This Row],[cardNumber]]</f>
        <v>6</v>
      </c>
      <c r="C417" s="34">
        <f>cards[[#This Row],[owned]]</f>
        <v>0</v>
      </c>
      <c r="D417" s="34" t="b">
        <f>IF(AND(ISNUMBER(SEARCH("Foil",cards[[#This Row],[variant]])),ISNUMBER(MATCH(cards[[#This Row],[set]],{"SOR","SHD","TWI"},0))),TRUE,FALSE)</f>
        <v>0</v>
      </c>
    </row>
    <row r="418" spans="1:4" ht="12.75" x14ac:dyDescent="0.2">
      <c r="A418" s="34" t="str">
        <f>cards[[#This Row],[set]]</f>
        <v>JTLW</v>
      </c>
      <c r="B418" s="34">
        <f>cards[[#This Row],[cardNumber]]</f>
        <v>26</v>
      </c>
      <c r="C418" s="34">
        <f>cards[[#This Row],[owned]]</f>
        <v>0</v>
      </c>
      <c r="D418" s="34" t="b">
        <f>IF(AND(ISNUMBER(SEARCH("Foil",cards[[#This Row],[variant]])),ISNUMBER(MATCH(cards[[#This Row],[set]],{"SOR","SHD","TWI"},0))),TRUE,FALSE)</f>
        <v>0</v>
      </c>
    </row>
    <row r="419" spans="1:4" ht="12.75" x14ac:dyDescent="0.2">
      <c r="A419" s="34" t="str">
        <f>cards[[#This Row],[set]]</f>
        <v>JTL</v>
      </c>
      <c r="B419" s="34">
        <f>cards[[#This Row],[cardNumber]]</f>
        <v>101</v>
      </c>
      <c r="C419" s="34">
        <f>cards[[#This Row],[owned]]</f>
        <v>0</v>
      </c>
      <c r="D419" s="34" t="b">
        <f>IF(AND(ISNUMBER(SEARCH("Foil",cards[[#This Row],[variant]])),ISNUMBER(MATCH(cards[[#This Row],[set]],{"SOR","SHD","TWI"},0))),TRUE,FALSE)</f>
        <v>0</v>
      </c>
    </row>
    <row r="420" spans="1:4" ht="12.75" x14ac:dyDescent="0.2">
      <c r="A420" s="34" t="str">
        <f>cards[[#This Row],[set]]</f>
        <v>JTL</v>
      </c>
      <c r="B420" s="34">
        <f>cards[[#This Row],[cardNumber]]</f>
        <v>1027</v>
      </c>
      <c r="C420" s="34">
        <f>cards[[#This Row],[owned]]</f>
        <v>0</v>
      </c>
      <c r="D420" s="34" t="b">
        <f>IF(AND(ISNUMBER(SEARCH("Foil",cards[[#This Row],[variant]])),ISNUMBER(MATCH(cards[[#This Row],[set]],{"SOR","SHD","TWI"},0))),TRUE,FALSE)</f>
        <v>0</v>
      </c>
    </row>
    <row r="421" spans="1:4" ht="12.75" x14ac:dyDescent="0.2">
      <c r="A421" s="34" t="str">
        <f>cards[[#This Row],[set]]</f>
        <v>JTL</v>
      </c>
      <c r="B421" s="34">
        <f>cards[[#This Row],[cardNumber]]</f>
        <v>1062</v>
      </c>
      <c r="C421" s="34">
        <f>cards[[#This Row],[owned]]</f>
        <v>0</v>
      </c>
      <c r="D421" s="34" t="b">
        <f>IF(AND(ISNUMBER(SEARCH("Foil",cards[[#This Row],[variant]])),ISNUMBER(MATCH(cards[[#This Row],[set]],{"SOR","SHD","TWI"},0))),TRUE,FALSE)</f>
        <v>0</v>
      </c>
    </row>
    <row r="422" spans="1:4" ht="12.75" x14ac:dyDescent="0.2">
      <c r="A422" s="34" t="str">
        <f>cards[[#This Row],[set]]</f>
        <v>JTL</v>
      </c>
      <c r="B422" s="34">
        <f>cards[[#This Row],[cardNumber]]</f>
        <v>1099</v>
      </c>
      <c r="C422" s="34">
        <f>cards[[#This Row],[owned]]</f>
        <v>0</v>
      </c>
      <c r="D422" s="34" t="b">
        <f>IF(AND(ISNUMBER(SEARCH("Foil",cards[[#This Row],[variant]])),ISNUMBER(MATCH(cards[[#This Row],[set]],{"SOR","SHD","TWI"},0))),TRUE,FALSE)</f>
        <v>0</v>
      </c>
    </row>
    <row r="423" spans="1:4" ht="12.75" x14ac:dyDescent="0.2">
      <c r="A423" s="34" t="str">
        <f>cards[[#This Row],[set]]</f>
        <v>JTL</v>
      </c>
      <c r="B423" s="34">
        <f>cards[[#This Row],[cardNumber]]</f>
        <v>363</v>
      </c>
      <c r="C423" s="34">
        <f>cards[[#This Row],[owned]]</f>
        <v>0</v>
      </c>
      <c r="D423" s="34" t="b">
        <f>IF(AND(ISNUMBER(SEARCH("Foil",cards[[#This Row],[variant]])),ISNUMBER(MATCH(cards[[#This Row],[set]],{"SOR","SHD","TWI"},0))),TRUE,FALSE)</f>
        <v>0</v>
      </c>
    </row>
    <row r="424" spans="1:4" ht="12.75" x14ac:dyDescent="0.2">
      <c r="A424" s="34" t="str">
        <f>cards[[#This Row],[set]]</f>
        <v>JTL</v>
      </c>
      <c r="B424" s="34">
        <f>cards[[#This Row],[cardNumber]]</f>
        <v>599</v>
      </c>
      <c r="C424" s="34">
        <f>cards[[#This Row],[owned]]</f>
        <v>0</v>
      </c>
      <c r="D424" s="34" t="b">
        <f>IF(AND(ISNUMBER(SEARCH("Foil",cards[[#This Row],[variant]])),ISNUMBER(MATCH(cards[[#This Row],[set]],{"SOR","SHD","TWI"},0))),TRUE,FALSE)</f>
        <v>0</v>
      </c>
    </row>
    <row r="425" spans="1:4" ht="12.75" x14ac:dyDescent="0.2">
      <c r="A425" s="34" t="str">
        <f>cards[[#This Row],[set]]</f>
        <v>JTL</v>
      </c>
      <c r="B425" s="34">
        <f>cards[[#This Row],[cardNumber]]</f>
        <v>835</v>
      </c>
      <c r="C425" s="34">
        <f>cards[[#This Row],[owned]]</f>
        <v>0</v>
      </c>
      <c r="D425" s="34" t="b">
        <f>IF(AND(ISNUMBER(SEARCH("Foil",cards[[#This Row],[variant]])),ISNUMBER(MATCH(cards[[#This Row],[set]],{"SOR","SHD","TWI"},0))),TRUE,FALSE)</f>
        <v>0</v>
      </c>
    </row>
    <row r="426" spans="1:4" ht="12.75" x14ac:dyDescent="0.2">
      <c r="A426" s="34" t="str">
        <f>cards[[#This Row],[set]]</f>
        <v>JTL</v>
      </c>
      <c r="B426" s="34">
        <f>cards[[#This Row],[cardNumber]]</f>
        <v>102</v>
      </c>
      <c r="C426" s="34">
        <f>cards[[#This Row],[owned]]</f>
        <v>0</v>
      </c>
      <c r="D426" s="34" t="b">
        <f>IF(AND(ISNUMBER(SEARCH("Foil",cards[[#This Row],[variant]])),ISNUMBER(MATCH(cards[[#This Row],[set]],{"SOR","SHD","TWI"},0))),TRUE,FALSE)</f>
        <v>0</v>
      </c>
    </row>
    <row r="427" spans="1:4" ht="12.75" x14ac:dyDescent="0.2">
      <c r="A427" s="34" t="str">
        <f>cards[[#This Row],[set]]</f>
        <v>JTL</v>
      </c>
      <c r="B427" s="34">
        <f>cards[[#This Row],[cardNumber]]</f>
        <v>364</v>
      </c>
      <c r="C427" s="34">
        <f>cards[[#This Row],[owned]]</f>
        <v>0</v>
      </c>
      <c r="D427" s="34" t="b">
        <f>IF(AND(ISNUMBER(SEARCH("Foil",cards[[#This Row],[variant]])),ISNUMBER(MATCH(cards[[#This Row],[set]],{"SOR","SHD","TWI"},0))),TRUE,FALSE)</f>
        <v>0</v>
      </c>
    </row>
    <row r="428" spans="1:4" ht="12.75" x14ac:dyDescent="0.2">
      <c r="A428" s="34" t="str">
        <f>cards[[#This Row],[set]]</f>
        <v>JTL</v>
      </c>
      <c r="B428" s="34">
        <f>cards[[#This Row],[cardNumber]]</f>
        <v>600</v>
      </c>
      <c r="C428" s="34">
        <f>cards[[#This Row],[owned]]</f>
        <v>0</v>
      </c>
      <c r="D428" s="34" t="b">
        <f>IF(AND(ISNUMBER(SEARCH("Foil",cards[[#This Row],[variant]])),ISNUMBER(MATCH(cards[[#This Row],[set]],{"SOR","SHD","TWI"},0))),TRUE,FALSE)</f>
        <v>0</v>
      </c>
    </row>
    <row r="429" spans="1:4" ht="12.75" x14ac:dyDescent="0.2">
      <c r="A429" s="34" t="str">
        <f>cards[[#This Row],[set]]</f>
        <v>JTL</v>
      </c>
      <c r="B429" s="34">
        <f>cards[[#This Row],[cardNumber]]</f>
        <v>836</v>
      </c>
      <c r="C429" s="34">
        <f>cards[[#This Row],[owned]]</f>
        <v>0</v>
      </c>
      <c r="D429" s="34" t="b">
        <f>IF(AND(ISNUMBER(SEARCH("Foil",cards[[#This Row],[variant]])),ISNUMBER(MATCH(cards[[#This Row],[set]],{"SOR","SHD","TWI"},0))),TRUE,FALSE)</f>
        <v>0</v>
      </c>
    </row>
    <row r="430" spans="1:4" ht="12.75" x14ac:dyDescent="0.2">
      <c r="A430" s="34" t="str">
        <f>cards[[#This Row],[set]]</f>
        <v>JTL</v>
      </c>
      <c r="B430" s="34">
        <f>cards[[#This Row],[cardNumber]]</f>
        <v>103</v>
      </c>
      <c r="C430" s="34">
        <f>cards[[#This Row],[owned]]</f>
        <v>0</v>
      </c>
      <c r="D430" s="34" t="b">
        <f>IF(AND(ISNUMBER(SEARCH("Foil",cards[[#This Row],[variant]])),ISNUMBER(MATCH(cards[[#This Row],[set]],{"SOR","SHD","TWI"},0))),TRUE,FALSE)</f>
        <v>0</v>
      </c>
    </row>
    <row r="431" spans="1:4" ht="12.75" x14ac:dyDescent="0.2">
      <c r="A431" s="34" t="str">
        <f>cards[[#This Row],[set]]</f>
        <v>JTL</v>
      </c>
      <c r="B431" s="34">
        <f>cards[[#This Row],[cardNumber]]</f>
        <v>365</v>
      </c>
      <c r="C431" s="34">
        <f>cards[[#This Row],[owned]]</f>
        <v>0</v>
      </c>
      <c r="D431" s="34" t="b">
        <f>IF(AND(ISNUMBER(SEARCH("Foil",cards[[#This Row],[variant]])),ISNUMBER(MATCH(cards[[#This Row],[set]],{"SOR","SHD","TWI"},0))),TRUE,FALSE)</f>
        <v>0</v>
      </c>
    </row>
    <row r="432" spans="1:4" ht="12.75" x14ac:dyDescent="0.2">
      <c r="A432" s="34" t="str">
        <f>cards[[#This Row],[set]]</f>
        <v>JTL</v>
      </c>
      <c r="B432" s="34">
        <f>cards[[#This Row],[cardNumber]]</f>
        <v>601</v>
      </c>
      <c r="C432" s="34">
        <f>cards[[#This Row],[owned]]</f>
        <v>0</v>
      </c>
      <c r="D432" s="34" t="b">
        <f>IF(AND(ISNUMBER(SEARCH("Foil",cards[[#This Row],[variant]])),ISNUMBER(MATCH(cards[[#This Row],[set]],{"SOR","SHD","TWI"},0))),TRUE,FALSE)</f>
        <v>0</v>
      </c>
    </row>
    <row r="433" spans="1:4" ht="12.75" x14ac:dyDescent="0.2">
      <c r="A433" s="34" t="str">
        <f>cards[[#This Row],[set]]</f>
        <v>JTL</v>
      </c>
      <c r="B433" s="34">
        <f>cards[[#This Row],[cardNumber]]</f>
        <v>837</v>
      </c>
      <c r="C433" s="34">
        <f>cards[[#This Row],[owned]]</f>
        <v>0</v>
      </c>
      <c r="D433" s="34" t="b">
        <f>IF(AND(ISNUMBER(SEARCH("Foil",cards[[#This Row],[variant]])),ISNUMBER(MATCH(cards[[#This Row],[set]],{"SOR","SHD","TWI"},0))),TRUE,FALSE)</f>
        <v>0</v>
      </c>
    </row>
    <row r="434" spans="1:4" ht="12.75" x14ac:dyDescent="0.2">
      <c r="A434" s="34" t="str">
        <f>cards[[#This Row],[set]]</f>
        <v>JTLW</v>
      </c>
      <c r="B434" s="34">
        <f>cards[[#This Row],[cardNumber]]</f>
        <v>7</v>
      </c>
      <c r="C434" s="34">
        <f>cards[[#This Row],[owned]]</f>
        <v>0</v>
      </c>
      <c r="D434" s="34" t="b">
        <f>IF(AND(ISNUMBER(SEARCH("Foil",cards[[#This Row],[variant]])),ISNUMBER(MATCH(cards[[#This Row],[set]],{"SOR","SHD","TWI"},0))),TRUE,FALSE)</f>
        <v>0</v>
      </c>
    </row>
    <row r="435" spans="1:4" ht="12.75" x14ac:dyDescent="0.2">
      <c r="A435" s="34" t="str">
        <f>cards[[#This Row],[set]]</f>
        <v>JTLW</v>
      </c>
      <c r="B435" s="34">
        <f>cards[[#This Row],[cardNumber]]</f>
        <v>27</v>
      </c>
      <c r="C435" s="34">
        <f>cards[[#This Row],[owned]]</f>
        <v>0</v>
      </c>
      <c r="D435" s="34" t="b">
        <f>IF(AND(ISNUMBER(SEARCH("Foil",cards[[#This Row],[variant]])),ISNUMBER(MATCH(cards[[#This Row],[set]],{"SOR","SHD","TWI"},0))),TRUE,FALSE)</f>
        <v>0</v>
      </c>
    </row>
    <row r="436" spans="1:4" ht="12.75" x14ac:dyDescent="0.2">
      <c r="A436" s="34" t="str">
        <f>cards[[#This Row],[set]]</f>
        <v>JTL</v>
      </c>
      <c r="B436" s="34">
        <f>cards[[#This Row],[cardNumber]]</f>
        <v>1028</v>
      </c>
      <c r="C436" s="34">
        <f>cards[[#This Row],[owned]]</f>
        <v>0</v>
      </c>
      <c r="D436" s="34" t="b">
        <f>IF(AND(ISNUMBER(SEARCH("Foil",cards[[#This Row],[variant]])),ISNUMBER(MATCH(cards[[#This Row],[set]],{"SOR","SHD","TWI"},0))),TRUE,FALSE)</f>
        <v>0</v>
      </c>
    </row>
    <row r="437" spans="1:4" ht="12.75" x14ac:dyDescent="0.2">
      <c r="A437" s="34" t="str">
        <f>cards[[#This Row],[set]]</f>
        <v>JTL</v>
      </c>
      <c r="B437" s="34">
        <f>cards[[#This Row],[cardNumber]]</f>
        <v>104</v>
      </c>
      <c r="C437" s="34">
        <f>cards[[#This Row],[owned]]</f>
        <v>0</v>
      </c>
      <c r="D437" s="34" t="b">
        <f>IF(AND(ISNUMBER(SEARCH("Foil",cards[[#This Row],[variant]])),ISNUMBER(MATCH(cards[[#This Row],[set]],{"SOR","SHD","TWI"},0))),TRUE,FALSE)</f>
        <v>0</v>
      </c>
    </row>
    <row r="438" spans="1:4" ht="12.75" x14ac:dyDescent="0.2">
      <c r="A438" s="34" t="str">
        <f>cards[[#This Row],[set]]</f>
        <v>JTL</v>
      </c>
      <c r="B438" s="34">
        <f>cards[[#This Row],[cardNumber]]</f>
        <v>1064</v>
      </c>
      <c r="C438" s="34">
        <f>cards[[#This Row],[owned]]</f>
        <v>0</v>
      </c>
      <c r="D438" s="34" t="b">
        <f>IF(AND(ISNUMBER(SEARCH("Foil",cards[[#This Row],[variant]])),ISNUMBER(MATCH(cards[[#This Row],[set]],{"SOR","SHD","TWI"},0))),TRUE,FALSE)</f>
        <v>0</v>
      </c>
    </row>
    <row r="439" spans="1:4" ht="12.75" x14ac:dyDescent="0.2">
      <c r="A439" s="34" t="str">
        <f>cards[[#This Row],[set]]</f>
        <v>JTL</v>
      </c>
      <c r="B439" s="34">
        <f>cards[[#This Row],[cardNumber]]</f>
        <v>1100</v>
      </c>
      <c r="C439" s="34">
        <f>cards[[#This Row],[owned]]</f>
        <v>0</v>
      </c>
      <c r="D439" s="34" t="b">
        <f>IF(AND(ISNUMBER(SEARCH("Foil",cards[[#This Row],[variant]])),ISNUMBER(MATCH(cards[[#This Row],[set]],{"SOR","SHD","TWI"},0))),TRUE,FALSE)</f>
        <v>0</v>
      </c>
    </row>
    <row r="440" spans="1:4" ht="12.75" x14ac:dyDescent="0.2">
      <c r="A440" s="34" t="str">
        <f>cards[[#This Row],[set]]</f>
        <v>JTL</v>
      </c>
      <c r="B440" s="34">
        <f>cards[[#This Row],[cardNumber]]</f>
        <v>366</v>
      </c>
      <c r="C440" s="34">
        <f>cards[[#This Row],[owned]]</f>
        <v>0</v>
      </c>
      <c r="D440" s="34" t="b">
        <f>IF(AND(ISNUMBER(SEARCH("Foil",cards[[#This Row],[variant]])),ISNUMBER(MATCH(cards[[#This Row],[set]],{"SOR","SHD","TWI"},0))),TRUE,FALSE)</f>
        <v>0</v>
      </c>
    </row>
    <row r="441" spans="1:4" ht="12.75" x14ac:dyDescent="0.2">
      <c r="A441" s="34" t="str">
        <f>cards[[#This Row],[set]]</f>
        <v>JTL</v>
      </c>
      <c r="B441" s="34">
        <f>cards[[#This Row],[cardNumber]]</f>
        <v>602</v>
      </c>
      <c r="C441" s="34">
        <f>cards[[#This Row],[owned]]</f>
        <v>0</v>
      </c>
      <c r="D441" s="34" t="b">
        <f>IF(AND(ISNUMBER(SEARCH("Foil",cards[[#This Row],[variant]])),ISNUMBER(MATCH(cards[[#This Row],[set]],{"SOR","SHD","TWI"},0))),TRUE,FALSE)</f>
        <v>0</v>
      </c>
    </row>
    <row r="442" spans="1:4" ht="12.75" x14ac:dyDescent="0.2">
      <c r="A442" s="34" t="str">
        <f>cards[[#This Row],[set]]</f>
        <v>JTL</v>
      </c>
      <c r="B442" s="34">
        <f>cards[[#This Row],[cardNumber]]</f>
        <v>838</v>
      </c>
      <c r="C442" s="34">
        <f>cards[[#This Row],[owned]]</f>
        <v>0</v>
      </c>
      <c r="D442" s="34" t="b">
        <f>IF(AND(ISNUMBER(SEARCH("Foil",cards[[#This Row],[variant]])),ISNUMBER(MATCH(cards[[#This Row],[set]],{"SOR","SHD","TWI"},0))),TRUE,FALSE)</f>
        <v>0</v>
      </c>
    </row>
    <row r="443" spans="1:4" ht="12.75" x14ac:dyDescent="0.2">
      <c r="A443" s="34" t="str">
        <f>cards[[#This Row],[set]]</f>
        <v>JTL</v>
      </c>
      <c r="B443" s="34">
        <f>cards[[#This Row],[cardNumber]]</f>
        <v>1029</v>
      </c>
      <c r="C443" s="34">
        <f>cards[[#This Row],[owned]]</f>
        <v>0</v>
      </c>
      <c r="D443" s="34" t="b">
        <f>IF(AND(ISNUMBER(SEARCH("Foil",cards[[#This Row],[variant]])),ISNUMBER(MATCH(cards[[#This Row],[set]],{"SOR","SHD","TWI"},0))),TRUE,FALSE)</f>
        <v>0</v>
      </c>
    </row>
    <row r="444" spans="1:4" ht="12.75" x14ac:dyDescent="0.2">
      <c r="A444" s="34" t="str">
        <f>cards[[#This Row],[set]]</f>
        <v>JTL</v>
      </c>
      <c r="B444" s="34">
        <f>cards[[#This Row],[cardNumber]]</f>
        <v>105</v>
      </c>
      <c r="C444" s="34">
        <f>cards[[#This Row],[owned]]</f>
        <v>0</v>
      </c>
      <c r="D444" s="34" t="b">
        <f>IF(AND(ISNUMBER(SEARCH("Foil",cards[[#This Row],[variant]])),ISNUMBER(MATCH(cards[[#This Row],[set]],{"SOR","SHD","TWI"},0))),TRUE,FALSE)</f>
        <v>0</v>
      </c>
    </row>
    <row r="445" spans="1:4" ht="12.75" x14ac:dyDescent="0.2">
      <c r="A445" s="34" t="str">
        <f>cards[[#This Row],[set]]</f>
        <v>JTL</v>
      </c>
      <c r="B445" s="34">
        <f>cards[[#This Row],[cardNumber]]</f>
        <v>1065</v>
      </c>
      <c r="C445" s="34">
        <f>cards[[#This Row],[owned]]</f>
        <v>0</v>
      </c>
      <c r="D445" s="34" t="b">
        <f>IF(AND(ISNUMBER(SEARCH("Foil",cards[[#This Row],[variant]])),ISNUMBER(MATCH(cards[[#This Row],[set]],{"SOR","SHD","TWI"},0))),TRUE,FALSE)</f>
        <v>0</v>
      </c>
    </row>
    <row r="446" spans="1:4" ht="12.75" x14ac:dyDescent="0.2">
      <c r="A446" s="34" t="str">
        <f>cards[[#This Row],[set]]</f>
        <v>JTL</v>
      </c>
      <c r="B446" s="34">
        <f>cards[[#This Row],[cardNumber]]</f>
        <v>1101</v>
      </c>
      <c r="C446" s="34">
        <f>cards[[#This Row],[owned]]</f>
        <v>0</v>
      </c>
      <c r="D446" s="34" t="b">
        <f>IF(AND(ISNUMBER(SEARCH("Foil",cards[[#This Row],[variant]])),ISNUMBER(MATCH(cards[[#This Row],[set]],{"SOR","SHD","TWI"},0))),TRUE,FALSE)</f>
        <v>0</v>
      </c>
    </row>
    <row r="447" spans="1:4" ht="12.75" x14ac:dyDescent="0.2">
      <c r="A447" s="34" t="str">
        <f>cards[[#This Row],[set]]</f>
        <v>JTL</v>
      </c>
      <c r="B447" s="34">
        <f>cards[[#This Row],[cardNumber]]</f>
        <v>367</v>
      </c>
      <c r="C447" s="34">
        <f>cards[[#This Row],[owned]]</f>
        <v>0</v>
      </c>
      <c r="D447" s="34" t="b">
        <f>IF(AND(ISNUMBER(SEARCH("Foil",cards[[#This Row],[variant]])),ISNUMBER(MATCH(cards[[#This Row],[set]],{"SOR","SHD","TWI"},0))),TRUE,FALSE)</f>
        <v>0</v>
      </c>
    </row>
    <row r="448" spans="1:4" ht="12.75" x14ac:dyDescent="0.2">
      <c r="A448" s="34" t="str">
        <f>cards[[#This Row],[set]]</f>
        <v>JTL</v>
      </c>
      <c r="B448" s="34">
        <f>cards[[#This Row],[cardNumber]]</f>
        <v>603</v>
      </c>
      <c r="C448" s="34">
        <f>cards[[#This Row],[owned]]</f>
        <v>0</v>
      </c>
      <c r="D448" s="34" t="b">
        <f>IF(AND(ISNUMBER(SEARCH("Foil",cards[[#This Row],[variant]])),ISNUMBER(MATCH(cards[[#This Row],[set]],{"SOR","SHD","TWI"},0))),TRUE,FALSE)</f>
        <v>0</v>
      </c>
    </row>
    <row r="449" spans="1:4" ht="12.75" x14ac:dyDescent="0.2">
      <c r="A449" s="34" t="str">
        <f>cards[[#This Row],[set]]</f>
        <v>JTL</v>
      </c>
      <c r="B449" s="34">
        <f>cards[[#This Row],[cardNumber]]</f>
        <v>839</v>
      </c>
      <c r="C449" s="34">
        <f>cards[[#This Row],[owned]]</f>
        <v>0</v>
      </c>
      <c r="D449" s="34" t="b">
        <f>IF(AND(ISNUMBER(SEARCH("Foil",cards[[#This Row],[variant]])),ISNUMBER(MATCH(cards[[#This Row],[set]],{"SOR","SHD","TWI"},0))),TRUE,FALSE)</f>
        <v>0</v>
      </c>
    </row>
    <row r="450" spans="1:4" ht="12.75" x14ac:dyDescent="0.2">
      <c r="A450" s="34" t="str">
        <f>cards[[#This Row],[set]]</f>
        <v>JTL</v>
      </c>
      <c r="B450" s="34">
        <f>cards[[#This Row],[cardNumber]]</f>
        <v>106</v>
      </c>
      <c r="C450" s="34">
        <f>cards[[#This Row],[owned]]</f>
        <v>0</v>
      </c>
      <c r="D450" s="34" t="b">
        <f>IF(AND(ISNUMBER(SEARCH("Foil",cards[[#This Row],[variant]])),ISNUMBER(MATCH(cards[[#This Row],[set]],{"SOR","SHD","TWI"},0))),TRUE,FALSE)</f>
        <v>0</v>
      </c>
    </row>
    <row r="451" spans="1:4" ht="12.75" x14ac:dyDescent="0.2">
      <c r="A451" s="34" t="str">
        <f>cards[[#This Row],[set]]</f>
        <v>JTL</v>
      </c>
      <c r="B451" s="34">
        <f>cards[[#This Row],[cardNumber]]</f>
        <v>368</v>
      </c>
      <c r="C451" s="34">
        <f>cards[[#This Row],[owned]]</f>
        <v>0</v>
      </c>
      <c r="D451" s="34" t="b">
        <f>IF(AND(ISNUMBER(SEARCH("Foil",cards[[#This Row],[variant]])),ISNUMBER(MATCH(cards[[#This Row],[set]],{"SOR","SHD","TWI"},0))),TRUE,FALSE)</f>
        <v>0</v>
      </c>
    </row>
    <row r="452" spans="1:4" ht="12.75" x14ac:dyDescent="0.2">
      <c r="A452" s="34" t="str">
        <f>cards[[#This Row],[set]]</f>
        <v>JTL</v>
      </c>
      <c r="B452" s="34">
        <f>cards[[#This Row],[cardNumber]]</f>
        <v>604</v>
      </c>
      <c r="C452" s="34">
        <f>cards[[#This Row],[owned]]</f>
        <v>0</v>
      </c>
      <c r="D452" s="34" t="b">
        <f>IF(AND(ISNUMBER(SEARCH("Foil",cards[[#This Row],[variant]])),ISNUMBER(MATCH(cards[[#This Row],[set]],{"SOR","SHD","TWI"},0))),TRUE,FALSE)</f>
        <v>0</v>
      </c>
    </row>
    <row r="453" spans="1:4" ht="12.75" x14ac:dyDescent="0.2">
      <c r="A453" s="34" t="str">
        <f>cards[[#This Row],[set]]</f>
        <v>JTL</v>
      </c>
      <c r="B453" s="34">
        <f>cards[[#This Row],[cardNumber]]</f>
        <v>840</v>
      </c>
      <c r="C453" s="34">
        <f>cards[[#This Row],[owned]]</f>
        <v>0</v>
      </c>
      <c r="D453" s="34" t="b">
        <f>IF(AND(ISNUMBER(SEARCH("Foil",cards[[#This Row],[variant]])),ISNUMBER(MATCH(cards[[#This Row],[set]],{"SOR","SHD","TWI"},0))),TRUE,FALSE)</f>
        <v>0</v>
      </c>
    </row>
    <row r="454" spans="1:4" ht="12.75" x14ac:dyDescent="0.2">
      <c r="A454" s="34" t="str">
        <f>cards[[#This Row],[set]]</f>
        <v>JTL</v>
      </c>
      <c r="B454" s="34">
        <f>cards[[#This Row],[cardNumber]]</f>
        <v>107</v>
      </c>
      <c r="C454" s="34">
        <f>cards[[#This Row],[owned]]</f>
        <v>0</v>
      </c>
      <c r="D454" s="34" t="b">
        <f>IF(AND(ISNUMBER(SEARCH("Foil",cards[[#This Row],[variant]])),ISNUMBER(MATCH(cards[[#This Row],[set]],{"SOR","SHD","TWI"},0))),TRUE,FALSE)</f>
        <v>0</v>
      </c>
    </row>
    <row r="455" spans="1:4" ht="12.75" x14ac:dyDescent="0.2">
      <c r="A455" s="34" t="str">
        <f>cards[[#This Row],[set]]</f>
        <v>JTL</v>
      </c>
      <c r="B455" s="34">
        <f>cards[[#This Row],[cardNumber]]</f>
        <v>369</v>
      </c>
      <c r="C455" s="34">
        <f>cards[[#This Row],[owned]]</f>
        <v>0</v>
      </c>
      <c r="D455" s="34" t="b">
        <f>IF(AND(ISNUMBER(SEARCH("Foil",cards[[#This Row],[variant]])),ISNUMBER(MATCH(cards[[#This Row],[set]],{"SOR","SHD","TWI"},0))),TRUE,FALSE)</f>
        <v>0</v>
      </c>
    </row>
    <row r="456" spans="1:4" ht="12.75" x14ac:dyDescent="0.2">
      <c r="A456" s="34" t="str">
        <f>cards[[#This Row],[set]]</f>
        <v>JTL</v>
      </c>
      <c r="B456" s="34">
        <f>cards[[#This Row],[cardNumber]]</f>
        <v>605</v>
      </c>
      <c r="C456" s="34">
        <f>cards[[#This Row],[owned]]</f>
        <v>0</v>
      </c>
      <c r="D456" s="34" t="b">
        <f>IF(AND(ISNUMBER(SEARCH("Foil",cards[[#This Row],[variant]])),ISNUMBER(MATCH(cards[[#This Row],[set]],{"SOR","SHD","TWI"},0))),TRUE,FALSE)</f>
        <v>0</v>
      </c>
    </row>
    <row r="457" spans="1:4" ht="12.75" x14ac:dyDescent="0.2">
      <c r="A457" s="34" t="str">
        <f>cards[[#This Row],[set]]</f>
        <v>JTL</v>
      </c>
      <c r="B457" s="34">
        <f>cards[[#This Row],[cardNumber]]</f>
        <v>841</v>
      </c>
      <c r="C457" s="34">
        <f>cards[[#This Row],[owned]]</f>
        <v>0</v>
      </c>
      <c r="D457" s="34" t="b">
        <f>IF(AND(ISNUMBER(SEARCH("Foil",cards[[#This Row],[variant]])),ISNUMBER(MATCH(cards[[#This Row],[set]],{"SOR","SHD","TWI"},0))),TRUE,FALSE)</f>
        <v>0</v>
      </c>
    </row>
    <row r="458" spans="1:4" ht="12.75" x14ac:dyDescent="0.2">
      <c r="A458" s="34" t="str">
        <f>cards[[#This Row],[set]]</f>
        <v>JTL</v>
      </c>
      <c r="B458" s="34">
        <f>cards[[#This Row],[cardNumber]]</f>
        <v>108</v>
      </c>
      <c r="C458" s="34">
        <f>cards[[#This Row],[owned]]</f>
        <v>0</v>
      </c>
      <c r="D458" s="34" t="b">
        <f>IF(AND(ISNUMBER(SEARCH("Foil",cards[[#This Row],[variant]])),ISNUMBER(MATCH(cards[[#This Row],[set]],{"SOR","SHD","TWI"},0))),TRUE,FALSE)</f>
        <v>0</v>
      </c>
    </row>
    <row r="459" spans="1:4" ht="12.75" x14ac:dyDescent="0.2">
      <c r="A459" s="34" t="str">
        <f>cards[[#This Row],[set]]</f>
        <v>JTL</v>
      </c>
      <c r="B459" s="34">
        <f>cards[[#This Row],[cardNumber]]</f>
        <v>370</v>
      </c>
      <c r="C459" s="34">
        <f>cards[[#This Row],[owned]]</f>
        <v>0</v>
      </c>
      <c r="D459" s="34" t="b">
        <f>IF(AND(ISNUMBER(SEARCH("Foil",cards[[#This Row],[variant]])),ISNUMBER(MATCH(cards[[#This Row],[set]],{"SOR","SHD","TWI"},0))),TRUE,FALSE)</f>
        <v>0</v>
      </c>
    </row>
    <row r="460" spans="1:4" ht="12.75" x14ac:dyDescent="0.2">
      <c r="A460" s="34" t="str">
        <f>cards[[#This Row],[set]]</f>
        <v>JTL</v>
      </c>
      <c r="B460" s="34">
        <f>cards[[#This Row],[cardNumber]]</f>
        <v>606</v>
      </c>
      <c r="C460" s="34">
        <f>cards[[#This Row],[owned]]</f>
        <v>0</v>
      </c>
      <c r="D460" s="34" t="b">
        <f>IF(AND(ISNUMBER(SEARCH("Foil",cards[[#This Row],[variant]])),ISNUMBER(MATCH(cards[[#This Row],[set]],{"SOR","SHD","TWI"},0))),TRUE,FALSE)</f>
        <v>0</v>
      </c>
    </row>
    <row r="461" spans="1:4" ht="12.75" x14ac:dyDescent="0.2">
      <c r="A461" s="34" t="str">
        <f>cards[[#This Row],[set]]</f>
        <v>JTL</v>
      </c>
      <c r="B461" s="34">
        <f>cards[[#This Row],[cardNumber]]</f>
        <v>842</v>
      </c>
      <c r="C461" s="34">
        <f>cards[[#This Row],[owned]]</f>
        <v>0</v>
      </c>
      <c r="D461" s="34" t="b">
        <f>IF(AND(ISNUMBER(SEARCH("Foil",cards[[#This Row],[variant]])),ISNUMBER(MATCH(cards[[#This Row],[set]],{"SOR","SHD","TWI"},0))),TRUE,FALSE)</f>
        <v>0</v>
      </c>
    </row>
    <row r="462" spans="1:4" ht="12.75" x14ac:dyDescent="0.2">
      <c r="A462" s="34" t="str">
        <f>cards[[#This Row],[set]]</f>
        <v>JTL</v>
      </c>
      <c r="B462" s="34">
        <f>cards[[#This Row],[cardNumber]]</f>
        <v>109</v>
      </c>
      <c r="C462" s="34">
        <f>cards[[#This Row],[owned]]</f>
        <v>0</v>
      </c>
      <c r="D462" s="34" t="b">
        <f>IF(AND(ISNUMBER(SEARCH("Foil",cards[[#This Row],[variant]])),ISNUMBER(MATCH(cards[[#This Row],[set]],{"SOR","SHD","TWI"},0))),TRUE,FALSE)</f>
        <v>0</v>
      </c>
    </row>
    <row r="463" spans="1:4" ht="12.75" x14ac:dyDescent="0.2">
      <c r="A463" s="34" t="str">
        <f>cards[[#This Row],[set]]</f>
        <v>JTL</v>
      </c>
      <c r="B463" s="34">
        <f>cards[[#This Row],[cardNumber]]</f>
        <v>371</v>
      </c>
      <c r="C463" s="34">
        <f>cards[[#This Row],[owned]]</f>
        <v>0</v>
      </c>
      <c r="D463" s="34" t="b">
        <f>IF(AND(ISNUMBER(SEARCH("Foil",cards[[#This Row],[variant]])),ISNUMBER(MATCH(cards[[#This Row],[set]],{"SOR","SHD","TWI"},0))),TRUE,FALSE)</f>
        <v>0</v>
      </c>
    </row>
    <row r="464" spans="1:4" ht="12.75" x14ac:dyDescent="0.2">
      <c r="A464" s="34" t="str">
        <f>cards[[#This Row],[set]]</f>
        <v>JTL</v>
      </c>
      <c r="B464" s="34">
        <f>cards[[#This Row],[cardNumber]]</f>
        <v>607</v>
      </c>
      <c r="C464" s="34">
        <f>cards[[#This Row],[owned]]</f>
        <v>0</v>
      </c>
      <c r="D464" s="34" t="b">
        <f>IF(AND(ISNUMBER(SEARCH("Foil",cards[[#This Row],[variant]])),ISNUMBER(MATCH(cards[[#This Row],[set]],{"SOR","SHD","TWI"},0))),TRUE,FALSE)</f>
        <v>0</v>
      </c>
    </row>
    <row r="465" spans="1:4" ht="12.75" x14ac:dyDescent="0.2">
      <c r="A465" s="34" t="str">
        <f>cards[[#This Row],[set]]</f>
        <v>JTL</v>
      </c>
      <c r="B465" s="34">
        <f>cards[[#This Row],[cardNumber]]</f>
        <v>843</v>
      </c>
      <c r="C465" s="34">
        <f>cards[[#This Row],[owned]]</f>
        <v>0</v>
      </c>
      <c r="D465" s="34" t="b">
        <f>IF(AND(ISNUMBER(SEARCH("Foil",cards[[#This Row],[variant]])),ISNUMBER(MATCH(cards[[#This Row],[set]],{"SOR","SHD","TWI"},0))),TRUE,FALSE)</f>
        <v>0</v>
      </c>
    </row>
    <row r="466" spans="1:4" ht="12.75" x14ac:dyDescent="0.2">
      <c r="A466" s="34" t="str">
        <f>cards[[#This Row],[set]]</f>
        <v>JTL</v>
      </c>
      <c r="B466" s="34">
        <f>cards[[#This Row],[cardNumber]]</f>
        <v>110</v>
      </c>
      <c r="C466" s="34">
        <f>cards[[#This Row],[owned]]</f>
        <v>0</v>
      </c>
      <c r="D466" s="34" t="b">
        <f>IF(AND(ISNUMBER(SEARCH("Foil",cards[[#This Row],[variant]])),ISNUMBER(MATCH(cards[[#This Row],[set]],{"SOR","SHD","TWI"},0))),TRUE,FALSE)</f>
        <v>0</v>
      </c>
    </row>
    <row r="467" spans="1:4" ht="12.75" x14ac:dyDescent="0.2">
      <c r="A467" s="34" t="str">
        <f>cards[[#This Row],[set]]</f>
        <v>JTL</v>
      </c>
      <c r="B467" s="34">
        <f>cards[[#This Row],[cardNumber]]</f>
        <v>372</v>
      </c>
      <c r="C467" s="34">
        <f>cards[[#This Row],[owned]]</f>
        <v>0</v>
      </c>
      <c r="D467" s="34" t="b">
        <f>IF(AND(ISNUMBER(SEARCH("Foil",cards[[#This Row],[variant]])),ISNUMBER(MATCH(cards[[#This Row],[set]],{"SOR","SHD","TWI"},0))),TRUE,FALSE)</f>
        <v>0</v>
      </c>
    </row>
    <row r="468" spans="1:4" ht="12.75" x14ac:dyDescent="0.2">
      <c r="A468" s="34" t="str">
        <f>cards[[#This Row],[set]]</f>
        <v>JTL</v>
      </c>
      <c r="B468" s="34">
        <f>cards[[#This Row],[cardNumber]]</f>
        <v>608</v>
      </c>
      <c r="C468" s="34">
        <f>cards[[#This Row],[owned]]</f>
        <v>0</v>
      </c>
      <c r="D468" s="34" t="b">
        <f>IF(AND(ISNUMBER(SEARCH("Foil",cards[[#This Row],[variant]])),ISNUMBER(MATCH(cards[[#This Row],[set]],{"SOR","SHD","TWI"},0))),TRUE,FALSE)</f>
        <v>0</v>
      </c>
    </row>
    <row r="469" spans="1:4" ht="12.75" x14ac:dyDescent="0.2">
      <c r="A469" s="34" t="str">
        <f>cards[[#This Row],[set]]</f>
        <v>JTL</v>
      </c>
      <c r="B469" s="34">
        <f>cards[[#This Row],[cardNumber]]</f>
        <v>844</v>
      </c>
      <c r="C469" s="34">
        <f>cards[[#This Row],[owned]]</f>
        <v>0</v>
      </c>
      <c r="D469" s="34" t="b">
        <f>IF(AND(ISNUMBER(SEARCH("Foil",cards[[#This Row],[variant]])),ISNUMBER(MATCH(cards[[#This Row],[set]],{"SOR","SHD","TWI"},0))),TRUE,FALSE)</f>
        <v>0</v>
      </c>
    </row>
    <row r="470" spans="1:4" ht="12.75" x14ac:dyDescent="0.2">
      <c r="A470" s="34" t="str">
        <f>cards[[#This Row],[set]]</f>
        <v>JTL</v>
      </c>
      <c r="B470" s="34">
        <f>cards[[#This Row],[cardNumber]]</f>
        <v>111</v>
      </c>
      <c r="C470" s="34">
        <f>cards[[#This Row],[owned]]</f>
        <v>0</v>
      </c>
      <c r="D470" s="34" t="b">
        <f>IF(AND(ISNUMBER(SEARCH("Foil",cards[[#This Row],[variant]])),ISNUMBER(MATCH(cards[[#This Row],[set]],{"SOR","SHD","TWI"},0))),TRUE,FALSE)</f>
        <v>0</v>
      </c>
    </row>
    <row r="471" spans="1:4" ht="12.75" x14ac:dyDescent="0.2">
      <c r="A471" s="34" t="str">
        <f>cards[[#This Row],[set]]</f>
        <v>JTL</v>
      </c>
      <c r="B471" s="34">
        <f>cards[[#This Row],[cardNumber]]</f>
        <v>373</v>
      </c>
      <c r="C471" s="34">
        <f>cards[[#This Row],[owned]]</f>
        <v>0</v>
      </c>
      <c r="D471" s="34" t="b">
        <f>IF(AND(ISNUMBER(SEARCH("Foil",cards[[#This Row],[variant]])),ISNUMBER(MATCH(cards[[#This Row],[set]],{"SOR","SHD","TWI"},0))),TRUE,FALSE)</f>
        <v>0</v>
      </c>
    </row>
    <row r="472" spans="1:4" ht="12.75" x14ac:dyDescent="0.2">
      <c r="A472" s="34" t="str">
        <f>cards[[#This Row],[set]]</f>
        <v>JTL</v>
      </c>
      <c r="B472" s="34">
        <f>cards[[#This Row],[cardNumber]]</f>
        <v>609</v>
      </c>
      <c r="C472" s="34">
        <f>cards[[#This Row],[owned]]</f>
        <v>0</v>
      </c>
      <c r="D472" s="34" t="b">
        <f>IF(AND(ISNUMBER(SEARCH("Foil",cards[[#This Row],[variant]])),ISNUMBER(MATCH(cards[[#This Row],[set]],{"SOR","SHD","TWI"},0))),TRUE,FALSE)</f>
        <v>0</v>
      </c>
    </row>
    <row r="473" spans="1:4" ht="12.75" x14ac:dyDescent="0.2">
      <c r="A473" s="34" t="str">
        <f>cards[[#This Row],[set]]</f>
        <v>JTL</v>
      </c>
      <c r="B473" s="34">
        <f>cards[[#This Row],[cardNumber]]</f>
        <v>845</v>
      </c>
      <c r="C473" s="34">
        <f>cards[[#This Row],[owned]]</f>
        <v>0</v>
      </c>
      <c r="D473" s="34" t="b">
        <f>IF(AND(ISNUMBER(SEARCH("Foil",cards[[#This Row],[variant]])),ISNUMBER(MATCH(cards[[#This Row],[set]],{"SOR","SHD","TWI"},0))),TRUE,FALSE)</f>
        <v>0</v>
      </c>
    </row>
    <row r="474" spans="1:4" ht="12.75" x14ac:dyDescent="0.2">
      <c r="A474" s="34" t="str">
        <f>cards[[#This Row],[set]]</f>
        <v>JTL</v>
      </c>
      <c r="B474" s="34">
        <f>cards[[#This Row],[cardNumber]]</f>
        <v>112</v>
      </c>
      <c r="C474" s="34">
        <f>cards[[#This Row],[owned]]</f>
        <v>0</v>
      </c>
      <c r="D474" s="34" t="b">
        <f>IF(AND(ISNUMBER(SEARCH("Foil",cards[[#This Row],[variant]])),ISNUMBER(MATCH(cards[[#This Row],[set]],{"SOR","SHD","TWI"},0))),TRUE,FALSE)</f>
        <v>0</v>
      </c>
    </row>
    <row r="475" spans="1:4" ht="12.75" x14ac:dyDescent="0.2">
      <c r="A475" s="34" t="str">
        <f>cards[[#This Row],[set]]</f>
        <v>JTL</v>
      </c>
      <c r="B475" s="34">
        <f>cards[[#This Row],[cardNumber]]</f>
        <v>374</v>
      </c>
      <c r="C475" s="34">
        <f>cards[[#This Row],[owned]]</f>
        <v>0</v>
      </c>
      <c r="D475" s="34" t="b">
        <f>IF(AND(ISNUMBER(SEARCH("Foil",cards[[#This Row],[variant]])),ISNUMBER(MATCH(cards[[#This Row],[set]],{"SOR","SHD","TWI"},0))),TRUE,FALSE)</f>
        <v>0</v>
      </c>
    </row>
    <row r="476" spans="1:4" ht="12.75" x14ac:dyDescent="0.2">
      <c r="A476" s="34" t="str">
        <f>cards[[#This Row],[set]]</f>
        <v>JTL</v>
      </c>
      <c r="B476" s="34">
        <f>cards[[#This Row],[cardNumber]]</f>
        <v>610</v>
      </c>
      <c r="C476" s="34">
        <f>cards[[#This Row],[owned]]</f>
        <v>0</v>
      </c>
      <c r="D476" s="34" t="b">
        <f>IF(AND(ISNUMBER(SEARCH("Foil",cards[[#This Row],[variant]])),ISNUMBER(MATCH(cards[[#This Row],[set]],{"SOR","SHD","TWI"},0))),TRUE,FALSE)</f>
        <v>0</v>
      </c>
    </row>
    <row r="477" spans="1:4" ht="12.75" x14ac:dyDescent="0.2">
      <c r="A477" s="34" t="str">
        <f>cards[[#This Row],[set]]</f>
        <v>JTL</v>
      </c>
      <c r="B477" s="34">
        <f>cards[[#This Row],[cardNumber]]</f>
        <v>846</v>
      </c>
      <c r="C477" s="34">
        <f>cards[[#This Row],[owned]]</f>
        <v>0</v>
      </c>
      <c r="D477" s="34" t="b">
        <f>IF(AND(ISNUMBER(SEARCH("Foil",cards[[#This Row],[variant]])),ISNUMBER(MATCH(cards[[#This Row],[set]],{"SOR","SHD","TWI"},0))),TRUE,FALSE)</f>
        <v>0</v>
      </c>
    </row>
    <row r="478" spans="1:4" ht="12.75" x14ac:dyDescent="0.2">
      <c r="A478" s="34" t="str">
        <f>cards[[#This Row],[set]]</f>
        <v>JTL</v>
      </c>
      <c r="B478" s="34">
        <f>cards[[#This Row],[cardNumber]]</f>
        <v>375</v>
      </c>
      <c r="C478" s="34">
        <f>cards[[#This Row],[owned]]</f>
        <v>0</v>
      </c>
      <c r="D478" s="34" t="b">
        <f>IF(AND(ISNUMBER(SEARCH("Foil",cards[[#This Row],[variant]])),ISNUMBER(MATCH(cards[[#This Row],[set]],{"SOR","SHD","TWI"},0))),TRUE,FALSE)</f>
        <v>0</v>
      </c>
    </row>
    <row r="479" spans="1:4" ht="12.75" x14ac:dyDescent="0.2">
      <c r="A479" s="34" t="str">
        <f>cards[[#This Row],[set]]</f>
        <v>JTL</v>
      </c>
      <c r="B479" s="34">
        <f>cards[[#This Row],[cardNumber]]</f>
        <v>611</v>
      </c>
      <c r="C479" s="34">
        <f>cards[[#This Row],[owned]]</f>
        <v>0</v>
      </c>
      <c r="D479" s="34" t="b">
        <f>IF(AND(ISNUMBER(SEARCH("Foil",cards[[#This Row],[variant]])),ISNUMBER(MATCH(cards[[#This Row],[set]],{"SOR","SHD","TWI"},0))),TRUE,FALSE)</f>
        <v>0</v>
      </c>
    </row>
    <row r="480" spans="1:4" ht="12.75" x14ac:dyDescent="0.2">
      <c r="A480" s="34" t="str">
        <f>cards[[#This Row],[set]]</f>
        <v>JTL</v>
      </c>
      <c r="B480" s="34">
        <f>cards[[#This Row],[cardNumber]]</f>
        <v>847</v>
      </c>
      <c r="C480" s="34">
        <f>cards[[#This Row],[owned]]</f>
        <v>0</v>
      </c>
      <c r="D480" s="34" t="b">
        <f>IF(AND(ISNUMBER(SEARCH("Foil",cards[[#This Row],[variant]])),ISNUMBER(MATCH(cards[[#This Row],[set]],{"SOR","SHD","TWI"},0))),TRUE,FALSE)</f>
        <v>0</v>
      </c>
    </row>
    <row r="481" spans="1:4" ht="12.75" x14ac:dyDescent="0.2">
      <c r="A481" s="34" t="str">
        <f>cards[[#This Row],[set]]</f>
        <v>SOR</v>
      </c>
      <c r="B481" s="34">
        <f>cards[[#This Row],[cardNumber]]</f>
        <v>113</v>
      </c>
      <c r="C481" s="34">
        <f>cards[[#This Row],[owned]]</f>
        <v>0</v>
      </c>
      <c r="D481" s="34" t="b">
        <f>IF(AND(ISNUMBER(SEARCH("Foil",cards[[#This Row],[variant]])),ISNUMBER(MATCH(cards[[#This Row],[set]],{"SOR","SHD","TWI"},0))),TRUE,FALSE)</f>
        <v>1</v>
      </c>
    </row>
    <row r="482" spans="1:4" ht="12.75" x14ac:dyDescent="0.2">
      <c r="A482" s="34" t="str">
        <f>cards[[#This Row],[set]]</f>
        <v>SOR</v>
      </c>
      <c r="B482" s="34">
        <f>cards[[#This Row],[cardNumber]]</f>
        <v>377</v>
      </c>
      <c r="C482" s="34">
        <f>cards[[#This Row],[owned]]</f>
        <v>0</v>
      </c>
      <c r="D482" s="34" t="b">
        <f>IF(AND(ISNUMBER(SEARCH("Foil",cards[[#This Row],[variant]])),ISNUMBER(MATCH(cards[[#This Row],[set]],{"SOR","SHD","TWI"},0))),TRUE,FALSE)</f>
        <v>0</v>
      </c>
    </row>
    <row r="483" spans="1:4" ht="12.75" x14ac:dyDescent="0.2">
      <c r="A483" s="34" t="str">
        <f>cards[[#This Row],[set]]</f>
        <v>SOR</v>
      </c>
      <c r="B483" s="34">
        <f>cards[[#This Row],[cardNumber]]</f>
        <v>377</v>
      </c>
      <c r="C483" s="34">
        <f>cards[[#This Row],[owned]]</f>
        <v>0</v>
      </c>
      <c r="D483" s="34" t="b">
        <f>IF(AND(ISNUMBER(SEARCH("Foil",cards[[#This Row],[variant]])),ISNUMBER(MATCH(cards[[#This Row],[set]],{"SOR","SHD","TWI"},0))),TRUE,FALSE)</f>
        <v>1</v>
      </c>
    </row>
    <row r="484" spans="1:4" ht="12.75" x14ac:dyDescent="0.2">
      <c r="A484" s="34" t="str">
        <f>cards[[#This Row],[set]]</f>
        <v>JTL</v>
      </c>
      <c r="B484" s="34">
        <f>cards[[#This Row],[cardNumber]]</f>
        <v>114</v>
      </c>
      <c r="C484" s="34">
        <f>cards[[#This Row],[owned]]</f>
        <v>0</v>
      </c>
      <c r="D484" s="34" t="b">
        <f>IF(AND(ISNUMBER(SEARCH("Foil",cards[[#This Row],[variant]])),ISNUMBER(MATCH(cards[[#This Row],[set]],{"SOR","SHD","TWI"},0))),TRUE,FALSE)</f>
        <v>0</v>
      </c>
    </row>
    <row r="485" spans="1:4" ht="12.75" x14ac:dyDescent="0.2">
      <c r="A485" s="34" t="str">
        <f>cards[[#This Row],[set]]</f>
        <v>JTL</v>
      </c>
      <c r="B485" s="34">
        <f>cards[[#This Row],[cardNumber]]</f>
        <v>376</v>
      </c>
      <c r="C485" s="34">
        <f>cards[[#This Row],[owned]]</f>
        <v>0</v>
      </c>
      <c r="D485" s="34" t="b">
        <f>IF(AND(ISNUMBER(SEARCH("Foil",cards[[#This Row],[variant]])),ISNUMBER(MATCH(cards[[#This Row],[set]],{"SOR","SHD","TWI"},0))),TRUE,FALSE)</f>
        <v>0</v>
      </c>
    </row>
    <row r="486" spans="1:4" ht="12.75" x14ac:dyDescent="0.2">
      <c r="A486" s="34" t="str">
        <f>cards[[#This Row],[set]]</f>
        <v>JTL</v>
      </c>
      <c r="B486" s="34">
        <f>cards[[#This Row],[cardNumber]]</f>
        <v>612</v>
      </c>
      <c r="C486" s="34">
        <f>cards[[#This Row],[owned]]</f>
        <v>0</v>
      </c>
      <c r="D486" s="34" t="b">
        <f>IF(AND(ISNUMBER(SEARCH("Foil",cards[[#This Row],[variant]])),ISNUMBER(MATCH(cards[[#This Row],[set]],{"SOR","SHD","TWI"},0))),TRUE,FALSE)</f>
        <v>0</v>
      </c>
    </row>
    <row r="487" spans="1:4" ht="12.75" x14ac:dyDescent="0.2">
      <c r="A487" s="34" t="str">
        <f>cards[[#This Row],[set]]</f>
        <v>JTL</v>
      </c>
      <c r="B487" s="34">
        <f>cards[[#This Row],[cardNumber]]</f>
        <v>848</v>
      </c>
      <c r="C487" s="34">
        <f>cards[[#This Row],[owned]]</f>
        <v>0</v>
      </c>
      <c r="D487" s="34" t="b">
        <f>IF(AND(ISNUMBER(SEARCH("Foil",cards[[#This Row],[variant]])),ISNUMBER(MATCH(cards[[#This Row],[set]],{"SOR","SHD","TWI"},0))),TRUE,FALSE)</f>
        <v>0</v>
      </c>
    </row>
    <row r="488" spans="1:4" ht="12.75" x14ac:dyDescent="0.2">
      <c r="A488" s="34" t="str">
        <f>cards[[#This Row],[set]]</f>
        <v>JTL</v>
      </c>
      <c r="B488" s="34">
        <f>cards[[#This Row],[cardNumber]]</f>
        <v>115</v>
      </c>
      <c r="C488" s="34">
        <f>cards[[#This Row],[owned]]</f>
        <v>0</v>
      </c>
      <c r="D488" s="34" t="b">
        <f>IF(AND(ISNUMBER(SEARCH("Foil",cards[[#This Row],[variant]])),ISNUMBER(MATCH(cards[[#This Row],[set]],{"SOR","SHD","TWI"},0))),TRUE,FALSE)</f>
        <v>0</v>
      </c>
    </row>
    <row r="489" spans="1:4" ht="12.75" x14ac:dyDescent="0.2">
      <c r="A489" s="34" t="str">
        <f>cards[[#This Row],[set]]</f>
        <v>JTL</v>
      </c>
      <c r="B489" s="34">
        <f>cards[[#This Row],[cardNumber]]</f>
        <v>377</v>
      </c>
      <c r="C489" s="34">
        <f>cards[[#This Row],[owned]]</f>
        <v>0</v>
      </c>
      <c r="D489" s="34" t="b">
        <f>IF(AND(ISNUMBER(SEARCH("Foil",cards[[#This Row],[variant]])),ISNUMBER(MATCH(cards[[#This Row],[set]],{"SOR","SHD","TWI"},0))),TRUE,FALSE)</f>
        <v>0</v>
      </c>
    </row>
    <row r="490" spans="1:4" ht="12.75" x14ac:dyDescent="0.2">
      <c r="A490" s="34" t="str">
        <f>cards[[#This Row],[set]]</f>
        <v>JTL</v>
      </c>
      <c r="B490" s="34">
        <f>cards[[#This Row],[cardNumber]]</f>
        <v>613</v>
      </c>
      <c r="C490" s="34">
        <f>cards[[#This Row],[owned]]</f>
        <v>0</v>
      </c>
      <c r="D490" s="34" t="b">
        <f>IF(AND(ISNUMBER(SEARCH("Foil",cards[[#This Row],[variant]])),ISNUMBER(MATCH(cards[[#This Row],[set]],{"SOR","SHD","TWI"},0))),TRUE,FALSE)</f>
        <v>0</v>
      </c>
    </row>
    <row r="491" spans="1:4" ht="12.75" x14ac:dyDescent="0.2">
      <c r="A491" s="34" t="str">
        <f>cards[[#This Row],[set]]</f>
        <v>JTL</v>
      </c>
      <c r="B491" s="34">
        <f>cards[[#This Row],[cardNumber]]</f>
        <v>849</v>
      </c>
      <c r="C491" s="34">
        <f>cards[[#This Row],[owned]]</f>
        <v>0</v>
      </c>
      <c r="D491" s="34" t="b">
        <f>IF(AND(ISNUMBER(SEARCH("Foil",cards[[#This Row],[variant]])),ISNUMBER(MATCH(cards[[#This Row],[set]],{"SOR","SHD","TWI"},0))),TRUE,FALSE)</f>
        <v>0</v>
      </c>
    </row>
    <row r="492" spans="1:4" ht="12.75" x14ac:dyDescent="0.2">
      <c r="A492" s="34" t="str">
        <f>cards[[#This Row],[set]]</f>
        <v>JTL</v>
      </c>
      <c r="B492" s="34">
        <f>cards[[#This Row],[cardNumber]]</f>
        <v>116</v>
      </c>
      <c r="C492" s="34">
        <f>cards[[#This Row],[owned]]</f>
        <v>0</v>
      </c>
      <c r="D492" s="34" t="b">
        <f>IF(AND(ISNUMBER(SEARCH("Foil",cards[[#This Row],[variant]])),ISNUMBER(MATCH(cards[[#This Row],[set]],{"SOR","SHD","TWI"},0))),TRUE,FALSE)</f>
        <v>0</v>
      </c>
    </row>
    <row r="493" spans="1:4" ht="12.75" x14ac:dyDescent="0.2">
      <c r="A493" s="34" t="str">
        <f>cards[[#This Row],[set]]</f>
        <v>JTL</v>
      </c>
      <c r="B493" s="34">
        <f>cards[[#This Row],[cardNumber]]</f>
        <v>378</v>
      </c>
      <c r="C493" s="34">
        <f>cards[[#This Row],[owned]]</f>
        <v>0</v>
      </c>
      <c r="D493" s="34" t="b">
        <f>IF(AND(ISNUMBER(SEARCH("Foil",cards[[#This Row],[variant]])),ISNUMBER(MATCH(cards[[#This Row],[set]],{"SOR","SHD","TWI"},0))),TRUE,FALSE)</f>
        <v>0</v>
      </c>
    </row>
    <row r="494" spans="1:4" ht="12.75" x14ac:dyDescent="0.2">
      <c r="A494" s="34" t="str">
        <f>cards[[#This Row],[set]]</f>
        <v>JTL</v>
      </c>
      <c r="B494" s="34">
        <f>cards[[#This Row],[cardNumber]]</f>
        <v>614</v>
      </c>
      <c r="C494" s="34">
        <f>cards[[#This Row],[owned]]</f>
        <v>0</v>
      </c>
      <c r="D494" s="34" t="b">
        <f>IF(AND(ISNUMBER(SEARCH("Foil",cards[[#This Row],[variant]])),ISNUMBER(MATCH(cards[[#This Row],[set]],{"SOR","SHD","TWI"},0))),TRUE,FALSE)</f>
        <v>0</v>
      </c>
    </row>
    <row r="495" spans="1:4" ht="12.75" x14ac:dyDescent="0.2">
      <c r="A495" s="34" t="str">
        <f>cards[[#This Row],[set]]</f>
        <v>JTL</v>
      </c>
      <c r="B495" s="34">
        <f>cards[[#This Row],[cardNumber]]</f>
        <v>850</v>
      </c>
      <c r="C495" s="34">
        <f>cards[[#This Row],[owned]]</f>
        <v>0</v>
      </c>
      <c r="D495" s="34" t="b">
        <f>IF(AND(ISNUMBER(SEARCH("Foil",cards[[#This Row],[variant]])),ISNUMBER(MATCH(cards[[#This Row],[set]],{"SOR","SHD","TWI"},0))),TRUE,FALSE)</f>
        <v>0</v>
      </c>
    </row>
    <row r="496" spans="1:4" ht="12.75" x14ac:dyDescent="0.2">
      <c r="A496" s="34" t="str">
        <f>cards[[#This Row],[set]]</f>
        <v>JTL</v>
      </c>
      <c r="B496" s="34">
        <f>cards[[#This Row],[cardNumber]]</f>
        <v>117</v>
      </c>
      <c r="C496" s="34">
        <f>cards[[#This Row],[owned]]</f>
        <v>0</v>
      </c>
      <c r="D496" s="34" t="b">
        <f>IF(AND(ISNUMBER(SEARCH("Foil",cards[[#This Row],[variant]])),ISNUMBER(MATCH(cards[[#This Row],[set]],{"SOR","SHD","TWI"},0))),TRUE,FALSE)</f>
        <v>0</v>
      </c>
    </row>
    <row r="497" spans="1:4" ht="12.75" x14ac:dyDescent="0.2">
      <c r="A497" s="34" t="str">
        <f>cards[[#This Row],[set]]</f>
        <v>JTL</v>
      </c>
      <c r="B497" s="34">
        <f>cards[[#This Row],[cardNumber]]</f>
        <v>379</v>
      </c>
      <c r="C497" s="34">
        <f>cards[[#This Row],[owned]]</f>
        <v>0</v>
      </c>
      <c r="D497" s="34" t="b">
        <f>IF(AND(ISNUMBER(SEARCH("Foil",cards[[#This Row],[variant]])),ISNUMBER(MATCH(cards[[#This Row],[set]],{"SOR","SHD","TWI"},0))),TRUE,FALSE)</f>
        <v>0</v>
      </c>
    </row>
    <row r="498" spans="1:4" ht="12.75" x14ac:dyDescent="0.2">
      <c r="A498" s="34" t="str">
        <f>cards[[#This Row],[set]]</f>
        <v>JTL</v>
      </c>
      <c r="B498" s="34">
        <f>cards[[#This Row],[cardNumber]]</f>
        <v>615</v>
      </c>
      <c r="C498" s="34">
        <f>cards[[#This Row],[owned]]</f>
        <v>0</v>
      </c>
      <c r="D498" s="34" t="b">
        <f>IF(AND(ISNUMBER(SEARCH("Foil",cards[[#This Row],[variant]])),ISNUMBER(MATCH(cards[[#This Row],[set]],{"SOR","SHD","TWI"},0))),TRUE,FALSE)</f>
        <v>0</v>
      </c>
    </row>
    <row r="499" spans="1:4" ht="12.75" x14ac:dyDescent="0.2">
      <c r="A499" s="34" t="str">
        <f>cards[[#This Row],[set]]</f>
        <v>JTL</v>
      </c>
      <c r="B499" s="34">
        <f>cards[[#This Row],[cardNumber]]</f>
        <v>851</v>
      </c>
      <c r="C499" s="34">
        <f>cards[[#This Row],[owned]]</f>
        <v>0</v>
      </c>
      <c r="D499" s="34" t="b">
        <f>IF(AND(ISNUMBER(SEARCH("Foil",cards[[#This Row],[variant]])),ISNUMBER(MATCH(cards[[#This Row],[set]],{"SOR","SHD","TWI"},0))),TRUE,FALSE)</f>
        <v>0</v>
      </c>
    </row>
    <row r="500" spans="1:4" ht="12.75" x14ac:dyDescent="0.2">
      <c r="A500" s="34" t="str">
        <f>cards[[#This Row],[set]]</f>
        <v>JTL</v>
      </c>
      <c r="B500" s="34">
        <f>cards[[#This Row],[cardNumber]]</f>
        <v>118</v>
      </c>
      <c r="C500" s="34">
        <f>cards[[#This Row],[owned]]</f>
        <v>0</v>
      </c>
      <c r="D500" s="34" t="b">
        <f>IF(AND(ISNUMBER(SEARCH("Foil",cards[[#This Row],[variant]])),ISNUMBER(MATCH(cards[[#This Row],[set]],{"SOR","SHD","TWI"},0))),TRUE,FALSE)</f>
        <v>0</v>
      </c>
    </row>
    <row r="501" spans="1:4" ht="12.75" x14ac:dyDescent="0.2">
      <c r="A501" s="34" t="str">
        <f>cards[[#This Row],[set]]</f>
        <v>JTL</v>
      </c>
      <c r="B501" s="34">
        <f>cards[[#This Row],[cardNumber]]</f>
        <v>380</v>
      </c>
      <c r="C501" s="34">
        <f>cards[[#This Row],[owned]]</f>
        <v>0</v>
      </c>
      <c r="D501" s="34" t="b">
        <f>IF(AND(ISNUMBER(SEARCH("Foil",cards[[#This Row],[variant]])),ISNUMBER(MATCH(cards[[#This Row],[set]],{"SOR","SHD","TWI"},0))),TRUE,FALSE)</f>
        <v>0</v>
      </c>
    </row>
    <row r="502" spans="1:4" ht="12.75" x14ac:dyDescent="0.2">
      <c r="A502" s="34" t="str">
        <f>cards[[#This Row],[set]]</f>
        <v>JTL</v>
      </c>
      <c r="B502" s="34">
        <f>cards[[#This Row],[cardNumber]]</f>
        <v>616</v>
      </c>
      <c r="C502" s="34">
        <f>cards[[#This Row],[owned]]</f>
        <v>0</v>
      </c>
      <c r="D502" s="34" t="b">
        <f>IF(AND(ISNUMBER(SEARCH("Foil",cards[[#This Row],[variant]])),ISNUMBER(MATCH(cards[[#This Row],[set]],{"SOR","SHD","TWI"},0))),TRUE,FALSE)</f>
        <v>0</v>
      </c>
    </row>
    <row r="503" spans="1:4" ht="12.75" x14ac:dyDescent="0.2">
      <c r="A503" s="34" t="str">
        <f>cards[[#This Row],[set]]</f>
        <v>JTL</v>
      </c>
      <c r="B503" s="34">
        <f>cards[[#This Row],[cardNumber]]</f>
        <v>852</v>
      </c>
      <c r="C503" s="34">
        <f>cards[[#This Row],[owned]]</f>
        <v>0</v>
      </c>
      <c r="D503" s="34" t="b">
        <f>IF(AND(ISNUMBER(SEARCH("Foil",cards[[#This Row],[variant]])),ISNUMBER(MATCH(cards[[#This Row],[set]],{"SOR","SHD","TWI"},0))),TRUE,FALSE)</f>
        <v>0</v>
      </c>
    </row>
    <row r="504" spans="1:4" ht="12.75" x14ac:dyDescent="0.2">
      <c r="A504" s="34" t="str">
        <f>cards[[#This Row],[set]]</f>
        <v>JTL</v>
      </c>
      <c r="B504" s="34">
        <f>cards[[#This Row],[cardNumber]]</f>
        <v>119</v>
      </c>
      <c r="C504" s="34">
        <f>cards[[#This Row],[owned]]</f>
        <v>0</v>
      </c>
      <c r="D504" s="34" t="b">
        <f>IF(AND(ISNUMBER(SEARCH("Foil",cards[[#This Row],[variant]])),ISNUMBER(MATCH(cards[[#This Row],[set]],{"SOR","SHD","TWI"},0))),TRUE,FALSE)</f>
        <v>0</v>
      </c>
    </row>
    <row r="505" spans="1:4" ht="12.75" x14ac:dyDescent="0.2">
      <c r="A505" s="34" t="str">
        <f>cards[[#This Row],[set]]</f>
        <v>JTL</v>
      </c>
      <c r="B505" s="34">
        <f>cards[[#This Row],[cardNumber]]</f>
        <v>381</v>
      </c>
      <c r="C505" s="34">
        <f>cards[[#This Row],[owned]]</f>
        <v>0</v>
      </c>
      <c r="D505" s="34" t="b">
        <f>IF(AND(ISNUMBER(SEARCH("Foil",cards[[#This Row],[variant]])),ISNUMBER(MATCH(cards[[#This Row],[set]],{"SOR","SHD","TWI"},0))),TRUE,FALSE)</f>
        <v>0</v>
      </c>
    </row>
    <row r="506" spans="1:4" ht="12.75" x14ac:dyDescent="0.2">
      <c r="A506" s="34" t="str">
        <f>cards[[#This Row],[set]]</f>
        <v>JTL</v>
      </c>
      <c r="B506" s="34">
        <f>cards[[#This Row],[cardNumber]]</f>
        <v>617</v>
      </c>
      <c r="C506" s="34">
        <f>cards[[#This Row],[owned]]</f>
        <v>0</v>
      </c>
      <c r="D506" s="34" t="b">
        <f>IF(AND(ISNUMBER(SEARCH("Foil",cards[[#This Row],[variant]])),ISNUMBER(MATCH(cards[[#This Row],[set]],{"SOR","SHD","TWI"},0))),TRUE,FALSE)</f>
        <v>0</v>
      </c>
    </row>
    <row r="507" spans="1:4" ht="12.75" x14ac:dyDescent="0.2">
      <c r="A507" s="34" t="str">
        <f>cards[[#This Row],[set]]</f>
        <v>JTL</v>
      </c>
      <c r="B507" s="34">
        <f>cards[[#This Row],[cardNumber]]</f>
        <v>853</v>
      </c>
      <c r="C507" s="34">
        <f>cards[[#This Row],[owned]]</f>
        <v>0</v>
      </c>
      <c r="D507" s="34" t="b">
        <f>IF(AND(ISNUMBER(SEARCH("Foil",cards[[#This Row],[variant]])),ISNUMBER(MATCH(cards[[#This Row],[set]],{"SOR","SHD","TWI"},0))),TRUE,FALSE)</f>
        <v>0</v>
      </c>
    </row>
    <row r="508" spans="1:4" ht="12.75" x14ac:dyDescent="0.2">
      <c r="A508" s="34" t="str">
        <f>cards[[#This Row],[set]]</f>
        <v>JTL</v>
      </c>
      <c r="B508" s="34">
        <f>cards[[#This Row],[cardNumber]]</f>
        <v>120</v>
      </c>
      <c r="C508" s="34">
        <f>cards[[#This Row],[owned]]</f>
        <v>0</v>
      </c>
      <c r="D508" s="34" t="b">
        <f>IF(AND(ISNUMBER(SEARCH("Foil",cards[[#This Row],[variant]])),ISNUMBER(MATCH(cards[[#This Row],[set]],{"SOR","SHD","TWI"},0))),TRUE,FALSE)</f>
        <v>0</v>
      </c>
    </row>
    <row r="509" spans="1:4" ht="12.75" x14ac:dyDescent="0.2">
      <c r="A509" s="34" t="str">
        <f>cards[[#This Row],[set]]</f>
        <v>JTL</v>
      </c>
      <c r="B509" s="34">
        <f>cards[[#This Row],[cardNumber]]</f>
        <v>382</v>
      </c>
      <c r="C509" s="34">
        <f>cards[[#This Row],[owned]]</f>
        <v>0</v>
      </c>
      <c r="D509" s="34" t="b">
        <f>IF(AND(ISNUMBER(SEARCH("Foil",cards[[#This Row],[variant]])),ISNUMBER(MATCH(cards[[#This Row],[set]],{"SOR","SHD","TWI"},0))),TRUE,FALSE)</f>
        <v>0</v>
      </c>
    </row>
    <row r="510" spans="1:4" ht="12.75" x14ac:dyDescent="0.2">
      <c r="A510" s="34" t="str">
        <f>cards[[#This Row],[set]]</f>
        <v>JTL</v>
      </c>
      <c r="B510" s="34">
        <f>cards[[#This Row],[cardNumber]]</f>
        <v>618</v>
      </c>
      <c r="C510" s="34">
        <f>cards[[#This Row],[owned]]</f>
        <v>0</v>
      </c>
      <c r="D510" s="34" t="b">
        <f>IF(AND(ISNUMBER(SEARCH("Foil",cards[[#This Row],[variant]])),ISNUMBER(MATCH(cards[[#This Row],[set]],{"SOR","SHD","TWI"},0))),TRUE,FALSE)</f>
        <v>0</v>
      </c>
    </row>
    <row r="511" spans="1:4" ht="12.75" x14ac:dyDescent="0.2">
      <c r="A511" s="34" t="str">
        <f>cards[[#This Row],[set]]</f>
        <v>JTL</v>
      </c>
      <c r="B511" s="34">
        <f>cards[[#This Row],[cardNumber]]</f>
        <v>854</v>
      </c>
      <c r="C511" s="34">
        <f>cards[[#This Row],[owned]]</f>
        <v>0</v>
      </c>
      <c r="D511" s="34" t="b">
        <f>IF(AND(ISNUMBER(SEARCH("Foil",cards[[#This Row],[variant]])),ISNUMBER(MATCH(cards[[#This Row],[set]],{"SOR","SHD","TWI"},0))),TRUE,FALSE)</f>
        <v>0</v>
      </c>
    </row>
    <row r="512" spans="1:4" ht="12.75" x14ac:dyDescent="0.2">
      <c r="A512" s="34" t="str">
        <f>cards[[#This Row],[set]]</f>
        <v>JTL</v>
      </c>
      <c r="B512" s="34">
        <f>cards[[#This Row],[cardNumber]]</f>
        <v>121</v>
      </c>
      <c r="C512" s="34">
        <f>cards[[#This Row],[owned]]</f>
        <v>0</v>
      </c>
      <c r="D512" s="34" t="b">
        <f>IF(AND(ISNUMBER(SEARCH("Foil",cards[[#This Row],[variant]])),ISNUMBER(MATCH(cards[[#This Row],[set]],{"SOR","SHD","TWI"},0))),TRUE,FALSE)</f>
        <v>0</v>
      </c>
    </row>
    <row r="513" spans="1:4" ht="12.75" x14ac:dyDescent="0.2">
      <c r="A513" s="34" t="str">
        <f>cards[[#This Row],[set]]</f>
        <v>JTL</v>
      </c>
      <c r="B513" s="34">
        <f>cards[[#This Row],[cardNumber]]</f>
        <v>383</v>
      </c>
      <c r="C513" s="34">
        <f>cards[[#This Row],[owned]]</f>
        <v>0</v>
      </c>
      <c r="D513" s="34" t="b">
        <f>IF(AND(ISNUMBER(SEARCH("Foil",cards[[#This Row],[variant]])),ISNUMBER(MATCH(cards[[#This Row],[set]],{"SOR","SHD","TWI"},0))),TRUE,FALSE)</f>
        <v>0</v>
      </c>
    </row>
    <row r="514" spans="1:4" ht="12.75" x14ac:dyDescent="0.2">
      <c r="A514" s="34" t="str">
        <f>cards[[#This Row],[set]]</f>
        <v>JTL</v>
      </c>
      <c r="B514" s="34">
        <f>cards[[#This Row],[cardNumber]]</f>
        <v>619</v>
      </c>
      <c r="C514" s="34">
        <f>cards[[#This Row],[owned]]</f>
        <v>0</v>
      </c>
      <c r="D514" s="34" t="b">
        <f>IF(AND(ISNUMBER(SEARCH("Foil",cards[[#This Row],[variant]])),ISNUMBER(MATCH(cards[[#This Row],[set]],{"SOR","SHD","TWI"},0))),TRUE,FALSE)</f>
        <v>0</v>
      </c>
    </row>
    <row r="515" spans="1:4" ht="12.75" x14ac:dyDescent="0.2">
      <c r="A515" s="34" t="str">
        <f>cards[[#This Row],[set]]</f>
        <v>JTL</v>
      </c>
      <c r="B515" s="34">
        <f>cards[[#This Row],[cardNumber]]</f>
        <v>855</v>
      </c>
      <c r="C515" s="34">
        <f>cards[[#This Row],[owned]]</f>
        <v>0</v>
      </c>
      <c r="D515" s="34" t="b">
        <f>IF(AND(ISNUMBER(SEARCH("Foil",cards[[#This Row],[variant]])),ISNUMBER(MATCH(cards[[#This Row],[set]],{"SOR","SHD","TWI"},0))),TRUE,FALSE)</f>
        <v>0</v>
      </c>
    </row>
    <row r="516" spans="1:4" ht="12.75" x14ac:dyDescent="0.2">
      <c r="A516" s="34" t="str">
        <f>cards[[#This Row],[set]]</f>
        <v>JTL</v>
      </c>
      <c r="B516" s="34">
        <f>cards[[#This Row],[cardNumber]]</f>
        <v>122</v>
      </c>
      <c r="C516" s="34">
        <f>cards[[#This Row],[owned]]</f>
        <v>0</v>
      </c>
      <c r="D516" s="34" t="b">
        <f>IF(AND(ISNUMBER(SEARCH("Foil",cards[[#This Row],[variant]])),ISNUMBER(MATCH(cards[[#This Row],[set]],{"SOR","SHD","TWI"},0))),TRUE,FALSE)</f>
        <v>0</v>
      </c>
    </row>
    <row r="517" spans="1:4" ht="12.75" x14ac:dyDescent="0.2">
      <c r="A517" s="34" t="str">
        <f>cards[[#This Row],[set]]</f>
        <v>JTL</v>
      </c>
      <c r="B517" s="34">
        <f>cards[[#This Row],[cardNumber]]</f>
        <v>384</v>
      </c>
      <c r="C517" s="34">
        <f>cards[[#This Row],[owned]]</f>
        <v>0</v>
      </c>
      <c r="D517" s="34" t="b">
        <f>IF(AND(ISNUMBER(SEARCH("Foil",cards[[#This Row],[variant]])),ISNUMBER(MATCH(cards[[#This Row],[set]],{"SOR","SHD","TWI"},0))),TRUE,FALSE)</f>
        <v>0</v>
      </c>
    </row>
    <row r="518" spans="1:4" ht="12.75" x14ac:dyDescent="0.2">
      <c r="A518" s="34" t="str">
        <f>cards[[#This Row],[set]]</f>
        <v>JTL</v>
      </c>
      <c r="B518" s="34">
        <f>cards[[#This Row],[cardNumber]]</f>
        <v>620</v>
      </c>
      <c r="C518" s="34">
        <f>cards[[#This Row],[owned]]</f>
        <v>0</v>
      </c>
      <c r="D518" s="34" t="b">
        <f>IF(AND(ISNUMBER(SEARCH("Foil",cards[[#This Row],[variant]])),ISNUMBER(MATCH(cards[[#This Row],[set]],{"SOR","SHD","TWI"},0))),TRUE,FALSE)</f>
        <v>0</v>
      </c>
    </row>
    <row r="519" spans="1:4" ht="12.75" x14ac:dyDescent="0.2">
      <c r="A519" s="34" t="str">
        <f>cards[[#This Row],[set]]</f>
        <v>JTL</v>
      </c>
      <c r="B519" s="34">
        <f>cards[[#This Row],[cardNumber]]</f>
        <v>856</v>
      </c>
      <c r="C519" s="34">
        <f>cards[[#This Row],[owned]]</f>
        <v>0</v>
      </c>
      <c r="D519" s="34" t="b">
        <f>IF(AND(ISNUMBER(SEARCH("Foil",cards[[#This Row],[variant]])),ISNUMBER(MATCH(cards[[#This Row],[set]],{"SOR","SHD","TWI"},0))),TRUE,FALSE)</f>
        <v>0</v>
      </c>
    </row>
    <row r="520" spans="1:4" ht="12.75" x14ac:dyDescent="0.2">
      <c r="A520" s="34" t="str">
        <f>cards[[#This Row],[set]]</f>
        <v>JTL</v>
      </c>
      <c r="B520" s="34">
        <f>cards[[#This Row],[cardNumber]]</f>
        <v>123</v>
      </c>
      <c r="C520" s="34">
        <f>cards[[#This Row],[owned]]</f>
        <v>0</v>
      </c>
      <c r="D520" s="34" t="b">
        <f>IF(AND(ISNUMBER(SEARCH("Foil",cards[[#This Row],[variant]])),ISNUMBER(MATCH(cards[[#This Row],[set]],{"SOR","SHD","TWI"},0))),TRUE,FALSE)</f>
        <v>0</v>
      </c>
    </row>
    <row r="521" spans="1:4" ht="12.75" x14ac:dyDescent="0.2">
      <c r="A521" s="34" t="str">
        <f>cards[[#This Row],[set]]</f>
        <v>JTL</v>
      </c>
      <c r="B521" s="34">
        <f>cards[[#This Row],[cardNumber]]</f>
        <v>385</v>
      </c>
      <c r="C521" s="34">
        <f>cards[[#This Row],[owned]]</f>
        <v>0</v>
      </c>
      <c r="D521" s="34" t="b">
        <f>IF(AND(ISNUMBER(SEARCH("Foil",cards[[#This Row],[variant]])),ISNUMBER(MATCH(cards[[#This Row],[set]],{"SOR","SHD","TWI"},0))),TRUE,FALSE)</f>
        <v>0</v>
      </c>
    </row>
    <row r="522" spans="1:4" ht="12.75" x14ac:dyDescent="0.2">
      <c r="A522" s="34" t="str">
        <f>cards[[#This Row],[set]]</f>
        <v>JTL</v>
      </c>
      <c r="B522" s="34">
        <f>cards[[#This Row],[cardNumber]]</f>
        <v>621</v>
      </c>
      <c r="C522" s="34">
        <f>cards[[#This Row],[owned]]</f>
        <v>0</v>
      </c>
      <c r="D522" s="34" t="b">
        <f>IF(AND(ISNUMBER(SEARCH("Foil",cards[[#This Row],[variant]])),ISNUMBER(MATCH(cards[[#This Row],[set]],{"SOR","SHD","TWI"},0))),TRUE,FALSE)</f>
        <v>0</v>
      </c>
    </row>
    <row r="523" spans="1:4" ht="12.75" x14ac:dyDescent="0.2">
      <c r="A523" s="34" t="str">
        <f>cards[[#This Row],[set]]</f>
        <v>JTL</v>
      </c>
      <c r="B523" s="34">
        <f>cards[[#This Row],[cardNumber]]</f>
        <v>857</v>
      </c>
      <c r="C523" s="34">
        <f>cards[[#This Row],[owned]]</f>
        <v>0</v>
      </c>
      <c r="D523" s="34" t="b">
        <f>IF(AND(ISNUMBER(SEARCH("Foil",cards[[#This Row],[variant]])),ISNUMBER(MATCH(cards[[#This Row],[set]],{"SOR","SHD","TWI"},0))),TRUE,FALSE)</f>
        <v>0</v>
      </c>
    </row>
    <row r="524" spans="1:4" ht="12.75" x14ac:dyDescent="0.2">
      <c r="A524" s="34" t="str">
        <f>cards[[#This Row],[set]]</f>
        <v>JTL</v>
      </c>
      <c r="B524" s="34">
        <f>cards[[#This Row],[cardNumber]]</f>
        <v>124</v>
      </c>
      <c r="C524" s="34">
        <f>cards[[#This Row],[owned]]</f>
        <v>0</v>
      </c>
      <c r="D524" s="34" t="b">
        <f>IF(AND(ISNUMBER(SEARCH("Foil",cards[[#This Row],[variant]])),ISNUMBER(MATCH(cards[[#This Row],[set]],{"SOR","SHD","TWI"},0))),TRUE,FALSE)</f>
        <v>0</v>
      </c>
    </row>
    <row r="525" spans="1:4" ht="12.75" x14ac:dyDescent="0.2">
      <c r="A525" s="34" t="str">
        <f>cards[[#This Row],[set]]</f>
        <v>JTL</v>
      </c>
      <c r="B525" s="34">
        <f>cards[[#This Row],[cardNumber]]</f>
        <v>386</v>
      </c>
      <c r="C525" s="34">
        <f>cards[[#This Row],[owned]]</f>
        <v>0</v>
      </c>
      <c r="D525" s="34" t="b">
        <f>IF(AND(ISNUMBER(SEARCH("Foil",cards[[#This Row],[variant]])),ISNUMBER(MATCH(cards[[#This Row],[set]],{"SOR","SHD","TWI"},0))),TRUE,FALSE)</f>
        <v>0</v>
      </c>
    </row>
    <row r="526" spans="1:4" ht="12.75" x14ac:dyDescent="0.2">
      <c r="A526" s="34" t="str">
        <f>cards[[#This Row],[set]]</f>
        <v>JTL</v>
      </c>
      <c r="B526" s="34">
        <f>cards[[#This Row],[cardNumber]]</f>
        <v>622</v>
      </c>
      <c r="C526" s="34">
        <f>cards[[#This Row],[owned]]</f>
        <v>0</v>
      </c>
      <c r="D526" s="34" t="b">
        <f>IF(AND(ISNUMBER(SEARCH("Foil",cards[[#This Row],[variant]])),ISNUMBER(MATCH(cards[[#This Row],[set]],{"SOR","SHD","TWI"},0))),TRUE,FALSE)</f>
        <v>0</v>
      </c>
    </row>
    <row r="527" spans="1:4" ht="12.75" x14ac:dyDescent="0.2">
      <c r="A527" s="34" t="str">
        <f>cards[[#This Row],[set]]</f>
        <v>JTL</v>
      </c>
      <c r="B527" s="34">
        <f>cards[[#This Row],[cardNumber]]</f>
        <v>858</v>
      </c>
      <c r="C527" s="34">
        <f>cards[[#This Row],[owned]]</f>
        <v>0</v>
      </c>
      <c r="D527" s="34" t="b">
        <f>IF(AND(ISNUMBER(SEARCH("Foil",cards[[#This Row],[variant]])),ISNUMBER(MATCH(cards[[#This Row],[set]],{"SOR","SHD","TWI"},0))),TRUE,FALSE)</f>
        <v>0</v>
      </c>
    </row>
    <row r="528" spans="1:4" ht="12.75" x14ac:dyDescent="0.2">
      <c r="A528" s="34" t="str">
        <f>cards[[#This Row],[set]]</f>
        <v>JTL</v>
      </c>
      <c r="B528" s="34">
        <f>cards[[#This Row],[cardNumber]]</f>
        <v>125</v>
      </c>
      <c r="C528" s="34">
        <f>cards[[#This Row],[owned]]</f>
        <v>0</v>
      </c>
      <c r="D528" s="34" t="b">
        <f>IF(AND(ISNUMBER(SEARCH("Foil",cards[[#This Row],[variant]])),ISNUMBER(MATCH(cards[[#This Row],[set]],{"SOR","SHD","TWI"},0))),TRUE,FALSE)</f>
        <v>0</v>
      </c>
    </row>
    <row r="529" spans="1:4" ht="12.75" x14ac:dyDescent="0.2">
      <c r="A529" s="34" t="str">
        <f>cards[[#This Row],[set]]</f>
        <v>JTL</v>
      </c>
      <c r="B529" s="34">
        <f>cards[[#This Row],[cardNumber]]</f>
        <v>387</v>
      </c>
      <c r="C529" s="34">
        <f>cards[[#This Row],[owned]]</f>
        <v>0</v>
      </c>
      <c r="D529" s="34" t="b">
        <f>IF(AND(ISNUMBER(SEARCH("Foil",cards[[#This Row],[variant]])),ISNUMBER(MATCH(cards[[#This Row],[set]],{"SOR","SHD","TWI"},0))),TRUE,FALSE)</f>
        <v>0</v>
      </c>
    </row>
    <row r="530" spans="1:4" ht="12.75" x14ac:dyDescent="0.2">
      <c r="A530" s="34" t="str">
        <f>cards[[#This Row],[set]]</f>
        <v>JTL</v>
      </c>
      <c r="B530" s="34">
        <f>cards[[#This Row],[cardNumber]]</f>
        <v>623</v>
      </c>
      <c r="C530" s="34">
        <f>cards[[#This Row],[owned]]</f>
        <v>0</v>
      </c>
      <c r="D530" s="34" t="b">
        <f>IF(AND(ISNUMBER(SEARCH("Foil",cards[[#This Row],[variant]])),ISNUMBER(MATCH(cards[[#This Row],[set]],{"SOR","SHD","TWI"},0))),TRUE,FALSE)</f>
        <v>0</v>
      </c>
    </row>
    <row r="531" spans="1:4" ht="12.75" x14ac:dyDescent="0.2">
      <c r="A531" s="34" t="str">
        <f>cards[[#This Row],[set]]</f>
        <v>JTL</v>
      </c>
      <c r="B531" s="34">
        <f>cards[[#This Row],[cardNumber]]</f>
        <v>859</v>
      </c>
      <c r="C531" s="34">
        <f>cards[[#This Row],[owned]]</f>
        <v>0</v>
      </c>
      <c r="D531" s="34" t="b">
        <f>IF(AND(ISNUMBER(SEARCH("Foil",cards[[#This Row],[variant]])),ISNUMBER(MATCH(cards[[#This Row],[set]],{"SOR","SHD","TWI"},0))),TRUE,FALSE)</f>
        <v>0</v>
      </c>
    </row>
    <row r="532" spans="1:4" ht="12.75" x14ac:dyDescent="0.2">
      <c r="A532" s="34" t="str">
        <f>cards[[#This Row],[set]]</f>
        <v>JTL</v>
      </c>
      <c r="B532" s="34">
        <f>cards[[#This Row],[cardNumber]]</f>
        <v>126</v>
      </c>
      <c r="C532" s="34">
        <f>cards[[#This Row],[owned]]</f>
        <v>0</v>
      </c>
      <c r="D532" s="34" t="b">
        <f>IF(AND(ISNUMBER(SEARCH("Foil",cards[[#This Row],[variant]])),ISNUMBER(MATCH(cards[[#This Row],[set]],{"SOR","SHD","TWI"},0))),TRUE,FALSE)</f>
        <v>0</v>
      </c>
    </row>
    <row r="533" spans="1:4" ht="12.75" x14ac:dyDescent="0.2">
      <c r="A533" s="34" t="str">
        <f>cards[[#This Row],[set]]</f>
        <v>JTL</v>
      </c>
      <c r="B533" s="34">
        <f>cards[[#This Row],[cardNumber]]</f>
        <v>388</v>
      </c>
      <c r="C533" s="34">
        <f>cards[[#This Row],[owned]]</f>
        <v>0</v>
      </c>
      <c r="D533" s="34" t="b">
        <f>IF(AND(ISNUMBER(SEARCH("Foil",cards[[#This Row],[variant]])),ISNUMBER(MATCH(cards[[#This Row],[set]],{"SOR","SHD","TWI"},0))),TRUE,FALSE)</f>
        <v>0</v>
      </c>
    </row>
    <row r="534" spans="1:4" ht="12.75" x14ac:dyDescent="0.2">
      <c r="A534" s="34" t="str">
        <f>cards[[#This Row],[set]]</f>
        <v>JTL</v>
      </c>
      <c r="B534" s="34">
        <f>cards[[#This Row],[cardNumber]]</f>
        <v>624</v>
      </c>
      <c r="C534" s="34">
        <f>cards[[#This Row],[owned]]</f>
        <v>0</v>
      </c>
      <c r="D534" s="34" t="b">
        <f>IF(AND(ISNUMBER(SEARCH("Foil",cards[[#This Row],[variant]])),ISNUMBER(MATCH(cards[[#This Row],[set]],{"SOR","SHD","TWI"},0))),TRUE,FALSE)</f>
        <v>0</v>
      </c>
    </row>
    <row r="535" spans="1:4" ht="12.75" x14ac:dyDescent="0.2">
      <c r="A535" s="34" t="str">
        <f>cards[[#This Row],[set]]</f>
        <v>JTL</v>
      </c>
      <c r="B535" s="34">
        <f>cards[[#This Row],[cardNumber]]</f>
        <v>860</v>
      </c>
      <c r="C535" s="34">
        <f>cards[[#This Row],[owned]]</f>
        <v>0</v>
      </c>
      <c r="D535" s="34" t="b">
        <f>IF(AND(ISNUMBER(SEARCH("Foil",cards[[#This Row],[variant]])),ISNUMBER(MATCH(cards[[#This Row],[set]],{"SOR","SHD","TWI"},0))),TRUE,FALSE)</f>
        <v>0</v>
      </c>
    </row>
    <row r="536" spans="1:4" ht="12.75" x14ac:dyDescent="0.2">
      <c r="A536" s="34" t="str">
        <f>cards[[#This Row],[set]]</f>
        <v>JTL</v>
      </c>
      <c r="B536" s="34">
        <f>cards[[#This Row],[cardNumber]]</f>
        <v>127</v>
      </c>
      <c r="C536" s="34">
        <f>cards[[#This Row],[owned]]</f>
        <v>0</v>
      </c>
      <c r="D536" s="34" t="b">
        <f>IF(AND(ISNUMBER(SEARCH("Foil",cards[[#This Row],[variant]])),ISNUMBER(MATCH(cards[[#This Row],[set]],{"SOR","SHD","TWI"},0))),TRUE,FALSE)</f>
        <v>0</v>
      </c>
    </row>
    <row r="537" spans="1:4" ht="12.75" x14ac:dyDescent="0.2">
      <c r="A537" s="34" t="str">
        <f>cards[[#This Row],[set]]</f>
        <v>JTL</v>
      </c>
      <c r="B537" s="34">
        <f>cards[[#This Row],[cardNumber]]</f>
        <v>389</v>
      </c>
      <c r="C537" s="34">
        <f>cards[[#This Row],[owned]]</f>
        <v>0</v>
      </c>
      <c r="D537" s="34" t="b">
        <f>IF(AND(ISNUMBER(SEARCH("Foil",cards[[#This Row],[variant]])),ISNUMBER(MATCH(cards[[#This Row],[set]],{"SOR","SHD","TWI"},0))),TRUE,FALSE)</f>
        <v>0</v>
      </c>
    </row>
    <row r="538" spans="1:4" ht="12.75" x14ac:dyDescent="0.2">
      <c r="A538" s="34" t="str">
        <f>cards[[#This Row],[set]]</f>
        <v>JTL</v>
      </c>
      <c r="B538" s="34">
        <f>cards[[#This Row],[cardNumber]]</f>
        <v>625</v>
      </c>
      <c r="C538" s="34">
        <f>cards[[#This Row],[owned]]</f>
        <v>0</v>
      </c>
      <c r="D538" s="34" t="b">
        <f>IF(AND(ISNUMBER(SEARCH("Foil",cards[[#This Row],[variant]])),ISNUMBER(MATCH(cards[[#This Row],[set]],{"SOR","SHD","TWI"},0))),TRUE,FALSE)</f>
        <v>0</v>
      </c>
    </row>
    <row r="539" spans="1:4" ht="12.75" x14ac:dyDescent="0.2">
      <c r="A539" s="34" t="str">
        <f>cards[[#This Row],[set]]</f>
        <v>JTL</v>
      </c>
      <c r="B539" s="34">
        <f>cards[[#This Row],[cardNumber]]</f>
        <v>861</v>
      </c>
      <c r="C539" s="34">
        <f>cards[[#This Row],[owned]]</f>
        <v>0</v>
      </c>
      <c r="D539" s="34" t="b">
        <f>IF(AND(ISNUMBER(SEARCH("Foil",cards[[#This Row],[variant]])),ISNUMBER(MATCH(cards[[#This Row],[set]],{"SOR","SHD","TWI"},0))),TRUE,FALSE)</f>
        <v>0</v>
      </c>
    </row>
    <row r="540" spans="1:4" ht="12.75" x14ac:dyDescent="0.2">
      <c r="A540" s="34" t="str">
        <f>cards[[#This Row],[set]]</f>
        <v>JTL</v>
      </c>
      <c r="B540" s="34">
        <f>cards[[#This Row],[cardNumber]]</f>
        <v>390</v>
      </c>
      <c r="C540" s="34">
        <f>cards[[#This Row],[owned]]</f>
        <v>0</v>
      </c>
      <c r="D540" s="34" t="b">
        <f>IF(AND(ISNUMBER(SEARCH("Foil",cards[[#This Row],[variant]])),ISNUMBER(MATCH(cards[[#This Row],[set]],{"SOR","SHD","TWI"},0))),TRUE,FALSE)</f>
        <v>0</v>
      </c>
    </row>
    <row r="541" spans="1:4" ht="12.75" x14ac:dyDescent="0.2">
      <c r="A541" s="34" t="str">
        <f>cards[[#This Row],[set]]</f>
        <v>JTL</v>
      </c>
      <c r="B541" s="34">
        <f>cards[[#This Row],[cardNumber]]</f>
        <v>626</v>
      </c>
      <c r="C541" s="34">
        <f>cards[[#This Row],[owned]]</f>
        <v>0</v>
      </c>
      <c r="D541" s="34" t="b">
        <f>IF(AND(ISNUMBER(SEARCH("Foil",cards[[#This Row],[variant]])),ISNUMBER(MATCH(cards[[#This Row],[set]],{"SOR","SHD","TWI"},0))),TRUE,FALSE)</f>
        <v>0</v>
      </c>
    </row>
    <row r="542" spans="1:4" ht="12.75" x14ac:dyDescent="0.2">
      <c r="A542" s="34" t="str">
        <f>cards[[#This Row],[set]]</f>
        <v>JTL</v>
      </c>
      <c r="B542" s="34">
        <f>cards[[#This Row],[cardNumber]]</f>
        <v>862</v>
      </c>
      <c r="C542" s="34">
        <f>cards[[#This Row],[owned]]</f>
        <v>0</v>
      </c>
      <c r="D542" s="34" t="b">
        <f>IF(AND(ISNUMBER(SEARCH("Foil",cards[[#This Row],[variant]])),ISNUMBER(MATCH(cards[[#This Row],[set]],{"SOR","SHD","TWI"},0))),TRUE,FALSE)</f>
        <v>0</v>
      </c>
    </row>
    <row r="543" spans="1:4" ht="12.75" x14ac:dyDescent="0.2">
      <c r="A543" s="34" t="str">
        <f>cards[[#This Row],[set]]</f>
        <v>SOR</v>
      </c>
      <c r="B543" s="34">
        <f>cards[[#This Row],[cardNumber]]</f>
        <v>125</v>
      </c>
      <c r="C543" s="34">
        <f>cards[[#This Row],[owned]]</f>
        <v>0</v>
      </c>
      <c r="D543" s="34" t="b">
        <f>IF(AND(ISNUMBER(SEARCH("Foil",cards[[#This Row],[variant]])),ISNUMBER(MATCH(cards[[#This Row],[set]],{"SOR","SHD","TWI"},0))),TRUE,FALSE)</f>
        <v>1</v>
      </c>
    </row>
    <row r="544" spans="1:4" ht="12.75" x14ac:dyDescent="0.2">
      <c r="A544" s="34" t="str">
        <f>cards[[#This Row],[set]]</f>
        <v>SOR</v>
      </c>
      <c r="B544" s="34">
        <f>cards[[#This Row],[cardNumber]]</f>
        <v>389</v>
      </c>
      <c r="C544" s="34">
        <f>cards[[#This Row],[owned]]</f>
        <v>0</v>
      </c>
      <c r="D544" s="34" t="b">
        <f>IF(AND(ISNUMBER(SEARCH("Foil",cards[[#This Row],[variant]])),ISNUMBER(MATCH(cards[[#This Row],[set]],{"SOR","SHD","TWI"},0))),TRUE,FALSE)</f>
        <v>0</v>
      </c>
    </row>
    <row r="545" spans="1:4" ht="12.75" x14ac:dyDescent="0.2">
      <c r="A545" s="34" t="str">
        <f>cards[[#This Row],[set]]</f>
        <v>SOR</v>
      </c>
      <c r="B545" s="34">
        <f>cards[[#This Row],[cardNumber]]</f>
        <v>389</v>
      </c>
      <c r="C545" s="34">
        <f>cards[[#This Row],[owned]]</f>
        <v>0</v>
      </c>
      <c r="D545" s="34" t="b">
        <f>IF(AND(ISNUMBER(SEARCH("Foil",cards[[#This Row],[variant]])),ISNUMBER(MATCH(cards[[#This Row],[set]],{"SOR","SHD","TWI"},0))),TRUE,FALSE)</f>
        <v>1</v>
      </c>
    </row>
    <row r="546" spans="1:4" ht="12.75" x14ac:dyDescent="0.2">
      <c r="A546" s="34" t="str">
        <f>cards[[#This Row],[set]]</f>
        <v>JTL</v>
      </c>
      <c r="B546" s="34">
        <f>cards[[#This Row],[cardNumber]]</f>
        <v>129</v>
      </c>
      <c r="C546" s="34">
        <f>cards[[#This Row],[owned]]</f>
        <v>0</v>
      </c>
      <c r="D546" s="34" t="b">
        <f>IF(AND(ISNUMBER(SEARCH("Foil",cards[[#This Row],[variant]])),ISNUMBER(MATCH(cards[[#This Row],[set]],{"SOR","SHD","TWI"},0))),TRUE,FALSE)</f>
        <v>0</v>
      </c>
    </row>
    <row r="547" spans="1:4" ht="12.75" x14ac:dyDescent="0.2">
      <c r="A547" s="34" t="str">
        <f>cards[[#This Row],[set]]</f>
        <v>JTL</v>
      </c>
      <c r="B547" s="34">
        <f>cards[[#This Row],[cardNumber]]</f>
        <v>391</v>
      </c>
      <c r="C547" s="34">
        <f>cards[[#This Row],[owned]]</f>
        <v>0</v>
      </c>
      <c r="D547" s="34" t="b">
        <f>IF(AND(ISNUMBER(SEARCH("Foil",cards[[#This Row],[variant]])),ISNUMBER(MATCH(cards[[#This Row],[set]],{"SOR","SHD","TWI"},0))),TRUE,FALSE)</f>
        <v>0</v>
      </c>
    </row>
    <row r="548" spans="1:4" ht="12.75" x14ac:dyDescent="0.2">
      <c r="A548" s="34" t="str">
        <f>cards[[#This Row],[set]]</f>
        <v>JTL</v>
      </c>
      <c r="B548" s="34">
        <f>cards[[#This Row],[cardNumber]]</f>
        <v>627</v>
      </c>
      <c r="C548" s="34">
        <f>cards[[#This Row],[owned]]</f>
        <v>0</v>
      </c>
      <c r="D548" s="34" t="b">
        <f>IF(AND(ISNUMBER(SEARCH("Foil",cards[[#This Row],[variant]])),ISNUMBER(MATCH(cards[[#This Row],[set]],{"SOR","SHD","TWI"},0))),TRUE,FALSE)</f>
        <v>0</v>
      </c>
    </row>
    <row r="549" spans="1:4" ht="12.75" x14ac:dyDescent="0.2">
      <c r="A549" s="34" t="str">
        <f>cards[[#This Row],[set]]</f>
        <v>JTL</v>
      </c>
      <c r="B549" s="34">
        <f>cards[[#This Row],[cardNumber]]</f>
        <v>863</v>
      </c>
      <c r="C549" s="34">
        <f>cards[[#This Row],[owned]]</f>
        <v>0</v>
      </c>
      <c r="D549" s="34" t="b">
        <f>IF(AND(ISNUMBER(SEARCH("Foil",cards[[#This Row],[variant]])),ISNUMBER(MATCH(cards[[#This Row],[set]],{"SOR","SHD","TWI"},0))),TRUE,FALSE)</f>
        <v>0</v>
      </c>
    </row>
    <row r="550" spans="1:4" ht="12.75" x14ac:dyDescent="0.2">
      <c r="A550" s="34" t="str">
        <f>cards[[#This Row],[set]]</f>
        <v>JTL</v>
      </c>
      <c r="B550" s="34">
        <f>cards[[#This Row],[cardNumber]]</f>
        <v>130</v>
      </c>
      <c r="C550" s="34">
        <f>cards[[#This Row],[owned]]</f>
        <v>0</v>
      </c>
      <c r="D550" s="34" t="b">
        <f>IF(AND(ISNUMBER(SEARCH("Foil",cards[[#This Row],[variant]])),ISNUMBER(MATCH(cards[[#This Row],[set]],{"SOR","SHD","TWI"},0))),TRUE,FALSE)</f>
        <v>0</v>
      </c>
    </row>
    <row r="551" spans="1:4" ht="12.75" x14ac:dyDescent="0.2">
      <c r="A551" s="34" t="str">
        <f>cards[[#This Row],[set]]</f>
        <v>JTL</v>
      </c>
      <c r="B551" s="34">
        <f>cards[[#This Row],[cardNumber]]</f>
        <v>392</v>
      </c>
      <c r="C551" s="34">
        <f>cards[[#This Row],[owned]]</f>
        <v>0</v>
      </c>
      <c r="D551" s="34" t="b">
        <f>IF(AND(ISNUMBER(SEARCH("Foil",cards[[#This Row],[variant]])),ISNUMBER(MATCH(cards[[#This Row],[set]],{"SOR","SHD","TWI"},0))),TRUE,FALSE)</f>
        <v>0</v>
      </c>
    </row>
    <row r="552" spans="1:4" ht="12.75" x14ac:dyDescent="0.2">
      <c r="A552" s="34" t="str">
        <f>cards[[#This Row],[set]]</f>
        <v>JTL</v>
      </c>
      <c r="B552" s="34">
        <f>cards[[#This Row],[cardNumber]]</f>
        <v>628</v>
      </c>
      <c r="C552" s="34">
        <f>cards[[#This Row],[owned]]</f>
        <v>0</v>
      </c>
      <c r="D552" s="34" t="b">
        <f>IF(AND(ISNUMBER(SEARCH("Foil",cards[[#This Row],[variant]])),ISNUMBER(MATCH(cards[[#This Row],[set]],{"SOR","SHD","TWI"},0))),TRUE,FALSE)</f>
        <v>0</v>
      </c>
    </row>
    <row r="553" spans="1:4" ht="12.75" x14ac:dyDescent="0.2">
      <c r="A553" s="34" t="str">
        <f>cards[[#This Row],[set]]</f>
        <v>JTL</v>
      </c>
      <c r="B553" s="34">
        <f>cards[[#This Row],[cardNumber]]</f>
        <v>864</v>
      </c>
      <c r="C553" s="34">
        <f>cards[[#This Row],[owned]]</f>
        <v>0</v>
      </c>
      <c r="D553" s="34" t="b">
        <f>IF(AND(ISNUMBER(SEARCH("Foil",cards[[#This Row],[variant]])),ISNUMBER(MATCH(cards[[#This Row],[set]],{"SOR","SHD","TWI"},0))),TRUE,FALSE)</f>
        <v>0</v>
      </c>
    </row>
    <row r="554" spans="1:4" ht="12.75" x14ac:dyDescent="0.2">
      <c r="A554" s="34" t="str">
        <f>cards[[#This Row],[set]]</f>
        <v>JTL</v>
      </c>
      <c r="B554" s="34">
        <f>cards[[#This Row],[cardNumber]]</f>
        <v>131</v>
      </c>
      <c r="C554" s="34">
        <f>cards[[#This Row],[owned]]</f>
        <v>0</v>
      </c>
      <c r="D554" s="34" t="b">
        <f>IF(AND(ISNUMBER(SEARCH("Foil",cards[[#This Row],[variant]])),ISNUMBER(MATCH(cards[[#This Row],[set]],{"SOR","SHD","TWI"},0))),TRUE,FALSE)</f>
        <v>0</v>
      </c>
    </row>
    <row r="555" spans="1:4" ht="12.75" x14ac:dyDescent="0.2">
      <c r="A555" s="34" t="str">
        <f>cards[[#This Row],[set]]</f>
        <v>JTL</v>
      </c>
      <c r="B555" s="34">
        <f>cards[[#This Row],[cardNumber]]</f>
        <v>393</v>
      </c>
      <c r="C555" s="34">
        <f>cards[[#This Row],[owned]]</f>
        <v>0</v>
      </c>
      <c r="D555" s="34" t="b">
        <f>IF(AND(ISNUMBER(SEARCH("Foil",cards[[#This Row],[variant]])),ISNUMBER(MATCH(cards[[#This Row],[set]],{"SOR","SHD","TWI"},0))),TRUE,FALSE)</f>
        <v>0</v>
      </c>
    </row>
    <row r="556" spans="1:4" ht="12.75" x14ac:dyDescent="0.2">
      <c r="A556" s="34" t="str">
        <f>cards[[#This Row],[set]]</f>
        <v>JTL</v>
      </c>
      <c r="B556" s="34">
        <f>cards[[#This Row],[cardNumber]]</f>
        <v>629</v>
      </c>
      <c r="C556" s="34">
        <f>cards[[#This Row],[owned]]</f>
        <v>0</v>
      </c>
      <c r="D556" s="34" t="b">
        <f>IF(AND(ISNUMBER(SEARCH("Foil",cards[[#This Row],[variant]])),ISNUMBER(MATCH(cards[[#This Row],[set]],{"SOR","SHD","TWI"},0))),TRUE,FALSE)</f>
        <v>0</v>
      </c>
    </row>
    <row r="557" spans="1:4" ht="12.75" x14ac:dyDescent="0.2">
      <c r="A557" s="34" t="str">
        <f>cards[[#This Row],[set]]</f>
        <v>JTL</v>
      </c>
      <c r="B557" s="34">
        <f>cards[[#This Row],[cardNumber]]</f>
        <v>865</v>
      </c>
      <c r="C557" s="34">
        <f>cards[[#This Row],[owned]]</f>
        <v>0</v>
      </c>
      <c r="D557" s="34" t="b">
        <f>IF(AND(ISNUMBER(SEARCH("Foil",cards[[#This Row],[variant]])),ISNUMBER(MATCH(cards[[#This Row],[set]],{"SOR","SHD","TWI"},0))),TRUE,FALSE)</f>
        <v>0</v>
      </c>
    </row>
    <row r="558" spans="1:4" ht="12.75" x14ac:dyDescent="0.2">
      <c r="A558" s="34" t="str">
        <f>cards[[#This Row],[set]]</f>
        <v>JTL</v>
      </c>
      <c r="B558" s="34">
        <f>cards[[#This Row],[cardNumber]]</f>
        <v>132</v>
      </c>
      <c r="C558" s="34">
        <f>cards[[#This Row],[owned]]</f>
        <v>0</v>
      </c>
      <c r="D558" s="34" t="b">
        <f>IF(AND(ISNUMBER(SEARCH("Foil",cards[[#This Row],[variant]])),ISNUMBER(MATCH(cards[[#This Row],[set]],{"SOR","SHD","TWI"},0))),TRUE,FALSE)</f>
        <v>0</v>
      </c>
    </row>
    <row r="559" spans="1:4" ht="12.75" x14ac:dyDescent="0.2">
      <c r="A559" s="34" t="str">
        <f>cards[[#This Row],[set]]</f>
        <v>JTL</v>
      </c>
      <c r="B559" s="34">
        <f>cards[[#This Row],[cardNumber]]</f>
        <v>394</v>
      </c>
      <c r="C559" s="34">
        <f>cards[[#This Row],[owned]]</f>
        <v>0</v>
      </c>
      <c r="D559" s="34" t="b">
        <f>IF(AND(ISNUMBER(SEARCH("Foil",cards[[#This Row],[variant]])),ISNUMBER(MATCH(cards[[#This Row],[set]],{"SOR","SHD","TWI"},0))),TRUE,FALSE)</f>
        <v>0</v>
      </c>
    </row>
    <row r="560" spans="1:4" ht="12.75" x14ac:dyDescent="0.2">
      <c r="A560" s="34" t="str">
        <f>cards[[#This Row],[set]]</f>
        <v>JTL</v>
      </c>
      <c r="B560" s="34">
        <f>cards[[#This Row],[cardNumber]]</f>
        <v>630</v>
      </c>
      <c r="C560" s="34">
        <f>cards[[#This Row],[owned]]</f>
        <v>0</v>
      </c>
      <c r="D560" s="34" t="b">
        <f>IF(AND(ISNUMBER(SEARCH("Foil",cards[[#This Row],[variant]])),ISNUMBER(MATCH(cards[[#This Row],[set]],{"SOR","SHD","TWI"},0))),TRUE,FALSE)</f>
        <v>0</v>
      </c>
    </row>
    <row r="561" spans="1:4" ht="12.75" x14ac:dyDescent="0.2">
      <c r="A561" s="34" t="str">
        <f>cards[[#This Row],[set]]</f>
        <v>JTL</v>
      </c>
      <c r="B561" s="34">
        <f>cards[[#This Row],[cardNumber]]</f>
        <v>866</v>
      </c>
      <c r="C561" s="34">
        <f>cards[[#This Row],[owned]]</f>
        <v>0</v>
      </c>
      <c r="D561" s="34" t="b">
        <f>IF(AND(ISNUMBER(SEARCH("Foil",cards[[#This Row],[variant]])),ISNUMBER(MATCH(cards[[#This Row],[set]],{"SOR","SHD","TWI"},0))),TRUE,FALSE)</f>
        <v>0</v>
      </c>
    </row>
    <row r="562" spans="1:4" ht="12.75" x14ac:dyDescent="0.2">
      <c r="A562" s="34" t="str">
        <f>cards[[#This Row],[set]]</f>
        <v>JTL</v>
      </c>
      <c r="B562" s="34">
        <f>cards[[#This Row],[cardNumber]]</f>
        <v>133</v>
      </c>
      <c r="C562" s="34">
        <f>cards[[#This Row],[owned]]</f>
        <v>0</v>
      </c>
      <c r="D562" s="34" t="b">
        <f>IF(AND(ISNUMBER(SEARCH("Foil",cards[[#This Row],[variant]])),ISNUMBER(MATCH(cards[[#This Row],[set]],{"SOR","SHD","TWI"},0))),TRUE,FALSE)</f>
        <v>0</v>
      </c>
    </row>
    <row r="563" spans="1:4" ht="12.75" x14ac:dyDescent="0.2">
      <c r="A563" s="34" t="str">
        <f>cards[[#This Row],[set]]</f>
        <v>JTL</v>
      </c>
      <c r="B563" s="34">
        <f>cards[[#This Row],[cardNumber]]</f>
        <v>395</v>
      </c>
      <c r="C563" s="34">
        <f>cards[[#This Row],[owned]]</f>
        <v>0</v>
      </c>
      <c r="D563" s="34" t="b">
        <f>IF(AND(ISNUMBER(SEARCH("Foil",cards[[#This Row],[variant]])),ISNUMBER(MATCH(cards[[#This Row],[set]],{"SOR","SHD","TWI"},0))),TRUE,FALSE)</f>
        <v>0</v>
      </c>
    </row>
    <row r="564" spans="1:4" ht="12.75" x14ac:dyDescent="0.2">
      <c r="A564" s="34" t="str">
        <f>cards[[#This Row],[set]]</f>
        <v>JTL</v>
      </c>
      <c r="B564" s="34">
        <f>cards[[#This Row],[cardNumber]]</f>
        <v>631</v>
      </c>
      <c r="C564" s="34">
        <f>cards[[#This Row],[owned]]</f>
        <v>0</v>
      </c>
      <c r="D564" s="34" t="b">
        <f>IF(AND(ISNUMBER(SEARCH("Foil",cards[[#This Row],[variant]])),ISNUMBER(MATCH(cards[[#This Row],[set]],{"SOR","SHD","TWI"},0))),TRUE,FALSE)</f>
        <v>0</v>
      </c>
    </row>
    <row r="565" spans="1:4" ht="12.75" x14ac:dyDescent="0.2">
      <c r="A565" s="34" t="str">
        <f>cards[[#This Row],[set]]</f>
        <v>JTL</v>
      </c>
      <c r="B565" s="34">
        <f>cards[[#This Row],[cardNumber]]</f>
        <v>867</v>
      </c>
      <c r="C565" s="34">
        <f>cards[[#This Row],[owned]]</f>
        <v>0</v>
      </c>
      <c r="D565" s="34" t="b">
        <f>IF(AND(ISNUMBER(SEARCH("Foil",cards[[#This Row],[variant]])),ISNUMBER(MATCH(cards[[#This Row],[set]],{"SOR","SHD","TWI"},0))),TRUE,FALSE)</f>
        <v>0</v>
      </c>
    </row>
    <row r="566" spans="1:4" ht="12.75" x14ac:dyDescent="0.2">
      <c r="A566" s="34" t="str">
        <f>cards[[#This Row],[set]]</f>
        <v>JTL</v>
      </c>
      <c r="B566" s="34">
        <f>cards[[#This Row],[cardNumber]]</f>
        <v>134</v>
      </c>
      <c r="C566" s="34">
        <f>cards[[#This Row],[owned]]</f>
        <v>0</v>
      </c>
      <c r="D566" s="34" t="b">
        <f>IF(AND(ISNUMBER(SEARCH("Foil",cards[[#This Row],[variant]])),ISNUMBER(MATCH(cards[[#This Row],[set]],{"SOR","SHD","TWI"},0))),TRUE,FALSE)</f>
        <v>0</v>
      </c>
    </row>
    <row r="567" spans="1:4" ht="12.75" x14ac:dyDescent="0.2">
      <c r="A567" s="34" t="str">
        <f>cards[[#This Row],[set]]</f>
        <v>JTL</v>
      </c>
      <c r="B567" s="34">
        <f>cards[[#This Row],[cardNumber]]</f>
        <v>396</v>
      </c>
      <c r="C567" s="34">
        <f>cards[[#This Row],[owned]]</f>
        <v>0</v>
      </c>
      <c r="D567" s="34" t="b">
        <f>IF(AND(ISNUMBER(SEARCH("Foil",cards[[#This Row],[variant]])),ISNUMBER(MATCH(cards[[#This Row],[set]],{"SOR","SHD","TWI"},0))),TRUE,FALSE)</f>
        <v>0</v>
      </c>
    </row>
    <row r="568" spans="1:4" ht="12.75" x14ac:dyDescent="0.2">
      <c r="A568" s="34" t="str">
        <f>cards[[#This Row],[set]]</f>
        <v>JTL</v>
      </c>
      <c r="B568" s="34">
        <f>cards[[#This Row],[cardNumber]]</f>
        <v>632</v>
      </c>
      <c r="C568" s="34">
        <f>cards[[#This Row],[owned]]</f>
        <v>0</v>
      </c>
      <c r="D568" s="34" t="b">
        <f>IF(AND(ISNUMBER(SEARCH("Foil",cards[[#This Row],[variant]])),ISNUMBER(MATCH(cards[[#This Row],[set]],{"SOR","SHD","TWI"},0))),TRUE,FALSE)</f>
        <v>0</v>
      </c>
    </row>
    <row r="569" spans="1:4" ht="12.75" x14ac:dyDescent="0.2">
      <c r="A569" s="34" t="str">
        <f>cards[[#This Row],[set]]</f>
        <v>JTL</v>
      </c>
      <c r="B569" s="34">
        <f>cards[[#This Row],[cardNumber]]</f>
        <v>868</v>
      </c>
      <c r="C569" s="34">
        <f>cards[[#This Row],[owned]]</f>
        <v>0</v>
      </c>
      <c r="D569" s="34" t="b">
        <f>IF(AND(ISNUMBER(SEARCH("Foil",cards[[#This Row],[variant]])),ISNUMBER(MATCH(cards[[#This Row],[set]],{"SOR","SHD","TWI"},0))),TRUE,FALSE)</f>
        <v>0</v>
      </c>
    </row>
    <row r="570" spans="1:4" ht="12.75" x14ac:dyDescent="0.2">
      <c r="A570" s="34" t="str">
        <f>cards[[#This Row],[set]]</f>
        <v>JTLW</v>
      </c>
      <c r="B570" s="34">
        <f>cards[[#This Row],[cardNumber]]</f>
        <v>8</v>
      </c>
      <c r="C570" s="34">
        <f>cards[[#This Row],[owned]]</f>
        <v>0</v>
      </c>
      <c r="D570" s="34" t="b">
        <f>IF(AND(ISNUMBER(SEARCH("Foil",cards[[#This Row],[variant]])),ISNUMBER(MATCH(cards[[#This Row],[set]],{"SOR","SHD","TWI"},0))),TRUE,FALSE)</f>
        <v>0</v>
      </c>
    </row>
    <row r="571" spans="1:4" ht="12.75" x14ac:dyDescent="0.2">
      <c r="A571" s="34" t="str">
        <f>cards[[#This Row],[set]]</f>
        <v>JTLW</v>
      </c>
      <c r="B571" s="34">
        <f>cards[[#This Row],[cardNumber]]</f>
        <v>28</v>
      </c>
      <c r="C571" s="34">
        <f>cards[[#This Row],[owned]]</f>
        <v>0</v>
      </c>
      <c r="D571" s="34" t="b">
        <f>IF(AND(ISNUMBER(SEARCH("Foil",cards[[#This Row],[variant]])),ISNUMBER(MATCH(cards[[#This Row],[set]],{"SOR","SHD","TWI"},0))),TRUE,FALSE)</f>
        <v>0</v>
      </c>
    </row>
    <row r="572" spans="1:4" ht="12.75" x14ac:dyDescent="0.2">
      <c r="A572" s="34" t="str">
        <f>cards[[#This Row],[set]]</f>
        <v>JTL</v>
      </c>
      <c r="B572" s="34">
        <f>cards[[#This Row],[cardNumber]]</f>
        <v>135</v>
      </c>
      <c r="C572" s="34">
        <f>cards[[#This Row],[owned]]</f>
        <v>0</v>
      </c>
      <c r="D572" s="34" t="b">
        <f>IF(AND(ISNUMBER(SEARCH("Foil",cards[[#This Row],[variant]])),ISNUMBER(MATCH(cards[[#This Row],[set]],{"SOR","SHD","TWI"},0))),TRUE,FALSE)</f>
        <v>0</v>
      </c>
    </row>
    <row r="573" spans="1:4" ht="12.75" x14ac:dyDescent="0.2">
      <c r="A573" s="34" t="str">
        <f>cards[[#This Row],[set]]</f>
        <v>JTL</v>
      </c>
      <c r="B573" s="34">
        <f>cards[[#This Row],[cardNumber]]</f>
        <v>397</v>
      </c>
      <c r="C573" s="34">
        <f>cards[[#This Row],[owned]]</f>
        <v>0</v>
      </c>
      <c r="D573" s="34" t="b">
        <f>IF(AND(ISNUMBER(SEARCH("Foil",cards[[#This Row],[variant]])),ISNUMBER(MATCH(cards[[#This Row],[set]],{"SOR","SHD","TWI"},0))),TRUE,FALSE)</f>
        <v>0</v>
      </c>
    </row>
    <row r="574" spans="1:4" ht="12.75" x14ac:dyDescent="0.2">
      <c r="A574" s="34" t="str">
        <f>cards[[#This Row],[set]]</f>
        <v>JTL</v>
      </c>
      <c r="B574" s="34">
        <f>cards[[#This Row],[cardNumber]]</f>
        <v>633</v>
      </c>
      <c r="C574" s="34">
        <f>cards[[#This Row],[owned]]</f>
        <v>0</v>
      </c>
      <c r="D574" s="34" t="b">
        <f>IF(AND(ISNUMBER(SEARCH("Foil",cards[[#This Row],[variant]])),ISNUMBER(MATCH(cards[[#This Row],[set]],{"SOR","SHD","TWI"},0))),TRUE,FALSE)</f>
        <v>0</v>
      </c>
    </row>
    <row r="575" spans="1:4" ht="12.75" x14ac:dyDescent="0.2">
      <c r="A575" s="34" t="str">
        <f>cards[[#This Row],[set]]</f>
        <v>JTL</v>
      </c>
      <c r="B575" s="34">
        <f>cards[[#This Row],[cardNumber]]</f>
        <v>869</v>
      </c>
      <c r="C575" s="34">
        <f>cards[[#This Row],[owned]]</f>
        <v>0</v>
      </c>
      <c r="D575" s="34" t="b">
        <f>IF(AND(ISNUMBER(SEARCH("Foil",cards[[#This Row],[variant]])),ISNUMBER(MATCH(cards[[#This Row],[set]],{"SOR","SHD","TWI"},0))),TRUE,FALSE)</f>
        <v>0</v>
      </c>
    </row>
    <row r="576" spans="1:4" ht="12.75" x14ac:dyDescent="0.2">
      <c r="A576" s="34" t="str">
        <f>cards[[#This Row],[set]]</f>
        <v>JTL</v>
      </c>
      <c r="B576" s="34">
        <f>cards[[#This Row],[cardNumber]]</f>
        <v>136</v>
      </c>
      <c r="C576" s="34">
        <f>cards[[#This Row],[owned]]</f>
        <v>0</v>
      </c>
      <c r="D576" s="34" t="b">
        <f>IF(AND(ISNUMBER(SEARCH("Foil",cards[[#This Row],[variant]])),ISNUMBER(MATCH(cards[[#This Row],[set]],{"SOR","SHD","TWI"},0))),TRUE,FALSE)</f>
        <v>0</v>
      </c>
    </row>
    <row r="577" spans="1:4" ht="12.75" x14ac:dyDescent="0.2">
      <c r="A577" s="34" t="str">
        <f>cards[[#This Row],[set]]</f>
        <v>JTL</v>
      </c>
      <c r="B577" s="34">
        <f>cards[[#This Row],[cardNumber]]</f>
        <v>398</v>
      </c>
      <c r="C577" s="34">
        <f>cards[[#This Row],[owned]]</f>
        <v>0</v>
      </c>
      <c r="D577" s="34" t="b">
        <f>IF(AND(ISNUMBER(SEARCH("Foil",cards[[#This Row],[variant]])),ISNUMBER(MATCH(cards[[#This Row],[set]],{"SOR","SHD","TWI"},0))),TRUE,FALSE)</f>
        <v>0</v>
      </c>
    </row>
    <row r="578" spans="1:4" ht="12.75" x14ac:dyDescent="0.2">
      <c r="A578" s="34" t="str">
        <f>cards[[#This Row],[set]]</f>
        <v>JTL</v>
      </c>
      <c r="B578" s="34">
        <f>cards[[#This Row],[cardNumber]]</f>
        <v>634</v>
      </c>
      <c r="C578" s="34">
        <f>cards[[#This Row],[owned]]</f>
        <v>0</v>
      </c>
      <c r="D578" s="34" t="b">
        <f>IF(AND(ISNUMBER(SEARCH("Foil",cards[[#This Row],[variant]])),ISNUMBER(MATCH(cards[[#This Row],[set]],{"SOR","SHD","TWI"},0))),TRUE,FALSE)</f>
        <v>0</v>
      </c>
    </row>
    <row r="579" spans="1:4" ht="12.75" x14ac:dyDescent="0.2">
      <c r="A579" s="34" t="str">
        <f>cards[[#This Row],[set]]</f>
        <v>JTL</v>
      </c>
      <c r="B579" s="34">
        <f>cards[[#This Row],[cardNumber]]</f>
        <v>870</v>
      </c>
      <c r="C579" s="34">
        <f>cards[[#This Row],[owned]]</f>
        <v>0</v>
      </c>
      <c r="D579" s="34" t="b">
        <f>IF(AND(ISNUMBER(SEARCH("Foil",cards[[#This Row],[variant]])),ISNUMBER(MATCH(cards[[#This Row],[set]],{"SOR","SHD","TWI"},0))),TRUE,FALSE)</f>
        <v>0</v>
      </c>
    </row>
    <row r="580" spans="1:4" ht="12.75" x14ac:dyDescent="0.2">
      <c r="A580" s="34" t="str">
        <f>cards[[#This Row],[set]]</f>
        <v>JTL</v>
      </c>
      <c r="B580" s="34">
        <f>cards[[#This Row],[cardNumber]]</f>
        <v>1030</v>
      </c>
      <c r="C580" s="34">
        <f>cards[[#This Row],[owned]]</f>
        <v>0</v>
      </c>
      <c r="D580" s="34" t="b">
        <f>IF(AND(ISNUMBER(SEARCH("Foil",cards[[#This Row],[variant]])),ISNUMBER(MATCH(cards[[#This Row],[set]],{"SOR","SHD","TWI"},0))),TRUE,FALSE)</f>
        <v>0</v>
      </c>
    </row>
    <row r="581" spans="1:4" ht="12.75" x14ac:dyDescent="0.2">
      <c r="A581" s="34" t="str">
        <f>cards[[#This Row],[set]]</f>
        <v>JTL</v>
      </c>
      <c r="B581" s="34">
        <f>cards[[#This Row],[cardNumber]]</f>
        <v>1066</v>
      </c>
      <c r="C581" s="34">
        <f>cards[[#This Row],[owned]]</f>
        <v>0</v>
      </c>
      <c r="D581" s="34" t="b">
        <f>IF(AND(ISNUMBER(SEARCH("Foil",cards[[#This Row],[variant]])),ISNUMBER(MATCH(cards[[#This Row],[set]],{"SOR","SHD","TWI"},0))),TRUE,FALSE)</f>
        <v>0</v>
      </c>
    </row>
    <row r="582" spans="1:4" ht="12.75" x14ac:dyDescent="0.2">
      <c r="A582" s="34" t="str">
        <f>cards[[#This Row],[set]]</f>
        <v>JTL</v>
      </c>
      <c r="B582" s="34">
        <f>cards[[#This Row],[cardNumber]]</f>
        <v>1102</v>
      </c>
      <c r="C582" s="34">
        <f>cards[[#This Row],[owned]]</f>
        <v>0</v>
      </c>
      <c r="D582" s="34" t="b">
        <f>IF(AND(ISNUMBER(SEARCH("Foil",cards[[#This Row],[variant]])),ISNUMBER(MATCH(cards[[#This Row],[set]],{"SOR","SHD","TWI"},0))),TRUE,FALSE)</f>
        <v>0</v>
      </c>
    </row>
    <row r="583" spans="1:4" ht="12.75" x14ac:dyDescent="0.2">
      <c r="A583" s="34" t="str">
        <f>cards[[#This Row],[set]]</f>
        <v>JTL</v>
      </c>
      <c r="B583" s="34">
        <f>cards[[#This Row],[cardNumber]]</f>
        <v>137</v>
      </c>
      <c r="C583" s="34">
        <f>cards[[#This Row],[owned]]</f>
        <v>0</v>
      </c>
      <c r="D583" s="34" t="b">
        <f>IF(AND(ISNUMBER(SEARCH("Foil",cards[[#This Row],[variant]])),ISNUMBER(MATCH(cards[[#This Row],[set]],{"SOR","SHD","TWI"},0))),TRUE,FALSE)</f>
        <v>0</v>
      </c>
    </row>
    <row r="584" spans="1:4" ht="12.75" x14ac:dyDescent="0.2">
      <c r="A584" s="34" t="str">
        <f>cards[[#This Row],[set]]</f>
        <v>JTL</v>
      </c>
      <c r="B584" s="34">
        <f>cards[[#This Row],[cardNumber]]</f>
        <v>399</v>
      </c>
      <c r="C584" s="34">
        <f>cards[[#This Row],[owned]]</f>
        <v>0</v>
      </c>
      <c r="D584" s="34" t="b">
        <f>IF(AND(ISNUMBER(SEARCH("Foil",cards[[#This Row],[variant]])),ISNUMBER(MATCH(cards[[#This Row],[set]],{"SOR","SHD","TWI"},0))),TRUE,FALSE)</f>
        <v>0</v>
      </c>
    </row>
    <row r="585" spans="1:4" ht="12.75" x14ac:dyDescent="0.2">
      <c r="A585" s="34" t="str">
        <f>cards[[#This Row],[set]]</f>
        <v>JTL</v>
      </c>
      <c r="B585" s="34">
        <f>cards[[#This Row],[cardNumber]]</f>
        <v>635</v>
      </c>
      <c r="C585" s="34">
        <f>cards[[#This Row],[owned]]</f>
        <v>0</v>
      </c>
      <c r="D585" s="34" t="b">
        <f>IF(AND(ISNUMBER(SEARCH("Foil",cards[[#This Row],[variant]])),ISNUMBER(MATCH(cards[[#This Row],[set]],{"SOR","SHD","TWI"},0))),TRUE,FALSE)</f>
        <v>0</v>
      </c>
    </row>
    <row r="586" spans="1:4" ht="12.75" x14ac:dyDescent="0.2">
      <c r="A586" s="34" t="str">
        <f>cards[[#This Row],[set]]</f>
        <v>JTL</v>
      </c>
      <c r="B586" s="34">
        <f>cards[[#This Row],[cardNumber]]</f>
        <v>871</v>
      </c>
      <c r="C586" s="34">
        <f>cards[[#This Row],[owned]]</f>
        <v>0</v>
      </c>
      <c r="D586" s="34" t="b">
        <f>IF(AND(ISNUMBER(SEARCH("Foil",cards[[#This Row],[variant]])),ISNUMBER(MATCH(cards[[#This Row],[set]],{"SOR","SHD","TWI"},0))),TRUE,FALSE)</f>
        <v>0</v>
      </c>
    </row>
    <row r="587" spans="1:4" ht="12.75" x14ac:dyDescent="0.2">
      <c r="A587" s="34" t="str">
        <f>cards[[#This Row],[set]]</f>
        <v>JTL</v>
      </c>
      <c r="B587" s="34">
        <f>cards[[#This Row],[cardNumber]]</f>
        <v>138</v>
      </c>
      <c r="C587" s="34">
        <f>cards[[#This Row],[owned]]</f>
        <v>0</v>
      </c>
      <c r="D587" s="34" t="b">
        <f>IF(AND(ISNUMBER(SEARCH("Foil",cards[[#This Row],[variant]])),ISNUMBER(MATCH(cards[[#This Row],[set]],{"SOR","SHD","TWI"},0))),TRUE,FALSE)</f>
        <v>0</v>
      </c>
    </row>
    <row r="588" spans="1:4" ht="12.75" x14ac:dyDescent="0.2">
      <c r="A588" s="34" t="str">
        <f>cards[[#This Row],[set]]</f>
        <v>JTL</v>
      </c>
      <c r="B588" s="34">
        <f>cards[[#This Row],[cardNumber]]</f>
        <v>400</v>
      </c>
      <c r="C588" s="34">
        <f>cards[[#This Row],[owned]]</f>
        <v>0</v>
      </c>
      <c r="D588" s="34" t="b">
        <f>IF(AND(ISNUMBER(SEARCH("Foil",cards[[#This Row],[variant]])),ISNUMBER(MATCH(cards[[#This Row],[set]],{"SOR","SHD","TWI"},0))),TRUE,FALSE)</f>
        <v>0</v>
      </c>
    </row>
    <row r="589" spans="1:4" ht="12.75" x14ac:dyDescent="0.2">
      <c r="A589" s="34" t="str">
        <f>cards[[#This Row],[set]]</f>
        <v>JTL</v>
      </c>
      <c r="B589" s="34">
        <f>cards[[#This Row],[cardNumber]]</f>
        <v>636</v>
      </c>
      <c r="C589" s="34">
        <f>cards[[#This Row],[owned]]</f>
        <v>0</v>
      </c>
      <c r="D589" s="34" t="b">
        <f>IF(AND(ISNUMBER(SEARCH("Foil",cards[[#This Row],[variant]])),ISNUMBER(MATCH(cards[[#This Row],[set]],{"SOR","SHD","TWI"},0))),TRUE,FALSE)</f>
        <v>0</v>
      </c>
    </row>
    <row r="590" spans="1:4" ht="12.75" x14ac:dyDescent="0.2">
      <c r="A590" s="34" t="str">
        <f>cards[[#This Row],[set]]</f>
        <v>JTL</v>
      </c>
      <c r="B590" s="34">
        <f>cards[[#This Row],[cardNumber]]</f>
        <v>872</v>
      </c>
      <c r="C590" s="34">
        <f>cards[[#This Row],[owned]]</f>
        <v>0</v>
      </c>
      <c r="D590" s="34" t="b">
        <f>IF(AND(ISNUMBER(SEARCH("Foil",cards[[#This Row],[variant]])),ISNUMBER(MATCH(cards[[#This Row],[set]],{"SOR","SHD","TWI"},0))),TRUE,FALSE)</f>
        <v>0</v>
      </c>
    </row>
    <row r="591" spans="1:4" ht="12.75" x14ac:dyDescent="0.2">
      <c r="A591" s="34" t="str">
        <f>cards[[#This Row],[set]]</f>
        <v>JTL</v>
      </c>
      <c r="B591" s="34">
        <f>cards[[#This Row],[cardNumber]]</f>
        <v>139</v>
      </c>
      <c r="C591" s="34">
        <f>cards[[#This Row],[owned]]</f>
        <v>0</v>
      </c>
      <c r="D591" s="34" t="b">
        <f>IF(AND(ISNUMBER(SEARCH("Foil",cards[[#This Row],[variant]])),ISNUMBER(MATCH(cards[[#This Row],[set]],{"SOR","SHD","TWI"},0))),TRUE,FALSE)</f>
        <v>0</v>
      </c>
    </row>
    <row r="592" spans="1:4" ht="12.75" x14ac:dyDescent="0.2">
      <c r="A592" s="34" t="str">
        <f>cards[[#This Row],[set]]</f>
        <v>JTL</v>
      </c>
      <c r="B592" s="34">
        <f>cards[[#This Row],[cardNumber]]</f>
        <v>401</v>
      </c>
      <c r="C592" s="34">
        <f>cards[[#This Row],[owned]]</f>
        <v>0</v>
      </c>
      <c r="D592" s="34" t="b">
        <f>IF(AND(ISNUMBER(SEARCH("Foil",cards[[#This Row],[variant]])),ISNUMBER(MATCH(cards[[#This Row],[set]],{"SOR","SHD","TWI"},0))),TRUE,FALSE)</f>
        <v>0</v>
      </c>
    </row>
    <row r="593" spans="1:4" ht="12.75" x14ac:dyDescent="0.2">
      <c r="A593" s="34" t="str">
        <f>cards[[#This Row],[set]]</f>
        <v>JTL</v>
      </c>
      <c r="B593" s="34">
        <f>cards[[#This Row],[cardNumber]]</f>
        <v>637</v>
      </c>
      <c r="C593" s="34">
        <f>cards[[#This Row],[owned]]</f>
        <v>0</v>
      </c>
      <c r="D593" s="34" t="b">
        <f>IF(AND(ISNUMBER(SEARCH("Foil",cards[[#This Row],[variant]])),ISNUMBER(MATCH(cards[[#This Row],[set]],{"SOR","SHD","TWI"},0))),TRUE,FALSE)</f>
        <v>0</v>
      </c>
    </row>
    <row r="594" spans="1:4" ht="12.75" x14ac:dyDescent="0.2">
      <c r="A594" s="34" t="str">
        <f>cards[[#This Row],[set]]</f>
        <v>JTL</v>
      </c>
      <c r="B594" s="34">
        <f>cards[[#This Row],[cardNumber]]</f>
        <v>873</v>
      </c>
      <c r="C594" s="34">
        <f>cards[[#This Row],[owned]]</f>
        <v>0</v>
      </c>
      <c r="D594" s="34" t="b">
        <f>IF(AND(ISNUMBER(SEARCH("Foil",cards[[#This Row],[variant]])),ISNUMBER(MATCH(cards[[#This Row],[set]],{"SOR","SHD","TWI"},0))),TRUE,FALSE)</f>
        <v>0</v>
      </c>
    </row>
    <row r="595" spans="1:4" ht="12.75" x14ac:dyDescent="0.2">
      <c r="A595" s="34" t="str">
        <f>cards[[#This Row],[set]]</f>
        <v>JTL</v>
      </c>
      <c r="B595" s="34">
        <f>cards[[#This Row],[cardNumber]]</f>
        <v>1031</v>
      </c>
      <c r="C595" s="34">
        <f>cards[[#This Row],[owned]]</f>
        <v>0</v>
      </c>
      <c r="D595" s="34" t="b">
        <f>IF(AND(ISNUMBER(SEARCH("Foil",cards[[#This Row],[variant]])),ISNUMBER(MATCH(cards[[#This Row],[set]],{"SOR","SHD","TWI"},0))),TRUE,FALSE)</f>
        <v>0</v>
      </c>
    </row>
    <row r="596" spans="1:4" ht="12.75" x14ac:dyDescent="0.2">
      <c r="A596" s="34" t="str">
        <f>cards[[#This Row],[set]]</f>
        <v>JTL</v>
      </c>
      <c r="B596" s="34">
        <f>cards[[#This Row],[cardNumber]]</f>
        <v>1067</v>
      </c>
      <c r="C596" s="34">
        <f>cards[[#This Row],[owned]]</f>
        <v>0</v>
      </c>
      <c r="D596" s="34" t="b">
        <f>IF(AND(ISNUMBER(SEARCH("Foil",cards[[#This Row],[variant]])),ISNUMBER(MATCH(cards[[#This Row],[set]],{"SOR","SHD","TWI"},0))),TRUE,FALSE)</f>
        <v>0</v>
      </c>
    </row>
    <row r="597" spans="1:4" ht="12.75" x14ac:dyDescent="0.2">
      <c r="A597" s="34" t="str">
        <f>cards[[#This Row],[set]]</f>
        <v>JTL</v>
      </c>
      <c r="B597" s="34">
        <f>cards[[#This Row],[cardNumber]]</f>
        <v>1103</v>
      </c>
      <c r="C597" s="34">
        <f>cards[[#This Row],[owned]]</f>
        <v>0</v>
      </c>
      <c r="D597" s="34" t="b">
        <f>IF(AND(ISNUMBER(SEARCH("Foil",cards[[#This Row],[variant]])),ISNUMBER(MATCH(cards[[#This Row],[set]],{"SOR","SHD","TWI"},0))),TRUE,FALSE)</f>
        <v>0</v>
      </c>
    </row>
    <row r="598" spans="1:4" ht="12.75" x14ac:dyDescent="0.2">
      <c r="A598" s="34" t="str">
        <f>cards[[#This Row],[set]]</f>
        <v>JTL</v>
      </c>
      <c r="B598" s="34">
        <f>cards[[#This Row],[cardNumber]]</f>
        <v>140</v>
      </c>
      <c r="C598" s="34">
        <f>cards[[#This Row],[owned]]</f>
        <v>0</v>
      </c>
      <c r="D598" s="34" t="b">
        <f>IF(AND(ISNUMBER(SEARCH("Foil",cards[[#This Row],[variant]])),ISNUMBER(MATCH(cards[[#This Row],[set]],{"SOR","SHD","TWI"},0))),TRUE,FALSE)</f>
        <v>0</v>
      </c>
    </row>
    <row r="599" spans="1:4" ht="12.75" x14ac:dyDescent="0.2">
      <c r="A599" s="34" t="str">
        <f>cards[[#This Row],[set]]</f>
        <v>JTL</v>
      </c>
      <c r="B599" s="34">
        <f>cards[[#This Row],[cardNumber]]</f>
        <v>402</v>
      </c>
      <c r="C599" s="34">
        <f>cards[[#This Row],[owned]]</f>
        <v>0</v>
      </c>
      <c r="D599" s="34" t="b">
        <f>IF(AND(ISNUMBER(SEARCH("Foil",cards[[#This Row],[variant]])),ISNUMBER(MATCH(cards[[#This Row],[set]],{"SOR","SHD","TWI"},0))),TRUE,FALSE)</f>
        <v>0</v>
      </c>
    </row>
    <row r="600" spans="1:4" ht="12.75" x14ac:dyDescent="0.2">
      <c r="A600" s="34" t="str">
        <f>cards[[#This Row],[set]]</f>
        <v>JTL</v>
      </c>
      <c r="B600" s="34">
        <f>cards[[#This Row],[cardNumber]]</f>
        <v>638</v>
      </c>
      <c r="C600" s="34">
        <f>cards[[#This Row],[owned]]</f>
        <v>0</v>
      </c>
      <c r="D600" s="34" t="b">
        <f>IF(AND(ISNUMBER(SEARCH("Foil",cards[[#This Row],[variant]])),ISNUMBER(MATCH(cards[[#This Row],[set]],{"SOR","SHD","TWI"},0))),TRUE,FALSE)</f>
        <v>0</v>
      </c>
    </row>
    <row r="601" spans="1:4" ht="12.75" x14ac:dyDescent="0.2">
      <c r="A601" s="34" t="str">
        <f>cards[[#This Row],[set]]</f>
        <v>JTL</v>
      </c>
      <c r="B601" s="34">
        <f>cards[[#This Row],[cardNumber]]</f>
        <v>874</v>
      </c>
      <c r="C601" s="34">
        <f>cards[[#This Row],[owned]]</f>
        <v>0</v>
      </c>
      <c r="D601" s="34" t="b">
        <f>IF(AND(ISNUMBER(SEARCH("Foil",cards[[#This Row],[variant]])),ISNUMBER(MATCH(cards[[#This Row],[set]],{"SOR","SHD","TWI"},0))),TRUE,FALSE)</f>
        <v>0</v>
      </c>
    </row>
    <row r="602" spans="1:4" ht="12.75" x14ac:dyDescent="0.2">
      <c r="A602" s="34" t="str">
        <f>cards[[#This Row],[set]]</f>
        <v>JTL</v>
      </c>
      <c r="B602" s="34">
        <f>cards[[#This Row],[cardNumber]]</f>
        <v>141</v>
      </c>
      <c r="C602" s="34">
        <f>cards[[#This Row],[owned]]</f>
        <v>0</v>
      </c>
      <c r="D602" s="34" t="b">
        <f>IF(AND(ISNUMBER(SEARCH("Foil",cards[[#This Row],[variant]])),ISNUMBER(MATCH(cards[[#This Row],[set]],{"SOR","SHD","TWI"},0))),TRUE,FALSE)</f>
        <v>0</v>
      </c>
    </row>
    <row r="603" spans="1:4" ht="12.75" x14ac:dyDescent="0.2">
      <c r="A603" s="34" t="str">
        <f>cards[[#This Row],[set]]</f>
        <v>JTL</v>
      </c>
      <c r="B603" s="34">
        <f>cards[[#This Row],[cardNumber]]</f>
        <v>403</v>
      </c>
      <c r="C603" s="34">
        <f>cards[[#This Row],[owned]]</f>
        <v>0</v>
      </c>
      <c r="D603" s="34" t="b">
        <f>IF(AND(ISNUMBER(SEARCH("Foil",cards[[#This Row],[variant]])),ISNUMBER(MATCH(cards[[#This Row],[set]],{"SOR","SHD","TWI"},0))),TRUE,FALSE)</f>
        <v>0</v>
      </c>
    </row>
    <row r="604" spans="1:4" ht="12.75" x14ac:dyDescent="0.2">
      <c r="A604" s="34" t="str">
        <f>cards[[#This Row],[set]]</f>
        <v>JTL</v>
      </c>
      <c r="B604" s="34">
        <f>cards[[#This Row],[cardNumber]]</f>
        <v>639</v>
      </c>
      <c r="C604" s="34">
        <f>cards[[#This Row],[owned]]</f>
        <v>0</v>
      </c>
      <c r="D604" s="34" t="b">
        <f>IF(AND(ISNUMBER(SEARCH("Foil",cards[[#This Row],[variant]])),ISNUMBER(MATCH(cards[[#This Row],[set]],{"SOR","SHD","TWI"},0))),TRUE,FALSE)</f>
        <v>0</v>
      </c>
    </row>
    <row r="605" spans="1:4" ht="12.75" x14ac:dyDescent="0.2">
      <c r="A605" s="34" t="str">
        <f>cards[[#This Row],[set]]</f>
        <v>JTL</v>
      </c>
      <c r="B605" s="34">
        <f>cards[[#This Row],[cardNumber]]</f>
        <v>875</v>
      </c>
      <c r="C605" s="34">
        <f>cards[[#This Row],[owned]]</f>
        <v>0</v>
      </c>
      <c r="D605" s="34" t="b">
        <f>IF(AND(ISNUMBER(SEARCH("Foil",cards[[#This Row],[variant]])),ISNUMBER(MATCH(cards[[#This Row],[set]],{"SOR","SHD","TWI"},0))),TRUE,FALSE)</f>
        <v>0</v>
      </c>
    </row>
    <row r="606" spans="1:4" ht="12.75" x14ac:dyDescent="0.2">
      <c r="A606" s="34" t="str">
        <f>cards[[#This Row],[set]]</f>
        <v>JTLW</v>
      </c>
      <c r="B606" s="34">
        <f>cards[[#This Row],[cardNumber]]</f>
        <v>9</v>
      </c>
      <c r="C606" s="34">
        <f>cards[[#This Row],[owned]]</f>
        <v>0</v>
      </c>
      <c r="D606" s="34" t="b">
        <f>IF(AND(ISNUMBER(SEARCH("Foil",cards[[#This Row],[variant]])),ISNUMBER(MATCH(cards[[#This Row],[set]],{"SOR","SHD","TWI"},0))),TRUE,FALSE)</f>
        <v>0</v>
      </c>
    </row>
    <row r="607" spans="1:4" ht="12.75" x14ac:dyDescent="0.2">
      <c r="A607" s="34" t="str">
        <f>cards[[#This Row],[set]]</f>
        <v>JTLW</v>
      </c>
      <c r="B607" s="34">
        <f>cards[[#This Row],[cardNumber]]</f>
        <v>29</v>
      </c>
      <c r="C607" s="34">
        <f>cards[[#This Row],[owned]]</f>
        <v>0</v>
      </c>
      <c r="D607" s="34" t="b">
        <f>IF(AND(ISNUMBER(SEARCH("Foil",cards[[#This Row],[variant]])),ISNUMBER(MATCH(cards[[#This Row],[set]],{"SOR","SHD","TWI"},0))),TRUE,FALSE)</f>
        <v>0</v>
      </c>
    </row>
    <row r="608" spans="1:4" ht="12.75" x14ac:dyDescent="0.2">
      <c r="A608" s="34" t="str">
        <f>cards[[#This Row],[set]]</f>
        <v>JTL</v>
      </c>
      <c r="B608" s="34">
        <f>cards[[#This Row],[cardNumber]]</f>
        <v>142</v>
      </c>
      <c r="C608" s="34">
        <f>cards[[#This Row],[owned]]</f>
        <v>0</v>
      </c>
      <c r="D608" s="34" t="b">
        <f>IF(AND(ISNUMBER(SEARCH("Foil",cards[[#This Row],[variant]])),ISNUMBER(MATCH(cards[[#This Row],[set]],{"SOR","SHD","TWI"},0))),TRUE,FALSE)</f>
        <v>0</v>
      </c>
    </row>
    <row r="609" spans="1:4" ht="12.75" x14ac:dyDescent="0.2">
      <c r="A609" s="34" t="str">
        <f>cards[[#This Row],[set]]</f>
        <v>JTL</v>
      </c>
      <c r="B609" s="34">
        <f>cards[[#This Row],[cardNumber]]</f>
        <v>404</v>
      </c>
      <c r="C609" s="34">
        <f>cards[[#This Row],[owned]]</f>
        <v>0</v>
      </c>
      <c r="D609" s="34" t="b">
        <f>IF(AND(ISNUMBER(SEARCH("Foil",cards[[#This Row],[variant]])),ISNUMBER(MATCH(cards[[#This Row],[set]],{"SOR","SHD","TWI"},0))),TRUE,FALSE)</f>
        <v>0</v>
      </c>
    </row>
    <row r="610" spans="1:4" ht="12.75" x14ac:dyDescent="0.2">
      <c r="A610" s="34" t="str">
        <f>cards[[#This Row],[set]]</f>
        <v>JTL</v>
      </c>
      <c r="B610" s="34">
        <f>cards[[#This Row],[cardNumber]]</f>
        <v>640</v>
      </c>
      <c r="C610" s="34">
        <f>cards[[#This Row],[owned]]</f>
        <v>0</v>
      </c>
      <c r="D610" s="34" t="b">
        <f>IF(AND(ISNUMBER(SEARCH("Foil",cards[[#This Row],[variant]])),ISNUMBER(MATCH(cards[[#This Row],[set]],{"SOR","SHD","TWI"},0))),TRUE,FALSE)</f>
        <v>0</v>
      </c>
    </row>
    <row r="611" spans="1:4" ht="12.75" x14ac:dyDescent="0.2">
      <c r="A611" s="34" t="str">
        <f>cards[[#This Row],[set]]</f>
        <v>JTL</v>
      </c>
      <c r="B611" s="34">
        <f>cards[[#This Row],[cardNumber]]</f>
        <v>876</v>
      </c>
      <c r="C611" s="34">
        <f>cards[[#This Row],[owned]]</f>
        <v>0</v>
      </c>
      <c r="D611" s="34" t="b">
        <f>IF(AND(ISNUMBER(SEARCH("Foil",cards[[#This Row],[variant]])),ISNUMBER(MATCH(cards[[#This Row],[set]],{"SOR","SHD","TWI"},0))),TRUE,FALSE)</f>
        <v>0</v>
      </c>
    </row>
    <row r="612" spans="1:4" ht="12.75" x14ac:dyDescent="0.2">
      <c r="A612" s="34" t="str">
        <f>cards[[#This Row],[set]]</f>
        <v>JTL</v>
      </c>
      <c r="B612" s="34">
        <f>cards[[#This Row],[cardNumber]]</f>
        <v>1032</v>
      </c>
      <c r="C612" s="34">
        <f>cards[[#This Row],[owned]]</f>
        <v>0</v>
      </c>
      <c r="D612" s="34" t="b">
        <f>IF(AND(ISNUMBER(SEARCH("Foil",cards[[#This Row],[variant]])),ISNUMBER(MATCH(cards[[#This Row],[set]],{"SOR","SHD","TWI"},0))),TRUE,FALSE)</f>
        <v>0</v>
      </c>
    </row>
    <row r="613" spans="1:4" ht="12.75" x14ac:dyDescent="0.2">
      <c r="A613" s="34" t="str">
        <f>cards[[#This Row],[set]]</f>
        <v>JTL</v>
      </c>
      <c r="B613" s="34">
        <f>cards[[#This Row],[cardNumber]]</f>
        <v>1068</v>
      </c>
      <c r="C613" s="34">
        <f>cards[[#This Row],[owned]]</f>
        <v>0</v>
      </c>
      <c r="D613" s="34" t="b">
        <f>IF(AND(ISNUMBER(SEARCH("Foil",cards[[#This Row],[variant]])),ISNUMBER(MATCH(cards[[#This Row],[set]],{"SOR","SHD","TWI"},0))),TRUE,FALSE)</f>
        <v>0</v>
      </c>
    </row>
    <row r="614" spans="1:4" ht="12.75" x14ac:dyDescent="0.2">
      <c r="A614" s="34" t="str">
        <f>cards[[#This Row],[set]]</f>
        <v>JTL</v>
      </c>
      <c r="B614" s="34">
        <f>cards[[#This Row],[cardNumber]]</f>
        <v>1104</v>
      </c>
      <c r="C614" s="34">
        <f>cards[[#This Row],[owned]]</f>
        <v>0</v>
      </c>
      <c r="D614" s="34" t="b">
        <f>IF(AND(ISNUMBER(SEARCH("Foil",cards[[#This Row],[variant]])),ISNUMBER(MATCH(cards[[#This Row],[set]],{"SOR","SHD","TWI"},0))),TRUE,FALSE)</f>
        <v>0</v>
      </c>
    </row>
    <row r="615" spans="1:4" ht="12.75" x14ac:dyDescent="0.2">
      <c r="A615" s="34" t="str">
        <f>cards[[#This Row],[set]]</f>
        <v>JTL</v>
      </c>
      <c r="B615" s="34">
        <f>cards[[#This Row],[cardNumber]]</f>
        <v>143</v>
      </c>
      <c r="C615" s="34">
        <f>cards[[#This Row],[owned]]</f>
        <v>0</v>
      </c>
      <c r="D615" s="34" t="b">
        <f>IF(AND(ISNUMBER(SEARCH("Foil",cards[[#This Row],[variant]])),ISNUMBER(MATCH(cards[[#This Row],[set]],{"SOR","SHD","TWI"},0))),TRUE,FALSE)</f>
        <v>0</v>
      </c>
    </row>
    <row r="616" spans="1:4" ht="12.75" x14ac:dyDescent="0.2">
      <c r="A616" s="34" t="str">
        <f>cards[[#This Row],[set]]</f>
        <v>JTL</v>
      </c>
      <c r="B616" s="34">
        <f>cards[[#This Row],[cardNumber]]</f>
        <v>405</v>
      </c>
      <c r="C616" s="34">
        <f>cards[[#This Row],[owned]]</f>
        <v>0</v>
      </c>
      <c r="D616" s="34" t="b">
        <f>IF(AND(ISNUMBER(SEARCH("Foil",cards[[#This Row],[variant]])),ISNUMBER(MATCH(cards[[#This Row],[set]],{"SOR","SHD","TWI"},0))),TRUE,FALSE)</f>
        <v>0</v>
      </c>
    </row>
    <row r="617" spans="1:4" ht="12.75" x14ac:dyDescent="0.2">
      <c r="A617" s="34" t="str">
        <f>cards[[#This Row],[set]]</f>
        <v>JTL</v>
      </c>
      <c r="B617" s="34">
        <f>cards[[#This Row],[cardNumber]]</f>
        <v>641</v>
      </c>
      <c r="C617" s="34">
        <f>cards[[#This Row],[owned]]</f>
        <v>0</v>
      </c>
      <c r="D617" s="34" t="b">
        <f>IF(AND(ISNUMBER(SEARCH("Foil",cards[[#This Row],[variant]])),ISNUMBER(MATCH(cards[[#This Row],[set]],{"SOR","SHD","TWI"},0))),TRUE,FALSE)</f>
        <v>0</v>
      </c>
    </row>
    <row r="618" spans="1:4" ht="12.75" x14ac:dyDescent="0.2">
      <c r="A618" s="34" t="str">
        <f>cards[[#This Row],[set]]</f>
        <v>JTL</v>
      </c>
      <c r="B618" s="34">
        <f>cards[[#This Row],[cardNumber]]</f>
        <v>877</v>
      </c>
      <c r="C618" s="34">
        <f>cards[[#This Row],[owned]]</f>
        <v>0</v>
      </c>
      <c r="D618" s="34" t="b">
        <f>IF(AND(ISNUMBER(SEARCH("Foil",cards[[#This Row],[variant]])),ISNUMBER(MATCH(cards[[#This Row],[set]],{"SOR","SHD","TWI"},0))),TRUE,FALSE)</f>
        <v>0</v>
      </c>
    </row>
    <row r="619" spans="1:4" ht="12.75" x14ac:dyDescent="0.2">
      <c r="A619" s="34" t="str">
        <f>cards[[#This Row],[set]]</f>
        <v>JTL</v>
      </c>
      <c r="B619" s="34">
        <f>cards[[#This Row],[cardNumber]]</f>
        <v>144</v>
      </c>
      <c r="C619" s="34">
        <f>cards[[#This Row],[owned]]</f>
        <v>0</v>
      </c>
      <c r="D619" s="34" t="b">
        <f>IF(AND(ISNUMBER(SEARCH("Foil",cards[[#This Row],[variant]])),ISNUMBER(MATCH(cards[[#This Row],[set]],{"SOR","SHD","TWI"},0))),TRUE,FALSE)</f>
        <v>0</v>
      </c>
    </row>
    <row r="620" spans="1:4" ht="12.75" x14ac:dyDescent="0.2">
      <c r="A620" s="34" t="str">
        <f>cards[[#This Row],[set]]</f>
        <v>JTL</v>
      </c>
      <c r="B620" s="34">
        <f>cards[[#This Row],[cardNumber]]</f>
        <v>406</v>
      </c>
      <c r="C620" s="34">
        <f>cards[[#This Row],[owned]]</f>
        <v>0</v>
      </c>
      <c r="D620" s="34" t="b">
        <f>IF(AND(ISNUMBER(SEARCH("Foil",cards[[#This Row],[variant]])),ISNUMBER(MATCH(cards[[#This Row],[set]],{"SOR","SHD","TWI"},0))),TRUE,FALSE)</f>
        <v>0</v>
      </c>
    </row>
    <row r="621" spans="1:4" ht="12.75" x14ac:dyDescent="0.2">
      <c r="A621" s="34" t="str">
        <f>cards[[#This Row],[set]]</f>
        <v>JTL</v>
      </c>
      <c r="B621" s="34">
        <f>cards[[#This Row],[cardNumber]]</f>
        <v>642</v>
      </c>
      <c r="C621" s="34">
        <f>cards[[#This Row],[owned]]</f>
        <v>0</v>
      </c>
      <c r="D621" s="34" t="b">
        <f>IF(AND(ISNUMBER(SEARCH("Foil",cards[[#This Row],[variant]])),ISNUMBER(MATCH(cards[[#This Row],[set]],{"SOR","SHD","TWI"},0))),TRUE,FALSE)</f>
        <v>0</v>
      </c>
    </row>
    <row r="622" spans="1:4" ht="12.75" x14ac:dyDescent="0.2">
      <c r="A622" s="34" t="str">
        <f>cards[[#This Row],[set]]</f>
        <v>JTL</v>
      </c>
      <c r="B622" s="34">
        <f>cards[[#This Row],[cardNumber]]</f>
        <v>878</v>
      </c>
      <c r="C622" s="34">
        <f>cards[[#This Row],[owned]]</f>
        <v>0</v>
      </c>
      <c r="D622" s="34" t="b">
        <f>IF(AND(ISNUMBER(SEARCH("Foil",cards[[#This Row],[variant]])),ISNUMBER(MATCH(cards[[#This Row],[set]],{"SOR","SHD","TWI"},0))),TRUE,FALSE)</f>
        <v>0</v>
      </c>
    </row>
    <row r="623" spans="1:4" ht="12.75" x14ac:dyDescent="0.2">
      <c r="A623" s="34" t="str">
        <f>cards[[#This Row],[set]]</f>
        <v>JTL</v>
      </c>
      <c r="B623" s="34">
        <f>cards[[#This Row],[cardNumber]]</f>
        <v>145</v>
      </c>
      <c r="C623" s="34">
        <f>cards[[#This Row],[owned]]</f>
        <v>0</v>
      </c>
      <c r="D623" s="34" t="b">
        <f>IF(AND(ISNUMBER(SEARCH("Foil",cards[[#This Row],[variant]])),ISNUMBER(MATCH(cards[[#This Row],[set]],{"SOR","SHD","TWI"},0))),TRUE,FALSE)</f>
        <v>0</v>
      </c>
    </row>
    <row r="624" spans="1:4" ht="12.75" x14ac:dyDescent="0.2">
      <c r="A624" s="34" t="str">
        <f>cards[[#This Row],[set]]</f>
        <v>JTL</v>
      </c>
      <c r="B624" s="34">
        <f>cards[[#This Row],[cardNumber]]</f>
        <v>407</v>
      </c>
      <c r="C624" s="34">
        <f>cards[[#This Row],[owned]]</f>
        <v>0</v>
      </c>
      <c r="D624" s="34" t="b">
        <f>IF(AND(ISNUMBER(SEARCH("Foil",cards[[#This Row],[variant]])),ISNUMBER(MATCH(cards[[#This Row],[set]],{"SOR","SHD","TWI"},0))),TRUE,FALSE)</f>
        <v>0</v>
      </c>
    </row>
    <row r="625" spans="1:4" ht="12.75" x14ac:dyDescent="0.2">
      <c r="A625" s="34" t="str">
        <f>cards[[#This Row],[set]]</f>
        <v>JTL</v>
      </c>
      <c r="B625" s="34">
        <f>cards[[#This Row],[cardNumber]]</f>
        <v>643</v>
      </c>
      <c r="C625" s="34">
        <f>cards[[#This Row],[owned]]</f>
        <v>0</v>
      </c>
      <c r="D625" s="34" t="b">
        <f>IF(AND(ISNUMBER(SEARCH("Foil",cards[[#This Row],[variant]])),ISNUMBER(MATCH(cards[[#This Row],[set]],{"SOR","SHD","TWI"},0))),TRUE,FALSE)</f>
        <v>0</v>
      </c>
    </row>
    <row r="626" spans="1:4" ht="12.75" x14ac:dyDescent="0.2">
      <c r="A626" s="34" t="str">
        <f>cards[[#This Row],[set]]</f>
        <v>JTL</v>
      </c>
      <c r="B626" s="34">
        <f>cards[[#This Row],[cardNumber]]</f>
        <v>879</v>
      </c>
      <c r="C626" s="34">
        <f>cards[[#This Row],[owned]]</f>
        <v>0</v>
      </c>
      <c r="D626" s="34" t="b">
        <f>IF(AND(ISNUMBER(SEARCH("Foil",cards[[#This Row],[variant]])),ISNUMBER(MATCH(cards[[#This Row],[set]],{"SOR","SHD","TWI"},0))),TRUE,FALSE)</f>
        <v>0</v>
      </c>
    </row>
    <row r="627" spans="1:4" ht="12.75" x14ac:dyDescent="0.2">
      <c r="A627" s="34" t="str">
        <f>cards[[#This Row],[set]]</f>
        <v>JTLW</v>
      </c>
      <c r="B627" s="34">
        <f>cards[[#This Row],[cardNumber]]</f>
        <v>10</v>
      </c>
      <c r="C627" s="34">
        <f>cards[[#This Row],[owned]]</f>
        <v>0</v>
      </c>
      <c r="D627" s="34" t="b">
        <f>IF(AND(ISNUMBER(SEARCH("Foil",cards[[#This Row],[variant]])),ISNUMBER(MATCH(cards[[#This Row],[set]],{"SOR","SHD","TWI"},0))),TRUE,FALSE)</f>
        <v>0</v>
      </c>
    </row>
    <row r="628" spans="1:4" ht="12.75" x14ac:dyDescent="0.2">
      <c r="A628" s="34" t="str">
        <f>cards[[#This Row],[set]]</f>
        <v>JTLW</v>
      </c>
      <c r="B628" s="34">
        <f>cards[[#This Row],[cardNumber]]</f>
        <v>30</v>
      </c>
      <c r="C628" s="34">
        <f>cards[[#This Row],[owned]]</f>
        <v>0</v>
      </c>
      <c r="D628" s="34" t="b">
        <f>IF(AND(ISNUMBER(SEARCH("Foil",cards[[#This Row],[variant]])),ISNUMBER(MATCH(cards[[#This Row],[set]],{"SOR","SHD","TWI"},0))),TRUE,FALSE)</f>
        <v>0</v>
      </c>
    </row>
    <row r="629" spans="1:4" ht="12.75" x14ac:dyDescent="0.2">
      <c r="A629" s="34" t="str">
        <f>cards[[#This Row],[set]]</f>
        <v>JTL</v>
      </c>
      <c r="B629" s="34">
        <f>cards[[#This Row],[cardNumber]]</f>
        <v>146</v>
      </c>
      <c r="C629" s="34">
        <f>cards[[#This Row],[owned]]</f>
        <v>0</v>
      </c>
      <c r="D629" s="34" t="b">
        <f>IF(AND(ISNUMBER(SEARCH("Foil",cards[[#This Row],[variant]])),ISNUMBER(MATCH(cards[[#This Row],[set]],{"SOR","SHD","TWI"},0))),TRUE,FALSE)</f>
        <v>0</v>
      </c>
    </row>
    <row r="630" spans="1:4" ht="12.75" x14ac:dyDescent="0.2">
      <c r="A630" s="34" t="str">
        <f>cards[[#This Row],[set]]</f>
        <v>JTL</v>
      </c>
      <c r="B630" s="34">
        <f>cards[[#This Row],[cardNumber]]</f>
        <v>408</v>
      </c>
      <c r="C630" s="34">
        <f>cards[[#This Row],[owned]]</f>
        <v>0</v>
      </c>
      <c r="D630" s="34" t="b">
        <f>IF(AND(ISNUMBER(SEARCH("Foil",cards[[#This Row],[variant]])),ISNUMBER(MATCH(cards[[#This Row],[set]],{"SOR","SHD","TWI"},0))),TRUE,FALSE)</f>
        <v>0</v>
      </c>
    </row>
    <row r="631" spans="1:4" ht="12.75" x14ac:dyDescent="0.2">
      <c r="A631" s="34" t="str">
        <f>cards[[#This Row],[set]]</f>
        <v>JTL</v>
      </c>
      <c r="B631" s="34">
        <f>cards[[#This Row],[cardNumber]]</f>
        <v>644</v>
      </c>
      <c r="C631" s="34">
        <f>cards[[#This Row],[owned]]</f>
        <v>0</v>
      </c>
      <c r="D631" s="34" t="b">
        <f>IF(AND(ISNUMBER(SEARCH("Foil",cards[[#This Row],[variant]])),ISNUMBER(MATCH(cards[[#This Row],[set]],{"SOR","SHD","TWI"},0))),TRUE,FALSE)</f>
        <v>0</v>
      </c>
    </row>
    <row r="632" spans="1:4" ht="12.75" x14ac:dyDescent="0.2">
      <c r="A632" s="34" t="str">
        <f>cards[[#This Row],[set]]</f>
        <v>JTL</v>
      </c>
      <c r="B632" s="34">
        <f>cards[[#This Row],[cardNumber]]</f>
        <v>880</v>
      </c>
      <c r="C632" s="34">
        <f>cards[[#This Row],[owned]]</f>
        <v>0</v>
      </c>
      <c r="D632" s="34" t="b">
        <f>IF(AND(ISNUMBER(SEARCH("Foil",cards[[#This Row],[variant]])),ISNUMBER(MATCH(cards[[#This Row],[set]],{"SOR","SHD","TWI"},0))),TRUE,FALSE)</f>
        <v>0</v>
      </c>
    </row>
    <row r="633" spans="1:4" ht="12.75" x14ac:dyDescent="0.2">
      <c r="A633" s="34" t="str">
        <f>cards[[#This Row],[set]]</f>
        <v>JTL</v>
      </c>
      <c r="B633" s="34">
        <f>cards[[#This Row],[cardNumber]]</f>
        <v>1033</v>
      </c>
      <c r="C633" s="34">
        <f>cards[[#This Row],[owned]]</f>
        <v>0</v>
      </c>
      <c r="D633" s="34" t="b">
        <f>IF(AND(ISNUMBER(SEARCH("Foil",cards[[#This Row],[variant]])),ISNUMBER(MATCH(cards[[#This Row],[set]],{"SOR","SHD","TWI"},0))),TRUE,FALSE)</f>
        <v>0</v>
      </c>
    </row>
    <row r="634" spans="1:4" ht="12.75" x14ac:dyDescent="0.2">
      <c r="A634" s="34" t="str">
        <f>cards[[#This Row],[set]]</f>
        <v>JTL</v>
      </c>
      <c r="B634" s="34">
        <f>cards[[#This Row],[cardNumber]]</f>
        <v>1069</v>
      </c>
      <c r="C634" s="34">
        <f>cards[[#This Row],[owned]]</f>
        <v>0</v>
      </c>
      <c r="D634" s="34" t="b">
        <f>IF(AND(ISNUMBER(SEARCH("Foil",cards[[#This Row],[variant]])),ISNUMBER(MATCH(cards[[#This Row],[set]],{"SOR","SHD","TWI"},0))),TRUE,FALSE)</f>
        <v>0</v>
      </c>
    </row>
    <row r="635" spans="1:4" ht="12.75" x14ac:dyDescent="0.2">
      <c r="A635" s="34" t="str">
        <f>cards[[#This Row],[set]]</f>
        <v>JTL</v>
      </c>
      <c r="B635" s="34">
        <f>cards[[#This Row],[cardNumber]]</f>
        <v>1105</v>
      </c>
      <c r="C635" s="34">
        <f>cards[[#This Row],[owned]]</f>
        <v>0</v>
      </c>
      <c r="D635" s="34" t="b">
        <f>IF(AND(ISNUMBER(SEARCH("Foil",cards[[#This Row],[variant]])),ISNUMBER(MATCH(cards[[#This Row],[set]],{"SOR","SHD","TWI"},0))),TRUE,FALSE)</f>
        <v>0</v>
      </c>
    </row>
    <row r="636" spans="1:4" ht="12.75" x14ac:dyDescent="0.2">
      <c r="A636" s="34" t="str">
        <f>cards[[#This Row],[set]]</f>
        <v>JTL</v>
      </c>
      <c r="B636" s="34">
        <f>cards[[#This Row],[cardNumber]]</f>
        <v>147</v>
      </c>
      <c r="C636" s="34">
        <f>cards[[#This Row],[owned]]</f>
        <v>0</v>
      </c>
      <c r="D636" s="34" t="b">
        <f>IF(AND(ISNUMBER(SEARCH("Foil",cards[[#This Row],[variant]])),ISNUMBER(MATCH(cards[[#This Row],[set]],{"SOR","SHD","TWI"},0))),TRUE,FALSE)</f>
        <v>0</v>
      </c>
    </row>
    <row r="637" spans="1:4" ht="12.75" x14ac:dyDescent="0.2">
      <c r="A637" s="34" t="str">
        <f>cards[[#This Row],[set]]</f>
        <v>JTL</v>
      </c>
      <c r="B637" s="34">
        <f>cards[[#This Row],[cardNumber]]</f>
        <v>409</v>
      </c>
      <c r="C637" s="34">
        <f>cards[[#This Row],[owned]]</f>
        <v>0</v>
      </c>
      <c r="D637" s="34" t="b">
        <f>IF(AND(ISNUMBER(SEARCH("Foil",cards[[#This Row],[variant]])),ISNUMBER(MATCH(cards[[#This Row],[set]],{"SOR","SHD","TWI"},0))),TRUE,FALSE)</f>
        <v>0</v>
      </c>
    </row>
    <row r="638" spans="1:4" ht="12.75" x14ac:dyDescent="0.2">
      <c r="A638" s="34" t="str">
        <f>cards[[#This Row],[set]]</f>
        <v>JTL</v>
      </c>
      <c r="B638" s="34">
        <f>cards[[#This Row],[cardNumber]]</f>
        <v>645</v>
      </c>
      <c r="C638" s="34">
        <f>cards[[#This Row],[owned]]</f>
        <v>0</v>
      </c>
      <c r="D638" s="34" t="b">
        <f>IF(AND(ISNUMBER(SEARCH("Foil",cards[[#This Row],[variant]])),ISNUMBER(MATCH(cards[[#This Row],[set]],{"SOR","SHD","TWI"},0))),TRUE,FALSE)</f>
        <v>0</v>
      </c>
    </row>
    <row r="639" spans="1:4" ht="12.75" x14ac:dyDescent="0.2">
      <c r="A639" s="34" t="str">
        <f>cards[[#This Row],[set]]</f>
        <v>JTL</v>
      </c>
      <c r="B639" s="34">
        <f>cards[[#This Row],[cardNumber]]</f>
        <v>881</v>
      </c>
      <c r="C639" s="34">
        <f>cards[[#This Row],[owned]]</f>
        <v>0</v>
      </c>
      <c r="D639" s="34" t="b">
        <f>IF(AND(ISNUMBER(SEARCH("Foil",cards[[#This Row],[variant]])),ISNUMBER(MATCH(cards[[#This Row],[set]],{"SOR","SHD","TWI"},0))),TRUE,FALSE)</f>
        <v>0</v>
      </c>
    </row>
    <row r="640" spans="1:4" ht="12.75" x14ac:dyDescent="0.2">
      <c r="A640" s="34" t="str">
        <f>cards[[#This Row],[set]]</f>
        <v>JTL</v>
      </c>
      <c r="B640" s="34">
        <f>cards[[#This Row],[cardNumber]]</f>
        <v>148</v>
      </c>
      <c r="C640" s="34">
        <f>cards[[#This Row],[owned]]</f>
        <v>0</v>
      </c>
      <c r="D640" s="34" t="b">
        <f>IF(AND(ISNUMBER(SEARCH("Foil",cards[[#This Row],[variant]])),ISNUMBER(MATCH(cards[[#This Row],[set]],{"SOR","SHD","TWI"},0))),TRUE,FALSE)</f>
        <v>0</v>
      </c>
    </row>
    <row r="641" spans="1:4" ht="12.75" x14ac:dyDescent="0.2">
      <c r="A641" s="34" t="str">
        <f>cards[[#This Row],[set]]</f>
        <v>JTL</v>
      </c>
      <c r="B641" s="34">
        <f>cards[[#This Row],[cardNumber]]</f>
        <v>410</v>
      </c>
      <c r="C641" s="34">
        <f>cards[[#This Row],[owned]]</f>
        <v>0</v>
      </c>
      <c r="D641" s="34" t="b">
        <f>IF(AND(ISNUMBER(SEARCH("Foil",cards[[#This Row],[variant]])),ISNUMBER(MATCH(cards[[#This Row],[set]],{"SOR","SHD","TWI"},0))),TRUE,FALSE)</f>
        <v>0</v>
      </c>
    </row>
    <row r="642" spans="1:4" ht="12.75" x14ac:dyDescent="0.2">
      <c r="A642" s="34" t="str">
        <f>cards[[#This Row],[set]]</f>
        <v>JTL</v>
      </c>
      <c r="B642" s="34">
        <f>cards[[#This Row],[cardNumber]]</f>
        <v>646</v>
      </c>
      <c r="C642" s="34">
        <f>cards[[#This Row],[owned]]</f>
        <v>0</v>
      </c>
      <c r="D642" s="34" t="b">
        <f>IF(AND(ISNUMBER(SEARCH("Foil",cards[[#This Row],[variant]])),ISNUMBER(MATCH(cards[[#This Row],[set]],{"SOR","SHD","TWI"},0))),TRUE,FALSE)</f>
        <v>0</v>
      </c>
    </row>
    <row r="643" spans="1:4" ht="12.75" x14ac:dyDescent="0.2">
      <c r="A643" s="34" t="str">
        <f>cards[[#This Row],[set]]</f>
        <v>JTL</v>
      </c>
      <c r="B643" s="34">
        <f>cards[[#This Row],[cardNumber]]</f>
        <v>882</v>
      </c>
      <c r="C643" s="34">
        <f>cards[[#This Row],[owned]]</f>
        <v>0</v>
      </c>
      <c r="D643" s="34" t="b">
        <f>IF(AND(ISNUMBER(SEARCH("Foil",cards[[#This Row],[variant]])),ISNUMBER(MATCH(cards[[#This Row],[set]],{"SOR","SHD","TWI"},0))),TRUE,FALSE)</f>
        <v>0</v>
      </c>
    </row>
    <row r="644" spans="1:4" ht="12.75" x14ac:dyDescent="0.2">
      <c r="A644" s="34" t="str">
        <f>cards[[#This Row],[set]]</f>
        <v>JTL</v>
      </c>
      <c r="B644" s="34">
        <f>cards[[#This Row],[cardNumber]]</f>
        <v>149</v>
      </c>
      <c r="C644" s="34">
        <f>cards[[#This Row],[owned]]</f>
        <v>0</v>
      </c>
      <c r="D644" s="34" t="b">
        <f>IF(AND(ISNUMBER(SEARCH("Foil",cards[[#This Row],[variant]])),ISNUMBER(MATCH(cards[[#This Row],[set]],{"SOR","SHD","TWI"},0))),TRUE,FALSE)</f>
        <v>0</v>
      </c>
    </row>
    <row r="645" spans="1:4" ht="12.75" x14ac:dyDescent="0.2">
      <c r="A645" s="34" t="str">
        <f>cards[[#This Row],[set]]</f>
        <v>JTL</v>
      </c>
      <c r="B645" s="34">
        <f>cards[[#This Row],[cardNumber]]</f>
        <v>411</v>
      </c>
      <c r="C645" s="34">
        <f>cards[[#This Row],[owned]]</f>
        <v>0</v>
      </c>
      <c r="D645" s="34" t="b">
        <f>IF(AND(ISNUMBER(SEARCH("Foil",cards[[#This Row],[variant]])),ISNUMBER(MATCH(cards[[#This Row],[set]],{"SOR","SHD","TWI"},0))),TRUE,FALSE)</f>
        <v>0</v>
      </c>
    </row>
    <row r="646" spans="1:4" ht="12.75" x14ac:dyDescent="0.2">
      <c r="A646" s="34" t="str">
        <f>cards[[#This Row],[set]]</f>
        <v>JTL</v>
      </c>
      <c r="B646" s="34">
        <f>cards[[#This Row],[cardNumber]]</f>
        <v>647</v>
      </c>
      <c r="C646" s="34">
        <f>cards[[#This Row],[owned]]</f>
        <v>0</v>
      </c>
      <c r="D646" s="34" t="b">
        <f>IF(AND(ISNUMBER(SEARCH("Foil",cards[[#This Row],[variant]])),ISNUMBER(MATCH(cards[[#This Row],[set]],{"SOR","SHD","TWI"},0))),TRUE,FALSE)</f>
        <v>0</v>
      </c>
    </row>
    <row r="647" spans="1:4" ht="12.75" x14ac:dyDescent="0.2">
      <c r="A647" s="34" t="str">
        <f>cards[[#This Row],[set]]</f>
        <v>JTL</v>
      </c>
      <c r="B647" s="34">
        <f>cards[[#This Row],[cardNumber]]</f>
        <v>883</v>
      </c>
      <c r="C647" s="34">
        <f>cards[[#This Row],[owned]]</f>
        <v>0</v>
      </c>
      <c r="D647" s="34" t="b">
        <f>IF(AND(ISNUMBER(SEARCH("Foil",cards[[#This Row],[variant]])),ISNUMBER(MATCH(cards[[#This Row],[set]],{"SOR","SHD","TWI"},0))),TRUE,FALSE)</f>
        <v>0</v>
      </c>
    </row>
    <row r="648" spans="1:4" ht="12.75" x14ac:dyDescent="0.2">
      <c r="A648" s="34" t="str">
        <f>cards[[#This Row],[set]]</f>
        <v>JTLW</v>
      </c>
      <c r="B648" s="34">
        <f>cards[[#This Row],[cardNumber]]</f>
        <v>11</v>
      </c>
      <c r="C648" s="34">
        <f>cards[[#This Row],[owned]]</f>
        <v>0</v>
      </c>
      <c r="D648" s="34" t="b">
        <f>IF(AND(ISNUMBER(SEARCH("Foil",cards[[#This Row],[variant]])),ISNUMBER(MATCH(cards[[#This Row],[set]],{"SOR","SHD","TWI"},0))),TRUE,FALSE)</f>
        <v>0</v>
      </c>
    </row>
    <row r="649" spans="1:4" ht="12.75" x14ac:dyDescent="0.2">
      <c r="A649" s="34" t="str">
        <f>cards[[#This Row],[set]]</f>
        <v>JTLW</v>
      </c>
      <c r="B649" s="34">
        <f>cards[[#This Row],[cardNumber]]</f>
        <v>31</v>
      </c>
      <c r="C649" s="34">
        <f>cards[[#This Row],[owned]]</f>
        <v>0</v>
      </c>
      <c r="D649" s="34" t="b">
        <f>IF(AND(ISNUMBER(SEARCH("Foil",cards[[#This Row],[variant]])),ISNUMBER(MATCH(cards[[#This Row],[set]],{"SOR","SHD","TWI"},0))),TRUE,FALSE)</f>
        <v>0</v>
      </c>
    </row>
    <row r="650" spans="1:4" ht="12.75" x14ac:dyDescent="0.2">
      <c r="A650" s="34" t="str">
        <f>cards[[#This Row],[set]]</f>
        <v>JTL</v>
      </c>
      <c r="B650" s="34">
        <f>cards[[#This Row],[cardNumber]]</f>
        <v>150</v>
      </c>
      <c r="C650" s="34">
        <f>cards[[#This Row],[owned]]</f>
        <v>0</v>
      </c>
      <c r="D650" s="34" t="b">
        <f>IF(AND(ISNUMBER(SEARCH("Foil",cards[[#This Row],[variant]])),ISNUMBER(MATCH(cards[[#This Row],[set]],{"SOR","SHD","TWI"},0))),TRUE,FALSE)</f>
        <v>0</v>
      </c>
    </row>
    <row r="651" spans="1:4" ht="12.75" x14ac:dyDescent="0.2">
      <c r="A651" s="34" t="str">
        <f>cards[[#This Row],[set]]</f>
        <v>JTL</v>
      </c>
      <c r="B651" s="34">
        <f>cards[[#This Row],[cardNumber]]</f>
        <v>412</v>
      </c>
      <c r="C651" s="34">
        <f>cards[[#This Row],[owned]]</f>
        <v>0</v>
      </c>
      <c r="D651" s="34" t="b">
        <f>IF(AND(ISNUMBER(SEARCH("Foil",cards[[#This Row],[variant]])),ISNUMBER(MATCH(cards[[#This Row],[set]],{"SOR","SHD","TWI"},0))),TRUE,FALSE)</f>
        <v>0</v>
      </c>
    </row>
    <row r="652" spans="1:4" ht="12.75" x14ac:dyDescent="0.2">
      <c r="A652" s="34" t="str">
        <f>cards[[#This Row],[set]]</f>
        <v>JTL</v>
      </c>
      <c r="B652" s="34">
        <f>cards[[#This Row],[cardNumber]]</f>
        <v>648</v>
      </c>
      <c r="C652" s="34">
        <f>cards[[#This Row],[owned]]</f>
        <v>0</v>
      </c>
      <c r="D652" s="34" t="b">
        <f>IF(AND(ISNUMBER(SEARCH("Foil",cards[[#This Row],[variant]])),ISNUMBER(MATCH(cards[[#This Row],[set]],{"SOR","SHD","TWI"},0))),TRUE,FALSE)</f>
        <v>0</v>
      </c>
    </row>
    <row r="653" spans="1:4" ht="12.75" x14ac:dyDescent="0.2">
      <c r="A653" s="34" t="str">
        <f>cards[[#This Row],[set]]</f>
        <v>JTL</v>
      </c>
      <c r="B653" s="34">
        <f>cards[[#This Row],[cardNumber]]</f>
        <v>884</v>
      </c>
      <c r="C653" s="34">
        <f>cards[[#This Row],[owned]]</f>
        <v>0</v>
      </c>
      <c r="D653" s="34" t="b">
        <f>IF(AND(ISNUMBER(SEARCH("Foil",cards[[#This Row],[variant]])),ISNUMBER(MATCH(cards[[#This Row],[set]],{"SOR","SHD","TWI"},0))),TRUE,FALSE)</f>
        <v>0</v>
      </c>
    </row>
    <row r="654" spans="1:4" ht="12.75" x14ac:dyDescent="0.2">
      <c r="A654" s="34" t="str">
        <f>cards[[#This Row],[set]]</f>
        <v>JTL</v>
      </c>
      <c r="B654" s="34">
        <f>cards[[#This Row],[cardNumber]]</f>
        <v>1034</v>
      </c>
      <c r="C654" s="34">
        <f>cards[[#This Row],[owned]]</f>
        <v>0</v>
      </c>
      <c r="D654" s="34" t="b">
        <f>IF(AND(ISNUMBER(SEARCH("Foil",cards[[#This Row],[variant]])),ISNUMBER(MATCH(cards[[#This Row],[set]],{"SOR","SHD","TWI"},0))),TRUE,FALSE)</f>
        <v>0</v>
      </c>
    </row>
    <row r="655" spans="1:4" ht="12.75" x14ac:dyDescent="0.2">
      <c r="A655" s="34" t="str">
        <f>cards[[#This Row],[set]]</f>
        <v>JTL</v>
      </c>
      <c r="B655" s="34">
        <f>cards[[#This Row],[cardNumber]]</f>
        <v>1070</v>
      </c>
      <c r="C655" s="34">
        <f>cards[[#This Row],[owned]]</f>
        <v>0</v>
      </c>
      <c r="D655" s="34" t="b">
        <f>IF(AND(ISNUMBER(SEARCH("Foil",cards[[#This Row],[variant]])),ISNUMBER(MATCH(cards[[#This Row],[set]],{"SOR","SHD","TWI"},0))),TRUE,FALSE)</f>
        <v>0</v>
      </c>
    </row>
    <row r="656" spans="1:4" ht="12.75" x14ac:dyDescent="0.2">
      <c r="A656" s="34" t="str">
        <f>cards[[#This Row],[set]]</f>
        <v>JTL</v>
      </c>
      <c r="B656" s="34">
        <f>cards[[#This Row],[cardNumber]]</f>
        <v>1106</v>
      </c>
      <c r="C656" s="34">
        <f>cards[[#This Row],[owned]]</f>
        <v>0</v>
      </c>
      <c r="D656" s="34" t="b">
        <f>IF(AND(ISNUMBER(SEARCH("Foil",cards[[#This Row],[variant]])),ISNUMBER(MATCH(cards[[#This Row],[set]],{"SOR","SHD","TWI"},0))),TRUE,FALSE)</f>
        <v>0</v>
      </c>
    </row>
    <row r="657" spans="1:4" ht="12.75" x14ac:dyDescent="0.2">
      <c r="A657" s="34" t="str">
        <f>cards[[#This Row],[set]]</f>
        <v>JTL</v>
      </c>
      <c r="B657" s="34">
        <f>cards[[#This Row],[cardNumber]]</f>
        <v>151</v>
      </c>
      <c r="C657" s="34">
        <f>cards[[#This Row],[owned]]</f>
        <v>0</v>
      </c>
      <c r="D657" s="34" t="b">
        <f>IF(AND(ISNUMBER(SEARCH("Foil",cards[[#This Row],[variant]])),ISNUMBER(MATCH(cards[[#This Row],[set]],{"SOR","SHD","TWI"},0))),TRUE,FALSE)</f>
        <v>0</v>
      </c>
    </row>
    <row r="658" spans="1:4" ht="12.75" x14ac:dyDescent="0.2">
      <c r="A658" s="34" t="str">
        <f>cards[[#This Row],[set]]</f>
        <v>JTL</v>
      </c>
      <c r="B658" s="34">
        <f>cards[[#This Row],[cardNumber]]</f>
        <v>413</v>
      </c>
      <c r="C658" s="34">
        <f>cards[[#This Row],[owned]]</f>
        <v>0</v>
      </c>
      <c r="D658" s="34" t="b">
        <f>IF(AND(ISNUMBER(SEARCH("Foil",cards[[#This Row],[variant]])),ISNUMBER(MATCH(cards[[#This Row],[set]],{"SOR","SHD","TWI"},0))),TRUE,FALSE)</f>
        <v>0</v>
      </c>
    </row>
    <row r="659" spans="1:4" ht="12.75" x14ac:dyDescent="0.2">
      <c r="A659" s="34" t="str">
        <f>cards[[#This Row],[set]]</f>
        <v>JTL</v>
      </c>
      <c r="B659" s="34">
        <f>cards[[#This Row],[cardNumber]]</f>
        <v>649</v>
      </c>
      <c r="C659" s="34">
        <f>cards[[#This Row],[owned]]</f>
        <v>0</v>
      </c>
      <c r="D659" s="34" t="b">
        <f>IF(AND(ISNUMBER(SEARCH("Foil",cards[[#This Row],[variant]])),ISNUMBER(MATCH(cards[[#This Row],[set]],{"SOR","SHD","TWI"},0))),TRUE,FALSE)</f>
        <v>0</v>
      </c>
    </row>
    <row r="660" spans="1:4" ht="12.75" x14ac:dyDescent="0.2">
      <c r="A660" s="34" t="str">
        <f>cards[[#This Row],[set]]</f>
        <v>JTL</v>
      </c>
      <c r="B660" s="34">
        <f>cards[[#This Row],[cardNumber]]</f>
        <v>885</v>
      </c>
      <c r="C660" s="34">
        <f>cards[[#This Row],[owned]]</f>
        <v>0</v>
      </c>
      <c r="D660" s="34" t="b">
        <f>IF(AND(ISNUMBER(SEARCH("Foil",cards[[#This Row],[variant]])),ISNUMBER(MATCH(cards[[#This Row],[set]],{"SOR","SHD","TWI"},0))),TRUE,FALSE)</f>
        <v>0</v>
      </c>
    </row>
    <row r="661" spans="1:4" ht="12.75" x14ac:dyDescent="0.2">
      <c r="A661" s="34" t="str">
        <f>cards[[#This Row],[set]]</f>
        <v>JTLW</v>
      </c>
      <c r="B661" s="34">
        <f>cards[[#This Row],[cardNumber]]</f>
        <v>12</v>
      </c>
      <c r="C661" s="34">
        <f>cards[[#This Row],[owned]]</f>
        <v>0</v>
      </c>
      <c r="D661" s="34" t="b">
        <f>IF(AND(ISNUMBER(SEARCH("Foil",cards[[#This Row],[variant]])),ISNUMBER(MATCH(cards[[#This Row],[set]],{"SOR","SHD","TWI"},0))),TRUE,FALSE)</f>
        <v>0</v>
      </c>
    </row>
    <row r="662" spans="1:4" ht="12.75" x14ac:dyDescent="0.2">
      <c r="A662" s="34" t="str">
        <f>cards[[#This Row],[set]]</f>
        <v>JTLW</v>
      </c>
      <c r="B662" s="34">
        <f>cards[[#This Row],[cardNumber]]</f>
        <v>32</v>
      </c>
      <c r="C662" s="34">
        <f>cards[[#This Row],[owned]]</f>
        <v>0</v>
      </c>
      <c r="D662" s="34" t="b">
        <f>IF(AND(ISNUMBER(SEARCH("Foil",cards[[#This Row],[variant]])),ISNUMBER(MATCH(cards[[#This Row],[set]],{"SOR","SHD","TWI"},0))),TRUE,FALSE)</f>
        <v>0</v>
      </c>
    </row>
    <row r="663" spans="1:4" ht="12.75" x14ac:dyDescent="0.2">
      <c r="A663" s="34" t="str">
        <f>cards[[#This Row],[set]]</f>
        <v>JTL</v>
      </c>
      <c r="B663" s="34">
        <f>cards[[#This Row],[cardNumber]]</f>
        <v>152</v>
      </c>
      <c r="C663" s="34">
        <f>cards[[#This Row],[owned]]</f>
        <v>0</v>
      </c>
      <c r="D663" s="34" t="b">
        <f>IF(AND(ISNUMBER(SEARCH("Foil",cards[[#This Row],[variant]])),ISNUMBER(MATCH(cards[[#This Row],[set]],{"SOR","SHD","TWI"},0))),TRUE,FALSE)</f>
        <v>0</v>
      </c>
    </row>
    <row r="664" spans="1:4" ht="12.75" x14ac:dyDescent="0.2">
      <c r="A664" s="34" t="str">
        <f>cards[[#This Row],[set]]</f>
        <v>JTL</v>
      </c>
      <c r="B664" s="34">
        <f>cards[[#This Row],[cardNumber]]</f>
        <v>414</v>
      </c>
      <c r="C664" s="34">
        <f>cards[[#This Row],[owned]]</f>
        <v>0</v>
      </c>
      <c r="D664" s="34" t="b">
        <f>IF(AND(ISNUMBER(SEARCH("Foil",cards[[#This Row],[variant]])),ISNUMBER(MATCH(cards[[#This Row],[set]],{"SOR","SHD","TWI"},0))),TRUE,FALSE)</f>
        <v>0</v>
      </c>
    </row>
    <row r="665" spans="1:4" ht="12.75" x14ac:dyDescent="0.2">
      <c r="A665" s="34" t="str">
        <f>cards[[#This Row],[set]]</f>
        <v>JTL</v>
      </c>
      <c r="B665" s="34">
        <f>cards[[#This Row],[cardNumber]]</f>
        <v>650</v>
      </c>
      <c r="C665" s="34">
        <f>cards[[#This Row],[owned]]</f>
        <v>0</v>
      </c>
      <c r="D665" s="34" t="b">
        <f>IF(AND(ISNUMBER(SEARCH("Foil",cards[[#This Row],[variant]])),ISNUMBER(MATCH(cards[[#This Row],[set]],{"SOR","SHD","TWI"},0))),TRUE,FALSE)</f>
        <v>0</v>
      </c>
    </row>
    <row r="666" spans="1:4" ht="12.75" x14ac:dyDescent="0.2">
      <c r="A666" s="34" t="str">
        <f>cards[[#This Row],[set]]</f>
        <v>JTL</v>
      </c>
      <c r="B666" s="34">
        <f>cards[[#This Row],[cardNumber]]</f>
        <v>886</v>
      </c>
      <c r="C666" s="34">
        <f>cards[[#This Row],[owned]]</f>
        <v>0</v>
      </c>
      <c r="D666" s="34" t="b">
        <f>IF(AND(ISNUMBER(SEARCH("Foil",cards[[#This Row],[variant]])),ISNUMBER(MATCH(cards[[#This Row],[set]],{"SOR","SHD","TWI"},0))),TRUE,FALSE)</f>
        <v>0</v>
      </c>
    </row>
    <row r="667" spans="1:4" ht="12.75" x14ac:dyDescent="0.2">
      <c r="A667" s="34" t="str">
        <f>cards[[#This Row],[set]]</f>
        <v>JTL</v>
      </c>
      <c r="B667" s="34">
        <f>cards[[#This Row],[cardNumber]]</f>
        <v>153</v>
      </c>
      <c r="C667" s="34">
        <f>cards[[#This Row],[owned]]</f>
        <v>0</v>
      </c>
      <c r="D667" s="34" t="b">
        <f>IF(AND(ISNUMBER(SEARCH("Foil",cards[[#This Row],[variant]])),ISNUMBER(MATCH(cards[[#This Row],[set]],{"SOR","SHD","TWI"},0))),TRUE,FALSE)</f>
        <v>0</v>
      </c>
    </row>
    <row r="668" spans="1:4" ht="12.75" x14ac:dyDescent="0.2">
      <c r="A668" s="34" t="str">
        <f>cards[[#This Row],[set]]</f>
        <v>JTL</v>
      </c>
      <c r="B668" s="34">
        <f>cards[[#This Row],[cardNumber]]</f>
        <v>415</v>
      </c>
      <c r="C668" s="34">
        <f>cards[[#This Row],[owned]]</f>
        <v>0</v>
      </c>
      <c r="D668" s="34" t="b">
        <f>IF(AND(ISNUMBER(SEARCH("Foil",cards[[#This Row],[variant]])),ISNUMBER(MATCH(cards[[#This Row],[set]],{"SOR","SHD","TWI"},0))),TRUE,FALSE)</f>
        <v>0</v>
      </c>
    </row>
    <row r="669" spans="1:4" ht="12.75" x14ac:dyDescent="0.2">
      <c r="A669" s="34" t="str">
        <f>cards[[#This Row],[set]]</f>
        <v>JTL</v>
      </c>
      <c r="B669" s="34">
        <f>cards[[#This Row],[cardNumber]]</f>
        <v>651</v>
      </c>
      <c r="C669" s="34">
        <f>cards[[#This Row],[owned]]</f>
        <v>0</v>
      </c>
      <c r="D669" s="34" t="b">
        <f>IF(AND(ISNUMBER(SEARCH("Foil",cards[[#This Row],[variant]])),ISNUMBER(MATCH(cards[[#This Row],[set]],{"SOR","SHD","TWI"},0))),TRUE,FALSE)</f>
        <v>0</v>
      </c>
    </row>
    <row r="670" spans="1:4" ht="12.75" x14ac:dyDescent="0.2">
      <c r="A670" s="34" t="str">
        <f>cards[[#This Row],[set]]</f>
        <v>JTL</v>
      </c>
      <c r="B670" s="34">
        <f>cards[[#This Row],[cardNumber]]</f>
        <v>887</v>
      </c>
      <c r="C670" s="34">
        <f>cards[[#This Row],[owned]]</f>
        <v>0</v>
      </c>
      <c r="D670" s="34" t="b">
        <f>IF(AND(ISNUMBER(SEARCH("Foil",cards[[#This Row],[variant]])),ISNUMBER(MATCH(cards[[#This Row],[set]],{"SOR","SHD","TWI"},0))),TRUE,FALSE)</f>
        <v>0</v>
      </c>
    </row>
    <row r="671" spans="1:4" ht="12.75" x14ac:dyDescent="0.2">
      <c r="A671" s="34" t="str">
        <f>cards[[#This Row],[set]]</f>
        <v>JTL</v>
      </c>
      <c r="B671" s="34">
        <f>cards[[#This Row],[cardNumber]]</f>
        <v>1035</v>
      </c>
      <c r="C671" s="34">
        <f>cards[[#This Row],[owned]]</f>
        <v>0</v>
      </c>
      <c r="D671" s="34" t="b">
        <f>IF(AND(ISNUMBER(SEARCH("Foil",cards[[#This Row],[variant]])),ISNUMBER(MATCH(cards[[#This Row],[set]],{"SOR","SHD","TWI"},0))),TRUE,FALSE)</f>
        <v>0</v>
      </c>
    </row>
    <row r="672" spans="1:4" ht="12.75" x14ac:dyDescent="0.2">
      <c r="A672" s="34" t="str">
        <f>cards[[#This Row],[set]]</f>
        <v>JTL</v>
      </c>
      <c r="B672" s="34">
        <f>cards[[#This Row],[cardNumber]]</f>
        <v>1071</v>
      </c>
      <c r="C672" s="34">
        <f>cards[[#This Row],[owned]]</f>
        <v>0</v>
      </c>
      <c r="D672" s="34" t="b">
        <f>IF(AND(ISNUMBER(SEARCH("Foil",cards[[#This Row],[variant]])),ISNUMBER(MATCH(cards[[#This Row],[set]],{"SOR","SHD","TWI"},0))),TRUE,FALSE)</f>
        <v>0</v>
      </c>
    </row>
    <row r="673" spans="1:4" ht="12.75" x14ac:dyDescent="0.2">
      <c r="A673" s="34" t="str">
        <f>cards[[#This Row],[set]]</f>
        <v>JTL</v>
      </c>
      <c r="B673" s="34">
        <f>cards[[#This Row],[cardNumber]]</f>
        <v>1107</v>
      </c>
      <c r="C673" s="34">
        <f>cards[[#This Row],[owned]]</f>
        <v>0</v>
      </c>
      <c r="D673" s="34" t="b">
        <f>IF(AND(ISNUMBER(SEARCH("Foil",cards[[#This Row],[variant]])),ISNUMBER(MATCH(cards[[#This Row],[set]],{"SOR","SHD","TWI"},0))),TRUE,FALSE)</f>
        <v>0</v>
      </c>
    </row>
    <row r="674" spans="1:4" ht="12.75" x14ac:dyDescent="0.2">
      <c r="A674" s="34" t="str">
        <f>cards[[#This Row],[set]]</f>
        <v>JTL</v>
      </c>
      <c r="B674" s="34">
        <f>cards[[#This Row],[cardNumber]]</f>
        <v>154</v>
      </c>
      <c r="C674" s="34">
        <f>cards[[#This Row],[owned]]</f>
        <v>0</v>
      </c>
      <c r="D674" s="34" t="b">
        <f>IF(AND(ISNUMBER(SEARCH("Foil",cards[[#This Row],[variant]])),ISNUMBER(MATCH(cards[[#This Row],[set]],{"SOR","SHD","TWI"},0))),TRUE,FALSE)</f>
        <v>0</v>
      </c>
    </row>
    <row r="675" spans="1:4" ht="12.75" x14ac:dyDescent="0.2">
      <c r="A675" s="34" t="str">
        <f>cards[[#This Row],[set]]</f>
        <v>JTL</v>
      </c>
      <c r="B675" s="34">
        <f>cards[[#This Row],[cardNumber]]</f>
        <v>416</v>
      </c>
      <c r="C675" s="34">
        <f>cards[[#This Row],[owned]]</f>
        <v>0</v>
      </c>
      <c r="D675" s="34" t="b">
        <f>IF(AND(ISNUMBER(SEARCH("Foil",cards[[#This Row],[variant]])),ISNUMBER(MATCH(cards[[#This Row],[set]],{"SOR","SHD","TWI"},0))),TRUE,FALSE)</f>
        <v>0</v>
      </c>
    </row>
    <row r="676" spans="1:4" ht="12.75" x14ac:dyDescent="0.2">
      <c r="A676" s="34" t="str">
        <f>cards[[#This Row],[set]]</f>
        <v>JTL</v>
      </c>
      <c r="B676" s="34">
        <f>cards[[#This Row],[cardNumber]]</f>
        <v>652</v>
      </c>
      <c r="C676" s="34">
        <f>cards[[#This Row],[owned]]</f>
        <v>0</v>
      </c>
      <c r="D676" s="34" t="b">
        <f>IF(AND(ISNUMBER(SEARCH("Foil",cards[[#This Row],[variant]])),ISNUMBER(MATCH(cards[[#This Row],[set]],{"SOR","SHD","TWI"},0))),TRUE,FALSE)</f>
        <v>0</v>
      </c>
    </row>
    <row r="677" spans="1:4" ht="12.75" x14ac:dyDescent="0.2">
      <c r="A677" s="34" t="str">
        <f>cards[[#This Row],[set]]</f>
        <v>JTL</v>
      </c>
      <c r="B677" s="34">
        <f>cards[[#This Row],[cardNumber]]</f>
        <v>888</v>
      </c>
      <c r="C677" s="34">
        <f>cards[[#This Row],[owned]]</f>
        <v>0</v>
      </c>
      <c r="D677" s="34" t="b">
        <f>IF(AND(ISNUMBER(SEARCH("Foil",cards[[#This Row],[variant]])),ISNUMBER(MATCH(cards[[#This Row],[set]],{"SOR","SHD","TWI"},0))),TRUE,FALSE)</f>
        <v>0</v>
      </c>
    </row>
    <row r="678" spans="1:4" ht="12.75" x14ac:dyDescent="0.2">
      <c r="A678" s="34" t="str">
        <f>cards[[#This Row],[set]]</f>
        <v>JTL</v>
      </c>
      <c r="B678" s="34">
        <f>cards[[#This Row],[cardNumber]]</f>
        <v>155</v>
      </c>
      <c r="C678" s="34">
        <f>cards[[#This Row],[owned]]</f>
        <v>0</v>
      </c>
      <c r="D678" s="34" t="b">
        <f>IF(AND(ISNUMBER(SEARCH("Foil",cards[[#This Row],[variant]])),ISNUMBER(MATCH(cards[[#This Row],[set]],{"SOR","SHD","TWI"},0))),TRUE,FALSE)</f>
        <v>0</v>
      </c>
    </row>
    <row r="679" spans="1:4" ht="12.75" x14ac:dyDescent="0.2">
      <c r="A679" s="34" t="str">
        <f>cards[[#This Row],[set]]</f>
        <v>JTL</v>
      </c>
      <c r="B679" s="34">
        <f>cards[[#This Row],[cardNumber]]</f>
        <v>417</v>
      </c>
      <c r="C679" s="34">
        <f>cards[[#This Row],[owned]]</f>
        <v>0</v>
      </c>
      <c r="D679" s="34" t="b">
        <f>IF(AND(ISNUMBER(SEARCH("Foil",cards[[#This Row],[variant]])),ISNUMBER(MATCH(cards[[#This Row],[set]],{"SOR","SHD","TWI"},0))),TRUE,FALSE)</f>
        <v>0</v>
      </c>
    </row>
    <row r="680" spans="1:4" ht="12.75" x14ac:dyDescent="0.2">
      <c r="A680" s="34" t="str">
        <f>cards[[#This Row],[set]]</f>
        <v>JTL</v>
      </c>
      <c r="B680" s="34">
        <f>cards[[#This Row],[cardNumber]]</f>
        <v>653</v>
      </c>
      <c r="C680" s="34">
        <f>cards[[#This Row],[owned]]</f>
        <v>0</v>
      </c>
      <c r="D680" s="34" t="b">
        <f>IF(AND(ISNUMBER(SEARCH("Foil",cards[[#This Row],[variant]])),ISNUMBER(MATCH(cards[[#This Row],[set]],{"SOR","SHD","TWI"},0))),TRUE,FALSE)</f>
        <v>0</v>
      </c>
    </row>
    <row r="681" spans="1:4" ht="12.75" x14ac:dyDescent="0.2">
      <c r="A681" s="34" t="str">
        <f>cards[[#This Row],[set]]</f>
        <v>JTL</v>
      </c>
      <c r="B681" s="34">
        <f>cards[[#This Row],[cardNumber]]</f>
        <v>889</v>
      </c>
      <c r="C681" s="34">
        <f>cards[[#This Row],[owned]]</f>
        <v>0</v>
      </c>
      <c r="D681" s="34" t="b">
        <f>IF(AND(ISNUMBER(SEARCH("Foil",cards[[#This Row],[variant]])),ISNUMBER(MATCH(cards[[#This Row],[set]],{"SOR","SHD","TWI"},0))),TRUE,FALSE)</f>
        <v>0</v>
      </c>
    </row>
    <row r="682" spans="1:4" ht="12.75" x14ac:dyDescent="0.2">
      <c r="A682" s="34" t="str">
        <f>cards[[#This Row],[set]]</f>
        <v>JTL</v>
      </c>
      <c r="B682" s="34">
        <f>cards[[#This Row],[cardNumber]]</f>
        <v>156</v>
      </c>
      <c r="C682" s="34">
        <f>cards[[#This Row],[owned]]</f>
        <v>5</v>
      </c>
      <c r="D682" s="34" t="b">
        <f>IF(AND(ISNUMBER(SEARCH("Foil",cards[[#This Row],[variant]])),ISNUMBER(MATCH(cards[[#This Row],[set]],{"SOR","SHD","TWI"},0))),TRUE,FALSE)</f>
        <v>0</v>
      </c>
    </row>
    <row r="683" spans="1:4" ht="12.75" x14ac:dyDescent="0.2">
      <c r="A683" s="34" t="str">
        <f>cards[[#This Row],[set]]</f>
        <v>JTL</v>
      </c>
      <c r="B683" s="34">
        <f>cards[[#This Row],[cardNumber]]</f>
        <v>418</v>
      </c>
      <c r="C683" s="34">
        <f>cards[[#This Row],[owned]]</f>
        <v>3</v>
      </c>
      <c r="D683" s="34" t="b">
        <f>IF(AND(ISNUMBER(SEARCH("Foil",cards[[#This Row],[variant]])),ISNUMBER(MATCH(cards[[#This Row],[set]],{"SOR","SHD","TWI"},0))),TRUE,FALSE)</f>
        <v>0</v>
      </c>
    </row>
    <row r="684" spans="1:4" ht="12.75" x14ac:dyDescent="0.2">
      <c r="A684" s="34" t="str">
        <f>cards[[#This Row],[set]]</f>
        <v>JTL</v>
      </c>
      <c r="B684" s="34">
        <f>cards[[#This Row],[cardNumber]]</f>
        <v>654</v>
      </c>
      <c r="C684" s="34">
        <f>cards[[#This Row],[owned]]</f>
        <v>5</v>
      </c>
      <c r="D684" s="34" t="b">
        <f>IF(AND(ISNUMBER(SEARCH("Foil",cards[[#This Row],[variant]])),ISNUMBER(MATCH(cards[[#This Row],[set]],{"SOR","SHD","TWI"},0))),TRUE,FALSE)</f>
        <v>0</v>
      </c>
    </row>
    <row r="685" spans="1:4" ht="12.75" x14ac:dyDescent="0.2">
      <c r="A685" s="34" t="str">
        <f>cards[[#This Row],[set]]</f>
        <v>JTL</v>
      </c>
      <c r="B685" s="34">
        <f>cards[[#This Row],[cardNumber]]</f>
        <v>890</v>
      </c>
      <c r="C685" s="34">
        <f>cards[[#This Row],[owned]]</f>
        <v>1</v>
      </c>
      <c r="D685" s="34" t="b">
        <f>IF(AND(ISNUMBER(SEARCH("Foil",cards[[#This Row],[variant]])),ISNUMBER(MATCH(cards[[#This Row],[set]],{"SOR","SHD","TWI"},0))),TRUE,FALSE)</f>
        <v>0</v>
      </c>
    </row>
    <row r="686" spans="1:4" ht="12.75" x14ac:dyDescent="0.2">
      <c r="A686" s="34" t="str">
        <f>cards[[#This Row],[set]]</f>
        <v>JTL</v>
      </c>
      <c r="B686" s="34">
        <f>cards[[#This Row],[cardNumber]]</f>
        <v>157</v>
      </c>
      <c r="C686" s="34">
        <f>cards[[#This Row],[owned]]</f>
        <v>0</v>
      </c>
      <c r="D686" s="34" t="b">
        <f>IF(AND(ISNUMBER(SEARCH("Foil",cards[[#This Row],[variant]])),ISNUMBER(MATCH(cards[[#This Row],[set]],{"SOR","SHD","TWI"},0))),TRUE,FALSE)</f>
        <v>0</v>
      </c>
    </row>
    <row r="687" spans="1:4" ht="12.75" x14ac:dyDescent="0.2">
      <c r="A687" s="34" t="str">
        <f>cards[[#This Row],[set]]</f>
        <v>JTL</v>
      </c>
      <c r="B687" s="34">
        <f>cards[[#This Row],[cardNumber]]</f>
        <v>419</v>
      </c>
      <c r="C687" s="34">
        <f>cards[[#This Row],[owned]]</f>
        <v>0</v>
      </c>
      <c r="D687" s="34" t="b">
        <f>IF(AND(ISNUMBER(SEARCH("Foil",cards[[#This Row],[variant]])),ISNUMBER(MATCH(cards[[#This Row],[set]],{"SOR","SHD","TWI"},0))),TRUE,FALSE)</f>
        <v>0</v>
      </c>
    </row>
    <row r="688" spans="1:4" ht="12.75" x14ac:dyDescent="0.2">
      <c r="A688" s="34" t="str">
        <f>cards[[#This Row],[set]]</f>
        <v>JTL</v>
      </c>
      <c r="B688" s="34">
        <f>cards[[#This Row],[cardNumber]]</f>
        <v>655</v>
      </c>
      <c r="C688" s="34">
        <f>cards[[#This Row],[owned]]</f>
        <v>0</v>
      </c>
      <c r="D688" s="34" t="b">
        <f>IF(AND(ISNUMBER(SEARCH("Foil",cards[[#This Row],[variant]])),ISNUMBER(MATCH(cards[[#This Row],[set]],{"SOR","SHD","TWI"},0))),TRUE,FALSE)</f>
        <v>0</v>
      </c>
    </row>
    <row r="689" spans="1:4" ht="12.75" x14ac:dyDescent="0.2">
      <c r="A689" s="34" t="str">
        <f>cards[[#This Row],[set]]</f>
        <v>JTL</v>
      </c>
      <c r="B689" s="34">
        <f>cards[[#This Row],[cardNumber]]</f>
        <v>891</v>
      </c>
      <c r="C689" s="34">
        <f>cards[[#This Row],[owned]]</f>
        <v>0</v>
      </c>
      <c r="D689" s="34" t="b">
        <f>IF(AND(ISNUMBER(SEARCH("Foil",cards[[#This Row],[variant]])),ISNUMBER(MATCH(cards[[#This Row],[set]],{"SOR","SHD","TWI"},0))),TRUE,FALSE)</f>
        <v>0</v>
      </c>
    </row>
    <row r="690" spans="1:4" ht="12.75" x14ac:dyDescent="0.2">
      <c r="A690" s="34" t="str">
        <f>cards[[#This Row],[set]]</f>
        <v>JTL</v>
      </c>
      <c r="B690" s="34">
        <f>cards[[#This Row],[cardNumber]]</f>
        <v>158</v>
      </c>
      <c r="C690" s="34">
        <f>cards[[#This Row],[owned]]</f>
        <v>0</v>
      </c>
      <c r="D690" s="34" t="b">
        <f>IF(AND(ISNUMBER(SEARCH("Foil",cards[[#This Row],[variant]])),ISNUMBER(MATCH(cards[[#This Row],[set]],{"SOR","SHD","TWI"},0))),TRUE,FALSE)</f>
        <v>0</v>
      </c>
    </row>
    <row r="691" spans="1:4" ht="12.75" x14ac:dyDescent="0.2">
      <c r="A691" s="34" t="str">
        <f>cards[[#This Row],[set]]</f>
        <v>JTL</v>
      </c>
      <c r="B691" s="34">
        <f>cards[[#This Row],[cardNumber]]</f>
        <v>420</v>
      </c>
      <c r="C691" s="34">
        <f>cards[[#This Row],[owned]]</f>
        <v>0</v>
      </c>
      <c r="D691" s="34" t="b">
        <f>IF(AND(ISNUMBER(SEARCH("Foil",cards[[#This Row],[variant]])),ISNUMBER(MATCH(cards[[#This Row],[set]],{"SOR","SHD","TWI"},0))),TRUE,FALSE)</f>
        <v>0</v>
      </c>
    </row>
    <row r="692" spans="1:4" ht="12.75" x14ac:dyDescent="0.2">
      <c r="A692" s="34" t="str">
        <f>cards[[#This Row],[set]]</f>
        <v>JTL</v>
      </c>
      <c r="B692" s="34">
        <f>cards[[#This Row],[cardNumber]]</f>
        <v>656</v>
      </c>
      <c r="C692" s="34">
        <f>cards[[#This Row],[owned]]</f>
        <v>0</v>
      </c>
      <c r="D692" s="34" t="b">
        <f>IF(AND(ISNUMBER(SEARCH("Foil",cards[[#This Row],[variant]])),ISNUMBER(MATCH(cards[[#This Row],[set]],{"SOR","SHD","TWI"},0))),TRUE,FALSE)</f>
        <v>0</v>
      </c>
    </row>
    <row r="693" spans="1:4" ht="12.75" x14ac:dyDescent="0.2">
      <c r="A693" s="34" t="str">
        <f>cards[[#This Row],[set]]</f>
        <v>JTL</v>
      </c>
      <c r="B693" s="34">
        <f>cards[[#This Row],[cardNumber]]</f>
        <v>892</v>
      </c>
      <c r="C693" s="34">
        <f>cards[[#This Row],[owned]]</f>
        <v>0</v>
      </c>
      <c r="D693" s="34" t="b">
        <f>IF(AND(ISNUMBER(SEARCH("Foil",cards[[#This Row],[variant]])),ISNUMBER(MATCH(cards[[#This Row],[set]],{"SOR","SHD","TWI"},0))),TRUE,FALSE)</f>
        <v>0</v>
      </c>
    </row>
    <row r="694" spans="1:4" ht="12.75" x14ac:dyDescent="0.2">
      <c r="A694" s="34" t="str">
        <f>cards[[#This Row],[set]]</f>
        <v>JTL</v>
      </c>
      <c r="B694" s="34">
        <f>cards[[#This Row],[cardNumber]]</f>
        <v>159</v>
      </c>
      <c r="C694" s="34">
        <f>cards[[#This Row],[owned]]</f>
        <v>0</v>
      </c>
      <c r="D694" s="34" t="b">
        <f>IF(AND(ISNUMBER(SEARCH("Foil",cards[[#This Row],[variant]])),ISNUMBER(MATCH(cards[[#This Row],[set]],{"SOR","SHD","TWI"},0))),TRUE,FALSE)</f>
        <v>0</v>
      </c>
    </row>
    <row r="695" spans="1:4" ht="12.75" x14ac:dyDescent="0.2">
      <c r="A695" s="34" t="str">
        <f>cards[[#This Row],[set]]</f>
        <v>JTL</v>
      </c>
      <c r="B695" s="34">
        <f>cards[[#This Row],[cardNumber]]</f>
        <v>421</v>
      </c>
      <c r="C695" s="34">
        <f>cards[[#This Row],[owned]]</f>
        <v>0</v>
      </c>
      <c r="D695" s="34" t="b">
        <f>IF(AND(ISNUMBER(SEARCH("Foil",cards[[#This Row],[variant]])),ISNUMBER(MATCH(cards[[#This Row],[set]],{"SOR","SHD","TWI"},0))),TRUE,FALSE)</f>
        <v>0</v>
      </c>
    </row>
    <row r="696" spans="1:4" ht="12.75" x14ac:dyDescent="0.2">
      <c r="A696" s="34" t="str">
        <f>cards[[#This Row],[set]]</f>
        <v>JTL</v>
      </c>
      <c r="B696" s="34">
        <f>cards[[#This Row],[cardNumber]]</f>
        <v>657</v>
      </c>
      <c r="C696" s="34">
        <f>cards[[#This Row],[owned]]</f>
        <v>0</v>
      </c>
      <c r="D696" s="34" t="b">
        <f>IF(AND(ISNUMBER(SEARCH("Foil",cards[[#This Row],[variant]])),ISNUMBER(MATCH(cards[[#This Row],[set]],{"SOR","SHD","TWI"},0))),TRUE,FALSE)</f>
        <v>0</v>
      </c>
    </row>
    <row r="697" spans="1:4" ht="12.75" x14ac:dyDescent="0.2">
      <c r="A697" s="34" t="str">
        <f>cards[[#This Row],[set]]</f>
        <v>JTL</v>
      </c>
      <c r="B697" s="34">
        <f>cards[[#This Row],[cardNumber]]</f>
        <v>893</v>
      </c>
      <c r="C697" s="34">
        <f>cards[[#This Row],[owned]]</f>
        <v>0</v>
      </c>
      <c r="D697" s="34" t="b">
        <f>IF(AND(ISNUMBER(SEARCH("Foil",cards[[#This Row],[variant]])),ISNUMBER(MATCH(cards[[#This Row],[set]],{"SOR","SHD","TWI"},0))),TRUE,FALSE)</f>
        <v>0</v>
      </c>
    </row>
    <row r="698" spans="1:4" ht="12.75" x14ac:dyDescent="0.2">
      <c r="A698" s="34" t="str">
        <f>cards[[#This Row],[set]]</f>
        <v>JTL</v>
      </c>
      <c r="B698" s="34">
        <f>cards[[#This Row],[cardNumber]]</f>
        <v>160</v>
      </c>
      <c r="C698" s="34">
        <f>cards[[#This Row],[owned]]</f>
        <v>0</v>
      </c>
      <c r="D698" s="34" t="b">
        <f>IF(AND(ISNUMBER(SEARCH("Foil",cards[[#This Row],[variant]])),ISNUMBER(MATCH(cards[[#This Row],[set]],{"SOR","SHD","TWI"},0))),TRUE,FALSE)</f>
        <v>0</v>
      </c>
    </row>
    <row r="699" spans="1:4" ht="12.75" x14ac:dyDescent="0.2">
      <c r="A699" s="34" t="str">
        <f>cards[[#This Row],[set]]</f>
        <v>JTL</v>
      </c>
      <c r="B699" s="34">
        <f>cards[[#This Row],[cardNumber]]</f>
        <v>422</v>
      </c>
      <c r="C699" s="34">
        <f>cards[[#This Row],[owned]]</f>
        <v>0</v>
      </c>
      <c r="D699" s="34" t="b">
        <f>IF(AND(ISNUMBER(SEARCH("Foil",cards[[#This Row],[variant]])),ISNUMBER(MATCH(cards[[#This Row],[set]],{"SOR","SHD","TWI"},0))),TRUE,FALSE)</f>
        <v>0</v>
      </c>
    </row>
    <row r="700" spans="1:4" ht="12.75" x14ac:dyDescent="0.2">
      <c r="A700" s="34" t="str">
        <f>cards[[#This Row],[set]]</f>
        <v>JTL</v>
      </c>
      <c r="B700" s="34">
        <f>cards[[#This Row],[cardNumber]]</f>
        <v>658</v>
      </c>
      <c r="C700" s="34">
        <f>cards[[#This Row],[owned]]</f>
        <v>0</v>
      </c>
      <c r="D700" s="34" t="b">
        <f>IF(AND(ISNUMBER(SEARCH("Foil",cards[[#This Row],[variant]])),ISNUMBER(MATCH(cards[[#This Row],[set]],{"SOR","SHD","TWI"},0))),TRUE,FALSE)</f>
        <v>0</v>
      </c>
    </row>
    <row r="701" spans="1:4" ht="12.75" x14ac:dyDescent="0.2">
      <c r="A701" s="34" t="str">
        <f>cards[[#This Row],[set]]</f>
        <v>JTL</v>
      </c>
      <c r="B701" s="34">
        <f>cards[[#This Row],[cardNumber]]</f>
        <v>894</v>
      </c>
      <c r="C701" s="34">
        <f>cards[[#This Row],[owned]]</f>
        <v>0</v>
      </c>
      <c r="D701" s="34" t="b">
        <f>IF(AND(ISNUMBER(SEARCH("Foil",cards[[#This Row],[variant]])),ISNUMBER(MATCH(cards[[#This Row],[set]],{"SOR","SHD","TWI"},0))),TRUE,FALSE)</f>
        <v>0</v>
      </c>
    </row>
    <row r="702" spans="1:4" ht="12.75" x14ac:dyDescent="0.2">
      <c r="A702" s="34" t="str">
        <f>cards[[#This Row],[set]]</f>
        <v>JTL</v>
      </c>
      <c r="B702" s="34">
        <f>cards[[#This Row],[cardNumber]]</f>
        <v>161</v>
      </c>
      <c r="C702" s="34">
        <f>cards[[#This Row],[owned]]</f>
        <v>0</v>
      </c>
      <c r="D702" s="34" t="b">
        <f>IF(AND(ISNUMBER(SEARCH("Foil",cards[[#This Row],[variant]])),ISNUMBER(MATCH(cards[[#This Row],[set]],{"SOR","SHD","TWI"},0))),TRUE,FALSE)</f>
        <v>0</v>
      </c>
    </row>
    <row r="703" spans="1:4" ht="12.75" x14ac:dyDescent="0.2">
      <c r="A703" s="34" t="str">
        <f>cards[[#This Row],[set]]</f>
        <v>JTL</v>
      </c>
      <c r="B703" s="34">
        <f>cards[[#This Row],[cardNumber]]</f>
        <v>423</v>
      </c>
      <c r="C703" s="34">
        <f>cards[[#This Row],[owned]]</f>
        <v>0</v>
      </c>
      <c r="D703" s="34" t="b">
        <f>IF(AND(ISNUMBER(SEARCH("Foil",cards[[#This Row],[variant]])),ISNUMBER(MATCH(cards[[#This Row],[set]],{"SOR","SHD","TWI"},0))),TRUE,FALSE)</f>
        <v>0</v>
      </c>
    </row>
    <row r="704" spans="1:4" ht="12.75" x14ac:dyDescent="0.2">
      <c r="A704" s="34" t="str">
        <f>cards[[#This Row],[set]]</f>
        <v>JTL</v>
      </c>
      <c r="B704" s="34">
        <f>cards[[#This Row],[cardNumber]]</f>
        <v>659</v>
      </c>
      <c r="C704" s="34">
        <f>cards[[#This Row],[owned]]</f>
        <v>0</v>
      </c>
      <c r="D704" s="34" t="b">
        <f>IF(AND(ISNUMBER(SEARCH("Foil",cards[[#This Row],[variant]])),ISNUMBER(MATCH(cards[[#This Row],[set]],{"SOR","SHD","TWI"},0))),TRUE,FALSE)</f>
        <v>0</v>
      </c>
    </row>
    <row r="705" spans="1:4" ht="12.75" x14ac:dyDescent="0.2">
      <c r="A705" s="34" t="str">
        <f>cards[[#This Row],[set]]</f>
        <v>JTL</v>
      </c>
      <c r="B705" s="34">
        <f>cards[[#This Row],[cardNumber]]</f>
        <v>895</v>
      </c>
      <c r="C705" s="34">
        <f>cards[[#This Row],[owned]]</f>
        <v>0</v>
      </c>
      <c r="D705" s="34" t="b">
        <f>IF(AND(ISNUMBER(SEARCH("Foil",cards[[#This Row],[variant]])),ISNUMBER(MATCH(cards[[#This Row],[set]],{"SOR","SHD","TWI"},0))),TRUE,FALSE)</f>
        <v>0</v>
      </c>
    </row>
    <row r="706" spans="1:4" ht="12.75" x14ac:dyDescent="0.2">
      <c r="A706" s="34" t="str">
        <f>cards[[#This Row],[set]]</f>
        <v>JTLW</v>
      </c>
      <c r="B706" s="34">
        <f>cards[[#This Row],[cardNumber]]</f>
        <v>13</v>
      </c>
      <c r="C706" s="34">
        <f>cards[[#This Row],[owned]]</f>
        <v>0</v>
      </c>
      <c r="D706" s="34" t="b">
        <f>IF(AND(ISNUMBER(SEARCH("Foil",cards[[#This Row],[variant]])),ISNUMBER(MATCH(cards[[#This Row],[set]],{"SOR","SHD","TWI"},0))),TRUE,FALSE)</f>
        <v>0</v>
      </c>
    </row>
    <row r="707" spans="1:4" ht="12.75" x14ac:dyDescent="0.2">
      <c r="A707" s="34" t="str">
        <f>cards[[#This Row],[set]]</f>
        <v>JTLW</v>
      </c>
      <c r="B707" s="34">
        <f>cards[[#This Row],[cardNumber]]</f>
        <v>33</v>
      </c>
      <c r="C707" s="34">
        <f>cards[[#This Row],[owned]]</f>
        <v>0</v>
      </c>
      <c r="D707" s="34" t="b">
        <f>IF(AND(ISNUMBER(SEARCH("Foil",cards[[#This Row],[variant]])),ISNUMBER(MATCH(cards[[#This Row],[set]],{"SOR","SHD","TWI"},0))),TRUE,FALSE)</f>
        <v>0</v>
      </c>
    </row>
    <row r="708" spans="1:4" ht="12.75" x14ac:dyDescent="0.2">
      <c r="A708" s="34" t="str">
        <f>cards[[#This Row],[set]]</f>
        <v>JTL</v>
      </c>
      <c r="B708" s="34">
        <f>cards[[#This Row],[cardNumber]]</f>
        <v>162</v>
      </c>
      <c r="C708" s="34">
        <f>cards[[#This Row],[owned]]</f>
        <v>0</v>
      </c>
      <c r="D708" s="34" t="b">
        <f>IF(AND(ISNUMBER(SEARCH("Foil",cards[[#This Row],[variant]])),ISNUMBER(MATCH(cards[[#This Row],[set]],{"SOR","SHD","TWI"},0))),TRUE,FALSE)</f>
        <v>0</v>
      </c>
    </row>
    <row r="709" spans="1:4" ht="12.75" x14ac:dyDescent="0.2">
      <c r="A709" s="34" t="str">
        <f>cards[[#This Row],[set]]</f>
        <v>JTL</v>
      </c>
      <c r="B709" s="34">
        <f>cards[[#This Row],[cardNumber]]</f>
        <v>424</v>
      </c>
      <c r="C709" s="34">
        <f>cards[[#This Row],[owned]]</f>
        <v>0</v>
      </c>
      <c r="D709" s="34" t="b">
        <f>IF(AND(ISNUMBER(SEARCH("Foil",cards[[#This Row],[variant]])),ISNUMBER(MATCH(cards[[#This Row],[set]],{"SOR","SHD","TWI"},0))),TRUE,FALSE)</f>
        <v>0</v>
      </c>
    </row>
    <row r="710" spans="1:4" ht="12.75" x14ac:dyDescent="0.2">
      <c r="A710" s="34" t="str">
        <f>cards[[#This Row],[set]]</f>
        <v>JTL</v>
      </c>
      <c r="B710" s="34">
        <f>cards[[#This Row],[cardNumber]]</f>
        <v>660</v>
      </c>
      <c r="C710" s="34">
        <f>cards[[#This Row],[owned]]</f>
        <v>0</v>
      </c>
      <c r="D710" s="34" t="b">
        <f>IF(AND(ISNUMBER(SEARCH("Foil",cards[[#This Row],[variant]])),ISNUMBER(MATCH(cards[[#This Row],[set]],{"SOR","SHD","TWI"},0))),TRUE,FALSE)</f>
        <v>0</v>
      </c>
    </row>
    <row r="711" spans="1:4" ht="12.75" x14ac:dyDescent="0.2">
      <c r="A711" s="34" t="str">
        <f>cards[[#This Row],[set]]</f>
        <v>JTL</v>
      </c>
      <c r="B711" s="34">
        <f>cards[[#This Row],[cardNumber]]</f>
        <v>896</v>
      </c>
      <c r="C711" s="34">
        <f>cards[[#This Row],[owned]]</f>
        <v>0</v>
      </c>
      <c r="D711" s="34" t="b">
        <f>IF(AND(ISNUMBER(SEARCH("Foil",cards[[#This Row],[variant]])),ISNUMBER(MATCH(cards[[#This Row],[set]],{"SOR","SHD","TWI"},0))),TRUE,FALSE)</f>
        <v>0</v>
      </c>
    </row>
    <row r="712" spans="1:4" ht="12.75" x14ac:dyDescent="0.2">
      <c r="A712" s="34" t="str">
        <f>cards[[#This Row],[set]]</f>
        <v>JTL</v>
      </c>
      <c r="B712" s="34">
        <f>cards[[#This Row],[cardNumber]]</f>
        <v>163</v>
      </c>
      <c r="C712" s="34">
        <f>cards[[#This Row],[owned]]</f>
        <v>0</v>
      </c>
      <c r="D712" s="34" t="b">
        <f>IF(AND(ISNUMBER(SEARCH("Foil",cards[[#This Row],[variant]])),ISNUMBER(MATCH(cards[[#This Row],[set]],{"SOR","SHD","TWI"},0))),TRUE,FALSE)</f>
        <v>0</v>
      </c>
    </row>
    <row r="713" spans="1:4" ht="12.75" x14ac:dyDescent="0.2">
      <c r="A713" s="34" t="str">
        <f>cards[[#This Row],[set]]</f>
        <v>JTL</v>
      </c>
      <c r="B713" s="34">
        <f>cards[[#This Row],[cardNumber]]</f>
        <v>425</v>
      </c>
      <c r="C713" s="34">
        <f>cards[[#This Row],[owned]]</f>
        <v>0</v>
      </c>
      <c r="D713" s="34" t="b">
        <f>IF(AND(ISNUMBER(SEARCH("Foil",cards[[#This Row],[variant]])),ISNUMBER(MATCH(cards[[#This Row],[set]],{"SOR","SHD","TWI"},0))),TRUE,FALSE)</f>
        <v>0</v>
      </c>
    </row>
    <row r="714" spans="1:4" ht="12.75" x14ac:dyDescent="0.2">
      <c r="A714" s="34" t="str">
        <f>cards[[#This Row],[set]]</f>
        <v>JTL</v>
      </c>
      <c r="B714" s="34">
        <f>cards[[#This Row],[cardNumber]]</f>
        <v>661</v>
      </c>
      <c r="C714" s="34">
        <f>cards[[#This Row],[owned]]</f>
        <v>0</v>
      </c>
      <c r="D714" s="34" t="b">
        <f>IF(AND(ISNUMBER(SEARCH("Foil",cards[[#This Row],[variant]])),ISNUMBER(MATCH(cards[[#This Row],[set]],{"SOR","SHD","TWI"},0))),TRUE,FALSE)</f>
        <v>0</v>
      </c>
    </row>
    <row r="715" spans="1:4" ht="12.75" x14ac:dyDescent="0.2">
      <c r="A715" s="34" t="str">
        <f>cards[[#This Row],[set]]</f>
        <v>JTL</v>
      </c>
      <c r="B715" s="34">
        <f>cards[[#This Row],[cardNumber]]</f>
        <v>897</v>
      </c>
      <c r="C715" s="34">
        <f>cards[[#This Row],[owned]]</f>
        <v>0</v>
      </c>
      <c r="D715" s="34" t="b">
        <f>IF(AND(ISNUMBER(SEARCH("Foil",cards[[#This Row],[variant]])),ISNUMBER(MATCH(cards[[#This Row],[set]],{"SOR","SHD","TWI"},0))),TRUE,FALSE)</f>
        <v>0</v>
      </c>
    </row>
    <row r="716" spans="1:4" ht="12.75" x14ac:dyDescent="0.2">
      <c r="A716" s="34" t="str">
        <f>cards[[#This Row],[set]]</f>
        <v>JTL</v>
      </c>
      <c r="B716" s="34">
        <f>cards[[#This Row],[cardNumber]]</f>
        <v>164</v>
      </c>
      <c r="C716" s="34">
        <f>cards[[#This Row],[owned]]</f>
        <v>0</v>
      </c>
      <c r="D716" s="34" t="b">
        <f>IF(AND(ISNUMBER(SEARCH("Foil",cards[[#This Row],[variant]])),ISNUMBER(MATCH(cards[[#This Row],[set]],{"SOR","SHD","TWI"},0))),TRUE,FALSE)</f>
        <v>0</v>
      </c>
    </row>
    <row r="717" spans="1:4" ht="12.75" x14ac:dyDescent="0.2">
      <c r="A717" s="34" t="str">
        <f>cards[[#This Row],[set]]</f>
        <v>JTL</v>
      </c>
      <c r="B717" s="34">
        <f>cards[[#This Row],[cardNumber]]</f>
        <v>426</v>
      </c>
      <c r="C717" s="34">
        <f>cards[[#This Row],[owned]]</f>
        <v>0</v>
      </c>
      <c r="D717" s="34" t="b">
        <f>IF(AND(ISNUMBER(SEARCH("Foil",cards[[#This Row],[variant]])),ISNUMBER(MATCH(cards[[#This Row],[set]],{"SOR","SHD","TWI"},0))),TRUE,FALSE)</f>
        <v>0</v>
      </c>
    </row>
    <row r="718" spans="1:4" ht="12.75" x14ac:dyDescent="0.2">
      <c r="A718" s="34" t="str">
        <f>cards[[#This Row],[set]]</f>
        <v>JTL</v>
      </c>
      <c r="B718" s="34">
        <f>cards[[#This Row],[cardNumber]]</f>
        <v>662</v>
      </c>
      <c r="C718" s="34">
        <f>cards[[#This Row],[owned]]</f>
        <v>0</v>
      </c>
      <c r="D718" s="34" t="b">
        <f>IF(AND(ISNUMBER(SEARCH("Foil",cards[[#This Row],[variant]])),ISNUMBER(MATCH(cards[[#This Row],[set]],{"SOR","SHD","TWI"},0))),TRUE,FALSE)</f>
        <v>0</v>
      </c>
    </row>
    <row r="719" spans="1:4" ht="12.75" x14ac:dyDescent="0.2">
      <c r="A719" s="34" t="str">
        <f>cards[[#This Row],[set]]</f>
        <v>JTL</v>
      </c>
      <c r="B719" s="34">
        <f>cards[[#This Row],[cardNumber]]</f>
        <v>898</v>
      </c>
      <c r="C719" s="34">
        <f>cards[[#This Row],[owned]]</f>
        <v>0</v>
      </c>
      <c r="D719" s="34" t="b">
        <f>IF(AND(ISNUMBER(SEARCH("Foil",cards[[#This Row],[variant]])),ISNUMBER(MATCH(cards[[#This Row],[set]],{"SOR","SHD","TWI"},0))),TRUE,FALSE)</f>
        <v>0</v>
      </c>
    </row>
    <row r="720" spans="1:4" ht="12.75" x14ac:dyDescent="0.2">
      <c r="A720" s="34" t="str">
        <f>cards[[#This Row],[set]]</f>
        <v>JTL</v>
      </c>
      <c r="B720" s="34">
        <f>cards[[#This Row],[cardNumber]]</f>
        <v>165</v>
      </c>
      <c r="C720" s="34">
        <f>cards[[#This Row],[owned]]</f>
        <v>0</v>
      </c>
      <c r="D720" s="34" t="b">
        <f>IF(AND(ISNUMBER(SEARCH("Foil",cards[[#This Row],[variant]])),ISNUMBER(MATCH(cards[[#This Row],[set]],{"SOR","SHD","TWI"},0))),TRUE,FALSE)</f>
        <v>0</v>
      </c>
    </row>
    <row r="721" spans="1:4" ht="12.75" x14ac:dyDescent="0.2">
      <c r="A721" s="34" t="str">
        <f>cards[[#This Row],[set]]</f>
        <v>JTL</v>
      </c>
      <c r="B721" s="34">
        <f>cards[[#This Row],[cardNumber]]</f>
        <v>427</v>
      </c>
      <c r="C721" s="34">
        <f>cards[[#This Row],[owned]]</f>
        <v>0</v>
      </c>
      <c r="D721" s="34" t="b">
        <f>IF(AND(ISNUMBER(SEARCH("Foil",cards[[#This Row],[variant]])),ISNUMBER(MATCH(cards[[#This Row],[set]],{"SOR","SHD","TWI"},0))),TRUE,FALSE)</f>
        <v>0</v>
      </c>
    </row>
    <row r="722" spans="1:4" ht="12.75" x14ac:dyDescent="0.2">
      <c r="A722" s="34" t="str">
        <f>cards[[#This Row],[set]]</f>
        <v>JTL</v>
      </c>
      <c r="B722" s="34">
        <f>cards[[#This Row],[cardNumber]]</f>
        <v>663</v>
      </c>
      <c r="C722" s="34">
        <f>cards[[#This Row],[owned]]</f>
        <v>0</v>
      </c>
      <c r="D722" s="34" t="b">
        <f>IF(AND(ISNUMBER(SEARCH("Foil",cards[[#This Row],[variant]])),ISNUMBER(MATCH(cards[[#This Row],[set]],{"SOR","SHD","TWI"},0))),TRUE,FALSE)</f>
        <v>0</v>
      </c>
    </row>
    <row r="723" spans="1:4" ht="12.75" x14ac:dyDescent="0.2">
      <c r="A723" s="34" t="str">
        <f>cards[[#This Row],[set]]</f>
        <v>JTL</v>
      </c>
      <c r="B723" s="34">
        <f>cards[[#This Row],[cardNumber]]</f>
        <v>899</v>
      </c>
      <c r="C723" s="34">
        <f>cards[[#This Row],[owned]]</f>
        <v>0</v>
      </c>
      <c r="D723" s="34" t="b">
        <f>IF(AND(ISNUMBER(SEARCH("Foil",cards[[#This Row],[variant]])),ISNUMBER(MATCH(cards[[#This Row],[set]],{"SOR","SHD","TWI"},0))),TRUE,FALSE)</f>
        <v>0</v>
      </c>
    </row>
    <row r="724" spans="1:4" ht="12.75" x14ac:dyDescent="0.2">
      <c r="A724" s="34" t="str">
        <f>cards[[#This Row],[set]]</f>
        <v>JTL</v>
      </c>
      <c r="B724" s="34">
        <f>cards[[#This Row],[cardNumber]]</f>
        <v>166</v>
      </c>
      <c r="C724" s="34">
        <f>cards[[#This Row],[owned]]</f>
        <v>0</v>
      </c>
      <c r="D724" s="34" t="b">
        <f>IF(AND(ISNUMBER(SEARCH("Foil",cards[[#This Row],[variant]])),ISNUMBER(MATCH(cards[[#This Row],[set]],{"SOR","SHD","TWI"},0))),TRUE,FALSE)</f>
        <v>0</v>
      </c>
    </row>
    <row r="725" spans="1:4" ht="12.75" x14ac:dyDescent="0.2">
      <c r="A725" s="34" t="str">
        <f>cards[[#This Row],[set]]</f>
        <v>JTL</v>
      </c>
      <c r="B725" s="34">
        <f>cards[[#This Row],[cardNumber]]</f>
        <v>428</v>
      </c>
      <c r="C725" s="34">
        <f>cards[[#This Row],[owned]]</f>
        <v>0</v>
      </c>
      <c r="D725" s="34" t="b">
        <f>IF(AND(ISNUMBER(SEARCH("Foil",cards[[#This Row],[variant]])),ISNUMBER(MATCH(cards[[#This Row],[set]],{"SOR","SHD","TWI"},0))),TRUE,FALSE)</f>
        <v>0</v>
      </c>
    </row>
    <row r="726" spans="1:4" ht="12.75" x14ac:dyDescent="0.2">
      <c r="A726" s="34" t="str">
        <f>cards[[#This Row],[set]]</f>
        <v>JTL</v>
      </c>
      <c r="B726" s="34">
        <f>cards[[#This Row],[cardNumber]]</f>
        <v>664</v>
      </c>
      <c r="C726" s="34">
        <f>cards[[#This Row],[owned]]</f>
        <v>0</v>
      </c>
      <c r="D726" s="34" t="b">
        <f>IF(AND(ISNUMBER(SEARCH("Foil",cards[[#This Row],[variant]])),ISNUMBER(MATCH(cards[[#This Row],[set]],{"SOR","SHD","TWI"},0))),TRUE,FALSE)</f>
        <v>0</v>
      </c>
    </row>
    <row r="727" spans="1:4" ht="12.75" x14ac:dyDescent="0.2">
      <c r="A727" s="34" t="str">
        <f>cards[[#This Row],[set]]</f>
        <v>JTL</v>
      </c>
      <c r="B727" s="34">
        <f>cards[[#This Row],[cardNumber]]</f>
        <v>900</v>
      </c>
      <c r="C727" s="34">
        <f>cards[[#This Row],[owned]]</f>
        <v>0</v>
      </c>
      <c r="D727" s="34" t="b">
        <f>IF(AND(ISNUMBER(SEARCH("Foil",cards[[#This Row],[variant]])),ISNUMBER(MATCH(cards[[#This Row],[set]],{"SOR","SHD","TWI"},0))),TRUE,FALSE)</f>
        <v>0</v>
      </c>
    </row>
    <row r="728" spans="1:4" ht="12.75" x14ac:dyDescent="0.2">
      <c r="A728" s="34" t="str">
        <f>cards[[#This Row],[set]]</f>
        <v>JTL</v>
      </c>
      <c r="B728" s="34">
        <f>cards[[#This Row],[cardNumber]]</f>
        <v>429</v>
      </c>
      <c r="C728" s="34">
        <f>cards[[#This Row],[owned]]</f>
        <v>0</v>
      </c>
      <c r="D728" s="34" t="b">
        <f>IF(AND(ISNUMBER(SEARCH("Foil",cards[[#This Row],[variant]])),ISNUMBER(MATCH(cards[[#This Row],[set]],{"SOR","SHD","TWI"},0))),TRUE,FALSE)</f>
        <v>0</v>
      </c>
    </row>
    <row r="729" spans="1:4" ht="12.75" x14ac:dyDescent="0.2">
      <c r="A729" s="34" t="str">
        <f>cards[[#This Row],[set]]</f>
        <v>JTL</v>
      </c>
      <c r="B729" s="34">
        <f>cards[[#This Row],[cardNumber]]</f>
        <v>665</v>
      </c>
      <c r="C729" s="34">
        <f>cards[[#This Row],[owned]]</f>
        <v>0</v>
      </c>
      <c r="D729" s="34" t="b">
        <f>IF(AND(ISNUMBER(SEARCH("Foil",cards[[#This Row],[variant]])),ISNUMBER(MATCH(cards[[#This Row],[set]],{"SOR","SHD","TWI"},0))),TRUE,FALSE)</f>
        <v>0</v>
      </c>
    </row>
    <row r="730" spans="1:4" ht="12.75" x14ac:dyDescent="0.2">
      <c r="A730" s="34" t="str">
        <f>cards[[#This Row],[set]]</f>
        <v>JTL</v>
      </c>
      <c r="B730" s="34">
        <f>cards[[#This Row],[cardNumber]]</f>
        <v>901</v>
      </c>
      <c r="C730" s="34">
        <f>cards[[#This Row],[owned]]</f>
        <v>0</v>
      </c>
      <c r="D730" s="34" t="b">
        <f>IF(AND(ISNUMBER(SEARCH("Foil",cards[[#This Row],[variant]])),ISNUMBER(MATCH(cards[[#This Row],[set]],{"SOR","SHD","TWI"},0))),TRUE,FALSE)</f>
        <v>0</v>
      </c>
    </row>
    <row r="731" spans="1:4" ht="12.75" x14ac:dyDescent="0.2">
      <c r="A731" s="34" t="str">
        <f>cards[[#This Row],[set]]</f>
        <v>SOR</v>
      </c>
      <c r="B731" s="34">
        <f>cards[[#This Row],[cardNumber]]</f>
        <v>165</v>
      </c>
      <c r="C731" s="34">
        <f>cards[[#This Row],[owned]]</f>
        <v>0</v>
      </c>
      <c r="D731" s="34" t="b">
        <f>IF(AND(ISNUMBER(SEARCH("Foil",cards[[#This Row],[variant]])),ISNUMBER(MATCH(cards[[#This Row],[set]],{"SOR","SHD","TWI"},0))),TRUE,FALSE)</f>
        <v>1</v>
      </c>
    </row>
    <row r="732" spans="1:4" ht="12.75" x14ac:dyDescent="0.2">
      <c r="A732" s="34" t="str">
        <f>cards[[#This Row],[set]]</f>
        <v>SOR</v>
      </c>
      <c r="B732" s="34">
        <f>cards[[#This Row],[cardNumber]]</f>
        <v>428</v>
      </c>
      <c r="C732" s="34">
        <f>cards[[#This Row],[owned]]</f>
        <v>0</v>
      </c>
      <c r="D732" s="34" t="b">
        <f>IF(AND(ISNUMBER(SEARCH("Foil",cards[[#This Row],[variant]])),ISNUMBER(MATCH(cards[[#This Row],[set]],{"SOR","SHD","TWI"},0))),TRUE,FALSE)</f>
        <v>1</v>
      </c>
    </row>
    <row r="733" spans="1:4" ht="12.75" x14ac:dyDescent="0.2">
      <c r="A733" s="34" t="str">
        <f>cards[[#This Row],[set]]</f>
        <v>SOR</v>
      </c>
      <c r="B733" s="34">
        <f>cards[[#This Row],[cardNumber]]</f>
        <v>428</v>
      </c>
      <c r="C733" s="34">
        <f>cards[[#This Row],[owned]]</f>
        <v>0</v>
      </c>
      <c r="D733" s="34" t="b">
        <f>IF(AND(ISNUMBER(SEARCH("Foil",cards[[#This Row],[variant]])),ISNUMBER(MATCH(cards[[#This Row],[set]],{"SOR","SHD","TWI"},0))),TRUE,FALSE)</f>
        <v>0</v>
      </c>
    </row>
    <row r="734" spans="1:4" ht="12.75" x14ac:dyDescent="0.2">
      <c r="A734" s="34" t="str">
        <f>cards[[#This Row],[set]]</f>
        <v>JTL</v>
      </c>
      <c r="B734" s="34">
        <f>cards[[#This Row],[cardNumber]]</f>
        <v>168</v>
      </c>
      <c r="C734" s="34">
        <f>cards[[#This Row],[owned]]</f>
        <v>0</v>
      </c>
      <c r="D734" s="34" t="b">
        <f>IF(AND(ISNUMBER(SEARCH("Foil",cards[[#This Row],[variant]])),ISNUMBER(MATCH(cards[[#This Row],[set]],{"SOR","SHD","TWI"},0))),TRUE,FALSE)</f>
        <v>0</v>
      </c>
    </row>
    <row r="735" spans="1:4" ht="12.75" x14ac:dyDescent="0.2">
      <c r="A735" s="34" t="str">
        <f>cards[[#This Row],[set]]</f>
        <v>JTL</v>
      </c>
      <c r="B735" s="34">
        <f>cards[[#This Row],[cardNumber]]</f>
        <v>430</v>
      </c>
      <c r="C735" s="34">
        <f>cards[[#This Row],[owned]]</f>
        <v>0</v>
      </c>
      <c r="D735" s="34" t="b">
        <f>IF(AND(ISNUMBER(SEARCH("Foil",cards[[#This Row],[variant]])),ISNUMBER(MATCH(cards[[#This Row],[set]],{"SOR","SHD","TWI"},0))),TRUE,FALSE)</f>
        <v>0</v>
      </c>
    </row>
    <row r="736" spans="1:4" ht="12.75" x14ac:dyDescent="0.2">
      <c r="A736" s="34" t="str">
        <f>cards[[#This Row],[set]]</f>
        <v>JTL</v>
      </c>
      <c r="B736" s="34">
        <f>cards[[#This Row],[cardNumber]]</f>
        <v>666</v>
      </c>
      <c r="C736" s="34">
        <f>cards[[#This Row],[owned]]</f>
        <v>0</v>
      </c>
      <c r="D736" s="34" t="b">
        <f>IF(AND(ISNUMBER(SEARCH("Foil",cards[[#This Row],[variant]])),ISNUMBER(MATCH(cards[[#This Row],[set]],{"SOR","SHD","TWI"},0))),TRUE,FALSE)</f>
        <v>0</v>
      </c>
    </row>
    <row r="737" spans="1:4" ht="12.75" x14ac:dyDescent="0.2">
      <c r="A737" s="34" t="str">
        <f>cards[[#This Row],[set]]</f>
        <v>JTL</v>
      </c>
      <c r="B737" s="34">
        <f>cards[[#This Row],[cardNumber]]</f>
        <v>902</v>
      </c>
      <c r="C737" s="34">
        <f>cards[[#This Row],[owned]]</f>
        <v>0</v>
      </c>
      <c r="D737" s="34" t="b">
        <f>IF(AND(ISNUMBER(SEARCH("Foil",cards[[#This Row],[variant]])),ISNUMBER(MATCH(cards[[#This Row],[set]],{"SOR","SHD","TWI"},0))),TRUE,FALSE)</f>
        <v>0</v>
      </c>
    </row>
    <row r="738" spans="1:4" ht="12.75" x14ac:dyDescent="0.2">
      <c r="A738" s="34" t="str">
        <f>cards[[#This Row],[set]]</f>
        <v>JTL</v>
      </c>
      <c r="B738" s="34">
        <f>cards[[#This Row],[cardNumber]]</f>
        <v>1036</v>
      </c>
      <c r="C738" s="34">
        <f>cards[[#This Row],[owned]]</f>
        <v>0</v>
      </c>
      <c r="D738" s="34" t="b">
        <f>IF(AND(ISNUMBER(SEARCH("Foil",cards[[#This Row],[variant]])),ISNUMBER(MATCH(cards[[#This Row],[set]],{"SOR","SHD","TWI"},0))),TRUE,FALSE)</f>
        <v>0</v>
      </c>
    </row>
    <row r="739" spans="1:4" ht="12.75" x14ac:dyDescent="0.2">
      <c r="A739" s="34" t="str">
        <f>cards[[#This Row],[set]]</f>
        <v>JTL</v>
      </c>
      <c r="B739" s="34">
        <f>cards[[#This Row],[cardNumber]]</f>
        <v>1072</v>
      </c>
      <c r="C739" s="34">
        <f>cards[[#This Row],[owned]]</f>
        <v>0</v>
      </c>
      <c r="D739" s="34" t="b">
        <f>IF(AND(ISNUMBER(SEARCH("Foil",cards[[#This Row],[variant]])),ISNUMBER(MATCH(cards[[#This Row],[set]],{"SOR","SHD","TWI"},0))),TRUE,FALSE)</f>
        <v>0</v>
      </c>
    </row>
    <row r="740" spans="1:4" ht="12.75" x14ac:dyDescent="0.2">
      <c r="A740" s="34" t="str">
        <f>cards[[#This Row],[set]]</f>
        <v>JTL</v>
      </c>
      <c r="B740" s="34">
        <f>cards[[#This Row],[cardNumber]]</f>
        <v>1108</v>
      </c>
      <c r="C740" s="34">
        <f>cards[[#This Row],[owned]]</f>
        <v>0</v>
      </c>
      <c r="D740" s="34" t="b">
        <f>IF(AND(ISNUMBER(SEARCH("Foil",cards[[#This Row],[variant]])),ISNUMBER(MATCH(cards[[#This Row],[set]],{"SOR","SHD","TWI"},0))),TRUE,FALSE)</f>
        <v>0</v>
      </c>
    </row>
    <row r="741" spans="1:4" ht="12.75" x14ac:dyDescent="0.2">
      <c r="A741" s="34" t="str">
        <f>cards[[#This Row],[set]]</f>
        <v>JTL</v>
      </c>
      <c r="B741" s="34">
        <f>cards[[#This Row],[cardNumber]]</f>
        <v>169</v>
      </c>
      <c r="C741" s="34">
        <f>cards[[#This Row],[owned]]</f>
        <v>0</v>
      </c>
      <c r="D741" s="34" t="b">
        <f>IF(AND(ISNUMBER(SEARCH("Foil",cards[[#This Row],[variant]])),ISNUMBER(MATCH(cards[[#This Row],[set]],{"SOR","SHD","TWI"},0))),TRUE,FALSE)</f>
        <v>0</v>
      </c>
    </row>
    <row r="742" spans="1:4" ht="12.75" x14ac:dyDescent="0.2">
      <c r="A742" s="34" t="str">
        <f>cards[[#This Row],[set]]</f>
        <v>JTL</v>
      </c>
      <c r="B742" s="34">
        <f>cards[[#This Row],[cardNumber]]</f>
        <v>431</v>
      </c>
      <c r="C742" s="34">
        <f>cards[[#This Row],[owned]]</f>
        <v>0</v>
      </c>
      <c r="D742" s="34" t="b">
        <f>IF(AND(ISNUMBER(SEARCH("Foil",cards[[#This Row],[variant]])),ISNUMBER(MATCH(cards[[#This Row],[set]],{"SOR","SHD","TWI"},0))),TRUE,FALSE)</f>
        <v>0</v>
      </c>
    </row>
    <row r="743" spans="1:4" ht="12.75" x14ac:dyDescent="0.2">
      <c r="A743" s="34" t="str">
        <f>cards[[#This Row],[set]]</f>
        <v>JTL</v>
      </c>
      <c r="B743" s="34">
        <f>cards[[#This Row],[cardNumber]]</f>
        <v>667</v>
      </c>
      <c r="C743" s="34">
        <f>cards[[#This Row],[owned]]</f>
        <v>0</v>
      </c>
      <c r="D743" s="34" t="b">
        <f>IF(AND(ISNUMBER(SEARCH("Foil",cards[[#This Row],[variant]])),ISNUMBER(MATCH(cards[[#This Row],[set]],{"SOR","SHD","TWI"},0))),TRUE,FALSE)</f>
        <v>0</v>
      </c>
    </row>
    <row r="744" spans="1:4" ht="12.75" x14ac:dyDescent="0.2">
      <c r="A744" s="34" t="str">
        <f>cards[[#This Row],[set]]</f>
        <v>JTL</v>
      </c>
      <c r="B744" s="34">
        <f>cards[[#This Row],[cardNumber]]</f>
        <v>903</v>
      </c>
      <c r="C744" s="34">
        <f>cards[[#This Row],[owned]]</f>
        <v>0</v>
      </c>
      <c r="D744" s="34" t="b">
        <f>IF(AND(ISNUMBER(SEARCH("Foil",cards[[#This Row],[variant]])),ISNUMBER(MATCH(cards[[#This Row],[set]],{"SOR","SHD","TWI"},0))),TRUE,FALSE)</f>
        <v>0</v>
      </c>
    </row>
    <row r="745" spans="1:4" ht="12.75" x14ac:dyDescent="0.2">
      <c r="A745" s="34" t="str">
        <f>cards[[#This Row],[set]]</f>
        <v>JTL</v>
      </c>
      <c r="B745" s="34">
        <f>cards[[#This Row],[cardNumber]]</f>
        <v>170</v>
      </c>
      <c r="C745" s="34">
        <f>cards[[#This Row],[owned]]</f>
        <v>0</v>
      </c>
      <c r="D745" s="34" t="b">
        <f>IF(AND(ISNUMBER(SEARCH("Foil",cards[[#This Row],[variant]])),ISNUMBER(MATCH(cards[[#This Row],[set]],{"SOR","SHD","TWI"},0))),TRUE,FALSE)</f>
        <v>0</v>
      </c>
    </row>
    <row r="746" spans="1:4" ht="12.75" x14ac:dyDescent="0.2">
      <c r="A746" s="34" t="str">
        <f>cards[[#This Row],[set]]</f>
        <v>JTL</v>
      </c>
      <c r="B746" s="34">
        <f>cards[[#This Row],[cardNumber]]</f>
        <v>432</v>
      </c>
      <c r="C746" s="34">
        <f>cards[[#This Row],[owned]]</f>
        <v>0</v>
      </c>
      <c r="D746" s="34" t="b">
        <f>IF(AND(ISNUMBER(SEARCH("Foil",cards[[#This Row],[variant]])),ISNUMBER(MATCH(cards[[#This Row],[set]],{"SOR","SHD","TWI"},0))),TRUE,FALSE)</f>
        <v>0</v>
      </c>
    </row>
    <row r="747" spans="1:4" ht="12.75" x14ac:dyDescent="0.2">
      <c r="A747" s="34" t="str">
        <f>cards[[#This Row],[set]]</f>
        <v>JTL</v>
      </c>
      <c r="B747" s="34">
        <f>cards[[#This Row],[cardNumber]]</f>
        <v>668</v>
      </c>
      <c r="C747" s="34">
        <f>cards[[#This Row],[owned]]</f>
        <v>0</v>
      </c>
      <c r="D747" s="34" t="b">
        <f>IF(AND(ISNUMBER(SEARCH("Foil",cards[[#This Row],[variant]])),ISNUMBER(MATCH(cards[[#This Row],[set]],{"SOR","SHD","TWI"},0))),TRUE,FALSE)</f>
        <v>0</v>
      </c>
    </row>
    <row r="748" spans="1:4" ht="12.75" x14ac:dyDescent="0.2">
      <c r="A748" s="34" t="str">
        <f>cards[[#This Row],[set]]</f>
        <v>JTL</v>
      </c>
      <c r="B748" s="34">
        <f>cards[[#This Row],[cardNumber]]</f>
        <v>904</v>
      </c>
      <c r="C748" s="34">
        <f>cards[[#This Row],[owned]]</f>
        <v>0</v>
      </c>
      <c r="D748" s="34" t="b">
        <f>IF(AND(ISNUMBER(SEARCH("Foil",cards[[#This Row],[variant]])),ISNUMBER(MATCH(cards[[#This Row],[set]],{"SOR","SHD","TWI"},0))),TRUE,FALSE)</f>
        <v>0</v>
      </c>
    </row>
    <row r="749" spans="1:4" ht="12.75" x14ac:dyDescent="0.2">
      <c r="A749" s="34" t="str">
        <f>cards[[#This Row],[set]]</f>
        <v>JTL</v>
      </c>
      <c r="B749" s="34">
        <f>cards[[#This Row],[cardNumber]]</f>
        <v>171</v>
      </c>
      <c r="C749" s="34">
        <f>cards[[#This Row],[owned]]</f>
        <v>0</v>
      </c>
      <c r="D749" s="34" t="b">
        <f>IF(AND(ISNUMBER(SEARCH("Foil",cards[[#This Row],[variant]])),ISNUMBER(MATCH(cards[[#This Row],[set]],{"SOR","SHD","TWI"},0))),TRUE,FALSE)</f>
        <v>0</v>
      </c>
    </row>
    <row r="750" spans="1:4" ht="12.75" x14ac:dyDescent="0.2">
      <c r="A750" s="34" t="str">
        <f>cards[[#This Row],[set]]</f>
        <v>JTL</v>
      </c>
      <c r="B750" s="34">
        <f>cards[[#This Row],[cardNumber]]</f>
        <v>433</v>
      </c>
      <c r="C750" s="34">
        <f>cards[[#This Row],[owned]]</f>
        <v>0</v>
      </c>
      <c r="D750" s="34" t="b">
        <f>IF(AND(ISNUMBER(SEARCH("Foil",cards[[#This Row],[variant]])),ISNUMBER(MATCH(cards[[#This Row],[set]],{"SOR","SHD","TWI"},0))),TRUE,FALSE)</f>
        <v>0</v>
      </c>
    </row>
    <row r="751" spans="1:4" ht="12.75" x14ac:dyDescent="0.2">
      <c r="A751" s="34" t="str">
        <f>cards[[#This Row],[set]]</f>
        <v>JTL</v>
      </c>
      <c r="B751" s="34">
        <f>cards[[#This Row],[cardNumber]]</f>
        <v>669</v>
      </c>
      <c r="C751" s="34">
        <f>cards[[#This Row],[owned]]</f>
        <v>0</v>
      </c>
      <c r="D751" s="34" t="b">
        <f>IF(AND(ISNUMBER(SEARCH("Foil",cards[[#This Row],[variant]])),ISNUMBER(MATCH(cards[[#This Row],[set]],{"SOR","SHD","TWI"},0))),TRUE,FALSE)</f>
        <v>0</v>
      </c>
    </row>
    <row r="752" spans="1:4" ht="12.75" x14ac:dyDescent="0.2">
      <c r="A752" s="34" t="str">
        <f>cards[[#This Row],[set]]</f>
        <v>JTL</v>
      </c>
      <c r="B752" s="34">
        <f>cards[[#This Row],[cardNumber]]</f>
        <v>905</v>
      </c>
      <c r="C752" s="34">
        <f>cards[[#This Row],[owned]]</f>
        <v>0</v>
      </c>
      <c r="D752" s="34" t="b">
        <f>IF(AND(ISNUMBER(SEARCH("Foil",cards[[#This Row],[variant]])),ISNUMBER(MATCH(cards[[#This Row],[set]],{"SOR","SHD","TWI"},0))),TRUE,FALSE)</f>
        <v>0</v>
      </c>
    </row>
    <row r="753" spans="1:4" ht="12.75" x14ac:dyDescent="0.2">
      <c r="A753" s="34" t="str">
        <f>cards[[#This Row],[set]]</f>
        <v>JTL</v>
      </c>
      <c r="B753" s="34">
        <f>cards[[#This Row],[cardNumber]]</f>
        <v>172</v>
      </c>
      <c r="C753" s="34">
        <f>cards[[#This Row],[owned]]</f>
        <v>0</v>
      </c>
      <c r="D753" s="34" t="b">
        <f>IF(AND(ISNUMBER(SEARCH("Foil",cards[[#This Row],[variant]])),ISNUMBER(MATCH(cards[[#This Row],[set]],{"SOR","SHD","TWI"},0))),TRUE,FALSE)</f>
        <v>0</v>
      </c>
    </row>
    <row r="754" spans="1:4" ht="12.75" x14ac:dyDescent="0.2">
      <c r="A754" s="34" t="str">
        <f>cards[[#This Row],[set]]</f>
        <v>JTL</v>
      </c>
      <c r="B754" s="34">
        <f>cards[[#This Row],[cardNumber]]</f>
        <v>434</v>
      </c>
      <c r="C754" s="34">
        <f>cards[[#This Row],[owned]]</f>
        <v>0</v>
      </c>
      <c r="D754" s="34" t="b">
        <f>IF(AND(ISNUMBER(SEARCH("Foil",cards[[#This Row],[variant]])),ISNUMBER(MATCH(cards[[#This Row],[set]],{"SOR","SHD","TWI"},0))),TRUE,FALSE)</f>
        <v>0</v>
      </c>
    </row>
    <row r="755" spans="1:4" ht="12.75" x14ac:dyDescent="0.2">
      <c r="A755" s="34" t="str">
        <f>cards[[#This Row],[set]]</f>
        <v>JTL</v>
      </c>
      <c r="B755" s="34">
        <f>cards[[#This Row],[cardNumber]]</f>
        <v>670</v>
      </c>
      <c r="C755" s="34">
        <f>cards[[#This Row],[owned]]</f>
        <v>0</v>
      </c>
      <c r="D755" s="34" t="b">
        <f>IF(AND(ISNUMBER(SEARCH("Foil",cards[[#This Row],[variant]])),ISNUMBER(MATCH(cards[[#This Row],[set]],{"SOR","SHD","TWI"},0))),TRUE,FALSE)</f>
        <v>0</v>
      </c>
    </row>
    <row r="756" spans="1:4" ht="12.75" x14ac:dyDescent="0.2">
      <c r="A756" s="34" t="str">
        <f>cards[[#This Row],[set]]</f>
        <v>JTL</v>
      </c>
      <c r="B756" s="34">
        <f>cards[[#This Row],[cardNumber]]</f>
        <v>906</v>
      </c>
      <c r="C756" s="34">
        <f>cards[[#This Row],[owned]]</f>
        <v>0</v>
      </c>
      <c r="D756" s="34" t="b">
        <f>IF(AND(ISNUMBER(SEARCH("Foil",cards[[#This Row],[variant]])),ISNUMBER(MATCH(cards[[#This Row],[set]],{"SOR","SHD","TWI"},0))),TRUE,FALSE)</f>
        <v>0</v>
      </c>
    </row>
    <row r="757" spans="1:4" ht="12.75" x14ac:dyDescent="0.2">
      <c r="A757" s="34" t="str">
        <f>cards[[#This Row],[set]]</f>
        <v>JTL</v>
      </c>
      <c r="B757" s="34">
        <f>cards[[#This Row],[cardNumber]]</f>
        <v>173</v>
      </c>
      <c r="C757" s="34">
        <f>cards[[#This Row],[owned]]</f>
        <v>0</v>
      </c>
      <c r="D757" s="34" t="b">
        <f>IF(AND(ISNUMBER(SEARCH("Foil",cards[[#This Row],[variant]])),ISNUMBER(MATCH(cards[[#This Row],[set]],{"SOR","SHD","TWI"},0))),TRUE,FALSE)</f>
        <v>0</v>
      </c>
    </row>
    <row r="758" spans="1:4" ht="12.75" x14ac:dyDescent="0.2">
      <c r="A758" s="34" t="str">
        <f>cards[[#This Row],[set]]</f>
        <v>JTL</v>
      </c>
      <c r="B758" s="34">
        <f>cards[[#This Row],[cardNumber]]</f>
        <v>435</v>
      </c>
      <c r="C758" s="34">
        <f>cards[[#This Row],[owned]]</f>
        <v>0</v>
      </c>
      <c r="D758" s="34" t="b">
        <f>IF(AND(ISNUMBER(SEARCH("Foil",cards[[#This Row],[variant]])),ISNUMBER(MATCH(cards[[#This Row],[set]],{"SOR","SHD","TWI"},0))),TRUE,FALSE)</f>
        <v>0</v>
      </c>
    </row>
    <row r="759" spans="1:4" ht="12.75" x14ac:dyDescent="0.2">
      <c r="A759" s="34" t="str">
        <f>cards[[#This Row],[set]]</f>
        <v>JTL</v>
      </c>
      <c r="B759" s="34">
        <f>cards[[#This Row],[cardNumber]]</f>
        <v>671</v>
      </c>
      <c r="C759" s="34">
        <f>cards[[#This Row],[owned]]</f>
        <v>0</v>
      </c>
      <c r="D759" s="34" t="b">
        <f>IF(AND(ISNUMBER(SEARCH("Foil",cards[[#This Row],[variant]])),ISNUMBER(MATCH(cards[[#This Row],[set]],{"SOR","SHD","TWI"},0))),TRUE,FALSE)</f>
        <v>0</v>
      </c>
    </row>
    <row r="760" spans="1:4" ht="12.75" x14ac:dyDescent="0.2">
      <c r="A760" s="34" t="str">
        <f>cards[[#This Row],[set]]</f>
        <v>JTL</v>
      </c>
      <c r="B760" s="34">
        <f>cards[[#This Row],[cardNumber]]</f>
        <v>907</v>
      </c>
      <c r="C760" s="34">
        <f>cards[[#This Row],[owned]]</f>
        <v>0</v>
      </c>
      <c r="D760" s="34" t="b">
        <f>IF(AND(ISNUMBER(SEARCH("Foil",cards[[#This Row],[variant]])),ISNUMBER(MATCH(cards[[#This Row],[set]],{"SOR","SHD","TWI"},0))),TRUE,FALSE)</f>
        <v>0</v>
      </c>
    </row>
    <row r="761" spans="1:4" ht="12.75" x14ac:dyDescent="0.2">
      <c r="A761" s="34" t="str">
        <f>cards[[#This Row],[set]]</f>
        <v>JTL</v>
      </c>
      <c r="B761" s="34">
        <f>cards[[#This Row],[cardNumber]]</f>
        <v>174</v>
      </c>
      <c r="C761" s="34">
        <f>cards[[#This Row],[owned]]</f>
        <v>0</v>
      </c>
      <c r="D761" s="34" t="b">
        <f>IF(AND(ISNUMBER(SEARCH("Foil",cards[[#This Row],[variant]])),ISNUMBER(MATCH(cards[[#This Row],[set]],{"SOR","SHD","TWI"},0))),TRUE,FALSE)</f>
        <v>0</v>
      </c>
    </row>
    <row r="762" spans="1:4" ht="12.75" x14ac:dyDescent="0.2">
      <c r="A762" s="34" t="str">
        <f>cards[[#This Row],[set]]</f>
        <v>JTL</v>
      </c>
      <c r="B762" s="34">
        <f>cards[[#This Row],[cardNumber]]</f>
        <v>436</v>
      </c>
      <c r="C762" s="34">
        <f>cards[[#This Row],[owned]]</f>
        <v>0</v>
      </c>
      <c r="D762" s="34" t="b">
        <f>IF(AND(ISNUMBER(SEARCH("Foil",cards[[#This Row],[variant]])),ISNUMBER(MATCH(cards[[#This Row],[set]],{"SOR","SHD","TWI"},0))),TRUE,FALSE)</f>
        <v>0</v>
      </c>
    </row>
    <row r="763" spans="1:4" ht="12.75" x14ac:dyDescent="0.2">
      <c r="A763" s="34" t="str">
        <f>cards[[#This Row],[set]]</f>
        <v>JTL</v>
      </c>
      <c r="B763" s="34">
        <f>cards[[#This Row],[cardNumber]]</f>
        <v>672</v>
      </c>
      <c r="C763" s="34">
        <f>cards[[#This Row],[owned]]</f>
        <v>0</v>
      </c>
      <c r="D763" s="34" t="b">
        <f>IF(AND(ISNUMBER(SEARCH("Foil",cards[[#This Row],[variant]])),ISNUMBER(MATCH(cards[[#This Row],[set]],{"SOR","SHD","TWI"},0))),TRUE,FALSE)</f>
        <v>0</v>
      </c>
    </row>
    <row r="764" spans="1:4" ht="12.75" x14ac:dyDescent="0.2">
      <c r="A764" s="34" t="str">
        <f>cards[[#This Row],[set]]</f>
        <v>JTL</v>
      </c>
      <c r="B764" s="34">
        <f>cards[[#This Row],[cardNumber]]</f>
        <v>908</v>
      </c>
      <c r="C764" s="34">
        <f>cards[[#This Row],[owned]]</f>
        <v>0</v>
      </c>
      <c r="D764" s="34" t="b">
        <f>IF(AND(ISNUMBER(SEARCH("Foil",cards[[#This Row],[variant]])),ISNUMBER(MATCH(cards[[#This Row],[set]],{"SOR","SHD","TWI"},0))),TRUE,FALSE)</f>
        <v>0</v>
      </c>
    </row>
    <row r="765" spans="1:4" ht="12.75" x14ac:dyDescent="0.2">
      <c r="A765" s="34" t="str">
        <f>cards[[#This Row],[set]]</f>
        <v>JTL</v>
      </c>
      <c r="B765" s="34">
        <f>cards[[#This Row],[cardNumber]]</f>
        <v>175</v>
      </c>
      <c r="C765" s="34">
        <f>cards[[#This Row],[owned]]</f>
        <v>0</v>
      </c>
      <c r="D765" s="34" t="b">
        <f>IF(AND(ISNUMBER(SEARCH("Foil",cards[[#This Row],[variant]])),ISNUMBER(MATCH(cards[[#This Row],[set]],{"SOR","SHD","TWI"},0))),TRUE,FALSE)</f>
        <v>0</v>
      </c>
    </row>
    <row r="766" spans="1:4" ht="12.75" x14ac:dyDescent="0.2">
      <c r="A766" s="34" t="str">
        <f>cards[[#This Row],[set]]</f>
        <v>JTL</v>
      </c>
      <c r="B766" s="34">
        <f>cards[[#This Row],[cardNumber]]</f>
        <v>437</v>
      </c>
      <c r="C766" s="34">
        <f>cards[[#This Row],[owned]]</f>
        <v>0</v>
      </c>
      <c r="D766" s="34" t="b">
        <f>IF(AND(ISNUMBER(SEARCH("Foil",cards[[#This Row],[variant]])),ISNUMBER(MATCH(cards[[#This Row],[set]],{"SOR","SHD","TWI"},0))),TRUE,FALSE)</f>
        <v>0</v>
      </c>
    </row>
    <row r="767" spans="1:4" ht="12.75" x14ac:dyDescent="0.2">
      <c r="A767" s="34" t="str">
        <f>cards[[#This Row],[set]]</f>
        <v>JTL</v>
      </c>
      <c r="B767" s="34">
        <f>cards[[#This Row],[cardNumber]]</f>
        <v>673</v>
      </c>
      <c r="C767" s="34">
        <f>cards[[#This Row],[owned]]</f>
        <v>0</v>
      </c>
      <c r="D767" s="34" t="b">
        <f>IF(AND(ISNUMBER(SEARCH("Foil",cards[[#This Row],[variant]])),ISNUMBER(MATCH(cards[[#This Row],[set]],{"SOR","SHD","TWI"},0))),TRUE,FALSE)</f>
        <v>0</v>
      </c>
    </row>
    <row r="768" spans="1:4" ht="12.75" x14ac:dyDescent="0.2">
      <c r="A768" s="34" t="str">
        <f>cards[[#This Row],[set]]</f>
        <v>JTL</v>
      </c>
      <c r="B768" s="34">
        <f>cards[[#This Row],[cardNumber]]</f>
        <v>909</v>
      </c>
      <c r="C768" s="34">
        <f>cards[[#This Row],[owned]]</f>
        <v>0</v>
      </c>
      <c r="D768" s="34" t="b">
        <f>IF(AND(ISNUMBER(SEARCH("Foil",cards[[#This Row],[variant]])),ISNUMBER(MATCH(cards[[#This Row],[set]],{"SOR","SHD","TWI"},0))),TRUE,FALSE)</f>
        <v>0</v>
      </c>
    </row>
    <row r="769" spans="1:4" ht="12.75" x14ac:dyDescent="0.2">
      <c r="A769" s="34" t="str">
        <f>cards[[#This Row],[set]]</f>
        <v>JTL</v>
      </c>
      <c r="B769" s="34">
        <f>cards[[#This Row],[cardNumber]]</f>
        <v>176</v>
      </c>
      <c r="C769" s="34">
        <f>cards[[#This Row],[owned]]</f>
        <v>0</v>
      </c>
      <c r="D769" s="34" t="b">
        <f>IF(AND(ISNUMBER(SEARCH("Foil",cards[[#This Row],[variant]])),ISNUMBER(MATCH(cards[[#This Row],[set]],{"SOR","SHD","TWI"},0))),TRUE,FALSE)</f>
        <v>0</v>
      </c>
    </row>
    <row r="770" spans="1:4" ht="12.75" x14ac:dyDescent="0.2">
      <c r="A770" s="34" t="str">
        <f>cards[[#This Row],[set]]</f>
        <v>JTL</v>
      </c>
      <c r="B770" s="34">
        <f>cards[[#This Row],[cardNumber]]</f>
        <v>438</v>
      </c>
      <c r="C770" s="34">
        <f>cards[[#This Row],[owned]]</f>
        <v>0</v>
      </c>
      <c r="D770" s="34" t="b">
        <f>IF(AND(ISNUMBER(SEARCH("Foil",cards[[#This Row],[variant]])),ISNUMBER(MATCH(cards[[#This Row],[set]],{"SOR","SHD","TWI"},0))),TRUE,FALSE)</f>
        <v>0</v>
      </c>
    </row>
    <row r="771" spans="1:4" ht="12.75" x14ac:dyDescent="0.2">
      <c r="A771" s="34" t="str">
        <f>cards[[#This Row],[set]]</f>
        <v>JTL</v>
      </c>
      <c r="B771" s="34">
        <f>cards[[#This Row],[cardNumber]]</f>
        <v>674</v>
      </c>
      <c r="C771" s="34">
        <f>cards[[#This Row],[owned]]</f>
        <v>0</v>
      </c>
      <c r="D771" s="34" t="b">
        <f>IF(AND(ISNUMBER(SEARCH("Foil",cards[[#This Row],[variant]])),ISNUMBER(MATCH(cards[[#This Row],[set]],{"SOR","SHD","TWI"},0))),TRUE,FALSE)</f>
        <v>0</v>
      </c>
    </row>
    <row r="772" spans="1:4" ht="12.75" x14ac:dyDescent="0.2">
      <c r="A772" s="34" t="str">
        <f>cards[[#This Row],[set]]</f>
        <v>JTL</v>
      </c>
      <c r="B772" s="34">
        <f>cards[[#This Row],[cardNumber]]</f>
        <v>910</v>
      </c>
      <c r="C772" s="34">
        <f>cards[[#This Row],[owned]]</f>
        <v>0</v>
      </c>
      <c r="D772" s="34" t="b">
        <f>IF(AND(ISNUMBER(SEARCH("Foil",cards[[#This Row],[variant]])),ISNUMBER(MATCH(cards[[#This Row],[set]],{"SOR","SHD","TWI"},0))),TRUE,FALSE)</f>
        <v>0</v>
      </c>
    </row>
    <row r="773" spans="1:4" ht="12.75" x14ac:dyDescent="0.2">
      <c r="A773" s="34" t="str">
        <f>cards[[#This Row],[set]]</f>
        <v>JTLW</v>
      </c>
      <c r="B773" s="34">
        <f>cards[[#This Row],[cardNumber]]</f>
        <v>14</v>
      </c>
      <c r="C773" s="34">
        <f>cards[[#This Row],[owned]]</f>
        <v>0</v>
      </c>
      <c r="D773" s="34" t="b">
        <f>IF(AND(ISNUMBER(SEARCH("Foil",cards[[#This Row],[variant]])),ISNUMBER(MATCH(cards[[#This Row],[set]],{"SOR","SHD","TWI"},0))),TRUE,FALSE)</f>
        <v>0</v>
      </c>
    </row>
    <row r="774" spans="1:4" ht="12.75" x14ac:dyDescent="0.2">
      <c r="A774" s="34" t="str">
        <f>cards[[#This Row],[set]]</f>
        <v>JTLW</v>
      </c>
      <c r="B774" s="34">
        <f>cards[[#This Row],[cardNumber]]</f>
        <v>34</v>
      </c>
      <c r="C774" s="34">
        <f>cards[[#This Row],[owned]]</f>
        <v>0</v>
      </c>
      <c r="D774" s="34" t="b">
        <f>IF(AND(ISNUMBER(SEARCH("Foil",cards[[#This Row],[variant]])),ISNUMBER(MATCH(cards[[#This Row],[set]],{"SOR","SHD","TWI"},0))),TRUE,FALSE)</f>
        <v>0</v>
      </c>
    </row>
    <row r="775" spans="1:4" ht="12.75" x14ac:dyDescent="0.2">
      <c r="A775" s="34" t="str">
        <f>cards[[#This Row],[set]]</f>
        <v>JTL</v>
      </c>
      <c r="B775" s="34">
        <f>cards[[#This Row],[cardNumber]]</f>
        <v>177</v>
      </c>
      <c r="C775" s="34">
        <f>cards[[#This Row],[owned]]</f>
        <v>0</v>
      </c>
      <c r="D775" s="34" t="b">
        <f>IF(AND(ISNUMBER(SEARCH("Foil",cards[[#This Row],[variant]])),ISNUMBER(MATCH(cards[[#This Row],[set]],{"SOR","SHD","TWI"},0))),TRUE,FALSE)</f>
        <v>0</v>
      </c>
    </row>
    <row r="776" spans="1:4" ht="12.75" x14ac:dyDescent="0.2">
      <c r="A776" s="34" t="str">
        <f>cards[[#This Row],[set]]</f>
        <v>JTL</v>
      </c>
      <c r="B776" s="34">
        <f>cards[[#This Row],[cardNumber]]</f>
        <v>439</v>
      </c>
      <c r="C776" s="34">
        <f>cards[[#This Row],[owned]]</f>
        <v>0</v>
      </c>
      <c r="D776" s="34" t="b">
        <f>IF(AND(ISNUMBER(SEARCH("Foil",cards[[#This Row],[variant]])),ISNUMBER(MATCH(cards[[#This Row],[set]],{"SOR","SHD","TWI"},0))),TRUE,FALSE)</f>
        <v>0</v>
      </c>
    </row>
    <row r="777" spans="1:4" ht="12.75" x14ac:dyDescent="0.2">
      <c r="A777" s="34" t="str">
        <f>cards[[#This Row],[set]]</f>
        <v>JTL</v>
      </c>
      <c r="B777" s="34">
        <f>cards[[#This Row],[cardNumber]]</f>
        <v>675</v>
      </c>
      <c r="C777" s="34">
        <f>cards[[#This Row],[owned]]</f>
        <v>0</v>
      </c>
      <c r="D777" s="34" t="b">
        <f>IF(AND(ISNUMBER(SEARCH("Foil",cards[[#This Row],[variant]])),ISNUMBER(MATCH(cards[[#This Row],[set]],{"SOR","SHD","TWI"},0))),TRUE,FALSE)</f>
        <v>0</v>
      </c>
    </row>
    <row r="778" spans="1:4" ht="12.75" x14ac:dyDescent="0.2">
      <c r="A778" s="34" t="str">
        <f>cards[[#This Row],[set]]</f>
        <v>JTL</v>
      </c>
      <c r="B778" s="34">
        <f>cards[[#This Row],[cardNumber]]</f>
        <v>911</v>
      </c>
      <c r="C778" s="34">
        <f>cards[[#This Row],[owned]]</f>
        <v>0</v>
      </c>
      <c r="D778" s="34" t="b">
        <f>IF(AND(ISNUMBER(SEARCH("Foil",cards[[#This Row],[variant]])),ISNUMBER(MATCH(cards[[#This Row],[set]],{"SOR","SHD","TWI"},0))),TRUE,FALSE)</f>
        <v>0</v>
      </c>
    </row>
    <row r="779" spans="1:4" ht="12.75" x14ac:dyDescent="0.2">
      <c r="A779" s="34" t="str">
        <f>cards[[#This Row],[set]]</f>
        <v>JTL</v>
      </c>
      <c r="B779" s="34">
        <f>cards[[#This Row],[cardNumber]]</f>
        <v>178</v>
      </c>
      <c r="C779" s="34">
        <f>cards[[#This Row],[owned]]</f>
        <v>0</v>
      </c>
      <c r="D779" s="34" t="b">
        <f>IF(AND(ISNUMBER(SEARCH("Foil",cards[[#This Row],[variant]])),ISNUMBER(MATCH(cards[[#This Row],[set]],{"SOR","SHD","TWI"},0))),TRUE,FALSE)</f>
        <v>0</v>
      </c>
    </row>
    <row r="780" spans="1:4" ht="12.75" x14ac:dyDescent="0.2">
      <c r="A780" s="34" t="str">
        <f>cards[[#This Row],[set]]</f>
        <v>JTL</v>
      </c>
      <c r="B780" s="34">
        <f>cards[[#This Row],[cardNumber]]</f>
        <v>440</v>
      </c>
      <c r="C780" s="34">
        <f>cards[[#This Row],[owned]]</f>
        <v>0</v>
      </c>
      <c r="D780" s="34" t="b">
        <f>IF(AND(ISNUMBER(SEARCH("Foil",cards[[#This Row],[variant]])),ISNUMBER(MATCH(cards[[#This Row],[set]],{"SOR","SHD","TWI"},0))),TRUE,FALSE)</f>
        <v>0</v>
      </c>
    </row>
    <row r="781" spans="1:4" ht="12.75" x14ac:dyDescent="0.2">
      <c r="A781" s="34" t="str">
        <f>cards[[#This Row],[set]]</f>
        <v>JTL</v>
      </c>
      <c r="B781" s="34">
        <f>cards[[#This Row],[cardNumber]]</f>
        <v>676</v>
      </c>
      <c r="C781" s="34">
        <f>cards[[#This Row],[owned]]</f>
        <v>0</v>
      </c>
      <c r="D781" s="34" t="b">
        <f>IF(AND(ISNUMBER(SEARCH("Foil",cards[[#This Row],[variant]])),ISNUMBER(MATCH(cards[[#This Row],[set]],{"SOR","SHD","TWI"},0))),TRUE,FALSE)</f>
        <v>0</v>
      </c>
    </row>
    <row r="782" spans="1:4" ht="12.75" x14ac:dyDescent="0.2">
      <c r="A782" s="34" t="str">
        <f>cards[[#This Row],[set]]</f>
        <v>JTL</v>
      </c>
      <c r="B782" s="34">
        <f>cards[[#This Row],[cardNumber]]</f>
        <v>912</v>
      </c>
      <c r="C782" s="34">
        <f>cards[[#This Row],[owned]]</f>
        <v>0</v>
      </c>
      <c r="D782" s="34" t="b">
        <f>IF(AND(ISNUMBER(SEARCH("Foil",cards[[#This Row],[variant]])),ISNUMBER(MATCH(cards[[#This Row],[set]],{"SOR","SHD","TWI"},0))),TRUE,FALSE)</f>
        <v>0</v>
      </c>
    </row>
    <row r="783" spans="1:4" ht="12.75" x14ac:dyDescent="0.2">
      <c r="A783" s="34" t="str">
        <f>cards[[#This Row],[set]]</f>
        <v>JTL</v>
      </c>
      <c r="B783" s="34">
        <f>cards[[#This Row],[cardNumber]]</f>
        <v>179</v>
      </c>
      <c r="C783" s="34">
        <f>cards[[#This Row],[owned]]</f>
        <v>0</v>
      </c>
      <c r="D783" s="34" t="b">
        <f>IF(AND(ISNUMBER(SEARCH("Foil",cards[[#This Row],[variant]])),ISNUMBER(MATCH(cards[[#This Row],[set]],{"SOR","SHD","TWI"},0))),TRUE,FALSE)</f>
        <v>0</v>
      </c>
    </row>
    <row r="784" spans="1:4" ht="12.75" x14ac:dyDescent="0.2">
      <c r="A784" s="34" t="str">
        <f>cards[[#This Row],[set]]</f>
        <v>JTL</v>
      </c>
      <c r="B784" s="34">
        <f>cards[[#This Row],[cardNumber]]</f>
        <v>441</v>
      </c>
      <c r="C784" s="34">
        <f>cards[[#This Row],[owned]]</f>
        <v>0</v>
      </c>
      <c r="D784" s="34" t="b">
        <f>IF(AND(ISNUMBER(SEARCH("Foil",cards[[#This Row],[variant]])),ISNUMBER(MATCH(cards[[#This Row],[set]],{"SOR","SHD","TWI"},0))),TRUE,FALSE)</f>
        <v>0</v>
      </c>
    </row>
    <row r="785" spans="1:4" ht="12.75" x14ac:dyDescent="0.2">
      <c r="A785" s="34" t="str">
        <f>cards[[#This Row],[set]]</f>
        <v>JTL</v>
      </c>
      <c r="B785" s="34">
        <f>cards[[#This Row],[cardNumber]]</f>
        <v>677</v>
      </c>
      <c r="C785" s="34">
        <f>cards[[#This Row],[owned]]</f>
        <v>0</v>
      </c>
      <c r="D785" s="34" t="b">
        <f>IF(AND(ISNUMBER(SEARCH("Foil",cards[[#This Row],[variant]])),ISNUMBER(MATCH(cards[[#This Row],[set]],{"SOR","SHD","TWI"},0))),TRUE,FALSE)</f>
        <v>0</v>
      </c>
    </row>
    <row r="786" spans="1:4" ht="12.75" x14ac:dyDescent="0.2">
      <c r="A786" s="34" t="str">
        <f>cards[[#This Row],[set]]</f>
        <v>JTL</v>
      </c>
      <c r="B786" s="34">
        <f>cards[[#This Row],[cardNumber]]</f>
        <v>913</v>
      </c>
      <c r="C786" s="34">
        <f>cards[[#This Row],[owned]]</f>
        <v>0</v>
      </c>
      <c r="D786" s="34" t="b">
        <f>IF(AND(ISNUMBER(SEARCH("Foil",cards[[#This Row],[variant]])),ISNUMBER(MATCH(cards[[#This Row],[set]],{"SOR","SHD","TWI"},0))),TRUE,FALSE)</f>
        <v>0</v>
      </c>
    </row>
    <row r="787" spans="1:4" ht="12.75" x14ac:dyDescent="0.2">
      <c r="A787" s="34" t="str">
        <f>cards[[#This Row],[set]]</f>
        <v>JTL</v>
      </c>
      <c r="B787" s="34">
        <f>cards[[#This Row],[cardNumber]]</f>
        <v>180</v>
      </c>
      <c r="C787" s="34">
        <f>cards[[#This Row],[owned]]</f>
        <v>0</v>
      </c>
      <c r="D787" s="34" t="b">
        <f>IF(AND(ISNUMBER(SEARCH("Foil",cards[[#This Row],[variant]])),ISNUMBER(MATCH(cards[[#This Row],[set]],{"SOR","SHD","TWI"},0))),TRUE,FALSE)</f>
        <v>0</v>
      </c>
    </row>
    <row r="788" spans="1:4" ht="12.75" x14ac:dyDescent="0.2">
      <c r="A788" s="34" t="str">
        <f>cards[[#This Row],[set]]</f>
        <v>JTL</v>
      </c>
      <c r="B788" s="34">
        <f>cards[[#This Row],[cardNumber]]</f>
        <v>442</v>
      </c>
      <c r="C788" s="34">
        <f>cards[[#This Row],[owned]]</f>
        <v>0</v>
      </c>
      <c r="D788" s="34" t="b">
        <f>IF(AND(ISNUMBER(SEARCH("Foil",cards[[#This Row],[variant]])),ISNUMBER(MATCH(cards[[#This Row],[set]],{"SOR","SHD","TWI"},0))),TRUE,FALSE)</f>
        <v>0</v>
      </c>
    </row>
    <row r="789" spans="1:4" ht="12.75" x14ac:dyDescent="0.2">
      <c r="A789" s="34" t="str">
        <f>cards[[#This Row],[set]]</f>
        <v>JTL</v>
      </c>
      <c r="B789" s="34">
        <f>cards[[#This Row],[cardNumber]]</f>
        <v>678</v>
      </c>
      <c r="C789" s="34">
        <f>cards[[#This Row],[owned]]</f>
        <v>0</v>
      </c>
      <c r="D789" s="34" t="b">
        <f>IF(AND(ISNUMBER(SEARCH("Foil",cards[[#This Row],[variant]])),ISNUMBER(MATCH(cards[[#This Row],[set]],{"SOR","SHD","TWI"},0))),TRUE,FALSE)</f>
        <v>0</v>
      </c>
    </row>
    <row r="790" spans="1:4" ht="12.75" x14ac:dyDescent="0.2">
      <c r="A790" s="34" t="str">
        <f>cards[[#This Row],[set]]</f>
        <v>JTL</v>
      </c>
      <c r="B790" s="34">
        <f>cards[[#This Row],[cardNumber]]</f>
        <v>914</v>
      </c>
      <c r="C790" s="34">
        <f>cards[[#This Row],[owned]]</f>
        <v>0</v>
      </c>
      <c r="D790" s="34" t="b">
        <f>IF(AND(ISNUMBER(SEARCH("Foil",cards[[#This Row],[variant]])),ISNUMBER(MATCH(cards[[#This Row],[set]],{"SOR","SHD","TWI"},0))),TRUE,FALSE)</f>
        <v>0</v>
      </c>
    </row>
    <row r="791" spans="1:4" ht="12.75" x14ac:dyDescent="0.2">
      <c r="A791" s="34" t="str">
        <f>cards[[#This Row],[set]]</f>
        <v>JTL</v>
      </c>
      <c r="B791" s="34">
        <f>cards[[#This Row],[cardNumber]]</f>
        <v>181</v>
      </c>
      <c r="C791" s="34">
        <f>cards[[#This Row],[owned]]</f>
        <v>0</v>
      </c>
      <c r="D791" s="34" t="b">
        <f>IF(AND(ISNUMBER(SEARCH("Foil",cards[[#This Row],[variant]])),ISNUMBER(MATCH(cards[[#This Row],[set]],{"SOR","SHD","TWI"},0))),TRUE,FALSE)</f>
        <v>0</v>
      </c>
    </row>
    <row r="792" spans="1:4" ht="12.75" x14ac:dyDescent="0.2">
      <c r="A792" s="34" t="str">
        <f>cards[[#This Row],[set]]</f>
        <v>JTL</v>
      </c>
      <c r="B792" s="34">
        <f>cards[[#This Row],[cardNumber]]</f>
        <v>443</v>
      </c>
      <c r="C792" s="34">
        <f>cards[[#This Row],[owned]]</f>
        <v>0</v>
      </c>
      <c r="D792" s="34" t="b">
        <f>IF(AND(ISNUMBER(SEARCH("Foil",cards[[#This Row],[variant]])),ISNUMBER(MATCH(cards[[#This Row],[set]],{"SOR","SHD","TWI"},0))),TRUE,FALSE)</f>
        <v>0</v>
      </c>
    </row>
    <row r="793" spans="1:4" ht="12.75" x14ac:dyDescent="0.2">
      <c r="A793" s="34" t="str">
        <f>cards[[#This Row],[set]]</f>
        <v>JTL</v>
      </c>
      <c r="B793" s="34">
        <f>cards[[#This Row],[cardNumber]]</f>
        <v>679</v>
      </c>
      <c r="C793" s="34">
        <f>cards[[#This Row],[owned]]</f>
        <v>0</v>
      </c>
      <c r="D793" s="34" t="b">
        <f>IF(AND(ISNUMBER(SEARCH("Foil",cards[[#This Row],[variant]])),ISNUMBER(MATCH(cards[[#This Row],[set]],{"SOR","SHD","TWI"},0))),TRUE,FALSE)</f>
        <v>0</v>
      </c>
    </row>
    <row r="794" spans="1:4" ht="12.75" x14ac:dyDescent="0.2">
      <c r="A794" s="34" t="str">
        <f>cards[[#This Row],[set]]</f>
        <v>JTL</v>
      </c>
      <c r="B794" s="34">
        <f>cards[[#This Row],[cardNumber]]</f>
        <v>915</v>
      </c>
      <c r="C794" s="34">
        <f>cards[[#This Row],[owned]]</f>
        <v>0</v>
      </c>
      <c r="D794" s="34" t="b">
        <f>IF(AND(ISNUMBER(SEARCH("Foil",cards[[#This Row],[variant]])),ISNUMBER(MATCH(cards[[#This Row],[set]],{"SOR","SHD","TWI"},0))),TRUE,FALSE)</f>
        <v>0</v>
      </c>
    </row>
    <row r="795" spans="1:4" ht="12.75" x14ac:dyDescent="0.2">
      <c r="A795" s="34" t="str">
        <f>cards[[#This Row],[set]]</f>
        <v>JTL</v>
      </c>
      <c r="B795" s="34">
        <f>cards[[#This Row],[cardNumber]]</f>
        <v>1037</v>
      </c>
      <c r="C795" s="34">
        <f>cards[[#This Row],[owned]]</f>
        <v>0</v>
      </c>
      <c r="D795" s="34" t="b">
        <f>IF(AND(ISNUMBER(SEARCH("Foil",cards[[#This Row],[variant]])),ISNUMBER(MATCH(cards[[#This Row],[set]],{"SOR","SHD","TWI"},0))),TRUE,FALSE)</f>
        <v>0</v>
      </c>
    </row>
    <row r="796" spans="1:4" ht="12.75" x14ac:dyDescent="0.2">
      <c r="A796" s="34" t="str">
        <f>cards[[#This Row],[set]]</f>
        <v>JTL</v>
      </c>
      <c r="B796" s="34">
        <f>cards[[#This Row],[cardNumber]]</f>
        <v>1073</v>
      </c>
      <c r="C796" s="34">
        <f>cards[[#This Row],[owned]]</f>
        <v>0</v>
      </c>
      <c r="D796" s="34" t="b">
        <f>IF(AND(ISNUMBER(SEARCH("Foil",cards[[#This Row],[variant]])),ISNUMBER(MATCH(cards[[#This Row],[set]],{"SOR","SHD","TWI"},0))),TRUE,FALSE)</f>
        <v>0</v>
      </c>
    </row>
    <row r="797" spans="1:4" ht="12.75" x14ac:dyDescent="0.2">
      <c r="A797" s="34" t="str">
        <f>cards[[#This Row],[set]]</f>
        <v>JTL</v>
      </c>
      <c r="B797" s="34">
        <f>cards[[#This Row],[cardNumber]]</f>
        <v>1109</v>
      </c>
      <c r="C797" s="34">
        <f>cards[[#This Row],[owned]]</f>
        <v>0</v>
      </c>
      <c r="D797" s="34" t="b">
        <f>IF(AND(ISNUMBER(SEARCH("Foil",cards[[#This Row],[variant]])),ISNUMBER(MATCH(cards[[#This Row],[set]],{"SOR","SHD","TWI"},0))),TRUE,FALSE)</f>
        <v>0</v>
      </c>
    </row>
    <row r="798" spans="1:4" ht="12.75" x14ac:dyDescent="0.2">
      <c r="A798" s="34" t="str">
        <f>cards[[#This Row],[set]]</f>
        <v>JTL</v>
      </c>
      <c r="B798" s="34">
        <f>cards[[#This Row],[cardNumber]]</f>
        <v>182</v>
      </c>
      <c r="C798" s="34">
        <f>cards[[#This Row],[owned]]</f>
        <v>0</v>
      </c>
      <c r="D798" s="34" t="b">
        <f>IF(AND(ISNUMBER(SEARCH("Foil",cards[[#This Row],[variant]])),ISNUMBER(MATCH(cards[[#This Row],[set]],{"SOR","SHD","TWI"},0))),TRUE,FALSE)</f>
        <v>0</v>
      </c>
    </row>
    <row r="799" spans="1:4" ht="12.75" x14ac:dyDescent="0.2">
      <c r="A799" s="34" t="str">
        <f>cards[[#This Row],[set]]</f>
        <v>JTL</v>
      </c>
      <c r="B799" s="34">
        <f>cards[[#This Row],[cardNumber]]</f>
        <v>444</v>
      </c>
      <c r="C799" s="34">
        <f>cards[[#This Row],[owned]]</f>
        <v>0</v>
      </c>
      <c r="D799" s="34" t="b">
        <f>IF(AND(ISNUMBER(SEARCH("Foil",cards[[#This Row],[variant]])),ISNUMBER(MATCH(cards[[#This Row],[set]],{"SOR","SHD","TWI"},0))),TRUE,FALSE)</f>
        <v>0</v>
      </c>
    </row>
    <row r="800" spans="1:4" ht="12.75" x14ac:dyDescent="0.2">
      <c r="A800" s="34" t="str">
        <f>cards[[#This Row],[set]]</f>
        <v>JTL</v>
      </c>
      <c r="B800" s="34">
        <f>cards[[#This Row],[cardNumber]]</f>
        <v>680</v>
      </c>
      <c r="C800" s="34">
        <f>cards[[#This Row],[owned]]</f>
        <v>0</v>
      </c>
      <c r="D800" s="34" t="b">
        <f>IF(AND(ISNUMBER(SEARCH("Foil",cards[[#This Row],[variant]])),ISNUMBER(MATCH(cards[[#This Row],[set]],{"SOR","SHD","TWI"},0))),TRUE,FALSE)</f>
        <v>0</v>
      </c>
    </row>
    <row r="801" spans="1:4" ht="12.75" x14ac:dyDescent="0.2">
      <c r="A801" s="34" t="str">
        <f>cards[[#This Row],[set]]</f>
        <v>JTL</v>
      </c>
      <c r="B801" s="34">
        <f>cards[[#This Row],[cardNumber]]</f>
        <v>916</v>
      </c>
      <c r="C801" s="34">
        <f>cards[[#This Row],[owned]]</f>
        <v>0</v>
      </c>
      <c r="D801" s="34" t="b">
        <f>IF(AND(ISNUMBER(SEARCH("Foil",cards[[#This Row],[variant]])),ISNUMBER(MATCH(cards[[#This Row],[set]],{"SOR","SHD","TWI"},0))),TRUE,FALSE)</f>
        <v>0</v>
      </c>
    </row>
    <row r="802" spans="1:4" ht="12.75" x14ac:dyDescent="0.2">
      <c r="A802" s="34" t="str">
        <f>cards[[#This Row],[set]]</f>
        <v>JTL</v>
      </c>
      <c r="B802" s="34">
        <f>cards[[#This Row],[cardNumber]]</f>
        <v>183</v>
      </c>
      <c r="C802" s="34">
        <f>cards[[#This Row],[owned]]</f>
        <v>0</v>
      </c>
      <c r="D802" s="34" t="b">
        <f>IF(AND(ISNUMBER(SEARCH("Foil",cards[[#This Row],[variant]])),ISNUMBER(MATCH(cards[[#This Row],[set]],{"SOR","SHD","TWI"},0))),TRUE,FALSE)</f>
        <v>0</v>
      </c>
    </row>
    <row r="803" spans="1:4" ht="12.75" x14ac:dyDescent="0.2">
      <c r="A803" s="34" t="str">
        <f>cards[[#This Row],[set]]</f>
        <v>JTL</v>
      </c>
      <c r="B803" s="34">
        <f>cards[[#This Row],[cardNumber]]</f>
        <v>445</v>
      </c>
      <c r="C803" s="34">
        <f>cards[[#This Row],[owned]]</f>
        <v>0</v>
      </c>
      <c r="D803" s="34" t="b">
        <f>IF(AND(ISNUMBER(SEARCH("Foil",cards[[#This Row],[variant]])),ISNUMBER(MATCH(cards[[#This Row],[set]],{"SOR","SHD","TWI"},0))),TRUE,FALSE)</f>
        <v>0</v>
      </c>
    </row>
    <row r="804" spans="1:4" ht="12.75" x14ac:dyDescent="0.2">
      <c r="A804" s="34" t="str">
        <f>cards[[#This Row],[set]]</f>
        <v>JTL</v>
      </c>
      <c r="B804" s="34">
        <f>cards[[#This Row],[cardNumber]]</f>
        <v>681</v>
      </c>
      <c r="C804" s="34">
        <f>cards[[#This Row],[owned]]</f>
        <v>0</v>
      </c>
      <c r="D804" s="34" t="b">
        <f>IF(AND(ISNUMBER(SEARCH("Foil",cards[[#This Row],[variant]])),ISNUMBER(MATCH(cards[[#This Row],[set]],{"SOR","SHD","TWI"},0))),TRUE,FALSE)</f>
        <v>0</v>
      </c>
    </row>
    <row r="805" spans="1:4" ht="12.75" x14ac:dyDescent="0.2">
      <c r="A805" s="34" t="str">
        <f>cards[[#This Row],[set]]</f>
        <v>JTL</v>
      </c>
      <c r="B805" s="34">
        <f>cards[[#This Row],[cardNumber]]</f>
        <v>917</v>
      </c>
      <c r="C805" s="34">
        <f>cards[[#This Row],[owned]]</f>
        <v>0</v>
      </c>
      <c r="D805" s="34" t="b">
        <f>IF(AND(ISNUMBER(SEARCH("Foil",cards[[#This Row],[variant]])),ISNUMBER(MATCH(cards[[#This Row],[set]],{"SOR","SHD","TWI"},0))),TRUE,FALSE)</f>
        <v>0</v>
      </c>
    </row>
    <row r="806" spans="1:4" ht="12.75" x14ac:dyDescent="0.2">
      <c r="A806" s="34" t="str">
        <f>cards[[#This Row],[set]]</f>
        <v>JTL</v>
      </c>
      <c r="B806" s="34">
        <f>cards[[#This Row],[cardNumber]]</f>
        <v>184</v>
      </c>
      <c r="C806" s="34">
        <f>cards[[#This Row],[owned]]</f>
        <v>0</v>
      </c>
      <c r="D806" s="34" t="b">
        <f>IF(AND(ISNUMBER(SEARCH("Foil",cards[[#This Row],[variant]])),ISNUMBER(MATCH(cards[[#This Row],[set]],{"SOR","SHD","TWI"},0))),TRUE,FALSE)</f>
        <v>0</v>
      </c>
    </row>
    <row r="807" spans="1:4" ht="12.75" x14ac:dyDescent="0.2">
      <c r="A807" s="34" t="str">
        <f>cards[[#This Row],[set]]</f>
        <v>JTL</v>
      </c>
      <c r="B807" s="34">
        <f>cards[[#This Row],[cardNumber]]</f>
        <v>446</v>
      </c>
      <c r="C807" s="34">
        <f>cards[[#This Row],[owned]]</f>
        <v>0</v>
      </c>
      <c r="D807" s="34" t="b">
        <f>IF(AND(ISNUMBER(SEARCH("Foil",cards[[#This Row],[variant]])),ISNUMBER(MATCH(cards[[#This Row],[set]],{"SOR","SHD","TWI"},0))),TRUE,FALSE)</f>
        <v>0</v>
      </c>
    </row>
    <row r="808" spans="1:4" ht="12.75" x14ac:dyDescent="0.2">
      <c r="A808" s="34" t="str">
        <f>cards[[#This Row],[set]]</f>
        <v>JTL</v>
      </c>
      <c r="B808" s="34">
        <f>cards[[#This Row],[cardNumber]]</f>
        <v>682</v>
      </c>
      <c r="C808" s="34">
        <f>cards[[#This Row],[owned]]</f>
        <v>0</v>
      </c>
      <c r="D808" s="34" t="b">
        <f>IF(AND(ISNUMBER(SEARCH("Foil",cards[[#This Row],[variant]])),ISNUMBER(MATCH(cards[[#This Row],[set]],{"SOR","SHD","TWI"},0))),TRUE,FALSE)</f>
        <v>0</v>
      </c>
    </row>
    <row r="809" spans="1:4" ht="12.75" x14ac:dyDescent="0.2">
      <c r="A809" s="34" t="str">
        <f>cards[[#This Row],[set]]</f>
        <v>JTL</v>
      </c>
      <c r="B809" s="34">
        <f>cards[[#This Row],[cardNumber]]</f>
        <v>918</v>
      </c>
      <c r="C809" s="34">
        <f>cards[[#This Row],[owned]]</f>
        <v>0</v>
      </c>
      <c r="D809" s="34" t="b">
        <f>IF(AND(ISNUMBER(SEARCH("Foil",cards[[#This Row],[variant]])),ISNUMBER(MATCH(cards[[#This Row],[set]],{"SOR","SHD","TWI"},0))),TRUE,FALSE)</f>
        <v>0</v>
      </c>
    </row>
    <row r="810" spans="1:4" ht="12.75" x14ac:dyDescent="0.2">
      <c r="A810" s="34" t="str">
        <f>cards[[#This Row],[set]]</f>
        <v>JTL</v>
      </c>
      <c r="B810" s="34">
        <f>cards[[#This Row],[cardNumber]]</f>
        <v>1038</v>
      </c>
      <c r="C810" s="34">
        <f>cards[[#This Row],[owned]]</f>
        <v>0</v>
      </c>
      <c r="D810" s="34" t="b">
        <f>IF(AND(ISNUMBER(SEARCH("Foil",cards[[#This Row],[variant]])),ISNUMBER(MATCH(cards[[#This Row],[set]],{"SOR","SHD","TWI"},0))),TRUE,FALSE)</f>
        <v>0</v>
      </c>
    </row>
    <row r="811" spans="1:4" ht="12.75" x14ac:dyDescent="0.2">
      <c r="A811" s="34" t="str">
        <f>cards[[#This Row],[set]]</f>
        <v>JTL</v>
      </c>
      <c r="B811" s="34">
        <f>cards[[#This Row],[cardNumber]]</f>
        <v>1074</v>
      </c>
      <c r="C811" s="34">
        <f>cards[[#This Row],[owned]]</f>
        <v>0</v>
      </c>
      <c r="D811" s="34" t="b">
        <f>IF(AND(ISNUMBER(SEARCH("Foil",cards[[#This Row],[variant]])),ISNUMBER(MATCH(cards[[#This Row],[set]],{"SOR","SHD","TWI"},0))),TRUE,FALSE)</f>
        <v>0</v>
      </c>
    </row>
    <row r="812" spans="1:4" ht="12.75" x14ac:dyDescent="0.2">
      <c r="A812" s="34" t="str">
        <f>cards[[#This Row],[set]]</f>
        <v>JTL</v>
      </c>
      <c r="B812" s="34">
        <f>cards[[#This Row],[cardNumber]]</f>
        <v>1110</v>
      </c>
      <c r="C812" s="34">
        <f>cards[[#This Row],[owned]]</f>
        <v>0</v>
      </c>
      <c r="D812" s="34" t="b">
        <f>IF(AND(ISNUMBER(SEARCH("Foil",cards[[#This Row],[variant]])),ISNUMBER(MATCH(cards[[#This Row],[set]],{"SOR","SHD","TWI"},0))),TRUE,FALSE)</f>
        <v>0</v>
      </c>
    </row>
    <row r="813" spans="1:4" ht="12.75" x14ac:dyDescent="0.2">
      <c r="A813" s="34" t="str">
        <f>cards[[#This Row],[set]]</f>
        <v>JTL</v>
      </c>
      <c r="B813" s="34">
        <f>cards[[#This Row],[cardNumber]]</f>
        <v>185</v>
      </c>
      <c r="C813" s="34">
        <f>cards[[#This Row],[owned]]</f>
        <v>0</v>
      </c>
      <c r="D813" s="34" t="b">
        <f>IF(AND(ISNUMBER(SEARCH("Foil",cards[[#This Row],[variant]])),ISNUMBER(MATCH(cards[[#This Row],[set]],{"SOR","SHD","TWI"},0))),TRUE,FALSE)</f>
        <v>0</v>
      </c>
    </row>
    <row r="814" spans="1:4" ht="12.75" x14ac:dyDescent="0.2">
      <c r="A814" s="34" t="str">
        <f>cards[[#This Row],[set]]</f>
        <v>JTL</v>
      </c>
      <c r="B814" s="34">
        <f>cards[[#This Row],[cardNumber]]</f>
        <v>447</v>
      </c>
      <c r="C814" s="34">
        <f>cards[[#This Row],[owned]]</f>
        <v>0</v>
      </c>
      <c r="D814" s="34" t="b">
        <f>IF(AND(ISNUMBER(SEARCH("Foil",cards[[#This Row],[variant]])),ISNUMBER(MATCH(cards[[#This Row],[set]],{"SOR","SHD","TWI"},0))),TRUE,FALSE)</f>
        <v>0</v>
      </c>
    </row>
    <row r="815" spans="1:4" ht="12.75" x14ac:dyDescent="0.2">
      <c r="A815" s="34" t="str">
        <f>cards[[#This Row],[set]]</f>
        <v>JTL</v>
      </c>
      <c r="B815" s="34">
        <f>cards[[#This Row],[cardNumber]]</f>
        <v>683</v>
      </c>
      <c r="C815" s="34">
        <f>cards[[#This Row],[owned]]</f>
        <v>0</v>
      </c>
      <c r="D815" s="34" t="b">
        <f>IF(AND(ISNUMBER(SEARCH("Foil",cards[[#This Row],[variant]])),ISNUMBER(MATCH(cards[[#This Row],[set]],{"SOR","SHD","TWI"},0))),TRUE,FALSE)</f>
        <v>0</v>
      </c>
    </row>
    <row r="816" spans="1:4" ht="12.75" x14ac:dyDescent="0.2">
      <c r="A816" s="34" t="str">
        <f>cards[[#This Row],[set]]</f>
        <v>JTL</v>
      </c>
      <c r="B816" s="34">
        <f>cards[[#This Row],[cardNumber]]</f>
        <v>919</v>
      </c>
      <c r="C816" s="34">
        <f>cards[[#This Row],[owned]]</f>
        <v>0</v>
      </c>
      <c r="D816" s="34" t="b">
        <f>IF(AND(ISNUMBER(SEARCH("Foil",cards[[#This Row],[variant]])),ISNUMBER(MATCH(cards[[#This Row],[set]],{"SOR","SHD","TWI"},0))),TRUE,FALSE)</f>
        <v>0</v>
      </c>
    </row>
    <row r="817" spans="1:4" ht="12.75" x14ac:dyDescent="0.2">
      <c r="A817" s="34" t="str">
        <f>cards[[#This Row],[set]]</f>
        <v>JTL</v>
      </c>
      <c r="B817" s="34">
        <f>cards[[#This Row],[cardNumber]]</f>
        <v>1039</v>
      </c>
      <c r="C817" s="34">
        <f>cards[[#This Row],[owned]]</f>
        <v>0</v>
      </c>
      <c r="D817" s="34" t="b">
        <f>IF(AND(ISNUMBER(SEARCH("Foil",cards[[#This Row],[variant]])),ISNUMBER(MATCH(cards[[#This Row],[set]],{"SOR","SHD","TWI"},0))),TRUE,FALSE)</f>
        <v>0</v>
      </c>
    </row>
    <row r="818" spans="1:4" ht="12.75" x14ac:dyDescent="0.2">
      <c r="A818" s="34" t="str">
        <f>cards[[#This Row],[set]]</f>
        <v>JTL</v>
      </c>
      <c r="B818" s="34">
        <f>cards[[#This Row],[cardNumber]]</f>
        <v>1075</v>
      </c>
      <c r="C818" s="34">
        <f>cards[[#This Row],[owned]]</f>
        <v>0</v>
      </c>
      <c r="D818" s="34" t="b">
        <f>IF(AND(ISNUMBER(SEARCH("Foil",cards[[#This Row],[variant]])),ISNUMBER(MATCH(cards[[#This Row],[set]],{"SOR","SHD","TWI"},0))),TRUE,FALSE)</f>
        <v>0</v>
      </c>
    </row>
    <row r="819" spans="1:4" ht="12.75" x14ac:dyDescent="0.2">
      <c r="A819" s="34" t="str">
        <f>cards[[#This Row],[set]]</f>
        <v>JTL</v>
      </c>
      <c r="B819" s="34">
        <f>cards[[#This Row],[cardNumber]]</f>
        <v>1111</v>
      </c>
      <c r="C819" s="34">
        <f>cards[[#This Row],[owned]]</f>
        <v>0</v>
      </c>
      <c r="D819" s="34" t="b">
        <f>IF(AND(ISNUMBER(SEARCH("Foil",cards[[#This Row],[variant]])),ISNUMBER(MATCH(cards[[#This Row],[set]],{"SOR","SHD","TWI"},0))),TRUE,FALSE)</f>
        <v>0</v>
      </c>
    </row>
    <row r="820" spans="1:4" ht="12.75" x14ac:dyDescent="0.2">
      <c r="A820" s="34" t="str">
        <f>cards[[#This Row],[set]]</f>
        <v>JTL</v>
      </c>
      <c r="B820" s="34">
        <f>cards[[#This Row],[cardNumber]]</f>
        <v>186</v>
      </c>
      <c r="C820" s="34">
        <f>cards[[#This Row],[owned]]</f>
        <v>0</v>
      </c>
      <c r="D820" s="34" t="b">
        <f>IF(AND(ISNUMBER(SEARCH("Foil",cards[[#This Row],[variant]])),ISNUMBER(MATCH(cards[[#This Row],[set]],{"SOR","SHD","TWI"},0))),TRUE,FALSE)</f>
        <v>0</v>
      </c>
    </row>
    <row r="821" spans="1:4" ht="12.75" x14ac:dyDescent="0.2">
      <c r="A821" s="34" t="str">
        <f>cards[[#This Row],[set]]</f>
        <v>JTL</v>
      </c>
      <c r="B821" s="34">
        <f>cards[[#This Row],[cardNumber]]</f>
        <v>448</v>
      </c>
      <c r="C821" s="34">
        <f>cards[[#This Row],[owned]]</f>
        <v>0</v>
      </c>
      <c r="D821" s="34" t="b">
        <f>IF(AND(ISNUMBER(SEARCH("Foil",cards[[#This Row],[variant]])),ISNUMBER(MATCH(cards[[#This Row],[set]],{"SOR","SHD","TWI"},0))),TRUE,FALSE)</f>
        <v>0</v>
      </c>
    </row>
    <row r="822" spans="1:4" ht="12.75" x14ac:dyDescent="0.2">
      <c r="A822" s="34" t="str">
        <f>cards[[#This Row],[set]]</f>
        <v>JTL</v>
      </c>
      <c r="B822" s="34">
        <f>cards[[#This Row],[cardNumber]]</f>
        <v>684</v>
      </c>
      <c r="C822" s="34">
        <f>cards[[#This Row],[owned]]</f>
        <v>0</v>
      </c>
      <c r="D822" s="34" t="b">
        <f>IF(AND(ISNUMBER(SEARCH("Foil",cards[[#This Row],[variant]])),ISNUMBER(MATCH(cards[[#This Row],[set]],{"SOR","SHD","TWI"},0))),TRUE,FALSE)</f>
        <v>0</v>
      </c>
    </row>
    <row r="823" spans="1:4" ht="12.75" x14ac:dyDescent="0.2">
      <c r="A823" s="34" t="str">
        <f>cards[[#This Row],[set]]</f>
        <v>JTL</v>
      </c>
      <c r="B823" s="34">
        <f>cards[[#This Row],[cardNumber]]</f>
        <v>920</v>
      </c>
      <c r="C823" s="34">
        <f>cards[[#This Row],[owned]]</f>
        <v>0</v>
      </c>
      <c r="D823" s="34" t="b">
        <f>IF(AND(ISNUMBER(SEARCH("Foil",cards[[#This Row],[variant]])),ISNUMBER(MATCH(cards[[#This Row],[set]],{"SOR","SHD","TWI"},0))),TRUE,FALSE)</f>
        <v>0</v>
      </c>
    </row>
    <row r="824" spans="1:4" ht="12.75" x14ac:dyDescent="0.2">
      <c r="A824" s="34" t="str">
        <f>cards[[#This Row],[set]]</f>
        <v>JTL</v>
      </c>
      <c r="B824" s="34">
        <f>cards[[#This Row],[cardNumber]]</f>
        <v>187</v>
      </c>
      <c r="C824" s="34">
        <f>cards[[#This Row],[owned]]</f>
        <v>0</v>
      </c>
      <c r="D824" s="34" t="b">
        <f>IF(AND(ISNUMBER(SEARCH("Foil",cards[[#This Row],[variant]])),ISNUMBER(MATCH(cards[[#This Row],[set]],{"SOR","SHD","TWI"},0))),TRUE,FALSE)</f>
        <v>0</v>
      </c>
    </row>
    <row r="825" spans="1:4" ht="12.75" x14ac:dyDescent="0.2">
      <c r="A825" s="34" t="str">
        <f>cards[[#This Row],[set]]</f>
        <v>JTL</v>
      </c>
      <c r="B825" s="34">
        <f>cards[[#This Row],[cardNumber]]</f>
        <v>449</v>
      </c>
      <c r="C825" s="34">
        <f>cards[[#This Row],[owned]]</f>
        <v>0</v>
      </c>
      <c r="D825" s="34" t="b">
        <f>IF(AND(ISNUMBER(SEARCH("Foil",cards[[#This Row],[variant]])),ISNUMBER(MATCH(cards[[#This Row],[set]],{"SOR","SHD","TWI"},0))),TRUE,FALSE)</f>
        <v>0</v>
      </c>
    </row>
    <row r="826" spans="1:4" ht="12.75" x14ac:dyDescent="0.2">
      <c r="A826" s="34" t="str">
        <f>cards[[#This Row],[set]]</f>
        <v>JTL</v>
      </c>
      <c r="B826" s="34">
        <f>cards[[#This Row],[cardNumber]]</f>
        <v>685</v>
      </c>
      <c r="C826" s="34">
        <f>cards[[#This Row],[owned]]</f>
        <v>0</v>
      </c>
      <c r="D826" s="34" t="b">
        <f>IF(AND(ISNUMBER(SEARCH("Foil",cards[[#This Row],[variant]])),ISNUMBER(MATCH(cards[[#This Row],[set]],{"SOR","SHD","TWI"},0))),TRUE,FALSE)</f>
        <v>0</v>
      </c>
    </row>
    <row r="827" spans="1:4" ht="12.75" x14ac:dyDescent="0.2">
      <c r="A827" s="34" t="str">
        <f>cards[[#This Row],[set]]</f>
        <v>JTL</v>
      </c>
      <c r="B827" s="34">
        <f>cards[[#This Row],[cardNumber]]</f>
        <v>921</v>
      </c>
      <c r="C827" s="34">
        <f>cards[[#This Row],[owned]]</f>
        <v>0</v>
      </c>
      <c r="D827" s="34" t="b">
        <f>IF(AND(ISNUMBER(SEARCH("Foil",cards[[#This Row],[variant]])),ISNUMBER(MATCH(cards[[#This Row],[set]],{"SOR","SHD","TWI"},0))),TRUE,FALSE)</f>
        <v>0</v>
      </c>
    </row>
    <row r="828" spans="1:4" ht="12.75" x14ac:dyDescent="0.2">
      <c r="A828" s="34" t="str">
        <f>cards[[#This Row],[set]]</f>
        <v>JTL</v>
      </c>
      <c r="B828" s="34">
        <f>cards[[#This Row],[cardNumber]]</f>
        <v>188</v>
      </c>
      <c r="C828" s="34">
        <f>cards[[#This Row],[owned]]</f>
        <v>0</v>
      </c>
      <c r="D828" s="34" t="b">
        <f>IF(AND(ISNUMBER(SEARCH("Foil",cards[[#This Row],[variant]])),ISNUMBER(MATCH(cards[[#This Row],[set]],{"SOR","SHD","TWI"},0))),TRUE,FALSE)</f>
        <v>0</v>
      </c>
    </row>
    <row r="829" spans="1:4" ht="12.75" x14ac:dyDescent="0.2">
      <c r="A829" s="34" t="str">
        <f>cards[[#This Row],[set]]</f>
        <v>JTL</v>
      </c>
      <c r="B829" s="34">
        <f>cards[[#This Row],[cardNumber]]</f>
        <v>450</v>
      </c>
      <c r="C829" s="34">
        <f>cards[[#This Row],[owned]]</f>
        <v>0</v>
      </c>
      <c r="D829" s="34" t="b">
        <f>IF(AND(ISNUMBER(SEARCH("Foil",cards[[#This Row],[variant]])),ISNUMBER(MATCH(cards[[#This Row],[set]],{"SOR","SHD","TWI"},0))),TRUE,FALSE)</f>
        <v>0</v>
      </c>
    </row>
    <row r="830" spans="1:4" ht="12.75" x14ac:dyDescent="0.2">
      <c r="A830" s="34" t="str">
        <f>cards[[#This Row],[set]]</f>
        <v>JTL</v>
      </c>
      <c r="B830" s="34">
        <f>cards[[#This Row],[cardNumber]]</f>
        <v>686</v>
      </c>
      <c r="C830" s="34">
        <f>cards[[#This Row],[owned]]</f>
        <v>0</v>
      </c>
      <c r="D830" s="34" t="b">
        <f>IF(AND(ISNUMBER(SEARCH("Foil",cards[[#This Row],[variant]])),ISNUMBER(MATCH(cards[[#This Row],[set]],{"SOR","SHD","TWI"},0))),TRUE,FALSE)</f>
        <v>0</v>
      </c>
    </row>
    <row r="831" spans="1:4" ht="12.75" x14ac:dyDescent="0.2">
      <c r="A831" s="34" t="str">
        <f>cards[[#This Row],[set]]</f>
        <v>JTL</v>
      </c>
      <c r="B831" s="34">
        <f>cards[[#This Row],[cardNumber]]</f>
        <v>922</v>
      </c>
      <c r="C831" s="34">
        <f>cards[[#This Row],[owned]]</f>
        <v>0</v>
      </c>
      <c r="D831" s="34" t="b">
        <f>IF(AND(ISNUMBER(SEARCH("Foil",cards[[#This Row],[variant]])),ISNUMBER(MATCH(cards[[#This Row],[set]],{"SOR","SHD","TWI"},0))),TRUE,FALSE)</f>
        <v>0</v>
      </c>
    </row>
    <row r="832" spans="1:4" ht="12.75" x14ac:dyDescent="0.2">
      <c r="A832" s="34" t="str">
        <f>cards[[#This Row],[set]]</f>
        <v>JTL</v>
      </c>
      <c r="B832" s="34">
        <f>cards[[#This Row],[cardNumber]]</f>
        <v>189</v>
      </c>
      <c r="C832" s="34">
        <f>cards[[#This Row],[owned]]</f>
        <v>0</v>
      </c>
      <c r="D832" s="34" t="b">
        <f>IF(AND(ISNUMBER(SEARCH("Foil",cards[[#This Row],[variant]])),ISNUMBER(MATCH(cards[[#This Row],[set]],{"SOR","SHD","TWI"},0))),TRUE,FALSE)</f>
        <v>0</v>
      </c>
    </row>
    <row r="833" spans="1:4" ht="12.75" x14ac:dyDescent="0.2">
      <c r="A833" s="34" t="str">
        <f>cards[[#This Row],[set]]</f>
        <v>JTL</v>
      </c>
      <c r="B833" s="34">
        <f>cards[[#This Row],[cardNumber]]</f>
        <v>451</v>
      </c>
      <c r="C833" s="34">
        <f>cards[[#This Row],[owned]]</f>
        <v>0</v>
      </c>
      <c r="D833" s="34" t="b">
        <f>IF(AND(ISNUMBER(SEARCH("Foil",cards[[#This Row],[variant]])),ISNUMBER(MATCH(cards[[#This Row],[set]],{"SOR","SHD","TWI"},0))),TRUE,FALSE)</f>
        <v>0</v>
      </c>
    </row>
    <row r="834" spans="1:4" ht="12.75" x14ac:dyDescent="0.2">
      <c r="A834" s="34" t="str">
        <f>cards[[#This Row],[set]]</f>
        <v>JTL</v>
      </c>
      <c r="B834" s="34">
        <f>cards[[#This Row],[cardNumber]]</f>
        <v>687</v>
      </c>
      <c r="C834" s="34">
        <f>cards[[#This Row],[owned]]</f>
        <v>0</v>
      </c>
      <c r="D834" s="34" t="b">
        <f>IF(AND(ISNUMBER(SEARCH("Foil",cards[[#This Row],[variant]])),ISNUMBER(MATCH(cards[[#This Row],[set]],{"SOR","SHD","TWI"},0))),TRUE,FALSE)</f>
        <v>0</v>
      </c>
    </row>
    <row r="835" spans="1:4" ht="12.75" x14ac:dyDescent="0.2">
      <c r="A835" s="34" t="str">
        <f>cards[[#This Row],[set]]</f>
        <v>JTL</v>
      </c>
      <c r="B835" s="34">
        <f>cards[[#This Row],[cardNumber]]</f>
        <v>923</v>
      </c>
      <c r="C835" s="34">
        <f>cards[[#This Row],[owned]]</f>
        <v>0</v>
      </c>
      <c r="D835" s="34" t="b">
        <f>IF(AND(ISNUMBER(SEARCH("Foil",cards[[#This Row],[variant]])),ISNUMBER(MATCH(cards[[#This Row],[set]],{"SOR","SHD","TWI"},0))),TRUE,FALSE)</f>
        <v>0</v>
      </c>
    </row>
    <row r="836" spans="1:4" ht="12.75" x14ac:dyDescent="0.2">
      <c r="A836" s="34" t="str">
        <f>cards[[#This Row],[set]]</f>
        <v>JTLW</v>
      </c>
      <c r="B836" s="34">
        <f>cards[[#This Row],[cardNumber]]</f>
        <v>15</v>
      </c>
      <c r="C836" s="34">
        <f>cards[[#This Row],[owned]]</f>
        <v>0</v>
      </c>
      <c r="D836" s="34" t="b">
        <f>IF(AND(ISNUMBER(SEARCH("Foil",cards[[#This Row],[variant]])),ISNUMBER(MATCH(cards[[#This Row],[set]],{"SOR","SHD","TWI"},0))),TRUE,FALSE)</f>
        <v>0</v>
      </c>
    </row>
    <row r="837" spans="1:4" ht="12.75" x14ac:dyDescent="0.2">
      <c r="A837" s="34" t="str">
        <f>cards[[#This Row],[set]]</f>
        <v>JTLW</v>
      </c>
      <c r="B837" s="34">
        <f>cards[[#This Row],[cardNumber]]</f>
        <v>35</v>
      </c>
      <c r="C837" s="34">
        <f>cards[[#This Row],[owned]]</f>
        <v>0</v>
      </c>
      <c r="D837" s="34" t="b">
        <f>IF(AND(ISNUMBER(SEARCH("Foil",cards[[#This Row],[variant]])),ISNUMBER(MATCH(cards[[#This Row],[set]],{"SOR","SHD","TWI"},0))),TRUE,FALSE)</f>
        <v>0</v>
      </c>
    </row>
    <row r="838" spans="1:4" ht="12.75" x14ac:dyDescent="0.2">
      <c r="A838" s="34" t="str">
        <f>cards[[#This Row],[set]]</f>
        <v>JTL</v>
      </c>
      <c r="B838" s="34">
        <f>cards[[#This Row],[cardNumber]]</f>
        <v>190</v>
      </c>
      <c r="C838" s="34">
        <f>cards[[#This Row],[owned]]</f>
        <v>0</v>
      </c>
      <c r="D838" s="34" t="b">
        <f>IF(AND(ISNUMBER(SEARCH("Foil",cards[[#This Row],[variant]])),ISNUMBER(MATCH(cards[[#This Row],[set]],{"SOR","SHD","TWI"},0))),TRUE,FALSE)</f>
        <v>0</v>
      </c>
    </row>
    <row r="839" spans="1:4" ht="12.75" x14ac:dyDescent="0.2">
      <c r="A839" s="34" t="str">
        <f>cards[[#This Row],[set]]</f>
        <v>JTL</v>
      </c>
      <c r="B839" s="34">
        <f>cards[[#This Row],[cardNumber]]</f>
        <v>452</v>
      </c>
      <c r="C839" s="34">
        <f>cards[[#This Row],[owned]]</f>
        <v>0</v>
      </c>
      <c r="D839" s="34" t="b">
        <f>IF(AND(ISNUMBER(SEARCH("Foil",cards[[#This Row],[variant]])),ISNUMBER(MATCH(cards[[#This Row],[set]],{"SOR","SHD","TWI"},0))),TRUE,FALSE)</f>
        <v>0</v>
      </c>
    </row>
    <row r="840" spans="1:4" ht="12.75" x14ac:dyDescent="0.2">
      <c r="A840" s="34" t="str">
        <f>cards[[#This Row],[set]]</f>
        <v>JTL</v>
      </c>
      <c r="B840" s="34">
        <f>cards[[#This Row],[cardNumber]]</f>
        <v>688</v>
      </c>
      <c r="C840" s="34">
        <f>cards[[#This Row],[owned]]</f>
        <v>0</v>
      </c>
      <c r="D840" s="34" t="b">
        <f>IF(AND(ISNUMBER(SEARCH("Foil",cards[[#This Row],[variant]])),ISNUMBER(MATCH(cards[[#This Row],[set]],{"SOR","SHD","TWI"},0))),TRUE,FALSE)</f>
        <v>0</v>
      </c>
    </row>
    <row r="841" spans="1:4" ht="12.75" x14ac:dyDescent="0.2">
      <c r="A841" s="34" t="str">
        <f>cards[[#This Row],[set]]</f>
        <v>JTL</v>
      </c>
      <c r="B841" s="34">
        <f>cards[[#This Row],[cardNumber]]</f>
        <v>924</v>
      </c>
      <c r="C841" s="34">
        <f>cards[[#This Row],[owned]]</f>
        <v>0</v>
      </c>
      <c r="D841" s="34" t="b">
        <f>IF(AND(ISNUMBER(SEARCH("Foil",cards[[#This Row],[variant]])),ISNUMBER(MATCH(cards[[#This Row],[set]],{"SOR","SHD","TWI"},0))),TRUE,FALSE)</f>
        <v>0</v>
      </c>
    </row>
    <row r="842" spans="1:4" ht="12.75" x14ac:dyDescent="0.2">
      <c r="A842" s="34" t="str">
        <f>cards[[#This Row],[set]]</f>
        <v>JTL</v>
      </c>
      <c r="B842" s="34">
        <f>cards[[#This Row],[cardNumber]]</f>
        <v>1040</v>
      </c>
      <c r="C842" s="34">
        <f>cards[[#This Row],[owned]]</f>
        <v>0</v>
      </c>
      <c r="D842" s="34" t="b">
        <f>IF(AND(ISNUMBER(SEARCH("Foil",cards[[#This Row],[variant]])),ISNUMBER(MATCH(cards[[#This Row],[set]],{"SOR","SHD","TWI"},0))),TRUE,FALSE)</f>
        <v>0</v>
      </c>
    </row>
    <row r="843" spans="1:4" ht="12.75" x14ac:dyDescent="0.2">
      <c r="A843" s="34" t="str">
        <f>cards[[#This Row],[set]]</f>
        <v>JTL</v>
      </c>
      <c r="B843" s="34">
        <f>cards[[#This Row],[cardNumber]]</f>
        <v>1076</v>
      </c>
      <c r="C843" s="34">
        <f>cards[[#This Row],[owned]]</f>
        <v>0</v>
      </c>
      <c r="D843" s="34" t="b">
        <f>IF(AND(ISNUMBER(SEARCH("Foil",cards[[#This Row],[variant]])),ISNUMBER(MATCH(cards[[#This Row],[set]],{"SOR","SHD","TWI"},0))),TRUE,FALSE)</f>
        <v>0</v>
      </c>
    </row>
    <row r="844" spans="1:4" ht="12.75" x14ac:dyDescent="0.2">
      <c r="A844" s="34" t="str">
        <f>cards[[#This Row],[set]]</f>
        <v>JTL</v>
      </c>
      <c r="B844" s="34">
        <f>cards[[#This Row],[cardNumber]]</f>
        <v>1112</v>
      </c>
      <c r="C844" s="34">
        <f>cards[[#This Row],[owned]]</f>
        <v>0</v>
      </c>
      <c r="D844" s="34" t="b">
        <f>IF(AND(ISNUMBER(SEARCH("Foil",cards[[#This Row],[variant]])),ISNUMBER(MATCH(cards[[#This Row],[set]],{"SOR","SHD","TWI"},0))),TRUE,FALSE)</f>
        <v>0</v>
      </c>
    </row>
    <row r="845" spans="1:4" ht="12.75" x14ac:dyDescent="0.2">
      <c r="A845" s="34" t="str">
        <f>cards[[#This Row],[set]]</f>
        <v>JTL</v>
      </c>
      <c r="B845" s="34">
        <f>cards[[#This Row],[cardNumber]]</f>
        <v>191</v>
      </c>
      <c r="C845" s="34">
        <f>cards[[#This Row],[owned]]</f>
        <v>0</v>
      </c>
      <c r="D845" s="34" t="b">
        <f>IF(AND(ISNUMBER(SEARCH("Foil",cards[[#This Row],[variant]])),ISNUMBER(MATCH(cards[[#This Row],[set]],{"SOR","SHD","TWI"},0))),TRUE,FALSE)</f>
        <v>0</v>
      </c>
    </row>
    <row r="846" spans="1:4" ht="12.75" x14ac:dyDescent="0.2">
      <c r="A846" s="34" t="str">
        <f>cards[[#This Row],[set]]</f>
        <v>JTL</v>
      </c>
      <c r="B846" s="34">
        <f>cards[[#This Row],[cardNumber]]</f>
        <v>453</v>
      </c>
      <c r="C846" s="34">
        <f>cards[[#This Row],[owned]]</f>
        <v>0</v>
      </c>
      <c r="D846" s="34" t="b">
        <f>IF(AND(ISNUMBER(SEARCH("Foil",cards[[#This Row],[variant]])),ISNUMBER(MATCH(cards[[#This Row],[set]],{"SOR","SHD","TWI"},0))),TRUE,FALSE)</f>
        <v>0</v>
      </c>
    </row>
    <row r="847" spans="1:4" ht="12.75" x14ac:dyDescent="0.2">
      <c r="A847" s="34" t="str">
        <f>cards[[#This Row],[set]]</f>
        <v>JTL</v>
      </c>
      <c r="B847" s="34">
        <f>cards[[#This Row],[cardNumber]]</f>
        <v>689</v>
      </c>
      <c r="C847" s="34">
        <f>cards[[#This Row],[owned]]</f>
        <v>0</v>
      </c>
      <c r="D847" s="34" t="b">
        <f>IF(AND(ISNUMBER(SEARCH("Foil",cards[[#This Row],[variant]])),ISNUMBER(MATCH(cards[[#This Row],[set]],{"SOR","SHD","TWI"},0))),TRUE,FALSE)</f>
        <v>0</v>
      </c>
    </row>
    <row r="848" spans="1:4" ht="12.75" x14ac:dyDescent="0.2">
      <c r="A848" s="34" t="str">
        <f>cards[[#This Row],[set]]</f>
        <v>JTL</v>
      </c>
      <c r="B848" s="34">
        <f>cards[[#This Row],[cardNumber]]</f>
        <v>925</v>
      </c>
      <c r="C848" s="34">
        <f>cards[[#This Row],[owned]]</f>
        <v>0</v>
      </c>
      <c r="D848" s="34" t="b">
        <f>IF(AND(ISNUMBER(SEARCH("Foil",cards[[#This Row],[variant]])),ISNUMBER(MATCH(cards[[#This Row],[set]],{"SOR","SHD","TWI"},0))),TRUE,FALSE)</f>
        <v>0</v>
      </c>
    </row>
    <row r="849" spans="1:4" ht="12.75" x14ac:dyDescent="0.2">
      <c r="A849" s="34" t="str">
        <f>cards[[#This Row],[set]]</f>
        <v>JTL</v>
      </c>
      <c r="B849" s="34">
        <f>cards[[#This Row],[cardNumber]]</f>
        <v>192</v>
      </c>
      <c r="C849" s="34">
        <f>cards[[#This Row],[owned]]</f>
        <v>0</v>
      </c>
      <c r="D849" s="34" t="b">
        <f>IF(AND(ISNUMBER(SEARCH("Foil",cards[[#This Row],[variant]])),ISNUMBER(MATCH(cards[[#This Row],[set]],{"SOR","SHD","TWI"},0))),TRUE,FALSE)</f>
        <v>0</v>
      </c>
    </row>
    <row r="850" spans="1:4" ht="12.75" x14ac:dyDescent="0.2">
      <c r="A850" s="34" t="str">
        <f>cards[[#This Row],[set]]</f>
        <v>JTL</v>
      </c>
      <c r="B850" s="34">
        <f>cards[[#This Row],[cardNumber]]</f>
        <v>454</v>
      </c>
      <c r="C850" s="34">
        <f>cards[[#This Row],[owned]]</f>
        <v>0</v>
      </c>
      <c r="D850" s="34" t="b">
        <f>IF(AND(ISNUMBER(SEARCH("Foil",cards[[#This Row],[variant]])),ISNUMBER(MATCH(cards[[#This Row],[set]],{"SOR","SHD","TWI"},0))),TRUE,FALSE)</f>
        <v>0</v>
      </c>
    </row>
    <row r="851" spans="1:4" ht="12.75" x14ac:dyDescent="0.2">
      <c r="A851" s="34" t="str">
        <f>cards[[#This Row],[set]]</f>
        <v>JTL</v>
      </c>
      <c r="B851" s="34">
        <f>cards[[#This Row],[cardNumber]]</f>
        <v>690</v>
      </c>
      <c r="C851" s="34">
        <f>cards[[#This Row],[owned]]</f>
        <v>0</v>
      </c>
      <c r="D851" s="34" t="b">
        <f>IF(AND(ISNUMBER(SEARCH("Foil",cards[[#This Row],[variant]])),ISNUMBER(MATCH(cards[[#This Row],[set]],{"SOR","SHD","TWI"},0))),TRUE,FALSE)</f>
        <v>0</v>
      </c>
    </row>
    <row r="852" spans="1:4" ht="12.75" x14ac:dyDescent="0.2">
      <c r="A852" s="34" t="str">
        <f>cards[[#This Row],[set]]</f>
        <v>JTL</v>
      </c>
      <c r="B852" s="34">
        <f>cards[[#This Row],[cardNumber]]</f>
        <v>926</v>
      </c>
      <c r="C852" s="34">
        <f>cards[[#This Row],[owned]]</f>
        <v>0</v>
      </c>
      <c r="D852" s="34" t="b">
        <f>IF(AND(ISNUMBER(SEARCH("Foil",cards[[#This Row],[variant]])),ISNUMBER(MATCH(cards[[#This Row],[set]],{"SOR","SHD","TWI"},0))),TRUE,FALSE)</f>
        <v>0</v>
      </c>
    </row>
    <row r="853" spans="1:4" ht="12.75" x14ac:dyDescent="0.2">
      <c r="A853" s="34" t="str">
        <f>cards[[#This Row],[set]]</f>
        <v>JTL</v>
      </c>
      <c r="B853" s="34">
        <f>cards[[#This Row],[cardNumber]]</f>
        <v>193</v>
      </c>
      <c r="C853" s="34">
        <f>cards[[#This Row],[owned]]</f>
        <v>0</v>
      </c>
      <c r="D853" s="34" t="b">
        <f>IF(AND(ISNUMBER(SEARCH("Foil",cards[[#This Row],[variant]])),ISNUMBER(MATCH(cards[[#This Row],[set]],{"SOR","SHD","TWI"},0))),TRUE,FALSE)</f>
        <v>0</v>
      </c>
    </row>
    <row r="854" spans="1:4" ht="12.75" x14ac:dyDescent="0.2">
      <c r="A854" s="34" t="str">
        <f>cards[[#This Row],[set]]</f>
        <v>JTL</v>
      </c>
      <c r="B854" s="34">
        <f>cards[[#This Row],[cardNumber]]</f>
        <v>455</v>
      </c>
      <c r="C854" s="34">
        <f>cards[[#This Row],[owned]]</f>
        <v>0</v>
      </c>
      <c r="D854" s="34" t="b">
        <f>IF(AND(ISNUMBER(SEARCH("Foil",cards[[#This Row],[variant]])),ISNUMBER(MATCH(cards[[#This Row],[set]],{"SOR","SHD","TWI"},0))),TRUE,FALSE)</f>
        <v>0</v>
      </c>
    </row>
    <row r="855" spans="1:4" ht="12.75" x14ac:dyDescent="0.2">
      <c r="A855" s="34" t="str">
        <f>cards[[#This Row],[set]]</f>
        <v>JTL</v>
      </c>
      <c r="B855" s="34">
        <f>cards[[#This Row],[cardNumber]]</f>
        <v>691</v>
      </c>
      <c r="C855" s="34">
        <f>cards[[#This Row],[owned]]</f>
        <v>0</v>
      </c>
      <c r="D855" s="34" t="b">
        <f>IF(AND(ISNUMBER(SEARCH("Foil",cards[[#This Row],[variant]])),ISNUMBER(MATCH(cards[[#This Row],[set]],{"SOR","SHD","TWI"},0))),TRUE,FALSE)</f>
        <v>0</v>
      </c>
    </row>
    <row r="856" spans="1:4" ht="12.75" x14ac:dyDescent="0.2">
      <c r="A856" s="34" t="str">
        <f>cards[[#This Row],[set]]</f>
        <v>JTL</v>
      </c>
      <c r="B856" s="34">
        <f>cards[[#This Row],[cardNumber]]</f>
        <v>927</v>
      </c>
      <c r="C856" s="34">
        <f>cards[[#This Row],[owned]]</f>
        <v>0</v>
      </c>
      <c r="D856" s="34" t="b">
        <f>IF(AND(ISNUMBER(SEARCH("Foil",cards[[#This Row],[variant]])),ISNUMBER(MATCH(cards[[#This Row],[set]],{"SOR","SHD","TWI"},0))),TRUE,FALSE)</f>
        <v>0</v>
      </c>
    </row>
    <row r="857" spans="1:4" ht="12.75" x14ac:dyDescent="0.2">
      <c r="A857" s="34" t="str">
        <f>cards[[#This Row],[set]]</f>
        <v>JTL</v>
      </c>
      <c r="B857" s="34">
        <f>cards[[#This Row],[cardNumber]]</f>
        <v>194</v>
      </c>
      <c r="C857" s="34">
        <f>cards[[#This Row],[owned]]</f>
        <v>0</v>
      </c>
      <c r="D857" s="34" t="b">
        <f>IF(AND(ISNUMBER(SEARCH("Foil",cards[[#This Row],[variant]])),ISNUMBER(MATCH(cards[[#This Row],[set]],{"SOR","SHD","TWI"},0))),TRUE,FALSE)</f>
        <v>0</v>
      </c>
    </row>
    <row r="858" spans="1:4" ht="12.75" x14ac:dyDescent="0.2">
      <c r="A858" s="34" t="str">
        <f>cards[[#This Row],[set]]</f>
        <v>JTL</v>
      </c>
      <c r="B858" s="34">
        <f>cards[[#This Row],[cardNumber]]</f>
        <v>456</v>
      </c>
      <c r="C858" s="34">
        <f>cards[[#This Row],[owned]]</f>
        <v>0</v>
      </c>
      <c r="D858" s="34" t="b">
        <f>IF(AND(ISNUMBER(SEARCH("Foil",cards[[#This Row],[variant]])),ISNUMBER(MATCH(cards[[#This Row],[set]],{"SOR","SHD","TWI"},0))),TRUE,FALSE)</f>
        <v>0</v>
      </c>
    </row>
    <row r="859" spans="1:4" ht="12.75" x14ac:dyDescent="0.2">
      <c r="A859" s="34" t="str">
        <f>cards[[#This Row],[set]]</f>
        <v>JTL</v>
      </c>
      <c r="B859" s="34">
        <f>cards[[#This Row],[cardNumber]]</f>
        <v>692</v>
      </c>
      <c r="C859" s="34">
        <f>cards[[#This Row],[owned]]</f>
        <v>0</v>
      </c>
      <c r="D859" s="34" t="b">
        <f>IF(AND(ISNUMBER(SEARCH("Foil",cards[[#This Row],[variant]])),ISNUMBER(MATCH(cards[[#This Row],[set]],{"SOR","SHD","TWI"},0))),TRUE,FALSE)</f>
        <v>0</v>
      </c>
    </row>
    <row r="860" spans="1:4" ht="12.75" x14ac:dyDescent="0.2">
      <c r="A860" s="34" t="str">
        <f>cards[[#This Row],[set]]</f>
        <v>JTL</v>
      </c>
      <c r="B860" s="34">
        <f>cards[[#This Row],[cardNumber]]</f>
        <v>928</v>
      </c>
      <c r="C860" s="34">
        <f>cards[[#This Row],[owned]]</f>
        <v>0</v>
      </c>
      <c r="D860" s="34" t="b">
        <f>IF(AND(ISNUMBER(SEARCH("Foil",cards[[#This Row],[variant]])),ISNUMBER(MATCH(cards[[#This Row],[set]],{"SOR","SHD","TWI"},0))),TRUE,FALSE)</f>
        <v>0</v>
      </c>
    </row>
    <row r="861" spans="1:4" ht="12.75" x14ac:dyDescent="0.2">
      <c r="A861" s="34" t="str">
        <f>cards[[#This Row],[set]]</f>
        <v>JTL</v>
      </c>
      <c r="B861" s="34">
        <f>cards[[#This Row],[cardNumber]]</f>
        <v>195</v>
      </c>
      <c r="C861" s="34">
        <f>cards[[#This Row],[owned]]</f>
        <v>0</v>
      </c>
      <c r="D861" s="34" t="b">
        <f>IF(AND(ISNUMBER(SEARCH("Foil",cards[[#This Row],[variant]])),ISNUMBER(MATCH(cards[[#This Row],[set]],{"SOR","SHD","TWI"},0))),TRUE,FALSE)</f>
        <v>0</v>
      </c>
    </row>
    <row r="862" spans="1:4" ht="12.75" x14ac:dyDescent="0.2">
      <c r="A862" s="34" t="str">
        <f>cards[[#This Row],[set]]</f>
        <v>JTL</v>
      </c>
      <c r="B862" s="34">
        <f>cards[[#This Row],[cardNumber]]</f>
        <v>457</v>
      </c>
      <c r="C862" s="34">
        <f>cards[[#This Row],[owned]]</f>
        <v>0</v>
      </c>
      <c r="D862" s="34" t="b">
        <f>IF(AND(ISNUMBER(SEARCH("Foil",cards[[#This Row],[variant]])),ISNUMBER(MATCH(cards[[#This Row],[set]],{"SOR","SHD","TWI"},0))),TRUE,FALSE)</f>
        <v>0</v>
      </c>
    </row>
    <row r="863" spans="1:4" ht="12.75" x14ac:dyDescent="0.2">
      <c r="A863" s="34" t="str">
        <f>cards[[#This Row],[set]]</f>
        <v>JTL</v>
      </c>
      <c r="B863" s="34">
        <f>cards[[#This Row],[cardNumber]]</f>
        <v>693</v>
      </c>
      <c r="C863" s="34">
        <f>cards[[#This Row],[owned]]</f>
        <v>0</v>
      </c>
      <c r="D863" s="34" t="b">
        <f>IF(AND(ISNUMBER(SEARCH("Foil",cards[[#This Row],[variant]])),ISNUMBER(MATCH(cards[[#This Row],[set]],{"SOR","SHD","TWI"},0))),TRUE,FALSE)</f>
        <v>0</v>
      </c>
    </row>
    <row r="864" spans="1:4" ht="12.75" x14ac:dyDescent="0.2">
      <c r="A864" s="34" t="str">
        <f>cards[[#This Row],[set]]</f>
        <v>JTL</v>
      </c>
      <c r="B864" s="34">
        <f>cards[[#This Row],[cardNumber]]</f>
        <v>929</v>
      </c>
      <c r="C864" s="34">
        <f>cards[[#This Row],[owned]]</f>
        <v>0</v>
      </c>
      <c r="D864" s="34" t="b">
        <f>IF(AND(ISNUMBER(SEARCH("Foil",cards[[#This Row],[variant]])),ISNUMBER(MATCH(cards[[#This Row],[set]],{"SOR","SHD","TWI"},0))),TRUE,FALSE)</f>
        <v>0</v>
      </c>
    </row>
    <row r="865" spans="1:4" ht="12.75" x14ac:dyDescent="0.2">
      <c r="A865" s="34" t="str">
        <f>cards[[#This Row],[set]]</f>
        <v>JTL</v>
      </c>
      <c r="B865" s="34">
        <f>cards[[#This Row],[cardNumber]]</f>
        <v>196</v>
      </c>
      <c r="C865" s="34">
        <f>cards[[#This Row],[owned]]</f>
        <v>0</v>
      </c>
      <c r="D865" s="34" t="b">
        <f>IF(AND(ISNUMBER(SEARCH("Foil",cards[[#This Row],[variant]])),ISNUMBER(MATCH(cards[[#This Row],[set]],{"SOR","SHD","TWI"},0))),TRUE,FALSE)</f>
        <v>0</v>
      </c>
    </row>
    <row r="866" spans="1:4" ht="12.75" x14ac:dyDescent="0.2">
      <c r="A866" s="34" t="str">
        <f>cards[[#This Row],[set]]</f>
        <v>JTL</v>
      </c>
      <c r="B866" s="34">
        <f>cards[[#This Row],[cardNumber]]</f>
        <v>458</v>
      </c>
      <c r="C866" s="34">
        <f>cards[[#This Row],[owned]]</f>
        <v>0</v>
      </c>
      <c r="D866" s="34" t="b">
        <f>IF(AND(ISNUMBER(SEARCH("Foil",cards[[#This Row],[variant]])),ISNUMBER(MATCH(cards[[#This Row],[set]],{"SOR","SHD","TWI"},0))),TRUE,FALSE)</f>
        <v>0</v>
      </c>
    </row>
    <row r="867" spans="1:4" ht="12.75" x14ac:dyDescent="0.2">
      <c r="A867" s="34" t="str">
        <f>cards[[#This Row],[set]]</f>
        <v>JTL</v>
      </c>
      <c r="B867" s="34">
        <f>cards[[#This Row],[cardNumber]]</f>
        <v>694</v>
      </c>
      <c r="C867" s="34">
        <f>cards[[#This Row],[owned]]</f>
        <v>0</v>
      </c>
      <c r="D867" s="34" t="b">
        <f>IF(AND(ISNUMBER(SEARCH("Foil",cards[[#This Row],[variant]])),ISNUMBER(MATCH(cards[[#This Row],[set]],{"SOR","SHD","TWI"},0))),TRUE,FALSE)</f>
        <v>0</v>
      </c>
    </row>
    <row r="868" spans="1:4" ht="12.75" x14ac:dyDescent="0.2">
      <c r="A868" s="34" t="str">
        <f>cards[[#This Row],[set]]</f>
        <v>JTL</v>
      </c>
      <c r="B868" s="34">
        <f>cards[[#This Row],[cardNumber]]</f>
        <v>930</v>
      </c>
      <c r="C868" s="34">
        <f>cards[[#This Row],[owned]]</f>
        <v>0</v>
      </c>
      <c r="D868" s="34" t="b">
        <f>IF(AND(ISNUMBER(SEARCH("Foil",cards[[#This Row],[variant]])),ISNUMBER(MATCH(cards[[#This Row],[set]],{"SOR","SHD","TWI"},0))),TRUE,FALSE)</f>
        <v>0</v>
      </c>
    </row>
    <row r="869" spans="1:4" ht="12.75" x14ac:dyDescent="0.2">
      <c r="A869" s="34" t="str">
        <f>cards[[#This Row],[set]]</f>
        <v>JTL</v>
      </c>
      <c r="B869" s="34">
        <f>cards[[#This Row],[cardNumber]]</f>
        <v>197</v>
      </c>
      <c r="C869" s="34">
        <f>cards[[#This Row],[owned]]</f>
        <v>0</v>
      </c>
      <c r="D869" s="34" t="b">
        <f>IF(AND(ISNUMBER(SEARCH("Foil",cards[[#This Row],[variant]])),ISNUMBER(MATCH(cards[[#This Row],[set]],{"SOR","SHD","TWI"},0))),TRUE,FALSE)</f>
        <v>0</v>
      </c>
    </row>
    <row r="870" spans="1:4" ht="12.75" x14ac:dyDescent="0.2">
      <c r="A870" s="34" t="str">
        <f>cards[[#This Row],[set]]</f>
        <v>JTL</v>
      </c>
      <c r="B870" s="34">
        <f>cards[[#This Row],[cardNumber]]</f>
        <v>459</v>
      </c>
      <c r="C870" s="34">
        <f>cards[[#This Row],[owned]]</f>
        <v>0</v>
      </c>
      <c r="D870" s="34" t="b">
        <f>IF(AND(ISNUMBER(SEARCH("Foil",cards[[#This Row],[variant]])),ISNUMBER(MATCH(cards[[#This Row],[set]],{"SOR","SHD","TWI"},0))),TRUE,FALSE)</f>
        <v>0</v>
      </c>
    </row>
    <row r="871" spans="1:4" ht="12.75" x14ac:dyDescent="0.2">
      <c r="A871" s="34" t="str">
        <f>cards[[#This Row],[set]]</f>
        <v>JTL</v>
      </c>
      <c r="B871" s="34">
        <f>cards[[#This Row],[cardNumber]]</f>
        <v>695</v>
      </c>
      <c r="C871" s="34">
        <f>cards[[#This Row],[owned]]</f>
        <v>0</v>
      </c>
      <c r="D871" s="34" t="b">
        <f>IF(AND(ISNUMBER(SEARCH("Foil",cards[[#This Row],[variant]])),ISNUMBER(MATCH(cards[[#This Row],[set]],{"SOR","SHD","TWI"},0))),TRUE,FALSE)</f>
        <v>0</v>
      </c>
    </row>
    <row r="872" spans="1:4" ht="12.75" x14ac:dyDescent="0.2">
      <c r="A872" s="34" t="str">
        <f>cards[[#This Row],[set]]</f>
        <v>JTL</v>
      </c>
      <c r="B872" s="34">
        <f>cards[[#This Row],[cardNumber]]</f>
        <v>931</v>
      </c>
      <c r="C872" s="34">
        <f>cards[[#This Row],[owned]]</f>
        <v>0</v>
      </c>
      <c r="D872" s="34" t="b">
        <f>IF(AND(ISNUMBER(SEARCH("Foil",cards[[#This Row],[variant]])),ISNUMBER(MATCH(cards[[#This Row],[set]],{"SOR","SHD","TWI"},0))),TRUE,FALSE)</f>
        <v>0</v>
      </c>
    </row>
    <row r="873" spans="1:4" ht="12.75" x14ac:dyDescent="0.2">
      <c r="A873" s="34" t="str">
        <f>cards[[#This Row],[set]]</f>
        <v>JTLW</v>
      </c>
      <c r="B873" s="34">
        <f>cards[[#This Row],[cardNumber]]</f>
        <v>16</v>
      </c>
      <c r="C873" s="34">
        <f>cards[[#This Row],[owned]]</f>
        <v>0</v>
      </c>
      <c r="D873" s="34" t="b">
        <f>IF(AND(ISNUMBER(SEARCH("Foil",cards[[#This Row],[variant]])),ISNUMBER(MATCH(cards[[#This Row],[set]],{"SOR","SHD","TWI"},0))),TRUE,FALSE)</f>
        <v>0</v>
      </c>
    </row>
    <row r="874" spans="1:4" ht="12.75" x14ac:dyDescent="0.2">
      <c r="A874" s="34" t="str">
        <f>cards[[#This Row],[set]]</f>
        <v>JTLW</v>
      </c>
      <c r="B874" s="34">
        <f>cards[[#This Row],[cardNumber]]</f>
        <v>36</v>
      </c>
      <c r="C874" s="34">
        <f>cards[[#This Row],[owned]]</f>
        <v>0</v>
      </c>
      <c r="D874" s="34" t="b">
        <f>IF(AND(ISNUMBER(SEARCH("Foil",cards[[#This Row],[variant]])),ISNUMBER(MATCH(cards[[#This Row],[set]],{"SOR","SHD","TWI"},0))),TRUE,FALSE)</f>
        <v>0</v>
      </c>
    </row>
    <row r="875" spans="1:4" ht="12.75" x14ac:dyDescent="0.2">
      <c r="A875" s="34" t="str">
        <f>cards[[#This Row],[set]]</f>
        <v>JTL</v>
      </c>
      <c r="B875" s="34">
        <f>cards[[#This Row],[cardNumber]]</f>
        <v>1041</v>
      </c>
      <c r="C875" s="34">
        <f>cards[[#This Row],[owned]]</f>
        <v>0</v>
      </c>
      <c r="D875" s="34" t="b">
        <f>IF(AND(ISNUMBER(SEARCH("Foil",cards[[#This Row],[variant]])),ISNUMBER(MATCH(cards[[#This Row],[set]],{"SOR","SHD","TWI"},0))),TRUE,FALSE)</f>
        <v>0</v>
      </c>
    </row>
    <row r="876" spans="1:4" ht="12.75" x14ac:dyDescent="0.2">
      <c r="A876" s="34" t="str">
        <f>cards[[#This Row],[set]]</f>
        <v>JTL</v>
      </c>
      <c r="B876" s="34">
        <f>cards[[#This Row],[cardNumber]]</f>
        <v>1077</v>
      </c>
      <c r="C876" s="34">
        <f>cards[[#This Row],[owned]]</f>
        <v>0</v>
      </c>
      <c r="D876" s="34" t="b">
        <f>IF(AND(ISNUMBER(SEARCH("Foil",cards[[#This Row],[variant]])),ISNUMBER(MATCH(cards[[#This Row],[set]],{"SOR","SHD","TWI"},0))),TRUE,FALSE)</f>
        <v>0</v>
      </c>
    </row>
    <row r="877" spans="1:4" ht="12.75" x14ac:dyDescent="0.2">
      <c r="A877" s="34" t="str">
        <f>cards[[#This Row],[set]]</f>
        <v>JTL</v>
      </c>
      <c r="B877" s="34">
        <f>cards[[#This Row],[cardNumber]]</f>
        <v>1113</v>
      </c>
      <c r="C877" s="34">
        <f>cards[[#This Row],[owned]]</f>
        <v>0</v>
      </c>
      <c r="D877" s="34" t="b">
        <f>IF(AND(ISNUMBER(SEARCH("Foil",cards[[#This Row],[variant]])),ISNUMBER(MATCH(cards[[#This Row],[set]],{"SOR","SHD","TWI"},0))),TRUE,FALSE)</f>
        <v>0</v>
      </c>
    </row>
    <row r="878" spans="1:4" ht="12.75" x14ac:dyDescent="0.2">
      <c r="A878" s="34" t="str">
        <f>cards[[#This Row],[set]]</f>
        <v>JTL</v>
      </c>
      <c r="B878" s="34">
        <f>cards[[#This Row],[cardNumber]]</f>
        <v>198</v>
      </c>
      <c r="C878" s="34">
        <f>cards[[#This Row],[owned]]</f>
        <v>0</v>
      </c>
      <c r="D878" s="34" t="b">
        <f>IF(AND(ISNUMBER(SEARCH("Foil",cards[[#This Row],[variant]])),ISNUMBER(MATCH(cards[[#This Row],[set]],{"SOR","SHD","TWI"},0))),TRUE,FALSE)</f>
        <v>0</v>
      </c>
    </row>
    <row r="879" spans="1:4" ht="12.75" x14ac:dyDescent="0.2">
      <c r="A879" s="34" t="str">
        <f>cards[[#This Row],[set]]</f>
        <v>JTL</v>
      </c>
      <c r="B879" s="34">
        <f>cards[[#This Row],[cardNumber]]</f>
        <v>460</v>
      </c>
      <c r="C879" s="34">
        <f>cards[[#This Row],[owned]]</f>
        <v>0</v>
      </c>
      <c r="D879" s="34" t="b">
        <f>IF(AND(ISNUMBER(SEARCH("Foil",cards[[#This Row],[variant]])),ISNUMBER(MATCH(cards[[#This Row],[set]],{"SOR","SHD","TWI"},0))),TRUE,FALSE)</f>
        <v>0</v>
      </c>
    </row>
    <row r="880" spans="1:4" ht="12.75" x14ac:dyDescent="0.2">
      <c r="A880" s="34" t="str">
        <f>cards[[#This Row],[set]]</f>
        <v>JTL</v>
      </c>
      <c r="B880" s="34">
        <f>cards[[#This Row],[cardNumber]]</f>
        <v>696</v>
      </c>
      <c r="C880" s="34">
        <f>cards[[#This Row],[owned]]</f>
        <v>0</v>
      </c>
      <c r="D880" s="34" t="b">
        <f>IF(AND(ISNUMBER(SEARCH("Foil",cards[[#This Row],[variant]])),ISNUMBER(MATCH(cards[[#This Row],[set]],{"SOR","SHD","TWI"},0))),TRUE,FALSE)</f>
        <v>0</v>
      </c>
    </row>
    <row r="881" spans="1:4" ht="12.75" x14ac:dyDescent="0.2">
      <c r="A881" s="34" t="str">
        <f>cards[[#This Row],[set]]</f>
        <v>JTL</v>
      </c>
      <c r="B881" s="34">
        <f>cards[[#This Row],[cardNumber]]</f>
        <v>932</v>
      </c>
      <c r="C881" s="34">
        <f>cards[[#This Row],[owned]]</f>
        <v>0</v>
      </c>
      <c r="D881" s="34" t="b">
        <f>IF(AND(ISNUMBER(SEARCH("Foil",cards[[#This Row],[variant]])),ISNUMBER(MATCH(cards[[#This Row],[set]],{"SOR","SHD","TWI"},0))),TRUE,FALSE)</f>
        <v>0</v>
      </c>
    </row>
    <row r="882" spans="1:4" ht="12.75" x14ac:dyDescent="0.2">
      <c r="A882" s="34" t="str">
        <f>cards[[#This Row],[set]]</f>
        <v>JTL</v>
      </c>
      <c r="B882" s="34">
        <f>cards[[#This Row],[cardNumber]]</f>
        <v>199</v>
      </c>
      <c r="C882" s="34">
        <f>cards[[#This Row],[owned]]</f>
        <v>0</v>
      </c>
      <c r="D882" s="34" t="b">
        <f>IF(AND(ISNUMBER(SEARCH("Foil",cards[[#This Row],[variant]])),ISNUMBER(MATCH(cards[[#This Row],[set]],{"SOR","SHD","TWI"},0))),TRUE,FALSE)</f>
        <v>0</v>
      </c>
    </row>
    <row r="883" spans="1:4" ht="12.75" x14ac:dyDescent="0.2">
      <c r="A883" s="34" t="str">
        <f>cards[[#This Row],[set]]</f>
        <v>JTL</v>
      </c>
      <c r="B883" s="34">
        <f>cards[[#This Row],[cardNumber]]</f>
        <v>461</v>
      </c>
      <c r="C883" s="34">
        <f>cards[[#This Row],[owned]]</f>
        <v>0</v>
      </c>
      <c r="D883" s="34" t="b">
        <f>IF(AND(ISNUMBER(SEARCH("Foil",cards[[#This Row],[variant]])),ISNUMBER(MATCH(cards[[#This Row],[set]],{"SOR","SHD","TWI"},0))),TRUE,FALSE)</f>
        <v>0</v>
      </c>
    </row>
    <row r="884" spans="1:4" ht="12.75" x14ac:dyDescent="0.2">
      <c r="A884" s="34" t="str">
        <f>cards[[#This Row],[set]]</f>
        <v>JTL</v>
      </c>
      <c r="B884" s="34">
        <f>cards[[#This Row],[cardNumber]]</f>
        <v>697</v>
      </c>
      <c r="C884" s="34">
        <f>cards[[#This Row],[owned]]</f>
        <v>0</v>
      </c>
      <c r="D884" s="34" t="b">
        <f>IF(AND(ISNUMBER(SEARCH("Foil",cards[[#This Row],[variant]])),ISNUMBER(MATCH(cards[[#This Row],[set]],{"SOR","SHD","TWI"},0))),TRUE,FALSE)</f>
        <v>0</v>
      </c>
    </row>
    <row r="885" spans="1:4" ht="12.75" x14ac:dyDescent="0.2">
      <c r="A885" s="34" t="str">
        <f>cards[[#This Row],[set]]</f>
        <v>JTL</v>
      </c>
      <c r="B885" s="34">
        <f>cards[[#This Row],[cardNumber]]</f>
        <v>933</v>
      </c>
      <c r="C885" s="34">
        <f>cards[[#This Row],[owned]]</f>
        <v>0</v>
      </c>
      <c r="D885" s="34" t="b">
        <f>IF(AND(ISNUMBER(SEARCH("Foil",cards[[#This Row],[variant]])),ISNUMBER(MATCH(cards[[#This Row],[set]],{"SOR","SHD","TWI"},0))),TRUE,FALSE)</f>
        <v>0</v>
      </c>
    </row>
    <row r="886" spans="1:4" ht="12.75" x14ac:dyDescent="0.2">
      <c r="A886" s="34" t="str">
        <f>cards[[#This Row],[set]]</f>
        <v>JTL</v>
      </c>
      <c r="B886" s="34">
        <f>cards[[#This Row],[cardNumber]]</f>
        <v>1042</v>
      </c>
      <c r="C886" s="34">
        <f>cards[[#This Row],[owned]]</f>
        <v>0</v>
      </c>
      <c r="D886" s="34" t="b">
        <f>IF(AND(ISNUMBER(SEARCH("Foil",cards[[#This Row],[variant]])),ISNUMBER(MATCH(cards[[#This Row],[set]],{"SOR","SHD","TWI"},0))),TRUE,FALSE)</f>
        <v>0</v>
      </c>
    </row>
    <row r="887" spans="1:4" ht="12.75" x14ac:dyDescent="0.2">
      <c r="A887" s="34" t="str">
        <f>cards[[#This Row],[set]]</f>
        <v>JTL</v>
      </c>
      <c r="B887" s="34">
        <f>cards[[#This Row],[cardNumber]]</f>
        <v>1078</v>
      </c>
      <c r="C887" s="34">
        <f>cards[[#This Row],[owned]]</f>
        <v>0</v>
      </c>
      <c r="D887" s="34" t="b">
        <f>IF(AND(ISNUMBER(SEARCH("Foil",cards[[#This Row],[variant]])),ISNUMBER(MATCH(cards[[#This Row],[set]],{"SOR","SHD","TWI"},0))),TRUE,FALSE)</f>
        <v>0</v>
      </c>
    </row>
    <row r="888" spans="1:4" ht="12.75" x14ac:dyDescent="0.2">
      <c r="A888" s="34" t="str">
        <f>cards[[#This Row],[set]]</f>
        <v>JTL</v>
      </c>
      <c r="B888" s="34">
        <f>cards[[#This Row],[cardNumber]]</f>
        <v>1114</v>
      </c>
      <c r="C888" s="34">
        <f>cards[[#This Row],[owned]]</f>
        <v>0</v>
      </c>
      <c r="D888" s="34" t="b">
        <f>IF(AND(ISNUMBER(SEARCH("Foil",cards[[#This Row],[variant]])),ISNUMBER(MATCH(cards[[#This Row],[set]],{"SOR","SHD","TWI"},0))),TRUE,FALSE)</f>
        <v>0</v>
      </c>
    </row>
    <row r="889" spans="1:4" ht="12.75" x14ac:dyDescent="0.2">
      <c r="A889" s="34" t="str">
        <f>cards[[#This Row],[set]]</f>
        <v>JTL</v>
      </c>
      <c r="B889" s="34">
        <f>cards[[#This Row],[cardNumber]]</f>
        <v>200</v>
      </c>
      <c r="C889" s="34">
        <f>cards[[#This Row],[owned]]</f>
        <v>0</v>
      </c>
      <c r="D889" s="34" t="b">
        <f>IF(AND(ISNUMBER(SEARCH("Foil",cards[[#This Row],[variant]])),ISNUMBER(MATCH(cards[[#This Row],[set]],{"SOR","SHD","TWI"},0))),TRUE,FALSE)</f>
        <v>0</v>
      </c>
    </row>
    <row r="890" spans="1:4" ht="12.75" x14ac:dyDescent="0.2">
      <c r="A890" s="34" t="str">
        <f>cards[[#This Row],[set]]</f>
        <v>JTL</v>
      </c>
      <c r="B890" s="34">
        <f>cards[[#This Row],[cardNumber]]</f>
        <v>462</v>
      </c>
      <c r="C890" s="34">
        <f>cards[[#This Row],[owned]]</f>
        <v>0</v>
      </c>
      <c r="D890" s="34" t="b">
        <f>IF(AND(ISNUMBER(SEARCH("Foil",cards[[#This Row],[variant]])),ISNUMBER(MATCH(cards[[#This Row],[set]],{"SOR","SHD","TWI"},0))),TRUE,FALSE)</f>
        <v>0</v>
      </c>
    </row>
    <row r="891" spans="1:4" ht="12.75" x14ac:dyDescent="0.2">
      <c r="A891" s="34" t="str">
        <f>cards[[#This Row],[set]]</f>
        <v>JTL</v>
      </c>
      <c r="B891" s="34">
        <f>cards[[#This Row],[cardNumber]]</f>
        <v>698</v>
      </c>
      <c r="C891" s="34">
        <f>cards[[#This Row],[owned]]</f>
        <v>0</v>
      </c>
      <c r="D891" s="34" t="b">
        <f>IF(AND(ISNUMBER(SEARCH("Foil",cards[[#This Row],[variant]])),ISNUMBER(MATCH(cards[[#This Row],[set]],{"SOR","SHD","TWI"},0))),TRUE,FALSE)</f>
        <v>0</v>
      </c>
    </row>
    <row r="892" spans="1:4" ht="12.75" x14ac:dyDescent="0.2">
      <c r="A892" s="34" t="str">
        <f>cards[[#This Row],[set]]</f>
        <v>JTL</v>
      </c>
      <c r="B892" s="34">
        <f>cards[[#This Row],[cardNumber]]</f>
        <v>934</v>
      </c>
      <c r="C892" s="34">
        <f>cards[[#This Row],[owned]]</f>
        <v>0</v>
      </c>
      <c r="D892" s="34" t="b">
        <f>IF(AND(ISNUMBER(SEARCH("Foil",cards[[#This Row],[variant]])),ISNUMBER(MATCH(cards[[#This Row],[set]],{"SOR","SHD","TWI"},0))),TRUE,FALSE)</f>
        <v>0</v>
      </c>
    </row>
    <row r="893" spans="1:4" ht="12.75" x14ac:dyDescent="0.2">
      <c r="A893" s="34" t="str">
        <f>cards[[#This Row],[set]]</f>
        <v>JTL</v>
      </c>
      <c r="B893" s="34">
        <f>cards[[#This Row],[cardNumber]]</f>
        <v>201</v>
      </c>
      <c r="C893" s="34">
        <f>cards[[#This Row],[owned]]</f>
        <v>0</v>
      </c>
      <c r="D893" s="34" t="b">
        <f>IF(AND(ISNUMBER(SEARCH("Foil",cards[[#This Row],[variant]])),ISNUMBER(MATCH(cards[[#This Row],[set]],{"SOR","SHD","TWI"},0))),TRUE,FALSE)</f>
        <v>0</v>
      </c>
    </row>
    <row r="894" spans="1:4" ht="12.75" x14ac:dyDescent="0.2">
      <c r="A894" s="34" t="str">
        <f>cards[[#This Row],[set]]</f>
        <v>JTL</v>
      </c>
      <c r="B894" s="34">
        <f>cards[[#This Row],[cardNumber]]</f>
        <v>463</v>
      </c>
      <c r="C894" s="34">
        <f>cards[[#This Row],[owned]]</f>
        <v>0</v>
      </c>
      <c r="D894" s="34" t="b">
        <f>IF(AND(ISNUMBER(SEARCH("Foil",cards[[#This Row],[variant]])),ISNUMBER(MATCH(cards[[#This Row],[set]],{"SOR","SHD","TWI"},0))),TRUE,FALSE)</f>
        <v>0</v>
      </c>
    </row>
    <row r="895" spans="1:4" ht="12.75" x14ac:dyDescent="0.2">
      <c r="A895" s="34" t="str">
        <f>cards[[#This Row],[set]]</f>
        <v>JTL</v>
      </c>
      <c r="B895" s="34">
        <f>cards[[#This Row],[cardNumber]]</f>
        <v>699</v>
      </c>
      <c r="C895" s="34">
        <f>cards[[#This Row],[owned]]</f>
        <v>0</v>
      </c>
      <c r="D895" s="34" t="b">
        <f>IF(AND(ISNUMBER(SEARCH("Foil",cards[[#This Row],[variant]])),ISNUMBER(MATCH(cards[[#This Row],[set]],{"SOR","SHD","TWI"},0))),TRUE,FALSE)</f>
        <v>0</v>
      </c>
    </row>
    <row r="896" spans="1:4" ht="12.75" x14ac:dyDescent="0.2">
      <c r="A896" s="34" t="str">
        <f>cards[[#This Row],[set]]</f>
        <v>JTL</v>
      </c>
      <c r="B896" s="34">
        <f>cards[[#This Row],[cardNumber]]</f>
        <v>935</v>
      </c>
      <c r="C896" s="34">
        <f>cards[[#This Row],[owned]]</f>
        <v>0</v>
      </c>
      <c r="D896" s="34" t="b">
        <f>IF(AND(ISNUMBER(SEARCH("Foil",cards[[#This Row],[variant]])),ISNUMBER(MATCH(cards[[#This Row],[set]],{"SOR","SHD","TWI"},0))),TRUE,FALSE)</f>
        <v>0</v>
      </c>
    </row>
    <row r="897" spans="1:4" ht="12.75" x14ac:dyDescent="0.2">
      <c r="A897" s="34" t="str">
        <f>cards[[#This Row],[set]]</f>
        <v>JTL</v>
      </c>
      <c r="B897" s="34">
        <f>cards[[#This Row],[cardNumber]]</f>
        <v>202</v>
      </c>
      <c r="C897" s="34">
        <f>cards[[#This Row],[owned]]</f>
        <v>0</v>
      </c>
      <c r="D897" s="34" t="b">
        <f>IF(AND(ISNUMBER(SEARCH("Foil",cards[[#This Row],[variant]])),ISNUMBER(MATCH(cards[[#This Row],[set]],{"SOR","SHD","TWI"},0))),TRUE,FALSE)</f>
        <v>0</v>
      </c>
    </row>
    <row r="898" spans="1:4" ht="12.75" x14ac:dyDescent="0.2">
      <c r="A898" s="34" t="str">
        <f>cards[[#This Row],[set]]</f>
        <v>JTL</v>
      </c>
      <c r="B898" s="34">
        <f>cards[[#This Row],[cardNumber]]</f>
        <v>464</v>
      </c>
      <c r="C898" s="34">
        <f>cards[[#This Row],[owned]]</f>
        <v>0</v>
      </c>
      <c r="D898" s="34" t="b">
        <f>IF(AND(ISNUMBER(SEARCH("Foil",cards[[#This Row],[variant]])),ISNUMBER(MATCH(cards[[#This Row],[set]],{"SOR","SHD","TWI"},0))),TRUE,FALSE)</f>
        <v>0</v>
      </c>
    </row>
    <row r="899" spans="1:4" ht="12.75" x14ac:dyDescent="0.2">
      <c r="A899" s="34" t="str">
        <f>cards[[#This Row],[set]]</f>
        <v>JTL</v>
      </c>
      <c r="B899" s="34">
        <f>cards[[#This Row],[cardNumber]]</f>
        <v>700</v>
      </c>
      <c r="C899" s="34">
        <f>cards[[#This Row],[owned]]</f>
        <v>0</v>
      </c>
      <c r="D899" s="34" t="b">
        <f>IF(AND(ISNUMBER(SEARCH("Foil",cards[[#This Row],[variant]])),ISNUMBER(MATCH(cards[[#This Row],[set]],{"SOR","SHD","TWI"},0))),TRUE,FALSE)</f>
        <v>0</v>
      </c>
    </row>
    <row r="900" spans="1:4" ht="12.75" x14ac:dyDescent="0.2">
      <c r="A900" s="34" t="str">
        <f>cards[[#This Row],[set]]</f>
        <v>JTL</v>
      </c>
      <c r="B900" s="34">
        <f>cards[[#This Row],[cardNumber]]</f>
        <v>936</v>
      </c>
      <c r="C900" s="34">
        <f>cards[[#This Row],[owned]]</f>
        <v>0</v>
      </c>
      <c r="D900" s="34" t="b">
        <f>IF(AND(ISNUMBER(SEARCH("Foil",cards[[#This Row],[variant]])),ISNUMBER(MATCH(cards[[#This Row],[set]],{"SOR","SHD","TWI"},0))),TRUE,FALSE)</f>
        <v>0</v>
      </c>
    </row>
    <row r="901" spans="1:4" ht="12.75" x14ac:dyDescent="0.2">
      <c r="A901" s="34" t="str">
        <f>cards[[#This Row],[set]]</f>
        <v>JTL</v>
      </c>
      <c r="B901" s="34">
        <f>cards[[#This Row],[cardNumber]]</f>
        <v>203</v>
      </c>
      <c r="C901" s="34">
        <f>cards[[#This Row],[owned]]</f>
        <v>0</v>
      </c>
      <c r="D901" s="34" t="b">
        <f>IF(AND(ISNUMBER(SEARCH("Foil",cards[[#This Row],[variant]])),ISNUMBER(MATCH(cards[[#This Row],[set]],{"SOR","SHD","TWI"},0))),TRUE,FALSE)</f>
        <v>0</v>
      </c>
    </row>
    <row r="902" spans="1:4" ht="12.75" x14ac:dyDescent="0.2">
      <c r="A902" s="34" t="str">
        <f>cards[[#This Row],[set]]</f>
        <v>JTL</v>
      </c>
      <c r="B902" s="34">
        <f>cards[[#This Row],[cardNumber]]</f>
        <v>465</v>
      </c>
      <c r="C902" s="34">
        <f>cards[[#This Row],[owned]]</f>
        <v>0</v>
      </c>
      <c r="D902" s="34" t="b">
        <f>IF(AND(ISNUMBER(SEARCH("Foil",cards[[#This Row],[variant]])),ISNUMBER(MATCH(cards[[#This Row],[set]],{"SOR","SHD","TWI"},0))),TRUE,FALSE)</f>
        <v>0</v>
      </c>
    </row>
    <row r="903" spans="1:4" ht="12.75" x14ac:dyDescent="0.2">
      <c r="A903" s="34" t="str">
        <f>cards[[#This Row],[set]]</f>
        <v>JTL</v>
      </c>
      <c r="B903" s="34">
        <f>cards[[#This Row],[cardNumber]]</f>
        <v>701</v>
      </c>
      <c r="C903" s="34">
        <f>cards[[#This Row],[owned]]</f>
        <v>0</v>
      </c>
      <c r="D903" s="34" t="b">
        <f>IF(AND(ISNUMBER(SEARCH("Foil",cards[[#This Row],[variant]])),ISNUMBER(MATCH(cards[[#This Row],[set]],{"SOR","SHD","TWI"},0))),TRUE,FALSE)</f>
        <v>0</v>
      </c>
    </row>
    <row r="904" spans="1:4" ht="12.75" x14ac:dyDescent="0.2">
      <c r="A904" s="34" t="str">
        <f>cards[[#This Row],[set]]</f>
        <v>JTL</v>
      </c>
      <c r="B904" s="34">
        <f>cards[[#This Row],[cardNumber]]</f>
        <v>937</v>
      </c>
      <c r="C904" s="34">
        <f>cards[[#This Row],[owned]]</f>
        <v>0</v>
      </c>
      <c r="D904" s="34" t="b">
        <f>IF(AND(ISNUMBER(SEARCH("Foil",cards[[#This Row],[variant]])),ISNUMBER(MATCH(cards[[#This Row],[set]],{"SOR","SHD","TWI"},0))),TRUE,FALSE)</f>
        <v>0</v>
      </c>
    </row>
    <row r="905" spans="1:4" ht="12.75" x14ac:dyDescent="0.2">
      <c r="A905" s="34" t="str">
        <f>cards[[#This Row],[set]]</f>
        <v>JTLW</v>
      </c>
      <c r="B905" s="34">
        <f>cards[[#This Row],[cardNumber]]</f>
        <v>17</v>
      </c>
      <c r="C905" s="34">
        <f>cards[[#This Row],[owned]]</f>
        <v>0</v>
      </c>
      <c r="D905" s="34" t="b">
        <f>IF(AND(ISNUMBER(SEARCH("Foil",cards[[#This Row],[variant]])),ISNUMBER(MATCH(cards[[#This Row],[set]],{"SOR","SHD","TWI"},0))),TRUE,FALSE)</f>
        <v>0</v>
      </c>
    </row>
    <row r="906" spans="1:4" ht="12.75" x14ac:dyDescent="0.2">
      <c r="A906" s="34" t="str">
        <f>cards[[#This Row],[set]]</f>
        <v>JTLW</v>
      </c>
      <c r="B906" s="34">
        <f>cards[[#This Row],[cardNumber]]</f>
        <v>37</v>
      </c>
      <c r="C906" s="34">
        <f>cards[[#This Row],[owned]]</f>
        <v>0</v>
      </c>
      <c r="D906" s="34" t="b">
        <f>IF(AND(ISNUMBER(SEARCH("Foil",cards[[#This Row],[variant]])),ISNUMBER(MATCH(cards[[#This Row],[set]],{"SOR","SHD","TWI"},0))),TRUE,FALSE)</f>
        <v>0</v>
      </c>
    </row>
    <row r="907" spans="1:4" ht="12.75" x14ac:dyDescent="0.2">
      <c r="A907" s="34" t="str">
        <f>cards[[#This Row],[set]]</f>
        <v>JTL</v>
      </c>
      <c r="B907" s="34">
        <f>cards[[#This Row],[cardNumber]]</f>
        <v>1043</v>
      </c>
      <c r="C907" s="34">
        <f>cards[[#This Row],[owned]]</f>
        <v>0</v>
      </c>
      <c r="D907" s="34" t="b">
        <f>IF(AND(ISNUMBER(SEARCH("Foil",cards[[#This Row],[variant]])),ISNUMBER(MATCH(cards[[#This Row],[set]],{"SOR","SHD","TWI"},0))),TRUE,FALSE)</f>
        <v>0</v>
      </c>
    </row>
    <row r="908" spans="1:4" ht="12.75" x14ac:dyDescent="0.2">
      <c r="A908" s="34" t="str">
        <f>cards[[#This Row],[set]]</f>
        <v>JTL</v>
      </c>
      <c r="B908" s="34">
        <f>cards[[#This Row],[cardNumber]]</f>
        <v>1079</v>
      </c>
      <c r="C908" s="34">
        <f>cards[[#This Row],[owned]]</f>
        <v>0</v>
      </c>
      <c r="D908" s="34" t="b">
        <f>IF(AND(ISNUMBER(SEARCH("Foil",cards[[#This Row],[variant]])),ISNUMBER(MATCH(cards[[#This Row],[set]],{"SOR","SHD","TWI"},0))),TRUE,FALSE)</f>
        <v>0</v>
      </c>
    </row>
    <row r="909" spans="1:4" ht="12.75" x14ac:dyDescent="0.2">
      <c r="A909" s="34" t="str">
        <f>cards[[#This Row],[set]]</f>
        <v>JTL</v>
      </c>
      <c r="B909" s="34">
        <f>cards[[#This Row],[cardNumber]]</f>
        <v>1115</v>
      </c>
      <c r="C909" s="34">
        <f>cards[[#This Row],[owned]]</f>
        <v>0</v>
      </c>
      <c r="D909" s="34" t="b">
        <f>IF(AND(ISNUMBER(SEARCH("Foil",cards[[#This Row],[variant]])),ISNUMBER(MATCH(cards[[#This Row],[set]],{"SOR","SHD","TWI"},0))),TRUE,FALSE)</f>
        <v>0</v>
      </c>
    </row>
    <row r="910" spans="1:4" ht="12.75" x14ac:dyDescent="0.2">
      <c r="A910" s="34" t="str">
        <f>cards[[#This Row],[set]]</f>
        <v>JTL</v>
      </c>
      <c r="B910" s="34">
        <f>cards[[#This Row],[cardNumber]]</f>
        <v>204</v>
      </c>
      <c r="C910" s="34">
        <f>cards[[#This Row],[owned]]</f>
        <v>0</v>
      </c>
      <c r="D910" s="34" t="b">
        <f>IF(AND(ISNUMBER(SEARCH("Foil",cards[[#This Row],[variant]])),ISNUMBER(MATCH(cards[[#This Row],[set]],{"SOR","SHD","TWI"},0))),TRUE,FALSE)</f>
        <v>0</v>
      </c>
    </row>
    <row r="911" spans="1:4" ht="12.75" x14ac:dyDescent="0.2">
      <c r="A911" s="34" t="str">
        <f>cards[[#This Row],[set]]</f>
        <v>JTL</v>
      </c>
      <c r="B911" s="34">
        <f>cards[[#This Row],[cardNumber]]</f>
        <v>466</v>
      </c>
      <c r="C911" s="34">
        <f>cards[[#This Row],[owned]]</f>
        <v>0</v>
      </c>
      <c r="D911" s="34" t="b">
        <f>IF(AND(ISNUMBER(SEARCH("Foil",cards[[#This Row],[variant]])),ISNUMBER(MATCH(cards[[#This Row],[set]],{"SOR","SHD","TWI"},0))),TRUE,FALSE)</f>
        <v>0</v>
      </c>
    </row>
    <row r="912" spans="1:4" ht="12.75" x14ac:dyDescent="0.2">
      <c r="A912" s="34" t="str">
        <f>cards[[#This Row],[set]]</f>
        <v>JTL</v>
      </c>
      <c r="B912" s="34">
        <f>cards[[#This Row],[cardNumber]]</f>
        <v>702</v>
      </c>
      <c r="C912" s="34">
        <f>cards[[#This Row],[owned]]</f>
        <v>0</v>
      </c>
      <c r="D912" s="34" t="b">
        <f>IF(AND(ISNUMBER(SEARCH("Foil",cards[[#This Row],[variant]])),ISNUMBER(MATCH(cards[[#This Row],[set]],{"SOR","SHD","TWI"},0))),TRUE,FALSE)</f>
        <v>0</v>
      </c>
    </row>
    <row r="913" spans="1:4" ht="12.75" x14ac:dyDescent="0.2">
      <c r="A913" s="34" t="str">
        <f>cards[[#This Row],[set]]</f>
        <v>JTL</v>
      </c>
      <c r="B913" s="34">
        <f>cards[[#This Row],[cardNumber]]</f>
        <v>938</v>
      </c>
      <c r="C913" s="34">
        <f>cards[[#This Row],[owned]]</f>
        <v>0</v>
      </c>
      <c r="D913" s="34" t="b">
        <f>IF(AND(ISNUMBER(SEARCH("Foil",cards[[#This Row],[variant]])),ISNUMBER(MATCH(cards[[#This Row],[set]],{"SOR","SHD","TWI"},0))),TRUE,FALSE)</f>
        <v>0</v>
      </c>
    </row>
    <row r="914" spans="1:4" ht="12.75" x14ac:dyDescent="0.2">
      <c r="A914" s="34" t="str">
        <f>cards[[#This Row],[set]]</f>
        <v>JTL</v>
      </c>
      <c r="B914" s="34">
        <f>cards[[#This Row],[cardNumber]]</f>
        <v>205</v>
      </c>
      <c r="C914" s="34">
        <f>cards[[#This Row],[owned]]</f>
        <v>0</v>
      </c>
      <c r="D914" s="34" t="b">
        <f>IF(AND(ISNUMBER(SEARCH("Foil",cards[[#This Row],[variant]])),ISNUMBER(MATCH(cards[[#This Row],[set]],{"SOR","SHD","TWI"},0))),TRUE,FALSE)</f>
        <v>0</v>
      </c>
    </row>
    <row r="915" spans="1:4" ht="12.75" x14ac:dyDescent="0.2">
      <c r="A915" s="34" t="str">
        <f>cards[[#This Row],[set]]</f>
        <v>JTL</v>
      </c>
      <c r="B915" s="34">
        <f>cards[[#This Row],[cardNumber]]</f>
        <v>467</v>
      </c>
      <c r="C915" s="34">
        <f>cards[[#This Row],[owned]]</f>
        <v>0</v>
      </c>
      <c r="D915" s="34" t="b">
        <f>IF(AND(ISNUMBER(SEARCH("Foil",cards[[#This Row],[variant]])),ISNUMBER(MATCH(cards[[#This Row],[set]],{"SOR","SHD","TWI"},0))),TRUE,FALSE)</f>
        <v>0</v>
      </c>
    </row>
    <row r="916" spans="1:4" ht="12.75" x14ac:dyDescent="0.2">
      <c r="A916" s="34" t="str">
        <f>cards[[#This Row],[set]]</f>
        <v>JTL</v>
      </c>
      <c r="B916" s="34">
        <f>cards[[#This Row],[cardNumber]]</f>
        <v>703</v>
      </c>
      <c r="C916" s="34">
        <f>cards[[#This Row],[owned]]</f>
        <v>0</v>
      </c>
      <c r="D916" s="34" t="b">
        <f>IF(AND(ISNUMBER(SEARCH("Foil",cards[[#This Row],[variant]])),ISNUMBER(MATCH(cards[[#This Row],[set]],{"SOR","SHD","TWI"},0))),TRUE,FALSE)</f>
        <v>0</v>
      </c>
    </row>
    <row r="917" spans="1:4" ht="12.75" x14ac:dyDescent="0.2">
      <c r="A917" s="34" t="str">
        <f>cards[[#This Row],[set]]</f>
        <v>JTL</v>
      </c>
      <c r="B917" s="34">
        <f>cards[[#This Row],[cardNumber]]</f>
        <v>939</v>
      </c>
      <c r="C917" s="34">
        <f>cards[[#This Row],[owned]]</f>
        <v>0</v>
      </c>
      <c r="D917" s="34" t="b">
        <f>IF(AND(ISNUMBER(SEARCH("Foil",cards[[#This Row],[variant]])),ISNUMBER(MATCH(cards[[#This Row],[set]],{"SOR","SHD","TWI"},0))),TRUE,FALSE)</f>
        <v>0</v>
      </c>
    </row>
    <row r="918" spans="1:4" ht="12.75" x14ac:dyDescent="0.2">
      <c r="A918" s="34" t="str">
        <f>cards[[#This Row],[set]]</f>
        <v>JTL</v>
      </c>
      <c r="B918" s="34">
        <f>cards[[#This Row],[cardNumber]]</f>
        <v>206</v>
      </c>
      <c r="C918" s="34">
        <f>cards[[#This Row],[owned]]</f>
        <v>0</v>
      </c>
      <c r="D918" s="34" t="b">
        <f>IF(AND(ISNUMBER(SEARCH("Foil",cards[[#This Row],[variant]])),ISNUMBER(MATCH(cards[[#This Row],[set]],{"SOR","SHD","TWI"},0))),TRUE,FALSE)</f>
        <v>0</v>
      </c>
    </row>
    <row r="919" spans="1:4" ht="12.75" x14ac:dyDescent="0.2">
      <c r="A919" s="34" t="str">
        <f>cards[[#This Row],[set]]</f>
        <v>JTL</v>
      </c>
      <c r="B919" s="34">
        <f>cards[[#This Row],[cardNumber]]</f>
        <v>468</v>
      </c>
      <c r="C919" s="34">
        <f>cards[[#This Row],[owned]]</f>
        <v>0</v>
      </c>
      <c r="D919" s="34" t="b">
        <f>IF(AND(ISNUMBER(SEARCH("Foil",cards[[#This Row],[variant]])),ISNUMBER(MATCH(cards[[#This Row],[set]],{"SOR","SHD","TWI"},0))),TRUE,FALSE)</f>
        <v>0</v>
      </c>
    </row>
    <row r="920" spans="1:4" ht="12.75" x14ac:dyDescent="0.2">
      <c r="A920" s="34" t="str">
        <f>cards[[#This Row],[set]]</f>
        <v>JTL</v>
      </c>
      <c r="B920" s="34">
        <f>cards[[#This Row],[cardNumber]]</f>
        <v>704</v>
      </c>
      <c r="C920" s="34">
        <f>cards[[#This Row],[owned]]</f>
        <v>0</v>
      </c>
      <c r="D920" s="34" t="b">
        <f>IF(AND(ISNUMBER(SEARCH("Foil",cards[[#This Row],[variant]])),ISNUMBER(MATCH(cards[[#This Row],[set]],{"SOR","SHD","TWI"},0))),TRUE,FALSE)</f>
        <v>0</v>
      </c>
    </row>
    <row r="921" spans="1:4" ht="12.75" x14ac:dyDescent="0.2">
      <c r="A921" s="34" t="str">
        <f>cards[[#This Row],[set]]</f>
        <v>JTL</v>
      </c>
      <c r="B921" s="34">
        <f>cards[[#This Row],[cardNumber]]</f>
        <v>940</v>
      </c>
      <c r="C921" s="34">
        <f>cards[[#This Row],[owned]]</f>
        <v>0</v>
      </c>
      <c r="D921" s="34" t="b">
        <f>IF(AND(ISNUMBER(SEARCH("Foil",cards[[#This Row],[variant]])),ISNUMBER(MATCH(cards[[#This Row],[set]],{"SOR","SHD","TWI"},0))),TRUE,FALSE)</f>
        <v>0</v>
      </c>
    </row>
    <row r="922" spans="1:4" ht="12.75" x14ac:dyDescent="0.2">
      <c r="A922" s="34" t="str">
        <f>cards[[#This Row],[set]]</f>
        <v>JTL</v>
      </c>
      <c r="B922" s="34">
        <f>cards[[#This Row],[cardNumber]]</f>
        <v>207</v>
      </c>
      <c r="C922" s="34">
        <f>cards[[#This Row],[owned]]</f>
        <v>0</v>
      </c>
      <c r="D922" s="34" t="b">
        <f>IF(AND(ISNUMBER(SEARCH("Foil",cards[[#This Row],[variant]])),ISNUMBER(MATCH(cards[[#This Row],[set]],{"SOR","SHD","TWI"},0))),TRUE,FALSE)</f>
        <v>0</v>
      </c>
    </row>
    <row r="923" spans="1:4" ht="12.75" x14ac:dyDescent="0.2">
      <c r="A923" s="34" t="str">
        <f>cards[[#This Row],[set]]</f>
        <v>JTL</v>
      </c>
      <c r="B923" s="34">
        <f>cards[[#This Row],[cardNumber]]</f>
        <v>469</v>
      </c>
      <c r="C923" s="34">
        <f>cards[[#This Row],[owned]]</f>
        <v>0</v>
      </c>
      <c r="D923" s="34" t="b">
        <f>IF(AND(ISNUMBER(SEARCH("Foil",cards[[#This Row],[variant]])),ISNUMBER(MATCH(cards[[#This Row],[set]],{"SOR","SHD","TWI"},0))),TRUE,FALSE)</f>
        <v>0</v>
      </c>
    </row>
    <row r="924" spans="1:4" ht="12.75" x14ac:dyDescent="0.2">
      <c r="A924" s="34" t="str">
        <f>cards[[#This Row],[set]]</f>
        <v>JTL</v>
      </c>
      <c r="B924" s="34">
        <f>cards[[#This Row],[cardNumber]]</f>
        <v>705</v>
      </c>
      <c r="C924" s="34">
        <f>cards[[#This Row],[owned]]</f>
        <v>0</v>
      </c>
      <c r="D924" s="34" t="b">
        <f>IF(AND(ISNUMBER(SEARCH("Foil",cards[[#This Row],[variant]])),ISNUMBER(MATCH(cards[[#This Row],[set]],{"SOR","SHD","TWI"},0))),TRUE,FALSE)</f>
        <v>0</v>
      </c>
    </row>
    <row r="925" spans="1:4" ht="12.75" x14ac:dyDescent="0.2">
      <c r="A925" s="34" t="str">
        <f>cards[[#This Row],[set]]</f>
        <v>JTL</v>
      </c>
      <c r="B925" s="34">
        <f>cards[[#This Row],[cardNumber]]</f>
        <v>941</v>
      </c>
      <c r="C925" s="34">
        <f>cards[[#This Row],[owned]]</f>
        <v>0</v>
      </c>
      <c r="D925" s="34" t="b">
        <f>IF(AND(ISNUMBER(SEARCH("Foil",cards[[#This Row],[variant]])),ISNUMBER(MATCH(cards[[#This Row],[set]],{"SOR","SHD","TWI"},0))),TRUE,FALSE)</f>
        <v>0</v>
      </c>
    </row>
    <row r="926" spans="1:4" ht="12.75" x14ac:dyDescent="0.2">
      <c r="A926" s="34" t="str">
        <f>cards[[#This Row],[set]]</f>
        <v>JTL</v>
      </c>
      <c r="B926" s="34">
        <f>cards[[#This Row],[cardNumber]]</f>
        <v>208</v>
      </c>
      <c r="C926" s="34">
        <f>cards[[#This Row],[owned]]</f>
        <v>0</v>
      </c>
      <c r="D926" s="34" t="b">
        <f>IF(AND(ISNUMBER(SEARCH("Foil",cards[[#This Row],[variant]])),ISNUMBER(MATCH(cards[[#This Row],[set]],{"SOR","SHD","TWI"},0))),TRUE,FALSE)</f>
        <v>0</v>
      </c>
    </row>
    <row r="927" spans="1:4" ht="12.75" x14ac:dyDescent="0.2">
      <c r="A927" s="34" t="str">
        <f>cards[[#This Row],[set]]</f>
        <v>JTL</v>
      </c>
      <c r="B927" s="34">
        <f>cards[[#This Row],[cardNumber]]</f>
        <v>470</v>
      </c>
      <c r="C927" s="34">
        <f>cards[[#This Row],[owned]]</f>
        <v>0</v>
      </c>
      <c r="D927" s="34" t="b">
        <f>IF(AND(ISNUMBER(SEARCH("Foil",cards[[#This Row],[variant]])),ISNUMBER(MATCH(cards[[#This Row],[set]],{"SOR","SHD","TWI"},0))),TRUE,FALSE)</f>
        <v>0</v>
      </c>
    </row>
    <row r="928" spans="1:4" ht="12.75" x14ac:dyDescent="0.2">
      <c r="A928" s="34" t="str">
        <f>cards[[#This Row],[set]]</f>
        <v>JTL</v>
      </c>
      <c r="B928" s="34">
        <f>cards[[#This Row],[cardNumber]]</f>
        <v>706</v>
      </c>
      <c r="C928" s="34">
        <f>cards[[#This Row],[owned]]</f>
        <v>0</v>
      </c>
      <c r="D928" s="34" t="b">
        <f>IF(AND(ISNUMBER(SEARCH("Foil",cards[[#This Row],[variant]])),ISNUMBER(MATCH(cards[[#This Row],[set]],{"SOR","SHD","TWI"},0))),TRUE,FALSE)</f>
        <v>0</v>
      </c>
    </row>
    <row r="929" spans="1:4" ht="12.75" x14ac:dyDescent="0.2">
      <c r="A929" s="34" t="str">
        <f>cards[[#This Row],[set]]</f>
        <v>JTL</v>
      </c>
      <c r="B929" s="34">
        <f>cards[[#This Row],[cardNumber]]</f>
        <v>942</v>
      </c>
      <c r="C929" s="34">
        <f>cards[[#This Row],[owned]]</f>
        <v>0</v>
      </c>
      <c r="D929" s="34" t="b">
        <f>IF(AND(ISNUMBER(SEARCH("Foil",cards[[#This Row],[variant]])),ISNUMBER(MATCH(cards[[#This Row],[set]],{"SOR","SHD","TWI"},0))),TRUE,FALSE)</f>
        <v>0</v>
      </c>
    </row>
    <row r="930" spans="1:4" ht="12.75" x14ac:dyDescent="0.2">
      <c r="A930" s="34" t="str">
        <f>cards[[#This Row],[set]]</f>
        <v>JTL</v>
      </c>
      <c r="B930" s="34">
        <f>cards[[#This Row],[cardNumber]]</f>
        <v>209</v>
      </c>
      <c r="C930" s="34">
        <f>cards[[#This Row],[owned]]</f>
        <v>0</v>
      </c>
      <c r="D930" s="34" t="b">
        <f>IF(AND(ISNUMBER(SEARCH("Foil",cards[[#This Row],[variant]])),ISNUMBER(MATCH(cards[[#This Row],[set]],{"SOR","SHD","TWI"},0))),TRUE,FALSE)</f>
        <v>0</v>
      </c>
    </row>
    <row r="931" spans="1:4" ht="12.75" x14ac:dyDescent="0.2">
      <c r="A931" s="34" t="str">
        <f>cards[[#This Row],[set]]</f>
        <v>JTL</v>
      </c>
      <c r="B931" s="34">
        <f>cards[[#This Row],[cardNumber]]</f>
        <v>471</v>
      </c>
      <c r="C931" s="34">
        <f>cards[[#This Row],[owned]]</f>
        <v>0</v>
      </c>
      <c r="D931" s="34" t="b">
        <f>IF(AND(ISNUMBER(SEARCH("Foil",cards[[#This Row],[variant]])),ISNUMBER(MATCH(cards[[#This Row],[set]],{"SOR","SHD","TWI"},0))),TRUE,FALSE)</f>
        <v>0</v>
      </c>
    </row>
    <row r="932" spans="1:4" ht="12.75" x14ac:dyDescent="0.2">
      <c r="A932" s="34" t="str">
        <f>cards[[#This Row],[set]]</f>
        <v>JTL</v>
      </c>
      <c r="B932" s="34">
        <f>cards[[#This Row],[cardNumber]]</f>
        <v>707</v>
      </c>
      <c r="C932" s="34">
        <f>cards[[#This Row],[owned]]</f>
        <v>0</v>
      </c>
      <c r="D932" s="34" t="b">
        <f>IF(AND(ISNUMBER(SEARCH("Foil",cards[[#This Row],[variant]])),ISNUMBER(MATCH(cards[[#This Row],[set]],{"SOR","SHD","TWI"},0))),TRUE,FALSE)</f>
        <v>0</v>
      </c>
    </row>
    <row r="933" spans="1:4" ht="12.75" x14ac:dyDescent="0.2">
      <c r="A933" s="34" t="str">
        <f>cards[[#This Row],[set]]</f>
        <v>JTL</v>
      </c>
      <c r="B933" s="34">
        <f>cards[[#This Row],[cardNumber]]</f>
        <v>943</v>
      </c>
      <c r="C933" s="34">
        <f>cards[[#This Row],[owned]]</f>
        <v>0</v>
      </c>
      <c r="D933" s="34" t="b">
        <f>IF(AND(ISNUMBER(SEARCH("Foil",cards[[#This Row],[variant]])),ISNUMBER(MATCH(cards[[#This Row],[set]],{"SOR","SHD","TWI"},0))),TRUE,FALSE)</f>
        <v>0</v>
      </c>
    </row>
    <row r="934" spans="1:4" ht="12.75" x14ac:dyDescent="0.2">
      <c r="A934" s="34" t="str">
        <f>cards[[#This Row],[set]]</f>
        <v>JTL</v>
      </c>
      <c r="B934" s="34">
        <f>cards[[#This Row],[cardNumber]]</f>
        <v>210</v>
      </c>
      <c r="C934" s="34">
        <f>cards[[#This Row],[owned]]</f>
        <v>0</v>
      </c>
      <c r="D934" s="34" t="b">
        <f>IF(AND(ISNUMBER(SEARCH("Foil",cards[[#This Row],[variant]])),ISNUMBER(MATCH(cards[[#This Row],[set]],{"SOR","SHD","TWI"},0))),TRUE,FALSE)</f>
        <v>0</v>
      </c>
    </row>
    <row r="935" spans="1:4" ht="12.75" x14ac:dyDescent="0.2">
      <c r="A935" s="34" t="str">
        <f>cards[[#This Row],[set]]</f>
        <v>JTL</v>
      </c>
      <c r="B935" s="34">
        <f>cards[[#This Row],[cardNumber]]</f>
        <v>472</v>
      </c>
      <c r="C935" s="34">
        <f>cards[[#This Row],[owned]]</f>
        <v>0</v>
      </c>
      <c r="D935" s="34" t="b">
        <f>IF(AND(ISNUMBER(SEARCH("Foil",cards[[#This Row],[variant]])),ISNUMBER(MATCH(cards[[#This Row],[set]],{"SOR","SHD","TWI"},0))),TRUE,FALSE)</f>
        <v>0</v>
      </c>
    </row>
    <row r="936" spans="1:4" ht="12.75" x14ac:dyDescent="0.2">
      <c r="A936" s="34" t="str">
        <f>cards[[#This Row],[set]]</f>
        <v>JTL</v>
      </c>
      <c r="B936" s="34">
        <f>cards[[#This Row],[cardNumber]]</f>
        <v>708</v>
      </c>
      <c r="C936" s="34">
        <f>cards[[#This Row],[owned]]</f>
        <v>0</v>
      </c>
      <c r="D936" s="34" t="b">
        <f>IF(AND(ISNUMBER(SEARCH("Foil",cards[[#This Row],[variant]])),ISNUMBER(MATCH(cards[[#This Row],[set]],{"SOR","SHD","TWI"},0))),TRUE,FALSE)</f>
        <v>0</v>
      </c>
    </row>
    <row r="937" spans="1:4" ht="12.75" x14ac:dyDescent="0.2">
      <c r="A937" s="34" t="str">
        <f>cards[[#This Row],[set]]</f>
        <v>JTL</v>
      </c>
      <c r="B937" s="34">
        <f>cards[[#This Row],[cardNumber]]</f>
        <v>944</v>
      </c>
      <c r="C937" s="34">
        <f>cards[[#This Row],[owned]]</f>
        <v>0</v>
      </c>
      <c r="D937" s="34" t="b">
        <f>IF(AND(ISNUMBER(SEARCH("Foil",cards[[#This Row],[variant]])),ISNUMBER(MATCH(cards[[#This Row],[set]],{"SOR","SHD","TWI"},0))),TRUE,FALSE)</f>
        <v>0</v>
      </c>
    </row>
    <row r="938" spans="1:4" ht="12.75" x14ac:dyDescent="0.2">
      <c r="A938" s="34" t="str">
        <f>cards[[#This Row],[set]]</f>
        <v>JTL</v>
      </c>
      <c r="B938" s="34">
        <f>cards[[#This Row],[cardNumber]]</f>
        <v>211</v>
      </c>
      <c r="C938" s="34">
        <f>cards[[#This Row],[owned]]</f>
        <v>0</v>
      </c>
      <c r="D938" s="34" t="b">
        <f>IF(AND(ISNUMBER(SEARCH("Foil",cards[[#This Row],[variant]])),ISNUMBER(MATCH(cards[[#This Row],[set]],{"SOR","SHD","TWI"},0))),TRUE,FALSE)</f>
        <v>0</v>
      </c>
    </row>
    <row r="939" spans="1:4" ht="12.75" x14ac:dyDescent="0.2">
      <c r="A939" s="34" t="str">
        <f>cards[[#This Row],[set]]</f>
        <v>JTL</v>
      </c>
      <c r="B939" s="34">
        <f>cards[[#This Row],[cardNumber]]</f>
        <v>473</v>
      </c>
      <c r="C939" s="34">
        <f>cards[[#This Row],[owned]]</f>
        <v>0</v>
      </c>
      <c r="D939" s="34" t="b">
        <f>IF(AND(ISNUMBER(SEARCH("Foil",cards[[#This Row],[variant]])),ISNUMBER(MATCH(cards[[#This Row],[set]],{"SOR","SHD","TWI"},0))),TRUE,FALSE)</f>
        <v>0</v>
      </c>
    </row>
    <row r="940" spans="1:4" ht="12.75" x14ac:dyDescent="0.2">
      <c r="A940" s="34" t="str">
        <f>cards[[#This Row],[set]]</f>
        <v>JTL</v>
      </c>
      <c r="B940" s="34">
        <f>cards[[#This Row],[cardNumber]]</f>
        <v>709</v>
      </c>
      <c r="C940" s="34">
        <f>cards[[#This Row],[owned]]</f>
        <v>0</v>
      </c>
      <c r="D940" s="34" t="b">
        <f>IF(AND(ISNUMBER(SEARCH("Foil",cards[[#This Row],[variant]])),ISNUMBER(MATCH(cards[[#This Row],[set]],{"SOR","SHD","TWI"},0))),TRUE,FALSE)</f>
        <v>0</v>
      </c>
    </row>
    <row r="941" spans="1:4" ht="12.75" x14ac:dyDescent="0.2">
      <c r="A941" s="34" t="str">
        <f>cards[[#This Row],[set]]</f>
        <v>JTL</v>
      </c>
      <c r="B941" s="34">
        <f>cards[[#This Row],[cardNumber]]</f>
        <v>945</v>
      </c>
      <c r="C941" s="34">
        <f>cards[[#This Row],[owned]]</f>
        <v>0</v>
      </c>
      <c r="D941" s="34" t="b">
        <f>IF(AND(ISNUMBER(SEARCH("Foil",cards[[#This Row],[variant]])),ISNUMBER(MATCH(cards[[#This Row],[set]],{"SOR","SHD","TWI"},0))),TRUE,FALSE)</f>
        <v>0</v>
      </c>
    </row>
    <row r="942" spans="1:4" ht="12.75" x14ac:dyDescent="0.2">
      <c r="A942" s="34" t="str">
        <f>cards[[#This Row],[set]]</f>
        <v>JTL</v>
      </c>
      <c r="B942" s="34">
        <f>cards[[#This Row],[cardNumber]]</f>
        <v>212</v>
      </c>
      <c r="C942" s="34">
        <f>cards[[#This Row],[owned]]</f>
        <v>0</v>
      </c>
      <c r="D942" s="34" t="b">
        <f>IF(AND(ISNUMBER(SEARCH("Foil",cards[[#This Row],[variant]])),ISNUMBER(MATCH(cards[[#This Row],[set]],{"SOR","SHD","TWI"},0))),TRUE,FALSE)</f>
        <v>0</v>
      </c>
    </row>
    <row r="943" spans="1:4" ht="12.75" x14ac:dyDescent="0.2">
      <c r="A943" s="34" t="str">
        <f>cards[[#This Row],[set]]</f>
        <v>JTL</v>
      </c>
      <c r="B943" s="34">
        <f>cards[[#This Row],[cardNumber]]</f>
        <v>474</v>
      </c>
      <c r="C943" s="34">
        <f>cards[[#This Row],[owned]]</f>
        <v>0</v>
      </c>
      <c r="D943" s="34" t="b">
        <f>IF(AND(ISNUMBER(SEARCH("Foil",cards[[#This Row],[variant]])),ISNUMBER(MATCH(cards[[#This Row],[set]],{"SOR","SHD","TWI"},0))),TRUE,FALSE)</f>
        <v>0</v>
      </c>
    </row>
    <row r="944" spans="1:4" ht="12.75" x14ac:dyDescent="0.2">
      <c r="A944" s="34" t="str">
        <f>cards[[#This Row],[set]]</f>
        <v>JTL</v>
      </c>
      <c r="B944" s="34">
        <f>cards[[#This Row],[cardNumber]]</f>
        <v>710</v>
      </c>
      <c r="C944" s="34">
        <f>cards[[#This Row],[owned]]</f>
        <v>0</v>
      </c>
      <c r="D944" s="34" t="b">
        <f>IF(AND(ISNUMBER(SEARCH("Foil",cards[[#This Row],[variant]])),ISNUMBER(MATCH(cards[[#This Row],[set]],{"SOR","SHD","TWI"},0))),TRUE,FALSE)</f>
        <v>0</v>
      </c>
    </row>
    <row r="945" spans="1:4" ht="12.75" x14ac:dyDescent="0.2">
      <c r="A945" s="34" t="str">
        <f>cards[[#This Row],[set]]</f>
        <v>JTL</v>
      </c>
      <c r="B945" s="34">
        <f>cards[[#This Row],[cardNumber]]</f>
        <v>946</v>
      </c>
      <c r="C945" s="34">
        <f>cards[[#This Row],[owned]]</f>
        <v>0</v>
      </c>
      <c r="D945" s="34" t="b">
        <f>IF(AND(ISNUMBER(SEARCH("Foil",cards[[#This Row],[variant]])),ISNUMBER(MATCH(cards[[#This Row],[set]],{"SOR","SHD","TWI"},0))),TRUE,FALSE)</f>
        <v>0</v>
      </c>
    </row>
    <row r="946" spans="1:4" ht="12.75" x14ac:dyDescent="0.2">
      <c r="A946" s="34" t="str">
        <f>cards[[#This Row],[set]]</f>
        <v>JTL</v>
      </c>
      <c r="B946" s="34">
        <f>cards[[#This Row],[cardNumber]]</f>
        <v>213</v>
      </c>
      <c r="C946" s="34">
        <f>cards[[#This Row],[owned]]</f>
        <v>0</v>
      </c>
      <c r="D946" s="34" t="b">
        <f>IF(AND(ISNUMBER(SEARCH("Foil",cards[[#This Row],[variant]])),ISNUMBER(MATCH(cards[[#This Row],[set]],{"SOR","SHD","TWI"},0))),TRUE,FALSE)</f>
        <v>0</v>
      </c>
    </row>
    <row r="947" spans="1:4" ht="12.75" x14ac:dyDescent="0.2">
      <c r="A947" s="34" t="str">
        <f>cards[[#This Row],[set]]</f>
        <v>JTL</v>
      </c>
      <c r="B947" s="34">
        <f>cards[[#This Row],[cardNumber]]</f>
        <v>475</v>
      </c>
      <c r="C947" s="34">
        <f>cards[[#This Row],[owned]]</f>
        <v>0</v>
      </c>
      <c r="D947" s="34" t="b">
        <f>IF(AND(ISNUMBER(SEARCH("Foil",cards[[#This Row],[variant]])),ISNUMBER(MATCH(cards[[#This Row],[set]],{"SOR","SHD","TWI"},0))),TRUE,FALSE)</f>
        <v>0</v>
      </c>
    </row>
    <row r="948" spans="1:4" ht="12.75" x14ac:dyDescent="0.2">
      <c r="A948" s="34" t="str">
        <f>cards[[#This Row],[set]]</f>
        <v>JTL</v>
      </c>
      <c r="B948" s="34">
        <f>cards[[#This Row],[cardNumber]]</f>
        <v>711</v>
      </c>
      <c r="C948" s="34">
        <f>cards[[#This Row],[owned]]</f>
        <v>0</v>
      </c>
      <c r="D948" s="34" t="b">
        <f>IF(AND(ISNUMBER(SEARCH("Foil",cards[[#This Row],[variant]])),ISNUMBER(MATCH(cards[[#This Row],[set]],{"SOR","SHD","TWI"},0))),TRUE,FALSE)</f>
        <v>0</v>
      </c>
    </row>
    <row r="949" spans="1:4" ht="12.75" x14ac:dyDescent="0.2">
      <c r="A949" s="34" t="str">
        <f>cards[[#This Row],[set]]</f>
        <v>JTL</v>
      </c>
      <c r="B949" s="34">
        <f>cards[[#This Row],[cardNumber]]</f>
        <v>947</v>
      </c>
      <c r="C949" s="34">
        <f>cards[[#This Row],[owned]]</f>
        <v>0</v>
      </c>
      <c r="D949" s="34" t="b">
        <f>IF(AND(ISNUMBER(SEARCH("Foil",cards[[#This Row],[variant]])),ISNUMBER(MATCH(cards[[#This Row],[set]],{"SOR","SHD","TWI"},0))),TRUE,FALSE)</f>
        <v>0</v>
      </c>
    </row>
    <row r="950" spans="1:4" ht="12.75" x14ac:dyDescent="0.2">
      <c r="A950" s="34" t="str">
        <f>cards[[#This Row],[set]]</f>
        <v>JTL</v>
      </c>
      <c r="B950" s="34">
        <f>cards[[#This Row],[cardNumber]]</f>
        <v>214</v>
      </c>
      <c r="C950" s="34">
        <f>cards[[#This Row],[owned]]</f>
        <v>0</v>
      </c>
      <c r="D950" s="34" t="b">
        <f>IF(AND(ISNUMBER(SEARCH("Foil",cards[[#This Row],[variant]])),ISNUMBER(MATCH(cards[[#This Row],[set]],{"SOR","SHD","TWI"},0))),TRUE,FALSE)</f>
        <v>0</v>
      </c>
    </row>
    <row r="951" spans="1:4" ht="12.75" x14ac:dyDescent="0.2">
      <c r="A951" s="34" t="str">
        <f>cards[[#This Row],[set]]</f>
        <v>JTL</v>
      </c>
      <c r="B951" s="34">
        <f>cards[[#This Row],[cardNumber]]</f>
        <v>476</v>
      </c>
      <c r="C951" s="34">
        <f>cards[[#This Row],[owned]]</f>
        <v>0</v>
      </c>
      <c r="D951" s="34" t="b">
        <f>IF(AND(ISNUMBER(SEARCH("Foil",cards[[#This Row],[variant]])),ISNUMBER(MATCH(cards[[#This Row],[set]],{"SOR","SHD","TWI"},0))),TRUE,FALSE)</f>
        <v>0</v>
      </c>
    </row>
    <row r="952" spans="1:4" ht="12.75" x14ac:dyDescent="0.2">
      <c r="A952" s="34" t="str">
        <f>cards[[#This Row],[set]]</f>
        <v>JTL</v>
      </c>
      <c r="B952" s="34">
        <f>cards[[#This Row],[cardNumber]]</f>
        <v>712</v>
      </c>
      <c r="C952" s="34">
        <f>cards[[#This Row],[owned]]</f>
        <v>0</v>
      </c>
      <c r="D952" s="34" t="b">
        <f>IF(AND(ISNUMBER(SEARCH("Foil",cards[[#This Row],[variant]])),ISNUMBER(MATCH(cards[[#This Row],[set]],{"SOR","SHD","TWI"},0))),TRUE,FALSE)</f>
        <v>0</v>
      </c>
    </row>
    <row r="953" spans="1:4" ht="12.75" x14ac:dyDescent="0.2">
      <c r="A953" s="34" t="str">
        <f>cards[[#This Row],[set]]</f>
        <v>JTL</v>
      </c>
      <c r="B953" s="34">
        <f>cards[[#This Row],[cardNumber]]</f>
        <v>948</v>
      </c>
      <c r="C953" s="34">
        <f>cards[[#This Row],[owned]]</f>
        <v>0</v>
      </c>
      <c r="D953" s="34" t="b">
        <f>IF(AND(ISNUMBER(SEARCH("Foil",cards[[#This Row],[variant]])),ISNUMBER(MATCH(cards[[#This Row],[set]],{"SOR","SHD","TWI"},0))),TRUE,FALSE)</f>
        <v>0</v>
      </c>
    </row>
    <row r="954" spans="1:4" ht="12.75" x14ac:dyDescent="0.2">
      <c r="A954" s="34" t="str">
        <f>cards[[#This Row],[set]]</f>
        <v>JTL</v>
      </c>
      <c r="B954" s="34">
        <f>cards[[#This Row],[cardNumber]]</f>
        <v>215</v>
      </c>
      <c r="C954" s="34">
        <f>cards[[#This Row],[owned]]</f>
        <v>0</v>
      </c>
      <c r="D954" s="34" t="b">
        <f>IF(AND(ISNUMBER(SEARCH("Foil",cards[[#This Row],[variant]])),ISNUMBER(MATCH(cards[[#This Row],[set]],{"SOR","SHD","TWI"},0))),TRUE,FALSE)</f>
        <v>0</v>
      </c>
    </row>
    <row r="955" spans="1:4" ht="12.75" x14ac:dyDescent="0.2">
      <c r="A955" s="34" t="str">
        <f>cards[[#This Row],[set]]</f>
        <v>JTL</v>
      </c>
      <c r="B955" s="34">
        <f>cards[[#This Row],[cardNumber]]</f>
        <v>477</v>
      </c>
      <c r="C955" s="34">
        <f>cards[[#This Row],[owned]]</f>
        <v>0</v>
      </c>
      <c r="D955" s="34" t="b">
        <f>IF(AND(ISNUMBER(SEARCH("Foil",cards[[#This Row],[variant]])),ISNUMBER(MATCH(cards[[#This Row],[set]],{"SOR","SHD","TWI"},0))),TRUE,FALSE)</f>
        <v>0</v>
      </c>
    </row>
    <row r="956" spans="1:4" ht="12.75" x14ac:dyDescent="0.2">
      <c r="A956" s="34" t="str">
        <f>cards[[#This Row],[set]]</f>
        <v>JTL</v>
      </c>
      <c r="B956" s="34">
        <f>cards[[#This Row],[cardNumber]]</f>
        <v>713</v>
      </c>
      <c r="C956" s="34">
        <f>cards[[#This Row],[owned]]</f>
        <v>0</v>
      </c>
      <c r="D956" s="34" t="b">
        <f>IF(AND(ISNUMBER(SEARCH("Foil",cards[[#This Row],[variant]])),ISNUMBER(MATCH(cards[[#This Row],[set]],{"SOR","SHD","TWI"},0))),TRUE,FALSE)</f>
        <v>0</v>
      </c>
    </row>
    <row r="957" spans="1:4" ht="12.75" x14ac:dyDescent="0.2">
      <c r="A957" s="34" t="str">
        <f>cards[[#This Row],[set]]</f>
        <v>JTL</v>
      </c>
      <c r="B957" s="34">
        <f>cards[[#This Row],[cardNumber]]</f>
        <v>949</v>
      </c>
      <c r="C957" s="34">
        <f>cards[[#This Row],[owned]]</f>
        <v>0</v>
      </c>
      <c r="D957" s="34" t="b">
        <f>IF(AND(ISNUMBER(SEARCH("Foil",cards[[#This Row],[variant]])),ISNUMBER(MATCH(cards[[#This Row],[set]],{"SOR","SHD","TWI"},0))),TRUE,FALSE)</f>
        <v>0</v>
      </c>
    </row>
    <row r="958" spans="1:4" ht="12.75" x14ac:dyDescent="0.2">
      <c r="A958" s="34" t="str">
        <f>cards[[#This Row],[set]]</f>
        <v>JTL</v>
      </c>
      <c r="B958" s="34">
        <f>cards[[#This Row],[cardNumber]]</f>
        <v>216</v>
      </c>
      <c r="C958" s="34">
        <f>cards[[#This Row],[owned]]</f>
        <v>0</v>
      </c>
      <c r="D958" s="34" t="b">
        <f>IF(AND(ISNUMBER(SEARCH("Foil",cards[[#This Row],[variant]])),ISNUMBER(MATCH(cards[[#This Row],[set]],{"SOR","SHD","TWI"},0))),TRUE,FALSE)</f>
        <v>0</v>
      </c>
    </row>
    <row r="959" spans="1:4" ht="12.75" x14ac:dyDescent="0.2">
      <c r="A959" s="34" t="str">
        <f>cards[[#This Row],[set]]</f>
        <v>JTL</v>
      </c>
      <c r="B959" s="34">
        <f>cards[[#This Row],[cardNumber]]</f>
        <v>478</v>
      </c>
      <c r="C959" s="34">
        <f>cards[[#This Row],[owned]]</f>
        <v>0</v>
      </c>
      <c r="D959" s="34" t="b">
        <f>IF(AND(ISNUMBER(SEARCH("Foil",cards[[#This Row],[variant]])),ISNUMBER(MATCH(cards[[#This Row],[set]],{"SOR","SHD","TWI"},0))),TRUE,FALSE)</f>
        <v>0</v>
      </c>
    </row>
    <row r="960" spans="1:4" ht="12.75" x14ac:dyDescent="0.2">
      <c r="A960" s="34" t="str">
        <f>cards[[#This Row],[set]]</f>
        <v>JTL</v>
      </c>
      <c r="B960" s="34">
        <f>cards[[#This Row],[cardNumber]]</f>
        <v>714</v>
      </c>
      <c r="C960" s="34">
        <f>cards[[#This Row],[owned]]</f>
        <v>0</v>
      </c>
      <c r="D960" s="34" t="b">
        <f>IF(AND(ISNUMBER(SEARCH("Foil",cards[[#This Row],[variant]])),ISNUMBER(MATCH(cards[[#This Row],[set]],{"SOR","SHD","TWI"},0))),TRUE,FALSE)</f>
        <v>0</v>
      </c>
    </row>
    <row r="961" spans="1:4" ht="12.75" x14ac:dyDescent="0.2">
      <c r="A961" s="34" t="str">
        <f>cards[[#This Row],[set]]</f>
        <v>JTL</v>
      </c>
      <c r="B961" s="34">
        <f>cards[[#This Row],[cardNumber]]</f>
        <v>950</v>
      </c>
      <c r="C961" s="34">
        <f>cards[[#This Row],[owned]]</f>
        <v>0</v>
      </c>
      <c r="D961" s="34" t="b">
        <f>IF(AND(ISNUMBER(SEARCH("Foil",cards[[#This Row],[variant]])),ISNUMBER(MATCH(cards[[#This Row],[set]],{"SOR","SHD","TWI"},0))),TRUE,FALSE)</f>
        <v>0</v>
      </c>
    </row>
    <row r="962" spans="1:4" ht="12.75" x14ac:dyDescent="0.2">
      <c r="A962" s="34" t="str">
        <f>cards[[#This Row],[set]]</f>
        <v>JTL</v>
      </c>
      <c r="B962" s="34">
        <f>cards[[#This Row],[cardNumber]]</f>
        <v>217</v>
      </c>
      <c r="C962" s="34">
        <f>cards[[#This Row],[owned]]</f>
        <v>0</v>
      </c>
      <c r="D962" s="34" t="b">
        <f>IF(AND(ISNUMBER(SEARCH("Foil",cards[[#This Row],[variant]])),ISNUMBER(MATCH(cards[[#This Row],[set]],{"SOR","SHD","TWI"},0))),TRUE,FALSE)</f>
        <v>0</v>
      </c>
    </row>
    <row r="963" spans="1:4" ht="12.75" x14ac:dyDescent="0.2">
      <c r="A963" s="34" t="str">
        <f>cards[[#This Row],[set]]</f>
        <v>JTL</v>
      </c>
      <c r="B963" s="34">
        <f>cards[[#This Row],[cardNumber]]</f>
        <v>479</v>
      </c>
      <c r="C963" s="34">
        <f>cards[[#This Row],[owned]]</f>
        <v>0</v>
      </c>
      <c r="D963" s="34" t="b">
        <f>IF(AND(ISNUMBER(SEARCH("Foil",cards[[#This Row],[variant]])),ISNUMBER(MATCH(cards[[#This Row],[set]],{"SOR","SHD","TWI"},0))),TRUE,FALSE)</f>
        <v>0</v>
      </c>
    </row>
    <row r="964" spans="1:4" ht="12.75" x14ac:dyDescent="0.2">
      <c r="A964" s="34" t="str">
        <f>cards[[#This Row],[set]]</f>
        <v>JTL</v>
      </c>
      <c r="B964" s="34">
        <f>cards[[#This Row],[cardNumber]]</f>
        <v>715</v>
      </c>
      <c r="C964" s="34">
        <f>cards[[#This Row],[owned]]</f>
        <v>0</v>
      </c>
      <c r="D964" s="34" t="b">
        <f>IF(AND(ISNUMBER(SEARCH("Foil",cards[[#This Row],[variant]])),ISNUMBER(MATCH(cards[[#This Row],[set]],{"SOR","SHD","TWI"},0))),TRUE,FALSE)</f>
        <v>0</v>
      </c>
    </row>
    <row r="965" spans="1:4" ht="12.75" x14ac:dyDescent="0.2">
      <c r="A965" s="34" t="str">
        <f>cards[[#This Row],[set]]</f>
        <v>JTL</v>
      </c>
      <c r="B965" s="34">
        <f>cards[[#This Row],[cardNumber]]</f>
        <v>951</v>
      </c>
      <c r="C965" s="34">
        <f>cards[[#This Row],[owned]]</f>
        <v>0</v>
      </c>
      <c r="D965" s="34" t="b">
        <f>IF(AND(ISNUMBER(SEARCH("Foil",cards[[#This Row],[variant]])),ISNUMBER(MATCH(cards[[#This Row],[set]],{"SOR","SHD","TWI"},0))),TRUE,FALSE)</f>
        <v>0</v>
      </c>
    </row>
    <row r="966" spans="1:4" ht="12.75" x14ac:dyDescent="0.2">
      <c r="A966" s="34" t="str">
        <f>cards[[#This Row],[set]]</f>
        <v>JTL</v>
      </c>
      <c r="B966" s="34">
        <f>cards[[#This Row],[cardNumber]]</f>
        <v>218</v>
      </c>
      <c r="C966" s="34">
        <f>cards[[#This Row],[owned]]</f>
        <v>0</v>
      </c>
      <c r="D966" s="34" t="b">
        <f>IF(AND(ISNUMBER(SEARCH("Foil",cards[[#This Row],[variant]])),ISNUMBER(MATCH(cards[[#This Row],[set]],{"SOR","SHD","TWI"},0))),TRUE,FALSE)</f>
        <v>0</v>
      </c>
    </row>
    <row r="967" spans="1:4" ht="12.75" x14ac:dyDescent="0.2">
      <c r="A967" s="34" t="str">
        <f>cards[[#This Row],[set]]</f>
        <v>JTL</v>
      </c>
      <c r="B967" s="34">
        <f>cards[[#This Row],[cardNumber]]</f>
        <v>480</v>
      </c>
      <c r="C967" s="34">
        <f>cards[[#This Row],[owned]]</f>
        <v>0</v>
      </c>
      <c r="D967" s="34" t="b">
        <f>IF(AND(ISNUMBER(SEARCH("Foil",cards[[#This Row],[variant]])),ISNUMBER(MATCH(cards[[#This Row],[set]],{"SOR","SHD","TWI"},0))),TRUE,FALSE)</f>
        <v>0</v>
      </c>
    </row>
    <row r="968" spans="1:4" ht="12.75" x14ac:dyDescent="0.2">
      <c r="A968" s="34" t="str">
        <f>cards[[#This Row],[set]]</f>
        <v>JTL</v>
      </c>
      <c r="B968" s="34">
        <f>cards[[#This Row],[cardNumber]]</f>
        <v>716</v>
      </c>
      <c r="C968" s="34">
        <f>cards[[#This Row],[owned]]</f>
        <v>0</v>
      </c>
      <c r="D968" s="34" t="b">
        <f>IF(AND(ISNUMBER(SEARCH("Foil",cards[[#This Row],[variant]])),ISNUMBER(MATCH(cards[[#This Row],[set]],{"SOR","SHD","TWI"},0))),TRUE,FALSE)</f>
        <v>0</v>
      </c>
    </row>
    <row r="969" spans="1:4" ht="12.75" x14ac:dyDescent="0.2">
      <c r="A969" s="34" t="str">
        <f>cards[[#This Row],[set]]</f>
        <v>JTL</v>
      </c>
      <c r="B969" s="34">
        <f>cards[[#This Row],[cardNumber]]</f>
        <v>952</v>
      </c>
      <c r="C969" s="34">
        <f>cards[[#This Row],[owned]]</f>
        <v>0</v>
      </c>
      <c r="D969" s="34" t="b">
        <f>IF(AND(ISNUMBER(SEARCH("Foil",cards[[#This Row],[variant]])),ISNUMBER(MATCH(cards[[#This Row],[set]],{"SOR","SHD","TWI"},0))),TRUE,FALSE)</f>
        <v>0</v>
      </c>
    </row>
    <row r="970" spans="1:4" ht="12.75" x14ac:dyDescent="0.2">
      <c r="A970" s="34" t="str">
        <f>cards[[#This Row],[set]]</f>
        <v>JTL</v>
      </c>
      <c r="B970" s="34">
        <f>cards[[#This Row],[cardNumber]]</f>
        <v>219</v>
      </c>
      <c r="C970" s="34">
        <f>cards[[#This Row],[owned]]</f>
        <v>0</v>
      </c>
      <c r="D970" s="34" t="b">
        <f>IF(AND(ISNUMBER(SEARCH("Foil",cards[[#This Row],[variant]])),ISNUMBER(MATCH(cards[[#This Row],[set]],{"SOR","SHD","TWI"},0))),TRUE,FALSE)</f>
        <v>0</v>
      </c>
    </row>
    <row r="971" spans="1:4" ht="12.75" x14ac:dyDescent="0.2">
      <c r="A971" s="34" t="str">
        <f>cards[[#This Row],[set]]</f>
        <v>JTL</v>
      </c>
      <c r="B971" s="34">
        <f>cards[[#This Row],[cardNumber]]</f>
        <v>481</v>
      </c>
      <c r="C971" s="34">
        <f>cards[[#This Row],[owned]]</f>
        <v>0</v>
      </c>
      <c r="D971" s="34" t="b">
        <f>IF(AND(ISNUMBER(SEARCH("Foil",cards[[#This Row],[variant]])),ISNUMBER(MATCH(cards[[#This Row],[set]],{"SOR","SHD","TWI"},0))),TRUE,FALSE)</f>
        <v>0</v>
      </c>
    </row>
    <row r="972" spans="1:4" ht="12.75" x14ac:dyDescent="0.2">
      <c r="A972" s="34" t="str">
        <f>cards[[#This Row],[set]]</f>
        <v>JTL</v>
      </c>
      <c r="B972" s="34">
        <f>cards[[#This Row],[cardNumber]]</f>
        <v>717</v>
      </c>
      <c r="C972" s="34">
        <f>cards[[#This Row],[owned]]</f>
        <v>0</v>
      </c>
      <c r="D972" s="34" t="b">
        <f>IF(AND(ISNUMBER(SEARCH("Foil",cards[[#This Row],[variant]])),ISNUMBER(MATCH(cards[[#This Row],[set]],{"SOR","SHD","TWI"},0))),TRUE,FALSE)</f>
        <v>0</v>
      </c>
    </row>
    <row r="973" spans="1:4" ht="12.75" x14ac:dyDescent="0.2">
      <c r="A973" s="34" t="str">
        <f>cards[[#This Row],[set]]</f>
        <v>JTL</v>
      </c>
      <c r="B973" s="34">
        <f>cards[[#This Row],[cardNumber]]</f>
        <v>953</v>
      </c>
      <c r="C973" s="34">
        <f>cards[[#This Row],[owned]]</f>
        <v>0</v>
      </c>
      <c r="D973" s="34" t="b">
        <f>IF(AND(ISNUMBER(SEARCH("Foil",cards[[#This Row],[variant]])),ISNUMBER(MATCH(cards[[#This Row],[set]],{"SOR","SHD","TWI"},0))),TRUE,FALSE)</f>
        <v>0</v>
      </c>
    </row>
    <row r="974" spans="1:4" ht="12.75" x14ac:dyDescent="0.2">
      <c r="A974" s="34" t="str">
        <f>cards[[#This Row],[set]]</f>
        <v>JTL</v>
      </c>
      <c r="B974" s="34">
        <f>cards[[#This Row],[cardNumber]]</f>
        <v>220</v>
      </c>
      <c r="C974" s="34">
        <f>cards[[#This Row],[owned]]</f>
        <v>0</v>
      </c>
      <c r="D974" s="34" t="b">
        <f>IF(AND(ISNUMBER(SEARCH("Foil",cards[[#This Row],[variant]])),ISNUMBER(MATCH(cards[[#This Row],[set]],{"SOR","SHD","TWI"},0))),TRUE,FALSE)</f>
        <v>0</v>
      </c>
    </row>
    <row r="975" spans="1:4" ht="12.75" x14ac:dyDescent="0.2">
      <c r="A975" s="34" t="str">
        <f>cards[[#This Row],[set]]</f>
        <v>JTL</v>
      </c>
      <c r="B975" s="34">
        <f>cards[[#This Row],[cardNumber]]</f>
        <v>482</v>
      </c>
      <c r="C975" s="34">
        <f>cards[[#This Row],[owned]]</f>
        <v>0</v>
      </c>
      <c r="D975" s="34" t="b">
        <f>IF(AND(ISNUMBER(SEARCH("Foil",cards[[#This Row],[variant]])),ISNUMBER(MATCH(cards[[#This Row],[set]],{"SOR","SHD","TWI"},0))),TRUE,FALSE)</f>
        <v>0</v>
      </c>
    </row>
    <row r="976" spans="1:4" ht="12.75" x14ac:dyDescent="0.2">
      <c r="A976" s="34" t="str">
        <f>cards[[#This Row],[set]]</f>
        <v>JTL</v>
      </c>
      <c r="B976" s="34">
        <f>cards[[#This Row],[cardNumber]]</f>
        <v>718</v>
      </c>
      <c r="C976" s="34">
        <f>cards[[#This Row],[owned]]</f>
        <v>0</v>
      </c>
      <c r="D976" s="34" t="b">
        <f>IF(AND(ISNUMBER(SEARCH("Foil",cards[[#This Row],[variant]])),ISNUMBER(MATCH(cards[[#This Row],[set]],{"SOR","SHD","TWI"},0))),TRUE,FALSE)</f>
        <v>0</v>
      </c>
    </row>
    <row r="977" spans="1:4" ht="12.75" x14ac:dyDescent="0.2">
      <c r="A977" s="34" t="str">
        <f>cards[[#This Row],[set]]</f>
        <v>JTL</v>
      </c>
      <c r="B977" s="34">
        <f>cards[[#This Row],[cardNumber]]</f>
        <v>954</v>
      </c>
      <c r="C977" s="34">
        <f>cards[[#This Row],[owned]]</f>
        <v>0</v>
      </c>
      <c r="D977" s="34" t="b">
        <f>IF(AND(ISNUMBER(SEARCH("Foil",cards[[#This Row],[variant]])),ISNUMBER(MATCH(cards[[#This Row],[set]],{"SOR","SHD","TWI"},0))),TRUE,FALSE)</f>
        <v>0</v>
      </c>
    </row>
    <row r="978" spans="1:4" ht="12.75" x14ac:dyDescent="0.2">
      <c r="A978" s="34" t="str">
        <f>cards[[#This Row],[set]]</f>
        <v>JTL</v>
      </c>
      <c r="B978" s="34">
        <f>cards[[#This Row],[cardNumber]]</f>
        <v>221</v>
      </c>
      <c r="C978" s="34">
        <f>cards[[#This Row],[owned]]</f>
        <v>0</v>
      </c>
      <c r="D978" s="34" t="b">
        <f>IF(AND(ISNUMBER(SEARCH("Foil",cards[[#This Row],[variant]])),ISNUMBER(MATCH(cards[[#This Row],[set]],{"SOR","SHD","TWI"},0))),TRUE,FALSE)</f>
        <v>0</v>
      </c>
    </row>
    <row r="979" spans="1:4" ht="12.75" x14ac:dyDescent="0.2">
      <c r="A979" s="34" t="str">
        <f>cards[[#This Row],[set]]</f>
        <v>JTL</v>
      </c>
      <c r="B979" s="34">
        <f>cards[[#This Row],[cardNumber]]</f>
        <v>483</v>
      </c>
      <c r="C979" s="34">
        <f>cards[[#This Row],[owned]]</f>
        <v>0</v>
      </c>
      <c r="D979" s="34" t="b">
        <f>IF(AND(ISNUMBER(SEARCH("Foil",cards[[#This Row],[variant]])),ISNUMBER(MATCH(cards[[#This Row],[set]],{"SOR","SHD","TWI"},0))),TRUE,FALSE)</f>
        <v>0</v>
      </c>
    </row>
    <row r="980" spans="1:4" ht="12.75" x14ac:dyDescent="0.2">
      <c r="A980" s="34" t="str">
        <f>cards[[#This Row],[set]]</f>
        <v>JTL</v>
      </c>
      <c r="B980" s="34">
        <f>cards[[#This Row],[cardNumber]]</f>
        <v>719</v>
      </c>
      <c r="C980" s="34">
        <f>cards[[#This Row],[owned]]</f>
        <v>0</v>
      </c>
      <c r="D980" s="34" t="b">
        <f>IF(AND(ISNUMBER(SEARCH("Foil",cards[[#This Row],[variant]])),ISNUMBER(MATCH(cards[[#This Row],[set]],{"SOR","SHD","TWI"},0))),TRUE,FALSE)</f>
        <v>0</v>
      </c>
    </row>
    <row r="981" spans="1:4" ht="12.75" x14ac:dyDescent="0.2">
      <c r="A981" s="34" t="str">
        <f>cards[[#This Row],[set]]</f>
        <v>JTL</v>
      </c>
      <c r="B981" s="34">
        <f>cards[[#This Row],[cardNumber]]</f>
        <v>955</v>
      </c>
      <c r="C981" s="34">
        <f>cards[[#This Row],[owned]]</f>
        <v>0</v>
      </c>
      <c r="D981" s="34" t="b">
        <f>IF(AND(ISNUMBER(SEARCH("Foil",cards[[#This Row],[variant]])),ISNUMBER(MATCH(cards[[#This Row],[set]],{"SOR","SHD","TWI"},0))),TRUE,FALSE)</f>
        <v>0</v>
      </c>
    </row>
    <row r="982" spans="1:4" ht="12.75" x14ac:dyDescent="0.2">
      <c r="A982" s="34" t="str">
        <f>cards[[#This Row],[set]]</f>
        <v>JTL</v>
      </c>
      <c r="B982" s="34">
        <f>cards[[#This Row],[cardNumber]]</f>
        <v>222</v>
      </c>
      <c r="C982" s="34">
        <f>cards[[#This Row],[owned]]</f>
        <v>0</v>
      </c>
      <c r="D982" s="34" t="b">
        <f>IF(AND(ISNUMBER(SEARCH("Foil",cards[[#This Row],[variant]])),ISNUMBER(MATCH(cards[[#This Row],[set]],{"SOR","SHD","TWI"},0))),TRUE,FALSE)</f>
        <v>0</v>
      </c>
    </row>
    <row r="983" spans="1:4" ht="12.75" x14ac:dyDescent="0.2">
      <c r="A983" s="34" t="str">
        <f>cards[[#This Row],[set]]</f>
        <v>JTL</v>
      </c>
      <c r="B983" s="34">
        <f>cards[[#This Row],[cardNumber]]</f>
        <v>484</v>
      </c>
      <c r="C983" s="34">
        <f>cards[[#This Row],[owned]]</f>
        <v>0</v>
      </c>
      <c r="D983" s="34" t="b">
        <f>IF(AND(ISNUMBER(SEARCH("Foil",cards[[#This Row],[variant]])),ISNUMBER(MATCH(cards[[#This Row],[set]],{"SOR","SHD","TWI"},0))),TRUE,FALSE)</f>
        <v>0</v>
      </c>
    </row>
    <row r="984" spans="1:4" ht="12.75" x14ac:dyDescent="0.2">
      <c r="A984" s="34" t="str">
        <f>cards[[#This Row],[set]]</f>
        <v>JTL</v>
      </c>
      <c r="B984" s="34">
        <f>cards[[#This Row],[cardNumber]]</f>
        <v>720</v>
      </c>
      <c r="C984" s="34">
        <f>cards[[#This Row],[owned]]</f>
        <v>0</v>
      </c>
      <c r="D984" s="34" t="b">
        <f>IF(AND(ISNUMBER(SEARCH("Foil",cards[[#This Row],[variant]])),ISNUMBER(MATCH(cards[[#This Row],[set]],{"SOR","SHD","TWI"},0))),TRUE,FALSE)</f>
        <v>0</v>
      </c>
    </row>
    <row r="985" spans="1:4" ht="12.75" x14ac:dyDescent="0.2">
      <c r="A985" s="34" t="str">
        <f>cards[[#This Row],[set]]</f>
        <v>JTL</v>
      </c>
      <c r="B985" s="34">
        <f>cards[[#This Row],[cardNumber]]</f>
        <v>956</v>
      </c>
      <c r="C985" s="34">
        <f>cards[[#This Row],[owned]]</f>
        <v>0</v>
      </c>
      <c r="D985" s="34" t="b">
        <f>IF(AND(ISNUMBER(SEARCH("Foil",cards[[#This Row],[variant]])),ISNUMBER(MATCH(cards[[#This Row],[set]],{"SOR","SHD","TWI"},0))),TRUE,FALSE)</f>
        <v>0</v>
      </c>
    </row>
    <row r="986" spans="1:4" ht="12.75" x14ac:dyDescent="0.2">
      <c r="A986" s="34" t="str">
        <f>cards[[#This Row],[set]]</f>
        <v>JTL</v>
      </c>
      <c r="B986" s="34">
        <f>cards[[#This Row],[cardNumber]]</f>
        <v>1044</v>
      </c>
      <c r="C986" s="34">
        <f>cards[[#This Row],[owned]]</f>
        <v>0</v>
      </c>
      <c r="D986" s="34" t="b">
        <f>IF(AND(ISNUMBER(SEARCH("Foil",cards[[#This Row],[variant]])),ISNUMBER(MATCH(cards[[#This Row],[set]],{"SOR","SHD","TWI"},0))),TRUE,FALSE)</f>
        <v>0</v>
      </c>
    </row>
    <row r="987" spans="1:4" ht="12.75" x14ac:dyDescent="0.2">
      <c r="A987" s="34" t="str">
        <f>cards[[#This Row],[set]]</f>
        <v>JTL</v>
      </c>
      <c r="B987" s="34">
        <f>cards[[#This Row],[cardNumber]]</f>
        <v>1080</v>
      </c>
      <c r="C987" s="34">
        <f>cards[[#This Row],[owned]]</f>
        <v>0</v>
      </c>
      <c r="D987" s="34" t="b">
        <f>IF(AND(ISNUMBER(SEARCH("Foil",cards[[#This Row],[variant]])),ISNUMBER(MATCH(cards[[#This Row],[set]],{"SOR","SHD","TWI"},0))),TRUE,FALSE)</f>
        <v>0</v>
      </c>
    </row>
    <row r="988" spans="1:4" ht="12.75" x14ac:dyDescent="0.2">
      <c r="A988" s="34" t="str">
        <f>cards[[#This Row],[set]]</f>
        <v>JTL</v>
      </c>
      <c r="B988" s="34">
        <f>cards[[#This Row],[cardNumber]]</f>
        <v>1116</v>
      </c>
      <c r="C988" s="34">
        <f>cards[[#This Row],[owned]]</f>
        <v>0</v>
      </c>
      <c r="D988" s="34" t="b">
        <f>IF(AND(ISNUMBER(SEARCH("Foil",cards[[#This Row],[variant]])),ISNUMBER(MATCH(cards[[#This Row],[set]],{"SOR","SHD","TWI"},0))),TRUE,FALSE)</f>
        <v>0</v>
      </c>
    </row>
    <row r="989" spans="1:4" ht="12.75" x14ac:dyDescent="0.2">
      <c r="A989" s="34" t="str">
        <f>cards[[#This Row],[set]]</f>
        <v>JTL</v>
      </c>
      <c r="B989" s="34">
        <f>cards[[#This Row],[cardNumber]]</f>
        <v>223</v>
      </c>
      <c r="C989" s="34">
        <f>cards[[#This Row],[owned]]</f>
        <v>0</v>
      </c>
      <c r="D989" s="34" t="b">
        <f>IF(AND(ISNUMBER(SEARCH("Foil",cards[[#This Row],[variant]])),ISNUMBER(MATCH(cards[[#This Row],[set]],{"SOR","SHD","TWI"},0))),TRUE,FALSE)</f>
        <v>0</v>
      </c>
    </row>
    <row r="990" spans="1:4" ht="12.75" x14ac:dyDescent="0.2">
      <c r="A990" s="34" t="str">
        <f>cards[[#This Row],[set]]</f>
        <v>JTL</v>
      </c>
      <c r="B990" s="34">
        <f>cards[[#This Row],[cardNumber]]</f>
        <v>485</v>
      </c>
      <c r="C990" s="34">
        <f>cards[[#This Row],[owned]]</f>
        <v>0</v>
      </c>
      <c r="D990" s="34" t="b">
        <f>IF(AND(ISNUMBER(SEARCH("Foil",cards[[#This Row],[variant]])),ISNUMBER(MATCH(cards[[#This Row],[set]],{"SOR","SHD","TWI"},0))),TRUE,FALSE)</f>
        <v>0</v>
      </c>
    </row>
    <row r="991" spans="1:4" ht="12.75" x14ac:dyDescent="0.2">
      <c r="A991" s="34" t="str">
        <f>cards[[#This Row],[set]]</f>
        <v>JTL</v>
      </c>
      <c r="B991" s="34">
        <f>cards[[#This Row],[cardNumber]]</f>
        <v>721</v>
      </c>
      <c r="C991" s="34">
        <f>cards[[#This Row],[owned]]</f>
        <v>0</v>
      </c>
      <c r="D991" s="34" t="b">
        <f>IF(AND(ISNUMBER(SEARCH("Foil",cards[[#This Row],[variant]])),ISNUMBER(MATCH(cards[[#This Row],[set]],{"SOR","SHD","TWI"},0))),TRUE,FALSE)</f>
        <v>0</v>
      </c>
    </row>
    <row r="992" spans="1:4" ht="12.75" x14ac:dyDescent="0.2">
      <c r="A992" s="34" t="str">
        <f>cards[[#This Row],[set]]</f>
        <v>JTL</v>
      </c>
      <c r="B992" s="34">
        <f>cards[[#This Row],[cardNumber]]</f>
        <v>957</v>
      </c>
      <c r="C992" s="34">
        <f>cards[[#This Row],[owned]]</f>
        <v>0</v>
      </c>
      <c r="D992" s="34" t="b">
        <f>IF(AND(ISNUMBER(SEARCH("Foil",cards[[#This Row],[variant]])),ISNUMBER(MATCH(cards[[#This Row],[set]],{"SOR","SHD","TWI"},0))),TRUE,FALSE)</f>
        <v>0</v>
      </c>
    </row>
    <row r="993" spans="1:4" ht="12.75" x14ac:dyDescent="0.2">
      <c r="A993" s="34" t="str">
        <f>cards[[#This Row],[set]]</f>
        <v>JTL</v>
      </c>
      <c r="B993" s="34">
        <f>cards[[#This Row],[cardNumber]]</f>
        <v>224</v>
      </c>
      <c r="C993" s="34">
        <f>cards[[#This Row],[owned]]</f>
        <v>0</v>
      </c>
      <c r="D993" s="34" t="b">
        <f>IF(AND(ISNUMBER(SEARCH("Foil",cards[[#This Row],[variant]])),ISNUMBER(MATCH(cards[[#This Row],[set]],{"SOR","SHD","TWI"},0))),TRUE,FALSE)</f>
        <v>0</v>
      </c>
    </row>
    <row r="994" spans="1:4" ht="12.75" x14ac:dyDescent="0.2">
      <c r="A994" s="34" t="str">
        <f>cards[[#This Row],[set]]</f>
        <v>JTL</v>
      </c>
      <c r="B994" s="34">
        <f>cards[[#This Row],[cardNumber]]</f>
        <v>486</v>
      </c>
      <c r="C994" s="34">
        <f>cards[[#This Row],[owned]]</f>
        <v>0</v>
      </c>
      <c r="D994" s="34" t="b">
        <f>IF(AND(ISNUMBER(SEARCH("Foil",cards[[#This Row],[variant]])),ISNUMBER(MATCH(cards[[#This Row],[set]],{"SOR","SHD","TWI"},0))),TRUE,FALSE)</f>
        <v>0</v>
      </c>
    </row>
    <row r="995" spans="1:4" ht="12.75" x14ac:dyDescent="0.2">
      <c r="A995" s="34" t="str">
        <f>cards[[#This Row],[set]]</f>
        <v>JTL</v>
      </c>
      <c r="B995" s="34">
        <f>cards[[#This Row],[cardNumber]]</f>
        <v>722</v>
      </c>
      <c r="C995" s="34">
        <f>cards[[#This Row],[owned]]</f>
        <v>0</v>
      </c>
      <c r="D995" s="34" t="b">
        <f>IF(AND(ISNUMBER(SEARCH("Foil",cards[[#This Row],[variant]])),ISNUMBER(MATCH(cards[[#This Row],[set]],{"SOR","SHD","TWI"},0))),TRUE,FALSE)</f>
        <v>0</v>
      </c>
    </row>
    <row r="996" spans="1:4" ht="12.75" x14ac:dyDescent="0.2">
      <c r="A996" s="34" t="str">
        <f>cards[[#This Row],[set]]</f>
        <v>JTL</v>
      </c>
      <c r="B996" s="34">
        <f>cards[[#This Row],[cardNumber]]</f>
        <v>958</v>
      </c>
      <c r="C996" s="34">
        <f>cards[[#This Row],[owned]]</f>
        <v>0</v>
      </c>
      <c r="D996" s="34" t="b">
        <f>IF(AND(ISNUMBER(SEARCH("Foil",cards[[#This Row],[variant]])),ISNUMBER(MATCH(cards[[#This Row],[set]],{"SOR","SHD","TWI"},0))),TRUE,FALSE)</f>
        <v>0</v>
      </c>
    </row>
    <row r="997" spans="1:4" ht="12.75" x14ac:dyDescent="0.2">
      <c r="A997" s="34" t="str">
        <f>cards[[#This Row],[set]]</f>
        <v>JTL</v>
      </c>
      <c r="B997" s="34">
        <f>cards[[#This Row],[cardNumber]]</f>
        <v>225</v>
      </c>
      <c r="C997" s="34">
        <f>cards[[#This Row],[owned]]</f>
        <v>0</v>
      </c>
      <c r="D997" s="34" t="b">
        <f>IF(AND(ISNUMBER(SEARCH("Foil",cards[[#This Row],[variant]])),ISNUMBER(MATCH(cards[[#This Row],[set]],{"SOR","SHD","TWI"},0))),TRUE,FALSE)</f>
        <v>0</v>
      </c>
    </row>
    <row r="998" spans="1:4" ht="12.75" x14ac:dyDescent="0.2">
      <c r="A998" s="34" t="str">
        <f>cards[[#This Row],[set]]</f>
        <v>JTL</v>
      </c>
      <c r="B998" s="34">
        <f>cards[[#This Row],[cardNumber]]</f>
        <v>487</v>
      </c>
      <c r="C998" s="34">
        <f>cards[[#This Row],[owned]]</f>
        <v>0</v>
      </c>
      <c r="D998" s="34" t="b">
        <f>IF(AND(ISNUMBER(SEARCH("Foil",cards[[#This Row],[variant]])),ISNUMBER(MATCH(cards[[#This Row],[set]],{"SOR","SHD","TWI"},0))),TRUE,FALSE)</f>
        <v>0</v>
      </c>
    </row>
    <row r="999" spans="1:4" ht="12.75" x14ac:dyDescent="0.2">
      <c r="A999" s="34" t="str">
        <f>cards[[#This Row],[set]]</f>
        <v>JTL</v>
      </c>
      <c r="B999" s="34">
        <f>cards[[#This Row],[cardNumber]]</f>
        <v>723</v>
      </c>
      <c r="C999" s="34">
        <f>cards[[#This Row],[owned]]</f>
        <v>0</v>
      </c>
      <c r="D999" s="34" t="b">
        <f>IF(AND(ISNUMBER(SEARCH("Foil",cards[[#This Row],[variant]])),ISNUMBER(MATCH(cards[[#This Row],[set]],{"SOR","SHD","TWI"},0))),TRUE,FALSE)</f>
        <v>0</v>
      </c>
    </row>
    <row r="1000" spans="1:4" ht="12.75" x14ac:dyDescent="0.2">
      <c r="A1000" s="34" t="str">
        <f>cards[[#This Row],[set]]</f>
        <v>JTL</v>
      </c>
      <c r="B1000" s="34">
        <f>cards[[#This Row],[cardNumber]]</f>
        <v>959</v>
      </c>
      <c r="C1000" s="34">
        <f>cards[[#This Row],[owned]]</f>
        <v>0</v>
      </c>
      <c r="D1000" s="34" t="b">
        <f>IF(AND(ISNUMBER(SEARCH("Foil",cards[[#This Row],[variant]])),ISNUMBER(MATCH(cards[[#This Row],[set]],{"SOR","SHD","TWI"},0))),TRUE,FALSE)</f>
        <v>0</v>
      </c>
    </row>
    <row r="1001" spans="1:4" ht="15.75" customHeight="1" x14ac:dyDescent="0.2">
      <c r="A1001" s="34" t="str">
        <f>cards[[#This Row],[set]]</f>
        <v>JTL</v>
      </c>
      <c r="B1001" s="34">
        <f>cards[[#This Row],[cardNumber]]</f>
        <v>1045</v>
      </c>
      <c r="C1001" s="34">
        <f>cards[[#This Row],[owned]]</f>
        <v>0</v>
      </c>
      <c r="D1001" s="34" t="b">
        <f>IF(AND(ISNUMBER(SEARCH("Foil",cards[[#This Row],[variant]])),ISNUMBER(MATCH(cards[[#This Row],[set]],{"SOR","SHD","TWI"},0))),TRUE,FALSE)</f>
        <v>0</v>
      </c>
    </row>
    <row r="1002" spans="1:4" ht="15.75" customHeight="1" x14ac:dyDescent="0.2">
      <c r="A1002" s="34" t="str">
        <f>cards[[#This Row],[set]]</f>
        <v>JTL</v>
      </c>
      <c r="B1002" s="34">
        <f>cards[[#This Row],[cardNumber]]</f>
        <v>1081</v>
      </c>
      <c r="C1002" s="34">
        <f>cards[[#This Row],[owned]]</f>
        <v>0</v>
      </c>
      <c r="D1002" s="34" t="b">
        <f>IF(AND(ISNUMBER(SEARCH("Foil",cards[[#This Row],[variant]])),ISNUMBER(MATCH(cards[[#This Row],[set]],{"SOR","SHD","TWI"},0))),TRUE,FALSE)</f>
        <v>0</v>
      </c>
    </row>
    <row r="1003" spans="1:4" ht="15.75" customHeight="1" x14ac:dyDescent="0.2">
      <c r="A1003" s="34" t="str">
        <f>cards[[#This Row],[set]]</f>
        <v>JTL</v>
      </c>
      <c r="B1003" s="34">
        <f>cards[[#This Row],[cardNumber]]</f>
        <v>1117</v>
      </c>
      <c r="C1003" s="34">
        <f>cards[[#This Row],[owned]]</f>
        <v>0</v>
      </c>
      <c r="D1003" s="34" t="b">
        <f>IF(AND(ISNUMBER(SEARCH("Foil",cards[[#This Row],[variant]])),ISNUMBER(MATCH(cards[[#This Row],[set]],{"SOR","SHD","TWI"},0))),TRUE,FALSE)</f>
        <v>0</v>
      </c>
    </row>
    <row r="1004" spans="1:4" ht="15.75" customHeight="1" x14ac:dyDescent="0.2">
      <c r="A1004" s="34" t="str">
        <f>cards[[#This Row],[set]]</f>
        <v>JTL</v>
      </c>
      <c r="B1004" s="34">
        <f>cards[[#This Row],[cardNumber]]</f>
        <v>226</v>
      </c>
      <c r="C1004" s="34">
        <f>cards[[#This Row],[owned]]</f>
        <v>0</v>
      </c>
      <c r="D1004" s="34" t="b">
        <f>IF(AND(ISNUMBER(SEARCH("Foil",cards[[#This Row],[variant]])),ISNUMBER(MATCH(cards[[#This Row],[set]],{"SOR","SHD","TWI"},0))),TRUE,FALSE)</f>
        <v>0</v>
      </c>
    </row>
    <row r="1005" spans="1:4" ht="15.75" customHeight="1" x14ac:dyDescent="0.2">
      <c r="A1005" s="34" t="str">
        <f>cards[[#This Row],[set]]</f>
        <v>JTL</v>
      </c>
      <c r="B1005" s="34">
        <f>cards[[#This Row],[cardNumber]]</f>
        <v>488</v>
      </c>
      <c r="C1005" s="34">
        <f>cards[[#This Row],[owned]]</f>
        <v>0</v>
      </c>
      <c r="D1005" s="34" t="b">
        <f>IF(AND(ISNUMBER(SEARCH("Foil",cards[[#This Row],[variant]])),ISNUMBER(MATCH(cards[[#This Row],[set]],{"SOR","SHD","TWI"},0))),TRUE,FALSE)</f>
        <v>0</v>
      </c>
    </row>
    <row r="1006" spans="1:4" ht="15.75" customHeight="1" x14ac:dyDescent="0.2">
      <c r="A1006" s="34" t="str">
        <f>cards[[#This Row],[set]]</f>
        <v>JTL</v>
      </c>
      <c r="B1006" s="34">
        <f>cards[[#This Row],[cardNumber]]</f>
        <v>724</v>
      </c>
      <c r="C1006" s="34">
        <f>cards[[#This Row],[owned]]</f>
        <v>0</v>
      </c>
      <c r="D1006" s="34" t="b">
        <f>IF(AND(ISNUMBER(SEARCH("Foil",cards[[#This Row],[variant]])),ISNUMBER(MATCH(cards[[#This Row],[set]],{"SOR","SHD","TWI"},0))),TRUE,FALSE)</f>
        <v>0</v>
      </c>
    </row>
    <row r="1007" spans="1:4" ht="15.75" customHeight="1" x14ac:dyDescent="0.2">
      <c r="A1007" s="34" t="str">
        <f>cards[[#This Row],[set]]</f>
        <v>JTL</v>
      </c>
      <c r="B1007" s="34">
        <f>cards[[#This Row],[cardNumber]]</f>
        <v>960</v>
      </c>
      <c r="C1007" s="34">
        <f>cards[[#This Row],[owned]]</f>
        <v>0</v>
      </c>
      <c r="D1007" s="34" t="b">
        <f>IF(AND(ISNUMBER(SEARCH("Foil",cards[[#This Row],[variant]])),ISNUMBER(MATCH(cards[[#This Row],[set]],{"SOR","SHD","TWI"},0))),TRUE,FALSE)</f>
        <v>0</v>
      </c>
    </row>
    <row r="1008" spans="1:4" ht="15.75" customHeight="1" x14ac:dyDescent="0.2">
      <c r="A1008" s="34" t="str">
        <f>cards[[#This Row],[set]]</f>
        <v>JTL</v>
      </c>
      <c r="B1008" s="34">
        <f>cards[[#This Row],[cardNumber]]</f>
        <v>227</v>
      </c>
      <c r="C1008" s="34">
        <f>cards[[#This Row],[owned]]</f>
        <v>0</v>
      </c>
      <c r="D1008" s="34" t="b">
        <f>IF(AND(ISNUMBER(SEARCH("Foil",cards[[#This Row],[variant]])),ISNUMBER(MATCH(cards[[#This Row],[set]],{"SOR","SHD","TWI"},0))),TRUE,FALSE)</f>
        <v>0</v>
      </c>
    </row>
    <row r="1009" spans="1:4" ht="15.75" customHeight="1" x14ac:dyDescent="0.2">
      <c r="A1009" s="34" t="str">
        <f>cards[[#This Row],[set]]</f>
        <v>JTL</v>
      </c>
      <c r="B1009" s="34">
        <f>cards[[#This Row],[cardNumber]]</f>
        <v>489</v>
      </c>
      <c r="C1009" s="34">
        <f>cards[[#This Row],[owned]]</f>
        <v>0</v>
      </c>
      <c r="D1009" s="34" t="b">
        <f>IF(AND(ISNUMBER(SEARCH("Foil",cards[[#This Row],[variant]])),ISNUMBER(MATCH(cards[[#This Row],[set]],{"SOR","SHD","TWI"},0))),TRUE,FALSE)</f>
        <v>0</v>
      </c>
    </row>
    <row r="1010" spans="1:4" ht="15.75" customHeight="1" x14ac:dyDescent="0.2">
      <c r="A1010" s="34" t="str">
        <f>cards[[#This Row],[set]]</f>
        <v>JTL</v>
      </c>
      <c r="B1010" s="34">
        <f>cards[[#This Row],[cardNumber]]</f>
        <v>725</v>
      </c>
      <c r="C1010" s="34">
        <f>cards[[#This Row],[owned]]</f>
        <v>0</v>
      </c>
      <c r="D1010" s="34" t="b">
        <f>IF(AND(ISNUMBER(SEARCH("Foil",cards[[#This Row],[variant]])),ISNUMBER(MATCH(cards[[#This Row],[set]],{"SOR","SHD","TWI"},0))),TRUE,FALSE)</f>
        <v>0</v>
      </c>
    </row>
    <row r="1011" spans="1:4" ht="15.75" customHeight="1" x14ac:dyDescent="0.2">
      <c r="A1011" s="34" t="str">
        <f>cards[[#This Row],[set]]</f>
        <v>JTL</v>
      </c>
      <c r="B1011" s="34">
        <f>cards[[#This Row],[cardNumber]]</f>
        <v>961</v>
      </c>
      <c r="C1011" s="34">
        <f>cards[[#This Row],[owned]]</f>
        <v>0</v>
      </c>
      <c r="D1011" s="34" t="b">
        <f>IF(AND(ISNUMBER(SEARCH("Foil",cards[[#This Row],[variant]])),ISNUMBER(MATCH(cards[[#This Row],[set]],{"SOR","SHD","TWI"},0))),TRUE,FALSE)</f>
        <v>0</v>
      </c>
    </row>
    <row r="1012" spans="1:4" ht="15.75" customHeight="1" x14ac:dyDescent="0.2">
      <c r="A1012" s="34" t="str">
        <f>cards[[#This Row],[set]]</f>
        <v>JTL</v>
      </c>
      <c r="B1012" s="34">
        <f>cards[[#This Row],[cardNumber]]</f>
        <v>228</v>
      </c>
      <c r="C1012" s="34">
        <f>cards[[#This Row],[owned]]</f>
        <v>0</v>
      </c>
      <c r="D1012" s="34" t="b">
        <f>IF(AND(ISNUMBER(SEARCH("Foil",cards[[#This Row],[variant]])),ISNUMBER(MATCH(cards[[#This Row],[set]],{"SOR","SHD","TWI"},0))),TRUE,FALSE)</f>
        <v>0</v>
      </c>
    </row>
    <row r="1013" spans="1:4" ht="15.75" customHeight="1" x14ac:dyDescent="0.2">
      <c r="A1013" s="34" t="str">
        <f>cards[[#This Row],[set]]</f>
        <v>JTL</v>
      </c>
      <c r="B1013" s="34">
        <f>cards[[#This Row],[cardNumber]]</f>
        <v>490</v>
      </c>
      <c r="C1013" s="34">
        <f>cards[[#This Row],[owned]]</f>
        <v>0</v>
      </c>
      <c r="D1013" s="34" t="b">
        <f>IF(AND(ISNUMBER(SEARCH("Foil",cards[[#This Row],[variant]])),ISNUMBER(MATCH(cards[[#This Row],[set]],{"SOR","SHD","TWI"},0))),TRUE,FALSE)</f>
        <v>0</v>
      </c>
    </row>
    <row r="1014" spans="1:4" ht="15.75" customHeight="1" x14ac:dyDescent="0.2">
      <c r="A1014" s="34" t="str">
        <f>cards[[#This Row],[set]]</f>
        <v>JTL</v>
      </c>
      <c r="B1014" s="34">
        <f>cards[[#This Row],[cardNumber]]</f>
        <v>726</v>
      </c>
      <c r="C1014" s="34">
        <f>cards[[#This Row],[owned]]</f>
        <v>0</v>
      </c>
      <c r="D1014" s="34" t="b">
        <f>IF(AND(ISNUMBER(SEARCH("Foil",cards[[#This Row],[variant]])),ISNUMBER(MATCH(cards[[#This Row],[set]],{"SOR","SHD","TWI"},0))),TRUE,FALSE)</f>
        <v>0</v>
      </c>
    </row>
    <row r="1015" spans="1:4" ht="15.75" customHeight="1" x14ac:dyDescent="0.2">
      <c r="A1015" s="34" t="str">
        <f>cards[[#This Row],[set]]</f>
        <v>JTL</v>
      </c>
      <c r="B1015" s="34">
        <f>cards[[#This Row],[cardNumber]]</f>
        <v>962</v>
      </c>
      <c r="C1015" s="34">
        <f>cards[[#This Row],[owned]]</f>
        <v>0</v>
      </c>
      <c r="D1015" s="34" t="b">
        <f>IF(AND(ISNUMBER(SEARCH("Foil",cards[[#This Row],[variant]])),ISNUMBER(MATCH(cards[[#This Row],[set]],{"SOR","SHD","TWI"},0))),TRUE,FALSE)</f>
        <v>0</v>
      </c>
    </row>
    <row r="1016" spans="1:4" ht="15.75" customHeight="1" x14ac:dyDescent="0.2">
      <c r="A1016" s="34" t="str">
        <f>cards[[#This Row],[set]]</f>
        <v>JTL</v>
      </c>
      <c r="B1016" s="34">
        <f>cards[[#This Row],[cardNumber]]</f>
        <v>229</v>
      </c>
      <c r="C1016" s="34">
        <f>cards[[#This Row],[owned]]</f>
        <v>0</v>
      </c>
      <c r="D1016" s="34" t="b">
        <f>IF(AND(ISNUMBER(SEARCH("Foil",cards[[#This Row],[variant]])),ISNUMBER(MATCH(cards[[#This Row],[set]],{"SOR","SHD","TWI"},0))),TRUE,FALSE)</f>
        <v>0</v>
      </c>
    </row>
    <row r="1017" spans="1:4" ht="15.75" customHeight="1" x14ac:dyDescent="0.2">
      <c r="A1017" s="34" t="str">
        <f>cards[[#This Row],[set]]</f>
        <v>JTL</v>
      </c>
      <c r="B1017" s="34">
        <f>cards[[#This Row],[cardNumber]]</f>
        <v>491</v>
      </c>
      <c r="C1017" s="34">
        <f>cards[[#This Row],[owned]]</f>
        <v>0</v>
      </c>
      <c r="D1017" s="34" t="b">
        <f>IF(AND(ISNUMBER(SEARCH("Foil",cards[[#This Row],[variant]])),ISNUMBER(MATCH(cards[[#This Row],[set]],{"SOR","SHD","TWI"},0))),TRUE,FALSE)</f>
        <v>0</v>
      </c>
    </row>
    <row r="1018" spans="1:4" ht="15.75" customHeight="1" x14ac:dyDescent="0.2">
      <c r="A1018" s="34" t="str">
        <f>cards[[#This Row],[set]]</f>
        <v>JTL</v>
      </c>
      <c r="B1018" s="34">
        <f>cards[[#This Row],[cardNumber]]</f>
        <v>727</v>
      </c>
      <c r="C1018" s="34">
        <f>cards[[#This Row],[owned]]</f>
        <v>0</v>
      </c>
      <c r="D1018" s="34" t="b">
        <f>IF(AND(ISNUMBER(SEARCH("Foil",cards[[#This Row],[variant]])),ISNUMBER(MATCH(cards[[#This Row],[set]],{"SOR","SHD","TWI"},0))),TRUE,FALSE)</f>
        <v>0</v>
      </c>
    </row>
    <row r="1019" spans="1:4" ht="15.75" customHeight="1" x14ac:dyDescent="0.2">
      <c r="A1019" s="34" t="str">
        <f>cards[[#This Row],[set]]</f>
        <v>JTL</v>
      </c>
      <c r="B1019" s="34">
        <f>cards[[#This Row],[cardNumber]]</f>
        <v>963</v>
      </c>
      <c r="C1019" s="34">
        <f>cards[[#This Row],[owned]]</f>
        <v>0</v>
      </c>
      <c r="D1019" s="34" t="b">
        <f>IF(AND(ISNUMBER(SEARCH("Foil",cards[[#This Row],[variant]])),ISNUMBER(MATCH(cards[[#This Row],[set]],{"SOR","SHD","TWI"},0))),TRUE,FALSE)</f>
        <v>0</v>
      </c>
    </row>
    <row r="1020" spans="1:4" ht="15.75" customHeight="1" x14ac:dyDescent="0.2">
      <c r="A1020" s="34" t="str">
        <f>cards[[#This Row],[set]]</f>
        <v>JTL</v>
      </c>
      <c r="B1020" s="34">
        <f>cards[[#This Row],[cardNumber]]</f>
        <v>230</v>
      </c>
      <c r="C1020" s="34">
        <f>cards[[#This Row],[owned]]</f>
        <v>0</v>
      </c>
      <c r="D1020" s="34" t="b">
        <f>IF(AND(ISNUMBER(SEARCH("Foil",cards[[#This Row],[variant]])),ISNUMBER(MATCH(cards[[#This Row],[set]],{"SOR","SHD","TWI"},0))),TRUE,FALSE)</f>
        <v>0</v>
      </c>
    </row>
    <row r="1021" spans="1:4" ht="15.75" customHeight="1" x14ac:dyDescent="0.2">
      <c r="A1021" s="34" t="str">
        <f>cards[[#This Row],[set]]</f>
        <v>JTL</v>
      </c>
      <c r="B1021" s="34">
        <f>cards[[#This Row],[cardNumber]]</f>
        <v>492</v>
      </c>
      <c r="C1021" s="34">
        <f>cards[[#This Row],[owned]]</f>
        <v>0</v>
      </c>
      <c r="D1021" s="34" t="b">
        <f>IF(AND(ISNUMBER(SEARCH("Foil",cards[[#This Row],[variant]])),ISNUMBER(MATCH(cards[[#This Row],[set]],{"SOR","SHD","TWI"},0))),TRUE,FALSE)</f>
        <v>0</v>
      </c>
    </row>
    <row r="1022" spans="1:4" ht="15.75" customHeight="1" x14ac:dyDescent="0.2">
      <c r="A1022" s="34" t="str">
        <f>cards[[#This Row],[set]]</f>
        <v>JTL</v>
      </c>
      <c r="B1022" s="34">
        <f>cards[[#This Row],[cardNumber]]</f>
        <v>728</v>
      </c>
      <c r="C1022" s="34">
        <f>cards[[#This Row],[owned]]</f>
        <v>0</v>
      </c>
      <c r="D1022" s="34" t="b">
        <f>IF(AND(ISNUMBER(SEARCH("Foil",cards[[#This Row],[variant]])),ISNUMBER(MATCH(cards[[#This Row],[set]],{"SOR","SHD","TWI"},0))),TRUE,FALSE)</f>
        <v>0</v>
      </c>
    </row>
    <row r="1023" spans="1:4" ht="15.75" customHeight="1" x14ac:dyDescent="0.2">
      <c r="A1023" s="34" t="str">
        <f>cards[[#This Row],[set]]</f>
        <v>JTL</v>
      </c>
      <c r="B1023" s="34">
        <f>cards[[#This Row],[cardNumber]]</f>
        <v>964</v>
      </c>
      <c r="C1023" s="34">
        <f>cards[[#This Row],[owned]]</f>
        <v>0</v>
      </c>
      <c r="D1023" s="34" t="b">
        <f>IF(AND(ISNUMBER(SEARCH("Foil",cards[[#This Row],[variant]])),ISNUMBER(MATCH(cards[[#This Row],[set]],{"SOR","SHD","TWI"},0))),TRUE,FALSE)</f>
        <v>0</v>
      </c>
    </row>
    <row r="1024" spans="1:4" ht="15.75" customHeight="1" x14ac:dyDescent="0.2">
      <c r="A1024" s="34" t="str">
        <f>cards[[#This Row],[set]]</f>
        <v>JTL</v>
      </c>
      <c r="B1024" s="34">
        <f>cards[[#This Row],[cardNumber]]</f>
        <v>231</v>
      </c>
      <c r="C1024" s="34">
        <f>cards[[#This Row],[owned]]</f>
        <v>0</v>
      </c>
      <c r="D1024" s="34" t="b">
        <f>IF(AND(ISNUMBER(SEARCH("Foil",cards[[#This Row],[variant]])),ISNUMBER(MATCH(cards[[#This Row],[set]],{"SOR","SHD","TWI"},0))),TRUE,FALSE)</f>
        <v>0</v>
      </c>
    </row>
    <row r="1025" spans="1:4" ht="15.75" customHeight="1" x14ac:dyDescent="0.2">
      <c r="A1025" s="34" t="str">
        <f>cards[[#This Row],[set]]</f>
        <v>JTL</v>
      </c>
      <c r="B1025" s="34">
        <f>cards[[#This Row],[cardNumber]]</f>
        <v>493</v>
      </c>
      <c r="C1025" s="34">
        <f>cards[[#This Row],[owned]]</f>
        <v>0</v>
      </c>
      <c r="D1025" s="34" t="b">
        <f>IF(AND(ISNUMBER(SEARCH("Foil",cards[[#This Row],[variant]])),ISNUMBER(MATCH(cards[[#This Row],[set]],{"SOR","SHD","TWI"},0))),TRUE,FALSE)</f>
        <v>0</v>
      </c>
    </row>
    <row r="1026" spans="1:4" ht="15.75" customHeight="1" x14ac:dyDescent="0.2">
      <c r="A1026" s="34" t="str">
        <f>cards[[#This Row],[set]]</f>
        <v>JTL</v>
      </c>
      <c r="B1026" s="34">
        <f>cards[[#This Row],[cardNumber]]</f>
        <v>729</v>
      </c>
      <c r="C1026" s="34">
        <f>cards[[#This Row],[owned]]</f>
        <v>0</v>
      </c>
      <c r="D1026" s="34" t="b">
        <f>IF(AND(ISNUMBER(SEARCH("Foil",cards[[#This Row],[variant]])),ISNUMBER(MATCH(cards[[#This Row],[set]],{"SOR","SHD","TWI"},0))),TRUE,FALSE)</f>
        <v>0</v>
      </c>
    </row>
    <row r="1027" spans="1:4" ht="15.75" customHeight="1" x14ac:dyDescent="0.2">
      <c r="A1027" s="34" t="str">
        <f>cards[[#This Row],[set]]</f>
        <v>JTL</v>
      </c>
      <c r="B1027" s="34">
        <f>cards[[#This Row],[cardNumber]]</f>
        <v>965</v>
      </c>
      <c r="C1027" s="34">
        <f>cards[[#This Row],[owned]]</f>
        <v>0</v>
      </c>
      <c r="D1027" s="34" t="b">
        <f>IF(AND(ISNUMBER(SEARCH("Foil",cards[[#This Row],[variant]])),ISNUMBER(MATCH(cards[[#This Row],[set]],{"SOR","SHD","TWI"},0))),TRUE,FALSE)</f>
        <v>0</v>
      </c>
    </row>
    <row r="1028" spans="1:4" ht="15.75" customHeight="1" x14ac:dyDescent="0.2">
      <c r="A1028" s="34" t="str">
        <f>cards[[#This Row],[set]]</f>
        <v>JTL</v>
      </c>
      <c r="B1028" s="34">
        <f>cards[[#This Row],[cardNumber]]</f>
        <v>232</v>
      </c>
      <c r="C1028" s="34">
        <f>cards[[#This Row],[owned]]</f>
        <v>0</v>
      </c>
      <c r="D1028" s="34" t="b">
        <f>IF(AND(ISNUMBER(SEARCH("Foil",cards[[#This Row],[variant]])),ISNUMBER(MATCH(cards[[#This Row],[set]],{"SOR","SHD","TWI"},0))),TRUE,FALSE)</f>
        <v>0</v>
      </c>
    </row>
    <row r="1029" spans="1:4" ht="15.75" customHeight="1" x14ac:dyDescent="0.2">
      <c r="A1029" s="34" t="str">
        <f>cards[[#This Row],[set]]</f>
        <v>JTL</v>
      </c>
      <c r="B1029" s="34">
        <f>cards[[#This Row],[cardNumber]]</f>
        <v>494</v>
      </c>
      <c r="C1029" s="34">
        <f>cards[[#This Row],[owned]]</f>
        <v>0</v>
      </c>
      <c r="D1029" s="34" t="b">
        <f>IF(AND(ISNUMBER(SEARCH("Foil",cards[[#This Row],[variant]])),ISNUMBER(MATCH(cards[[#This Row],[set]],{"SOR","SHD","TWI"},0))),TRUE,FALSE)</f>
        <v>0</v>
      </c>
    </row>
    <row r="1030" spans="1:4" ht="15.75" customHeight="1" x14ac:dyDescent="0.2">
      <c r="A1030" s="34" t="str">
        <f>cards[[#This Row],[set]]</f>
        <v>JTL</v>
      </c>
      <c r="B1030" s="34">
        <f>cards[[#This Row],[cardNumber]]</f>
        <v>730</v>
      </c>
      <c r="C1030" s="34">
        <f>cards[[#This Row],[owned]]</f>
        <v>0</v>
      </c>
      <c r="D1030" s="34" t="b">
        <f>IF(AND(ISNUMBER(SEARCH("Foil",cards[[#This Row],[variant]])),ISNUMBER(MATCH(cards[[#This Row],[set]],{"SOR","SHD","TWI"},0))),TRUE,FALSE)</f>
        <v>0</v>
      </c>
    </row>
    <row r="1031" spans="1:4" ht="15.75" customHeight="1" x14ac:dyDescent="0.2">
      <c r="A1031" s="34" t="str">
        <f>cards[[#This Row],[set]]</f>
        <v>JTL</v>
      </c>
      <c r="B1031" s="34">
        <f>cards[[#This Row],[cardNumber]]</f>
        <v>966</v>
      </c>
      <c r="C1031" s="34">
        <f>cards[[#This Row],[owned]]</f>
        <v>0</v>
      </c>
      <c r="D1031" s="34" t="b">
        <f>IF(AND(ISNUMBER(SEARCH("Foil",cards[[#This Row],[variant]])),ISNUMBER(MATCH(cards[[#This Row],[set]],{"SOR","SHD","TWI"},0))),TRUE,FALSE)</f>
        <v>0</v>
      </c>
    </row>
    <row r="1032" spans="1:4" ht="15.75" customHeight="1" x14ac:dyDescent="0.2">
      <c r="A1032" s="34" t="str">
        <f>cards[[#This Row],[set]]</f>
        <v>JTL</v>
      </c>
      <c r="B1032" s="34">
        <f>cards[[#This Row],[cardNumber]]</f>
        <v>233</v>
      </c>
      <c r="C1032" s="34">
        <f>cards[[#This Row],[owned]]</f>
        <v>0</v>
      </c>
      <c r="D1032" s="34" t="b">
        <f>IF(AND(ISNUMBER(SEARCH("Foil",cards[[#This Row],[variant]])),ISNUMBER(MATCH(cards[[#This Row],[set]],{"SOR","SHD","TWI"},0))),TRUE,FALSE)</f>
        <v>0</v>
      </c>
    </row>
    <row r="1033" spans="1:4" ht="15.75" customHeight="1" x14ac:dyDescent="0.2">
      <c r="A1033" s="34" t="str">
        <f>cards[[#This Row],[set]]</f>
        <v>JTL</v>
      </c>
      <c r="B1033" s="34">
        <f>cards[[#This Row],[cardNumber]]</f>
        <v>495</v>
      </c>
      <c r="C1033" s="34">
        <f>cards[[#This Row],[owned]]</f>
        <v>0</v>
      </c>
      <c r="D1033" s="34" t="b">
        <f>IF(AND(ISNUMBER(SEARCH("Foil",cards[[#This Row],[variant]])),ISNUMBER(MATCH(cards[[#This Row],[set]],{"SOR","SHD","TWI"},0))),TRUE,FALSE)</f>
        <v>0</v>
      </c>
    </row>
    <row r="1034" spans="1:4" ht="15.75" customHeight="1" x14ac:dyDescent="0.2">
      <c r="A1034" s="34" t="str">
        <f>cards[[#This Row],[set]]</f>
        <v>JTL</v>
      </c>
      <c r="B1034" s="34">
        <f>cards[[#This Row],[cardNumber]]</f>
        <v>731</v>
      </c>
      <c r="C1034" s="34">
        <f>cards[[#This Row],[owned]]</f>
        <v>0</v>
      </c>
      <c r="D1034" s="34" t="b">
        <f>IF(AND(ISNUMBER(SEARCH("Foil",cards[[#This Row],[variant]])),ISNUMBER(MATCH(cards[[#This Row],[set]],{"SOR","SHD","TWI"},0))),TRUE,FALSE)</f>
        <v>0</v>
      </c>
    </row>
    <row r="1035" spans="1:4" ht="15.75" customHeight="1" x14ac:dyDescent="0.2">
      <c r="A1035" s="34" t="str">
        <f>cards[[#This Row],[set]]</f>
        <v>JTL</v>
      </c>
      <c r="B1035" s="34">
        <f>cards[[#This Row],[cardNumber]]</f>
        <v>967</v>
      </c>
      <c r="C1035" s="34">
        <f>cards[[#This Row],[owned]]</f>
        <v>0</v>
      </c>
      <c r="D1035" s="34" t="b">
        <f>IF(AND(ISNUMBER(SEARCH("Foil",cards[[#This Row],[variant]])),ISNUMBER(MATCH(cards[[#This Row],[set]],{"SOR","SHD","TWI"},0))),TRUE,FALSE)</f>
        <v>0</v>
      </c>
    </row>
    <row r="1036" spans="1:4" ht="15.75" customHeight="1" x14ac:dyDescent="0.2">
      <c r="A1036" s="34" t="str">
        <f>cards[[#This Row],[set]]</f>
        <v>JTL</v>
      </c>
      <c r="B1036" s="34">
        <f>cards[[#This Row],[cardNumber]]</f>
        <v>234</v>
      </c>
      <c r="C1036" s="34">
        <f>cards[[#This Row],[owned]]</f>
        <v>0</v>
      </c>
      <c r="D1036" s="34" t="b">
        <f>IF(AND(ISNUMBER(SEARCH("Foil",cards[[#This Row],[variant]])),ISNUMBER(MATCH(cards[[#This Row],[set]],{"SOR","SHD","TWI"},0))),TRUE,FALSE)</f>
        <v>0</v>
      </c>
    </row>
    <row r="1037" spans="1:4" ht="15.75" customHeight="1" x14ac:dyDescent="0.2">
      <c r="A1037" s="34" t="str">
        <f>cards[[#This Row],[set]]</f>
        <v>JTL</v>
      </c>
      <c r="B1037" s="34">
        <f>cards[[#This Row],[cardNumber]]</f>
        <v>496</v>
      </c>
      <c r="C1037" s="34">
        <f>cards[[#This Row],[owned]]</f>
        <v>0</v>
      </c>
      <c r="D1037" s="34" t="b">
        <f>IF(AND(ISNUMBER(SEARCH("Foil",cards[[#This Row],[variant]])),ISNUMBER(MATCH(cards[[#This Row],[set]],{"SOR","SHD","TWI"},0))),TRUE,FALSE)</f>
        <v>0</v>
      </c>
    </row>
    <row r="1038" spans="1:4" ht="15.75" customHeight="1" x14ac:dyDescent="0.2">
      <c r="A1038" s="34" t="str">
        <f>cards[[#This Row],[set]]</f>
        <v>JTL</v>
      </c>
      <c r="B1038" s="34">
        <f>cards[[#This Row],[cardNumber]]</f>
        <v>732</v>
      </c>
      <c r="C1038" s="34">
        <f>cards[[#This Row],[owned]]</f>
        <v>0</v>
      </c>
      <c r="D1038" s="34" t="b">
        <f>IF(AND(ISNUMBER(SEARCH("Foil",cards[[#This Row],[variant]])),ISNUMBER(MATCH(cards[[#This Row],[set]],{"SOR","SHD","TWI"},0))),TRUE,FALSE)</f>
        <v>0</v>
      </c>
    </row>
    <row r="1039" spans="1:4" ht="15.75" customHeight="1" x14ac:dyDescent="0.2">
      <c r="A1039" s="34" t="str">
        <f>cards[[#This Row],[set]]</f>
        <v>JTL</v>
      </c>
      <c r="B1039" s="34">
        <f>cards[[#This Row],[cardNumber]]</f>
        <v>968</v>
      </c>
      <c r="C1039" s="34">
        <f>cards[[#This Row],[owned]]</f>
        <v>0</v>
      </c>
      <c r="D1039" s="34" t="b">
        <f>IF(AND(ISNUMBER(SEARCH("Foil",cards[[#This Row],[variant]])),ISNUMBER(MATCH(cards[[#This Row],[set]],{"SOR","SHD","TWI"},0))),TRUE,FALSE)</f>
        <v>0</v>
      </c>
    </row>
    <row r="1040" spans="1:4" ht="15.75" customHeight="1" x14ac:dyDescent="0.2">
      <c r="A1040" s="34" t="str">
        <f>cards[[#This Row],[set]]</f>
        <v>JTL</v>
      </c>
      <c r="B1040" s="34">
        <f>cards[[#This Row],[cardNumber]]</f>
        <v>235</v>
      </c>
      <c r="C1040" s="34">
        <f>cards[[#This Row],[owned]]</f>
        <v>0</v>
      </c>
      <c r="D1040" s="34" t="b">
        <f>IF(AND(ISNUMBER(SEARCH("Foil",cards[[#This Row],[variant]])),ISNUMBER(MATCH(cards[[#This Row],[set]],{"SOR","SHD","TWI"},0))),TRUE,FALSE)</f>
        <v>0</v>
      </c>
    </row>
    <row r="1041" spans="1:4" ht="15.75" customHeight="1" x14ac:dyDescent="0.2">
      <c r="A1041" s="34" t="str">
        <f>cards[[#This Row],[set]]</f>
        <v>JTL</v>
      </c>
      <c r="B1041" s="34">
        <f>cards[[#This Row],[cardNumber]]</f>
        <v>497</v>
      </c>
      <c r="C1041" s="34">
        <f>cards[[#This Row],[owned]]</f>
        <v>0</v>
      </c>
      <c r="D1041" s="34" t="b">
        <f>IF(AND(ISNUMBER(SEARCH("Foil",cards[[#This Row],[variant]])),ISNUMBER(MATCH(cards[[#This Row],[set]],{"SOR","SHD","TWI"},0))),TRUE,FALSE)</f>
        <v>0</v>
      </c>
    </row>
    <row r="1042" spans="1:4" ht="15.75" customHeight="1" x14ac:dyDescent="0.2">
      <c r="A1042" s="34" t="str">
        <f>cards[[#This Row],[set]]</f>
        <v>JTL</v>
      </c>
      <c r="B1042" s="34">
        <f>cards[[#This Row],[cardNumber]]</f>
        <v>733</v>
      </c>
      <c r="C1042" s="34">
        <f>cards[[#This Row],[owned]]</f>
        <v>0</v>
      </c>
      <c r="D1042" s="34" t="b">
        <f>IF(AND(ISNUMBER(SEARCH("Foil",cards[[#This Row],[variant]])),ISNUMBER(MATCH(cards[[#This Row],[set]],{"SOR","SHD","TWI"},0))),TRUE,FALSE)</f>
        <v>0</v>
      </c>
    </row>
    <row r="1043" spans="1:4" ht="15.75" customHeight="1" x14ac:dyDescent="0.2">
      <c r="A1043" s="34" t="str">
        <f>cards[[#This Row],[set]]</f>
        <v>JTL</v>
      </c>
      <c r="B1043" s="34">
        <f>cards[[#This Row],[cardNumber]]</f>
        <v>969</v>
      </c>
      <c r="C1043" s="34">
        <f>cards[[#This Row],[owned]]</f>
        <v>0</v>
      </c>
      <c r="D1043" s="34" t="b">
        <f>IF(AND(ISNUMBER(SEARCH("Foil",cards[[#This Row],[variant]])),ISNUMBER(MATCH(cards[[#This Row],[set]],{"SOR","SHD","TWI"},0))),TRUE,FALSE)</f>
        <v>0</v>
      </c>
    </row>
    <row r="1044" spans="1:4" ht="15.75" customHeight="1" x14ac:dyDescent="0.2">
      <c r="A1044" s="34" t="str">
        <f>cards[[#This Row],[set]]</f>
        <v>JTL</v>
      </c>
      <c r="B1044" s="34">
        <f>cards[[#This Row],[cardNumber]]</f>
        <v>236</v>
      </c>
      <c r="C1044" s="34">
        <f>cards[[#This Row],[owned]]</f>
        <v>0</v>
      </c>
      <c r="D1044" s="34" t="b">
        <f>IF(AND(ISNUMBER(SEARCH("Foil",cards[[#This Row],[variant]])),ISNUMBER(MATCH(cards[[#This Row],[set]],{"SOR","SHD","TWI"},0))),TRUE,FALSE)</f>
        <v>0</v>
      </c>
    </row>
    <row r="1045" spans="1:4" ht="15.75" customHeight="1" x14ac:dyDescent="0.2">
      <c r="A1045" s="34" t="str">
        <f>cards[[#This Row],[set]]</f>
        <v>JTL</v>
      </c>
      <c r="B1045" s="34">
        <f>cards[[#This Row],[cardNumber]]</f>
        <v>498</v>
      </c>
      <c r="C1045" s="34">
        <f>cards[[#This Row],[owned]]</f>
        <v>0</v>
      </c>
      <c r="D1045" s="34" t="b">
        <f>IF(AND(ISNUMBER(SEARCH("Foil",cards[[#This Row],[variant]])),ISNUMBER(MATCH(cards[[#This Row],[set]],{"SOR","SHD","TWI"},0))),TRUE,FALSE)</f>
        <v>0</v>
      </c>
    </row>
    <row r="1046" spans="1:4" ht="15.75" customHeight="1" x14ac:dyDescent="0.2">
      <c r="A1046" s="34" t="str">
        <f>cards[[#This Row],[set]]</f>
        <v>JTL</v>
      </c>
      <c r="B1046" s="34">
        <f>cards[[#This Row],[cardNumber]]</f>
        <v>734</v>
      </c>
      <c r="C1046" s="34">
        <f>cards[[#This Row],[owned]]</f>
        <v>0</v>
      </c>
      <c r="D1046" s="34" t="b">
        <f>IF(AND(ISNUMBER(SEARCH("Foil",cards[[#This Row],[variant]])),ISNUMBER(MATCH(cards[[#This Row],[set]],{"SOR","SHD","TWI"},0))),TRUE,FALSE)</f>
        <v>0</v>
      </c>
    </row>
    <row r="1047" spans="1:4" ht="15.75" customHeight="1" x14ac:dyDescent="0.2">
      <c r="A1047" s="34" t="str">
        <f>cards[[#This Row],[set]]</f>
        <v>JTL</v>
      </c>
      <c r="B1047" s="34">
        <f>cards[[#This Row],[cardNumber]]</f>
        <v>970</v>
      </c>
      <c r="C1047" s="34">
        <f>cards[[#This Row],[owned]]</f>
        <v>0</v>
      </c>
      <c r="D1047" s="34" t="b">
        <f>IF(AND(ISNUMBER(SEARCH("Foil",cards[[#This Row],[variant]])),ISNUMBER(MATCH(cards[[#This Row],[set]],{"SOR","SHD","TWI"},0))),TRUE,FALSE)</f>
        <v>0</v>
      </c>
    </row>
    <row r="1048" spans="1:4" ht="15.75" customHeight="1" x14ac:dyDescent="0.2">
      <c r="A1048" s="34" t="str">
        <f>cards[[#This Row],[set]]</f>
        <v>JTL</v>
      </c>
      <c r="B1048" s="34">
        <f>cards[[#This Row],[cardNumber]]</f>
        <v>237</v>
      </c>
      <c r="C1048" s="34">
        <f>cards[[#This Row],[owned]]</f>
        <v>0</v>
      </c>
      <c r="D1048" s="34" t="b">
        <f>IF(AND(ISNUMBER(SEARCH("Foil",cards[[#This Row],[variant]])),ISNUMBER(MATCH(cards[[#This Row],[set]],{"SOR","SHD","TWI"},0))),TRUE,FALSE)</f>
        <v>0</v>
      </c>
    </row>
    <row r="1049" spans="1:4" ht="15.75" customHeight="1" x14ac:dyDescent="0.2">
      <c r="A1049" s="34" t="str">
        <f>cards[[#This Row],[set]]</f>
        <v>JTL</v>
      </c>
      <c r="B1049" s="34">
        <f>cards[[#This Row],[cardNumber]]</f>
        <v>499</v>
      </c>
      <c r="C1049" s="34">
        <f>cards[[#This Row],[owned]]</f>
        <v>0</v>
      </c>
      <c r="D1049" s="34" t="b">
        <f>IF(AND(ISNUMBER(SEARCH("Foil",cards[[#This Row],[variant]])),ISNUMBER(MATCH(cards[[#This Row],[set]],{"SOR","SHD","TWI"},0))),TRUE,FALSE)</f>
        <v>0</v>
      </c>
    </row>
    <row r="1050" spans="1:4" ht="15.75" customHeight="1" x14ac:dyDescent="0.2">
      <c r="A1050" s="34" t="str">
        <f>cards[[#This Row],[set]]</f>
        <v>JTL</v>
      </c>
      <c r="B1050" s="34">
        <f>cards[[#This Row],[cardNumber]]</f>
        <v>735</v>
      </c>
      <c r="C1050" s="34">
        <f>cards[[#This Row],[owned]]</f>
        <v>0</v>
      </c>
      <c r="D1050" s="34" t="b">
        <f>IF(AND(ISNUMBER(SEARCH("Foil",cards[[#This Row],[variant]])),ISNUMBER(MATCH(cards[[#This Row],[set]],{"SOR","SHD","TWI"},0))),TRUE,FALSE)</f>
        <v>0</v>
      </c>
    </row>
    <row r="1051" spans="1:4" ht="15.75" customHeight="1" x14ac:dyDescent="0.2">
      <c r="A1051" s="34" t="str">
        <f>cards[[#This Row],[set]]</f>
        <v>JTL</v>
      </c>
      <c r="B1051" s="34">
        <f>cards[[#This Row],[cardNumber]]</f>
        <v>971</v>
      </c>
      <c r="C1051" s="34">
        <f>cards[[#This Row],[owned]]</f>
        <v>0</v>
      </c>
      <c r="D1051" s="34" t="b">
        <f>IF(AND(ISNUMBER(SEARCH("Foil",cards[[#This Row],[variant]])),ISNUMBER(MATCH(cards[[#This Row],[set]],{"SOR","SHD","TWI"},0))),TRUE,FALSE)</f>
        <v>0</v>
      </c>
    </row>
    <row r="1052" spans="1:4" ht="15.75" customHeight="1" x14ac:dyDescent="0.2">
      <c r="A1052" s="34" t="str">
        <f>cards[[#This Row],[set]]</f>
        <v>JTL</v>
      </c>
      <c r="B1052" s="34">
        <f>cards[[#This Row],[cardNumber]]</f>
        <v>238</v>
      </c>
      <c r="C1052" s="34">
        <f>cards[[#This Row],[owned]]</f>
        <v>0</v>
      </c>
      <c r="D1052" s="34" t="b">
        <f>IF(AND(ISNUMBER(SEARCH("Foil",cards[[#This Row],[variant]])),ISNUMBER(MATCH(cards[[#This Row],[set]],{"SOR","SHD","TWI"},0))),TRUE,FALSE)</f>
        <v>0</v>
      </c>
    </row>
    <row r="1053" spans="1:4" ht="15.75" customHeight="1" x14ac:dyDescent="0.2">
      <c r="A1053" s="34" t="str">
        <f>cards[[#This Row],[set]]</f>
        <v>JTL</v>
      </c>
      <c r="B1053" s="34">
        <f>cards[[#This Row],[cardNumber]]</f>
        <v>500</v>
      </c>
      <c r="C1053" s="34">
        <f>cards[[#This Row],[owned]]</f>
        <v>0</v>
      </c>
      <c r="D1053" s="34" t="b">
        <f>IF(AND(ISNUMBER(SEARCH("Foil",cards[[#This Row],[variant]])),ISNUMBER(MATCH(cards[[#This Row],[set]],{"SOR","SHD","TWI"},0))),TRUE,FALSE)</f>
        <v>0</v>
      </c>
    </row>
    <row r="1054" spans="1:4" ht="15.75" customHeight="1" x14ac:dyDescent="0.2">
      <c r="A1054" s="34" t="str">
        <f>cards[[#This Row],[set]]</f>
        <v>JTL</v>
      </c>
      <c r="B1054" s="34">
        <f>cards[[#This Row],[cardNumber]]</f>
        <v>736</v>
      </c>
      <c r="C1054" s="34">
        <f>cards[[#This Row],[owned]]</f>
        <v>0</v>
      </c>
      <c r="D1054" s="34" t="b">
        <f>IF(AND(ISNUMBER(SEARCH("Foil",cards[[#This Row],[variant]])),ISNUMBER(MATCH(cards[[#This Row],[set]],{"SOR","SHD","TWI"},0))),TRUE,FALSE)</f>
        <v>0</v>
      </c>
    </row>
    <row r="1055" spans="1:4" ht="15.75" customHeight="1" x14ac:dyDescent="0.2">
      <c r="A1055" s="34" t="str">
        <f>cards[[#This Row],[set]]</f>
        <v>JTL</v>
      </c>
      <c r="B1055" s="34">
        <f>cards[[#This Row],[cardNumber]]</f>
        <v>972</v>
      </c>
      <c r="C1055" s="34">
        <f>cards[[#This Row],[owned]]</f>
        <v>0</v>
      </c>
      <c r="D1055" s="34" t="b">
        <f>IF(AND(ISNUMBER(SEARCH("Foil",cards[[#This Row],[variant]])),ISNUMBER(MATCH(cards[[#This Row],[set]],{"SOR","SHD","TWI"},0))),TRUE,FALSE)</f>
        <v>0</v>
      </c>
    </row>
    <row r="1056" spans="1:4" ht="15.75" customHeight="1" x14ac:dyDescent="0.2">
      <c r="A1056" s="34" t="str">
        <f>cards[[#This Row],[set]]</f>
        <v>JTL</v>
      </c>
      <c r="B1056" s="34">
        <f>cards[[#This Row],[cardNumber]]</f>
        <v>239</v>
      </c>
      <c r="C1056" s="34">
        <f>cards[[#This Row],[owned]]</f>
        <v>0</v>
      </c>
      <c r="D1056" s="34" t="b">
        <f>IF(AND(ISNUMBER(SEARCH("Foil",cards[[#This Row],[variant]])),ISNUMBER(MATCH(cards[[#This Row],[set]],{"SOR","SHD","TWI"},0))),TRUE,FALSE)</f>
        <v>0</v>
      </c>
    </row>
    <row r="1057" spans="1:4" ht="15.75" customHeight="1" x14ac:dyDescent="0.2">
      <c r="A1057" s="34" t="str">
        <f>cards[[#This Row],[set]]</f>
        <v>JTL</v>
      </c>
      <c r="B1057" s="34">
        <f>cards[[#This Row],[cardNumber]]</f>
        <v>501</v>
      </c>
      <c r="C1057" s="34">
        <f>cards[[#This Row],[owned]]</f>
        <v>0</v>
      </c>
      <c r="D1057" s="34" t="b">
        <f>IF(AND(ISNUMBER(SEARCH("Foil",cards[[#This Row],[variant]])),ISNUMBER(MATCH(cards[[#This Row],[set]],{"SOR","SHD","TWI"},0))),TRUE,FALSE)</f>
        <v>0</v>
      </c>
    </row>
    <row r="1058" spans="1:4" ht="15.75" customHeight="1" x14ac:dyDescent="0.2">
      <c r="A1058" s="34" t="str">
        <f>cards[[#This Row],[set]]</f>
        <v>JTL</v>
      </c>
      <c r="B1058" s="34">
        <f>cards[[#This Row],[cardNumber]]</f>
        <v>737</v>
      </c>
      <c r="C1058" s="34">
        <f>cards[[#This Row],[owned]]</f>
        <v>0</v>
      </c>
      <c r="D1058" s="34" t="b">
        <f>IF(AND(ISNUMBER(SEARCH("Foil",cards[[#This Row],[variant]])),ISNUMBER(MATCH(cards[[#This Row],[set]],{"SOR","SHD","TWI"},0))),TRUE,FALSE)</f>
        <v>0</v>
      </c>
    </row>
    <row r="1059" spans="1:4" ht="15.75" customHeight="1" x14ac:dyDescent="0.2">
      <c r="A1059" s="34" t="str">
        <f>cards[[#This Row],[set]]</f>
        <v>JTL</v>
      </c>
      <c r="B1059" s="34">
        <f>cards[[#This Row],[cardNumber]]</f>
        <v>973</v>
      </c>
      <c r="C1059" s="34">
        <f>cards[[#This Row],[owned]]</f>
        <v>0</v>
      </c>
      <c r="D1059" s="34" t="b">
        <f>IF(AND(ISNUMBER(SEARCH("Foil",cards[[#This Row],[variant]])),ISNUMBER(MATCH(cards[[#This Row],[set]],{"SOR","SHD","TWI"},0))),TRUE,FALSE)</f>
        <v>0</v>
      </c>
    </row>
    <row r="1060" spans="1:4" ht="15.75" customHeight="1" x14ac:dyDescent="0.2">
      <c r="A1060" s="34" t="str">
        <f>cards[[#This Row],[set]]</f>
        <v>JTL</v>
      </c>
      <c r="B1060" s="34">
        <f>cards[[#This Row],[cardNumber]]</f>
        <v>1046</v>
      </c>
      <c r="C1060" s="34">
        <f>cards[[#This Row],[owned]]</f>
        <v>0</v>
      </c>
      <c r="D1060" s="34" t="b">
        <f>IF(AND(ISNUMBER(SEARCH("Foil",cards[[#This Row],[variant]])),ISNUMBER(MATCH(cards[[#This Row],[set]],{"SOR","SHD","TWI"},0))),TRUE,FALSE)</f>
        <v>0</v>
      </c>
    </row>
    <row r="1061" spans="1:4" ht="15.75" customHeight="1" x14ac:dyDescent="0.2">
      <c r="A1061" s="34" t="str">
        <f>cards[[#This Row],[set]]</f>
        <v>JTL</v>
      </c>
      <c r="B1061" s="34">
        <f>cards[[#This Row],[cardNumber]]</f>
        <v>1082</v>
      </c>
      <c r="C1061" s="34">
        <f>cards[[#This Row],[owned]]</f>
        <v>0</v>
      </c>
      <c r="D1061" s="34" t="b">
        <f>IF(AND(ISNUMBER(SEARCH("Foil",cards[[#This Row],[variant]])),ISNUMBER(MATCH(cards[[#This Row],[set]],{"SOR","SHD","TWI"},0))),TRUE,FALSE)</f>
        <v>0</v>
      </c>
    </row>
    <row r="1062" spans="1:4" ht="15.75" customHeight="1" x14ac:dyDescent="0.2">
      <c r="A1062" s="34" t="str">
        <f>cards[[#This Row],[set]]</f>
        <v>JTL</v>
      </c>
      <c r="B1062" s="34">
        <f>cards[[#This Row],[cardNumber]]</f>
        <v>1118</v>
      </c>
      <c r="C1062" s="34">
        <f>cards[[#This Row],[owned]]</f>
        <v>0</v>
      </c>
      <c r="D1062" s="34" t="b">
        <f>IF(AND(ISNUMBER(SEARCH("Foil",cards[[#This Row],[variant]])),ISNUMBER(MATCH(cards[[#This Row],[set]],{"SOR","SHD","TWI"},0))),TRUE,FALSE)</f>
        <v>0</v>
      </c>
    </row>
    <row r="1063" spans="1:4" ht="15.75" customHeight="1" x14ac:dyDescent="0.2">
      <c r="A1063" s="34" t="str">
        <f>cards[[#This Row],[set]]</f>
        <v>JTL</v>
      </c>
      <c r="B1063" s="34">
        <f>cards[[#This Row],[cardNumber]]</f>
        <v>240</v>
      </c>
      <c r="C1063" s="34">
        <f>cards[[#This Row],[owned]]</f>
        <v>0</v>
      </c>
      <c r="D1063" s="34" t="b">
        <f>IF(AND(ISNUMBER(SEARCH("Foil",cards[[#This Row],[variant]])),ISNUMBER(MATCH(cards[[#This Row],[set]],{"SOR","SHD","TWI"},0))),TRUE,FALSE)</f>
        <v>0</v>
      </c>
    </row>
    <row r="1064" spans="1:4" ht="15.75" customHeight="1" x14ac:dyDescent="0.2">
      <c r="A1064" s="34" t="str">
        <f>cards[[#This Row],[set]]</f>
        <v>JTL</v>
      </c>
      <c r="B1064" s="34">
        <f>cards[[#This Row],[cardNumber]]</f>
        <v>502</v>
      </c>
      <c r="C1064" s="34">
        <f>cards[[#This Row],[owned]]</f>
        <v>0</v>
      </c>
      <c r="D1064" s="34" t="b">
        <f>IF(AND(ISNUMBER(SEARCH("Foil",cards[[#This Row],[variant]])),ISNUMBER(MATCH(cards[[#This Row],[set]],{"SOR","SHD","TWI"},0))),TRUE,FALSE)</f>
        <v>0</v>
      </c>
    </row>
    <row r="1065" spans="1:4" ht="15.75" customHeight="1" x14ac:dyDescent="0.2">
      <c r="A1065" s="34" t="str">
        <f>cards[[#This Row],[set]]</f>
        <v>JTL</v>
      </c>
      <c r="B1065" s="34">
        <f>cards[[#This Row],[cardNumber]]</f>
        <v>738</v>
      </c>
      <c r="C1065" s="34">
        <f>cards[[#This Row],[owned]]</f>
        <v>0</v>
      </c>
      <c r="D1065" s="34" t="b">
        <f>IF(AND(ISNUMBER(SEARCH("Foil",cards[[#This Row],[variant]])),ISNUMBER(MATCH(cards[[#This Row],[set]],{"SOR","SHD","TWI"},0))),TRUE,FALSE)</f>
        <v>0</v>
      </c>
    </row>
    <row r="1066" spans="1:4" ht="15.75" customHeight="1" x14ac:dyDescent="0.2">
      <c r="A1066" s="34" t="str">
        <f>cards[[#This Row],[set]]</f>
        <v>JTL</v>
      </c>
      <c r="B1066" s="34">
        <f>cards[[#This Row],[cardNumber]]</f>
        <v>974</v>
      </c>
      <c r="C1066" s="34">
        <f>cards[[#This Row],[owned]]</f>
        <v>0</v>
      </c>
      <c r="D1066" s="34" t="b">
        <f>IF(AND(ISNUMBER(SEARCH("Foil",cards[[#This Row],[variant]])),ISNUMBER(MATCH(cards[[#This Row],[set]],{"SOR","SHD","TWI"},0))),TRUE,FALSE)</f>
        <v>0</v>
      </c>
    </row>
    <row r="1067" spans="1:4" ht="15.75" customHeight="1" x14ac:dyDescent="0.2">
      <c r="A1067" s="34" t="str">
        <f>cards[[#This Row],[set]]</f>
        <v>JTLW</v>
      </c>
      <c r="B1067" s="34">
        <f>cards[[#This Row],[cardNumber]]</f>
        <v>18</v>
      </c>
      <c r="C1067" s="34">
        <f>cards[[#This Row],[owned]]</f>
        <v>0</v>
      </c>
      <c r="D1067" s="34" t="b">
        <f>IF(AND(ISNUMBER(SEARCH("Foil",cards[[#This Row],[variant]])),ISNUMBER(MATCH(cards[[#This Row],[set]],{"SOR","SHD","TWI"},0))),TRUE,FALSE)</f>
        <v>0</v>
      </c>
    </row>
    <row r="1068" spans="1:4" ht="15.75" customHeight="1" x14ac:dyDescent="0.2">
      <c r="A1068" s="34" t="str">
        <f>cards[[#This Row],[set]]</f>
        <v>JTLW</v>
      </c>
      <c r="B1068" s="34">
        <f>cards[[#This Row],[cardNumber]]</f>
        <v>38</v>
      </c>
      <c r="C1068" s="34">
        <f>cards[[#This Row],[owned]]</f>
        <v>0</v>
      </c>
      <c r="D1068" s="34" t="b">
        <f>IF(AND(ISNUMBER(SEARCH("Foil",cards[[#This Row],[variant]])),ISNUMBER(MATCH(cards[[#This Row],[set]],{"SOR","SHD","TWI"},0))),TRUE,FALSE)</f>
        <v>0</v>
      </c>
    </row>
    <row r="1069" spans="1:4" ht="15.75" customHeight="1" x14ac:dyDescent="0.2">
      <c r="A1069" s="34" t="str">
        <f>cards[[#This Row],[set]]</f>
        <v>JTL</v>
      </c>
      <c r="B1069" s="34">
        <f>cards[[#This Row],[cardNumber]]</f>
        <v>241</v>
      </c>
      <c r="C1069" s="34">
        <f>cards[[#This Row],[owned]]</f>
        <v>0</v>
      </c>
      <c r="D1069" s="34" t="b">
        <f>IF(AND(ISNUMBER(SEARCH("Foil",cards[[#This Row],[variant]])),ISNUMBER(MATCH(cards[[#This Row],[set]],{"SOR","SHD","TWI"},0))),TRUE,FALSE)</f>
        <v>0</v>
      </c>
    </row>
    <row r="1070" spans="1:4" ht="15.75" customHeight="1" x14ac:dyDescent="0.2">
      <c r="A1070" s="34" t="str">
        <f>cards[[#This Row],[set]]</f>
        <v>JTL</v>
      </c>
      <c r="B1070" s="34">
        <f>cards[[#This Row],[cardNumber]]</f>
        <v>503</v>
      </c>
      <c r="C1070" s="34">
        <f>cards[[#This Row],[owned]]</f>
        <v>0</v>
      </c>
      <c r="D1070" s="34" t="b">
        <f>IF(AND(ISNUMBER(SEARCH("Foil",cards[[#This Row],[variant]])),ISNUMBER(MATCH(cards[[#This Row],[set]],{"SOR","SHD","TWI"},0))),TRUE,FALSE)</f>
        <v>0</v>
      </c>
    </row>
    <row r="1071" spans="1:4" ht="15.75" customHeight="1" x14ac:dyDescent="0.2">
      <c r="A1071" s="34" t="str">
        <f>cards[[#This Row],[set]]</f>
        <v>JTL</v>
      </c>
      <c r="B1071" s="34">
        <f>cards[[#This Row],[cardNumber]]</f>
        <v>739</v>
      </c>
      <c r="C1071" s="34">
        <f>cards[[#This Row],[owned]]</f>
        <v>0</v>
      </c>
      <c r="D1071" s="34" t="b">
        <f>IF(AND(ISNUMBER(SEARCH("Foil",cards[[#This Row],[variant]])),ISNUMBER(MATCH(cards[[#This Row],[set]],{"SOR","SHD","TWI"},0))),TRUE,FALSE)</f>
        <v>0</v>
      </c>
    </row>
    <row r="1072" spans="1:4" ht="15.75" customHeight="1" x14ac:dyDescent="0.2">
      <c r="A1072" s="34" t="str">
        <f>cards[[#This Row],[set]]</f>
        <v>JTL</v>
      </c>
      <c r="B1072" s="34">
        <f>cards[[#This Row],[cardNumber]]</f>
        <v>975</v>
      </c>
      <c r="C1072" s="34">
        <f>cards[[#This Row],[owned]]</f>
        <v>0</v>
      </c>
      <c r="D1072" s="34" t="b">
        <f>IF(AND(ISNUMBER(SEARCH("Foil",cards[[#This Row],[variant]])),ISNUMBER(MATCH(cards[[#This Row],[set]],{"SOR","SHD","TWI"},0))),TRUE,FALSE)</f>
        <v>0</v>
      </c>
    </row>
    <row r="1073" spans="1:4" ht="15.75" customHeight="1" x14ac:dyDescent="0.2">
      <c r="A1073" s="34" t="str">
        <f>cards[[#This Row],[set]]</f>
        <v>JTL</v>
      </c>
      <c r="B1073" s="34">
        <f>cards[[#This Row],[cardNumber]]</f>
        <v>1047</v>
      </c>
      <c r="C1073" s="34">
        <f>cards[[#This Row],[owned]]</f>
        <v>0</v>
      </c>
      <c r="D1073" s="34" t="b">
        <f>IF(AND(ISNUMBER(SEARCH("Foil",cards[[#This Row],[variant]])),ISNUMBER(MATCH(cards[[#This Row],[set]],{"SOR","SHD","TWI"},0))),TRUE,FALSE)</f>
        <v>0</v>
      </c>
    </row>
    <row r="1074" spans="1:4" ht="15.75" customHeight="1" x14ac:dyDescent="0.2">
      <c r="A1074" s="34" t="str">
        <f>cards[[#This Row],[set]]</f>
        <v>JTL</v>
      </c>
      <c r="B1074" s="34">
        <f>cards[[#This Row],[cardNumber]]</f>
        <v>1083</v>
      </c>
      <c r="C1074" s="34">
        <f>cards[[#This Row],[owned]]</f>
        <v>0</v>
      </c>
      <c r="D1074" s="34" t="b">
        <f>IF(AND(ISNUMBER(SEARCH("Foil",cards[[#This Row],[variant]])),ISNUMBER(MATCH(cards[[#This Row],[set]],{"SOR","SHD","TWI"},0))),TRUE,FALSE)</f>
        <v>0</v>
      </c>
    </row>
    <row r="1075" spans="1:4" ht="15.75" customHeight="1" x14ac:dyDescent="0.2">
      <c r="A1075" s="34" t="str">
        <f>cards[[#This Row],[set]]</f>
        <v>JTL</v>
      </c>
      <c r="B1075" s="34">
        <f>cards[[#This Row],[cardNumber]]</f>
        <v>1119</v>
      </c>
      <c r="C1075" s="34">
        <f>cards[[#This Row],[owned]]</f>
        <v>0</v>
      </c>
      <c r="D1075" s="34" t="b">
        <f>IF(AND(ISNUMBER(SEARCH("Foil",cards[[#This Row],[variant]])),ISNUMBER(MATCH(cards[[#This Row],[set]],{"SOR","SHD","TWI"},0))),TRUE,FALSE)</f>
        <v>0</v>
      </c>
    </row>
    <row r="1076" spans="1:4" ht="15.75" customHeight="1" x14ac:dyDescent="0.2">
      <c r="A1076" s="34" t="str">
        <f>cards[[#This Row],[set]]</f>
        <v>JTL</v>
      </c>
      <c r="B1076" s="34">
        <f>cards[[#This Row],[cardNumber]]</f>
        <v>242</v>
      </c>
      <c r="C1076" s="34">
        <f>cards[[#This Row],[owned]]</f>
        <v>0</v>
      </c>
      <c r="D1076" s="34" t="b">
        <f>IF(AND(ISNUMBER(SEARCH("Foil",cards[[#This Row],[variant]])),ISNUMBER(MATCH(cards[[#This Row],[set]],{"SOR","SHD","TWI"},0))),TRUE,FALSE)</f>
        <v>0</v>
      </c>
    </row>
    <row r="1077" spans="1:4" ht="15.75" customHeight="1" x14ac:dyDescent="0.2">
      <c r="A1077" s="34" t="str">
        <f>cards[[#This Row],[set]]</f>
        <v>JTL</v>
      </c>
      <c r="B1077" s="34">
        <f>cards[[#This Row],[cardNumber]]</f>
        <v>504</v>
      </c>
      <c r="C1077" s="34">
        <f>cards[[#This Row],[owned]]</f>
        <v>0</v>
      </c>
      <c r="D1077" s="34" t="b">
        <f>IF(AND(ISNUMBER(SEARCH("Foil",cards[[#This Row],[variant]])),ISNUMBER(MATCH(cards[[#This Row],[set]],{"SOR","SHD","TWI"},0))),TRUE,FALSE)</f>
        <v>0</v>
      </c>
    </row>
    <row r="1078" spans="1:4" ht="15.75" customHeight="1" x14ac:dyDescent="0.2">
      <c r="A1078" s="34" t="str">
        <f>cards[[#This Row],[set]]</f>
        <v>JTL</v>
      </c>
      <c r="B1078" s="34">
        <f>cards[[#This Row],[cardNumber]]</f>
        <v>740</v>
      </c>
      <c r="C1078" s="34">
        <f>cards[[#This Row],[owned]]</f>
        <v>0</v>
      </c>
      <c r="D1078" s="34" t="b">
        <f>IF(AND(ISNUMBER(SEARCH("Foil",cards[[#This Row],[variant]])),ISNUMBER(MATCH(cards[[#This Row],[set]],{"SOR","SHD","TWI"},0))),TRUE,FALSE)</f>
        <v>0</v>
      </c>
    </row>
    <row r="1079" spans="1:4" ht="15.75" customHeight="1" x14ac:dyDescent="0.2">
      <c r="A1079" s="34" t="str">
        <f>cards[[#This Row],[set]]</f>
        <v>JTL</v>
      </c>
      <c r="B1079" s="34">
        <f>cards[[#This Row],[cardNumber]]</f>
        <v>976</v>
      </c>
      <c r="C1079" s="34">
        <f>cards[[#This Row],[owned]]</f>
        <v>0</v>
      </c>
      <c r="D1079" s="34" t="b">
        <f>IF(AND(ISNUMBER(SEARCH("Foil",cards[[#This Row],[variant]])),ISNUMBER(MATCH(cards[[#This Row],[set]],{"SOR","SHD","TWI"},0))),TRUE,FALSE)</f>
        <v>0</v>
      </c>
    </row>
    <row r="1080" spans="1:4" ht="15.75" customHeight="1" x14ac:dyDescent="0.2">
      <c r="A1080" s="34" t="str">
        <f>cards[[#This Row],[set]]</f>
        <v>JTL</v>
      </c>
      <c r="B1080" s="34">
        <f>cards[[#This Row],[cardNumber]]</f>
        <v>243</v>
      </c>
      <c r="C1080" s="34">
        <f>cards[[#This Row],[owned]]</f>
        <v>0</v>
      </c>
      <c r="D1080" s="34" t="b">
        <f>IF(AND(ISNUMBER(SEARCH("Foil",cards[[#This Row],[variant]])),ISNUMBER(MATCH(cards[[#This Row],[set]],{"SOR","SHD","TWI"},0))),TRUE,FALSE)</f>
        <v>0</v>
      </c>
    </row>
    <row r="1081" spans="1:4" ht="15.75" customHeight="1" x14ac:dyDescent="0.2">
      <c r="A1081" s="34" t="str">
        <f>cards[[#This Row],[set]]</f>
        <v>JTL</v>
      </c>
      <c r="B1081" s="34">
        <f>cards[[#This Row],[cardNumber]]</f>
        <v>505</v>
      </c>
      <c r="C1081" s="34">
        <f>cards[[#This Row],[owned]]</f>
        <v>0</v>
      </c>
      <c r="D1081" s="34" t="b">
        <f>IF(AND(ISNUMBER(SEARCH("Foil",cards[[#This Row],[variant]])),ISNUMBER(MATCH(cards[[#This Row],[set]],{"SOR","SHD","TWI"},0))),TRUE,FALSE)</f>
        <v>0</v>
      </c>
    </row>
    <row r="1082" spans="1:4" ht="15.75" customHeight="1" x14ac:dyDescent="0.2">
      <c r="A1082" s="34" t="str">
        <f>cards[[#This Row],[set]]</f>
        <v>JTL</v>
      </c>
      <c r="B1082" s="34">
        <f>cards[[#This Row],[cardNumber]]</f>
        <v>741</v>
      </c>
      <c r="C1082" s="34">
        <f>cards[[#This Row],[owned]]</f>
        <v>0</v>
      </c>
      <c r="D1082" s="34" t="b">
        <f>IF(AND(ISNUMBER(SEARCH("Foil",cards[[#This Row],[variant]])),ISNUMBER(MATCH(cards[[#This Row],[set]],{"SOR","SHD","TWI"},0))),TRUE,FALSE)</f>
        <v>0</v>
      </c>
    </row>
    <row r="1083" spans="1:4" ht="15.75" customHeight="1" x14ac:dyDescent="0.2">
      <c r="A1083" s="34" t="str">
        <f>cards[[#This Row],[set]]</f>
        <v>JTL</v>
      </c>
      <c r="B1083" s="34">
        <f>cards[[#This Row],[cardNumber]]</f>
        <v>977</v>
      </c>
      <c r="C1083" s="34">
        <f>cards[[#This Row],[owned]]</f>
        <v>0</v>
      </c>
      <c r="D1083" s="34" t="b">
        <f>IF(AND(ISNUMBER(SEARCH("Foil",cards[[#This Row],[variant]])),ISNUMBER(MATCH(cards[[#This Row],[set]],{"SOR","SHD","TWI"},0))),TRUE,FALSE)</f>
        <v>0</v>
      </c>
    </row>
    <row r="1084" spans="1:4" ht="15.75" customHeight="1" x14ac:dyDescent="0.2">
      <c r="A1084" s="34" t="str">
        <f>cards[[#This Row],[set]]</f>
        <v>JTL</v>
      </c>
      <c r="B1084" s="34">
        <f>cards[[#This Row],[cardNumber]]</f>
        <v>244</v>
      </c>
      <c r="C1084" s="34">
        <f>cards[[#This Row],[owned]]</f>
        <v>0</v>
      </c>
      <c r="D1084" s="34" t="b">
        <f>IF(AND(ISNUMBER(SEARCH("Foil",cards[[#This Row],[variant]])),ISNUMBER(MATCH(cards[[#This Row],[set]],{"SOR","SHD","TWI"},0))),TRUE,FALSE)</f>
        <v>0</v>
      </c>
    </row>
    <row r="1085" spans="1:4" ht="15.75" customHeight="1" x14ac:dyDescent="0.2">
      <c r="A1085" s="34" t="str">
        <f>cards[[#This Row],[set]]</f>
        <v>JTL</v>
      </c>
      <c r="B1085" s="34">
        <f>cards[[#This Row],[cardNumber]]</f>
        <v>506</v>
      </c>
      <c r="C1085" s="34">
        <f>cards[[#This Row],[owned]]</f>
        <v>0</v>
      </c>
      <c r="D1085" s="34" t="b">
        <f>IF(AND(ISNUMBER(SEARCH("Foil",cards[[#This Row],[variant]])),ISNUMBER(MATCH(cards[[#This Row],[set]],{"SOR","SHD","TWI"},0))),TRUE,FALSE)</f>
        <v>0</v>
      </c>
    </row>
    <row r="1086" spans="1:4" ht="15.75" customHeight="1" x14ac:dyDescent="0.2">
      <c r="A1086" s="34" t="str">
        <f>cards[[#This Row],[set]]</f>
        <v>JTL</v>
      </c>
      <c r="B1086" s="34">
        <f>cards[[#This Row],[cardNumber]]</f>
        <v>742</v>
      </c>
      <c r="C1086" s="34">
        <f>cards[[#This Row],[owned]]</f>
        <v>0</v>
      </c>
      <c r="D1086" s="34" t="b">
        <f>IF(AND(ISNUMBER(SEARCH("Foil",cards[[#This Row],[variant]])),ISNUMBER(MATCH(cards[[#This Row],[set]],{"SOR","SHD","TWI"},0))),TRUE,FALSE)</f>
        <v>0</v>
      </c>
    </row>
    <row r="1087" spans="1:4" ht="15.75" customHeight="1" x14ac:dyDescent="0.2">
      <c r="A1087" s="34" t="str">
        <f>cards[[#This Row],[set]]</f>
        <v>JTL</v>
      </c>
      <c r="B1087" s="34">
        <f>cards[[#This Row],[cardNumber]]</f>
        <v>978</v>
      </c>
      <c r="C1087" s="34">
        <f>cards[[#This Row],[owned]]</f>
        <v>0</v>
      </c>
      <c r="D1087" s="34" t="b">
        <f>IF(AND(ISNUMBER(SEARCH("Foil",cards[[#This Row],[variant]])),ISNUMBER(MATCH(cards[[#This Row],[set]],{"SOR","SHD","TWI"},0))),TRUE,FALSE)</f>
        <v>0</v>
      </c>
    </row>
    <row r="1088" spans="1:4" ht="15.75" customHeight="1" x14ac:dyDescent="0.2">
      <c r="A1088" s="34" t="str">
        <f>cards[[#This Row],[set]]</f>
        <v>JTL</v>
      </c>
      <c r="B1088" s="34">
        <f>cards[[#This Row],[cardNumber]]</f>
        <v>245</v>
      </c>
      <c r="C1088" s="34">
        <f>cards[[#This Row],[owned]]</f>
        <v>0</v>
      </c>
      <c r="D1088" s="34" t="b">
        <f>IF(AND(ISNUMBER(SEARCH("Foil",cards[[#This Row],[variant]])),ISNUMBER(MATCH(cards[[#This Row],[set]],{"SOR","SHD","TWI"},0))),TRUE,FALSE)</f>
        <v>0</v>
      </c>
    </row>
    <row r="1089" spans="1:4" ht="15.75" customHeight="1" x14ac:dyDescent="0.2">
      <c r="A1089" s="34" t="str">
        <f>cards[[#This Row],[set]]</f>
        <v>JTL</v>
      </c>
      <c r="B1089" s="34">
        <f>cards[[#This Row],[cardNumber]]</f>
        <v>507</v>
      </c>
      <c r="C1089" s="34">
        <f>cards[[#This Row],[owned]]</f>
        <v>0</v>
      </c>
      <c r="D1089" s="34" t="b">
        <f>IF(AND(ISNUMBER(SEARCH("Foil",cards[[#This Row],[variant]])),ISNUMBER(MATCH(cards[[#This Row],[set]],{"SOR","SHD","TWI"},0))),TRUE,FALSE)</f>
        <v>0</v>
      </c>
    </row>
    <row r="1090" spans="1:4" ht="15.75" customHeight="1" x14ac:dyDescent="0.2">
      <c r="A1090" s="34" t="str">
        <f>cards[[#This Row],[set]]</f>
        <v>JTL</v>
      </c>
      <c r="B1090" s="34">
        <f>cards[[#This Row],[cardNumber]]</f>
        <v>743</v>
      </c>
      <c r="C1090" s="34">
        <f>cards[[#This Row],[owned]]</f>
        <v>0</v>
      </c>
      <c r="D1090" s="34" t="b">
        <f>IF(AND(ISNUMBER(SEARCH("Foil",cards[[#This Row],[variant]])),ISNUMBER(MATCH(cards[[#This Row],[set]],{"SOR","SHD","TWI"},0))),TRUE,FALSE)</f>
        <v>0</v>
      </c>
    </row>
    <row r="1091" spans="1:4" ht="15.75" customHeight="1" x14ac:dyDescent="0.2">
      <c r="A1091" s="34" t="str">
        <f>cards[[#This Row],[set]]</f>
        <v>JTL</v>
      </c>
      <c r="B1091" s="34">
        <f>cards[[#This Row],[cardNumber]]</f>
        <v>979</v>
      </c>
      <c r="C1091" s="34">
        <f>cards[[#This Row],[owned]]</f>
        <v>0</v>
      </c>
      <c r="D1091" s="34" t="b">
        <f>IF(AND(ISNUMBER(SEARCH("Foil",cards[[#This Row],[variant]])),ISNUMBER(MATCH(cards[[#This Row],[set]],{"SOR","SHD","TWI"},0))),TRUE,FALSE)</f>
        <v>0</v>
      </c>
    </row>
    <row r="1092" spans="1:4" ht="15.75" customHeight="1" x14ac:dyDescent="0.2">
      <c r="A1092" s="34" t="str">
        <f>cards[[#This Row],[set]]</f>
        <v>JTL</v>
      </c>
      <c r="B1092" s="34">
        <f>cards[[#This Row],[cardNumber]]</f>
        <v>246</v>
      </c>
      <c r="C1092" s="34">
        <f>cards[[#This Row],[owned]]</f>
        <v>0</v>
      </c>
      <c r="D1092" s="34" t="b">
        <f>IF(AND(ISNUMBER(SEARCH("Foil",cards[[#This Row],[variant]])),ISNUMBER(MATCH(cards[[#This Row],[set]],{"SOR","SHD","TWI"},0))),TRUE,FALSE)</f>
        <v>0</v>
      </c>
    </row>
    <row r="1093" spans="1:4" ht="15.75" customHeight="1" x14ac:dyDescent="0.2">
      <c r="A1093" s="34" t="str">
        <f>cards[[#This Row],[set]]</f>
        <v>JTL</v>
      </c>
      <c r="B1093" s="34">
        <f>cards[[#This Row],[cardNumber]]</f>
        <v>508</v>
      </c>
      <c r="C1093" s="34">
        <f>cards[[#This Row],[owned]]</f>
        <v>0</v>
      </c>
      <c r="D1093" s="34" t="b">
        <f>IF(AND(ISNUMBER(SEARCH("Foil",cards[[#This Row],[variant]])),ISNUMBER(MATCH(cards[[#This Row],[set]],{"SOR","SHD","TWI"},0))),TRUE,FALSE)</f>
        <v>0</v>
      </c>
    </row>
    <row r="1094" spans="1:4" ht="15.75" customHeight="1" x14ac:dyDescent="0.2">
      <c r="A1094" s="34" t="str">
        <f>cards[[#This Row],[set]]</f>
        <v>JTL</v>
      </c>
      <c r="B1094" s="34">
        <f>cards[[#This Row],[cardNumber]]</f>
        <v>744</v>
      </c>
      <c r="C1094" s="34">
        <f>cards[[#This Row],[owned]]</f>
        <v>0</v>
      </c>
      <c r="D1094" s="34" t="b">
        <f>IF(AND(ISNUMBER(SEARCH("Foil",cards[[#This Row],[variant]])),ISNUMBER(MATCH(cards[[#This Row],[set]],{"SOR","SHD","TWI"},0))),TRUE,FALSE)</f>
        <v>0</v>
      </c>
    </row>
    <row r="1095" spans="1:4" ht="15.75" customHeight="1" x14ac:dyDescent="0.2">
      <c r="A1095" s="34" t="str">
        <f>cards[[#This Row],[set]]</f>
        <v>JTL</v>
      </c>
      <c r="B1095" s="34">
        <f>cards[[#This Row],[cardNumber]]</f>
        <v>980</v>
      </c>
      <c r="C1095" s="34">
        <f>cards[[#This Row],[owned]]</f>
        <v>0</v>
      </c>
      <c r="D1095" s="34" t="b">
        <f>IF(AND(ISNUMBER(SEARCH("Foil",cards[[#This Row],[variant]])),ISNUMBER(MATCH(cards[[#This Row],[set]],{"SOR","SHD","TWI"},0))),TRUE,FALSE)</f>
        <v>0</v>
      </c>
    </row>
    <row r="1096" spans="1:4" ht="15.75" customHeight="1" x14ac:dyDescent="0.2">
      <c r="A1096" s="34" t="str">
        <f>cards[[#This Row],[set]]</f>
        <v>JTL</v>
      </c>
      <c r="B1096" s="34">
        <f>cards[[#This Row],[cardNumber]]</f>
        <v>247</v>
      </c>
      <c r="C1096" s="34">
        <f>cards[[#This Row],[owned]]</f>
        <v>0</v>
      </c>
      <c r="D1096" s="34" t="b">
        <f>IF(AND(ISNUMBER(SEARCH("Foil",cards[[#This Row],[variant]])),ISNUMBER(MATCH(cards[[#This Row],[set]],{"SOR","SHD","TWI"},0))),TRUE,FALSE)</f>
        <v>0</v>
      </c>
    </row>
    <row r="1097" spans="1:4" ht="15.75" customHeight="1" x14ac:dyDescent="0.2">
      <c r="A1097" s="34" t="str">
        <f>cards[[#This Row],[set]]</f>
        <v>JTL</v>
      </c>
      <c r="B1097" s="34">
        <f>cards[[#This Row],[cardNumber]]</f>
        <v>509</v>
      </c>
      <c r="C1097" s="34">
        <f>cards[[#This Row],[owned]]</f>
        <v>0</v>
      </c>
      <c r="D1097" s="34" t="b">
        <f>IF(AND(ISNUMBER(SEARCH("Foil",cards[[#This Row],[variant]])),ISNUMBER(MATCH(cards[[#This Row],[set]],{"SOR","SHD","TWI"},0))),TRUE,FALSE)</f>
        <v>0</v>
      </c>
    </row>
    <row r="1098" spans="1:4" ht="15.75" customHeight="1" x14ac:dyDescent="0.2">
      <c r="A1098" s="34" t="str">
        <f>cards[[#This Row],[set]]</f>
        <v>JTL</v>
      </c>
      <c r="B1098" s="34">
        <f>cards[[#This Row],[cardNumber]]</f>
        <v>745</v>
      </c>
      <c r="C1098" s="34">
        <f>cards[[#This Row],[owned]]</f>
        <v>0</v>
      </c>
      <c r="D1098" s="34" t="b">
        <f>IF(AND(ISNUMBER(SEARCH("Foil",cards[[#This Row],[variant]])),ISNUMBER(MATCH(cards[[#This Row],[set]],{"SOR","SHD","TWI"},0))),TRUE,FALSE)</f>
        <v>0</v>
      </c>
    </row>
    <row r="1099" spans="1:4" ht="15.75" customHeight="1" x14ac:dyDescent="0.2">
      <c r="A1099" s="34" t="str">
        <f>cards[[#This Row],[set]]</f>
        <v>JTL</v>
      </c>
      <c r="B1099" s="34">
        <f>cards[[#This Row],[cardNumber]]</f>
        <v>981</v>
      </c>
      <c r="C1099" s="34">
        <f>cards[[#This Row],[owned]]</f>
        <v>0</v>
      </c>
      <c r="D1099" s="34" t="b">
        <f>IF(AND(ISNUMBER(SEARCH("Foil",cards[[#This Row],[variant]])),ISNUMBER(MATCH(cards[[#This Row],[set]],{"SOR","SHD","TWI"},0))),TRUE,FALSE)</f>
        <v>0</v>
      </c>
    </row>
    <row r="1100" spans="1:4" ht="15.75" customHeight="1" x14ac:dyDescent="0.2">
      <c r="A1100" s="34" t="str">
        <f>cards[[#This Row],[set]]</f>
        <v>JTL</v>
      </c>
      <c r="B1100" s="34">
        <f>cards[[#This Row],[cardNumber]]</f>
        <v>248</v>
      </c>
      <c r="C1100" s="34">
        <f>cards[[#This Row],[owned]]</f>
        <v>0</v>
      </c>
      <c r="D1100" s="34" t="b">
        <f>IF(AND(ISNUMBER(SEARCH("Foil",cards[[#This Row],[variant]])),ISNUMBER(MATCH(cards[[#This Row],[set]],{"SOR","SHD","TWI"},0))),TRUE,FALSE)</f>
        <v>0</v>
      </c>
    </row>
    <row r="1101" spans="1:4" ht="15.75" customHeight="1" x14ac:dyDescent="0.2">
      <c r="A1101" s="34" t="str">
        <f>cards[[#This Row],[set]]</f>
        <v>JTL</v>
      </c>
      <c r="B1101" s="34">
        <f>cards[[#This Row],[cardNumber]]</f>
        <v>510</v>
      </c>
      <c r="C1101" s="34">
        <f>cards[[#This Row],[owned]]</f>
        <v>0</v>
      </c>
      <c r="D1101" s="34" t="b">
        <f>IF(AND(ISNUMBER(SEARCH("Foil",cards[[#This Row],[variant]])),ISNUMBER(MATCH(cards[[#This Row],[set]],{"SOR","SHD","TWI"},0))),TRUE,FALSE)</f>
        <v>0</v>
      </c>
    </row>
    <row r="1102" spans="1:4" ht="15.75" customHeight="1" x14ac:dyDescent="0.2">
      <c r="A1102" s="34" t="str">
        <f>cards[[#This Row],[set]]</f>
        <v>JTL</v>
      </c>
      <c r="B1102" s="34">
        <f>cards[[#This Row],[cardNumber]]</f>
        <v>746</v>
      </c>
      <c r="C1102" s="34">
        <f>cards[[#This Row],[owned]]</f>
        <v>0</v>
      </c>
      <c r="D1102" s="34" t="b">
        <f>IF(AND(ISNUMBER(SEARCH("Foil",cards[[#This Row],[variant]])),ISNUMBER(MATCH(cards[[#This Row],[set]],{"SOR","SHD","TWI"},0))),TRUE,FALSE)</f>
        <v>0</v>
      </c>
    </row>
    <row r="1103" spans="1:4" ht="15.75" customHeight="1" x14ac:dyDescent="0.2">
      <c r="A1103" s="34" t="str">
        <f>cards[[#This Row],[set]]</f>
        <v>JTL</v>
      </c>
      <c r="B1103" s="34">
        <f>cards[[#This Row],[cardNumber]]</f>
        <v>982</v>
      </c>
      <c r="C1103" s="34">
        <f>cards[[#This Row],[owned]]</f>
        <v>0</v>
      </c>
      <c r="D1103" s="34" t="b">
        <f>IF(AND(ISNUMBER(SEARCH("Foil",cards[[#This Row],[variant]])),ISNUMBER(MATCH(cards[[#This Row],[set]],{"SOR","SHD","TWI"},0))),TRUE,FALSE)</f>
        <v>0</v>
      </c>
    </row>
    <row r="1104" spans="1:4" ht="15.75" customHeight="1" x14ac:dyDescent="0.2">
      <c r="A1104" s="34" t="str">
        <f>cards[[#This Row],[set]]</f>
        <v>JTL</v>
      </c>
      <c r="B1104" s="34">
        <f>cards[[#This Row],[cardNumber]]</f>
        <v>1048</v>
      </c>
      <c r="C1104" s="34">
        <f>cards[[#This Row],[owned]]</f>
        <v>0</v>
      </c>
      <c r="D1104" s="34" t="b">
        <f>IF(AND(ISNUMBER(SEARCH("Foil",cards[[#This Row],[variant]])),ISNUMBER(MATCH(cards[[#This Row],[set]],{"SOR","SHD","TWI"},0))),TRUE,FALSE)</f>
        <v>0</v>
      </c>
    </row>
    <row r="1105" spans="1:4" ht="15.75" customHeight="1" x14ac:dyDescent="0.2">
      <c r="A1105" s="34" t="str">
        <f>cards[[#This Row],[set]]</f>
        <v>JTL</v>
      </c>
      <c r="B1105" s="34">
        <f>cards[[#This Row],[cardNumber]]</f>
        <v>1084</v>
      </c>
      <c r="C1105" s="34">
        <f>cards[[#This Row],[owned]]</f>
        <v>0</v>
      </c>
      <c r="D1105" s="34" t="b">
        <f>IF(AND(ISNUMBER(SEARCH("Foil",cards[[#This Row],[variant]])),ISNUMBER(MATCH(cards[[#This Row],[set]],{"SOR","SHD","TWI"},0))),TRUE,FALSE)</f>
        <v>0</v>
      </c>
    </row>
    <row r="1106" spans="1:4" ht="15.75" customHeight="1" x14ac:dyDescent="0.2">
      <c r="A1106" s="34" t="str">
        <f>cards[[#This Row],[set]]</f>
        <v>JTL</v>
      </c>
      <c r="B1106" s="34">
        <f>cards[[#This Row],[cardNumber]]</f>
        <v>1120</v>
      </c>
      <c r="C1106" s="34">
        <f>cards[[#This Row],[owned]]</f>
        <v>0</v>
      </c>
      <c r="D1106" s="34" t="b">
        <f>IF(AND(ISNUMBER(SEARCH("Foil",cards[[#This Row],[variant]])),ISNUMBER(MATCH(cards[[#This Row],[set]],{"SOR","SHD","TWI"},0))),TRUE,FALSE)</f>
        <v>0</v>
      </c>
    </row>
    <row r="1107" spans="1:4" ht="15.75" customHeight="1" x14ac:dyDescent="0.2">
      <c r="A1107" s="34" t="str">
        <f>cards[[#This Row],[set]]</f>
        <v>JTL</v>
      </c>
      <c r="B1107" s="34">
        <f>cards[[#This Row],[cardNumber]]</f>
        <v>249</v>
      </c>
      <c r="C1107" s="34">
        <f>cards[[#This Row],[owned]]</f>
        <v>0</v>
      </c>
      <c r="D1107" s="34" t="b">
        <f>IF(AND(ISNUMBER(SEARCH("Foil",cards[[#This Row],[variant]])),ISNUMBER(MATCH(cards[[#This Row],[set]],{"SOR","SHD","TWI"},0))),TRUE,FALSE)</f>
        <v>0</v>
      </c>
    </row>
    <row r="1108" spans="1:4" ht="15.75" customHeight="1" x14ac:dyDescent="0.2">
      <c r="A1108" s="34" t="str">
        <f>cards[[#This Row],[set]]</f>
        <v>JTL</v>
      </c>
      <c r="B1108" s="34">
        <f>cards[[#This Row],[cardNumber]]</f>
        <v>511</v>
      </c>
      <c r="C1108" s="34">
        <f>cards[[#This Row],[owned]]</f>
        <v>0</v>
      </c>
      <c r="D1108" s="34" t="b">
        <f>IF(AND(ISNUMBER(SEARCH("Foil",cards[[#This Row],[variant]])),ISNUMBER(MATCH(cards[[#This Row],[set]],{"SOR","SHD","TWI"},0))),TRUE,FALSE)</f>
        <v>0</v>
      </c>
    </row>
    <row r="1109" spans="1:4" ht="15.75" customHeight="1" x14ac:dyDescent="0.2">
      <c r="A1109" s="34" t="str">
        <f>cards[[#This Row],[set]]</f>
        <v>JTL</v>
      </c>
      <c r="B1109" s="34">
        <f>cards[[#This Row],[cardNumber]]</f>
        <v>747</v>
      </c>
      <c r="C1109" s="34">
        <f>cards[[#This Row],[owned]]</f>
        <v>0</v>
      </c>
      <c r="D1109" s="34" t="b">
        <f>IF(AND(ISNUMBER(SEARCH("Foil",cards[[#This Row],[variant]])),ISNUMBER(MATCH(cards[[#This Row],[set]],{"SOR","SHD","TWI"},0))),TRUE,FALSE)</f>
        <v>0</v>
      </c>
    </row>
    <row r="1110" spans="1:4" ht="15.75" customHeight="1" x14ac:dyDescent="0.2">
      <c r="A1110" s="34" t="str">
        <f>cards[[#This Row],[set]]</f>
        <v>JTL</v>
      </c>
      <c r="B1110" s="34">
        <f>cards[[#This Row],[cardNumber]]</f>
        <v>983</v>
      </c>
      <c r="C1110" s="34">
        <f>cards[[#This Row],[owned]]</f>
        <v>0</v>
      </c>
      <c r="D1110" s="34" t="b">
        <f>IF(AND(ISNUMBER(SEARCH("Foil",cards[[#This Row],[variant]])),ISNUMBER(MATCH(cards[[#This Row],[set]],{"SOR","SHD","TWI"},0))),TRUE,FALSE)</f>
        <v>0</v>
      </c>
    </row>
    <row r="1111" spans="1:4" ht="15.75" customHeight="1" x14ac:dyDescent="0.2">
      <c r="A1111" s="34" t="str">
        <f>cards[[#This Row],[set]]</f>
        <v>JTLW</v>
      </c>
      <c r="B1111" s="34">
        <f>cards[[#This Row],[cardNumber]]</f>
        <v>19</v>
      </c>
      <c r="C1111" s="34">
        <f>cards[[#This Row],[owned]]</f>
        <v>0</v>
      </c>
      <c r="D1111" s="34" t="b">
        <f>IF(AND(ISNUMBER(SEARCH("Foil",cards[[#This Row],[variant]])),ISNUMBER(MATCH(cards[[#This Row],[set]],{"SOR","SHD","TWI"},0))),TRUE,FALSE)</f>
        <v>0</v>
      </c>
    </row>
    <row r="1112" spans="1:4" ht="15.75" customHeight="1" x14ac:dyDescent="0.2">
      <c r="A1112" s="34" t="str">
        <f>cards[[#This Row],[set]]</f>
        <v>JTLW</v>
      </c>
      <c r="B1112" s="34">
        <f>cards[[#This Row],[cardNumber]]</f>
        <v>39</v>
      </c>
      <c r="C1112" s="34">
        <f>cards[[#This Row],[owned]]</f>
        <v>0</v>
      </c>
      <c r="D1112" s="34" t="b">
        <f>IF(AND(ISNUMBER(SEARCH("Foil",cards[[#This Row],[variant]])),ISNUMBER(MATCH(cards[[#This Row],[set]],{"SOR","SHD","TWI"},0))),TRUE,FALSE)</f>
        <v>0</v>
      </c>
    </row>
    <row r="1113" spans="1:4" ht="15.75" customHeight="1" x14ac:dyDescent="0.2">
      <c r="A1113" s="34" t="str">
        <f>cards[[#This Row],[set]]</f>
        <v>JTL</v>
      </c>
      <c r="B1113" s="34">
        <f>cards[[#This Row],[cardNumber]]</f>
        <v>1049</v>
      </c>
      <c r="C1113" s="34">
        <f>cards[[#This Row],[owned]]</f>
        <v>0</v>
      </c>
      <c r="D1113" s="34" t="b">
        <f>IF(AND(ISNUMBER(SEARCH("Foil",cards[[#This Row],[variant]])),ISNUMBER(MATCH(cards[[#This Row],[set]],{"SOR","SHD","TWI"},0))),TRUE,FALSE)</f>
        <v>0</v>
      </c>
    </row>
    <row r="1114" spans="1:4" ht="15.75" customHeight="1" x14ac:dyDescent="0.2">
      <c r="A1114" s="34" t="str">
        <f>cards[[#This Row],[set]]</f>
        <v>JTL</v>
      </c>
      <c r="B1114" s="34">
        <f>cards[[#This Row],[cardNumber]]</f>
        <v>1085</v>
      </c>
      <c r="C1114" s="34">
        <f>cards[[#This Row],[owned]]</f>
        <v>0</v>
      </c>
      <c r="D1114" s="34" t="b">
        <f>IF(AND(ISNUMBER(SEARCH("Foil",cards[[#This Row],[variant]])),ISNUMBER(MATCH(cards[[#This Row],[set]],{"SOR","SHD","TWI"},0))),TRUE,FALSE)</f>
        <v>0</v>
      </c>
    </row>
    <row r="1115" spans="1:4" ht="15.75" customHeight="1" x14ac:dyDescent="0.2">
      <c r="A1115" s="34" t="str">
        <f>cards[[#This Row],[set]]</f>
        <v>JTL</v>
      </c>
      <c r="B1115" s="34">
        <f>cards[[#This Row],[cardNumber]]</f>
        <v>1121</v>
      </c>
      <c r="C1115" s="34">
        <f>cards[[#This Row],[owned]]</f>
        <v>0</v>
      </c>
      <c r="D1115" s="34" t="b">
        <f>IF(AND(ISNUMBER(SEARCH("Foil",cards[[#This Row],[variant]])),ISNUMBER(MATCH(cards[[#This Row],[set]],{"SOR","SHD","TWI"},0))),TRUE,FALSE)</f>
        <v>0</v>
      </c>
    </row>
    <row r="1116" spans="1:4" ht="15.75" customHeight="1" x14ac:dyDescent="0.2">
      <c r="A1116" s="34" t="str">
        <f>cards[[#This Row],[set]]</f>
        <v>JTL</v>
      </c>
      <c r="B1116" s="34">
        <f>cards[[#This Row],[cardNumber]]</f>
        <v>250</v>
      </c>
      <c r="C1116" s="34">
        <f>cards[[#This Row],[owned]]</f>
        <v>0</v>
      </c>
      <c r="D1116" s="34" t="b">
        <f>IF(AND(ISNUMBER(SEARCH("Foil",cards[[#This Row],[variant]])),ISNUMBER(MATCH(cards[[#This Row],[set]],{"SOR","SHD","TWI"},0))),TRUE,FALSE)</f>
        <v>0</v>
      </c>
    </row>
    <row r="1117" spans="1:4" ht="15.75" customHeight="1" x14ac:dyDescent="0.2">
      <c r="A1117" s="34" t="str">
        <f>cards[[#This Row],[set]]</f>
        <v>JTL</v>
      </c>
      <c r="B1117" s="34">
        <f>cards[[#This Row],[cardNumber]]</f>
        <v>512</v>
      </c>
      <c r="C1117" s="34">
        <f>cards[[#This Row],[owned]]</f>
        <v>0</v>
      </c>
      <c r="D1117" s="34" t="b">
        <f>IF(AND(ISNUMBER(SEARCH("Foil",cards[[#This Row],[variant]])),ISNUMBER(MATCH(cards[[#This Row],[set]],{"SOR","SHD","TWI"},0))),TRUE,FALSE)</f>
        <v>0</v>
      </c>
    </row>
    <row r="1118" spans="1:4" ht="15.75" customHeight="1" x14ac:dyDescent="0.2">
      <c r="A1118" s="34" t="str">
        <f>cards[[#This Row],[set]]</f>
        <v>JTL</v>
      </c>
      <c r="B1118" s="34">
        <f>cards[[#This Row],[cardNumber]]</f>
        <v>748</v>
      </c>
      <c r="C1118" s="34">
        <f>cards[[#This Row],[owned]]</f>
        <v>0</v>
      </c>
      <c r="D1118" s="34" t="b">
        <f>IF(AND(ISNUMBER(SEARCH("Foil",cards[[#This Row],[variant]])),ISNUMBER(MATCH(cards[[#This Row],[set]],{"SOR","SHD","TWI"},0))),TRUE,FALSE)</f>
        <v>0</v>
      </c>
    </row>
    <row r="1119" spans="1:4" ht="15.75" customHeight="1" x14ac:dyDescent="0.2">
      <c r="A1119" s="34" t="str">
        <f>cards[[#This Row],[set]]</f>
        <v>JTL</v>
      </c>
      <c r="B1119" s="34">
        <f>cards[[#This Row],[cardNumber]]</f>
        <v>984</v>
      </c>
      <c r="C1119" s="34">
        <f>cards[[#This Row],[owned]]</f>
        <v>0</v>
      </c>
      <c r="D1119" s="34" t="b">
        <f>IF(AND(ISNUMBER(SEARCH("Foil",cards[[#This Row],[variant]])),ISNUMBER(MATCH(cards[[#This Row],[set]],{"SOR","SHD","TWI"},0))),TRUE,FALSE)</f>
        <v>0</v>
      </c>
    </row>
    <row r="1120" spans="1:4" ht="15.75" customHeight="1" x14ac:dyDescent="0.2">
      <c r="A1120" s="34" t="str">
        <f>cards[[#This Row],[set]]</f>
        <v>JTL</v>
      </c>
      <c r="B1120" s="34">
        <f>cards[[#This Row],[cardNumber]]</f>
        <v>251</v>
      </c>
      <c r="C1120" s="34">
        <f>cards[[#This Row],[owned]]</f>
        <v>0</v>
      </c>
      <c r="D1120" s="34" t="b">
        <f>IF(AND(ISNUMBER(SEARCH("Foil",cards[[#This Row],[variant]])),ISNUMBER(MATCH(cards[[#This Row],[set]],{"SOR","SHD","TWI"},0))),TRUE,FALSE)</f>
        <v>0</v>
      </c>
    </row>
    <row r="1121" spans="1:4" ht="15.75" customHeight="1" x14ac:dyDescent="0.2">
      <c r="A1121" s="34" t="str">
        <f>cards[[#This Row],[set]]</f>
        <v>JTL</v>
      </c>
      <c r="B1121" s="34">
        <f>cards[[#This Row],[cardNumber]]</f>
        <v>513</v>
      </c>
      <c r="C1121" s="34">
        <f>cards[[#This Row],[owned]]</f>
        <v>0</v>
      </c>
      <c r="D1121" s="34" t="b">
        <f>IF(AND(ISNUMBER(SEARCH("Foil",cards[[#This Row],[variant]])),ISNUMBER(MATCH(cards[[#This Row],[set]],{"SOR","SHD","TWI"},0))),TRUE,FALSE)</f>
        <v>0</v>
      </c>
    </row>
    <row r="1122" spans="1:4" ht="15.75" customHeight="1" x14ac:dyDescent="0.2">
      <c r="A1122" s="34" t="str">
        <f>cards[[#This Row],[set]]</f>
        <v>JTL</v>
      </c>
      <c r="B1122" s="34">
        <f>cards[[#This Row],[cardNumber]]</f>
        <v>749</v>
      </c>
      <c r="C1122" s="34">
        <f>cards[[#This Row],[owned]]</f>
        <v>0</v>
      </c>
      <c r="D1122" s="34" t="b">
        <f>IF(AND(ISNUMBER(SEARCH("Foil",cards[[#This Row],[variant]])),ISNUMBER(MATCH(cards[[#This Row],[set]],{"SOR","SHD","TWI"},0))),TRUE,FALSE)</f>
        <v>0</v>
      </c>
    </row>
    <row r="1123" spans="1:4" ht="15.75" customHeight="1" x14ac:dyDescent="0.2">
      <c r="A1123" s="34" t="str">
        <f>cards[[#This Row],[set]]</f>
        <v>JTL</v>
      </c>
      <c r="B1123" s="34">
        <f>cards[[#This Row],[cardNumber]]</f>
        <v>985</v>
      </c>
      <c r="C1123" s="34">
        <f>cards[[#This Row],[owned]]</f>
        <v>0</v>
      </c>
      <c r="D1123" s="34" t="b">
        <f>IF(AND(ISNUMBER(SEARCH("Foil",cards[[#This Row],[variant]])),ISNUMBER(MATCH(cards[[#This Row],[set]],{"SOR","SHD","TWI"},0))),TRUE,FALSE)</f>
        <v>0</v>
      </c>
    </row>
    <row r="1124" spans="1:4" ht="15.75" customHeight="1" x14ac:dyDescent="0.2">
      <c r="A1124" s="34" t="str">
        <f>cards[[#This Row],[set]]</f>
        <v>JTL</v>
      </c>
      <c r="B1124" s="34">
        <f>cards[[#This Row],[cardNumber]]</f>
        <v>1050</v>
      </c>
      <c r="C1124" s="34">
        <f>cards[[#This Row],[owned]]</f>
        <v>0</v>
      </c>
      <c r="D1124" s="34" t="b">
        <f>IF(AND(ISNUMBER(SEARCH("Foil",cards[[#This Row],[variant]])),ISNUMBER(MATCH(cards[[#This Row],[set]],{"SOR","SHD","TWI"},0))),TRUE,FALSE)</f>
        <v>0</v>
      </c>
    </row>
    <row r="1125" spans="1:4" ht="15.75" customHeight="1" x14ac:dyDescent="0.2">
      <c r="A1125" s="34" t="str">
        <f>cards[[#This Row],[set]]</f>
        <v>JTL</v>
      </c>
      <c r="B1125" s="34">
        <f>cards[[#This Row],[cardNumber]]</f>
        <v>1086</v>
      </c>
      <c r="C1125" s="34">
        <f>cards[[#This Row],[owned]]</f>
        <v>0</v>
      </c>
      <c r="D1125" s="34" t="b">
        <f>IF(AND(ISNUMBER(SEARCH("Foil",cards[[#This Row],[variant]])),ISNUMBER(MATCH(cards[[#This Row],[set]],{"SOR","SHD","TWI"},0))),TRUE,FALSE)</f>
        <v>0</v>
      </c>
    </row>
    <row r="1126" spans="1:4" ht="15.75" customHeight="1" x14ac:dyDescent="0.2">
      <c r="A1126" s="34" t="str">
        <f>cards[[#This Row],[set]]</f>
        <v>JTL</v>
      </c>
      <c r="B1126" s="34">
        <f>cards[[#This Row],[cardNumber]]</f>
        <v>1122</v>
      </c>
      <c r="C1126" s="34">
        <f>cards[[#This Row],[owned]]</f>
        <v>0</v>
      </c>
      <c r="D1126" s="34" t="b">
        <f>IF(AND(ISNUMBER(SEARCH("Foil",cards[[#This Row],[variant]])),ISNUMBER(MATCH(cards[[#This Row],[set]],{"SOR","SHD","TWI"},0))),TRUE,FALSE)</f>
        <v>0</v>
      </c>
    </row>
    <row r="1127" spans="1:4" ht="15.75" customHeight="1" x14ac:dyDescent="0.2">
      <c r="A1127" s="34" t="str">
        <f>cards[[#This Row],[set]]</f>
        <v>JTL</v>
      </c>
      <c r="B1127" s="34">
        <f>cards[[#This Row],[cardNumber]]</f>
        <v>252</v>
      </c>
      <c r="C1127" s="34">
        <f>cards[[#This Row],[owned]]</f>
        <v>0</v>
      </c>
      <c r="D1127" s="34" t="b">
        <f>IF(AND(ISNUMBER(SEARCH("Foil",cards[[#This Row],[variant]])),ISNUMBER(MATCH(cards[[#This Row],[set]],{"SOR","SHD","TWI"},0))),TRUE,FALSE)</f>
        <v>0</v>
      </c>
    </row>
    <row r="1128" spans="1:4" ht="15.75" customHeight="1" x14ac:dyDescent="0.2">
      <c r="A1128" s="34" t="str">
        <f>cards[[#This Row],[set]]</f>
        <v>JTL</v>
      </c>
      <c r="B1128" s="34">
        <f>cards[[#This Row],[cardNumber]]</f>
        <v>514</v>
      </c>
      <c r="C1128" s="34">
        <f>cards[[#This Row],[owned]]</f>
        <v>0</v>
      </c>
      <c r="D1128" s="34" t="b">
        <f>IF(AND(ISNUMBER(SEARCH("Foil",cards[[#This Row],[variant]])),ISNUMBER(MATCH(cards[[#This Row],[set]],{"SOR","SHD","TWI"},0))),TRUE,FALSE)</f>
        <v>0</v>
      </c>
    </row>
    <row r="1129" spans="1:4" ht="15.75" customHeight="1" x14ac:dyDescent="0.2">
      <c r="A1129" s="34" t="str">
        <f>cards[[#This Row],[set]]</f>
        <v>JTL</v>
      </c>
      <c r="B1129" s="34">
        <f>cards[[#This Row],[cardNumber]]</f>
        <v>750</v>
      </c>
      <c r="C1129" s="34">
        <f>cards[[#This Row],[owned]]</f>
        <v>0</v>
      </c>
      <c r="D1129" s="34" t="b">
        <f>IF(AND(ISNUMBER(SEARCH("Foil",cards[[#This Row],[variant]])),ISNUMBER(MATCH(cards[[#This Row],[set]],{"SOR","SHD","TWI"},0))),TRUE,FALSE)</f>
        <v>0</v>
      </c>
    </row>
    <row r="1130" spans="1:4" ht="15.75" customHeight="1" x14ac:dyDescent="0.2">
      <c r="A1130" s="34" t="str">
        <f>cards[[#This Row],[set]]</f>
        <v>JTL</v>
      </c>
      <c r="B1130" s="34">
        <f>cards[[#This Row],[cardNumber]]</f>
        <v>986</v>
      </c>
      <c r="C1130" s="34">
        <f>cards[[#This Row],[owned]]</f>
        <v>0</v>
      </c>
      <c r="D1130" s="34" t="b">
        <f>IF(AND(ISNUMBER(SEARCH("Foil",cards[[#This Row],[variant]])),ISNUMBER(MATCH(cards[[#This Row],[set]],{"SOR","SHD","TWI"},0))),TRUE,FALSE)</f>
        <v>0</v>
      </c>
    </row>
    <row r="1131" spans="1:4" ht="15.75" customHeight="1" x14ac:dyDescent="0.2">
      <c r="A1131" s="34" t="str">
        <f>cards[[#This Row],[set]]</f>
        <v>JTL</v>
      </c>
      <c r="B1131" s="34">
        <f>cards[[#This Row],[cardNumber]]</f>
        <v>253</v>
      </c>
      <c r="C1131" s="34">
        <f>cards[[#This Row],[owned]]</f>
        <v>0</v>
      </c>
      <c r="D1131" s="34" t="b">
        <f>IF(AND(ISNUMBER(SEARCH("Foil",cards[[#This Row],[variant]])),ISNUMBER(MATCH(cards[[#This Row],[set]],{"SOR","SHD","TWI"},0))),TRUE,FALSE)</f>
        <v>0</v>
      </c>
    </row>
    <row r="1132" spans="1:4" ht="15.75" customHeight="1" x14ac:dyDescent="0.2">
      <c r="A1132" s="34" t="str">
        <f>cards[[#This Row],[set]]</f>
        <v>JTL</v>
      </c>
      <c r="B1132" s="34">
        <f>cards[[#This Row],[cardNumber]]</f>
        <v>515</v>
      </c>
      <c r="C1132" s="34">
        <f>cards[[#This Row],[owned]]</f>
        <v>0</v>
      </c>
      <c r="D1132" s="34" t="b">
        <f>IF(AND(ISNUMBER(SEARCH("Foil",cards[[#This Row],[variant]])),ISNUMBER(MATCH(cards[[#This Row],[set]],{"SOR","SHD","TWI"},0))),TRUE,FALSE)</f>
        <v>0</v>
      </c>
    </row>
    <row r="1133" spans="1:4" ht="15.75" customHeight="1" x14ac:dyDescent="0.2">
      <c r="A1133" s="34" t="str">
        <f>cards[[#This Row],[set]]</f>
        <v>JTL</v>
      </c>
      <c r="B1133" s="34">
        <f>cards[[#This Row],[cardNumber]]</f>
        <v>751</v>
      </c>
      <c r="C1133" s="34">
        <f>cards[[#This Row],[owned]]</f>
        <v>0</v>
      </c>
      <c r="D1133" s="34" t="b">
        <f>IF(AND(ISNUMBER(SEARCH("Foil",cards[[#This Row],[variant]])),ISNUMBER(MATCH(cards[[#This Row],[set]],{"SOR","SHD","TWI"},0))),TRUE,FALSE)</f>
        <v>0</v>
      </c>
    </row>
    <row r="1134" spans="1:4" ht="15.75" customHeight="1" x14ac:dyDescent="0.2">
      <c r="A1134" s="34" t="str">
        <f>cards[[#This Row],[set]]</f>
        <v>JTL</v>
      </c>
      <c r="B1134" s="34">
        <f>cards[[#This Row],[cardNumber]]</f>
        <v>987</v>
      </c>
      <c r="C1134" s="34">
        <f>cards[[#This Row],[owned]]</f>
        <v>0</v>
      </c>
      <c r="D1134" s="34" t="b">
        <f>IF(AND(ISNUMBER(SEARCH("Foil",cards[[#This Row],[variant]])),ISNUMBER(MATCH(cards[[#This Row],[set]],{"SOR","SHD","TWI"},0))),TRUE,FALSE)</f>
        <v>0</v>
      </c>
    </row>
    <row r="1135" spans="1:4" ht="15.75" customHeight="1" x14ac:dyDescent="0.2">
      <c r="A1135" s="34" t="str">
        <f>cards[[#This Row],[set]]</f>
        <v>JTL</v>
      </c>
      <c r="B1135" s="34">
        <f>cards[[#This Row],[cardNumber]]</f>
        <v>254</v>
      </c>
      <c r="C1135" s="34">
        <f>cards[[#This Row],[owned]]</f>
        <v>0</v>
      </c>
      <c r="D1135" s="34" t="b">
        <f>IF(AND(ISNUMBER(SEARCH("Foil",cards[[#This Row],[variant]])),ISNUMBER(MATCH(cards[[#This Row],[set]],{"SOR","SHD","TWI"},0))),TRUE,FALSE)</f>
        <v>0</v>
      </c>
    </row>
    <row r="1136" spans="1:4" ht="15.75" customHeight="1" x14ac:dyDescent="0.2">
      <c r="A1136" s="34" t="str">
        <f>cards[[#This Row],[set]]</f>
        <v>JTL</v>
      </c>
      <c r="B1136" s="34">
        <f>cards[[#This Row],[cardNumber]]</f>
        <v>516</v>
      </c>
      <c r="C1136" s="34">
        <f>cards[[#This Row],[owned]]</f>
        <v>0</v>
      </c>
      <c r="D1136" s="34" t="b">
        <f>IF(AND(ISNUMBER(SEARCH("Foil",cards[[#This Row],[variant]])),ISNUMBER(MATCH(cards[[#This Row],[set]],{"SOR","SHD","TWI"},0))),TRUE,FALSE)</f>
        <v>0</v>
      </c>
    </row>
    <row r="1137" spans="1:4" ht="15.75" customHeight="1" x14ac:dyDescent="0.2">
      <c r="A1137" s="34" t="str">
        <f>cards[[#This Row],[set]]</f>
        <v>JTL</v>
      </c>
      <c r="B1137" s="34">
        <f>cards[[#This Row],[cardNumber]]</f>
        <v>752</v>
      </c>
      <c r="C1137" s="34">
        <f>cards[[#This Row],[owned]]</f>
        <v>0</v>
      </c>
      <c r="D1137" s="34" t="b">
        <f>IF(AND(ISNUMBER(SEARCH("Foil",cards[[#This Row],[variant]])),ISNUMBER(MATCH(cards[[#This Row],[set]],{"SOR","SHD","TWI"},0))),TRUE,FALSE)</f>
        <v>0</v>
      </c>
    </row>
    <row r="1138" spans="1:4" ht="15.75" customHeight="1" x14ac:dyDescent="0.2">
      <c r="A1138" s="34" t="str">
        <f>cards[[#This Row],[set]]</f>
        <v>JTL</v>
      </c>
      <c r="B1138" s="34">
        <f>cards[[#This Row],[cardNumber]]</f>
        <v>988</v>
      </c>
      <c r="C1138" s="34">
        <f>cards[[#This Row],[owned]]</f>
        <v>0</v>
      </c>
      <c r="D1138" s="34" t="b">
        <f>IF(AND(ISNUMBER(SEARCH("Foil",cards[[#This Row],[variant]])),ISNUMBER(MATCH(cards[[#This Row],[set]],{"SOR","SHD","TWI"},0))),TRUE,FALSE)</f>
        <v>0</v>
      </c>
    </row>
    <row r="1139" spans="1:4" ht="15.75" customHeight="1" x14ac:dyDescent="0.2">
      <c r="A1139" s="34" t="str">
        <f>cards[[#This Row],[set]]</f>
        <v>JTL</v>
      </c>
      <c r="B1139" s="34">
        <f>cards[[#This Row],[cardNumber]]</f>
        <v>255</v>
      </c>
      <c r="C1139" s="34">
        <f>cards[[#This Row],[owned]]</f>
        <v>0</v>
      </c>
      <c r="D1139" s="34" t="b">
        <f>IF(AND(ISNUMBER(SEARCH("Foil",cards[[#This Row],[variant]])),ISNUMBER(MATCH(cards[[#This Row],[set]],{"SOR","SHD","TWI"},0))),TRUE,FALSE)</f>
        <v>0</v>
      </c>
    </row>
    <row r="1140" spans="1:4" ht="15.75" customHeight="1" x14ac:dyDescent="0.2">
      <c r="A1140" s="34" t="str">
        <f>cards[[#This Row],[set]]</f>
        <v>JTL</v>
      </c>
      <c r="B1140" s="34">
        <f>cards[[#This Row],[cardNumber]]</f>
        <v>517</v>
      </c>
      <c r="C1140" s="34">
        <f>cards[[#This Row],[owned]]</f>
        <v>0</v>
      </c>
      <c r="D1140" s="34" t="b">
        <f>IF(AND(ISNUMBER(SEARCH("Foil",cards[[#This Row],[variant]])),ISNUMBER(MATCH(cards[[#This Row],[set]],{"SOR","SHD","TWI"},0))),TRUE,FALSE)</f>
        <v>0</v>
      </c>
    </row>
    <row r="1141" spans="1:4" ht="15.75" customHeight="1" x14ac:dyDescent="0.2">
      <c r="A1141" s="34" t="str">
        <f>cards[[#This Row],[set]]</f>
        <v>JTL</v>
      </c>
      <c r="B1141" s="34">
        <f>cards[[#This Row],[cardNumber]]</f>
        <v>753</v>
      </c>
      <c r="C1141" s="34">
        <f>cards[[#This Row],[owned]]</f>
        <v>0</v>
      </c>
      <c r="D1141" s="34" t="b">
        <f>IF(AND(ISNUMBER(SEARCH("Foil",cards[[#This Row],[variant]])),ISNUMBER(MATCH(cards[[#This Row],[set]],{"SOR","SHD","TWI"},0))),TRUE,FALSE)</f>
        <v>0</v>
      </c>
    </row>
    <row r="1142" spans="1:4" ht="15.75" customHeight="1" x14ac:dyDescent="0.2">
      <c r="A1142" s="34" t="str">
        <f>cards[[#This Row],[set]]</f>
        <v>JTL</v>
      </c>
      <c r="B1142" s="34">
        <f>cards[[#This Row],[cardNumber]]</f>
        <v>989</v>
      </c>
      <c r="C1142" s="34">
        <f>cards[[#This Row],[owned]]</f>
        <v>0</v>
      </c>
      <c r="D1142" s="34" t="b">
        <f>IF(AND(ISNUMBER(SEARCH("Foil",cards[[#This Row],[variant]])),ISNUMBER(MATCH(cards[[#This Row],[set]],{"SOR","SHD","TWI"},0))),TRUE,FALSE)</f>
        <v>0</v>
      </c>
    </row>
    <row r="1143" spans="1:4" ht="15.75" customHeight="1" x14ac:dyDescent="0.2">
      <c r="A1143" s="34" t="str">
        <f>cards[[#This Row],[set]]</f>
        <v>JTL</v>
      </c>
      <c r="B1143" s="34">
        <f>cards[[#This Row],[cardNumber]]</f>
        <v>256</v>
      </c>
      <c r="C1143" s="34">
        <f>cards[[#This Row],[owned]]</f>
        <v>0</v>
      </c>
      <c r="D1143" s="34" t="b">
        <f>IF(AND(ISNUMBER(SEARCH("Foil",cards[[#This Row],[variant]])),ISNUMBER(MATCH(cards[[#This Row],[set]],{"SOR","SHD","TWI"},0))),TRUE,FALSE)</f>
        <v>0</v>
      </c>
    </row>
    <row r="1144" spans="1:4" ht="15.75" customHeight="1" x14ac:dyDescent="0.2">
      <c r="A1144" s="34" t="str">
        <f>cards[[#This Row],[set]]</f>
        <v>JTL</v>
      </c>
      <c r="B1144" s="34">
        <f>cards[[#This Row],[cardNumber]]</f>
        <v>518</v>
      </c>
      <c r="C1144" s="34">
        <f>cards[[#This Row],[owned]]</f>
        <v>0</v>
      </c>
      <c r="D1144" s="34" t="b">
        <f>IF(AND(ISNUMBER(SEARCH("Foil",cards[[#This Row],[variant]])),ISNUMBER(MATCH(cards[[#This Row],[set]],{"SOR","SHD","TWI"},0))),TRUE,FALSE)</f>
        <v>0</v>
      </c>
    </row>
    <row r="1145" spans="1:4" ht="15.75" customHeight="1" x14ac:dyDescent="0.2">
      <c r="A1145" s="34" t="str">
        <f>cards[[#This Row],[set]]</f>
        <v>JTL</v>
      </c>
      <c r="B1145" s="34">
        <f>cards[[#This Row],[cardNumber]]</f>
        <v>754</v>
      </c>
      <c r="C1145" s="34">
        <f>cards[[#This Row],[owned]]</f>
        <v>0</v>
      </c>
      <c r="D1145" s="34" t="b">
        <f>IF(AND(ISNUMBER(SEARCH("Foil",cards[[#This Row],[variant]])),ISNUMBER(MATCH(cards[[#This Row],[set]],{"SOR","SHD","TWI"},0))),TRUE,FALSE)</f>
        <v>0</v>
      </c>
    </row>
    <row r="1146" spans="1:4" ht="15.75" customHeight="1" x14ac:dyDescent="0.2">
      <c r="A1146" s="34" t="str">
        <f>cards[[#This Row],[set]]</f>
        <v>JTL</v>
      </c>
      <c r="B1146" s="34">
        <f>cards[[#This Row],[cardNumber]]</f>
        <v>990</v>
      </c>
      <c r="C1146" s="34">
        <f>cards[[#This Row],[owned]]</f>
        <v>0</v>
      </c>
      <c r="D1146" s="34" t="b">
        <f>IF(AND(ISNUMBER(SEARCH("Foil",cards[[#This Row],[variant]])),ISNUMBER(MATCH(cards[[#This Row],[set]],{"SOR","SHD","TWI"},0))),TRUE,FALSE)</f>
        <v>0</v>
      </c>
    </row>
    <row r="1147" spans="1:4" ht="15.75" customHeight="1" x14ac:dyDescent="0.2">
      <c r="A1147" s="34" t="str">
        <f>cards[[#This Row],[set]]</f>
        <v>JTLW</v>
      </c>
      <c r="B1147" s="34">
        <f>cards[[#This Row],[cardNumber]]</f>
        <v>20</v>
      </c>
      <c r="C1147" s="34">
        <f>cards[[#This Row],[owned]]</f>
        <v>0</v>
      </c>
      <c r="D1147" s="34" t="b">
        <f>IF(AND(ISNUMBER(SEARCH("Foil",cards[[#This Row],[variant]])),ISNUMBER(MATCH(cards[[#This Row],[set]],{"SOR","SHD","TWI"},0))),TRUE,FALSE)</f>
        <v>0</v>
      </c>
    </row>
    <row r="1148" spans="1:4" ht="15.75" customHeight="1" x14ac:dyDescent="0.2">
      <c r="A1148" s="34" t="str">
        <f>cards[[#This Row],[set]]</f>
        <v>JTLW</v>
      </c>
      <c r="B1148" s="34">
        <f>cards[[#This Row],[cardNumber]]</f>
        <v>40</v>
      </c>
      <c r="C1148" s="34">
        <f>cards[[#This Row],[owned]]</f>
        <v>0</v>
      </c>
      <c r="D1148" s="34" t="b">
        <f>IF(AND(ISNUMBER(SEARCH("Foil",cards[[#This Row],[variant]])),ISNUMBER(MATCH(cards[[#This Row],[set]],{"SOR","SHD","TWI"},0))),TRUE,FALSE)</f>
        <v>0</v>
      </c>
    </row>
    <row r="1149" spans="1:4" ht="15.75" customHeight="1" x14ac:dyDescent="0.2">
      <c r="A1149" s="34" t="str">
        <f>cards[[#This Row],[set]]</f>
        <v>JTL</v>
      </c>
      <c r="B1149" s="34">
        <f>cards[[#This Row],[cardNumber]]</f>
        <v>257</v>
      </c>
      <c r="C1149" s="34">
        <f>cards[[#This Row],[owned]]</f>
        <v>0</v>
      </c>
      <c r="D1149" s="34" t="b">
        <f>IF(AND(ISNUMBER(SEARCH("Foil",cards[[#This Row],[variant]])),ISNUMBER(MATCH(cards[[#This Row],[set]],{"SOR","SHD","TWI"},0))),TRUE,FALSE)</f>
        <v>0</v>
      </c>
    </row>
    <row r="1150" spans="1:4" ht="15.75" customHeight="1" x14ac:dyDescent="0.2">
      <c r="A1150" s="34" t="str">
        <f>cards[[#This Row],[set]]</f>
        <v>JTL</v>
      </c>
      <c r="B1150" s="34">
        <f>cards[[#This Row],[cardNumber]]</f>
        <v>519</v>
      </c>
      <c r="C1150" s="34">
        <f>cards[[#This Row],[owned]]</f>
        <v>0</v>
      </c>
      <c r="D1150" s="34" t="b">
        <f>IF(AND(ISNUMBER(SEARCH("Foil",cards[[#This Row],[variant]])),ISNUMBER(MATCH(cards[[#This Row],[set]],{"SOR","SHD","TWI"},0))),TRUE,FALSE)</f>
        <v>0</v>
      </c>
    </row>
    <row r="1151" spans="1:4" ht="15.75" customHeight="1" x14ac:dyDescent="0.2">
      <c r="A1151" s="34" t="str">
        <f>cards[[#This Row],[set]]</f>
        <v>JTL</v>
      </c>
      <c r="B1151" s="34">
        <f>cards[[#This Row],[cardNumber]]</f>
        <v>755</v>
      </c>
      <c r="C1151" s="34">
        <f>cards[[#This Row],[owned]]</f>
        <v>0</v>
      </c>
      <c r="D1151" s="34" t="b">
        <f>IF(AND(ISNUMBER(SEARCH("Foil",cards[[#This Row],[variant]])),ISNUMBER(MATCH(cards[[#This Row],[set]],{"SOR","SHD","TWI"},0))),TRUE,FALSE)</f>
        <v>0</v>
      </c>
    </row>
    <row r="1152" spans="1:4" ht="15.75" customHeight="1" x14ac:dyDescent="0.2">
      <c r="A1152" s="34" t="str">
        <f>cards[[#This Row],[set]]</f>
        <v>JTL</v>
      </c>
      <c r="B1152" s="34">
        <f>cards[[#This Row],[cardNumber]]</f>
        <v>991</v>
      </c>
      <c r="C1152" s="34">
        <f>cards[[#This Row],[owned]]</f>
        <v>0</v>
      </c>
      <c r="D1152" s="34" t="b">
        <f>IF(AND(ISNUMBER(SEARCH("Foil",cards[[#This Row],[variant]])),ISNUMBER(MATCH(cards[[#This Row],[set]],{"SOR","SHD","TWI"},0))),TRUE,FALSE)</f>
        <v>0</v>
      </c>
    </row>
    <row r="1153" spans="1:4" ht="15.75" customHeight="1" x14ac:dyDescent="0.2">
      <c r="A1153" s="34" t="str">
        <f>cards[[#This Row],[set]]</f>
        <v>JTL</v>
      </c>
      <c r="B1153" s="34">
        <f>cards[[#This Row],[cardNumber]]</f>
        <v>520</v>
      </c>
      <c r="C1153" s="34">
        <f>cards[[#This Row],[owned]]</f>
        <v>0</v>
      </c>
      <c r="D1153" s="34" t="b">
        <f>IF(AND(ISNUMBER(SEARCH("Foil",cards[[#This Row],[variant]])),ISNUMBER(MATCH(cards[[#This Row],[set]],{"SOR","SHD","TWI"},0))),TRUE,FALSE)</f>
        <v>0</v>
      </c>
    </row>
    <row r="1154" spans="1:4" ht="15.75" customHeight="1" x14ac:dyDescent="0.2">
      <c r="A1154" s="34" t="str">
        <f>cards[[#This Row],[set]]</f>
        <v>JTL</v>
      </c>
      <c r="B1154" s="34">
        <f>cards[[#This Row],[cardNumber]]</f>
        <v>756</v>
      </c>
      <c r="C1154" s="34">
        <f>cards[[#This Row],[owned]]</f>
        <v>0</v>
      </c>
      <c r="D1154" s="34" t="b">
        <f>IF(AND(ISNUMBER(SEARCH("Foil",cards[[#This Row],[variant]])),ISNUMBER(MATCH(cards[[#This Row],[set]],{"SOR","SHD","TWI"},0))),TRUE,FALSE)</f>
        <v>0</v>
      </c>
    </row>
    <row r="1155" spans="1:4" ht="15.75" customHeight="1" x14ac:dyDescent="0.2">
      <c r="A1155" s="34" t="str">
        <f>cards[[#This Row],[set]]</f>
        <v>JTL</v>
      </c>
      <c r="B1155" s="34">
        <f>cards[[#This Row],[cardNumber]]</f>
        <v>992</v>
      </c>
      <c r="C1155" s="34">
        <f>cards[[#This Row],[owned]]</f>
        <v>0</v>
      </c>
      <c r="D1155" s="34" t="b">
        <f>IF(AND(ISNUMBER(SEARCH("Foil",cards[[#This Row],[variant]])),ISNUMBER(MATCH(cards[[#This Row],[set]],{"SOR","SHD","TWI"},0))),TRUE,FALSE)</f>
        <v>0</v>
      </c>
    </row>
    <row r="1156" spans="1:4" ht="15.75" customHeight="1" x14ac:dyDescent="0.2">
      <c r="A1156" s="34" t="str">
        <f>cards[[#This Row],[set]]</f>
        <v>SOR</v>
      </c>
      <c r="B1156" s="34">
        <f>cards[[#This Row],[cardNumber]]</f>
        <v>250</v>
      </c>
      <c r="C1156" s="34">
        <f>cards[[#This Row],[owned]]</f>
        <v>0</v>
      </c>
      <c r="D1156" s="34" t="b">
        <f>IF(AND(ISNUMBER(SEARCH("Foil",cards[[#This Row],[variant]])),ISNUMBER(MATCH(cards[[#This Row],[set]],{"SOR","SHD","TWI"},0))),TRUE,FALSE)</f>
        <v>1</v>
      </c>
    </row>
    <row r="1157" spans="1:4" ht="15.75" customHeight="1" x14ac:dyDescent="0.2">
      <c r="A1157" s="34" t="str">
        <f>cards[[#This Row],[set]]</f>
        <v>SOR</v>
      </c>
      <c r="B1157" s="34">
        <f>cards[[#This Row],[cardNumber]]</f>
        <v>508</v>
      </c>
      <c r="C1157" s="34">
        <f>cards[[#This Row],[owned]]</f>
        <v>0</v>
      </c>
      <c r="D1157" s="34" t="b">
        <f>IF(AND(ISNUMBER(SEARCH("Foil",cards[[#This Row],[variant]])),ISNUMBER(MATCH(cards[[#This Row],[set]],{"SOR","SHD","TWI"},0))),TRUE,FALSE)</f>
        <v>1</v>
      </c>
    </row>
    <row r="1158" spans="1:4" ht="15.75" customHeight="1" x14ac:dyDescent="0.2">
      <c r="A1158" s="34" t="str">
        <f>cards[[#This Row],[set]]</f>
        <v>SOR</v>
      </c>
      <c r="B1158" s="34">
        <f>cards[[#This Row],[cardNumber]]</f>
        <v>508</v>
      </c>
      <c r="C1158" s="34">
        <f>cards[[#This Row],[owned]]</f>
        <v>0</v>
      </c>
      <c r="D1158" s="34" t="b">
        <f>IF(AND(ISNUMBER(SEARCH("Foil",cards[[#This Row],[variant]])),ISNUMBER(MATCH(cards[[#This Row],[set]],{"SOR","SHD","TWI"},0))),TRUE,FALSE)</f>
        <v>0</v>
      </c>
    </row>
    <row r="1159" spans="1:4" ht="15.75" customHeight="1" x14ac:dyDescent="0.2">
      <c r="A1159" s="34" t="str">
        <f>cards[[#This Row],[set]]</f>
        <v>JTL</v>
      </c>
      <c r="B1159" s="34">
        <f>cards[[#This Row],[cardNumber]]</f>
        <v>259</v>
      </c>
      <c r="C1159" s="34">
        <f>cards[[#This Row],[owned]]</f>
        <v>0</v>
      </c>
      <c r="D1159" s="34" t="b">
        <f>IF(AND(ISNUMBER(SEARCH("Foil",cards[[#This Row],[variant]])),ISNUMBER(MATCH(cards[[#This Row],[set]],{"SOR","SHD","TWI"},0))),TRUE,FALSE)</f>
        <v>0</v>
      </c>
    </row>
    <row r="1160" spans="1:4" ht="15.75" customHeight="1" x14ac:dyDescent="0.2">
      <c r="A1160" s="34" t="str">
        <f>cards[[#This Row],[set]]</f>
        <v>JTL</v>
      </c>
      <c r="B1160" s="34">
        <f>cards[[#This Row],[cardNumber]]</f>
        <v>521</v>
      </c>
      <c r="C1160" s="34">
        <f>cards[[#This Row],[owned]]</f>
        <v>0</v>
      </c>
      <c r="D1160" s="34" t="b">
        <f>IF(AND(ISNUMBER(SEARCH("Foil",cards[[#This Row],[variant]])),ISNUMBER(MATCH(cards[[#This Row],[set]],{"SOR","SHD","TWI"},0))),TRUE,FALSE)</f>
        <v>0</v>
      </c>
    </row>
    <row r="1161" spans="1:4" ht="15.75" customHeight="1" x14ac:dyDescent="0.2">
      <c r="A1161" s="34" t="str">
        <f>cards[[#This Row],[set]]</f>
        <v>JTL</v>
      </c>
      <c r="B1161" s="34">
        <f>cards[[#This Row],[cardNumber]]</f>
        <v>757</v>
      </c>
      <c r="C1161" s="34">
        <f>cards[[#This Row],[owned]]</f>
        <v>0</v>
      </c>
      <c r="D1161" s="34" t="b">
        <f>IF(AND(ISNUMBER(SEARCH("Foil",cards[[#This Row],[variant]])),ISNUMBER(MATCH(cards[[#This Row],[set]],{"SOR","SHD","TWI"},0))),TRUE,FALSE)</f>
        <v>0</v>
      </c>
    </row>
    <row r="1162" spans="1:4" ht="15.75" customHeight="1" x14ac:dyDescent="0.2">
      <c r="A1162" s="34" t="str">
        <f>cards[[#This Row],[set]]</f>
        <v>JTL</v>
      </c>
      <c r="B1162" s="34">
        <f>cards[[#This Row],[cardNumber]]</f>
        <v>993</v>
      </c>
      <c r="C1162" s="34">
        <f>cards[[#This Row],[owned]]</f>
        <v>0</v>
      </c>
      <c r="D1162" s="34" t="b">
        <f>IF(AND(ISNUMBER(SEARCH("Foil",cards[[#This Row],[variant]])),ISNUMBER(MATCH(cards[[#This Row],[set]],{"SOR","SHD","TWI"},0))),TRUE,FALSE)</f>
        <v>0</v>
      </c>
    </row>
    <row r="1163" spans="1:4" ht="15.75" customHeight="1" x14ac:dyDescent="0.2">
      <c r="A1163" s="34" t="str">
        <f>cards[[#This Row],[set]]</f>
        <v>JTL</v>
      </c>
      <c r="B1163" s="34">
        <f>cards[[#This Row],[cardNumber]]</f>
        <v>260</v>
      </c>
      <c r="C1163" s="34">
        <f>cards[[#This Row],[owned]]</f>
        <v>0</v>
      </c>
      <c r="D1163" s="34" t="b">
        <f>IF(AND(ISNUMBER(SEARCH("Foil",cards[[#This Row],[variant]])),ISNUMBER(MATCH(cards[[#This Row],[set]],{"SOR","SHD","TWI"},0))),TRUE,FALSE)</f>
        <v>0</v>
      </c>
    </row>
    <row r="1164" spans="1:4" ht="15.75" customHeight="1" x14ac:dyDescent="0.2">
      <c r="A1164" s="34" t="str">
        <f>cards[[#This Row],[set]]</f>
        <v>JTL</v>
      </c>
      <c r="B1164" s="34">
        <f>cards[[#This Row],[cardNumber]]</f>
        <v>522</v>
      </c>
      <c r="C1164" s="34">
        <f>cards[[#This Row],[owned]]</f>
        <v>0</v>
      </c>
      <c r="D1164" s="34" t="b">
        <f>IF(AND(ISNUMBER(SEARCH("Foil",cards[[#This Row],[variant]])),ISNUMBER(MATCH(cards[[#This Row],[set]],{"SOR","SHD","TWI"},0))),TRUE,FALSE)</f>
        <v>0</v>
      </c>
    </row>
    <row r="1165" spans="1:4" ht="15.75" customHeight="1" x14ac:dyDescent="0.2">
      <c r="A1165" s="34" t="str">
        <f>cards[[#This Row],[set]]</f>
        <v>JTL</v>
      </c>
      <c r="B1165" s="34">
        <f>cards[[#This Row],[cardNumber]]</f>
        <v>758</v>
      </c>
      <c r="C1165" s="34">
        <f>cards[[#This Row],[owned]]</f>
        <v>0</v>
      </c>
      <c r="D1165" s="34" t="b">
        <f>IF(AND(ISNUMBER(SEARCH("Foil",cards[[#This Row],[variant]])),ISNUMBER(MATCH(cards[[#This Row],[set]],{"SOR","SHD","TWI"},0))),TRUE,FALSE)</f>
        <v>0</v>
      </c>
    </row>
    <row r="1166" spans="1:4" ht="15.75" customHeight="1" x14ac:dyDescent="0.2">
      <c r="A1166" s="34" t="str">
        <f>cards[[#This Row],[set]]</f>
        <v>JTL</v>
      </c>
      <c r="B1166" s="34">
        <f>cards[[#This Row],[cardNumber]]</f>
        <v>994</v>
      </c>
      <c r="C1166" s="34">
        <f>cards[[#This Row],[owned]]</f>
        <v>0</v>
      </c>
      <c r="D1166" s="34" t="b">
        <f>IF(AND(ISNUMBER(SEARCH("Foil",cards[[#This Row],[variant]])),ISNUMBER(MATCH(cards[[#This Row],[set]],{"SOR","SHD","TWI"},0))),TRUE,FALSE)</f>
        <v>0</v>
      </c>
    </row>
    <row r="1167" spans="1:4" ht="15.75" customHeight="1" x14ac:dyDescent="0.2">
      <c r="A1167" s="34" t="str">
        <f>cards[[#This Row],[set]]</f>
        <v>JTL</v>
      </c>
      <c r="B1167" s="34">
        <f>cards[[#This Row],[cardNumber]]</f>
        <v>261</v>
      </c>
      <c r="C1167" s="34">
        <f>cards[[#This Row],[owned]]</f>
        <v>0</v>
      </c>
      <c r="D1167" s="34" t="b">
        <f>IF(AND(ISNUMBER(SEARCH("Foil",cards[[#This Row],[variant]])),ISNUMBER(MATCH(cards[[#This Row],[set]],{"SOR","SHD","TWI"},0))),TRUE,FALSE)</f>
        <v>0</v>
      </c>
    </row>
    <row r="1168" spans="1:4" ht="15.75" customHeight="1" x14ac:dyDescent="0.2">
      <c r="A1168" s="34" t="str">
        <f>cards[[#This Row],[set]]</f>
        <v>JTL</v>
      </c>
      <c r="B1168" s="34">
        <f>cards[[#This Row],[cardNumber]]</f>
        <v>523</v>
      </c>
      <c r="C1168" s="34">
        <f>cards[[#This Row],[owned]]</f>
        <v>0</v>
      </c>
      <c r="D1168" s="34" t="b">
        <f>IF(AND(ISNUMBER(SEARCH("Foil",cards[[#This Row],[variant]])),ISNUMBER(MATCH(cards[[#This Row],[set]],{"SOR","SHD","TWI"},0))),TRUE,FALSE)</f>
        <v>0</v>
      </c>
    </row>
    <row r="1169" spans="1:4" ht="15.75" customHeight="1" x14ac:dyDescent="0.2">
      <c r="A1169" s="34" t="str">
        <f>cards[[#This Row],[set]]</f>
        <v>JTL</v>
      </c>
      <c r="B1169" s="34">
        <f>cards[[#This Row],[cardNumber]]</f>
        <v>759</v>
      </c>
      <c r="C1169" s="34">
        <f>cards[[#This Row],[owned]]</f>
        <v>0</v>
      </c>
      <c r="D1169" s="34" t="b">
        <f>IF(AND(ISNUMBER(SEARCH("Foil",cards[[#This Row],[variant]])),ISNUMBER(MATCH(cards[[#This Row],[set]],{"SOR","SHD","TWI"},0))),TRUE,FALSE)</f>
        <v>0</v>
      </c>
    </row>
    <row r="1170" spans="1:4" ht="15.75" customHeight="1" x14ac:dyDescent="0.2">
      <c r="A1170" s="34" t="str">
        <f>cards[[#This Row],[set]]</f>
        <v>JTL</v>
      </c>
      <c r="B1170" s="34">
        <f>cards[[#This Row],[cardNumber]]</f>
        <v>995</v>
      </c>
      <c r="C1170" s="34">
        <f>cards[[#This Row],[owned]]</f>
        <v>0</v>
      </c>
      <c r="D1170" s="34" t="b">
        <f>IF(AND(ISNUMBER(SEARCH("Foil",cards[[#This Row],[variant]])),ISNUMBER(MATCH(cards[[#This Row],[set]],{"SOR","SHD","TWI"},0))),TRUE,FALSE)</f>
        <v>0</v>
      </c>
    </row>
    <row r="1171" spans="1:4" ht="15.75" customHeight="1" x14ac:dyDescent="0.2">
      <c r="A1171" s="34" t="str">
        <f>cards[[#This Row],[set]]</f>
        <v>JTL</v>
      </c>
      <c r="B1171" s="34">
        <f>cards[[#This Row],[cardNumber]]</f>
        <v>262</v>
      </c>
      <c r="C1171" s="34">
        <f>cards[[#This Row],[owned]]</f>
        <v>0</v>
      </c>
      <c r="D1171" s="34" t="b">
        <f>IF(AND(ISNUMBER(SEARCH("Foil",cards[[#This Row],[variant]])),ISNUMBER(MATCH(cards[[#This Row],[set]],{"SOR","SHD","TWI"},0))),TRUE,FALSE)</f>
        <v>0</v>
      </c>
    </row>
    <row r="1172" spans="1:4" ht="15.75" customHeight="1" x14ac:dyDescent="0.2">
      <c r="A1172" s="34" t="str">
        <f>cards[[#This Row],[set]]</f>
        <v>JTL</v>
      </c>
      <c r="B1172" s="34">
        <f>cards[[#This Row],[cardNumber]]</f>
        <v>524</v>
      </c>
      <c r="C1172" s="34">
        <f>cards[[#This Row],[owned]]</f>
        <v>0</v>
      </c>
      <c r="D1172" s="34" t="b">
        <f>IF(AND(ISNUMBER(SEARCH("Foil",cards[[#This Row],[variant]])),ISNUMBER(MATCH(cards[[#This Row],[set]],{"SOR","SHD","TWI"},0))),TRUE,FALSE)</f>
        <v>0</v>
      </c>
    </row>
    <row r="1173" spans="1:4" ht="15.75" customHeight="1" x14ac:dyDescent="0.2">
      <c r="A1173" s="34" t="str">
        <f>cards[[#This Row],[set]]</f>
        <v>JTL</v>
      </c>
      <c r="B1173" s="34">
        <f>cards[[#This Row],[cardNumber]]</f>
        <v>760</v>
      </c>
      <c r="C1173" s="34">
        <f>cards[[#This Row],[owned]]</f>
        <v>0</v>
      </c>
      <c r="D1173" s="34" t="b">
        <f>IF(AND(ISNUMBER(SEARCH("Foil",cards[[#This Row],[variant]])),ISNUMBER(MATCH(cards[[#This Row],[set]],{"SOR","SHD","TWI"},0))),TRUE,FALSE)</f>
        <v>0</v>
      </c>
    </row>
    <row r="1174" spans="1:4" ht="15.75" customHeight="1" x14ac:dyDescent="0.2">
      <c r="A1174" s="34" t="str">
        <f>cards[[#This Row],[set]]</f>
        <v>JTL</v>
      </c>
      <c r="B1174" s="34">
        <f>cards[[#This Row],[cardNumber]]</f>
        <v>996</v>
      </c>
      <c r="C1174" s="34">
        <f>cards[[#This Row],[owned]]</f>
        <v>0</v>
      </c>
      <c r="D1174" s="34" t="b">
        <f>IF(AND(ISNUMBER(SEARCH("Foil",cards[[#This Row],[variant]])),ISNUMBER(MATCH(cards[[#This Row],[set]],{"SOR","SHD","TWI"},0))),TRUE,FALSE)</f>
        <v>0</v>
      </c>
    </row>
    <row r="1175" spans="1:4" ht="15.75" customHeight="1" x14ac:dyDescent="0.2">
      <c r="A1175" s="34" t="str">
        <f>cards[[#This Row],[set]]</f>
        <v>SHD</v>
      </c>
      <c r="B1175" s="34">
        <f>cards[[#This Row],[cardNumber]]</f>
        <v>1</v>
      </c>
      <c r="C1175" s="34">
        <f>cards[[#This Row],[owned]]</f>
        <v>0</v>
      </c>
      <c r="D1175" s="34" t="b">
        <f>IF(AND(ISNUMBER(SEARCH("Foil",cards[[#This Row],[variant]])),ISNUMBER(MATCH(cards[[#This Row],[set]],{"SOR","SHD","TWI"},0))),TRUE,FALSE)</f>
        <v>0</v>
      </c>
    </row>
    <row r="1176" spans="1:4" ht="15.75" customHeight="1" x14ac:dyDescent="0.2">
      <c r="A1176" s="34" t="str">
        <f>cards[[#This Row],[set]]</f>
        <v>SHD</v>
      </c>
      <c r="B1176" s="34">
        <f>cards[[#This Row],[cardNumber]]</f>
        <v>263</v>
      </c>
      <c r="C1176" s="34">
        <f>cards[[#This Row],[owned]]</f>
        <v>0</v>
      </c>
      <c r="D1176" s="34" t="b">
        <f>IF(AND(ISNUMBER(SEARCH("Foil",cards[[#This Row],[variant]])),ISNUMBER(MATCH(cards[[#This Row],[set]],{"SOR","SHD","TWI"},0))),TRUE,FALSE)</f>
        <v>0</v>
      </c>
    </row>
    <row r="1177" spans="1:4" ht="15.75" customHeight="1" x14ac:dyDescent="0.2">
      <c r="A1177" s="34" t="str">
        <f>cards[[#This Row],[set]]</f>
        <v>SHD</v>
      </c>
      <c r="B1177" s="34">
        <f>cards[[#This Row],[cardNumber]]</f>
        <v>281</v>
      </c>
      <c r="C1177" s="34">
        <f>cards[[#This Row],[owned]]</f>
        <v>0</v>
      </c>
      <c r="D1177" s="34" t="b">
        <f>IF(AND(ISNUMBER(SEARCH("Foil",cards[[#This Row],[variant]])),ISNUMBER(MATCH(cards[[#This Row],[set]],{"SOR","SHD","TWI"},0))),TRUE,FALSE)</f>
        <v>0</v>
      </c>
    </row>
    <row r="1178" spans="1:4" ht="15.75" customHeight="1" x14ac:dyDescent="0.2">
      <c r="A1178" s="34" t="str">
        <f>cards[[#This Row],[set]]</f>
        <v>SHD</v>
      </c>
      <c r="B1178" s="34">
        <f>cards[[#This Row],[cardNumber]]</f>
        <v>2</v>
      </c>
      <c r="C1178" s="34">
        <f>cards[[#This Row],[owned]]</f>
        <v>0</v>
      </c>
      <c r="D1178" s="34" t="b">
        <f>IF(AND(ISNUMBER(SEARCH("Foil",cards[[#This Row],[variant]])),ISNUMBER(MATCH(cards[[#This Row],[set]],{"SOR","SHD","TWI"},0))),TRUE,FALSE)</f>
        <v>0</v>
      </c>
    </row>
    <row r="1179" spans="1:4" ht="15.75" customHeight="1" x14ac:dyDescent="0.2">
      <c r="A1179" s="34" t="str">
        <f>cards[[#This Row],[set]]</f>
        <v>SHD</v>
      </c>
      <c r="B1179" s="34">
        <f>cards[[#This Row],[cardNumber]]</f>
        <v>264</v>
      </c>
      <c r="C1179" s="34">
        <f>cards[[#This Row],[owned]]</f>
        <v>0</v>
      </c>
      <c r="D1179" s="34" t="b">
        <f>IF(AND(ISNUMBER(SEARCH("Foil",cards[[#This Row],[variant]])),ISNUMBER(MATCH(cards[[#This Row],[set]],{"SOR","SHD","TWI"},0))),TRUE,FALSE)</f>
        <v>0</v>
      </c>
    </row>
    <row r="1180" spans="1:4" ht="15.75" customHeight="1" x14ac:dyDescent="0.2">
      <c r="A1180" s="34" t="str">
        <f>cards[[#This Row],[set]]</f>
        <v>SHD</v>
      </c>
      <c r="B1180" s="34">
        <f>cards[[#This Row],[cardNumber]]</f>
        <v>282</v>
      </c>
      <c r="C1180" s="34">
        <f>cards[[#This Row],[owned]]</f>
        <v>0</v>
      </c>
      <c r="D1180" s="34" t="b">
        <f>IF(AND(ISNUMBER(SEARCH("Foil",cards[[#This Row],[variant]])),ISNUMBER(MATCH(cards[[#This Row],[set]],{"SOR","SHD","TWI"},0))),TRUE,FALSE)</f>
        <v>0</v>
      </c>
    </row>
    <row r="1181" spans="1:4" ht="15.75" customHeight="1" x14ac:dyDescent="0.2">
      <c r="A1181" s="34" t="str">
        <f>cards[[#This Row],[set]]</f>
        <v>SHD</v>
      </c>
      <c r="B1181" s="34">
        <f>cards[[#This Row],[cardNumber]]</f>
        <v>3</v>
      </c>
      <c r="C1181" s="34">
        <f>cards[[#This Row],[owned]]</f>
        <v>0</v>
      </c>
      <c r="D1181" s="34" t="b">
        <f>IF(AND(ISNUMBER(SEARCH("Foil",cards[[#This Row],[variant]])),ISNUMBER(MATCH(cards[[#This Row],[set]],{"SOR","SHD","TWI"},0))),TRUE,FALSE)</f>
        <v>0</v>
      </c>
    </row>
    <row r="1182" spans="1:4" ht="15.75" customHeight="1" x14ac:dyDescent="0.2">
      <c r="A1182" s="34" t="str">
        <f>cards[[#This Row],[set]]</f>
        <v>SHD</v>
      </c>
      <c r="B1182" s="34">
        <f>cards[[#This Row],[cardNumber]]</f>
        <v>265</v>
      </c>
      <c r="C1182" s="34">
        <f>cards[[#This Row],[owned]]</f>
        <v>0</v>
      </c>
      <c r="D1182" s="34" t="b">
        <f>IF(AND(ISNUMBER(SEARCH("Foil",cards[[#This Row],[variant]])),ISNUMBER(MATCH(cards[[#This Row],[set]],{"SOR","SHD","TWI"},0))),TRUE,FALSE)</f>
        <v>0</v>
      </c>
    </row>
    <row r="1183" spans="1:4" ht="15.75" customHeight="1" x14ac:dyDescent="0.2">
      <c r="A1183" s="34" t="str">
        <f>cards[[#This Row],[set]]</f>
        <v>SHD</v>
      </c>
      <c r="B1183" s="34">
        <f>cards[[#This Row],[cardNumber]]</f>
        <v>283</v>
      </c>
      <c r="C1183" s="34">
        <f>cards[[#This Row],[owned]]</f>
        <v>0</v>
      </c>
      <c r="D1183" s="34" t="b">
        <f>IF(AND(ISNUMBER(SEARCH("Foil",cards[[#This Row],[variant]])),ISNUMBER(MATCH(cards[[#This Row],[set]],{"SOR","SHD","TWI"},0))),TRUE,FALSE)</f>
        <v>0</v>
      </c>
    </row>
    <row r="1184" spans="1:4" ht="15.75" customHeight="1" x14ac:dyDescent="0.2">
      <c r="A1184" s="34" t="str">
        <f>cards[[#This Row],[set]]</f>
        <v>SHD</v>
      </c>
      <c r="B1184" s="34">
        <f>cards[[#This Row],[cardNumber]]</f>
        <v>4</v>
      </c>
      <c r="C1184" s="34">
        <f>cards[[#This Row],[owned]]</f>
        <v>0</v>
      </c>
      <c r="D1184" s="34" t="b">
        <f>IF(AND(ISNUMBER(SEARCH("Foil",cards[[#This Row],[variant]])),ISNUMBER(MATCH(cards[[#This Row],[set]],{"SOR","SHD","TWI"},0))),TRUE,FALSE)</f>
        <v>0</v>
      </c>
    </row>
    <row r="1185" spans="1:4" ht="15.75" customHeight="1" x14ac:dyDescent="0.2">
      <c r="A1185" s="34" t="str">
        <f>cards[[#This Row],[set]]</f>
        <v>SHD</v>
      </c>
      <c r="B1185" s="34">
        <f>cards[[#This Row],[cardNumber]]</f>
        <v>266</v>
      </c>
      <c r="C1185" s="34">
        <f>cards[[#This Row],[owned]]</f>
        <v>0</v>
      </c>
      <c r="D1185" s="34" t="b">
        <f>IF(AND(ISNUMBER(SEARCH("Foil",cards[[#This Row],[variant]])),ISNUMBER(MATCH(cards[[#This Row],[set]],{"SOR","SHD","TWI"},0))),TRUE,FALSE)</f>
        <v>0</v>
      </c>
    </row>
    <row r="1186" spans="1:4" ht="15.75" customHeight="1" x14ac:dyDescent="0.2">
      <c r="A1186" s="34" t="str">
        <f>cards[[#This Row],[set]]</f>
        <v>SHD</v>
      </c>
      <c r="B1186" s="34">
        <f>cards[[#This Row],[cardNumber]]</f>
        <v>284</v>
      </c>
      <c r="C1186" s="34">
        <f>cards[[#This Row],[owned]]</f>
        <v>0</v>
      </c>
      <c r="D1186" s="34" t="b">
        <f>IF(AND(ISNUMBER(SEARCH("Foil",cards[[#This Row],[variant]])),ISNUMBER(MATCH(cards[[#This Row],[set]],{"SOR","SHD","TWI"},0))),TRUE,FALSE)</f>
        <v>0</v>
      </c>
    </row>
    <row r="1187" spans="1:4" ht="15.75" customHeight="1" x14ac:dyDescent="0.2">
      <c r="A1187" s="34" t="str">
        <f>cards[[#This Row],[set]]</f>
        <v>SHD</v>
      </c>
      <c r="B1187" s="34">
        <f>cards[[#This Row],[cardNumber]]</f>
        <v>5</v>
      </c>
      <c r="C1187" s="34">
        <f>cards[[#This Row],[owned]]</f>
        <v>0</v>
      </c>
      <c r="D1187" s="34" t="b">
        <f>IF(AND(ISNUMBER(SEARCH("Foil",cards[[#This Row],[variant]])),ISNUMBER(MATCH(cards[[#This Row],[set]],{"SOR","SHD","TWI"},0))),TRUE,FALSE)</f>
        <v>0</v>
      </c>
    </row>
    <row r="1188" spans="1:4" ht="15.75" customHeight="1" x14ac:dyDescent="0.2">
      <c r="A1188" s="34" t="str">
        <f>cards[[#This Row],[set]]</f>
        <v>SHD</v>
      </c>
      <c r="B1188" s="34">
        <f>cards[[#This Row],[cardNumber]]</f>
        <v>267</v>
      </c>
      <c r="C1188" s="34">
        <f>cards[[#This Row],[owned]]</f>
        <v>0</v>
      </c>
      <c r="D1188" s="34" t="b">
        <f>IF(AND(ISNUMBER(SEARCH("Foil",cards[[#This Row],[variant]])),ISNUMBER(MATCH(cards[[#This Row],[set]],{"SOR","SHD","TWI"},0))),TRUE,FALSE)</f>
        <v>0</v>
      </c>
    </row>
    <row r="1189" spans="1:4" ht="15.75" customHeight="1" x14ac:dyDescent="0.2">
      <c r="A1189" s="34" t="str">
        <f>cards[[#This Row],[set]]</f>
        <v>SHD</v>
      </c>
      <c r="B1189" s="34">
        <f>cards[[#This Row],[cardNumber]]</f>
        <v>285</v>
      </c>
      <c r="C1189" s="34">
        <f>cards[[#This Row],[owned]]</f>
        <v>0</v>
      </c>
      <c r="D1189" s="34" t="b">
        <f>IF(AND(ISNUMBER(SEARCH("Foil",cards[[#This Row],[variant]])),ISNUMBER(MATCH(cards[[#This Row],[set]],{"SOR","SHD","TWI"},0))),TRUE,FALSE)</f>
        <v>0</v>
      </c>
    </row>
    <row r="1190" spans="1:4" ht="15.75" customHeight="1" x14ac:dyDescent="0.2">
      <c r="A1190" s="34" t="str">
        <f>cards[[#This Row],[set]]</f>
        <v>SHD</v>
      </c>
      <c r="B1190" s="34">
        <f>cards[[#This Row],[cardNumber]]</f>
        <v>6</v>
      </c>
      <c r="C1190" s="34">
        <f>cards[[#This Row],[owned]]</f>
        <v>0</v>
      </c>
      <c r="D1190" s="34" t="b">
        <f>IF(AND(ISNUMBER(SEARCH("Foil",cards[[#This Row],[variant]])),ISNUMBER(MATCH(cards[[#This Row],[set]],{"SOR","SHD","TWI"},0))),TRUE,FALSE)</f>
        <v>0</v>
      </c>
    </row>
    <row r="1191" spans="1:4" ht="15.75" customHeight="1" x14ac:dyDescent="0.2">
      <c r="A1191" s="34" t="str">
        <f>cards[[#This Row],[set]]</f>
        <v>SHD</v>
      </c>
      <c r="B1191" s="34">
        <f>cards[[#This Row],[cardNumber]]</f>
        <v>268</v>
      </c>
      <c r="C1191" s="34">
        <f>cards[[#This Row],[owned]]</f>
        <v>0</v>
      </c>
      <c r="D1191" s="34" t="b">
        <f>IF(AND(ISNUMBER(SEARCH("Foil",cards[[#This Row],[variant]])),ISNUMBER(MATCH(cards[[#This Row],[set]],{"SOR","SHD","TWI"},0))),TRUE,FALSE)</f>
        <v>0</v>
      </c>
    </row>
    <row r="1192" spans="1:4" ht="15.75" customHeight="1" x14ac:dyDescent="0.2">
      <c r="A1192" s="34" t="str">
        <f>cards[[#This Row],[set]]</f>
        <v>SHD</v>
      </c>
      <c r="B1192" s="34">
        <f>cards[[#This Row],[cardNumber]]</f>
        <v>286</v>
      </c>
      <c r="C1192" s="34">
        <f>cards[[#This Row],[owned]]</f>
        <v>0</v>
      </c>
      <c r="D1192" s="34" t="b">
        <f>IF(AND(ISNUMBER(SEARCH("Foil",cards[[#This Row],[variant]])),ISNUMBER(MATCH(cards[[#This Row],[set]],{"SOR","SHD","TWI"},0))),TRUE,FALSE)</f>
        <v>0</v>
      </c>
    </row>
    <row r="1193" spans="1:4" ht="15.75" customHeight="1" x14ac:dyDescent="0.2">
      <c r="A1193" s="34" t="str">
        <f>cards[[#This Row],[set]]</f>
        <v>SHD</v>
      </c>
      <c r="B1193" s="34">
        <f>cards[[#This Row],[cardNumber]]</f>
        <v>1</v>
      </c>
      <c r="C1193" s="34">
        <f>cards[[#This Row],[owned]]</f>
        <v>0</v>
      </c>
      <c r="D1193" s="34" t="b">
        <f>IF(AND(ISNUMBER(SEARCH("Foil",cards[[#This Row],[variant]])),ISNUMBER(MATCH(cards[[#This Row],[set]],{"SOR","SHD","TWI"},0))),TRUE,FALSE)</f>
        <v>0</v>
      </c>
    </row>
    <row r="1194" spans="1:4" ht="15.75" customHeight="1" x14ac:dyDescent="0.2">
      <c r="A1194" s="34" t="str">
        <f>cards[[#This Row],[set]]</f>
        <v>SHD</v>
      </c>
      <c r="B1194" s="34">
        <f>cards[[#This Row],[cardNumber]]</f>
        <v>1</v>
      </c>
      <c r="C1194" s="34">
        <f>cards[[#This Row],[owned]]</f>
        <v>0</v>
      </c>
      <c r="D1194" s="34" t="b">
        <f>IF(AND(ISNUMBER(SEARCH("Foil",cards[[#This Row],[variant]])),ISNUMBER(MATCH(cards[[#This Row],[set]],{"SOR","SHD","TWI"},0))),TRUE,FALSE)</f>
        <v>0</v>
      </c>
    </row>
    <row r="1195" spans="1:4" ht="15.75" customHeight="1" x14ac:dyDescent="0.2">
      <c r="A1195" s="34" t="str">
        <f>cards[[#This Row],[set]]</f>
        <v>SHD</v>
      </c>
      <c r="B1195" s="34">
        <f>cards[[#This Row],[cardNumber]]</f>
        <v>7</v>
      </c>
      <c r="C1195" s="34">
        <f>cards[[#This Row],[owned]]</f>
        <v>0</v>
      </c>
      <c r="D1195" s="34" t="b">
        <f>IF(AND(ISNUMBER(SEARCH("Foil",cards[[#This Row],[variant]])),ISNUMBER(MATCH(cards[[#This Row],[set]],{"SOR","SHD","TWI"},0))),TRUE,FALSE)</f>
        <v>0</v>
      </c>
    </row>
    <row r="1196" spans="1:4" ht="15.75" customHeight="1" x14ac:dyDescent="0.2">
      <c r="A1196" s="34" t="str">
        <f>cards[[#This Row],[set]]</f>
        <v>SHD</v>
      </c>
      <c r="B1196" s="34">
        <f>cards[[#This Row],[cardNumber]]</f>
        <v>269</v>
      </c>
      <c r="C1196" s="34">
        <f>cards[[#This Row],[owned]]</f>
        <v>0</v>
      </c>
      <c r="D1196" s="34" t="b">
        <f>IF(AND(ISNUMBER(SEARCH("Foil",cards[[#This Row],[variant]])),ISNUMBER(MATCH(cards[[#This Row],[set]],{"SOR","SHD","TWI"},0))),TRUE,FALSE)</f>
        <v>0</v>
      </c>
    </row>
    <row r="1197" spans="1:4" ht="15.75" customHeight="1" x14ac:dyDescent="0.2">
      <c r="A1197" s="34" t="str">
        <f>cards[[#This Row],[set]]</f>
        <v>SHD</v>
      </c>
      <c r="B1197" s="34">
        <f>cards[[#This Row],[cardNumber]]</f>
        <v>8</v>
      </c>
      <c r="C1197" s="34">
        <f>cards[[#This Row],[owned]]</f>
        <v>0</v>
      </c>
      <c r="D1197" s="34" t="b">
        <f>IF(AND(ISNUMBER(SEARCH("Foil",cards[[#This Row],[variant]])),ISNUMBER(MATCH(cards[[#This Row],[set]],{"SOR","SHD","TWI"},0))),TRUE,FALSE)</f>
        <v>0</v>
      </c>
    </row>
    <row r="1198" spans="1:4" ht="15.75" customHeight="1" x14ac:dyDescent="0.2">
      <c r="A1198" s="34" t="str">
        <f>cards[[#This Row],[set]]</f>
        <v>SHD</v>
      </c>
      <c r="B1198" s="34">
        <f>cards[[#This Row],[cardNumber]]</f>
        <v>270</v>
      </c>
      <c r="C1198" s="34">
        <f>cards[[#This Row],[owned]]</f>
        <v>0</v>
      </c>
      <c r="D1198" s="34" t="b">
        <f>IF(AND(ISNUMBER(SEARCH("Foil",cards[[#This Row],[variant]])),ISNUMBER(MATCH(cards[[#This Row],[set]],{"SOR","SHD","TWI"},0))),TRUE,FALSE)</f>
        <v>0</v>
      </c>
    </row>
    <row r="1199" spans="1:4" ht="15.75" customHeight="1" x14ac:dyDescent="0.2">
      <c r="A1199" s="34" t="str">
        <f>cards[[#This Row],[set]]</f>
        <v>SHD</v>
      </c>
      <c r="B1199" s="34">
        <f>cards[[#This Row],[cardNumber]]</f>
        <v>287</v>
      </c>
      <c r="C1199" s="34">
        <f>cards[[#This Row],[owned]]</f>
        <v>0</v>
      </c>
      <c r="D1199" s="34" t="b">
        <f>IF(AND(ISNUMBER(SEARCH("Foil",cards[[#This Row],[variant]])),ISNUMBER(MATCH(cards[[#This Row],[set]],{"SOR","SHD","TWI"},0))),TRUE,FALSE)</f>
        <v>0</v>
      </c>
    </row>
    <row r="1200" spans="1:4" ht="15.75" customHeight="1" x14ac:dyDescent="0.2">
      <c r="A1200" s="34" t="str">
        <f>cards[[#This Row],[set]]</f>
        <v>SHD</v>
      </c>
      <c r="B1200" s="34">
        <f>cards[[#This Row],[cardNumber]]</f>
        <v>9</v>
      </c>
      <c r="C1200" s="34">
        <f>cards[[#This Row],[owned]]</f>
        <v>0</v>
      </c>
      <c r="D1200" s="34" t="b">
        <f>IF(AND(ISNUMBER(SEARCH("Foil",cards[[#This Row],[variant]])),ISNUMBER(MATCH(cards[[#This Row],[set]],{"SOR","SHD","TWI"},0))),TRUE,FALSE)</f>
        <v>0</v>
      </c>
    </row>
    <row r="1201" spans="1:4" ht="15.75" customHeight="1" x14ac:dyDescent="0.2">
      <c r="A1201" s="34" t="str">
        <f>cards[[#This Row],[set]]</f>
        <v>SHD</v>
      </c>
      <c r="B1201" s="34">
        <f>cards[[#This Row],[cardNumber]]</f>
        <v>271</v>
      </c>
      <c r="C1201" s="34">
        <f>cards[[#This Row],[owned]]</f>
        <v>0</v>
      </c>
      <c r="D1201" s="34" t="b">
        <f>IF(AND(ISNUMBER(SEARCH("Foil",cards[[#This Row],[variant]])),ISNUMBER(MATCH(cards[[#This Row],[set]],{"SOR","SHD","TWI"},0))),TRUE,FALSE)</f>
        <v>0</v>
      </c>
    </row>
    <row r="1202" spans="1:4" ht="15.75" customHeight="1" x14ac:dyDescent="0.2">
      <c r="A1202" s="34" t="str">
        <f>cards[[#This Row],[set]]</f>
        <v>SHD</v>
      </c>
      <c r="B1202" s="34">
        <f>cards[[#This Row],[cardNumber]]</f>
        <v>288</v>
      </c>
      <c r="C1202" s="34">
        <f>cards[[#This Row],[owned]]</f>
        <v>0</v>
      </c>
      <c r="D1202" s="34" t="b">
        <f>IF(AND(ISNUMBER(SEARCH("Foil",cards[[#This Row],[variant]])),ISNUMBER(MATCH(cards[[#This Row],[set]],{"SOR","SHD","TWI"},0))),TRUE,FALSE)</f>
        <v>0</v>
      </c>
    </row>
    <row r="1203" spans="1:4" ht="15.75" customHeight="1" x14ac:dyDescent="0.2">
      <c r="A1203" s="34" t="str">
        <f>cards[[#This Row],[set]]</f>
        <v>SHD</v>
      </c>
      <c r="B1203" s="34">
        <f>cards[[#This Row],[cardNumber]]</f>
        <v>10</v>
      </c>
      <c r="C1203" s="34">
        <f>cards[[#This Row],[owned]]</f>
        <v>0</v>
      </c>
      <c r="D1203" s="34" t="b">
        <f>IF(AND(ISNUMBER(SEARCH("Foil",cards[[#This Row],[variant]])),ISNUMBER(MATCH(cards[[#This Row],[set]],{"SOR","SHD","TWI"},0))),TRUE,FALSE)</f>
        <v>0</v>
      </c>
    </row>
    <row r="1204" spans="1:4" ht="15.75" customHeight="1" x14ac:dyDescent="0.2">
      <c r="A1204" s="34" t="str">
        <f>cards[[#This Row],[set]]</f>
        <v>SHD</v>
      </c>
      <c r="B1204" s="34">
        <f>cards[[#This Row],[cardNumber]]</f>
        <v>272</v>
      </c>
      <c r="C1204" s="34">
        <f>cards[[#This Row],[owned]]</f>
        <v>0</v>
      </c>
      <c r="D1204" s="34" t="b">
        <f>IF(AND(ISNUMBER(SEARCH("Foil",cards[[#This Row],[variant]])),ISNUMBER(MATCH(cards[[#This Row],[set]],{"SOR","SHD","TWI"},0))),TRUE,FALSE)</f>
        <v>0</v>
      </c>
    </row>
    <row r="1205" spans="1:4" ht="15.75" customHeight="1" x14ac:dyDescent="0.2">
      <c r="A1205" s="34" t="str">
        <f>cards[[#This Row],[set]]</f>
        <v>SHD</v>
      </c>
      <c r="B1205" s="34">
        <f>cards[[#This Row],[cardNumber]]</f>
        <v>289</v>
      </c>
      <c r="C1205" s="34">
        <f>cards[[#This Row],[owned]]</f>
        <v>0</v>
      </c>
      <c r="D1205" s="34" t="b">
        <f>IF(AND(ISNUMBER(SEARCH("Foil",cards[[#This Row],[variant]])),ISNUMBER(MATCH(cards[[#This Row],[set]],{"SOR","SHD","TWI"},0))),TRUE,FALSE)</f>
        <v>0</v>
      </c>
    </row>
    <row r="1206" spans="1:4" ht="15.75" customHeight="1" x14ac:dyDescent="0.2">
      <c r="A1206" s="34" t="str">
        <f>cards[[#This Row],[set]]</f>
        <v>SHD</v>
      </c>
      <c r="B1206" s="34">
        <f>cards[[#This Row],[cardNumber]]</f>
        <v>11</v>
      </c>
      <c r="C1206" s="34">
        <f>cards[[#This Row],[owned]]</f>
        <v>0</v>
      </c>
      <c r="D1206" s="34" t="b">
        <f>IF(AND(ISNUMBER(SEARCH("Foil",cards[[#This Row],[variant]])),ISNUMBER(MATCH(cards[[#This Row],[set]],{"SOR","SHD","TWI"},0))),TRUE,FALSE)</f>
        <v>0</v>
      </c>
    </row>
    <row r="1207" spans="1:4" ht="15.75" customHeight="1" x14ac:dyDescent="0.2">
      <c r="A1207" s="34" t="str">
        <f>cards[[#This Row],[set]]</f>
        <v>SHD</v>
      </c>
      <c r="B1207" s="34">
        <f>cards[[#This Row],[cardNumber]]</f>
        <v>273</v>
      </c>
      <c r="C1207" s="34">
        <f>cards[[#This Row],[owned]]</f>
        <v>0</v>
      </c>
      <c r="D1207" s="34" t="b">
        <f>IF(AND(ISNUMBER(SEARCH("Foil",cards[[#This Row],[variant]])),ISNUMBER(MATCH(cards[[#This Row],[set]],{"SOR","SHD","TWI"},0))),TRUE,FALSE)</f>
        <v>0</v>
      </c>
    </row>
    <row r="1208" spans="1:4" ht="15.75" customHeight="1" x14ac:dyDescent="0.2">
      <c r="A1208" s="34" t="str">
        <f>cards[[#This Row],[set]]</f>
        <v>SHD</v>
      </c>
      <c r="B1208" s="34">
        <f>cards[[#This Row],[cardNumber]]</f>
        <v>290</v>
      </c>
      <c r="C1208" s="34">
        <f>cards[[#This Row],[owned]]</f>
        <v>0</v>
      </c>
      <c r="D1208" s="34" t="b">
        <f>IF(AND(ISNUMBER(SEARCH("Foil",cards[[#This Row],[variant]])),ISNUMBER(MATCH(cards[[#This Row],[set]],{"SOR","SHD","TWI"},0))),TRUE,FALSE)</f>
        <v>0</v>
      </c>
    </row>
    <row r="1209" spans="1:4" ht="15.75" customHeight="1" x14ac:dyDescent="0.2">
      <c r="A1209" s="34" t="str">
        <f>cards[[#This Row],[set]]</f>
        <v>SHD</v>
      </c>
      <c r="B1209" s="34">
        <f>cards[[#This Row],[cardNumber]]</f>
        <v>12</v>
      </c>
      <c r="C1209" s="34">
        <f>cards[[#This Row],[owned]]</f>
        <v>0</v>
      </c>
      <c r="D1209" s="34" t="b">
        <f>IF(AND(ISNUMBER(SEARCH("Foil",cards[[#This Row],[variant]])),ISNUMBER(MATCH(cards[[#This Row],[set]],{"SOR","SHD","TWI"},0))),TRUE,FALSE)</f>
        <v>0</v>
      </c>
    </row>
    <row r="1210" spans="1:4" ht="15.75" customHeight="1" x14ac:dyDescent="0.2">
      <c r="A1210" s="34" t="str">
        <f>cards[[#This Row],[set]]</f>
        <v>SHD</v>
      </c>
      <c r="B1210" s="34">
        <f>cards[[#This Row],[cardNumber]]</f>
        <v>274</v>
      </c>
      <c r="C1210" s="34">
        <f>cards[[#This Row],[owned]]</f>
        <v>0</v>
      </c>
      <c r="D1210" s="34" t="b">
        <f>IF(AND(ISNUMBER(SEARCH("Foil",cards[[#This Row],[variant]])),ISNUMBER(MATCH(cards[[#This Row],[set]],{"SOR","SHD","TWI"},0))),TRUE,FALSE)</f>
        <v>0</v>
      </c>
    </row>
    <row r="1211" spans="1:4" ht="15.75" customHeight="1" x14ac:dyDescent="0.2">
      <c r="A1211" s="34" t="str">
        <f>cards[[#This Row],[set]]</f>
        <v>SHD</v>
      </c>
      <c r="B1211" s="34">
        <f>cards[[#This Row],[cardNumber]]</f>
        <v>291</v>
      </c>
      <c r="C1211" s="34">
        <f>cards[[#This Row],[owned]]</f>
        <v>0</v>
      </c>
      <c r="D1211" s="34" t="b">
        <f>IF(AND(ISNUMBER(SEARCH("Foil",cards[[#This Row],[variant]])),ISNUMBER(MATCH(cards[[#This Row],[set]],{"SOR","SHD","TWI"},0))),TRUE,FALSE)</f>
        <v>0</v>
      </c>
    </row>
    <row r="1212" spans="1:4" ht="15.75" customHeight="1" x14ac:dyDescent="0.2">
      <c r="A1212" s="34" t="str">
        <f>cards[[#This Row],[set]]</f>
        <v>SHD</v>
      </c>
      <c r="B1212" s="34">
        <f>cards[[#This Row],[cardNumber]]</f>
        <v>13</v>
      </c>
      <c r="C1212" s="34">
        <f>cards[[#This Row],[owned]]</f>
        <v>0</v>
      </c>
      <c r="D1212" s="34" t="b">
        <f>IF(AND(ISNUMBER(SEARCH("Foil",cards[[#This Row],[variant]])),ISNUMBER(MATCH(cards[[#This Row],[set]],{"SOR","SHD","TWI"},0))),TRUE,FALSE)</f>
        <v>0</v>
      </c>
    </row>
    <row r="1213" spans="1:4" ht="15.75" customHeight="1" x14ac:dyDescent="0.2">
      <c r="A1213" s="34" t="str">
        <f>cards[[#This Row],[set]]</f>
        <v>SHD</v>
      </c>
      <c r="B1213" s="34">
        <f>cards[[#This Row],[cardNumber]]</f>
        <v>275</v>
      </c>
      <c r="C1213" s="34">
        <f>cards[[#This Row],[owned]]</f>
        <v>0</v>
      </c>
      <c r="D1213" s="34" t="b">
        <f>IF(AND(ISNUMBER(SEARCH("Foil",cards[[#This Row],[variant]])),ISNUMBER(MATCH(cards[[#This Row],[set]],{"SOR","SHD","TWI"},0))),TRUE,FALSE)</f>
        <v>0</v>
      </c>
    </row>
    <row r="1214" spans="1:4" ht="15.75" customHeight="1" x14ac:dyDescent="0.2">
      <c r="A1214" s="34" t="str">
        <f>cards[[#This Row],[set]]</f>
        <v>SHD</v>
      </c>
      <c r="B1214" s="34">
        <f>cards[[#This Row],[cardNumber]]</f>
        <v>292</v>
      </c>
      <c r="C1214" s="34">
        <f>cards[[#This Row],[owned]]</f>
        <v>0</v>
      </c>
      <c r="D1214" s="34" t="b">
        <f>IF(AND(ISNUMBER(SEARCH("Foil",cards[[#This Row],[variant]])),ISNUMBER(MATCH(cards[[#This Row],[set]],{"SOR","SHD","TWI"},0))),TRUE,FALSE)</f>
        <v>0</v>
      </c>
    </row>
    <row r="1215" spans="1:4" ht="15.75" customHeight="1" x14ac:dyDescent="0.2">
      <c r="A1215" s="34" t="str">
        <f>cards[[#This Row],[set]]</f>
        <v>SHD</v>
      </c>
      <c r="B1215" s="34">
        <f>cards[[#This Row],[cardNumber]]</f>
        <v>14</v>
      </c>
      <c r="C1215" s="34">
        <f>cards[[#This Row],[owned]]</f>
        <v>0</v>
      </c>
      <c r="D1215" s="34" t="b">
        <f>IF(AND(ISNUMBER(SEARCH("Foil",cards[[#This Row],[variant]])),ISNUMBER(MATCH(cards[[#This Row],[set]],{"SOR","SHD","TWI"},0))),TRUE,FALSE)</f>
        <v>0</v>
      </c>
    </row>
    <row r="1216" spans="1:4" ht="15.75" customHeight="1" x14ac:dyDescent="0.2">
      <c r="A1216" s="34" t="str">
        <f>cards[[#This Row],[set]]</f>
        <v>SHD</v>
      </c>
      <c r="B1216" s="34">
        <f>cards[[#This Row],[cardNumber]]</f>
        <v>276</v>
      </c>
      <c r="C1216" s="34">
        <f>cards[[#This Row],[owned]]</f>
        <v>0</v>
      </c>
      <c r="D1216" s="34" t="b">
        <f>IF(AND(ISNUMBER(SEARCH("Foil",cards[[#This Row],[variant]])),ISNUMBER(MATCH(cards[[#This Row],[set]],{"SOR","SHD","TWI"},0))),TRUE,FALSE)</f>
        <v>0</v>
      </c>
    </row>
    <row r="1217" spans="1:4" ht="15.75" customHeight="1" x14ac:dyDescent="0.2">
      <c r="A1217" s="34" t="str">
        <f>cards[[#This Row],[set]]</f>
        <v>SHD</v>
      </c>
      <c r="B1217" s="34">
        <f>cards[[#This Row],[cardNumber]]</f>
        <v>293</v>
      </c>
      <c r="C1217" s="34">
        <f>cards[[#This Row],[owned]]</f>
        <v>0</v>
      </c>
      <c r="D1217" s="34" t="b">
        <f>IF(AND(ISNUMBER(SEARCH("Foil",cards[[#This Row],[variant]])),ISNUMBER(MATCH(cards[[#This Row],[set]],{"SOR","SHD","TWI"},0))),TRUE,FALSE)</f>
        <v>0</v>
      </c>
    </row>
    <row r="1218" spans="1:4" ht="15.75" customHeight="1" x14ac:dyDescent="0.2">
      <c r="A1218" s="34" t="str">
        <f>cards[[#This Row],[set]]</f>
        <v>SHD</v>
      </c>
      <c r="B1218" s="34">
        <f>cards[[#This Row],[cardNumber]]</f>
        <v>15</v>
      </c>
      <c r="C1218" s="34">
        <f>cards[[#This Row],[owned]]</f>
        <v>0</v>
      </c>
      <c r="D1218" s="34" t="b">
        <f>IF(AND(ISNUMBER(SEARCH("Foil",cards[[#This Row],[variant]])),ISNUMBER(MATCH(cards[[#This Row],[set]],{"SOR","SHD","TWI"},0))),TRUE,FALSE)</f>
        <v>0</v>
      </c>
    </row>
    <row r="1219" spans="1:4" ht="15.75" customHeight="1" x14ac:dyDescent="0.2">
      <c r="A1219" s="34" t="str">
        <f>cards[[#This Row],[set]]</f>
        <v>SHD</v>
      </c>
      <c r="B1219" s="34">
        <f>cards[[#This Row],[cardNumber]]</f>
        <v>277</v>
      </c>
      <c r="C1219" s="34">
        <f>cards[[#This Row],[owned]]</f>
        <v>0</v>
      </c>
      <c r="D1219" s="34" t="b">
        <f>IF(AND(ISNUMBER(SEARCH("Foil",cards[[#This Row],[variant]])),ISNUMBER(MATCH(cards[[#This Row],[set]],{"SOR","SHD","TWI"},0))),TRUE,FALSE)</f>
        <v>0</v>
      </c>
    </row>
    <row r="1220" spans="1:4" ht="15.75" customHeight="1" x14ac:dyDescent="0.2">
      <c r="A1220" s="34" t="str">
        <f>cards[[#This Row],[set]]</f>
        <v>SHD</v>
      </c>
      <c r="B1220" s="34">
        <f>cards[[#This Row],[cardNumber]]</f>
        <v>294</v>
      </c>
      <c r="C1220" s="34">
        <f>cards[[#This Row],[owned]]</f>
        <v>0</v>
      </c>
      <c r="D1220" s="34" t="b">
        <f>IF(AND(ISNUMBER(SEARCH("Foil",cards[[#This Row],[variant]])),ISNUMBER(MATCH(cards[[#This Row],[set]],{"SOR","SHD","TWI"},0))),TRUE,FALSE)</f>
        <v>0</v>
      </c>
    </row>
    <row r="1221" spans="1:4" ht="15.75" customHeight="1" x14ac:dyDescent="0.2">
      <c r="A1221" s="34" t="str">
        <f>cards[[#This Row],[set]]</f>
        <v>SHD</v>
      </c>
      <c r="B1221" s="34">
        <f>cards[[#This Row],[cardNumber]]</f>
        <v>16</v>
      </c>
      <c r="C1221" s="34">
        <f>cards[[#This Row],[owned]]</f>
        <v>0</v>
      </c>
      <c r="D1221" s="34" t="b">
        <f>IF(AND(ISNUMBER(SEARCH("Foil",cards[[#This Row],[variant]])),ISNUMBER(MATCH(cards[[#This Row],[set]],{"SOR","SHD","TWI"},0))),TRUE,FALSE)</f>
        <v>0</v>
      </c>
    </row>
    <row r="1222" spans="1:4" ht="15.75" customHeight="1" x14ac:dyDescent="0.2">
      <c r="A1222" s="34" t="str">
        <f>cards[[#This Row],[set]]</f>
        <v>SHD</v>
      </c>
      <c r="B1222" s="34">
        <f>cards[[#This Row],[cardNumber]]</f>
        <v>278</v>
      </c>
      <c r="C1222" s="34">
        <f>cards[[#This Row],[owned]]</f>
        <v>0</v>
      </c>
      <c r="D1222" s="34" t="b">
        <f>IF(AND(ISNUMBER(SEARCH("Foil",cards[[#This Row],[variant]])),ISNUMBER(MATCH(cards[[#This Row],[set]],{"SOR","SHD","TWI"},0))),TRUE,FALSE)</f>
        <v>0</v>
      </c>
    </row>
    <row r="1223" spans="1:4" ht="15.75" customHeight="1" x14ac:dyDescent="0.2">
      <c r="A1223" s="34" t="str">
        <f>cards[[#This Row],[set]]</f>
        <v>SHD</v>
      </c>
      <c r="B1223" s="34">
        <f>cards[[#This Row],[cardNumber]]</f>
        <v>295</v>
      </c>
      <c r="C1223" s="34">
        <f>cards[[#This Row],[owned]]</f>
        <v>0</v>
      </c>
      <c r="D1223" s="34" t="b">
        <f>IF(AND(ISNUMBER(SEARCH("Foil",cards[[#This Row],[variant]])),ISNUMBER(MATCH(cards[[#This Row],[set]],{"SOR","SHD","TWI"},0))),TRUE,FALSE)</f>
        <v>0</v>
      </c>
    </row>
    <row r="1224" spans="1:4" ht="15.75" customHeight="1" x14ac:dyDescent="0.2">
      <c r="A1224" s="34" t="str">
        <f>cards[[#This Row],[set]]</f>
        <v>SHD</v>
      </c>
      <c r="B1224" s="34">
        <f>cards[[#This Row],[cardNumber]]</f>
        <v>17</v>
      </c>
      <c r="C1224" s="34">
        <f>cards[[#This Row],[owned]]</f>
        <v>0</v>
      </c>
      <c r="D1224" s="34" t="b">
        <f>IF(AND(ISNUMBER(SEARCH("Foil",cards[[#This Row],[variant]])),ISNUMBER(MATCH(cards[[#This Row],[set]],{"SOR","SHD","TWI"},0))),TRUE,FALSE)</f>
        <v>0</v>
      </c>
    </row>
    <row r="1225" spans="1:4" ht="15.75" customHeight="1" x14ac:dyDescent="0.2">
      <c r="A1225" s="34" t="str">
        <f>cards[[#This Row],[set]]</f>
        <v>SHD</v>
      </c>
      <c r="B1225" s="34">
        <f>cards[[#This Row],[cardNumber]]</f>
        <v>279</v>
      </c>
      <c r="C1225" s="34">
        <f>cards[[#This Row],[owned]]</f>
        <v>0</v>
      </c>
      <c r="D1225" s="34" t="b">
        <f>IF(AND(ISNUMBER(SEARCH("Foil",cards[[#This Row],[variant]])),ISNUMBER(MATCH(cards[[#This Row],[set]],{"SOR","SHD","TWI"},0))),TRUE,FALSE)</f>
        <v>0</v>
      </c>
    </row>
    <row r="1226" spans="1:4" ht="15.75" customHeight="1" x14ac:dyDescent="0.2">
      <c r="A1226" s="34" t="str">
        <f>cards[[#This Row],[set]]</f>
        <v>SHD</v>
      </c>
      <c r="B1226" s="34">
        <f>cards[[#This Row],[cardNumber]]</f>
        <v>296</v>
      </c>
      <c r="C1226" s="34">
        <f>cards[[#This Row],[owned]]</f>
        <v>0</v>
      </c>
      <c r="D1226" s="34" t="b">
        <f>IF(AND(ISNUMBER(SEARCH("Foil",cards[[#This Row],[variant]])),ISNUMBER(MATCH(cards[[#This Row],[set]],{"SOR","SHD","TWI"},0))),TRUE,FALSE)</f>
        <v>0</v>
      </c>
    </row>
    <row r="1227" spans="1:4" ht="15.75" customHeight="1" x14ac:dyDescent="0.2">
      <c r="A1227" s="34" t="str">
        <f>cards[[#This Row],[set]]</f>
        <v>SHD</v>
      </c>
      <c r="B1227" s="34">
        <f>cards[[#This Row],[cardNumber]]</f>
        <v>2</v>
      </c>
      <c r="C1227" s="34">
        <f>cards[[#This Row],[owned]]</f>
        <v>0</v>
      </c>
      <c r="D1227" s="34" t="b">
        <f>IF(AND(ISNUMBER(SEARCH("Foil",cards[[#This Row],[variant]])),ISNUMBER(MATCH(cards[[#This Row],[set]],{"SOR","SHD","TWI"},0))),TRUE,FALSE)</f>
        <v>0</v>
      </c>
    </row>
    <row r="1228" spans="1:4" ht="15.75" customHeight="1" x14ac:dyDescent="0.2">
      <c r="A1228" s="34" t="str">
        <f>cards[[#This Row],[set]]</f>
        <v>SHD</v>
      </c>
      <c r="B1228" s="34">
        <f>cards[[#This Row],[cardNumber]]</f>
        <v>2</v>
      </c>
      <c r="C1228" s="34">
        <f>cards[[#This Row],[owned]]</f>
        <v>0</v>
      </c>
      <c r="D1228" s="34" t="b">
        <f>IF(AND(ISNUMBER(SEARCH("Foil",cards[[#This Row],[variant]])),ISNUMBER(MATCH(cards[[#This Row],[set]],{"SOR","SHD","TWI"},0))),TRUE,FALSE)</f>
        <v>0</v>
      </c>
    </row>
    <row r="1229" spans="1:4" ht="15.75" customHeight="1" x14ac:dyDescent="0.2">
      <c r="A1229" s="34" t="str">
        <f>cards[[#This Row],[set]]</f>
        <v>SHD</v>
      </c>
      <c r="B1229" s="34">
        <f>cards[[#This Row],[cardNumber]]</f>
        <v>18</v>
      </c>
      <c r="C1229" s="34">
        <f>cards[[#This Row],[owned]]</f>
        <v>0</v>
      </c>
      <c r="D1229" s="34" t="b">
        <f>IF(AND(ISNUMBER(SEARCH("Foil",cards[[#This Row],[variant]])),ISNUMBER(MATCH(cards[[#This Row],[set]],{"SOR","SHD","TWI"},0))),TRUE,FALSE)</f>
        <v>0</v>
      </c>
    </row>
    <row r="1230" spans="1:4" ht="15.75" customHeight="1" x14ac:dyDescent="0.2">
      <c r="A1230" s="34" t="str">
        <f>cards[[#This Row],[set]]</f>
        <v>SHD</v>
      </c>
      <c r="B1230" s="34">
        <f>cards[[#This Row],[cardNumber]]</f>
        <v>280</v>
      </c>
      <c r="C1230" s="34">
        <f>cards[[#This Row],[owned]]</f>
        <v>0</v>
      </c>
      <c r="D1230" s="34" t="b">
        <f>IF(AND(ISNUMBER(SEARCH("Foil",cards[[#This Row],[variant]])),ISNUMBER(MATCH(cards[[#This Row],[set]],{"SOR","SHD","TWI"},0))),TRUE,FALSE)</f>
        <v>0</v>
      </c>
    </row>
    <row r="1231" spans="1:4" ht="15.75" customHeight="1" x14ac:dyDescent="0.2">
      <c r="A1231" s="34" t="str">
        <f>cards[[#This Row],[set]]</f>
        <v>SHD</v>
      </c>
      <c r="B1231" s="34">
        <f>cards[[#This Row],[cardNumber]]</f>
        <v>19</v>
      </c>
      <c r="C1231" s="34">
        <f>cards[[#This Row],[owned]]</f>
        <v>0</v>
      </c>
      <c r="D1231" s="34" t="b">
        <f>IF(AND(ISNUMBER(SEARCH("Foil",cards[[#This Row],[variant]])),ISNUMBER(MATCH(cards[[#This Row],[set]],{"SOR","SHD","TWI"},0))),TRUE,FALSE)</f>
        <v>0</v>
      </c>
    </row>
    <row r="1232" spans="1:4" ht="15.75" customHeight="1" x14ac:dyDescent="0.2">
      <c r="A1232" s="34" t="str">
        <f>cards[[#This Row],[set]]</f>
        <v>SHD</v>
      </c>
      <c r="B1232" s="34">
        <f>cards[[#This Row],[cardNumber]]</f>
        <v>297</v>
      </c>
      <c r="C1232" s="34">
        <f>cards[[#This Row],[owned]]</f>
        <v>0</v>
      </c>
      <c r="D1232" s="34" t="b">
        <f>IF(AND(ISNUMBER(SEARCH("Foil",cards[[#This Row],[variant]])),ISNUMBER(MATCH(cards[[#This Row],[set]],{"SOR","SHD","TWI"},0))),TRUE,FALSE)</f>
        <v>0</v>
      </c>
    </row>
    <row r="1233" spans="1:4" ht="15.75" customHeight="1" x14ac:dyDescent="0.2">
      <c r="A1233" s="34" t="str">
        <f>cards[[#This Row],[set]]</f>
        <v>SHD</v>
      </c>
      <c r="B1233" s="34">
        <f>cards[[#This Row],[cardNumber]]</f>
        <v>20</v>
      </c>
      <c r="C1233" s="34">
        <f>cards[[#This Row],[owned]]</f>
        <v>0</v>
      </c>
      <c r="D1233" s="34" t="b">
        <f>IF(AND(ISNUMBER(SEARCH("Foil",cards[[#This Row],[variant]])),ISNUMBER(MATCH(cards[[#This Row],[set]],{"SOR","SHD","TWI"},0))),TRUE,FALSE)</f>
        <v>0</v>
      </c>
    </row>
    <row r="1234" spans="1:4" ht="15.75" customHeight="1" x14ac:dyDescent="0.2">
      <c r="A1234" s="34" t="str">
        <f>cards[[#This Row],[set]]</f>
        <v>SHD</v>
      </c>
      <c r="B1234" s="34">
        <f>cards[[#This Row],[cardNumber]]</f>
        <v>298</v>
      </c>
      <c r="C1234" s="34">
        <f>cards[[#This Row],[owned]]</f>
        <v>0</v>
      </c>
      <c r="D1234" s="34" t="b">
        <f>IF(AND(ISNUMBER(SEARCH("Foil",cards[[#This Row],[variant]])),ISNUMBER(MATCH(cards[[#This Row],[set]],{"SOR","SHD","TWI"},0))),TRUE,FALSE)</f>
        <v>0</v>
      </c>
    </row>
    <row r="1235" spans="1:4" ht="15.75" customHeight="1" x14ac:dyDescent="0.2">
      <c r="A1235" s="34" t="str">
        <f>cards[[#This Row],[set]]</f>
        <v>SHD</v>
      </c>
      <c r="B1235" s="34">
        <f>cards[[#This Row],[cardNumber]]</f>
        <v>21</v>
      </c>
      <c r="C1235" s="34">
        <f>cards[[#This Row],[owned]]</f>
        <v>0</v>
      </c>
      <c r="D1235" s="34" t="b">
        <f>IF(AND(ISNUMBER(SEARCH("Foil",cards[[#This Row],[variant]])),ISNUMBER(MATCH(cards[[#This Row],[set]],{"SOR","SHD","TWI"},0))),TRUE,FALSE)</f>
        <v>0</v>
      </c>
    </row>
    <row r="1236" spans="1:4" ht="15.75" customHeight="1" x14ac:dyDescent="0.2">
      <c r="A1236" s="34" t="str">
        <f>cards[[#This Row],[set]]</f>
        <v>SHD</v>
      </c>
      <c r="B1236" s="34">
        <f>cards[[#This Row],[cardNumber]]</f>
        <v>299</v>
      </c>
      <c r="C1236" s="34">
        <f>cards[[#This Row],[owned]]</f>
        <v>0</v>
      </c>
      <c r="D1236" s="34" t="b">
        <f>IF(AND(ISNUMBER(SEARCH("Foil",cards[[#This Row],[variant]])),ISNUMBER(MATCH(cards[[#This Row],[set]],{"SOR","SHD","TWI"},0))),TRUE,FALSE)</f>
        <v>0</v>
      </c>
    </row>
    <row r="1237" spans="1:4" ht="15.75" customHeight="1" x14ac:dyDescent="0.2">
      <c r="A1237" s="34" t="str">
        <f>cards[[#This Row],[set]]</f>
        <v>SHD</v>
      </c>
      <c r="B1237" s="34">
        <f>cards[[#This Row],[cardNumber]]</f>
        <v>22</v>
      </c>
      <c r="C1237" s="34">
        <f>cards[[#This Row],[owned]]</f>
        <v>0</v>
      </c>
      <c r="D1237" s="34" t="b">
        <f>IF(AND(ISNUMBER(SEARCH("Foil",cards[[#This Row],[variant]])),ISNUMBER(MATCH(cards[[#This Row],[set]],{"SOR","SHD","TWI"},0))),TRUE,FALSE)</f>
        <v>0</v>
      </c>
    </row>
    <row r="1238" spans="1:4" ht="15.75" customHeight="1" x14ac:dyDescent="0.2">
      <c r="A1238" s="34" t="str">
        <f>cards[[#This Row],[set]]</f>
        <v>SHD</v>
      </c>
      <c r="B1238" s="34">
        <f>cards[[#This Row],[cardNumber]]</f>
        <v>300</v>
      </c>
      <c r="C1238" s="34">
        <f>cards[[#This Row],[owned]]</f>
        <v>0</v>
      </c>
      <c r="D1238" s="34" t="b">
        <f>IF(AND(ISNUMBER(SEARCH("Foil",cards[[#This Row],[variant]])),ISNUMBER(MATCH(cards[[#This Row],[set]],{"SOR","SHD","TWI"},0))),TRUE,FALSE)</f>
        <v>0</v>
      </c>
    </row>
    <row r="1239" spans="1:4" ht="15.75" customHeight="1" x14ac:dyDescent="0.2">
      <c r="A1239" s="34" t="str">
        <f>cards[[#This Row],[set]]</f>
        <v>SHD</v>
      </c>
      <c r="B1239" s="34">
        <f>cards[[#This Row],[cardNumber]]</f>
        <v>23</v>
      </c>
      <c r="C1239" s="34">
        <f>cards[[#This Row],[owned]]</f>
        <v>0</v>
      </c>
      <c r="D1239" s="34" t="b">
        <f>IF(AND(ISNUMBER(SEARCH("Foil",cards[[#This Row],[variant]])),ISNUMBER(MATCH(cards[[#This Row],[set]],{"SOR","SHD","TWI"},0))),TRUE,FALSE)</f>
        <v>0</v>
      </c>
    </row>
    <row r="1240" spans="1:4" ht="15.75" customHeight="1" x14ac:dyDescent="0.2">
      <c r="A1240" s="34" t="str">
        <f>cards[[#This Row],[set]]</f>
        <v>SHD</v>
      </c>
      <c r="B1240" s="34">
        <f>cards[[#This Row],[cardNumber]]</f>
        <v>301</v>
      </c>
      <c r="C1240" s="34">
        <f>cards[[#This Row],[owned]]</f>
        <v>0</v>
      </c>
      <c r="D1240" s="34" t="b">
        <f>IF(AND(ISNUMBER(SEARCH("Foil",cards[[#This Row],[variant]])),ISNUMBER(MATCH(cards[[#This Row],[set]],{"SOR","SHD","TWI"},0))),TRUE,FALSE)</f>
        <v>0</v>
      </c>
    </row>
    <row r="1241" spans="1:4" ht="15.75" customHeight="1" x14ac:dyDescent="0.2">
      <c r="A1241" s="34" t="str">
        <f>cards[[#This Row],[set]]</f>
        <v>SHD</v>
      </c>
      <c r="B1241" s="34">
        <f>cards[[#This Row],[cardNumber]]</f>
        <v>24</v>
      </c>
      <c r="C1241" s="34">
        <f>cards[[#This Row],[owned]]</f>
        <v>0</v>
      </c>
      <c r="D1241" s="34" t="b">
        <f>IF(AND(ISNUMBER(SEARCH("Foil",cards[[#This Row],[variant]])),ISNUMBER(MATCH(cards[[#This Row],[set]],{"SOR","SHD","TWI"},0))),TRUE,FALSE)</f>
        <v>0</v>
      </c>
    </row>
    <row r="1242" spans="1:4" ht="15.75" customHeight="1" x14ac:dyDescent="0.2">
      <c r="A1242" s="34" t="str">
        <f>cards[[#This Row],[set]]</f>
        <v>SHD</v>
      </c>
      <c r="B1242" s="34">
        <f>cards[[#This Row],[cardNumber]]</f>
        <v>302</v>
      </c>
      <c r="C1242" s="34">
        <f>cards[[#This Row],[owned]]</f>
        <v>0</v>
      </c>
      <c r="D1242" s="34" t="b">
        <f>IF(AND(ISNUMBER(SEARCH("Foil",cards[[#This Row],[variant]])),ISNUMBER(MATCH(cards[[#This Row],[set]],{"SOR","SHD","TWI"},0))),TRUE,FALSE)</f>
        <v>0</v>
      </c>
    </row>
    <row r="1243" spans="1:4" ht="15.75" customHeight="1" x14ac:dyDescent="0.2">
      <c r="A1243" s="34" t="str">
        <f>cards[[#This Row],[set]]</f>
        <v>SHD</v>
      </c>
      <c r="B1243" s="34">
        <f>cards[[#This Row],[cardNumber]]</f>
        <v>25</v>
      </c>
      <c r="C1243" s="34">
        <f>cards[[#This Row],[owned]]</f>
        <v>0</v>
      </c>
      <c r="D1243" s="34" t="b">
        <f>IF(AND(ISNUMBER(SEARCH("Foil",cards[[#This Row],[variant]])),ISNUMBER(MATCH(cards[[#This Row],[set]],{"SOR","SHD","TWI"},0))),TRUE,FALSE)</f>
        <v>0</v>
      </c>
    </row>
    <row r="1244" spans="1:4" ht="15.75" customHeight="1" x14ac:dyDescent="0.2">
      <c r="A1244" s="34" t="str">
        <f>cards[[#This Row],[set]]</f>
        <v>SHD</v>
      </c>
      <c r="B1244" s="34">
        <f>cards[[#This Row],[cardNumber]]</f>
        <v>303</v>
      </c>
      <c r="C1244" s="34">
        <f>cards[[#This Row],[owned]]</f>
        <v>0</v>
      </c>
      <c r="D1244" s="34" t="b">
        <f>IF(AND(ISNUMBER(SEARCH("Foil",cards[[#This Row],[variant]])),ISNUMBER(MATCH(cards[[#This Row],[set]],{"SOR","SHD","TWI"},0))),TRUE,FALSE)</f>
        <v>0</v>
      </c>
    </row>
    <row r="1245" spans="1:4" ht="15.75" customHeight="1" x14ac:dyDescent="0.2">
      <c r="A1245" s="34" t="str">
        <f>cards[[#This Row],[set]]</f>
        <v>GG</v>
      </c>
      <c r="B1245" s="34">
        <f>cards[[#This Row],[cardNumber]]</f>
        <v>4</v>
      </c>
      <c r="C1245" s="34">
        <f>cards[[#This Row],[owned]]</f>
        <v>0</v>
      </c>
      <c r="D1245" s="34" t="b">
        <f>IF(AND(ISNUMBER(SEARCH("Foil",cards[[#This Row],[variant]])),ISNUMBER(MATCH(cards[[#This Row],[set]],{"SOR","SHD","TWI"},0))),TRUE,FALSE)</f>
        <v>0</v>
      </c>
    </row>
    <row r="1246" spans="1:4" ht="15.75" customHeight="1" x14ac:dyDescent="0.2">
      <c r="A1246" s="34" t="str">
        <f>cards[[#This Row],[set]]</f>
        <v>SHD</v>
      </c>
      <c r="B1246" s="34">
        <f>cards[[#This Row],[cardNumber]]</f>
        <v>26</v>
      </c>
      <c r="C1246" s="34">
        <f>cards[[#This Row],[owned]]</f>
        <v>0</v>
      </c>
      <c r="D1246" s="34" t="b">
        <f>IF(AND(ISNUMBER(SEARCH("Foil",cards[[#This Row],[variant]])),ISNUMBER(MATCH(cards[[#This Row],[set]],{"SOR","SHD","TWI"},0))),TRUE,FALSE)</f>
        <v>0</v>
      </c>
    </row>
    <row r="1247" spans="1:4" ht="15.75" customHeight="1" x14ac:dyDescent="0.2">
      <c r="A1247" s="34" t="str">
        <f>cards[[#This Row],[set]]</f>
        <v>SHD</v>
      </c>
      <c r="B1247" s="34">
        <f>cards[[#This Row],[cardNumber]]</f>
        <v>304</v>
      </c>
      <c r="C1247" s="34">
        <f>cards[[#This Row],[owned]]</f>
        <v>0</v>
      </c>
      <c r="D1247" s="34" t="b">
        <f>IF(AND(ISNUMBER(SEARCH("Foil",cards[[#This Row],[variant]])),ISNUMBER(MATCH(cards[[#This Row],[set]],{"SOR","SHD","TWI"},0))),TRUE,FALSE)</f>
        <v>0</v>
      </c>
    </row>
    <row r="1248" spans="1:4" ht="15.75" customHeight="1" x14ac:dyDescent="0.2">
      <c r="A1248" s="34" t="str">
        <f>cards[[#This Row],[set]]</f>
        <v>SHD</v>
      </c>
      <c r="B1248" s="34">
        <f>cards[[#This Row],[cardNumber]]</f>
        <v>27</v>
      </c>
      <c r="C1248" s="34">
        <f>cards[[#This Row],[owned]]</f>
        <v>0</v>
      </c>
      <c r="D1248" s="34" t="b">
        <f>IF(AND(ISNUMBER(SEARCH("Foil",cards[[#This Row],[variant]])),ISNUMBER(MATCH(cards[[#This Row],[set]],{"SOR","SHD","TWI"},0))),TRUE,FALSE)</f>
        <v>0</v>
      </c>
    </row>
    <row r="1249" spans="1:4" ht="15.75" customHeight="1" x14ac:dyDescent="0.2">
      <c r="A1249" s="34" t="str">
        <f>cards[[#This Row],[set]]</f>
        <v>SHD</v>
      </c>
      <c r="B1249" s="34">
        <f>cards[[#This Row],[cardNumber]]</f>
        <v>27</v>
      </c>
      <c r="C1249" s="34">
        <f>cards[[#This Row],[owned]]</f>
        <v>0</v>
      </c>
      <c r="D1249" s="34" t="b">
        <f>IF(AND(ISNUMBER(SEARCH("Foil",cards[[#This Row],[variant]])),ISNUMBER(MATCH(cards[[#This Row],[set]],{"SOR","SHD","TWI"},0))),TRUE,FALSE)</f>
        <v>1</v>
      </c>
    </row>
    <row r="1250" spans="1:4" ht="15.75" customHeight="1" x14ac:dyDescent="0.2">
      <c r="A1250" s="34" t="str">
        <f>cards[[#This Row],[set]]</f>
        <v>SHD</v>
      </c>
      <c r="B1250" s="34">
        <f>cards[[#This Row],[cardNumber]]</f>
        <v>305</v>
      </c>
      <c r="C1250" s="34">
        <f>cards[[#This Row],[owned]]</f>
        <v>0</v>
      </c>
      <c r="D1250" s="34" t="b">
        <f>IF(AND(ISNUMBER(SEARCH("Foil",cards[[#This Row],[variant]])),ISNUMBER(MATCH(cards[[#This Row],[set]],{"SOR","SHD","TWI"},0))),TRUE,FALSE)</f>
        <v>1</v>
      </c>
    </row>
    <row r="1251" spans="1:4" ht="15.75" customHeight="1" x14ac:dyDescent="0.2">
      <c r="A1251" s="34" t="str">
        <f>cards[[#This Row],[set]]</f>
        <v>SHD</v>
      </c>
      <c r="B1251" s="34">
        <f>cards[[#This Row],[cardNumber]]</f>
        <v>305</v>
      </c>
      <c r="C1251" s="34">
        <f>cards[[#This Row],[owned]]</f>
        <v>0</v>
      </c>
      <c r="D1251" s="34" t="b">
        <f>IF(AND(ISNUMBER(SEARCH("Foil",cards[[#This Row],[variant]])),ISNUMBER(MATCH(cards[[#This Row],[set]],{"SOR","SHD","TWI"},0))),TRUE,FALSE)</f>
        <v>0</v>
      </c>
    </row>
    <row r="1252" spans="1:4" ht="15.75" customHeight="1" x14ac:dyDescent="0.2">
      <c r="A1252" s="34" t="str">
        <f>cards[[#This Row],[set]]</f>
        <v>SHD</v>
      </c>
      <c r="B1252" s="34">
        <f>cards[[#This Row],[cardNumber]]</f>
        <v>28</v>
      </c>
      <c r="C1252" s="34">
        <f>cards[[#This Row],[owned]]</f>
        <v>0</v>
      </c>
      <c r="D1252" s="34" t="b">
        <f>IF(AND(ISNUMBER(SEARCH("Foil",cards[[#This Row],[variant]])),ISNUMBER(MATCH(cards[[#This Row],[set]],{"SOR","SHD","TWI"},0))),TRUE,FALSE)</f>
        <v>0</v>
      </c>
    </row>
    <row r="1253" spans="1:4" ht="15.75" customHeight="1" x14ac:dyDescent="0.2">
      <c r="A1253" s="34" t="str">
        <f>cards[[#This Row],[set]]</f>
        <v>SHD</v>
      </c>
      <c r="B1253" s="34">
        <f>cards[[#This Row],[cardNumber]]</f>
        <v>28</v>
      </c>
      <c r="C1253" s="34">
        <f>cards[[#This Row],[owned]]</f>
        <v>0</v>
      </c>
      <c r="D1253" s="34" t="b">
        <f>IF(AND(ISNUMBER(SEARCH("Foil",cards[[#This Row],[variant]])),ISNUMBER(MATCH(cards[[#This Row],[set]],{"SOR","SHD","TWI"},0))),TRUE,FALSE)</f>
        <v>1</v>
      </c>
    </row>
    <row r="1254" spans="1:4" ht="15.75" customHeight="1" x14ac:dyDescent="0.2">
      <c r="A1254" s="34" t="str">
        <f>cards[[#This Row],[set]]</f>
        <v>SHD</v>
      </c>
      <c r="B1254" s="34">
        <f>cards[[#This Row],[cardNumber]]</f>
        <v>306</v>
      </c>
      <c r="C1254" s="34">
        <f>cards[[#This Row],[owned]]</f>
        <v>0</v>
      </c>
      <c r="D1254" s="34" t="b">
        <f>IF(AND(ISNUMBER(SEARCH("Foil",cards[[#This Row],[variant]])),ISNUMBER(MATCH(cards[[#This Row],[set]],{"SOR","SHD","TWI"},0))),TRUE,FALSE)</f>
        <v>1</v>
      </c>
    </row>
    <row r="1255" spans="1:4" ht="15.75" customHeight="1" x14ac:dyDescent="0.2">
      <c r="A1255" s="34" t="str">
        <f>cards[[#This Row],[set]]</f>
        <v>SHD</v>
      </c>
      <c r="B1255" s="34">
        <f>cards[[#This Row],[cardNumber]]</f>
        <v>306</v>
      </c>
      <c r="C1255" s="34">
        <f>cards[[#This Row],[owned]]</f>
        <v>0</v>
      </c>
      <c r="D1255" s="34" t="b">
        <f>IF(AND(ISNUMBER(SEARCH("Foil",cards[[#This Row],[variant]])),ISNUMBER(MATCH(cards[[#This Row],[set]],{"SOR","SHD","TWI"},0))),TRUE,FALSE)</f>
        <v>0</v>
      </c>
    </row>
    <row r="1256" spans="1:4" ht="15.75" customHeight="1" x14ac:dyDescent="0.2">
      <c r="A1256" s="34" t="str">
        <f>cards[[#This Row],[set]]</f>
        <v>SHD</v>
      </c>
      <c r="B1256" s="34">
        <f>cards[[#This Row],[cardNumber]]</f>
        <v>4</v>
      </c>
      <c r="C1256" s="34">
        <f>cards[[#This Row],[owned]]</f>
        <v>0</v>
      </c>
      <c r="D1256" s="34" t="b">
        <f>IF(AND(ISNUMBER(SEARCH("Foil",cards[[#This Row],[variant]])),ISNUMBER(MATCH(cards[[#This Row],[set]],{"SOR","SHD","TWI"},0))),TRUE,FALSE)</f>
        <v>0</v>
      </c>
    </row>
    <row r="1257" spans="1:4" ht="15.75" customHeight="1" x14ac:dyDescent="0.2">
      <c r="A1257" s="34" t="str">
        <f>cards[[#This Row],[set]]</f>
        <v>SHD</v>
      </c>
      <c r="B1257" s="34">
        <f>cards[[#This Row],[cardNumber]]</f>
        <v>29</v>
      </c>
      <c r="C1257" s="34">
        <f>cards[[#This Row],[owned]]</f>
        <v>0</v>
      </c>
      <c r="D1257" s="34" t="b">
        <f>IF(AND(ISNUMBER(SEARCH("Foil",cards[[#This Row],[variant]])),ISNUMBER(MATCH(cards[[#This Row],[set]],{"SOR","SHD","TWI"},0))),TRUE,FALSE)</f>
        <v>1</v>
      </c>
    </row>
    <row r="1258" spans="1:4" ht="15.75" customHeight="1" x14ac:dyDescent="0.2">
      <c r="A1258" s="34" t="str">
        <f>cards[[#This Row],[set]]</f>
        <v>SHD</v>
      </c>
      <c r="B1258" s="34">
        <f>cards[[#This Row],[cardNumber]]</f>
        <v>29</v>
      </c>
      <c r="C1258" s="34">
        <f>cards[[#This Row],[owned]]</f>
        <v>0</v>
      </c>
      <c r="D1258" s="34" t="b">
        <f>IF(AND(ISNUMBER(SEARCH("Foil",cards[[#This Row],[variant]])),ISNUMBER(MATCH(cards[[#This Row],[set]],{"SOR","SHD","TWI"},0))),TRUE,FALSE)</f>
        <v>0</v>
      </c>
    </row>
    <row r="1259" spans="1:4" ht="15.75" customHeight="1" x14ac:dyDescent="0.2">
      <c r="A1259" s="34" t="str">
        <f>cards[[#This Row],[set]]</f>
        <v>SHD</v>
      </c>
      <c r="B1259" s="34">
        <f>cards[[#This Row],[cardNumber]]</f>
        <v>307</v>
      </c>
      <c r="C1259" s="34">
        <f>cards[[#This Row],[owned]]</f>
        <v>0</v>
      </c>
      <c r="D1259" s="34" t="b">
        <f>IF(AND(ISNUMBER(SEARCH("Foil",cards[[#This Row],[variant]])),ISNUMBER(MATCH(cards[[#This Row],[set]],{"SOR","SHD","TWI"},0))),TRUE,FALSE)</f>
        <v>1</v>
      </c>
    </row>
    <row r="1260" spans="1:4" ht="15.75" customHeight="1" x14ac:dyDescent="0.2">
      <c r="A1260" s="34" t="str">
        <f>cards[[#This Row],[set]]</f>
        <v>SHD</v>
      </c>
      <c r="B1260" s="34">
        <f>cards[[#This Row],[cardNumber]]</f>
        <v>307</v>
      </c>
      <c r="C1260" s="34">
        <f>cards[[#This Row],[owned]]</f>
        <v>0</v>
      </c>
      <c r="D1260" s="34" t="b">
        <f>IF(AND(ISNUMBER(SEARCH("Foil",cards[[#This Row],[variant]])),ISNUMBER(MATCH(cards[[#This Row],[set]],{"SOR","SHD","TWI"},0))),TRUE,FALSE)</f>
        <v>0</v>
      </c>
    </row>
    <row r="1261" spans="1:4" ht="15.75" customHeight="1" x14ac:dyDescent="0.2">
      <c r="A1261" s="34" t="str">
        <f>cards[[#This Row],[set]]</f>
        <v>SOR</v>
      </c>
      <c r="B1261" s="34">
        <f>cards[[#This Row],[cardNumber]]</f>
        <v>14</v>
      </c>
      <c r="C1261" s="34">
        <f>cards[[#This Row],[owned]]</f>
        <v>0</v>
      </c>
      <c r="D1261" s="34" t="b">
        <f>IF(AND(ISNUMBER(SEARCH("Foil",cards[[#This Row],[variant]])),ISNUMBER(MATCH(cards[[#This Row],[set]],{"SOR","SHD","TWI"},0))),TRUE,FALSE)</f>
        <v>0</v>
      </c>
    </row>
    <row r="1262" spans="1:4" ht="15.75" customHeight="1" x14ac:dyDescent="0.2">
      <c r="A1262" s="34" t="str">
        <f>cards[[#This Row],[set]]</f>
        <v>SOR</v>
      </c>
      <c r="B1262" s="34">
        <f>cards[[#This Row],[cardNumber]]</f>
        <v>33</v>
      </c>
      <c r="C1262" s="34">
        <f>cards[[#This Row],[owned]]</f>
        <v>0</v>
      </c>
      <c r="D1262" s="34" t="b">
        <f>IF(AND(ISNUMBER(SEARCH("Foil",cards[[#This Row],[variant]])),ISNUMBER(MATCH(cards[[#This Row],[set]],{"SOR","SHD","TWI"},0))),TRUE,FALSE)</f>
        <v>1</v>
      </c>
    </row>
    <row r="1263" spans="1:4" ht="15.75" customHeight="1" x14ac:dyDescent="0.2">
      <c r="A1263" s="34" t="str">
        <f>cards[[#This Row],[set]]</f>
        <v>SOR</v>
      </c>
      <c r="B1263" s="34">
        <f>cards[[#This Row],[cardNumber]]</f>
        <v>299</v>
      </c>
      <c r="C1263" s="34">
        <f>cards[[#This Row],[owned]]</f>
        <v>0</v>
      </c>
      <c r="D1263" s="34" t="b">
        <f>IF(AND(ISNUMBER(SEARCH("Foil",cards[[#This Row],[variant]])),ISNUMBER(MATCH(cards[[#This Row],[set]],{"SOR","SHD","TWI"},0))),TRUE,FALSE)</f>
        <v>1</v>
      </c>
    </row>
    <row r="1264" spans="1:4" ht="15.75" customHeight="1" x14ac:dyDescent="0.2">
      <c r="A1264" s="34" t="str">
        <f>cards[[#This Row],[set]]</f>
        <v>SOR</v>
      </c>
      <c r="B1264" s="34">
        <f>cards[[#This Row],[cardNumber]]</f>
        <v>299</v>
      </c>
      <c r="C1264" s="34">
        <f>cards[[#This Row],[owned]]</f>
        <v>0</v>
      </c>
      <c r="D1264" s="34" t="b">
        <f>IF(AND(ISNUMBER(SEARCH("Foil",cards[[#This Row],[variant]])),ISNUMBER(MATCH(cards[[#This Row],[set]],{"SOR","SHD","TWI"},0))),TRUE,FALSE)</f>
        <v>0</v>
      </c>
    </row>
    <row r="1265" spans="1:4" ht="15.75" customHeight="1" x14ac:dyDescent="0.2">
      <c r="A1265" s="34" t="str">
        <f>cards[[#This Row],[set]]</f>
        <v>SHD</v>
      </c>
      <c r="B1265" s="34">
        <f>cards[[#This Row],[cardNumber]]</f>
        <v>31</v>
      </c>
      <c r="C1265" s="34">
        <f>cards[[#This Row],[owned]]</f>
        <v>0</v>
      </c>
      <c r="D1265" s="34" t="b">
        <f>IF(AND(ISNUMBER(SEARCH("Foil",cards[[#This Row],[variant]])),ISNUMBER(MATCH(cards[[#This Row],[set]],{"SOR","SHD","TWI"},0))),TRUE,FALSE)</f>
        <v>1</v>
      </c>
    </row>
    <row r="1266" spans="1:4" ht="15.75" customHeight="1" x14ac:dyDescent="0.2">
      <c r="A1266" s="34" t="str">
        <f>cards[[#This Row],[set]]</f>
        <v>SHD</v>
      </c>
      <c r="B1266" s="34">
        <f>cards[[#This Row],[cardNumber]]</f>
        <v>31</v>
      </c>
      <c r="C1266" s="34">
        <f>cards[[#This Row],[owned]]</f>
        <v>0</v>
      </c>
      <c r="D1266" s="34" t="b">
        <f>IF(AND(ISNUMBER(SEARCH("Foil",cards[[#This Row],[variant]])),ISNUMBER(MATCH(cards[[#This Row],[set]],{"SOR","SHD","TWI"},0))),TRUE,FALSE)</f>
        <v>0</v>
      </c>
    </row>
    <row r="1267" spans="1:4" ht="15.75" customHeight="1" x14ac:dyDescent="0.2">
      <c r="A1267" s="34" t="str">
        <f>cards[[#This Row],[set]]</f>
        <v>SHD</v>
      </c>
      <c r="B1267" s="34">
        <f>cards[[#This Row],[cardNumber]]</f>
        <v>308</v>
      </c>
      <c r="C1267" s="34">
        <f>cards[[#This Row],[owned]]</f>
        <v>0</v>
      </c>
      <c r="D1267" s="34" t="b">
        <f>IF(AND(ISNUMBER(SEARCH("Foil",cards[[#This Row],[variant]])),ISNUMBER(MATCH(cards[[#This Row],[set]],{"SOR","SHD","TWI"},0))),TRUE,FALSE)</f>
        <v>1</v>
      </c>
    </row>
    <row r="1268" spans="1:4" ht="15.75" customHeight="1" x14ac:dyDescent="0.2">
      <c r="A1268" s="34" t="str">
        <f>cards[[#This Row],[set]]</f>
        <v>SHD</v>
      </c>
      <c r="B1268" s="34">
        <f>cards[[#This Row],[cardNumber]]</f>
        <v>308</v>
      </c>
      <c r="C1268" s="34">
        <f>cards[[#This Row],[owned]]</f>
        <v>0</v>
      </c>
      <c r="D1268" s="34" t="b">
        <f>IF(AND(ISNUMBER(SEARCH("Foil",cards[[#This Row],[variant]])),ISNUMBER(MATCH(cards[[#This Row],[set]],{"SOR","SHD","TWI"},0))),TRUE,FALSE)</f>
        <v>0</v>
      </c>
    </row>
    <row r="1269" spans="1:4" ht="15.75" customHeight="1" x14ac:dyDescent="0.2">
      <c r="A1269" s="34" t="str">
        <f>cards[[#This Row],[set]]</f>
        <v>SHD</v>
      </c>
      <c r="B1269" s="34">
        <f>cards[[#This Row],[cardNumber]]</f>
        <v>32</v>
      </c>
      <c r="C1269" s="34">
        <f>cards[[#This Row],[owned]]</f>
        <v>0</v>
      </c>
      <c r="D1269" s="34" t="b">
        <f>IF(AND(ISNUMBER(SEARCH("Foil",cards[[#This Row],[variant]])),ISNUMBER(MATCH(cards[[#This Row],[set]],{"SOR","SHD","TWI"},0))),TRUE,FALSE)</f>
        <v>0</v>
      </c>
    </row>
    <row r="1270" spans="1:4" ht="15.75" customHeight="1" x14ac:dyDescent="0.2">
      <c r="A1270" s="34" t="str">
        <f>cards[[#This Row],[set]]</f>
        <v>SHD</v>
      </c>
      <c r="B1270" s="34">
        <f>cards[[#This Row],[cardNumber]]</f>
        <v>32</v>
      </c>
      <c r="C1270" s="34">
        <f>cards[[#This Row],[owned]]</f>
        <v>0</v>
      </c>
      <c r="D1270" s="34" t="b">
        <f>IF(AND(ISNUMBER(SEARCH("Foil",cards[[#This Row],[variant]])),ISNUMBER(MATCH(cards[[#This Row],[set]],{"SOR","SHD","TWI"},0))),TRUE,FALSE)</f>
        <v>1</v>
      </c>
    </row>
    <row r="1271" spans="1:4" ht="15.75" customHeight="1" x14ac:dyDescent="0.2">
      <c r="A1271" s="34" t="str">
        <f>cards[[#This Row],[set]]</f>
        <v>SHD</v>
      </c>
      <c r="B1271" s="34">
        <f>cards[[#This Row],[cardNumber]]</f>
        <v>309</v>
      </c>
      <c r="C1271" s="34">
        <f>cards[[#This Row],[owned]]</f>
        <v>0</v>
      </c>
      <c r="D1271" s="34" t="b">
        <f>IF(AND(ISNUMBER(SEARCH("Foil",cards[[#This Row],[variant]])),ISNUMBER(MATCH(cards[[#This Row],[set]],{"SOR","SHD","TWI"},0))),TRUE,FALSE)</f>
        <v>0</v>
      </c>
    </row>
    <row r="1272" spans="1:4" ht="15.75" customHeight="1" x14ac:dyDescent="0.2">
      <c r="A1272" s="34" t="str">
        <f>cards[[#This Row],[set]]</f>
        <v>SHD</v>
      </c>
      <c r="B1272" s="34">
        <f>cards[[#This Row],[cardNumber]]</f>
        <v>309</v>
      </c>
      <c r="C1272" s="34">
        <f>cards[[#This Row],[owned]]</f>
        <v>0</v>
      </c>
      <c r="D1272" s="34" t="b">
        <f>IF(AND(ISNUMBER(SEARCH("Foil",cards[[#This Row],[variant]])),ISNUMBER(MATCH(cards[[#This Row],[set]],{"SOR","SHD","TWI"},0))),TRUE,FALSE)</f>
        <v>1</v>
      </c>
    </row>
    <row r="1273" spans="1:4" ht="15.75" customHeight="1" x14ac:dyDescent="0.2">
      <c r="A1273" s="34" t="str">
        <f>cards[[#This Row],[set]]</f>
        <v>SHD</v>
      </c>
      <c r="B1273" s="34">
        <f>cards[[#This Row],[cardNumber]]</f>
        <v>33</v>
      </c>
      <c r="C1273" s="34">
        <f>cards[[#This Row],[owned]]</f>
        <v>0</v>
      </c>
      <c r="D1273" s="34" t="b">
        <f>IF(AND(ISNUMBER(SEARCH("Foil",cards[[#This Row],[variant]])),ISNUMBER(MATCH(cards[[#This Row],[set]],{"SOR","SHD","TWI"},0))),TRUE,FALSE)</f>
        <v>1</v>
      </c>
    </row>
    <row r="1274" spans="1:4" ht="15.75" customHeight="1" x14ac:dyDescent="0.2">
      <c r="A1274" s="34" t="str">
        <f>cards[[#This Row],[set]]</f>
        <v>SHD</v>
      </c>
      <c r="B1274" s="34">
        <f>cards[[#This Row],[cardNumber]]</f>
        <v>33</v>
      </c>
      <c r="C1274" s="34">
        <f>cards[[#This Row],[owned]]</f>
        <v>0</v>
      </c>
      <c r="D1274" s="34" t="b">
        <f>IF(AND(ISNUMBER(SEARCH("Foil",cards[[#This Row],[variant]])),ISNUMBER(MATCH(cards[[#This Row],[set]],{"SOR","SHD","TWI"},0))),TRUE,FALSE)</f>
        <v>0</v>
      </c>
    </row>
    <row r="1275" spans="1:4" ht="15.75" customHeight="1" x14ac:dyDescent="0.2">
      <c r="A1275" s="34" t="str">
        <f>cards[[#This Row],[set]]</f>
        <v>SHD</v>
      </c>
      <c r="B1275" s="34">
        <f>cards[[#This Row],[cardNumber]]</f>
        <v>310</v>
      </c>
      <c r="C1275" s="34">
        <f>cards[[#This Row],[owned]]</f>
        <v>0</v>
      </c>
      <c r="D1275" s="34" t="b">
        <f>IF(AND(ISNUMBER(SEARCH("Foil",cards[[#This Row],[variant]])),ISNUMBER(MATCH(cards[[#This Row],[set]],{"SOR","SHD","TWI"},0))),TRUE,FALSE)</f>
        <v>0</v>
      </c>
    </row>
    <row r="1276" spans="1:4" ht="15.75" customHeight="1" x14ac:dyDescent="0.2">
      <c r="A1276" s="34" t="str">
        <f>cards[[#This Row],[set]]</f>
        <v>SHD</v>
      </c>
      <c r="B1276" s="34">
        <f>cards[[#This Row],[cardNumber]]</f>
        <v>310</v>
      </c>
      <c r="C1276" s="34">
        <f>cards[[#This Row],[owned]]</f>
        <v>0</v>
      </c>
      <c r="D1276" s="34" t="b">
        <f>IF(AND(ISNUMBER(SEARCH("Foil",cards[[#This Row],[variant]])),ISNUMBER(MATCH(cards[[#This Row],[set]],{"SOR","SHD","TWI"},0))),TRUE,FALSE)</f>
        <v>1</v>
      </c>
    </row>
    <row r="1277" spans="1:4" ht="15.75" customHeight="1" x14ac:dyDescent="0.2">
      <c r="A1277" s="34" t="str">
        <f>cards[[#This Row],[set]]</f>
        <v>SHD</v>
      </c>
      <c r="B1277" s="34">
        <f>cards[[#This Row],[cardNumber]]</f>
        <v>34</v>
      </c>
      <c r="C1277" s="34">
        <f>cards[[#This Row],[owned]]</f>
        <v>0</v>
      </c>
      <c r="D1277" s="34" t="b">
        <f>IF(AND(ISNUMBER(SEARCH("Foil",cards[[#This Row],[variant]])),ISNUMBER(MATCH(cards[[#This Row],[set]],{"SOR","SHD","TWI"},0))),TRUE,FALSE)</f>
        <v>0</v>
      </c>
    </row>
    <row r="1278" spans="1:4" ht="15.75" customHeight="1" x14ac:dyDescent="0.2">
      <c r="A1278" s="34" t="str">
        <f>cards[[#This Row],[set]]</f>
        <v>SHD</v>
      </c>
      <c r="B1278" s="34">
        <f>cards[[#This Row],[cardNumber]]</f>
        <v>34</v>
      </c>
      <c r="C1278" s="34">
        <f>cards[[#This Row],[owned]]</f>
        <v>0</v>
      </c>
      <c r="D1278" s="34" t="b">
        <f>IF(AND(ISNUMBER(SEARCH("Foil",cards[[#This Row],[variant]])),ISNUMBER(MATCH(cards[[#This Row],[set]],{"SOR","SHD","TWI"},0))),TRUE,FALSE)</f>
        <v>1</v>
      </c>
    </row>
    <row r="1279" spans="1:4" ht="15.75" customHeight="1" x14ac:dyDescent="0.2">
      <c r="A1279" s="34" t="str">
        <f>cards[[#This Row],[set]]</f>
        <v>SHD</v>
      </c>
      <c r="B1279" s="34">
        <f>cards[[#This Row],[cardNumber]]</f>
        <v>311</v>
      </c>
      <c r="C1279" s="34">
        <f>cards[[#This Row],[owned]]</f>
        <v>0</v>
      </c>
      <c r="D1279" s="34" t="b">
        <f>IF(AND(ISNUMBER(SEARCH("Foil",cards[[#This Row],[variant]])),ISNUMBER(MATCH(cards[[#This Row],[set]],{"SOR","SHD","TWI"},0))),TRUE,FALSE)</f>
        <v>0</v>
      </c>
    </row>
    <row r="1280" spans="1:4" ht="15.75" customHeight="1" x14ac:dyDescent="0.2">
      <c r="A1280" s="34" t="str">
        <f>cards[[#This Row],[set]]</f>
        <v>SHD</v>
      </c>
      <c r="B1280" s="34">
        <f>cards[[#This Row],[cardNumber]]</f>
        <v>311</v>
      </c>
      <c r="C1280" s="34">
        <f>cards[[#This Row],[owned]]</f>
        <v>0</v>
      </c>
      <c r="D1280" s="34" t="b">
        <f>IF(AND(ISNUMBER(SEARCH("Foil",cards[[#This Row],[variant]])),ISNUMBER(MATCH(cards[[#This Row],[set]],{"SOR","SHD","TWI"},0))),TRUE,FALSE)</f>
        <v>1</v>
      </c>
    </row>
    <row r="1281" spans="1:4" ht="15.75" customHeight="1" x14ac:dyDescent="0.2">
      <c r="A1281" s="34" t="str">
        <f>cards[[#This Row],[set]]</f>
        <v>SHD</v>
      </c>
      <c r="B1281" s="34">
        <f>cards[[#This Row],[cardNumber]]</f>
        <v>35</v>
      </c>
      <c r="C1281" s="34">
        <f>cards[[#This Row],[owned]]</f>
        <v>0</v>
      </c>
      <c r="D1281" s="34" t="b">
        <f>IF(AND(ISNUMBER(SEARCH("Foil",cards[[#This Row],[variant]])),ISNUMBER(MATCH(cards[[#This Row],[set]],{"SOR","SHD","TWI"},0))),TRUE,FALSE)</f>
        <v>1</v>
      </c>
    </row>
    <row r="1282" spans="1:4" ht="15.75" customHeight="1" x14ac:dyDescent="0.2">
      <c r="A1282" s="34" t="str">
        <f>cards[[#This Row],[set]]</f>
        <v>SHD</v>
      </c>
      <c r="B1282" s="34">
        <f>cards[[#This Row],[cardNumber]]</f>
        <v>35</v>
      </c>
      <c r="C1282" s="34">
        <f>cards[[#This Row],[owned]]</f>
        <v>0</v>
      </c>
      <c r="D1282" s="34" t="b">
        <f>IF(AND(ISNUMBER(SEARCH("Foil",cards[[#This Row],[variant]])),ISNUMBER(MATCH(cards[[#This Row],[set]],{"SOR","SHD","TWI"},0))),TRUE,FALSE)</f>
        <v>0</v>
      </c>
    </row>
    <row r="1283" spans="1:4" ht="15.75" customHeight="1" x14ac:dyDescent="0.2">
      <c r="A1283" s="34" t="str">
        <f>cards[[#This Row],[set]]</f>
        <v>SHD</v>
      </c>
      <c r="B1283" s="34">
        <f>cards[[#This Row],[cardNumber]]</f>
        <v>312</v>
      </c>
      <c r="C1283" s="34">
        <f>cards[[#This Row],[owned]]</f>
        <v>0</v>
      </c>
      <c r="D1283" s="34" t="b">
        <f>IF(AND(ISNUMBER(SEARCH("Foil",cards[[#This Row],[variant]])),ISNUMBER(MATCH(cards[[#This Row],[set]],{"SOR","SHD","TWI"},0))),TRUE,FALSE)</f>
        <v>1</v>
      </c>
    </row>
    <row r="1284" spans="1:4" ht="15.75" customHeight="1" x14ac:dyDescent="0.2">
      <c r="A1284" s="34" t="str">
        <f>cards[[#This Row],[set]]</f>
        <v>SHD</v>
      </c>
      <c r="B1284" s="34">
        <f>cards[[#This Row],[cardNumber]]</f>
        <v>312</v>
      </c>
      <c r="C1284" s="34">
        <f>cards[[#This Row],[owned]]</f>
        <v>0</v>
      </c>
      <c r="D1284" s="34" t="b">
        <f>IF(AND(ISNUMBER(SEARCH("Foil",cards[[#This Row],[variant]])),ISNUMBER(MATCH(cards[[#This Row],[set]],{"SOR","SHD","TWI"},0))),TRUE,FALSE)</f>
        <v>0</v>
      </c>
    </row>
    <row r="1285" spans="1:4" ht="15.75" customHeight="1" x14ac:dyDescent="0.2">
      <c r="A1285" s="34" t="str">
        <f>cards[[#This Row],[set]]</f>
        <v>SHD</v>
      </c>
      <c r="B1285" s="34">
        <f>cards[[#This Row],[cardNumber]]</f>
        <v>36</v>
      </c>
      <c r="C1285" s="34">
        <f>cards[[#This Row],[owned]]</f>
        <v>0</v>
      </c>
      <c r="D1285" s="34" t="b">
        <f>IF(AND(ISNUMBER(SEARCH("Foil",cards[[#This Row],[variant]])),ISNUMBER(MATCH(cards[[#This Row],[set]],{"SOR","SHD","TWI"},0))),TRUE,FALSE)</f>
        <v>0</v>
      </c>
    </row>
    <row r="1286" spans="1:4" ht="15.75" customHeight="1" x14ac:dyDescent="0.2">
      <c r="A1286" s="34" t="str">
        <f>cards[[#This Row],[set]]</f>
        <v>SHD</v>
      </c>
      <c r="B1286" s="34">
        <f>cards[[#This Row],[cardNumber]]</f>
        <v>36</v>
      </c>
      <c r="C1286" s="34">
        <f>cards[[#This Row],[owned]]</f>
        <v>0</v>
      </c>
      <c r="D1286" s="34" t="b">
        <f>IF(AND(ISNUMBER(SEARCH("Foil",cards[[#This Row],[variant]])),ISNUMBER(MATCH(cards[[#This Row],[set]],{"SOR","SHD","TWI"},0))),TRUE,FALSE)</f>
        <v>1</v>
      </c>
    </row>
    <row r="1287" spans="1:4" ht="15.75" customHeight="1" x14ac:dyDescent="0.2">
      <c r="A1287" s="34" t="str">
        <f>cards[[#This Row],[set]]</f>
        <v>SHD</v>
      </c>
      <c r="B1287" s="34">
        <f>cards[[#This Row],[cardNumber]]</f>
        <v>313</v>
      </c>
      <c r="C1287" s="34">
        <f>cards[[#This Row],[owned]]</f>
        <v>0</v>
      </c>
      <c r="D1287" s="34" t="b">
        <f>IF(AND(ISNUMBER(SEARCH("Foil",cards[[#This Row],[variant]])),ISNUMBER(MATCH(cards[[#This Row],[set]],{"SOR","SHD","TWI"},0))),TRUE,FALSE)</f>
        <v>0</v>
      </c>
    </row>
    <row r="1288" spans="1:4" ht="15.75" customHeight="1" x14ac:dyDescent="0.2">
      <c r="A1288" s="34" t="str">
        <f>cards[[#This Row],[set]]</f>
        <v>SHD</v>
      </c>
      <c r="B1288" s="34">
        <f>cards[[#This Row],[cardNumber]]</f>
        <v>313</v>
      </c>
      <c r="C1288" s="34">
        <f>cards[[#This Row],[owned]]</f>
        <v>0</v>
      </c>
      <c r="D1288" s="34" t="b">
        <f>IF(AND(ISNUMBER(SEARCH("Foil",cards[[#This Row],[variant]])),ISNUMBER(MATCH(cards[[#This Row],[set]],{"SOR","SHD","TWI"},0))),TRUE,FALSE)</f>
        <v>1</v>
      </c>
    </row>
    <row r="1289" spans="1:4" ht="15.75" customHeight="1" x14ac:dyDescent="0.2">
      <c r="A1289" s="34" t="str">
        <f>cards[[#This Row],[set]]</f>
        <v>J24</v>
      </c>
      <c r="B1289" s="34">
        <f>cards[[#This Row],[cardNumber]]</f>
        <v>3</v>
      </c>
      <c r="C1289" s="34">
        <f>cards[[#This Row],[owned]]</f>
        <v>0</v>
      </c>
      <c r="D1289" s="34" t="b">
        <f>IF(AND(ISNUMBER(SEARCH("Foil",cards[[#This Row],[variant]])),ISNUMBER(MATCH(cards[[#This Row],[set]],{"SOR","SHD","TWI"},0))),TRUE,FALSE)</f>
        <v>0</v>
      </c>
    </row>
    <row r="1290" spans="1:4" ht="15.75" customHeight="1" x14ac:dyDescent="0.2">
      <c r="A1290" s="34" t="str">
        <f>cards[[#This Row],[set]]</f>
        <v>SHD</v>
      </c>
      <c r="B1290" s="34">
        <f>cards[[#This Row],[cardNumber]]</f>
        <v>37</v>
      </c>
      <c r="C1290" s="34">
        <f>cards[[#This Row],[owned]]</f>
        <v>0</v>
      </c>
      <c r="D1290" s="34" t="b">
        <f>IF(AND(ISNUMBER(SEARCH("Foil",cards[[#This Row],[variant]])),ISNUMBER(MATCH(cards[[#This Row],[set]],{"SOR","SHD","TWI"},0))),TRUE,FALSE)</f>
        <v>1</v>
      </c>
    </row>
    <row r="1291" spans="1:4" ht="15.75" customHeight="1" x14ac:dyDescent="0.2">
      <c r="A1291" s="34" t="str">
        <f>cards[[#This Row],[set]]</f>
        <v>SHD</v>
      </c>
      <c r="B1291" s="34">
        <f>cards[[#This Row],[cardNumber]]</f>
        <v>37</v>
      </c>
      <c r="C1291" s="34">
        <f>cards[[#This Row],[owned]]</f>
        <v>0</v>
      </c>
      <c r="D1291" s="34" t="b">
        <f>IF(AND(ISNUMBER(SEARCH("Foil",cards[[#This Row],[variant]])),ISNUMBER(MATCH(cards[[#This Row],[set]],{"SOR","SHD","TWI"},0))),TRUE,FALSE)</f>
        <v>0</v>
      </c>
    </row>
    <row r="1292" spans="1:4" ht="15.75" customHeight="1" x14ac:dyDescent="0.2">
      <c r="A1292" s="34" t="str">
        <f>cards[[#This Row],[set]]</f>
        <v>SHD</v>
      </c>
      <c r="B1292" s="34">
        <f>cards[[#This Row],[cardNumber]]</f>
        <v>314</v>
      </c>
      <c r="C1292" s="34">
        <f>cards[[#This Row],[owned]]</f>
        <v>0</v>
      </c>
      <c r="D1292" s="34" t="b">
        <f>IF(AND(ISNUMBER(SEARCH("Foil",cards[[#This Row],[variant]])),ISNUMBER(MATCH(cards[[#This Row],[set]],{"SOR","SHD","TWI"},0))),TRUE,FALSE)</f>
        <v>1</v>
      </c>
    </row>
    <row r="1293" spans="1:4" ht="15.75" customHeight="1" x14ac:dyDescent="0.2">
      <c r="A1293" s="34" t="str">
        <f>cards[[#This Row],[set]]</f>
        <v>SHD</v>
      </c>
      <c r="B1293" s="34">
        <f>cards[[#This Row],[cardNumber]]</f>
        <v>314</v>
      </c>
      <c r="C1293" s="34">
        <f>cards[[#This Row],[owned]]</f>
        <v>0</v>
      </c>
      <c r="D1293" s="34" t="b">
        <f>IF(AND(ISNUMBER(SEARCH("Foil",cards[[#This Row],[variant]])),ISNUMBER(MATCH(cards[[#This Row],[set]],{"SOR","SHD","TWI"},0))),TRUE,FALSE)</f>
        <v>0</v>
      </c>
    </row>
    <row r="1294" spans="1:4" ht="15.75" customHeight="1" x14ac:dyDescent="0.2">
      <c r="A1294" s="34" t="str">
        <f>cards[[#This Row],[set]]</f>
        <v>SHD</v>
      </c>
      <c r="B1294" s="34">
        <f>cards[[#This Row],[cardNumber]]</f>
        <v>38</v>
      </c>
      <c r="C1294" s="34">
        <f>cards[[#This Row],[owned]]</f>
        <v>0</v>
      </c>
      <c r="D1294" s="34" t="b">
        <f>IF(AND(ISNUMBER(SEARCH("Foil",cards[[#This Row],[variant]])),ISNUMBER(MATCH(cards[[#This Row],[set]],{"SOR","SHD","TWI"},0))),TRUE,FALSE)</f>
        <v>1</v>
      </c>
    </row>
    <row r="1295" spans="1:4" ht="15.75" customHeight="1" x14ac:dyDescent="0.2">
      <c r="A1295" s="34" t="str">
        <f>cards[[#This Row],[set]]</f>
        <v>SHD</v>
      </c>
      <c r="B1295" s="34">
        <f>cards[[#This Row],[cardNumber]]</f>
        <v>38</v>
      </c>
      <c r="C1295" s="34">
        <f>cards[[#This Row],[owned]]</f>
        <v>0</v>
      </c>
      <c r="D1295" s="34" t="b">
        <f>IF(AND(ISNUMBER(SEARCH("Foil",cards[[#This Row],[variant]])),ISNUMBER(MATCH(cards[[#This Row],[set]],{"SOR","SHD","TWI"},0))),TRUE,FALSE)</f>
        <v>0</v>
      </c>
    </row>
    <row r="1296" spans="1:4" ht="15.75" customHeight="1" x14ac:dyDescent="0.2">
      <c r="A1296" s="34" t="str">
        <f>cards[[#This Row],[set]]</f>
        <v>SHD</v>
      </c>
      <c r="B1296" s="34">
        <f>cards[[#This Row],[cardNumber]]</f>
        <v>315</v>
      </c>
      <c r="C1296" s="34">
        <f>cards[[#This Row],[owned]]</f>
        <v>0</v>
      </c>
      <c r="D1296" s="34" t="b">
        <f>IF(AND(ISNUMBER(SEARCH("Foil",cards[[#This Row],[variant]])),ISNUMBER(MATCH(cards[[#This Row],[set]],{"SOR","SHD","TWI"},0))),TRUE,FALSE)</f>
        <v>0</v>
      </c>
    </row>
    <row r="1297" spans="1:4" ht="15.75" customHeight="1" x14ac:dyDescent="0.2">
      <c r="A1297" s="34" t="str">
        <f>cards[[#This Row],[set]]</f>
        <v>SHD</v>
      </c>
      <c r="B1297" s="34">
        <f>cards[[#This Row],[cardNumber]]</f>
        <v>315</v>
      </c>
      <c r="C1297" s="34">
        <f>cards[[#This Row],[owned]]</f>
        <v>0</v>
      </c>
      <c r="D1297" s="34" t="b">
        <f>IF(AND(ISNUMBER(SEARCH("Foil",cards[[#This Row],[variant]])),ISNUMBER(MATCH(cards[[#This Row],[set]],{"SOR","SHD","TWI"},0))),TRUE,FALSE)</f>
        <v>1</v>
      </c>
    </row>
    <row r="1298" spans="1:4" ht="15.75" customHeight="1" x14ac:dyDescent="0.2">
      <c r="A1298" s="34" t="str">
        <f>cards[[#This Row],[set]]</f>
        <v>SHD</v>
      </c>
      <c r="B1298" s="34">
        <f>cards[[#This Row],[cardNumber]]</f>
        <v>10</v>
      </c>
      <c r="C1298" s="34">
        <f>cards[[#This Row],[owned]]</f>
        <v>0</v>
      </c>
      <c r="D1298" s="34" t="b">
        <f>IF(AND(ISNUMBER(SEARCH("Foil",cards[[#This Row],[variant]])),ISNUMBER(MATCH(cards[[#This Row],[set]],{"SOR","SHD","TWI"},0))),TRUE,FALSE)</f>
        <v>0</v>
      </c>
    </row>
    <row r="1299" spans="1:4" ht="15.75" customHeight="1" x14ac:dyDescent="0.2">
      <c r="A1299" s="34" t="str">
        <f>cards[[#This Row],[set]]</f>
        <v>SHD</v>
      </c>
      <c r="B1299" s="34">
        <f>cards[[#This Row],[cardNumber]]</f>
        <v>39</v>
      </c>
      <c r="C1299" s="34">
        <f>cards[[#This Row],[owned]]</f>
        <v>0</v>
      </c>
      <c r="D1299" s="34" t="b">
        <f>IF(AND(ISNUMBER(SEARCH("Foil",cards[[#This Row],[variant]])),ISNUMBER(MATCH(cards[[#This Row],[set]],{"SOR","SHD","TWI"},0))),TRUE,FALSE)</f>
        <v>0</v>
      </c>
    </row>
    <row r="1300" spans="1:4" ht="15.75" customHeight="1" x14ac:dyDescent="0.2">
      <c r="A1300" s="34" t="str">
        <f>cards[[#This Row],[set]]</f>
        <v>SHD</v>
      </c>
      <c r="B1300" s="34">
        <f>cards[[#This Row],[cardNumber]]</f>
        <v>40</v>
      </c>
      <c r="C1300" s="34">
        <f>cards[[#This Row],[owned]]</f>
        <v>0</v>
      </c>
      <c r="D1300" s="34" t="b">
        <f>IF(AND(ISNUMBER(SEARCH("Foil",cards[[#This Row],[variant]])),ISNUMBER(MATCH(cards[[#This Row],[set]],{"SOR","SHD","TWI"},0))),TRUE,FALSE)</f>
        <v>0</v>
      </c>
    </row>
    <row r="1301" spans="1:4" ht="15.75" customHeight="1" x14ac:dyDescent="0.2">
      <c r="A1301" s="34" t="str">
        <f>cards[[#This Row],[set]]</f>
        <v>SHD</v>
      </c>
      <c r="B1301" s="34">
        <f>cards[[#This Row],[cardNumber]]</f>
        <v>40</v>
      </c>
      <c r="C1301" s="34">
        <f>cards[[#This Row],[owned]]</f>
        <v>0</v>
      </c>
      <c r="D1301" s="34" t="b">
        <f>IF(AND(ISNUMBER(SEARCH("Foil",cards[[#This Row],[variant]])),ISNUMBER(MATCH(cards[[#This Row],[set]],{"SOR","SHD","TWI"},0))),TRUE,FALSE)</f>
        <v>1</v>
      </c>
    </row>
    <row r="1302" spans="1:4" ht="15.75" customHeight="1" x14ac:dyDescent="0.2">
      <c r="A1302" s="34" t="str">
        <f>cards[[#This Row],[set]]</f>
        <v>SHD</v>
      </c>
      <c r="B1302" s="34">
        <f>cards[[#This Row],[cardNumber]]</f>
        <v>316</v>
      </c>
      <c r="C1302" s="34">
        <f>cards[[#This Row],[owned]]</f>
        <v>0</v>
      </c>
      <c r="D1302" s="34" t="b">
        <f>IF(AND(ISNUMBER(SEARCH("Foil",cards[[#This Row],[variant]])),ISNUMBER(MATCH(cards[[#This Row],[set]],{"SOR","SHD","TWI"},0))),TRUE,FALSE)</f>
        <v>0</v>
      </c>
    </row>
    <row r="1303" spans="1:4" ht="15.75" customHeight="1" x14ac:dyDescent="0.2">
      <c r="A1303" s="34" t="str">
        <f>cards[[#This Row],[set]]</f>
        <v>SHD</v>
      </c>
      <c r="B1303" s="34">
        <f>cards[[#This Row],[cardNumber]]</f>
        <v>316</v>
      </c>
      <c r="C1303" s="34">
        <f>cards[[#This Row],[owned]]</f>
        <v>0</v>
      </c>
      <c r="D1303" s="34" t="b">
        <f>IF(AND(ISNUMBER(SEARCH("Foil",cards[[#This Row],[variant]])),ISNUMBER(MATCH(cards[[#This Row],[set]],{"SOR","SHD","TWI"},0))),TRUE,FALSE)</f>
        <v>1</v>
      </c>
    </row>
    <row r="1304" spans="1:4" ht="15.75" customHeight="1" x14ac:dyDescent="0.2">
      <c r="A1304" s="34" t="str">
        <f>cards[[#This Row],[set]]</f>
        <v>SHD</v>
      </c>
      <c r="B1304" s="34">
        <f>cards[[#This Row],[cardNumber]]</f>
        <v>20</v>
      </c>
      <c r="C1304" s="34">
        <f>cards[[#This Row],[owned]]</f>
        <v>0</v>
      </c>
      <c r="D1304" s="34" t="b">
        <f>IF(AND(ISNUMBER(SEARCH("Foil",cards[[#This Row],[variant]])),ISNUMBER(MATCH(cards[[#This Row],[set]],{"SOR","SHD","TWI"},0))),TRUE,FALSE)</f>
        <v>0</v>
      </c>
    </row>
    <row r="1305" spans="1:4" ht="15.75" customHeight="1" x14ac:dyDescent="0.2">
      <c r="A1305" s="34" t="str">
        <f>cards[[#This Row],[set]]</f>
        <v>SHD</v>
      </c>
      <c r="B1305" s="34">
        <f>cards[[#This Row],[cardNumber]]</f>
        <v>41</v>
      </c>
      <c r="C1305" s="34">
        <f>cards[[#This Row],[owned]]</f>
        <v>0</v>
      </c>
      <c r="D1305" s="34" t="b">
        <f>IF(AND(ISNUMBER(SEARCH("Foil",cards[[#This Row],[variant]])),ISNUMBER(MATCH(cards[[#This Row],[set]],{"SOR","SHD","TWI"},0))),TRUE,FALSE)</f>
        <v>1</v>
      </c>
    </row>
    <row r="1306" spans="1:4" ht="15.75" customHeight="1" x14ac:dyDescent="0.2">
      <c r="A1306" s="34" t="str">
        <f>cards[[#This Row],[set]]</f>
        <v>SHD</v>
      </c>
      <c r="B1306" s="34">
        <f>cards[[#This Row],[cardNumber]]</f>
        <v>41</v>
      </c>
      <c r="C1306" s="34">
        <f>cards[[#This Row],[owned]]</f>
        <v>0</v>
      </c>
      <c r="D1306" s="34" t="b">
        <f>IF(AND(ISNUMBER(SEARCH("Foil",cards[[#This Row],[variant]])),ISNUMBER(MATCH(cards[[#This Row],[set]],{"SOR","SHD","TWI"},0))),TRUE,FALSE)</f>
        <v>0</v>
      </c>
    </row>
    <row r="1307" spans="1:4" ht="15.75" customHeight="1" x14ac:dyDescent="0.2">
      <c r="A1307" s="34" t="str">
        <f>cards[[#This Row],[set]]</f>
        <v>SHD</v>
      </c>
      <c r="B1307" s="34">
        <f>cards[[#This Row],[cardNumber]]</f>
        <v>317</v>
      </c>
      <c r="C1307" s="34">
        <f>cards[[#This Row],[owned]]</f>
        <v>0</v>
      </c>
      <c r="D1307" s="34" t="b">
        <f>IF(AND(ISNUMBER(SEARCH("Foil",cards[[#This Row],[variant]])),ISNUMBER(MATCH(cards[[#This Row],[set]],{"SOR","SHD","TWI"},0))),TRUE,FALSE)</f>
        <v>0</v>
      </c>
    </row>
    <row r="1308" spans="1:4" ht="15.75" customHeight="1" x14ac:dyDescent="0.2">
      <c r="A1308" s="34" t="str">
        <f>cards[[#This Row],[set]]</f>
        <v>SHD</v>
      </c>
      <c r="B1308" s="34">
        <f>cards[[#This Row],[cardNumber]]</f>
        <v>317</v>
      </c>
      <c r="C1308" s="34">
        <f>cards[[#This Row],[owned]]</f>
        <v>0</v>
      </c>
      <c r="D1308" s="34" t="b">
        <f>IF(AND(ISNUMBER(SEARCH("Foil",cards[[#This Row],[variant]])),ISNUMBER(MATCH(cards[[#This Row],[set]],{"SOR","SHD","TWI"},0))),TRUE,FALSE)</f>
        <v>1</v>
      </c>
    </row>
    <row r="1309" spans="1:4" ht="15.75" customHeight="1" x14ac:dyDescent="0.2">
      <c r="A1309" s="34" t="str">
        <f>cards[[#This Row],[set]]</f>
        <v>SHD</v>
      </c>
      <c r="B1309" s="34">
        <f>cards[[#This Row],[cardNumber]]</f>
        <v>42</v>
      </c>
      <c r="C1309" s="34">
        <f>cards[[#This Row],[owned]]</f>
        <v>0</v>
      </c>
      <c r="D1309" s="34" t="b">
        <f>IF(AND(ISNUMBER(SEARCH("Foil",cards[[#This Row],[variant]])),ISNUMBER(MATCH(cards[[#This Row],[set]],{"SOR","SHD","TWI"},0))),TRUE,FALSE)</f>
        <v>0</v>
      </c>
    </row>
    <row r="1310" spans="1:4" ht="15.75" customHeight="1" x14ac:dyDescent="0.2">
      <c r="A1310" s="34" t="str">
        <f>cards[[#This Row],[set]]</f>
        <v>SHD</v>
      </c>
      <c r="B1310" s="34">
        <f>cards[[#This Row],[cardNumber]]</f>
        <v>42</v>
      </c>
      <c r="C1310" s="34">
        <f>cards[[#This Row],[owned]]</f>
        <v>0</v>
      </c>
      <c r="D1310" s="34" t="b">
        <f>IF(AND(ISNUMBER(SEARCH("Foil",cards[[#This Row],[variant]])),ISNUMBER(MATCH(cards[[#This Row],[set]],{"SOR","SHD","TWI"},0))),TRUE,FALSE)</f>
        <v>1</v>
      </c>
    </row>
    <row r="1311" spans="1:4" ht="15.75" customHeight="1" x14ac:dyDescent="0.2">
      <c r="A1311" s="34" t="str">
        <f>cards[[#This Row],[set]]</f>
        <v>SHD</v>
      </c>
      <c r="B1311" s="34">
        <f>cards[[#This Row],[cardNumber]]</f>
        <v>318</v>
      </c>
      <c r="C1311" s="34">
        <f>cards[[#This Row],[owned]]</f>
        <v>0</v>
      </c>
      <c r="D1311" s="34" t="b">
        <f>IF(AND(ISNUMBER(SEARCH("Foil",cards[[#This Row],[variant]])),ISNUMBER(MATCH(cards[[#This Row],[set]],{"SOR","SHD","TWI"},0))),TRUE,FALSE)</f>
        <v>0</v>
      </c>
    </row>
    <row r="1312" spans="1:4" ht="15.75" customHeight="1" x14ac:dyDescent="0.2">
      <c r="A1312" s="34" t="str">
        <f>cards[[#This Row],[set]]</f>
        <v>SHD</v>
      </c>
      <c r="B1312" s="34">
        <f>cards[[#This Row],[cardNumber]]</f>
        <v>318</v>
      </c>
      <c r="C1312" s="34">
        <f>cards[[#This Row],[owned]]</f>
        <v>0</v>
      </c>
      <c r="D1312" s="34" t="b">
        <f>IF(AND(ISNUMBER(SEARCH("Foil",cards[[#This Row],[variant]])),ISNUMBER(MATCH(cards[[#This Row],[set]],{"SOR","SHD","TWI"},0))),TRUE,FALSE)</f>
        <v>1</v>
      </c>
    </row>
    <row r="1313" spans="1:4" ht="15.75" customHeight="1" x14ac:dyDescent="0.2">
      <c r="A1313" s="34" t="str">
        <f>cards[[#This Row],[set]]</f>
        <v>SHD</v>
      </c>
      <c r="B1313" s="34">
        <f>cards[[#This Row],[cardNumber]]</f>
        <v>43</v>
      </c>
      <c r="C1313" s="34">
        <f>cards[[#This Row],[owned]]</f>
        <v>0</v>
      </c>
      <c r="D1313" s="34" t="b">
        <f>IF(AND(ISNUMBER(SEARCH("Foil",cards[[#This Row],[variant]])),ISNUMBER(MATCH(cards[[#This Row],[set]],{"SOR","SHD","TWI"},0))),TRUE,FALSE)</f>
        <v>1</v>
      </c>
    </row>
    <row r="1314" spans="1:4" ht="15.75" customHeight="1" x14ac:dyDescent="0.2">
      <c r="A1314" s="34" t="str">
        <f>cards[[#This Row],[set]]</f>
        <v>SHD</v>
      </c>
      <c r="B1314" s="34">
        <f>cards[[#This Row],[cardNumber]]</f>
        <v>43</v>
      </c>
      <c r="C1314" s="34">
        <f>cards[[#This Row],[owned]]</f>
        <v>0</v>
      </c>
      <c r="D1314" s="34" t="b">
        <f>IF(AND(ISNUMBER(SEARCH("Foil",cards[[#This Row],[variant]])),ISNUMBER(MATCH(cards[[#This Row],[set]],{"SOR","SHD","TWI"},0))),TRUE,FALSE)</f>
        <v>0</v>
      </c>
    </row>
    <row r="1315" spans="1:4" ht="15.75" customHeight="1" x14ac:dyDescent="0.2">
      <c r="A1315" s="34" t="str">
        <f>cards[[#This Row],[set]]</f>
        <v>SHD</v>
      </c>
      <c r="B1315" s="34">
        <f>cards[[#This Row],[cardNumber]]</f>
        <v>319</v>
      </c>
      <c r="C1315" s="34">
        <f>cards[[#This Row],[owned]]</f>
        <v>0</v>
      </c>
      <c r="D1315" s="34" t="b">
        <f>IF(AND(ISNUMBER(SEARCH("Foil",cards[[#This Row],[variant]])),ISNUMBER(MATCH(cards[[#This Row],[set]],{"SOR","SHD","TWI"},0))),TRUE,FALSE)</f>
        <v>0</v>
      </c>
    </row>
    <row r="1316" spans="1:4" ht="15.75" customHeight="1" x14ac:dyDescent="0.2">
      <c r="A1316" s="34" t="str">
        <f>cards[[#This Row],[set]]</f>
        <v>SHD</v>
      </c>
      <c r="B1316" s="34">
        <f>cards[[#This Row],[cardNumber]]</f>
        <v>319</v>
      </c>
      <c r="C1316" s="34">
        <f>cards[[#This Row],[owned]]</f>
        <v>0</v>
      </c>
      <c r="D1316" s="34" t="b">
        <f>IF(AND(ISNUMBER(SEARCH("Foil",cards[[#This Row],[variant]])),ISNUMBER(MATCH(cards[[#This Row],[set]],{"SOR","SHD","TWI"},0))),TRUE,FALSE)</f>
        <v>1</v>
      </c>
    </row>
    <row r="1317" spans="1:4" ht="15.75" customHeight="1" x14ac:dyDescent="0.2">
      <c r="A1317" s="34" t="str">
        <f>cards[[#This Row],[set]]</f>
        <v>SHD</v>
      </c>
      <c r="B1317" s="34">
        <f>cards[[#This Row],[cardNumber]]</f>
        <v>9</v>
      </c>
      <c r="C1317" s="34">
        <f>cards[[#This Row],[owned]]</f>
        <v>0</v>
      </c>
      <c r="D1317" s="34" t="b">
        <f>IF(AND(ISNUMBER(SEARCH("Foil",cards[[#This Row],[variant]])),ISNUMBER(MATCH(cards[[#This Row],[set]],{"SOR","SHD","TWI"},0))),TRUE,FALSE)</f>
        <v>0</v>
      </c>
    </row>
    <row r="1318" spans="1:4" ht="15.75" customHeight="1" x14ac:dyDescent="0.2">
      <c r="A1318" s="34" t="str">
        <f>cards[[#This Row],[set]]</f>
        <v>SHD</v>
      </c>
      <c r="B1318" s="34">
        <f>cards[[#This Row],[cardNumber]]</f>
        <v>44</v>
      </c>
      <c r="C1318" s="34">
        <f>cards[[#This Row],[owned]]</f>
        <v>0</v>
      </c>
      <c r="D1318" s="34" t="b">
        <f>IF(AND(ISNUMBER(SEARCH("Foil",cards[[#This Row],[variant]])),ISNUMBER(MATCH(cards[[#This Row],[set]],{"SOR","SHD","TWI"},0))),TRUE,FALSE)</f>
        <v>0</v>
      </c>
    </row>
    <row r="1319" spans="1:4" ht="15.75" customHeight="1" x14ac:dyDescent="0.2">
      <c r="A1319" s="34" t="str">
        <f>cards[[#This Row],[set]]</f>
        <v>SHD</v>
      </c>
      <c r="B1319" s="34">
        <f>cards[[#This Row],[cardNumber]]</f>
        <v>45</v>
      </c>
      <c r="C1319" s="34">
        <f>cards[[#This Row],[owned]]</f>
        <v>0</v>
      </c>
      <c r="D1319" s="34" t="b">
        <f>IF(AND(ISNUMBER(SEARCH("Foil",cards[[#This Row],[variant]])),ISNUMBER(MATCH(cards[[#This Row],[set]],{"SOR","SHD","TWI"},0))),TRUE,FALSE)</f>
        <v>1</v>
      </c>
    </row>
    <row r="1320" spans="1:4" ht="15.75" customHeight="1" x14ac:dyDescent="0.2">
      <c r="A1320" s="34" t="str">
        <f>cards[[#This Row],[set]]</f>
        <v>SHD</v>
      </c>
      <c r="B1320" s="34">
        <f>cards[[#This Row],[cardNumber]]</f>
        <v>45</v>
      </c>
      <c r="C1320" s="34">
        <f>cards[[#This Row],[owned]]</f>
        <v>0</v>
      </c>
      <c r="D1320" s="34" t="b">
        <f>IF(AND(ISNUMBER(SEARCH("Foil",cards[[#This Row],[variant]])),ISNUMBER(MATCH(cards[[#This Row],[set]],{"SOR","SHD","TWI"},0))),TRUE,FALSE)</f>
        <v>0</v>
      </c>
    </row>
    <row r="1321" spans="1:4" ht="15.75" customHeight="1" x14ac:dyDescent="0.2">
      <c r="A1321" s="34" t="str">
        <f>cards[[#This Row],[set]]</f>
        <v>SHD</v>
      </c>
      <c r="B1321" s="34">
        <f>cards[[#This Row],[cardNumber]]</f>
        <v>320</v>
      </c>
      <c r="C1321" s="34">
        <f>cards[[#This Row],[owned]]</f>
        <v>0</v>
      </c>
      <c r="D1321" s="34" t="b">
        <f>IF(AND(ISNUMBER(SEARCH("Foil",cards[[#This Row],[variant]])),ISNUMBER(MATCH(cards[[#This Row],[set]],{"SOR","SHD","TWI"},0))),TRUE,FALSE)</f>
        <v>0</v>
      </c>
    </row>
    <row r="1322" spans="1:4" ht="15.75" customHeight="1" x14ac:dyDescent="0.2">
      <c r="A1322" s="34" t="str">
        <f>cards[[#This Row],[set]]</f>
        <v>SHD</v>
      </c>
      <c r="B1322" s="34">
        <f>cards[[#This Row],[cardNumber]]</f>
        <v>320</v>
      </c>
      <c r="C1322" s="34">
        <f>cards[[#This Row],[owned]]</f>
        <v>0</v>
      </c>
      <c r="D1322" s="34" t="b">
        <f>IF(AND(ISNUMBER(SEARCH("Foil",cards[[#This Row],[variant]])),ISNUMBER(MATCH(cards[[#This Row],[set]],{"SOR","SHD","TWI"},0))),TRUE,FALSE)</f>
        <v>1</v>
      </c>
    </row>
    <row r="1323" spans="1:4" ht="15.75" customHeight="1" x14ac:dyDescent="0.2">
      <c r="A1323" s="34" t="str">
        <f>cards[[#This Row],[set]]</f>
        <v>SHD</v>
      </c>
      <c r="B1323" s="34">
        <f>cards[[#This Row],[cardNumber]]</f>
        <v>46</v>
      </c>
      <c r="C1323" s="34">
        <f>cards[[#This Row],[owned]]</f>
        <v>0</v>
      </c>
      <c r="D1323" s="34" t="b">
        <f>IF(AND(ISNUMBER(SEARCH("Foil",cards[[#This Row],[variant]])),ISNUMBER(MATCH(cards[[#This Row],[set]],{"SOR","SHD","TWI"},0))),TRUE,FALSE)</f>
        <v>1</v>
      </c>
    </row>
    <row r="1324" spans="1:4" ht="15.75" customHeight="1" x14ac:dyDescent="0.2">
      <c r="A1324" s="34" t="str">
        <f>cards[[#This Row],[set]]</f>
        <v>SHD</v>
      </c>
      <c r="B1324" s="34">
        <f>cards[[#This Row],[cardNumber]]</f>
        <v>46</v>
      </c>
      <c r="C1324" s="34">
        <f>cards[[#This Row],[owned]]</f>
        <v>0</v>
      </c>
      <c r="D1324" s="34" t="b">
        <f>IF(AND(ISNUMBER(SEARCH("Foil",cards[[#This Row],[variant]])),ISNUMBER(MATCH(cards[[#This Row],[set]],{"SOR","SHD","TWI"},0))),TRUE,FALSE)</f>
        <v>0</v>
      </c>
    </row>
    <row r="1325" spans="1:4" ht="15.75" customHeight="1" x14ac:dyDescent="0.2">
      <c r="A1325" s="34" t="str">
        <f>cards[[#This Row],[set]]</f>
        <v>SHD</v>
      </c>
      <c r="B1325" s="34">
        <f>cards[[#This Row],[cardNumber]]</f>
        <v>321</v>
      </c>
      <c r="C1325" s="34">
        <f>cards[[#This Row],[owned]]</f>
        <v>0</v>
      </c>
      <c r="D1325" s="34" t="b">
        <f>IF(AND(ISNUMBER(SEARCH("Foil",cards[[#This Row],[variant]])),ISNUMBER(MATCH(cards[[#This Row],[set]],{"SOR","SHD","TWI"},0))),TRUE,FALSE)</f>
        <v>0</v>
      </c>
    </row>
    <row r="1326" spans="1:4" ht="15.75" customHeight="1" x14ac:dyDescent="0.2">
      <c r="A1326" s="34" t="str">
        <f>cards[[#This Row],[set]]</f>
        <v>SHD</v>
      </c>
      <c r="B1326" s="34">
        <f>cards[[#This Row],[cardNumber]]</f>
        <v>321</v>
      </c>
      <c r="C1326" s="34">
        <f>cards[[#This Row],[owned]]</f>
        <v>0</v>
      </c>
      <c r="D1326" s="34" t="b">
        <f>IF(AND(ISNUMBER(SEARCH("Foil",cards[[#This Row],[variant]])),ISNUMBER(MATCH(cards[[#This Row],[set]],{"SOR","SHD","TWI"},0))),TRUE,FALSE)</f>
        <v>1</v>
      </c>
    </row>
    <row r="1327" spans="1:4" ht="15.75" customHeight="1" x14ac:dyDescent="0.2">
      <c r="A1327" s="34" t="str">
        <f>cards[[#This Row],[set]]</f>
        <v>SHD</v>
      </c>
      <c r="B1327" s="34">
        <f>cards[[#This Row],[cardNumber]]</f>
        <v>47</v>
      </c>
      <c r="C1327" s="34">
        <f>cards[[#This Row],[owned]]</f>
        <v>0</v>
      </c>
      <c r="D1327" s="34" t="b">
        <f>IF(AND(ISNUMBER(SEARCH("Foil",cards[[#This Row],[variant]])),ISNUMBER(MATCH(cards[[#This Row],[set]],{"SOR","SHD","TWI"},0))),TRUE,FALSE)</f>
        <v>0</v>
      </c>
    </row>
    <row r="1328" spans="1:4" ht="15.75" customHeight="1" x14ac:dyDescent="0.2">
      <c r="A1328" s="34" t="str">
        <f>cards[[#This Row],[set]]</f>
        <v>SHD</v>
      </c>
      <c r="B1328" s="34">
        <f>cards[[#This Row],[cardNumber]]</f>
        <v>47</v>
      </c>
      <c r="C1328" s="34">
        <f>cards[[#This Row],[owned]]</f>
        <v>0</v>
      </c>
      <c r="D1328" s="34" t="b">
        <f>IF(AND(ISNUMBER(SEARCH("Foil",cards[[#This Row],[variant]])),ISNUMBER(MATCH(cards[[#This Row],[set]],{"SOR","SHD","TWI"},0))),TRUE,FALSE)</f>
        <v>1</v>
      </c>
    </row>
    <row r="1329" spans="1:4" ht="15.75" customHeight="1" x14ac:dyDescent="0.2">
      <c r="A1329" s="34" t="str">
        <f>cards[[#This Row],[set]]</f>
        <v>SHD</v>
      </c>
      <c r="B1329" s="34">
        <f>cards[[#This Row],[cardNumber]]</f>
        <v>322</v>
      </c>
      <c r="C1329" s="34">
        <f>cards[[#This Row],[owned]]</f>
        <v>0</v>
      </c>
      <c r="D1329" s="34" t="b">
        <f>IF(AND(ISNUMBER(SEARCH("Foil",cards[[#This Row],[variant]])),ISNUMBER(MATCH(cards[[#This Row],[set]],{"SOR","SHD","TWI"},0))),TRUE,FALSE)</f>
        <v>1</v>
      </c>
    </row>
    <row r="1330" spans="1:4" ht="15.75" customHeight="1" x14ac:dyDescent="0.2">
      <c r="A1330" s="34" t="str">
        <f>cards[[#This Row],[set]]</f>
        <v>SHD</v>
      </c>
      <c r="B1330" s="34">
        <f>cards[[#This Row],[cardNumber]]</f>
        <v>322</v>
      </c>
      <c r="C1330" s="34">
        <f>cards[[#This Row],[owned]]</f>
        <v>0</v>
      </c>
      <c r="D1330" s="34" t="b">
        <f>IF(AND(ISNUMBER(SEARCH("Foil",cards[[#This Row],[variant]])),ISNUMBER(MATCH(cards[[#This Row],[set]],{"SOR","SHD","TWI"},0))),TRUE,FALSE)</f>
        <v>0</v>
      </c>
    </row>
    <row r="1331" spans="1:4" ht="15.75" customHeight="1" x14ac:dyDescent="0.2">
      <c r="A1331" s="34" t="str">
        <f>cards[[#This Row],[set]]</f>
        <v>SHD</v>
      </c>
      <c r="B1331" s="34">
        <f>cards[[#This Row],[cardNumber]]</f>
        <v>48</v>
      </c>
      <c r="C1331" s="34">
        <f>cards[[#This Row],[owned]]</f>
        <v>0</v>
      </c>
      <c r="D1331" s="34" t="b">
        <f>IF(AND(ISNUMBER(SEARCH("Foil",cards[[#This Row],[variant]])),ISNUMBER(MATCH(cards[[#This Row],[set]],{"SOR","SHD","TWI"},0))),TRUE,FALSE)</f>
        <v>0</v>
      </c>
    </row>
    <row r="1332" spans="1:4" ht="15.75" customHeight="1" x14ac:dyDescent="0.2">
      <c r="A1332" s="34" t="str">
        <f>cards[[#This Row],[set]]</f>
        <v>SHD</v>
      </c>
      <c r="B1332" s="34">
        <f>cards[[#This Row],[cardNumber]]</f>
        <v>48</v>
      </c>
      <c r="C1332" s="34">
        <f>cards[[#This Row],[owned]]</f>
        <v>0</v>
      </c>
      <c r="D1332" s="34" t="b">
        <f>IF(AND(ISNUMBER(SEARCH("Foil",cards[[#This Row],[variant]])),ISNUMBER(MATCH(cards[[#This Row],[set]],{"SOR","SHD","TWI"},0))),TRUE,FALSE)</f>
        <v>1</v>
      </c>
    </row>
    <row r="1333" spans="1:4" ht="15.75" customHeight="1" x14ac:dyDescent="0.2">
      <c r="A1333" s="34" t="str">
        <f>cards[[#This Row],[set]]</f>
        <v>SHD</v>
      </c>
      <c r="B1333" s="34">
        <f>cards[[#This Row],[cardNumber]]</f>
        <v>323</v>
      </c>
      <c r="C1333" s="34">
        <f>cards[[#This Row],[owned]]</f>
        <v>0</v>
      </c>
      <c r="D1333" s="34" t="b">
        <f>IF(AND(ISNUMBER(SEARCH("Foil",cards[[#This Row],[variant]])),ISNUMBER(MATCH(cards[[#This Row],[set]],{"SOR","SHD","TWI"},0))),TRUE,FALSE)</f>
        <v>1</v>
      </c>
    </row>
    <row r="1334" spans="1:4" ht="15.75" customHeight="1" x14ac:dyDescent="0.2">
      <c r="A1334" s="34" t="str">
        <f>cards[[#This Row],[set]]</f>
        <v>SHD</v>
      </c>
      <c r="B1334" s="34">
        <f>cards[[#This Row],[cardNumber]]</f>
        <v>323</v>
      </c>
      <c r="C1334" s="34">
        <f>cards[[#This Row],[owned]]</f>
        <v>0</v>
      </c>
      <c r="D1334" s="34" t="b">
        <f>IF(AND(ISNUMBER(SEARCH("Foil",cards[[#This Row],[variant]])),ISNUMBER(MATCH(cards[[#This Row],[set]],{"SOR","SHD","TWI"},0))),TRUE,FALSE)</f>
        <v>0</v>
      </c>
    </row>
    <row r="1335" spans="1:4" ht="15.75" customHeight="1" x14ac:dyDescent="0.2">
      <c r="A1335" s="34" t="str">
        <f>cards[[#This Row],[set]]</f>
        <v>SHD</v>
      </c>
      <c r="B1335" s="34">
        <f>cards[[#This Row],[cardNumber]]</f>
        <v>49</v>
      </c>
      <c r="C1335" s="34">
        <f>cards[[#This Row],[owned]]</f>
        <v>0</v>
      </c>
      <c r="D1335" s="34" t="b">
        <f>IF(AND(ISNUMBER(SEARCH("Foil",cards[[#This Row],[variant]])),ISNUMBER(MATCH(cards[[#This Row],[set]],{"SOR","SHD","TWI"},0))),TRUE,FALSE)</f>
        <v>1</v>
      </c>
    </row>
    <row r="1336" spans="1:4" ht="15.75" customHeight="1" x14ac:dyDescent="0.2">
      <c r="A1336" s="34" t="str">
        <f>cards[[#This Row],[set]]</f>
        <v>SHD</v>
      </c>
      <c r="B1336" s="34">
        <f>cards[[#This Row],[cardNumber]]</f>
        <v>49</v>
      </c>
      <c r="C1336" s="34">
        <f>cards[[#This Row],[owned]]</f>
        <v>0</v>
      </c>
      <c r="D1336" s="34" t="b">
        <f>IF(AND(ISNUMBER(SEARCH("Foil",cards[[#This Row],[variant]])),ISNUMBER(MATCH(cards[[#This Row],[set]],{"SOR","SHD","TWI"},0))),TRUE,FALSE)</f>
        <v>0</v>
      </c>
    </row>
    <row r="1337" spans="1:4" ht="15.75" customHeight="1" x14ac:dyDescent="0.2">
      <c r="A1337" s="34" t="str">
        <f>cards[[#This Row],[set]]</f>
        <v>SHD</v>
      </c>
      <c r="B1337" s="34">
        <f>cards[[#This Row],[cardNumber]]</f>
        <v>324</v>
      </c>
      <c r="C1337" s="34">
        <f>cards[[#This Row],[owned]]</f>
        <v>0</v>
      </c>
      <c r="D1337" s="34" t="b">
        <f>IF(AND(ISNUMBER(SEARCH("Foil",cards[[#This Row],[variant]])),ISNUMBER(MATCH(cards[[#This Row],[set]],{"SOR","SHD","TWI"},0))),TRUE,FALSE)</f>
        <v>1</v>
      </c>
    </row>
    <row r="1338" spans="1:4" ht="15.75" customHeight="1" x14ac:dyDescent="0.2">
      <c r="A1338" s="34" t="str">
        <f>cards[[#This Row],[set]]</f>
        <v>SHD</v>
      </c>
      <c r="B1338" s="34">
        <f>cards[[#This Row],[cardNumber]]</f>
        <v>324</v>
      </c>
      <c r="C1338" s="34">
        <f>cards[[#This Row],[owned]]</f>
        <v>0</v>
      </c>
      <c r="D1338" s="34" t="b">
        <f>IF(AND(ISNUMBER(SEARCH("Foil",cards[[#This Row],[variant]])),ISNUMBER(MATCH(cards[[#This Row],[set]],{"SOR","SHD","TWI"},0))),TRUE,FALSE)</f>
        <v>0</v>
      </c>
    </row>
    <row r="1339" spans="1:4" ht="15.75" customHeight="1" x14ac:dyDescent="0.2">
      <c r="A1339" s="34" t="str">
        <f>cards[[#This Row],[set]]</f>
        <v>SHD</v>
      </c>
      <c r="B1339" s="34">
        <f>cards[[#This Row],[cardNumber]]</f>
        <v>50</v>
      </c>
      <c r="C1339" s="34">
        <f>cards[[#This Row],[owned]]</f>
        <v>0</v>
      </c>
      <c r="D1339" s="34" t="b">
        <f>IF(AND(ISNUMBER(SEARCH("Foil",cards[[#This Row],[variant]])),ISNUMBER(MATCH(cards[[#This Row],[set]],{"SOR","SHD","TWI"},0))),TRUE,FALSE)</f>
        <v>0</v>
      </c>
    </row>
    <row r="1340" spans="1:4" ht="15.75" customHeight="1" x14ac:dyDescent="0.2">
      <c r="A1340" s="34" t="str">
        <f>cards[[#This Row],[set]]</f>
        <v>SHD</v>
      </c>
      <c r="B1340" s="34">
        <f>cards[[#This Row],[cardNumber]]</f>
        <v>50</v>
      </c>
      <c r="C1340" s="34">
        <f>cards[[#This Row],[owned]]</f>
        <v>0</v>
      </c>
      <c r="D1340" s="34" t="b">
        <f>IF(AND(ISNUMBER(SEARCH("Foil",cards[[#This Row],[variant]])),ISNUMBER(MATCH(cards[[#This Row],[set]],{"SOR","SHD","TWI"},0))),TRUE,FALSE)</f>
        <v>1</v>
      </c>
    </row>
    <row r="1341" spans="1:4" ht="15.75" customHeight="1" x14ac:dyDescent="0.2">
      <c r="A1341" s="34" t="str">
        <f>cards[[#This Row],[set]]</f>
        <v>SHD</v>
      </c>
      <c r="B1341" s="34">
        <f>cards[[#This Row],[cardNumber]]</f>
        <v>325</v>
      </c>
      <c r="C1341" s="34">
        <f>cards[[#This Row],[owned]]</f>
        <v>0</v>
      </c>
      <c r="D1341" s="34" t="b">
        <f>IF(AND(ISNUMBER(SEARCH("Foil",cards[[#This Row],[variant]])),ISNUMBER(MATCH(cards[[#This Row],[set]],{"SOR","SHD","TWI"},0))),TRUE,FALSE)</f>
        <v>1</v>
      </c>
    </row>
    <row r="1342" spans="1:4" ht="15.75" customHeight="1" x14ac:dyDescent="0.2">
      <c r="A1342" s="34" t="str">
        <f>cards[[#This Row],[set]]</f>
        <v>SHD</v>
      </c>
      <c r="B1342" s="34">
        <f>cards[[#This Row],[cardNumber]]</f>
        <v>325</v>
      </c>
      <c r="C1342" s="34">
        <f>cards[[#This Row],[owned]]</f>
        <v>0</v>
      </c>
      <c r="D1342" s="34" t="b">
        <f>IF(AND(ISNUMBER(SEARCH("Foil",cards[[#This Row],[variant]])),ISNUMBER(MATCH(cards[[#This Row],[set]],{"SOR","SHD","TWI"},0))),TRUE,FALSE)</f>
        <v>0</v>
      </c>
    </row>
    <row r="1343" spans="1:4" ht="15.75" customHeight="1" x14ac:dyDescent="0.2">
      <c r="A1343" s="34" t="str">
        <f>cards[[#This Row],[set]]</f>
        <v>SHD</v>
      </c>
      <c r="B1343" s="34">
        <f>cards[[#This Row],[cardNumber]]</f>
        <v>51</v>
      </c>
      <c r="C1343" s="34">
        <f>cards[[#This Row],[owned]]</f>
        <v>0</v>
      </c>
      <c r="D1343" s="34" t="b">
        <f>IF(AND(ISNUMBER(SEARCH("Foil",cards[[#This Row],[variant]])),ISNUMBER(MATCH(cards[[#This Row],[set]],{"SOR","SHD","TWI"},0))),TRUE,FALSE)</f>
        <v>1</v>
      </c>
    </row>
    <row r="1344" spans="1:4" ht="15.75" customHeight="1" x14ac:dyDescent="0.2">
      <c r="A1344" s="34" t="str">
        <f>cards[[#This Row],[set]]</f>
        <v>SHD</v>
      </c>
      <c r="B1344" s="34">
        <f>cards[[#This Row],[cardNumber]]</f>
        <v>51</v>
      </c>
      <c r="C1344" s="34">
        <f>cards[[#This Row],[owned]]</f>
        <v>0</v>
      </c>
      <c r="D1344" s="34" t="b">
        <f>IF(AND(ISNUMBER(SEARCH("Foil",cards[[#This Row],[variant]])),ISNUMBER(MATCH(cards[[#This Row],[set]],{"SOR","SHD","TWI"},0))),TRUE,FALSE)</f>
        <v>0</v>
      </c>
    </row>
    <row r="1345" spans="1:4" ht="15.75" customHeight="1" x14ac:dyDescent="0.2">
      <c r="A1345" s="34" t="str">
        <f>cards[[#This Row],[set]]</f>
        <v>SHD</v>
      </c>
      <c r="B1345" s="34">
        <f>cards[[#This Row],[cardNumber]]</f>
        <v>326</v>
      </c>
      <c r="C1345" s="34">
        <f>cards[[#This Row],[owned]]</f>
        <v>0</v>
      </c>
      <c r="D1345" s="34" t="b">
        <f>IF(AND(ISNUMBER(SEARCH("Foil",cards[[#This Row],[variant]])),ISNUMBER(MATCH(cards[[#This Row],[set]],{"SOR","SHD","TWI"},0))),TRUE,FALSE)</f>
        <v>0</v>
      </c>
    </row>
    <row r="1346" spans="1:4" ht="15.75" customHeight="1" x14ac:dyDescent="0.2">
      <c r="A1346" s="34" t="str">
        <f>cards[[#This Row],[set]]</f>
        <v>SHD</v>
      </c>
      <c r="B1346" s="34">
        <f>cards[[#This Row],[cardNumber]]</f>
        <v>326</v>
      </c>
      <c r="C1346" s="34">
        <f>cards[[#This Row],[owned]]</f>
        <v>0</v>
      </c>
      <c r="D1346" s="34" t="b">
        <f>IF(AND(ISNUMBER(SEARCH("Foil",cards[[#This Row],[variant]])),ISNUMBER(MATCH(cards[[#This Row],[set]],{"SOR","SHD","TWI"},0))),TRUE,FALSE)</f>
        <v>1</v>
      </c>
    </row>
    <row r="1347" spans="1:4" ht="15.75" customHeight="1" x14ac:dyDescent="0.2">
      <c r="A1347" s="34" t="str">
        <f>cards[[#This Row],[set]]</f>
        <v>SHD</v>
      </c>
      <c r="B1347" s="34">
        <f>cards[[#This Row],[cardNumber]]</f>
        <v>52</v>
      </c>
      <c r="C1347" s="34">
        <f>cards[[#This Row],[owned]]</f>
        <v>0</v>
      </c>
      <c r="D1347" s="34" t="b">
        <f>IF(AND(ISNUMBER(SEARCH("Foil",cards[[#This Row],[variant]])),ISNUMBER(MATCH(cards[[#This Row],[set]],{"SOR","SHD","TWI"},0))),TRUE,FALSE)</f>
        <v>0</v>
      </c>
    </row>
    <row r="1348" spans="1:4" ht="15.75" customHeight="1" x14ac:dyDescent="0.2">
      <c r="A1348" s="34" t="str">
        <f>cards[[#This Row],[set]]</f>
        <v>SHD</v>
      </c>
      <c r="B1348" s="34">
        <f>cards[[#This Row],[cardNumber]]</f>
        <v>52</v>
      </c>
      <c r="C1348" s="34">
        <f>cards[[#This Row],[owned]]</f>
        <v>0</v>
      </c>
      <c r="D1348" s="34" t="b">
        <f>IF(AND(ISNUMBER(SEARCH("Foil",cards[[#This Row],[variant]])),ISNUMBER(MATCH(cards[[#This Row],[set]],{"SOR","SHD","TWI"},0))),TRUE,FALSE)</f>
        <v>1</v>
      </c>
    </row>
    <row r="1349" spans="1:4" ht="15.75" customHeight="1" x14ac:dyDescent="0.2">
      <c r="A1349" s="34" t="str">
        <f>cards[[#This Row],[set]]</f>
        <v>SHD</v>
      </c>
      <c r="B1349" s="34">
        <f>cards[[#This Row],[cardNumber]]</f>
        <v>327</v>
      </c>
      <c r="C1349" s="34">
        <f>cards[[#This Row],[owned]]</f>
        <v>0</v>
      </c>
      <c r="D1349" s="34" t="b">
        <f>IF(AND(ISNUMBER(SEARCH("Foil",cards[[#This Row],[variant]])),ISNUMBER(MATCH(cards[[#This Row],[set]],{"SOR","SHD","TWI"},0))),TRUE,FALSE)</f>
        <v>1</v>
      </c>
    </row>
    <row r="1350" spans="1:4" ht="15.75" customHeight="1" x14ac:dyDescent="0.2">
      <c r="A1350" s="34" t="str">
        <f>cards[[#This Row],[set]]</f>
        <v>SHD</v>
      </c>
      <c r="B1350" s="34">
        <f>cards[[#This Row],[cardNumber]]</f>
        <v>327</v>
      </c>
      <c r="C1350" s="34">
        <f>cards[[#This Row],[owned]]</f>
        <v>0</v>
      </c>
      <c r="D1350" s="34" t="b">
        <f>IF(AND(ISNUMBER(SEARCH("Foil",cards[[#This Row],[variant]])),ISNUMBER(MATCH(cards[[#This Row],[set]],{"SOR","SHD","TWI"},0))),TRUE,FALSE)</f>
        <v>0</v>
      </c>
    </row>
    <row r="1351" spans="1:4" ht="15.75" customHeight="1" x14ac:dyDescent="0.2">
      <c r="A1351" s="34" t="str">
        <f>cards[[#This Row],[set]]</f>
        <v>SHD</v>
      </c>
      <c r="B1351" s="34">
        <f>cards[[#This Row],[cardNumber]]</f>
        <v>53</v>
      </c>
      <c r="C1351" s="34">
        <f>cards[[#This Row],[owned]]</f>
        <v>0</v>
      </c>
      <c r="D1351" s="34" t="b">
        <f>IF(AND(ISNUMBER(SEARCH("Foil",cards[[#This Row],[variant]])),ISNUMBER(MATCH(cards[[#This Row],[set]],{"SOR","SHD","TWI"},0))),TRUE,FALSE)</f>
        <v>1</v>
      </c>
    </row>
    <row r="1352" spans="1:4" ht="15.75" customHeight="1" x14ac:dyDescent="0.2">
      <c r="A1352" s="34" t="str">
        <f>cards[[#This Row],[set]]</f>
        <v>SHD</v>
      </c>
      <c r="B1352" s="34">
        <f>cards[[#This Row],[cardNumber]]</f>
        <v>53</v>
      </c>
      <c r="C1352" s="34">
        <f>cards[[#This Row],[owned]]</f>
        <v>0</v>
      </c>
      <c r="D1352" s="34" t="b">
        <f>IF(AND(ISNUMBER(SEARCH("Foil",cards[[#This Row],[variant]])),ISNUMBER(MATCH(cards[[#This Row],[set]],{"SOR","SHD","TWI"},0))),TRUE,FALSE)</f>
        <v>0</v>
      </c>
    </row>
    <row r="1353" spans="1:4" ht="15.75" customHeight="1" x14ac:dyDescent="0.2">
      <c r="A1353" s="34" t="str">
        <f>cards[[#This Row],[set]]</f>
        <v>SHD</v>
      </c>
      <c r="B1353" s="34">
        <f>cards[[#This Row],[cardNumber]]</f>
        <v>328</v>
      </c>
      <c r="C1353" s="34">
        <f>cards[[#This Row],[owned]]</f>
        <v>0</v>
      </c>
      <c r="D1353" s="34" t="b">
        <f>IF(AND(ISNUMBER(SEARCH("Foil",cards[[#This Row],[variant]])),ISNUMBER(MATCH(cards[[#This Row],[set]],{"SOR","SHD","TWI"},0))),TRUE,FALSE)</f>
        <v>0</v>
      </c>
    </row>
    <row r="1354" spans="1:4" ht="15.75" customHeight="1" x14ac:dyDescent="0.2">
      <c r="A1354" s="34" t="str">
        <f>cards[[#This Row],[set]]</f>
        <v>SHD</v>
      </c>
      <c r="B1354" s="34">
        <f>cards[[#This Row],[cardNumber]]</f>
        <v>328</v>
      </c>
      <c r="C1354" s="34">
        <f>cards[[#This Row],[owned]]</f>
        <v>0</v>
      </c>
      <c r="D1354" s="34" t="b">
        <f>IF(AND(ISNUMBER(SEARCH("Foil",cards[[#This Row],[variant]])),ISNUMBER(MATCH(cards[[#This Row],[set]],{"SOR","SHD","TWI"},0))),TRUE,FALSE)</f>
        <v>1</v>
      </c>
    </row>
    <row r="1355" spans="1:4" ht="15.75" customHeight="1" x14ac:dyDescent="0.2">
      <c r="A1355" s="34" t="str">
        <f>cards[[#This Row],[set]]</f>
        <v>SHD</v>
      </c>
      <c r="B1355" s="34">
        <f>cards[[#This Row],[cardNumber]]</f>
        <v>54</v>
      </c>
      <c r="C1355" s="34">
        <f>cards[[#This Row],[owned]]</f>
        <v>0</v>
      </c>
      <c r="D1355" s="34" t="b">
        <f>IF(AND(ISNUMBER(SEARCH("Foil",cards[[#This Row],[variant]])),ISNUMBER(MATCH(cards[[#This Row],[set]],{"SOR","SHD","TWI"},0))),TRUE,FALSE)</f>
        <v>1</v>
      </c>
    </row>
    <row r="1356" spans="1:4" ht="15.75" customHeight="1" x14ac:dyDescent="0.2">
      <c r="A1356" s="34" t="str">
        <f>cards[[#This Row],[set]]</f>
        <v>SHD</v>
      </c>
      <c r="B1356" s="34">
        <f>cards[[#This Row],[cardNumber]]</f>
        <v>54</v>
      </c>
      <c r="C1356" s="34">
        <f>cards[[#This Row],[owned]]</f>
        <v>0</v>
      </c>
      <c r="D1356" s="34" t="b">
        <f>IF(AND(ISNUMBER(SEARCH("Foil",cards[[#This Row],[variant]])),ISNUMBER(MATCH(cards[[#This Row],[set]],{"SOR","SHD","TWI"},0))),TRUE,FALSE)</f>
        <v>0</v>
      </c>
    </row>
    <row r="1357" spans="1:4" ht="15.75" customHeight="1" x14ac:dyDescent="0.2">
      <c r="A1357" s="34" t="str">
        <f>cards[[#This Row],[set]]</f>
        <v>SHD</v>
      </c>
      <c r="B1357" s="34">
        <f>cards[[#This Row],[cardNumber]]</f>
        <v>329</v>
      </c>
      <c r="C1357" s="34">
        <f>cards[[#This Row],[owned]]</f>
        <v>0</v>
      </c>
      <c r="D1357" s="34" t="b">
        <f>IF(AND(ISNUMBER(SEARCH("Foil",cards[[#This Row],[variant]])),ISNUMBER(MATCH(cards[[#This Row],[set]],{"SOR","SHD","TWI"},0))),TRUE,FALSE)</f>
        <v>0</v>
      </c>
    </row>
    <row r="1358" spans="1:4" ht="15.75" customHeight="1" x14ac:dyDescent="0.2">
      <c r="A1358" s="34" t="str">
        <f>cards[[#This Row],[set]]</f>
        <v>SHD</v>
      </c>
      <c r="B1358" s="34">
        <f>cards[[#This Row],[cardNumber]]</f>
        <v>329</v>
      </c>
      <c r="C1358" s="34">
        <f>cards[[#This Row],[owned]]</f>
        <v>0</v>
      </c>
      <c r="D1358" s="34" t="b">
        <f>IF(AND(ISNUMBER(SEARCH("Foil",cards[[#This Row],[variant]])),ISNUMBER(MATCH(cards[[#This Row],[set]],{"SOR","SHD","TWI"},0))),TRUE,FALSE)</f>
        <v>1</v>
      </c>
    </row>
    <row r="1359" spans="1:4" ht="15.75" customHeight="1" x14ac:dyDescent="0.2">
      <c r="A1359" s="34" t="str">
        <f>cards[[#This Row],[set]]</f>
        <v>SHD</v>
      </c>
      <c r="B1359" s="34">
        <f>cards[[#This Row],[cardNumber]]</f>
        <v>55</v>
      </c>
      <c r="C1359" s="34">
        <f>cards[[#This Row],[owned]]</f>
        <v>0</v>
      </c>
      <c r="D1359" s="34" t="b">
        <f>IF(AND(ISNUMBER(SEARCH("Foil",cards[[#This Row],[variant]])),ISNUMBER(MATCH(cards[[#This Row],[set]],{"SOR","SHD","TWI"},0))),TRUE,FALSE)</f>
        <v>0</v>
      </c>
    </row>
    <row r="1360" spans="1:4" ht="15.75" customHeight="1" x14ac:dyDescent="0.2">
      <c r="A1360" s="34" t="str">
        <f>cards[[#This Row],[set]]</f>
        <v>SHD</v>
      </c>
      <c r="B1360" s="34">
        <f>cards[[#This Row],[cardNumber]]</f>
        <v>55</v>
      </c>
      <c r="C1360" s="34">
        <f>cards[[#This Row],[owned]]</f>
        <v>0</v>
      </c>
      <c r="D1360" s="34" t="b">
        <f>IF(AND(ISNUMBER(SEARCH("Foil",cards[[#This Row],[variant]])),ISNUMBER(MATCH(cards[[#This Row],[set]],{"SOR","SHD","TWI"},0))),TRUE,FALSE)</f>
        <v>1</v>
      </c>
    </row>
    <row r="1361" spans="1:4" ht="15.75" customHeight="1" x14ac:dyDescent="0.2">
      <c r="A1361" s="34" t="str">
        <f>cards[[#This Row],[set]]</f>
        <v>SHD</v>
      </c>
      <c r="B1361" s="34">
        <f>cards[[#This Row],[cardNumber]]</f>
        <v>330</v>
      </c>
      <c r="C1361" s="34">
        <f>cards[[#This Row],[owned]]</f>
        <v>0</v>
      </c>
      <c r="D1361" s="34" t="b">
        <f>IF(AND(ISNUMBER(SEARCH("Foil",cards[[#This Row],[variant]])),ISNUMBER(MATCH(cards[[#This Row],[set]],{"SOR","SHD","TWI"},0))),TRUE,FALSE)</f>
        <v>1</v>
      </c>
    </row>
    <row r="1362" spans="1:4" ht="15.75" customHeight="1" x14ac:dyDescent="0.2">
      <c r="A1362" s="34" t="str">
        <f>cards[[#This Row],[set]]</f>
        <v>SHD</v>
      </c>
      <c r="B1362" s="34">
        <f>cards[[#This Row],[cardNumber]]</f>
        <v>330</v>
      </c>
      <c r="C1362" s="34">
        <f>cards[[#This Row],[owned]]</f>
        <v>0</v>
      </c>
      <c r="D1362" s="34" t="b">
        <f>IF(AND(ISNUMBER(SEARCH("Foil",cards[[#This Row],[variant]])),ISNUMBER(MATCH(cards[[#This Row],[set]],{"SOR","SHD","TWI"},0))),TRUE,FALSE)</f>
        <v>0</v>
      </c>
    </row>
    <row r="1363" spans="1:4" ht="15.75" customHeight="1" x14ac:dyDescent="0.2">
      <c r="A1363" s="34" t="str">
        <f>cards[[#This Row],[set]]</f>
        <v>SHD</v>
      </c>
      <c r="B1363" s="34">
        <f>cards[[#This Row],[cardNumber]]</f>
        <v>56</v>
      </c>
      <c r="C1363" s="34">
        <f>cards[[#This Row],[owned]]</f>
        <v>0</v>
      </c>
      <c r="D1363" s="34" t="b">
        <f>IF(AND(ISNUMBER(SEARCH("Foil",cards[[#This Row],[variant]])),ISNUMBER(MATCH(cards[[#This Row],[set]],{"SOR","SHD","TWI"},0))),TRUE,FALSE)</f>
        <v>0</v>
      </c>
    </row>
    <row r="1364" spans="1:4" ht="15.75" customHeight="1" x14ac:dyDescent="0.2">
      <c r="A1364" s="34" t="str">
        <f>cards[[#This Row],[set]]</f>
        <v>SHD</v>
      </c>
      <c r="B1364" s="34">
        <f>cards[[#This Row],[cardNumber]]</f>
        <v>56</v>
      </c>
      <c r="C1364" s="34">
        <f>cards[[#This Row],[owned]]</f>
        <v>0</v>
      </c>
      <c r="D1364" s="34" t="b">
        <f>IF(AND(ISNUMBER(SEARCH("Foil",cards[[#This Row],[variant]])),ISNUMBER(MATCH(cards[[#This Row],[set]],{"SOR","SHD","TWI"},0))),TRUE,FALSE)</f>
        <v>1</v>
      </c>
    </row>
    <row r="1365" spans="1:4" ht="15.75" customHeight="1" x14ac:dyDescent="0.2">
      <c r="A1365" s="34" t="str">
        <f>cards[[#This Row],[set]]</f>
        <v>SHD</v>
      </c>
      <c r="B1365" s="34">
        <f>cards[[#This Row],[cardNumber]]</f>
        <v>331</v>
      </c>
      <c r="C1365" s="34">
        <f>cards[[#This Row],[owned]]</f>
        <v>0</v>
      </c>
      <c r="D1365" s="34" t="b">
        <f>IF(AND(ISNUMBER(SEARCH("Foil",cards[[#This Row],[variant]])),ISNUMBER(MATCH(cards[[#This Row],[set]],{"SOR","SHD","TWI"},0))),TRUE,FALSE)</f>
        <v>0</v>
      </c>
    </row>
    <row r="1366" spans="1:4" ht="15.75" customHeight="1" x14ac:dyDescent="0.2">
      <c r="A1366" s="34" t="str">
        <f>cards[[#This Row],[set]]</f>
        <v>SHD</v>
      </c>
      <c r="B1366" s="34">
        <f>cards[[#This Row],[cardNumber]]</f>
        <v>331</v>
      </c>
      <c r="C1366" s="34">
        <f>cards[[#This Row],[owned]]</f>
        <v>0</v>
      </c>
      <c r="D1366" s="34" t="b">
        <f>IF(AND(ISNUMBER(SEARCH("Foil",cards[[#This Row],[variant]])),ISNUMBER(MATCH(cards[[#This Row],[set]],{"SOR","SHD","TWI"},0))),TRUE,FALSE)</f>
        <v>1</v>
      </c>
    </row>
    <row r="1367" spans="1:4" ht="15.75" customHeight="1" x14ac:dyDescent="0.2">
      <c r="A1367" s="34" t="str">
        <f>cards[[#This Row],[set]]</f>
        <v>SHD</v>
      </c>
      <c r="B1367" s="34">
        <f>cards[[#This Row],[cardNumber]]</f>
        <v>57</v>
      </c>
      <c r="C1367" s="34">
        <f>cards[[#This Row],[owned]]</f>
        <v>0</v>
      </c>
      <c r="D1367" s="34" t="b">
        <f>IF(AND(ISNUMBER(SEARCH("Foil",cards[[#This Row],[variant]])),ISNUMBER(MATCH(cards[[#This Row],[set]],{"SOR","SHD","TWI"},0))),TRUE,FALSE)</f>
        <v>0</v>
      </c>
    </row>
    <row r="1368" spans="1:4" ht="15.75" customHeight="1" x14ac:dyDescent="0.2">
      <c r="A1368" s="34" t="str">
        <f>cards[[#This Row],[set]]</f>
        <v>SHD</v>
      </c>
      <c r="B1368" s="34">
        <f>cards[[#This Row],[cardNumber]]</f>
        <v>57</v>
      </c>
      <c r="C1368" s="34">
        <f>cards[[#This Row],[owned]]</f>
        <v>0</v>
      </c>
      <c r="D1368" s="34" t="b">
        <f>IF(AND(ISNUMBER(SEARCH("Foil",cards[[#This Row],[variant]])),ISNUMBER(MATCH(cards[[#This Row],[set]],{"SOR","SHD","TWI"},0))),TRUE,FALSE)</f>
        <v>1</v>
      </c>
    </row>
    <row r="1369" spans="1:4" ht="15.75" customHeight="1" x14ac:dyDescent="0.2">
      <c r="A1369" s="34" t="str">
        <f>cards[[#This Row],[set]]</f>
        <v>SHD</v>
      </c>
      <c r="B1369" s="34">
        <f>cards[[#This Row],[cardNumber]]</f>
        <v>332</v>
      </c>
      <c r="C1369" s="34">
        <f>cards[[#This Row],[owned]]</f>
        <v>0</v>
      </c>
      <c r="D1369" s="34" t="b">
        <f>IF(AND(ISNUMBER(SEARCH("Foil",cards[[#This Row],[variant]])),ISNUMBER(MATCH(cards[[#This Row],[set]],{"SOR","SHD","TWI"},0))),TRUE,FALSE)</f>
        <v>0</v>
      </c>
    </row>
    <row r="1370" spans="1:4" ht="15.75" customHeight="1" x14ac:dyDescent="0.2">
      <c r="A1370" s="34" t="str">
        <f>cards[[#This Row],[set]]</f>
        <v>SHD</v>
      </c>
      <c r="B1370" s="34">
        <f>cards[[#This Row],[cardNumber]]</f>
        <v>332</v>
      </c>
      <c r="C1370" s="34">
        <f>cards[[#This Row],[owned]]</f>
        <v>0</v>
      </c>
      <c r="D1370" s="34" t="b">
        <f>IF(AND(ISNUMBER(SEARCH("Foil",cards[[#This Row],[variant]])),ISNUMBER(MATCH(cards[[#This Row],[set]],{"SOR","SHD","TWI"},0))),TRUE,FALSE)</f>
        <v>1</v>
      </c>
    </row>
    <row r="1371" spans="1:4" ht="15.75" customHeight="1" x14ac:dyDescent="0.2">
      <c r="A1371" s="34" t="str">
        <f>cards[[#This Row],[set]]</f>
        <v>SHD</v>
      </c>
      <c r="B1371" s="34">
        <f>cards[[#This Row],[cardNumber]]</f>
        <v>58</v>
      </c>
      <c r="C1371" s="34">
        <f>cards[[#This Row],[owned]]</f>
        <v>0</v>
      </c>
      <c r="D1371" s="34" t="b">
        <f>IF(AND(ISNUMBER(SEARCH("Foil",cards[[#This Row],[variant]])),ISNUMBER(MATCH(cards[[#This Row],[set]],{"SOR","SHD","TWI"},0))),TRUE,FALSE)</f>
        <v>1</v>
      </c>
    </row>
    <row r="1372" spans="1:4" ht="15.75" customHeight="1" x14ac:dyDescent="0.2">
      <c r="A1372" s="34" t="str">
        <f>cards[[#This Row],[set]]</f>
        <v>SHD</v>
      </c>
      <c r="B1372" s="34">
        <f>cards[[#This Row],[cardNumber]]</f>
        <v>58</v>
      </c>
      <c r="C1372" s="34">
        <f>cards[[#This Row],[owned]]</f>
        <v>0</v>
      </c>
      <c r="D1372" s="34" t="b">
        <f>IF(AND(ISNUMBER(SEARCH("Foil",cards[[#This Row],[variant]])),ISNUMBER(MATCH(cards[[#This Row],[set]],{"SOR","SHD","TWI"},0))),TRUE,FALSE)</f>
        <v>0</v>
      </c>
    </row>
    <row r="1373" spans="1:4" ht="15.75" customHeight="1" x14ac:dyDescent="0.2">
      <c r="A1373" s="34" t="str">
        <f>cards[[#This Row],[set]]</f>
        <v>SHD</v>
      </c>
      <c r="B1373" s="34">
        <f>cards[[#This Row],[cardNumber]]</f>
        <v>333</v>
      </c>
      <c r="C1373" s="34">
        <f>cards[[#This Row],[owned]]</f>
        <v>0</v>
      </c>
      <c r="D1373" s="34" t="b">
        <f>IF(AND(ISNUMBER(SEARCH("Foil",cards[[#This Row],[variant]])),ISNUMBER(MATCH(cards[[#This Row],[set]],{"SOR","SHD","TWI"},0))),TRUE,FALSE)</f>
        <v>0</v>
      </c>
    </row>
    <row r="1374" spans="1:4" ht="15.75" customHeight="1" x14ac:dyDescent="0.2">
      <c r="A1374" s="34" t="str">
        <f>cards[[#This Row],[set]]</f>
        <v>SHD</v>
      </c>
      <c r="B1374" s="34">
        <f>cards[[#This Row],[cardNumber]]</f>
        <v>333</v>
      </c>
      <c r="C1374" s="34">
        <f>cards[[#This Row],[owned]]</f>
        <v>0</v>
      </c>
      <c r="D1374" s="34" t="b">
        <f>IF(AND(ISNUMBER(SEARCH("Foil",cards[[#This Row],[variant]])),ISNUMBER(MATCH(cards[[#This Row],[set]],{"SOR","SHD","TWI"},0))),TRUE,FALSE)</f>
        <v>1</v>
      </c>
    </row>
    <row r="1375" spans="1:4" ht="15.75" customHeight="1" x14ac:dyDescent="0.2">
      <c r="A1375" s="34" t="str">
        <f>cards[[#This Row],[set]]</f>
        <v>SHD</v>
      </c>
      <c r="B1375" s="34">
        <f>cards[[#This Row],[cardNumber]]</f>
        <v>59</v>
      </c>
      <c r="C1375" s="34">
        <f>cards[[#This Row],[owned]]</f>
        <v>0</v>
      </c>
      <c r="D1375" s="34" t="b">
        <f>IF(AND(ISNUMBER(SEARCH("Foil",cards[[#This Row],[variant]])),ISNUMBER(MATCH(cards[[#This Row],[set]],{"SOR","SHD","TWI"},0))),TRUE,FALSE)</f>
        <v>1</v>
      </c>
    </row>
    <row r="1376" spans="1:4" ht="15.75" customHeight="1" x14ac:dyDescent="0.2">
      <c r="A1376" s="34" t="str">
        <f>cards[[#This Row],[set]]</f>
        <v>SHD</v>
      </c>
      <c r="B1376" s="34">
        <f>cards[[#This Row],[cardNumber]]</f>
        <v>59</v>
      </c>
      <c r="C1376" s="34">
        <f>cards[[#This Row],[owned]]</f>
        <v>0</v>
      </c>
      <c r="D1376" s="34" t="b">
        <f>IF(AND(ISNUMBER(SEARCH("Foil",cards[[#This Row],[variant]])),ISNUMBER(MATCH(cards[[#This Row],[set]],{"SOR","SHD","TWI"},0))),TRUE,FALSE)</f>
        <v>0</v>
      </c>
    </row>
    <row r="1377" spans="1:4" ht="15.75" customHeight="1" x14ac:dyDescent="0.2">
      <c r="A1377" s="34" t="str">
        <f>cards[[#This Row],[set]]</f>
        <v>SHD</v>
      </c>
      <c r="B1377" s="34">
        <f>cards[[#This Row],[cardNumber]]</f>
        <v>334</v>
      </c>
      <c r="C1377" s="34">
        <f>cards[[#This Row],[owned]]</f>
        <v>0</v>
      </c>
      <c r="D1377" s="34" t="b">
        <f>IF(AND(ISNUMBER(SEARCH("Foil",cards[[#This Row],[variant]])),ISNUMBER(MATCH(cards[[#This Row],[set]],{"SOR","SHD","TWI"},0))),TRUE,FALSE)</f>
        <v>1</v>
      </c>
    </row>
    <row r="1378" spans="1:4" ht="15.75" customHeight="1" x14ac:dyDescent="0.2">
      <c r="A1378" s="34" t="str">
        <f>cards[[#This Row],[set]]</f>
        <v>SHD</v>
      </c>
      <c r="B1378" s="34">
        <f>cards[[#This Row],[cardNumber]]</f>
        <v>334</v>
      </c>
      <c r="C1378" s="34">
        <f>cards[[#This Row],[owned]]</f>
        <v>0</v>
      </c>
      <c r="D1378" s="34" t="b">
        <f>IF(AND(ISNUMBER(SEARCH("Foil",cards[[#This Row],[variant]])),ISNUMBER(MATCH(cards[[#This Row],[set]],{"SOR","SHD","TWI"},0))),TRUE,FALSE)</f>
        <v>0</v>
      </c>
    </row>
    <row r="1379" spans="1:4" ht="15.75" customHeight="1" x14ac:dyDescent="0.2">
      <c r="A1379" s="34" t="str">
        <f>cards[[#This Row],[set]]</f>
        <v>SHD</v>
      </c>
      <c r="B1379" s="34">
        <f>cards[[#This Row],[cardNumber]]</f>
        <v>60</v>
      </c>
      <c r="C1379" s="34">
        <f>cards[[#This Row],[owned]]</f>
        <v>0</v>
      </c>
      <c r="D1379" s="34" t="b">
        <f>IF(AND(ISNUMBER(SEARCH("Foil",cards[[#This Row],[variant]])),ISNUMBER(MATCH(cards[[#This Row],[set]],{"SOR","SHD","TWI"},0))),TRUE,FALSE)</f>
        <v>0</v>
      </c>
    </row>
    <row r="1380" spans="1:4" ht="15.75" customHeight="1" x14ac:dyDescent="0.2">
      <c r="A1380" s="34" t="str">
        <f>cards[[#This Row],[set]]</f>
        <v>SHD</v>
      </c>
      <c r="B1380" s="34">
        <f>cards[[#This Row],[cardNumber]]</f>
        <v>60</v>
      </c>
      <c r="C1380" s="34">
        <f>cards[[#This Row],[owned]]</f>
        <v>0</v>
      </c>
      <c r="D1380" s="34" t="b">
        <f>IF(AND(ISNUMBER(SEARCH("Foil",cards[[#This Row],[variant]])),ISNUMBER(MATCH(cards[[#This Row],[set]],{"SOR","SHD","TWI"},0))),TRUE,FALSE)</f>
        <v>1</v>
      </c>
    </row>
    <row r="1381" spans="1:4" ht="15.75" customHeight="1" x14ac:dyDescent="0.2">
      <c r="A1381" s="34" t="str">
        <f>cards[[#This Row],[set]]</f>
        <v>SHD</v>
      </c>
      <c r="B1381" s="34">
        <f>cards[[#This Row],[cardNumber]]</f>
        <v>335</v>
      </c>
      <c r="C1381" s="34">
        <f>cards[[#This Row],[owned]]</f>
        <v>0</v>
      </c>
      <c r="D1381" s="34" t="b">
        <f>IF(AND(ISNUMBER(SEARCH("Foil",cards[[#This Row],[variant]])),ISNUMBER(MATCH(cards[[#This Row],[set]],{"SOR","SHD","TWI"},0))),TRUE,FALSE)</f>
        <v>0</v>
      </c>
    </row>
    <row r="1382" spans="1:4" ht="15.75" customHeight="1" x14ac:dyDescent="0.2">
      <c r="A1382" s="34" t="str">
        <f>cards[[#This Row],[set]]</f>
        <v>SHD</v>
      </c>
      <c r="B1382" s="34">
        <f>cards[[#This Row],[cardNumber]]</f>
        <v>335</v>
      </c>
      <c r="C1382" s="34">
        <f>cards[[#This Row],[owned]]</f>
        <v>0</v>
      </c>
      <c r="D1382" s="34" t="b">
        <f>IF(AND(ISNUMBER(SEARCH("Foil",cards[[#This Row],[variant]])),ISNUMBER(MATCH(cards[[#This Row],[set]],{"SOR","SHD","TWI"},0))),TRUE,FALSE)</f>
        <v>1</v>
      </c>
    </row>
    <row r="1383" spans="1:4" ht="15.75" customHeight="1" x14ac:dyDescent="0.2">
      <c r="A1383" s="34" t="str">
        <f>cards[[#This Row],[set]]</f>
        <v>SHD</v>
      </c>
      <c r="B1383" s="34">
        <f>cards[[#This Row],[cardNumber]]</f>
        <v>61</v>
      </c>
      <c r="C1383" s="34">
        <f>cards[[#This Row],[owned]]</f>
        <v>0</v>
      </c>
      <c r="D1383" s="34" t="b">
        <f>IF(AND(ISNUMBER(SEARCH("Foil",cards[[#This Row],[variant]])),ISNUMBER(MATCH(cards[[#This Row],[set]],{"SOR","SHD","TWI"},0))),TRUE,FALSE)</f>
        <v>0</v>
      </c>
    </row>
    <row r="1384" spans="1:4" ht="15.75" customHeight="1" x14ac:dyDescent="0.2">
      <c r="A1384" s="34" t="str">
        <f>cards[[#This Row],[set]]</f>
        <v>SHD</v>
      </c>
      <c r="B1384" s="34">
        <f>cards[[#This Row],[cardNumber]]</f>
        <v>61</v>
      </c>
      <c r="C1384" s="34">
        <f>cards[[#This Row],[owned]]</f>
        <v>0</v>
      </c>
      <c r="D1384" s="34" t="b">
        <f>IF(AND(ISNUMBER(SEARCH("Foil",cards[[#This Row],[variant]])),ISNUMBER(MATCH(cards[[#This Row],[set]],{"SOR","SHD","TWI"},0))),TRUE,FALSE)</f>
        <v>1</v>
      </c>
    </row>
    <row r="1385" spans="1:4" ht="15.75" customHeight="1" x14ac:dyDescent="0.2">
      <c r="A1385" s="34" t="str">
        <f>cards[[#This Row],[set]]</f>
        <v>SHD</v>
      </c>
      <c r="B1385" s="34">
        <f>cards[[#This Row],[cardNumber]]</f>
        <v>336</v>
      </c>
      <c r="C1385" s="34">
        <f>cards[[#This Row],[owned]]</f>
        <v>0</v>
      </c>
      <c r="D1385" s="34" t="b">
        <f>IF(AND(ISNUMBER(SEARCH("Foil",cards[[#This Row],[variant]])),ISNUMBER(MATCH(cards[[#This Row],[set]],{"SOR","SHD","TWI"},0))),TRUE,FALSE)</f>
        <v>1</v>
      </c>
    </row>
    <row r="1386" spans="1:4" ht="15.75" customHeight="1" x14ac:dyDescent="0.2">
      <c r="A1386" s="34" t="str">
        <f>cards[[#This Row],[set]]</f>
        <v>SHD</v>
      </c>
      <c r="B1386" s="34">
        <f>cards[[#This Row],[cardNumber]]</f>
        <v>336</v>
      </c>
      <c r="C1386" s="34">
        <f>cards[[#This Row],[owned]]</f>
        <v>0</v>
      </c>
      <c r="D1386" s="34" t="b">
        <f>IF(AND(ISNUMBER(SEARCH("Foil",cards[[#This Row],[variant]])),ISNUMBER(MATCH(cards[[#This Row],[set]],{"SOR","SHD","TWI"},0))),TRUE,FALSE)</f>
        <v>0</v>
      </c>
    </row>
    <row r="1387" spans="1:4" ht="15.75" customHeight="1" x14ac:dyDescent="0.2">
      <c r="A1387" s="34" t="str">
        <f>cards[[#This Row],[set]]</f>
        <v>SHD</v>
      </c>
      <c r="B1387" s="34">
        <f>cards[[#This Row],[cardNumber]]</f>
        <v>62</v>
      </c>
      <c r="C1387" s="34">
        <f>cards[[#This Row],[owned]]</f>
        <v>0</v>
      </c>
      <c r="D1387" s="34" t="b">
        <f>IF(AND(ISNUMBER(SEARCH("Foil",cards[[#This Row],[variant]])),ISNUMBER(MATCH(cards[[#This Row],[set]],{"SOR","SHD","TWI"},0))),TRUE,FALSE)</f>
        <v>0</v>
      </c>
    </row>
    <row r="1388" spans="1:4" ht="15.75" customHeight="1" x14ac:dyDescent="0.2">
      <c r="A1388" s="34" t="str">
        <f>cards[[#This Row],[set]]</f>
        <v>SHD</v>
      </c>
      <c r="B1388" s="34">
        <f>cards[[#This Row],[cardNumber]]</f>
        <v>62</v>
      </c>
      <c r="C1388" s="34">
        <f>cards[[#This Row],[owned]]</f>
        <v>0</v>
      </c>
      <c r="D1388" s="34" t="b">
        <f>IF(AND(ISNUMBER(SEARCH("Foil",cards[[#This Row],[variant]])),ISNUMBER(MATCH(cards[[#This Row],[set]],{"SOR","SHD","TWI"},0))),TRUE,FALSE)</f>
        <v>1</v>
      </c>
    </row>
    <row r="1389" spans="1:4" ht="15.75" customHeight="1" x14ac:dyDescent="0.2">
      <c r="A1389" s="34" t="str">
        <f>cards[[#This Row],[set]]</f>
        <v>SHD</v>
      </c>
      <c r="B1389" s="34">
        <f>cards[[#This Row],[cardNumber]]</f>
        <v>337</v>
      </c>
      <c r="C1389" s="34">
        <f>cards[[#This Row],[owned]]</f>
        <v>0</v>
      </c>
      <c r="D1389" s="34" t="b">
        <f>IF(AND(ISNUMBER(SEARCH("Foil",cards[[#This Row],[variant]])),ISNUMBER(MATCH(cards[[#This Row],[set]],{"SOR","SHD","TWI"},0))),TRUE,FALSE)</f>
        <v>1</v>
      </c>
    </row>
    <row r="1390" spans="1:4" ht="15.75" customHeight="1" x14ac:dyDescent="0.2">
      <c r="A1390" s="34" t="str">
        <f>cards[[#This Row],[set]]</f>
        <v>SHD</v>
      </c>
      <c r="B1390" s="34">
        <f>cards[[#This Row],[cardNumber]]</f>
        <v>337</v>
      </c>
      <c r="C1390" s="34">
        <f>cards[[#This Row],[owned]]</f>
        <v>0</v>
      </c>
      <c r="D1390" s="34" t="b">
        <f>IF(AND(ISNUMBER(SEARCH("Foil",cards[[#This Row],[variant]])),ISNUMBER(MATCH(cards[[#This Row],[set]],{"SOR","SHD","TWI"},0))),TRUE,FALSE)</f>
        <v>0</v>
      </c>
    </row>
    <row r="1391" spans="1:4" ht="15.75" customHeight="1" x14ac:dyDescent="0.2">
      <c r="A1391" s="34" t="str">
        <f>cards[[#This Row],[set]]</f>
        <v>SOR</v>
      </c>
      <c r="B1391" s="34">
        <f>cards[[#This Row],[cardNumber]]</f>
        <v>66</v>
      </c>
      <c r="C1391" s="34">
        <f>cards[[#This Row],[owned]]</f>
        <v>0</v>
      </c>
      <c r="D1391" s="34" t="b">
        <f>IF(AND(ISNUMBER(SEARCH("Foil",cards[[#This Row],[variant]])),ISNUMBER(MATCH(cards[[#This Row],[set]],{"SOR","SHD","TWI"},0))),TRUE,FALSE)</f>
        <v>1</v>
      </c>
    </row>
    <row r="1392" spans="1:4" ht="15.75" customHeight="1" x14ac:dyDescent="0.2">
      <c r="A1392" s="34" t="str">
        <f>cards[[#This Row],[set]]</f>
        <v>SOR</v>
      </c>
      <c r="B1392" s="34">
        <f>cards[[#This Row],[cardNumber]]</f>
        <v>331</v>
      </c>
      <c r="C1392" s="34">
        <f>cards[[#This Row],[owned]]</f>
        <v>0</v>
      </c>
      <c r="D1392" s="34" t="b">
        <f>IF(AND(ISNUMBER(SEARCH("Foil",cards[[#This Row],[variant]])),ISNUMBER(MATCH(cards[[#This Row],[set]],{"SOR","SHD","TWI"},0))),TRUE,FALSE)</f>
        <v>1</v>
      </c>
    </row>
    <row r="1393" spans="1:4" ht="15.75" customHeight="1" x14ac:dyDescent="0.2">
      <c r="A1393" s="34" t="str">
        <f>cards[[#This Row],[set]]</f>
        <v>SOR</v>
      </c>
      <c r="B1393" s="34">
        <f>cards[[#This Row],[cardNumber]]</f>
        <v>331</v>
      </c>
      <c r="C1393" s="34">
        <f>cards[[#This Row],[owned]]</f>
        <v>0</v>
      </c>
      <c r="D1393" s="34" t="b">
        <f>IF(AND(ISNUMBER(SEARCH("Foil",cards[[#This Row],[variant]])),ISNUMBER(MATCH(cards[[#This Row],[set]],{"SOR","SHD","TWI"},0))),TRUE,FALSE)</f>
        <v>0</v>
      </c>
    </row>
    <row r="1394" spans="1:4" ht="15.75" customHeight="1" x14ac:dyDescent="0.2">
      <c r="A1394" s="34" t="str">
        <f>cards[[#This Row],[set]]</f>
        <v>SHD</v>
      </c>
      <c r="B1394" s="34">
        <f>cards[[#This Row],[cardNumber]]</f>
        <v>64</v>
      </c>
      <c r="C1394" s="34">
        <f>cards[[#This Row],[owned]]</f>
        <v>0</v>
      </c>
      <c r="D1394" s="34" t="b">
        <f>IF(AND(ISNUMBER(SEARCH("Foil",cards[[#This Row],[variant]])),ISNUMBER(MATCH(cards[[#This Row],[set]],{"SOR","SHD","TWI"},0))),TRUE,FALSE)</f>
        <v>0</v>
      </c>
    </row>
    <row r="1395" spans="1:4" ht="15.75" customHeight="1" x14ac:dyDescent="0.2">
      <c r="A1395" s="34" t="str">
        <f>cards[[#This Row],[set]]</f>
        <v>SHD</v>
      </c>
      <c r="B1395" s="34">
        <f>cards[[#This Row],[cardNumber]]</f>
        <v>64</v>
      </c>
      <c r="C1395" s="34">
        <f>cards[[#This Row],[owned]]</f>
        <v>0</v>
      </c>
      <c r="D1395" s="34" t="b">
        <f>IF(AND(ISNUMBER(SEARCH("Foil",cards[[#This Row],[variant]])),ISNUMBER(MATCH(cards[[#This Row],[set]],{"SOR","SHD","TWI"},0))),TRUE,FALSE)</f>
        <v>1</v>
      </c>
    </row>
    <row r="1396" spans="1:4" ht="15.75" customHeight="1" x14ac:dyDescent="0.2">
      <c r="A1396" s="34" t="str">
        <f>cards[[#This Row],[set]]</f>
        <v>SHD</v>
      </c>
      <c r="B1396" s="34">
        <f>cards[[#This Row],[cardNumber]]</f>
        <v>338</v>
      </c>
      <c r="C1396" s="34">
        <f>cards[[#This Row],[owned]]</f>
        <v>0</v>
      </c>
      <c r="D1396" s="34" t="b">
        <f>IF(AND(ISNUMBER(SEARCH("Foil",cards[[#This Row],[variant]])),ISNUMBER(MATCH(cards[[#This Row],[set]],{"SOR","SHD","TWI"},0))),TRUE,FALSE)</f>
        <v>0</v>
      </c>
    </row>
    <row r="1397" spans="1:4" ht="15.75" customHeight="1" x14ac:dyDescent="0.2">
      <c r="A1397" s="34" t="str">
        <f>cards[[#This Row],[set]]</f>
        <v>SHD</v>
      </c>
      <c r="B1397" s="34">
        <f>cards[[#This Row],[cardNumber]]</f>
        <v>338</v>
      </c>
      <c r="C1397" s="34">
        <f>cards[[#This Row],[owned]]</f>
        <v>0</v>
      </c>
      <c r="D1397" s="34" t="b">
        <f>IF(AND(ISNUMBER(SEARCH("Foil",cards[[#This Row],[variant]])),ISNUMBER(MATCH(cards[[#This Row],[set]],{"SOR","SHD","TWI"},0))),TRUE,FALSE)</f>
        <v>1</v>
      </c>
    </row>
    <row r="1398" spans="1:4" ht="15.75" customHeight="1" x14ac:dyDescent="0.2">
      <c r="A1398" s="34" t="str">
        <f>cards[[#This Row],[set]]</f>
        <v>SHD</v>
      </c>
      <c r="B1398" s="34">
        <f>cards[[#This Row],[cardNumber]]</f>
        <v>65</v>
      </c>
      <c r="C1398" s="34">
        <f>cards[[#This Row],[owned]]</f>
        <v>0</v>
      </c>
      <c r="D1398" s="34" t="b">
        <f>IF(AND(ISNUMBER(SEARCH("Foil",cards[[#This Row],[variant]])),ISNUMBER(MATCH(cards[[#This Row],[set]],{"SOR","SHD","TWI"},0))),TRUE,FALSE)</f>
        <v>0</v>
      </c>
    </row>
    <row r="1399" spans="1:4" ht="15.75" customHeight="1" x14ac:dyDescent="0.2">
      <c r="A1399" s="34" t="str">
        <f>cards[[#This Row],[set]]</f>
        <v>SHD</v>
      </c>
      <c r="B1399" s="34">
        <f>cards[[#This Row],[cardNumber]]</f>
        <v>65</v>
      </c>
      <c r="C1399" s="34">
        <f>cards[[#This Row],[owned]]</f>
        <v>0</v>
      </c>
      <c r="D1399" s="34" t="b">
        <f>IF(AND(ISNUMBER(SEARCH("Foil",cards[[#This Row],[variant]])),ISNUMBER(MATCH(cards[[#This Row],[set]],{"SOR","SHD","TWI"},0))),TRUE,FALSE)</f>
        <v>1</v>
      </c>
    </row>
    <row r="1400" spans="1:4" ht="15.75" customHeight="1" x14ac:dyDescent="0.2">
      <c r="A1400" s="34" t="str">
        <f>cards[[#This Row],[set]]</f>
        <v>SHD</v>
      </c>
      <c r="B1400" s="34">
        <f>cards[[#This Row],[cardNumber]]</f>
        <v>339</v>
      </c>
      <c r="C1400" s="34">
        <f>cards[[#This Row],[owned]]</f>
        <v>0</v>
      </c>
      <c r="D1400" s="34" t="b">
        <f>IF(AND(ISNUMBER(SEARCH("Foil",cards[[#This Row],[variant]])),ISNUMBER(MATCH(cards[[#This Row],[set]],{"SOR","SHD","TWI"},0))),TRUE,FALSE)</f>
        <v>0</v>
      </c>
    </row>
    <row r="1401" spans="1:4" ht="15.75" customHeight="1" x14ac:dyDescent="0.2">
      <c r="A1401" s="34" t="str">
        <f>cards[[#This Row],[set]]</f>
        <v>SHD</v>
      </c>
      <c r="B1401" s="34">
        <f>cards[[#This Row],[cardNumber]]</f>
        <v>339</v>
      </c>
      <c r="C1401" s="34">
        <f>cards[[#This Row],[owned]]</f>
        <v>0</v>
      </c>
      <c r="D1401" s="34" t="b">
        <f>IF(AND(ISNUMBER(SEARCH("Foil",cards[[#This Row],[variant]])),ISNUMBER(MATCH(cards[[#This Row],[set]],{"SOR","SHD","TWI"},0))),TRUE,FALSE)</f>
        <v>1</v>
      </c>
    </row>
    <row r="1402" spans="1:4" ht="15.75" customHeight="1" x14ac:dyDescent="0.2">
      <c r="A1402" s="34" t="str">
        <f>cards[[#This Row],[set]]</f>
        <v>SHD</v>
      </c>
      <c r="B1402" s="34">
        <f>cards[[#This Row],[cardNumber]]</f>
        <v>66</v>
      </c>
      <c r="C1402" s="34">
        <f>cards[[#This Row],[owned]]</f>
        <v>0</v>
      </c>
      <c r="D1402" s="34" t="b">
        <f>IF(AND(ISNUMBER(SEARCH("Foil",cards[[#This Row],[variant]])),ISNUMBER(MATCH(cards[[#This Row],[set]],{"SOR","SHD","TWI"},0))),TRUE,FALSE)</f>
        <v>1</v>
      </c>
    </row>
    <row r="1403" spans="1:4" ht="15.75" customHeight="1" x14ac:dyDescent="0.2">
      <c r="A1403" s="34" t="str">
        <f>cards[[#This Row],[set]]</f>
        <v>SHD</v>
      </c>
      <c r="B1403" s="34">
        <f>cards[[#This Row],[cardNumber]]</f>
        <v>340</v>
      </c>
      <c r="C1403" s="34">
        <f>cards[[#This Row],[owned]]</f>
        <v>0</v>
      </c>
      <c r="D1403" s="34" t="b">
        <f>IF(AND(ISNUMBER(SEARCH("Foil",cards[[#This Row],[variant]])),ISNUMBER(MATCH(cards[[#This Row],[set]],{"SOR","SHD","TWI"},0))),TRUE,FALSE)</f>
        <v>0</v>
      </c>
    </row>
    <row r="1404" spans="1:4" ht="15.75" customHeight="1" x14ac:dyDescent="0.2">
      <c r="A1404" s="34" t="str">
        <f>cards[[#This Row],[set]]</f>
        <v>SHD</v>
      </c>
      <c r="B1404" s="34">
        <f>cards[[#This Row],[cardNumber]]</f>
        <v>340</v>
      </c>
      <c r="C1404" s="34">
        <f>cards[[#This Row],[owned]]</f>
        <v>0</v>
      </c>
      <c r="D1404" s="34" t="b">
        <f>IF(AND(ISNUMBER(SEARCH("Foil",cards[[#This Row],[variant]])),ISNUMBER(MATCH(cards[[#This Row],[set]],{"SOR","SHD","TWI"},0))),TRUE,FALSE)</f>
        <v>1</v>
      </c>
    </row>
    <row r="1405" spans="1:4" ht="15.75" customHeight="1" x14ac:dyDescent="0.2">
      <c r="A1405" s="34" t="str">
        <f>cards[[#This Row],[set]]</f>
        <v>SOR</v>
      </c>
      <c r="B1405" s="34">
        <f>cards[[#This Row],[cardNumber]]</f>
        <v>68</v>
      </c>
      <c r="C1405" s="34">
        <f>cards[[#This Row],[owned]]</f>
        <v>0</v>
      </c>
      <c r="D1405" s="34" t="b">
        <f>IF(AND(ISNUMBER(SEARCH("Foil",cards[[#This Row],[variant]])),ISNUMBER(MATCH(cards[[#This Row],[set]],{"SOR","SHD","TWI"},0))),TRUE,FALSE)</f>
        <v>1</v>
      </c>
    </row>
    <row r="1406" spans="1:4" ht="15.75" customHeight="1" x14ac:dyDescent="0.2">
      <c r="A1406" s="34" t="str">
        <f>cards[[#This Row],[set]]</f>
        <v>SOR</v>
      </c>
      <c r="B1406" s="34">
        <f>cards[[#This Row],[cardNumber]]</f>
        <v>333</v>
      </c>
      <c r="C1406" s="34">
        <f>cards[[#This Row],[owned]]</f>
        <v>0</v>
      </c>
      <c r="D1406" s="34" t="b">
        <f>IF(AND(ISNUMBER(SEARCH("Foil",cards[[#This Row],[variant]])),ISNUMBER(MATCH(cards[[#This Row],[set]],{"SOR","SHD","TWI"},0))),TRUE,FALSE)</f>
        <v>0</v>
      </c>
    </row>
    <row r="1407" spans="1:4" ht="15.75" customHeight="1" x14ac:dyDescent="0.2">
      <c r="A1407" s="34" t="str">
        <f>cards[[#This Row],[set]]</f>
        <v>SOR</v>
      </c>
      <c r="B1407" s="34">
        <f>cards[[#This Row],[cardNumber]]</f>
        <v>333</v>
      </c>
      <c r="C1407" s="34">
        <f>cards[[#This Row],[owned]]</f>
        <v>0</v>
      </c>
      <c r="D1407" s="34" t="b">
        <f>IF(AND(ISNUMBER(SEARCH("Foil",cards[[#This Row],[variant]])),ISNUMBER(MATCH(cards[[#This Row],[set]],{"SOR","SHD","TWI"},0))),TRUE,FALSE)</f>
        <v>1</v>
      </c>
    </row>
    <row r="1408" spans="1:4" ht="15.75" customHeight="1" x14ac:dyDescent="0.2">
      <c r="A1408" s="34" t="str">
        <f>cards[[#This Row],[set]]</f>
        <v>SHD</v>
      </c>
      <c r="B1408" s="34">
        <f>cards[[#This Row],[cardNumber]]</f>
        <v>67</v>
      </c>
      <c r="C1408" s="34">
        <f>cards[[#This Row],[owned]]</f>
        <v>0</v>
      </c>
      <c r="D1408" s="34" t="b">
        <f>IF(AND(ISNUMBER(SEARCH("Foil",cards[[#This Row],[variant]])),ISNUMBER(MATCH(cards[[#This Row],[set]],{"SOR","SHD","TWI"},0))),TRUE,FALSE)</f>
        <v>0</v>
      </c>
    </row>
    <row r="1409" spans="1:4" ht="15.75" customHeight="1" x14ac:dyDescent="0.2">
      <c r="A1409" s="34" t="str">
        <f>cards[[#This Row],[set]]</f>
        <v>SHD</v>
      </c>
      <c r="B1409" s="34">
        <f>cards[[#This Row],[cardNumber]]</f>
        <v>67</v>
      </c>
      <c r="C1409" s="34">
        <f>cards[[#This Row],[owned]]</f>
        <v>0</v>
      </c>
      <c r="D1409" s="34" t="b">
        <f>IF(AND(ISNUMBER(SEARCH("Foil",cards[[#This Row],[variant]])),ISNUMBER(MATCH(cards[[#This Row],[set]],{"SOR","SHD","TWI"},0))),TRUE,FALSE)</f>
        <v>1</v>
      </c>
    </row>
    <row r="1410" spans="1:4" ht="15.75" customHeight="1" x14ac:dyDescent="0.2">
      <c r="A1410" s="34" t="str">
        <f>cards[[#This Row],[set]]</f>
        <v>SHD</v>
      </c>
      <c r="B1410" s="34">
        <f>cards[[#This Row],[cardNumber]]</f>
        <v>341</v>
      </c>
      <c r="C1410" s="34">
        <f>cards[[#This Row],[owned]]</f>
        <v>0</v>
      </c>
      <c r="D1410" s="34" t="b">
        <f>IF(AND(ISNUMBER(SEARCH("Foil",cards[[#This Row],[variant]])),ISNUMBER(MATCH(cards[[#This Row],[set]],{"SOR","SHD","TWI"},0))),TRUE,FALSE)</f>
        <v>0</v>
      </c>
    </row>
    <row r="1411" spans="1:4" ht="15.75" customHeight="1" x14ac:dyDescent="0.2">
      <c r="A1411" s="34" t="str">
        <f>cards[[#This Row],[set]]</f>
        <v>SHD</v>
      </c>
      <c r="B1411" s="34">
        <f>cards[[#This Row],[cardNumber]]</f>
        <v>341</v>
      </c>
      <c r="C1411" s="34">
        <f>cards[[#This Row],[owned]]</f>
        <v>0</v>
      </c>
      <c r="D1411" s="34" t="b">
        <f>IF(AND(ISNUMBER(SEARCH("Foil",cards[[#This Row],[variant]])),ISNUMBER(MATCH(cards[[#This Row],[set]],{"SOR","SHD","TWI"},0))),TRUE,FALSE)</f>
        <v>1</v>
      </c>
    </row>
    <row r="1412" spans="1:4" ht="15.75" customHeight="1" x14ac:dyDescent="0.2">
      <c r="A1412" s="34" t="str">
        <f>cards[[#This Row],[set]]</f>
        <v>SHD</v>
      </c>
      <c r="B1412" s="34">
        <f>cards[[#This Row],[cardNumber]]</f>
        <v>68</v>
      </c>
      <c r="C1412" s="34">
        <f>cards[[#This Row],[owned]]</f>
        <v>0</v>
      </c>
      <c r="D1412" s="34" t="b">
        <f>IF(AND(ISNUMBER(SEARCH("Foil",cards[[#This Row],[variant]])),ISNUMBER(MATCH(cards[[#This Row],[set]],{"SOR","SHD","TWI"},0))),TRUE,FALSE)</f>
        <v>0</v>
      </c>
    </row>
    <row r="1413" spans="1:4" ht="15.75" customHeight="1" x14ac:dyDescent="0.2">
      <c r="A1413" s="34" t="str">
        <f>cards[[#This Row],[set]]</f>
        <v>SHD</v>
      </c>
      <c r="B1413" s="34">
        <f>cards[[#This Row],[cardNumber]]</f>
        <v>68</v>
      </c>
      <c r="C1413" s="34">
        <f>cards[[#This Row],[owned]]</f>
        <v>0</v>
      </c>
      <c r="D1413" s="34" t="b">
        <f>IF(AND(ISNUMBER(SEARCH("Foil",cards[[#This Row],[variant]])),ISNUMBER(MATCH(cards[[#This Row],[set]],{"SOR","SHD","TWI"},0))),TRUE,FALSE)</f>
        <v>1</v>
      </c>
    </row>
    <row r="1414" spans="1:4" ht="15.75" customHeight="1" x14ac:dyDescent="0.2">
      <c r="A1414" s="34" t="str">
        <f>cards[[#This Row],[set]]</f>
        <v>SHD</v>
      </c>
      <c r="B1414" s="34">
        <f>cards[[#This Row],[cardNumber]]</f>
        <v>342</v>
      </c>
      <c r="C1414" s="34">
        <f>cards[[#This Row],[owned]]</f>
        <v>0</v>
      </c>
      <c r="D1414" s="34" t="b">
        <f>IF(AND(ISNUMBER(SEARCH("Foil",cards[[#This Row],[variant]])),ISNUMBER(MATCH(cards[[#This Row],[set]],{"SOR","SHD","TWI"},0))),TRUE,FALSE)</f>
        <v>0</v>
      </c>
    </row>
    <row r="1415" spans="1:4" ht="15.75" customHeight="1" x14ac:dyDescent="0.2">
      <c r="A1415" s="34" t="str">
        <f>cards[[#This Row],[set]]</f>
        <v>SHD</v>
      </c>
      <c r="B1415" s="34">
        <f>cards[[#This Row],[cardNumber]]</f>
        <v>342</v>
      </c>
      <c r="C1415" s="34">
        <f>cards[[#This Row],[owned]]</f>
        <v>0</v>
      </c>
      <c r="D1415" s="34" t="b">
        <f>IF(AND(ISNUMBER(SEARCH("Foil",cards[[#This Row],[variant]])),ISNUMBER(MATCH(cards[[#This Row],[set]],{"SOR","SHD","TWI"},0))),TRUE,FALSE)</f>
        <v>1</v>
      </c>
    </row>
    <row r="1416" spans="1:4" ht="15.75" customHeight="1" x14ac:dyDescent="0.2">
      <c r="A1416" s="34" t="str">
        <f>cards[[#This Row],[set]]</f>
        <v>SHD</v>
      </c>
      <c r="B1416" s="34">
        <f>cards[[#This Row],[cardNumber]]</f>
        <v>69</v>
      </c>
      <c r="C1416" s="34">
        <f>cards[[#This Row],[owned]]</f>
        <v>0</v>
      </c>
      <c r="D1416" s="34" t="b">
        <f>IF(AND(ISNUMBER(SEARCH("Foil",cards[[#This Row],[variant]])),ISNUMBER(MATCH(cards[[#This Row],[set]],{"SOR","SHD","TWI"},0))),TRUE,FALSE)</f>
        <v>0</v>
      </c>
    </row>
    <row r="1417" spans="1:4" ht="15.75" customHeight="1" x14ac:dyDescent="0.2">
      <c r="A1417" s="34" t="str">
        <f>cards[[#This Row],[set]]</f>
        <v>SHD</v>
      </c>
      <c r="B1417" s="34">
        <f>cards[[#This Row],[cardNumber]]</f>
        <v>69</v>
      </c>
      <c r="C1417" s="34">
        <f>cards[[#This Row],[owned]]</f>
        <v>0</v>
      </c>
      <c r="D1417" s="34" t="b">
        <f>IF(AND(ISNUMBER(SEARCH("Foil",cards[[#This Row],[variant]])),ISNUMBER(MATCH(cards[[#This Row],[set]],{"SOR","SHD","TWI"},0))),TRUE,FALSE)</f>
        <v>1</v>
      </c>
    </row>
    <row r="1418" spans="1:4" ht="15.75" customHeight="1" x14ac:dyDescent="0.2">
      <c r="A1418" s="34" t="str">
        <f>cards[[#This Row],[set]]</f>
        <v>SHD</v>
      </c>
      <c r="B1418" s="34">
        <f>cards[[#This Row],[cardNumber]]</f>
        <v>343</v>
      </c>
      <c r="C1418" s="34">
        <f>cards[[#This Row],[owned]]</f>
        <v>0</v>
      </c>
      <c r="D1418" s="34" t="b">
        <f>IF(AND(ISNUMBER(SEARCH("Foil",cards[[#This Row],[variant]])),ISNUMBER(MATCH(cards[[#This Row],[set]],{"SOR","SHD","TWI"},0))),TRUE,FALSE)</f>
        <v>0</v>
      </c>
    </row>
    <row r="1419" spans="1:4" ht="15.75" customHeight="1" x14ac:dyDescent="0.2">
      <c r="A1419" s="34" t="str">
        <f>cards[[#This Row],[set]]</f>
        <v>SHD</v>
      </c>
      <c r="B1419" s="34">
        <f>cards[[#This Row],[cardNumber]]</f>
        <v>343</v>
      </c>
      <c r="C1419" s="34">
        <f>cards[[#This Row],[owned]]</f>
        <v>0</v>
      </c>
      <c r="D1419" s="34" t="b">
        <f>IF(AND(ISNUMBER(SEARCH("Foil",cards[[#This Row],[variant]])),ISNUMBER(MATCH(cards[[#This Row],[set]],{"SOR","SHD","TWI"},0))),TRUE,FALSE)</f>
        <v>1</v>
      </c>
    </row>
    <row r="1420" spans="1:4" ht="15.75" customHeight="1" x14ac:dyDescent="0.2">
      <c r="A1420" s="34" t="str">
        <f>cards[[#This Row],[set]]</f>
        <v>SOR</v>
      </c>
      <c r="B1420" s="34">
        <f>cards[[#This Row],[cardNumber]]</f>
        <v>69</v>
      </c>
      <c r="C1420" s="34">
        <f>cards[[#This Row],[owned]]</f>
        <v>0</v>
      </c>
      <c r="D1420" s="34" t="b">
        <f>IF(AND(ISNUMBER(SEARCH("Foil",cards[[#This Row],[variant]])),ISNUMBER(MATCH(cards[[#This Row],[set]],{"SOR","SHD","TWI"},0))),TRUE,FALSE)</f>
        <v>1</v>
      </c>
    </row>
    <row r="1421" spans="1:4" ht="15.75" customHeight="1" x14ac:dyDescent="0.2">
      <c r="A1421" s="34" t="str">
        <f>cards[[#This Row],[set]]</f>
        <v>SOR</v>
      </c>
      <c r="B1421" s="34">
        <f>cards[[#This Row],[cardNumber]]</f>
        <v>334</v>
      </c>
      <c r="C1421" s="34">
        <f>cards[[#This Row],[owned]]</f>
        <v>0</v>
      </c>
      <c r="D1421" s="34" t="b">
        <f>IF(AND(ISNUMBER(SEARCH("Foil",cards[[#This Row],[variant]])),ISNUMBER(MATCH(cards[[#This Row],[set]],{"SOR","SHD","TWI"},0))),TRUE,FALSE)</f>
        <v>1</v>
      </c>
    </row>
    <row r="1422" spans="1:4" ht="15.75" customHeight="1" x14ac:dyDescent="0.2">
      <c r="A1422" s="34" t="str">
        <f>cards[[#This Row],[set]]</f>
        <v>SOR</v>
      </c>
      <c r="B1422" s="34">
        <f>cards[[#This Row],[cardNumber]]</f>
        <v>334</v>
      </c>
      <c r="C1422" s="34">
        <f>cards[[#This Row],[owned]]</f>
        <v>0</v>
      </c>
      <c r="D1422" s="34" t="b">
        <f>IF(AND(ISNUMBER(SEARCH("Foil",cards[[#This Row],[variant]])),ISNUMBER(MATCH(cards[[#This Row],[set]],{"SOR","SHD","TWI"},0))),TRUE,FALSE)</f>
        <v>0</v>
      </c>
    </row>
    <row r="1423" spans="1:4" ht="15.75" customHeight="1" x14ac:dyDescent="0.2">
      <c r="A1423" s="34" t="str">
        <f>cards[[#This Row],[set]]</f>
        <v>SHD</v>
      </c>
      <c r="B1423" s="34">
        <f>cards[[#This Row],[cardNumber]]</f>
        <v>71</v>
      </c>
      <c r="C1423" s="34">
        <f>cards[[#This Row],[owned]]</f>
        <v>0</v>
      </c>
      <c r="D1423" s="34" t="b">
        <f>IF(AND(ISNUMBER(SEARCH("Foil",cards[[#This Row],[variant]])),ISNUMBER(MATCH(cards[[#This Row],[set]],{"SOR","SHD","TWI"},0))),TRUE,FALSE)</f>
        <v>0</v>
      </c>
    </row>
    <row r="1424" spans="1:4" ht="15.75" customHeight="1" x14ac:dyDescent="0.2">
      <c r="A1424" s="34" t="str">
        <f>cards[[#This Row],[set]]</f>
        <v>SHD</v>
      </c>
      <c r="B1424" s="34">
        <f>cards[[#This Row],[cardNumber]]</f>
        <v>71</v>
      </c>
      <c r="C1424" s="34">
        <f>cards[[#This Row],[owned]]</f>
        <v>0</v>
      </c>
      <c r="D1424" s="34" t="b">
        <f>IF(AND(ISNUMBER(SEARCH("Foil",cards[[#This Row],[variant]])),ISNUMBER(MATCH(cards[[#This Row],[set]],{"SOR","SHD","TWI"},0))),TRUE,FALSE)</f>
        <v>1</v>
      </c>
    </row>
    <row r="1425" spans="1:4" ht="15.75" customHeight="1" x14ac:dyDescent="0.2">
      <c r="A1425" s="34" t="str">
        <f>cards[[#This Row],[set]]</f>
        <v>SHD</v>
      </c>
      <c r="B1425" s="34">
        <f>cards[[#This Row],[cardNumber]]</f>
        <v>344</v>
      </c>
      <c r="C1425" s="34">
        <f>cards[[#This Row],[owned]]</f>
        <v>0</v>
      </c>
      <c r="D1425" s="34" t="b">
        <f>IF(AND(ISNUMBER(SEARCH("Foil",cards[[#This Row],[variant]])),ISNUMBER(MATCH(cards[[#This Row],[set]],{"SOR","SHD","TWI"},0))),TRUE,FALSE)</f>
        <v>0</v>
      </c>
    </row>
    <row r="1426" spans="1:4" ht="15.75" customHeight="1" x14ac:dyDescent="0.2">
      <c r="A1426" s="34" t="str">
        <f>cards[[#This Row],[set]]</f>
        <v>SHD</v>
      </c>
      <c r="B1426" s="34">
        <f>cards[[#This Row],[cardNumber]]</f>
        <v>344</v>
      </c>
      <c r="C1426" s="34">
        <f>cards[[#This Row],[owned]]</f>
        <v>0</v>
      </c>
      <c r="D1426" s="34" t="b">
        <f>IF(AND(ISNUMBER(SEARCH("Foil",cards[[#This Row],[variant]])),ISNUMBER(MATCH(cards[[#This Row],[set]],{"SOR","SHD","TWI"},0))),TRUE,FALSE)</f>
        <v>1</v>
      </c>
    </row>
    <row r="1427" spans="1:4" ht="15.75" customHeight="1" x14ac:dyDescent="0.2">
      <c r="A1427" s="34" t="str">
        <f>cards[[#This Row],[set]]</f>
        <v>SHD</v>
      </c>
      <c r="B1427" s="34">
        <f>cards[[#This Row],[cardNumber]]</f>
        <v>72</v>
      </c>
      <c r="C1427" s="34">
        <f>cards[[#This Row],[owned]]</f>
        <v>0</v>
      </c>
      <c r="D1427" s="34" t="b">
        <f>IF(AND(ISNUMBER(SEARCH("Foil",cards[[#This Row],[variant]])),ISNUMBER(MATCH(cards[[#This Row],[set]],{"SOR","SHD","TWI"},0))),TRUE,FALSE)</f>
        <v>1</v>
      </c>
    </row>
    <row r="1428" spans="1:4" ht="15.75" customHeight="1" x14ac:dyDescent="0.2">
      <c r="A1428" s="34" t="str">
        <f>cards[[#This Row],[set]]</f>
        <v>SHD</v>
      </c>
      <c r="B1428" s="34">
        <f>cards[[#This Row],[cardNumber]]</f>
        <v>72</v>
      </c>
      <c r="C1428" s="34">
        <f>cards[[#This Row],[owned]]</f>
        <v>0</v>
      </c>
      <c r="D1428" s="34" t="b">
        <f>IF(AND(ISNUMBER(SEARCH("Foil",cards[[#This Row],[variant]])),ISNUMBER(MATCH(cards[[#This Row],[set]],{"SOR","SHD","TWI"},0))),TRUE,FALSE)</f>
        <v>0</v>
      </c>
    </row>
    <row r="1429" spans="1:4" ht="15.75" customHeight="1" x14ac:dyDescent="0.2">
      <c r="A1429" s="34" t="str">
        <f>cards[[#This Row],[set]]</f>
        <v>SHD</v>
      </c>
      <c r="B1429" s="34">
        <f>cards[[#This Row],[cardNumber]]</f>
        <v>345</v>
      </c>
      <c r="C1429" s="34">
        <f>cards[[#This Row],[owned]]</f>
        <v>0</v>
      </c>
      <c r="D1429" s="34" t="b">
        <f>IF(AND(ISNUMBER(SEARCH("Foil",cards[[#This Row],[variant]])),ISNUMBER(MATCH(cards[[#This Row],[set]],{"SOR","SHD","TWI"},0))),TRUE,FALSE)</f>
        <v>1</v>
      </c>
    </row>
    <row r="1430" spans="1:4" ht="15.75" customHeight="1" x14ac:dyDescent="0.2">
      <c r="A1430" s="34" t="str">
        <f>cards[[#This Row],[set]]</f>
        <v>SHD</v>
      </c>
      <c r="B1430" s="34">
        <f>cards[[#This Row],[cardNumber]]</f>
        <v>345</v>
      </c>
      <c r="C1430" s="34">
        <f>cards[[#This Row],[owned]]</f>
        <v>0</v>
      </c>
      <c r="D1430" s="34" t="b">
        <f>IF(AND(ISNUMBER(SEARCH("Foil",cards[[#This Row],[variant]])),ISNUMBER(MATCH(cards[[#This Row],[set]],{"SOR","SHD","TWI"},0))),TRUE,FALSE)</f>
        <v>0</v>
      </c>
    </row>
    <row r="1431" spans="1:4" ht="15.75" customHeight="1" x14ac:dyDescent="0.2">
      <c r="A1431" s="34" t="str">
        <f>cards[[#This Row],[set]]</f>
        <v>SHD</v>
      </c>
      <c r="B1431" s="34">
        <f>cards[[#This Row],[cardNumber]]</f>
        <v>73</v>
      </c>
      <c r="C1431" s="34">
        <f>cards[[#This Row],[owned]]</f>
        <v>0</v>
      </c>
      <c r="D1431" s="34" t="b">
        <f>IF(AND(ISNUMBER(SEARCH("Foil",cards[[#This Row],[variant]])),ISNUMBER(MATCH(cards[[#This Row],[set]],{"SOR","SHD","TWI"},0))),TRUE,FALSE)</f>
        <v>0</v>
      </c>
    </row>
    <row r="1432" spans="1:4" ht="15.75" customHeight="1" x14ac:dyDescent="0.2">
      <c r="A1432" s="34" t="str">
        <f>cards[[#This Row],[set]]</f>
        <v>SHD</v>
      </c>
      <c r="B1432" s="34">
        <f>cards[[#This Row],[cardNumber]]</f>
        <v>73</v>
      </c>
      <c r="C1432" s="34">
        <f>cards[[#This Row],[owned]]</f>
        <v>0</v>
      </c>
      <c r="D1432" s="34" t="b">
        <f>IF(AND(ISNUMBER(SEARCH("Foil",cards[[#This Row],[variant]])),ISNUMBER(MATCH(cards[[#This Row],[set]],{"SOR","SHD","TWI"},0))),TRUE,FALSE)</f>
        <v>1</v>
      </c>
    </row>
    <row r="1433" spans="1:4" ht="15.75" customHeight="1" x14ac:dyDescent="0.2">
      <c r="A1433" s="34" t="str">
        <f>cards[[#This Row],[set]]</f>
        <v>SHD</v>
      </c>
      <c r="B1433" s="34">
        <f>cards[[#This Row],[cardNumber]]</f>
        <v>346</v>
      </c>
      <c r="C1433" s="34">
        <f>cards[[#This Row],[owned]]</f>
        <v>0</v>
      </c>
      <c r="D1433" s="34" t="b">
        <f>IF(AND(ISNUMBER(SEARCH("Foil",cards[[#This Row],[variant]])),ISNUMBER(MATCH(cards[[#This Row],[set]],{"SOR","SHD","TWI"},0))),TRUE,FALSE)</f>
        <v>1</v>
      </c>
    </row>
    <row r="1434" spans="1:4" ht="15.75" customHeight="1" x14ac:dyDescent="0.2">
      <c r="A1434" s="34" t="str">
        <f>cards[[#This Row],[set]]</f>
        <v>SHD</v>
      </c>
      <c r="B1434" s="34">
        <f>cards[[#This Row],[cardNumber]]</f>
        <v>346</v>
      </c>
      <c r="C1434" s="34">
        <f>cards[[#This Row],[owned]]</f>
        <v>0</v>
      </c>
      <c r="D1434" s="34" t="b">
        <f>IF(AND(ISNUMBER(SEARCH("Foil",cards[[#This Row],[variant]])),ISNUMBER(MATCH(cards[[#This Row],[set]],{"SOR","SHD","TWI"},0))),TRUE,FALSE)</f>
        <v>0</v>
      </c>
    </row>
    <row r="1435" spans="1:4" ht="15.75" customHeight="1" x14ac:dyDescent="0.2">
      <c r="A1435" s="34" t="str">
        <f>cards[[#This Row],[set]]</f>
        <v>SHD</v>
      </c>
      <c r="B1435" s="34">
        <f>cards[[#This Row],[cardNumber]]</f>
        <v>74</v>
      </c>
      <c r="C1435" s="34">
        <f>cards[[#This Row],[owned]]</f>
        <v>0</v>
      </c>
      <c r="D1435" s="34" t="b">
        <f>IF(AND(ISNUMBER(SEARCH("Foil",cards[[#This Row],[variant]])),ISNUMBER(MATCH(cards[[#This Row],[set]],{"SOR","SHD","TWI"},0))),TRUE,FALSE)</f>
        <v>1</v>
      </c>
    </row>
    <row r="1436" spans="1:4" ht="15.75" customHeight="1" x14ac:dyDescent="0.2">
      <c r="A1436" s="34" t="str">
        <f>cards[[#This Row],[set]]</f>
        <v>SHD</v>
      </c>
      <c r="B1436" s="34">
        <f>cards[[#This Row],[cardNumber]]</f>
        <v>74</v>
      </c>
      <c r="C1436" s="34">
        <f>cards[[#This Row],[owned]]</f>
        <v>0</v>
      </c>
      <c r="D1436" s="34" t="b">
        <f>IF(AND(ISNUMBER(SEARCH("Foil",cards[[#This Row],[variant]])),ISNUMBER(MATCH(cards[[#This Row],[set]],{"SOR","SHD","TWI"},0))),TRUE,FALSE)</f>
        <v>0</v>
      </c>
    </row>
    <row r="1437" spans="1:4" ht="15.75" customHeight="1" x14ac:dyDescent="0.2">
      <c r="A1437" s="34" t="str">
        <f>cards[[#This Row],[set]]</f>
        <v>SHD</v>
      </c>
      <c r="B1437" s="34">
        <f>cards[[#This Row],[cardNumber]]</f>
        <v>347</v>
      </c>
      <c r="C1437" s="34">
        <f>cards[[#This Row],[owned]]</f>
        <v>0</v>
      </c>
      <c r="D1437" s="34" t="b">
        <f>IF(AND(ISNUMBER(SEARCH("Foil",cards[[#This Row],[variant]])),ISNUMBER(MATCH(cards[[#This Row],[set]],{"SOR","SHD","TWI"},0))),TRUE,FALSE)</f>
        <v>1</v>
      </c>
    </row>
    <row r="1438" spans="1:4" ht="15.75" customHeight="1" x14ac:dyDescent="0.2">
      <c r="A1438" s="34" t="str">
        <f>cards[[#This Row],[set]]</f>
        <v>SHD</v>
      </c>
      <c r="B1438" s="34">
        <f>cards[[#This Row],[cardNumber]]</f>
        <v>347</v>
      </c>
      <c r="C1438" s="34">
        <f>cards[[#This Row],[owned]]</f>
        <v>0</v>
      </c>
      <c r="D1438" s="34" t="b">
        <f>IF(AND(ISNUMBER(SEARCH("Foil",cards[[#This Row],[variant]])),ISNUMBER(MATCH(cards[[#This Row],[set]],{"SOR","SHD","TWI"},0))),TRUE,FALSE)</f>
        <v>0</v>
      </c>
    </row>
    <row r="1439" spans="1:4" ht="15.75" customHeight="1" x14ac:dyDescent="0.2">
      <c r="A1439" s="34" t="str">
        <f>cards[[#This Row],[set]]</f>
        <v>SHD</v>
      </c>
      <c r="B1439" s="34">
        <f>cards[[#This Row],[cardNumber]]</f>
        <v>75</v>
      </c>
      <c r="C1439" s="34">
        <f>cards[[#This Row],[owned]]</f>
        <v>0</v>
      </c>
      <c r="D1439" s="34" t="b">
        <f>IF(AND(ISNUMBER(SEARCH("Foil",cards[[#This Row],[variant]])),ISNUMBER(MATCH(cards[[#This Row],[set]],{"SOR","SHD","TWI"},0))),TRUE,FALSE)</f>
        <v>0</v>
      </c>
    </row>
    <row r="1440" spans="1:4" ht="15.75" customHeight="1" x14ac:dyDescent="0.2">
      <c r="A1440" s="34" t="str">
        <f>cards[[#This Row],[set]]</f>
        <v>SHD</v>
      </c>
      <c r="B1440" s="34">
        <f>cards[[#This Row],[cardNumber]]</f>
        <v>75</v>
      </c>
      <c r="C1440" s="34">
        <f>cards[[#This Row],[owned]]</f>
        <v>0</v>
      </c>
      <c r="D1440" s="34" t="b">
        <f>IF(AND(ISNUMBER(SEARCH("Foil",cards[[#This Row],[variant]])),ISNUMBER(MATCH(cards[[#This Row],[set]],{"SOR","SHD","TWI"},0))),TRUE,FALSE)</f>
        <v>1</v>
      </c>
    </row>
    <row r="1441" spans="1:4" ht="15.75" customHeight="1" x14ac:dyDescent="0.2">
      <c r="A1441" s="34" t="str">
        <f>cards[[#This Row],[set]]</f>
        <v>SHD</v>
      </c>
      <c r="B1441" s="34">
        <f>cards[[#This Row],[cardNumber]]</f>
        <v>348</v>
      </c>
      <c r="C1441" s="34">
        <f>cards[[#This Row],[owned]]</f>
        <v>0</v>
      </c>
      <c r="D1441" s="34" t="b">
        <f>IF(AND(ISNUMBER(SEARCH("Foil",cards[[#This Row],[variant]])),ISNUMBER(MATCH(cards[[#This Row],[set]],{"SOR","SHD","TWI"},0))),TRUE,FALSE)</f>
        <v>1</v>
      </c>
    </row>
    <row r="1442" spans="1:4" ht="15.75" customHeight="1" x14ac:dyDescent="0.2">
      <c r="A1442" s="34" t="str">
        <f>cards[[#This Row],[set]]</f>
        <v>SHD</v>
      </c>
      <c r="B1442" s="34">
        <f>cards[[#This Row],[cardNumber]]</f>
        <v>348</v>
      </c>
      <c r="C1442" s="34">
        <f>cards[[#This Row],[owned]]</f>
        <v>0</v>
      </c>
      <c r="D1442" s="34" t="b">
        <f>IF(AND(ISNUMBER(SEARCH("Foil",cards[[#This Row],[variant]])),ISNUMBER(MATCH(cards[[#This Row],[set]],{"SOR","SHD","TWI"},0))),TRUE,FALSE)</f>
        <v>0</v>
      </c>
    </row>
    <row r="1443" spans="1:4" ht="15.75" customHeight="1" x14ac:dyDescent="0.2">
      <c r="A1443" s="34" t="str">
        <f>cards[[#This Row],[set]]</f>
        <v>SHD</v>
      </c>
      <c r="B1443" s="34">
        <f>cards[[#This Row],[cardNumber]]</f>
        <v>76</v>
      </c>
      <c r="C1443" s="34">
        <f>cards[[#This Row],[owned]]</f>
        <v>0</v>
      </c>
      <c r="D1443" s="34" t="b">
        <f>IF(AND(ISNUMBER(SEARCH("Foil",cards[[#This Row],[variant]])),ISNUMBER(MATCH(cards[[#This Row],[set]],{"SOR","SHD","TWI"},0))),TRUE,FALSE)</f>
        <v>0</v>
      </c>
    </row>
    <row r="1444" spans="1:4" ht="15.75" customHeight="1" x14ac:dyDescent="0.2">
      <c r="A1444" s="34" t="str">
        <f>cards[[#This Row],[set]]</f>
        <v>SHD</v>
      </c>
      <c r="B1444" s="34">
        <f>cards[[#This Row],[cardNumber]]</f>
        <v>76</v>
      </c>
      <c r="C1444" s="34">
        <f>cards[[#This Row],[owned]]</f>
        <v>0</v>
      </c>
      <c r="D1444" s="34" t="b">
        <f>IF(AND(ISNUMBER(SEARCH("Foil",cards[[#This Row],[variant]])),ISNUMBER(MATCH(cards[[#This Row],[set]],{"SOR","SHD","TWI"},0))),TRUE,FALSE)</f>
        <v>1</v>
      </c>
    </row>
    <row r="1445" spans="1:4" ht="15.75" customHeight="1" x14ac:dyDescent="0.2">
      <c r="A1445" s="34" t="str">
        <f>cards[[#This Row],[set]]</f>
        <v>SHD</v>
      </c>
      <c r="B1445" s="34">
        <f>cards[[#This Row],[cardNumber]]</f>
        <v>349</v>
      </c>
      <c r="C1445" s="34">
        <f>cards[[#This Row],[owned]]</f>
        <v>0</v>
      </c>
      <c r="D1445" s="34" t="b">
        <f>IF(AND(ISNUMBER(SEARCH("Foil",cards[[#This Row],[variant]])),ISNUMBER(MATCH(cards[[#This Row],[set]],{"SOR","SHD","TWI"},0))),TRUE,FALSE)</f>
        <v>1</v>
      </c>
    </row>
    <row r="1446" spans="1:4" ht="15.75" customHeight="1" x14ac:dyDescent="0.2">
      <c r="A1446" s="34" t="str">
        <f>cards[[#This Row],[set]]</f>
        <v>SHD</v>
      </c>
      <c r="B1446" s="34">
        <f>cards[[#This Row],[cardNumber]]</f>
        <v>349</v>
      </c>
      <c r="C1446" s="34">
        <f>cards[[#This Row],[owned]]</f>
        <v>0</v>
      </c>
      <c r="D1446" s="34" t="b">
        <f>IF(AND(ISNUMBER(SEARCH("Foil",cards[[#This Row],[variant]])),ISNUMBER(MATCH(cards[[#This Row],[set]],{"SOR","SHD","TWI"},0))),TRUE,FALSE)</f>
        <v>0</v>
      </c>
    </row>
    <row r="1447" spans="1:4" ht="15.75" customHeight="1" x14ac:dyDescent="0.2">
      <c r="A1447" s="34" t="str">
        <f>cards[[#This Row],[set]]</f>
        <v>SHD</v>
      </c>
      <c r="B1447" s="34">
        <f>cards[[#This Row],[cardNumber]]</f>
        <v>77</v>
      </c>
      <c r="C1447" s="34">
        <f>cards[[#This Row],[owned]]</f>
        <v>0</v>
      </c>
      <c r="D1447" s="34" t="b">
        <f>IF(AND(ISNUMBER(SEARCH("Foil",cards[[#This Row],[variant]])),ISNUMBER(MATCH(cards[[#This Row],[set]],{"SOR","SHD","TWI"},0))),TRUE,FALSE)</f>
        <v>0</v>
      </c>
    </row>
    <row r="1448" spans="1:4" ht="15.75" customHeight="1" x14ac:dyDescent="0.2">
      <c r="A1448" s="34" t="str">
        <f>cards[[#This Row],[set]]</f>
        <v>SHD</v>
      </c>
      <c r="B1448" s="34">
        <f>cards[[#This Row],[cardNumber]]</f>
        <v>77</v>
      </c>
      <c r="C1448" s="34">
        <f>cards[[#This Row],[owned]]</f>
        <v>0</v>
      </c>
      <c r="D1448" s="34" t="b">
        <f>IF(AND(ISNUMBER(SEARCH("Foil",cards[[#This Row],[variant]])),ISNUMBER(MATCH(cards[[#This Row],[set]],{"SOR","SHD","TWI"},0))),TRUE,FALSE)</f>
        <v>1</v>
      </c>
    </row>
    <row r="1449" spans="1:4" ht="15.75" customHeight="1" x14ac:dyDescent="0.2">
      <c r="A1449" s="34" t="str">
        <f>cards[[#This Row],[set]]</f>
        <v>SHD</v>
      </c>
      <c r="B1449" s="34">
        <f>cards[[#This Row],[cardNumber]]</f>
        <v>350</v>
      </c>
      <c r="C1449" s="34">
        <f>cards[[#This Row],[owned]]</f>
        <v>0</v>
      </c>
      <c r="D1449" s="34" t="b">
        <f>IF(AND(ISNUMBER(SEARCH("Foil",cards[[#This Row],[variant]])),ISNUMBER(MATCH(cards[[#This Row],[set]],{"SOR","SHD","TWI"},0))),TRUE,FALSE)</f>
        <v>1</v>
      </c>
    </row>
    <row r="1450" spans="1:4" ht="15.75" customHeight="1" x14ac:dyDescent="0.2">
      <c r="A1450" s="34" t="str">
        <f>cards[[#This Row],[set]]</f>
        <v>SHD</v>
      </c>
      <c r="B1450" s="34">
        <f>cards[[#This Row],[cardNumber]]</f>
        <v>350</v>
      </c>
      <c r="C1450" s="34">
        <f>cards[[#This Row],[owned]]</f>
        <v>0</v>
      </c>
      <c r="D1450" s="34" t="b">
        <f>IF(AND(ISNUMBER(SEARCH("Foil",cards[[#This Row],[variant]])),ISNUMBER(MATCH(cards[[#This Row],[set]],{"SOR","SHD","TWI"},0))),TRUE,FALSE)</f>
        <v>0</v>
      </c>
    </row>
    <row r="1451" spans="1:4" ht="15.75" customHeight="1" x14ac:dyDescent="0.2">
      <c r="A1451" s="34" t="str">
        <f>cards[[#This Row],[set]]</f>
        <v>SHD</v>
      </c>
      <c r="B1451" s="34">
        <f>cards[[#This Row],[cardNumber]]</f>
        <v>78</v>
      </c>
      <c r="C1451" s="34">
        <f>cards[[#This Row],[owned]]</f>
        <v>0</v>
      </c>
      <c r="D1451" s="34" t="b">
        <f>IF(AND(ISNUMBER(SEARCH("Foil",cards[[#This Row],[variant]])),ISNUMBER(MATCH(cards[[#This Row],[set]],{"SOR","SHD","TWI"},0))),TRUE,FALSE)</f>
        <v>1</v>
      </c>
    </row>
    <row r="1452" spans="1:4" ht="15.75" customHeight="1" x14ac:dyDescent="0.2">
      <c r="A1452" s="34" t="str">
        <f>cards[[#This Row],[set]]</f>
        <v>SHD</v>
      </c>
      <c r="B1452" s="34">
        <f>cards[[#This Row],[cardNumber]]</f>
        <v>78</v>
      </c>
      <c r="C1452" s="34">
        <f>cards[[#This Row],[owned]]</f>
        <v>0</v>
      </c>
      <c r="D1452" s="34" t="b">
        <f>IF(AND(ISNUMBER(SEARCH("Foil",cards[[#This Row],[variant]])),ISNUMBER(MATCH(cards[[#This Row],[set]],{"SOR","SHD","TWI"},0))),TRUE,FALSE)</f>
        <v>0</v>
      </c>
    </row>
    <row r="1453" spans="1:4" ht="15.75" customHeight="1" x14ac:dyDescent="0.2">
      <c r="A1453" s="34" t="str">
        <f>cards[[#This Row],[set]]</f>
        <v>SHD</v>
      </c>
      <c r="B1453" s="34">
        <f>cards[[#This Row],[cardNumber]]</f>
        <v>351</v>
      </c>
      <c r="C1453" s="34">
        <f>cards[[#This Row],[owned]]</f>
        <v>0</v>
      </c>
      <c r="D1453" s="34" t="b">
        <f>IF(AND(ISNUMBER(SEARCH("Foil",cards[[#This Row],[variant]])),ISNUMBER(MATCH(cards[[#This Row],[set]],{"SOR","SHD","TWI"},0))),TRUE,FALSE)</f>
        <v>1</v>
      </c>
    </row>
    <row r="1454" spans="1:4" ht="15.75" customHeight="1" x14ac:dyDescent="0.2">
      <c r="A1454" s="34" t="str">
        <f>cards[[#This Row],[set]]</f>
        <v>SHD</v>
      </c>
      <c r="B1454" s="34">
        <f>cards[[#This Row],[cardNumber]]</f>
        <v>351</v>
      </c>
      <c r="C1454" s="34">
        <f>cards[[#This Row],[owned]]</f>
        <v>0</v>
      </c>
      <c r="D1454" s="34" t="b">
        <f>IF(AND(ISNUMBER(SEARCH("Foil",cards[[#This Row],[variant]])),ISNUMBER(MATCH(cards[[#This Row],[set]],{"SOR","SHD","TWI"},0))),TRUE,FALSE)</f>
        <v>0</v>
      </c>
    </row>
    <row r="1455" spans="1:4" ht="15.75" customHeight="1" x14ac:dyDescent="0.2">
      <c r="A1455" s="34" t="str">
        <f>cards[[#This Row],[set]]</f>
        <v>SHD</v>
      </c>
      <c r="B1455" s="34">
        <f>cards[[#This Row],[cardNumber]]</f>
        <v>79</v>
      </c>
      <c r="C1455" s="34">
        <f>cards[[#This Row],[owned]]</f>
        <v>0</v>
      </c>
      <c r="D1455" s="34" t="b">
        <f>IF(AND(ISNUMBER(SEARCH("Foil",cards[[#This Row],[variant]])),ISNUMBER(MATCH(cards[[#This Row],[set]],{"SOR","SHD","TWI"},0))),TRUE,FALSE)</f>
        <v>0</v>
      </c>
    </row>
    <row r="1456" spans="1:4" ht="15.75" customHeight="1" x14ac:dyDescent="0.2">
      <c r="A1456" s="34" t="str">
        <f>cards[[#This Row],[set]]</f>
        <v>SHD</v>
      </c>
      <c r="B1456" s="34">
        <f>cards[[#This Row],[cardNumber]]</f>
        <v>79</v>
      </c>
      <c r="C1456" s="34">
        <f>cards[[#This Row],[owned]]</f>
        <v>0</v>
      </c>
      <c r="D1456" s="34" t="b">
        <f>IF(AND(ISNUMBER(SEARCH("Foil",cards[[#This Row],[variant]])),ISNUMBER(MATCH(cards[[#This Row],[set]],{"SOR","SHD","TWI"},0))),TRUE,FALSE)</f>
        <v>1</v>
      </c>
    </row>
    <row r="1457" spans="1:4" ht="15.75" customHeight="1" x14ac:dyDescent="0.2">
      <c r="A1457" s="34" t="str">
        <f>cards[[#This Row],[set]]</f>
        <v>SHD</v>
      </c>
      <c r="B1457" s="34">
        <f>cards[[#This Row],[cardNumber]]</f>
        <v>352</v>
      </c>
      <c r="C1457" s="34">
        <f>cards[[#This Row],[owned]]</f>
        <v>0</v>
      </c>
      <c r="D1457" s="34" t="b">
        <f>IF(AND(ISNUMBER(SEARCH("Foil",cards[[#This Row],[variant]])),ISNUMBER(MATCH(cards[[#This Row],[set]],{"SOR","SHD","TWI"},0))),TRUE,FALSE)</f>
        <v>0</v>
      </c>
    </row>
    <row r="1458" spans="1:4" ht="15.75" customHeight="1" x14ac:dyDescent="0.2">
      <c r="A1458" s="34" t="str">
        <f>cards[[#This Row],[set]]</f>
        <v>SHD</v>
      </c>
      <c r="B1458" s="34">
        <f>cards[[#This Row],[cardNumber]]</f>
        <v>352</v>
      </c>
      <c r="C1458" s="34">
        <f>cards[[#This Row],[owned]]</f>
        <v>0</v>
      </c>
      <c r="D1458" s="34" t="b">
        <f>IF(AND(ISNUMBER(SEARCH("Foil",cards[[#This Row],[variant]])),ISNUMBER(MATCH(cards[[#This Row],[set]],{"SOR","SHD","TWI"},0))),TRUE,FALSE)</f>
        <v>1</v>
      </c>
    </row>
    <row r="1459" spans="1:4" ht="15.75" customHeight="1" x14ac:dyDescent="0.2">
      <c r="A1459" s="34" t="str">
        <f>cards[[#This Row],[set]]</f>
        <v>SHD</v>
      </c>
      <c r="B1459" s="34">
        <f>cards[[#This Row],[cardNumber]]</f>
        <v>80</v>
      </c>
      <c r="C1459" s="34">
        <f>cards[[#This Row],[owned]]</f>
        <v>0</v>
      </c>
      <c r="D1459" s="34" t="b">
        <f>IF(AND(ISNUMBER(SEARCH("Foil",cards[[#This Row],[variant]])),ISNUMBER(MATCH(cards[[#This Row],[set]],{"SOR","SHD","TWI"},0))),TRUE,FALSE)</f>
        <v>0</v>
      </c>
    </row>
    <row r="1460" spans="1:4" ht="15.75" customHeight="1" x14ac:dyDescent="0.2">
      <c r="A1460" s="34" t="str">
        <f>cards[[#This Row],[set]]</f>
        <v>SHD</v>
      </c>
      <c r="B1460" s="34">
        <f>cards[[#This Row],[cardNumber]]</f>
        <v>80</v>
      </c>
      <c r="C1460" s="34">
        <f>cards[[#This Row],[owned]]</f>
        <v>0</v>
      </c>
      <c r="D1460" s="34" t="b">
        <f>IF(AND(ISNUMBER(SEARCH("Foil",cards[[#This Row],[variant]])),ISNUMBER(MATCH(cards[[#This Row],[set]],{"SOR","SHD","TWI"},0))),TRUE,FALSE)</f>
        <v>1</v>
      </c>
    </row>
    <row r="1461" spans="1:4" ht="15.75" customHeight="1" x14ac:dyDescent="0.2">
      <c r="A1461" s="34" t="str">
        <f>cards[[#This Row],[set]]</f>
        <v>SHD</v>
      </c>
      <c r="B1461" s="34">
        <f>cards[[#This Row],[cardNumber]]</f>
        <v>353</v>
      </c>
      <c r="C1461" s="34">
        <f>cards[[#This Row],[owned]]</f>
        <v>0</v>
      </c>
      <c r="D1461" s="34" t="b">
        <f>IF(AND(ISNUMBER(SEARCH("Foil",cards[[#This Row],[variant]])),ISNUMBER(MATCH(cards[[#This Row],[set]],{"SOR","SHD","TWI"},0))),TRUE,FALSE)</f>
        <v>0</v>
      </c>
    </row>
    <row r="1462" spans="1:4" ht="15.75" customHeight="1" x14ac:dyDescent="0.2">
      <c r="A1462" s="34" t="str">
        <f>cards[[#This Row],[set]]</f>
        <v>SHD</v>
      </c>
      <c r="B1462" s="34">
        <f>cards[[#This Row],[cardNumber]]</f>
        <v>353</v>
      </c>
      <c r="C1462" s="34">
        <f>cards[[#This Row],[owned]]</f>
        <v>0</v>
      </c>
      <c r="D1462" s="34" t="b">
        <f>IF(AND(ISNUMBER(SEARCH("Foil",cards[[#This Row],[variant]])),ISNUMBER(MATCH(cards[[#This Row],[set]],{"SOR","SHD","TWI"},0))),TRUE,FALSE)</f>
        <v>1</v>
      </c>
    </row>
    <row r="1463" spans="1:4" ht="15.75" customHeight="1" x14ac:dyDescent="0.2">
      <c r="A1463" s="34" t="str">
        <f>cards[[#This Row],[set]]</f>
        <v>SOR</v>
      </c>
      <c r="B1463" s="34">
        <f>cards[[#This Row],[cardNumber]]</f>
        <v>80</v>
      </c>
      <c r="C1463" s="34">
        <f>cards[[#This Row],[owned]]</f>
        <v>0</v>
      </c>
      <c r="D1463" s="34" t="b">
        <f>IF(AND(ISNUMBER(SEARCH("Foil",cards[[#This Row],[variant]])),ISNUMBER(MATCH(cards[[#This Row],[set]],{"SOR","SHD","TWI"},0))),TRUE,FALSE)</f>
        <v>1</v>
      </c>
    </row>
    <row r="1464" spans="1:4" ht="15.75" customHeight="1" x14ac:dyDescent="0.2">
      <c r="A1464" s="34" t="str">
        <f>cards[[#This Row],[set]]</f>
        <v>SOR</v>
      </c>
      <c r="B1464" s="34">
        <f>cards[[#This Row],[cardNumber]]</f>
        <v>345</v>
      </c>
      <c r="C1464" s="34">
        <f>cards[[#This Row],[owned]]</f>
        <v>0</v>
      </c>
      <c r="D1464" s="34" t="b">
        <f>IF(AND(ISNUMBER(SEARCH("Foil",cards[[#This Row],[variant]])),ISNUMBER(MATCH(cards[[#This Row],[set]],{"SOR","SHD","TWI"},0))),TRUE,FALSE)</f>
        <v>1</v>
      </c>
    </row>
    <row r="1465" spans="1:4" ht="15.75" customHeight="1" x14ac:dyDescent="0.2">
      <c r="A1465" s="34" t="str">
        <f>cards[[#This Row],[set]]</f>
        <v>SOR</v>
      </c>
      <c r="B1465" s="34">
        <f>cards[[#This Row],[cardNumber]]</f>
        <v>345</v>
      </c>
      <c r="C1465" s="34">
        <f>cards[[#This Row],[owned]]</f>
        <v>0</v>
      </c>
      <c r="D1465" s="34" t="b">
        <f>IF(AND(ISNUMBER(SEARCH("Foil",cards[[#This Row],[variant]])),ISNUMBER(MATCH(cards[[#This Row],[set]],{"SOR","SHD","TWI"},0))),TRUE,FALSE)</f>
        <v>0</v>
      </c>
    </row>
    <row r="1466" spans="1:4" ht="15.75" customHeight="1" x14ac:dyDescent="0.2">
      <c r="A1466" s="34" t="str">
        <f>cards[[#This Row],[set]]</f>
        <v>SHD</v>
      </c>
      <c r="B1466" s="34">
        <f>cards[[#This Row],[cardNumber]]</f>
        <v>82</v>
      </c>
      <c r="C1466" s="34">
        <f>cards[[#This Row],[owned]]</f>
        <v>0</v>
      </c>
      <c r="D1466" s="34" t="b">
        <f>IF(AND(ISNUMBER(SEARCH("Foil",cards[[#This Row],[variant]])),ISNUMBER(MATCH(cards[[#This Row],[set]],{"SOR","SHD","TWI"},0))),TRUE,FALSE)</f>
        <v>0</v>
      </c>
    </row>
    <row r="1467" spans="1:4" ht="15.75" customHeight="1" x14ac:dyDescent="0.2">
      <c r="A1467" s="34" t="str">
        <f>cards[[#This Row],[set]]</f>
        <v>SHD</v>
      </c>
      <c r="B1467" s="34">
        <f>cards[[#This Row],[cardNumber]]</f>
        <v>82</v>
      </c>
      <c r="C1467" s="34">
        <f>cards[[#This Row],[owned]]</f>
        <v>0</v>
      </c>
      <c r="D1467" s="34" t="b">
        <f>IF(AND(ISNUMBER(SEARCH("Foil",cards[[#This Row],[variant]])),ISNUMBER(MATCH(cards[[#This Row],[set]],{"SOR","SHD","TWI"},0))),TRUE,FALSE)</f>
        <v>1</v>
      </c>
    </row>
    <row r="1468" spans="1:4" ht="15.75" customHeight="1" x14ac:dyDescent="0.2">
      <c r="A1468" s="34" t="str">
        <f>cards[[#This Row],[set]]</f>
        <v>SHD</v>
      </c>
      <c r="B1468" s="34">
        <f>cards[[#This Row],[cardNumber]]</f>
        <v>354</v>
      </c>
      <c r="C1468" s="34">
        <f>cards[[#This Row],[owned]]</f>
        <v>0</v>
      </c>
      <c r="D1468" s="34" t="b">
        <f>IF(AND(ISNUMBER(SEARCH("Foil",cards[[#This Row],[variant]])),ISNUMBER(MATCH(cards[[#This Row],[set]],{"SOR","SHD","TWI"},0))),TRUE,FALSE)</f>
        <v>1</v>
      </c>
    </row>
    <row r="1469" spans="1:4" ht="15.75" customHeight="1" x14ac:dyDescent="0.2">
      <c r="A1469" s="34" t="str">
        <f>cards[[#This Row],[set]]</f>
        <v>SHD</v>
      </c>
      <c r="B1469" s="34">
        <f>cards[[#This Row],[cardNumber]]</f>
        <v>354</v>
      </c>
      <c r="C1469" s="34">
        <f>cards[[#This Row],[owned]]</f>
        <v>0</v>
      </c>
      <c r="D1469" s="34" t="b">
        <f>IF(AND(ISNUMBER(SEARCH("Foil",cards[[#This Row],[variant]])),ISNUMBER(MATCH(cards[[#This Row],[set]],{"SOR","SHD","TWI"},0))),TRUE,FALSE)</f>
        <v>0</v>
      </c>
    </row>
    <row r="1470" spans="1:4" ht="15.75" customHeight="1" x14ac:dyDescent="0.2">
      <c r="A1470" s="34" t="str">
        <f>cards[[#This Row],[set]]</f>
        <v>SOR</v>
      </c>
      <c r="B1470" s="34">
        <f>cards[[#This Row],[cardNumber]]</f>
        <v>81</v>
      </c>
      <c r="C1470" s="34">
        <f>cards[[#This Row],[owned]]</f>
        <v>0</v>
      </c>
      <c r="D1470" s="34" t="b">
        <f>IF(AND(ISNUMBER(SEARCH("Foil",cards[[#This Row],[variant]])),ISNUMBER(MATCH(cards[[#This Row],[set]],{"SOR","SHD","TWI"},0))),TRUE,FALSE)</f>
        <v>1</v>
      </c>
    </row>
    <row r="1471" spans="1:4" ht="15.75" customHeight="1" x14ac:dyDescent="0.2">
      <c r="A1471" s="34" t="str">
        <f>cards[[#This Row],[set]]</f>
        <v>SOR</v>
      </c>
      <c r="B1471" s="34">
        <f>cards[[#This Row],[cardNumber]]</f>
        <v>346</v>
      </c>
      <c r="C1471" s="34">
        <f>cards[[#This Row],[owned]]</f>
        <v>0</v>
      </c>
      <c r="D1471" s="34" t="b">
        <f>IF(AND(ISNUMBER(SEARCH("Foil",cards[[#This Row],[variant]])),ISNUMBER(MATCH(cards[[#This Row],[set]],{"SOR","SHD","TWI"},0))),TRUE,FALSE)</f>
        <v>0</v>
      </c>
    </row>
    <row r="1472" spans="1:4" ht="15.75" customHeight="1" x14ac:dyDescent="0.2">
      <c r="A1472" s="34" t="str">
        <f>cards[[#This Row],[set]]</f>
        <v>SOR</v>
      </c>
      <c r="B1472" s="34">
        <f>cards[[#This Row],[cardNumber]]</f>
        <v>346</v>
      </c>
      <c r="C1472" s="34">
        <f>cards[[#This Row],[owned]]</f>
        <v>0</v>
      </c>
      <c r="D1472" s="34" t="b">
        <f>IF(AND(ISNUMBER(SEARCH("Foil",cards[[#This Row],[variant]])),ISNUMBER(MATCH(cards[[#This Row],[set]],{"SOR","SHD","TWI"},0))),TRUE,FALSE)</f>
        <v>1</v>
      </c>
    </row>
    <row r="1473" spans="1:4" ht="15.75" customHeight="1" x14ac:dyDescent="0.2">
      <c r="A1473" s="34" t="str">
        <f>cards[[#This Row],[set]]</f>
        <v>SHD</v>
      </c>
      <c r="B1473" s="34">
        <f>cards[[#This Row],[cardNumber]]</f>
        <v>12</v>
      </c>
      <c r="C1473" s="34">
        <f>cards[[#This Row],[owned]]</f>
        <v>0</v>
      </c>
      <c r="D1473" s="34" t="b">
        <f>IF(AND(ISNUMBER(SEARCH("Foil",cards[[#This Row],[variant]])),ISNUMBER(MATCH(cards[[#This Row],[set]],{"SOR","SHD","TWI"},0))),TRUE,FALSE)</f>
        <v>0</v>
      </c>
    </row>
    <row r="1474" spans="1:4" ht="15.75" customHeight="1" x14ac:dyDescent="0.2">
      <c r="A1474" s="34" t="str">
        <f>cards[[#This Row],[set]]</f>
        <v>SHD</v>
      </c>
      <c r="B1474" s="34">
        <f>cards[[#This Row],[cardNumber]]</f>
        <v>84</v>
      </c>
      <c r="C1474" s="34">
        <f>cards[[#This Row],[owned]]</f>
        <v>0</v>
      </c>
      <c r="D1474" s="34" t="b">
        <f>IF(AND(ISNUMBER(SEARCH("Foil",cards[[#This Row],[variant]])),ISNUMBER(MATCH(cards[[#This Row],[set]],{"SOR","SHD","TWI"},0))),TRUE,FALSE)</f>
        <v>0</v>
      </c>
    </row>
    <row r="1475" spans="1:4" ht="15.75" customHeight="1" x14ac:dyDescent="0.2">
      <c r="A1475" s="34" t="str">
        <f>cards[[#This Row],[set]]</f>
        <v>SOR</v>
      </c>
      <c r="B1475" s="34">
        <f>cards[[#This Row],[cardNumber]]</f>
        <v>83</v>
      </c>
      <c r="C1475" s="34">
        <f>cards[[#This Row],[owned]]</f>
        <v>0</v>
      </c>
      <c r="D1475" s="34" t="b">
        <f>IF(AND(ISNUMBER(SEARCH("Foil",cards[[#This Row],[variant]])),ISNUMBER(MATCH(cards[[#This Row],[set]],{"SOR","SHD","TWI"},0))),TRUE,FALSE)</f>
        <v>1</v>
      </c>
    </row>
    <row r="1476" spans="1:4" ht="15.75" customHeight="1" x14ac:dyDescent="0.2">
      <c r="A1476" s="34" t="str">
        <f>cards[[#This Row],[set]]</f>
        <v>SOR</v>
      </c>
      <c r="B1476" s="34">
        <f>cards[[#This Row],[cardNumber]]</f>
        <v>348</v>
      </c>
      <c r="C1476" s="34">
        <f>cards[[#This Row],[owned]]</f>
        <v>0</v>
      </c>
      <c r="D1476" s="34" t="b">
        <f>IF(AND(ISNUMBER(SEARCH("Foil",cards[[#This Row],[variant]])),ISNUMBER(MATCH(cards[[#This Row],[set]],{"SOR","SHD","TWI"},0))),TRUE,FALSE)</f>
        <v>0</v>
      </c>
    </row>
    <row r="1477" spans="1:4" ht="15.75" customHeight="1" x14ac:dyDescent="0.2">
      <c r="A1477" s="34" t="str">
        <f>cards[[#This Row],[set]]</f>
        <v>SOR</v>
      </c>
      <c r="B1477" s="34">
        <f>cards[[#This Row],[cardNumber]]</f>
        <v>348</v>
      </c>
      <c r="C1477" s="34">
        <f>cards[[#This Row],[owned]]</f>
        <v>0</v>
      </c>
      <c r="D1477" s="34" t="b">
        <f>IF(AND(ISNUMBER(SEARCH("Foil",cards[[#This Row],[variant]])),ISNUMBER(MATCH(cards[[#This Row],[set]],{"SOR","SHD","TWI"},0))),TRUE,FALSE)</f>
        <v>1</v>
      </c>
    </row>
    <row r="1478" spans="1:4" ht="15.75" customHeight="1" x14ac:dyDescent="0.2">
      <c r="A1478" s="34" t="str">
        <f>cards[[#This Row],[set]]</f>
        <v>SHD</v>
      </c>
      <c r="B1478" s="34">
        <f>cards[[#This Row],[cardNumber]]</f>
        <v>86</v>
      </c>
      <c r="C1478" s="34">
        <f>cards[[#This Row],[owned]]</f>
        <v>0</v>
      </c>
      <c r="D1478" s="34" t="b">
        <f>IF(AND(ISNUMBER(SEARCH("Foil",cards[[#This Row],[variant]])),ISNUMBER(MATCH(cards[[#This Row],[set]],{"SOR","SHD","TWI"},0))),TRUE,FALSE)</f>
        <v>1</v>
      </c>
    </row>
    <row r="1479" spans="1:4" ht="15.75" customHeight="1" x14ac:dyDescent="0.2">
      <c r="A1479" s="34" t="str">
        <f>cards[[#This Row],[set]]</f>
        <v>SHD</v>
      </c>
      <c r="B1479" s="34">
        <f>cards[[#This Row],[cardNumber]]</f>
        <v>86</v>
      </c>
      <c r="C1479" s="34">
        <f>cards[[#This Row],[owned]]</f>
        <v>0</v>
      </c>
      <c r="D1479" s="34" t="b">
        <f>IF(AND(ISNUMBER(SEARCH("Foil",cards[[#This Row],[variant]])),ISNUMBER(MATCH(cards[[#This Row],[set]],{"SOR","SHD","TWI"},0))),TRUE,FALSE)</f>
        <v>0</v>
      </c>
    </row>
    <row r="1480" spans="1:4" ht="15.75" customHeight="1" x14ac:dyDescent="0.2">
      <c r="A1480" s="34" t="str">
        <f>cards[[#This Row],[set]]</f>
        <v>SHD</v>
      </c>
      <c r="B1480" s="34">
        <f>cards[[#This Row],[cardNumber]]</f>
        <v>355</v>
      </c>
      <c r="C1480" s="34">
        <f>cards[[#This Row],[owned]]</f>
        <v>0</v>
      </c>
      <c r="D1480" s="34" t="b">
        <f>IF(AND(ISNUMBER(SEARCH("Foil",cards[[#This Row],[variant]])),ISNUMBER(MATCH(cards[[#This Row],[set]],{"SOR","SHD","TWI"},0))),TRUE,FALSE)</f>
        <v>0</v>
      </c>
    </row>
    <row r="1481" spans="1:4" ht="15.75" customHeight="1" x14ac:dyDescent="0.2">
      <c r="A1481" s="34" t="str">
        <f>cards[[#This Row],[set]]</f>
        <v>SHD</v>
      </c>
      <c r="B1481" s="34">
        <f>cards[[#This Row],[cardNumber]]</f>
        <v>355</v>
      </c>
      <c r="C1481" s="34">
        <f>cards[[#This Row],[owned]]</f>
        <v>0</v>
      </c>
      <c r="D1481" s="34" t="b">
        <f>IF(AND(ISNUMBER(SEARCH("Foil",cards[[#This Row],[variant]])),ISNUMBER(MATCH(cards[[#This Row],[set]],{"SOR","SHD","TWI"},0))),TRUE,FALSE)</f>
        <v>1</v>
      </c>
    </row>
    <row r="1482" spans="1:4" ht="15.75" customHeight="1" x14ac:dyDescent="0.2">
      <c r="A1482" s="34" t="str">
        <f>cards[[#This Row],[set]]</f>
        <v>SHD</v>
      </c>
      <c r="B1482" s="34">
        <f>cards[[#This Row],[cardNumber]]</f>
        <v>87</v>
      </c>
      <c r="C1482" s="34">
        <f>cards[[#This Row],[owned]]</f>
        <v>0</v>
      </c>
      <c r="D1482" s="34" t="b">
        <f>IF(AND(ISNUMBER(SEARCH("Foil",cards[[#This Row],[variant]])),ISNUMBER(MATCH(cards[[#This Row],[set]],{"SOR","SHD","TWI"},0))),TRUE,FALSE)</f>
        <v>1</v>
      </c>
    </row>
    <row r="1483" spans="1:4" ht="15.75" customHeight="1" x14ac:dyDescent="0.2">
      <c r="A1483" s="34" t="str">
        <f>cards[[#This Row],[set]]</f>
        <v>SHD</v>
      </c>
      <c r="B1483" s="34">
        <f>cards[[#This Row],[cardNumber]]</f>
        <v>87</v>
      </c>
      <c r="C1483" s="34">
        <f>cards[[#This Row],[owned]]</f>
        <v>0</v>
      </c>
      <c r="D1483" s="34" t="b">
        <f>IF(AND(ISNUMBER(SEARCH("Foil",cards[[#This Row],[variant]])),ISNUMBER(MATCH(cards[[#This Row],[set]],{"SOR","SHD","TWI"},0))),TRUE,FALSE)</f>
        <v>0</v>
      </c>
    </row>
    <row r="1484" spans="1:4" ht="15.75" customHeight="1" x14ac:dyDescent="0.2">
      <c r="A1484" s="34" t="str">
        <f>cards[[#This Row],[set]]</f>
        <v>SHD</v>
      </c>
      <c r="B1484" s="34">
        <f>cards[[#This Row],[cardNumber]]</f>
        <v>356</v>
      </c>
      <c r="C1484" s="34">
        <f>cards[[#This Row],[owned]]</f>
        <v>0</v>
      </c>
      <c r="D1484" s="34" t="b">
        <f>IF(AND(ISNUMBER(SEARCH("Foil",cards[[#This Row],[variant]])),ISNUMBER(MATCH(cards[[#This Row],[set]],{"SOR","SHD","TWI"},0))),TRUE,FALSE)</f>
        <v>1</v>
      </c>
    </row>
    <row r="1485" spans="1:4" ht="15.75" customHeight="1" x14ac:dyDescent="0.2">
      <c r="A1485" s="34" t="str">
        <f>cards[[#This Row],[set]]</f>
        <v>SHD</v>
      </c>
      <c r="B1485" s="34">
        <f>cards[[#This Row],[cardNumber]]</f>
        <v>356</v>
      </c>
      <c r="C1485" s="34">
        <f>cards[[#This Row],[owned]]</f>
        <v>0</v>
      </c>
      <c r="D1485" s="34" t="b">
        <f>IF(AND(ISNUMBER(SEARCH("Foil",cards[[#This Row],[variant]])),ISNUMBER(MATCH(cards[[#This Row],[set]],{"SOR","SHD","TWI"},0))),TRUE,FALSE)</f>
        <v>0</v>
      </c>
    </row>
    <row r="1486" spans="1:4" ht="15.75" customHeight="1" x14ac:dyDescent="0.2">
      <c r="A1486" s="34" t="str">
        <f>cards[[#This Row],[set]]</f>
        <v>SHD</v>
      </c>
      <c r="B1486" s="34">
        <f>cards[[#This Row],[cardNumber]]</f>
        <v>88</v>
      </c>
      <c r="C1486" s="34">
        <f>cards[[#This Row],[owned]]</f>
        <v>0</v>
      </c>
      <c r="D1486" s="34" t="b">
        <f>IF(AND(ISNUMBER(SEARCH("Foil",cards[[#This Row],[variant]])),ISNUMBER(MATCH(cards[[#This Row],[set]],{"SOR","SHD","TWI"},0))),TRUE,FALSE)</f>
        <v>1</v>
      </c>
    </row>
    <row r="1487" spans="1:4" ht="15.75" customHeight="1" x14ac:dyDescent="0.2">
      <c r="A1487" s="34" t="str">
        <f>cards[[#This Row],[set]]</f>
        <v>SHD</v>
      </c>
      <c r="B1487" s="34">
        <f>cards[[#This Row],[cardNumber]]</f>
        <v>88</v>
      </c>
      <c r="C1487" s="34">
        <f>cards[[#This Row],[owned]]</f>
        <v>0</v>
      </c>
      <c r="D1487" s="34" t="b">
        <f>IF(AND(ISNUMBER(SEARCH("Foil",cards[[#This Row],[variant]])),ISNUMBER(MATCH(cards[[#This Row],[set]],{"SOR","SHD","TWI"},0))),TRUE,FALSE)</f>
        <v>0</v>
      </c>
    </row>
    <row r="1488" spans="1:4" ht="15.75" customHeight="1" x14ac:dyDescent="0.2">
      <c r="A1488" s="34" t="str">
        <f>cards[[#This Row],[set]]</f>
        <v>SHD</v>
      </c>
      <c r="B1488" s="34">
        <f>cards[[#This Row],[cardNumber]]</f>
        <v>357</v>
      </c>
      <c r="C1488" s="34">
        <f>cards[[#This Row],[owned]]</f>
        <v>0</v>
      </c>
      <c r="D1488" s="34" t="b">
        <f>IF(AND(ISNUMBER(SEARCH("Foil",cards[[#This Row],[variant]])),ISNUMBER(MATCH(cards[[#This Row],[set]],{"SOR","SHD","TWI"},0))),TRUE,FALSE)</f>
        <v>1</v>
      </c>
    </row>
    <row r="1489" spans="1:4" ht="15.75" customHeight="1" x14ac:dyDescent="0.2">
      <c r="A1489" s="34" t="str">
        <f>cards[[#This Row],[set]]</f>
        <v>SHD</v>
      </c>
      <c r="B1489" s="34">
        <f>cards[[#This Row],[cardNumber]]</f>
        <v>357</v>
      </c>
      <c r="C1489" s="34">
        <f>cards[[#This Row],[owned]]</f>
        <v>0</v>
      </c>
      <c r="D1489" s="34" t="b">
        <f>IF(AND(ISNUMBER(SEARCH("Foil",cards[[#This Row],[variant]])),ISNUMBER(MATCH(cards[[#This Row],[set]],{"SOR","SHD","TWI"},0))),TRUE,FALSE)</f>
        <v>0</v>
      </c>
    </row>
    <row r="1490" spans="1:4" ht="15.75" customHeight="1" x14ac:dyDescent="0.2">
      <c r="A1490" s="34" t="str">
        <f>cards[[#This Row],[set]]</f>
        <v>SHD</v>
      </c>
      <c r="B1490" s="34">
        <f>cards[[#This Row],[cardNumber]]</f>
        <v>89</v>
      </c>
      <c r="C1490" s="34">
        <f>cards[[#This Row],[owned]]</f>
        <v>0</v>
      </c>
      <c r="D1490" s="34" t="b">
        <f>IF(AND(ISNUMBER(SEARCH("Foil",cards[[#This Row],[variant]])),ISNUMBER(MATCH(cards[[#This Row],[set]],{"SOR","SHD","TWI"},0))),TRUE,FALSE)</f>
        <v>1</v>
      </c>
    </row>
    <row r="1491" spans="1:4" ht="15.75" customHeight="1" x14ac:dyDescent="0.2">
      <c r="A1491" s="34" t="str">
        <f>cards[[#This Row],[set]]</f>
        <v>SHD</v>
      </c>
      <c r="B1491" s="34">
        <f>cards[[#This Row],[cardNumber]]</f>
        <v>89</v>
      </c>
      <c r="C1491" s="34">
        <f>cards[[#This Row],[owned]]</f>
        <v>0</v>
      </c>
      <c r="D1491" s="34" t="b">
        <f>IF(AND(ISNUMBER(SEARCH("Foil",cards[[#This Row],[variant]])),ISNUMBER(MATCH(cards[[#This Row],[set]],{"SOR","SHD","TWI"},0))),TRUE,FALSE)</f>
        <v>0</v>
      </c>
    </row>
    <row r="1492" spans="1:4" ht="15.75" customHeight="1" x14ac:dyDescent="0.2">
      <c r="A1492" s="34" t="str">
        <f>cards[[#This Row],[set]]</f>
        <v>SHD</v>
      </c>
      <c r="B1492" s="34">
        <f>cards[[#This Row],[cardNumber]]</f>
        <v>358</v>
      </c>
      <c r="C1492" s="34">
        <f>cards[[#This Row],[owned]]</f>
        <v>0</v>
      </c>
      <c r="D1492" s="34" t="b">
        <f>IF(AND(ISNUMBER(SEARCH("Foil",cards[[#This Row],[variant]])),ISNUMBER(MATCH(cards[[#This Row],[set]],{"SOR","SHD","TWI"},0))),TRUE,FALSE)</f>
        <v>0</v>
      </c>
    </row>
    <row r="1493" spans="1:4" ht="15.75" customHeight="1" x14ac:dyDescent="0.2">
      <c r="A1493" s="34" t="str">
        <f>cards[[#This Row],[set]]</f>
        <v>SHD</v>
      </c>
      <c r="B1493" s="34">
        <f>cards[[#This Row],[cardNumber]]</f>
        <v>358</v>
      </c>
      <c r="C1493" s="34">
        <f>cards[[#This Row],[owned]]</f>
        <v>0</v>
      </c>
      <c r="D1493" s="34" t="b">
        <f>IF(AND(ISNUMBER(SEARCH("Foil",cards[[#This Row],[variant]])),ISNUMBER(MATCH(cards[[#This Row],[set]],{"SOR","SHD","TWI"},0))),TRUE,FALSE)</f>
        <v>1</v>
      </c>
    </row>
    <row r="1494" spans="1:4" ht="15.75" customHeight="1" x14ac:dyDescent="0.2">
      <c r="A1494" s="34" t="str">
        <f>cards[[#This Row],[set]]</f>
        <v>J24</v>
      </c>
      <c r="B1494" s="34">
        <f>cards[[#This Row],[cardNumber]]</f>
        <v>4</v>
      </c>
      <c r="C1494" s="34">
        <f>cards[[#This Row],[owned]]</f>
        <v>0</v>
      </c>
      <c r="D1494" s="34" t="b">
        <f>IF(AND(ISNUMBER(SEARCH("Foil",cards[[#This Row],[variant]])),ISNUMBER(MATCH(cards[[#This Row],[set]],{"SOR","SHD","TWI"},0))),TRUE,FALSE)</f>
        <v>0</v>
      </c>
    </row>
    <row r="1495" spans="1:4" ht="15.75" customHeight="1" x14ac:dyDescent="0.2">
      <c r="A1495" s="34" t="str">
        <f>cards[[#This Row],[set]]</f>
        <v>SHD</v>
      </c>
      <c r="B1495" s="34">
        <f>cards[[#This Row],[cardNumber]]</f>
        <v>90</v>
      </c>
      <c r="C1495" s="34">
        <f>cards[[#This Row],[owned]]</f>
        <v>0</v>
      </c>
      <c r="D1495" s="34" t="b">
        <f>IF(AND(ISNUMBER(SEARCH("Foil",cards[[#This Row],[variant]])),ISNUMBER(MATCH(cards[[#This Row],[set]],{"SOR","SHD","TWI"},0))),TRUE,FALSE)</f>
        <v>1</v>
      </c>
    </row>
    <row r="1496" spans="1:4" ht="15.75" customHeight="1" x14ac:dyDescent="0.2">
      <c r="A1496" s="34" t="str">
        <f>cards[[#This Row],[set]]</f>
        <v>SHD</v>
      </c>
      <c r="B1496" s="34">
        <f>cards[[#This Row],[cardNumber]]</f>
        <v>90</v>
      </c>
      <c r="C1496" s="34">
        <f>cards[[#This Row],[owned]]</f>
        <v>0</v>
      </c>
      <c r="D1496" s="34" t="b">
        <f>IF(AND(ISNUMBER(SEARCH("Foil",cards[[#This Row],[variant]])),ISNUMBER(MATCH(cards[[#This Row],[set]],{"SOR","SHD","TWI"},0))),TRUE,FALSE)</f>
        <v>0</v>
      </c>
    </row>
    <row r="1497" spans="1:4" ht="15.75" customHeight="1" x14ac:dyDescent="0.2">
      <c r="A1497" s="34" t="str">
        <f>cards[[#This Row],[set]]</f>
        <v>SHD</v>
      </c>
      <c r="B1497" s="34">
        <f>cards[[#This Row],[cardNumber]]</f>
        <v>359</v>
      </c>
      <c r="C1497" s="34">
        <f>cards[[#This Row],[owned]]</f>
        <v>0</v>
      </c>
      <c r="D1497" s="34" t="b">
        <f>IF(AND(ISNUMBER(SEARCH("Foil",cards[[#This Row],[variant]])),ISNUMBER(MATCH(cards[[#This Row],[set]],{"SOR","SHD","TWI"},0))),TRUE,FALSE)</f>
        <v>1</v>
      </c>
    </row>
    <row r="1498" spans="1:4" ht="15.75" customHeight="1" x14ac:dyDescent="0.2">
      <c r="A1498" s="34" t="str">
        <f>cards[[#This Row],[set]]</f>
        <v>SHD</v>
      </c>
      <c r="B1498" s="34">
        <f>cards[[#This Row],[cardNumber]]</f>
        <v>359</v>
      </c>
      <c r="C1498" s="34">
        <f>cards[[#This Row],[owned]]</f>
        <v>0</v>
      </c>
      <c r="D1498" s="34" t="b">
        <f>IF(AND(ISNUMBER(SEARCH("Foil",cards[[#This Row],[variant]])),ISNUMBER(MATCH(cards[[#This Row],[set]],{"SOR","SHD","TWI"},0))),TRUE,FALSE)</f>
        <v>0</v>
      </c>
    </row>
    <row r="1499" spans="1:4" ht="15.75" customHeight="1" x14ac:dyDescent="0.2">
      <c r="A1499" s="34" t="str">
        <f>cards[[#This Row],[set]]</f>
        <v>SHD</v>
      </c>
      <c r="B1499" s="34">
        <f>cards[[#This Row],[cardNumber]]</f>
        <v>91</v>
      </c>
      <c r="C1499" s="34">
        <f>cards[[#This Row],[owned]]</f>
        <v>0</v>
      </c>
      <c r="D1499" s="34" t="b">
        <f>IF(AND(ISNUMBER(SEARCH("Foil",cards[[#This Row],[variant]])),ISNUMBER(MATCH(cards[[#This Row],[set]],{"SOR","SHD","TWI"},0))),TRUE,FALSE)</f>
        <v>0</v>
      </c>
    </row>
    <row r="1500" spans="1:4" ht="15.75" customHeight="1" x14ac:dyDescent="0.2">
      <c r="A1500" s="34" t="str">
        <f>cards[[#This Row],[set]]</f>
        <v>SHD</v>
      </c>
      <c r="B1500" s="34">
        <f>cards[[#This Row],[cardNumber]]</f>
        <v>91</v>
      </c>
      <c r="C1500" s="34">
        <f>cards[[#This Row],[owned]]</f>
        <v>0</v>
      </c>
      <c r="D1500" s="34" t="b">
        <f>IF(AND(ISNUMBER(SEARCH("Foil",cards[[#This Row],[variant]])),ISNUMBER(MATCH(cards[[#This Row],[set]],{"SOR","SHD","TWI"},0))),TRUE,FALSE)</f>
        <v>1</v>
      </c>
    </row>
    <row r="1501" spans="1:4" ht="15.75" customHeight="1" x14ac:dyDescent="0.2">
      <c r="A1501" s="34" t="str">
        <f>cards[[#This Row],[set]]</f>
        <v>SHD</v>
      </c>
      <c r="B1501" s="34">
        <f>cards[[#This Row],[cardNumber]]</f>
        <v>360</v>
      </c>
      <c r="C1501" s="34">
        <f>cards[[#This Row],[owned]]</f>
        <v>0</v>
      </c>
      <c r="D1501" s="34" t="b">
        <f>IF(AND(ISNUMBER(SEARCH("Foil",cards[[#This Row],[variant]])),ISNUMBER(MATCH(cards[[#This Row],[set]],{"SOR","SHD","TWI"},0))),TRUE,FALSE)</f>
        <v>0</v>
      </c>
    </row>
    <row r="1502" spans="1:4" ht="15.75" customHeight="1" x14ac:dyDescent="0.2">
      <c r="A1502" s="34" t="str">
        <f>cards[[#This Row],[set]]</f>
        <v>SHD</v>
      </c>
      <c r="B1502" s="34">
        <f>cards[[#This Row],[cardNumber]]</f>
        <v>360</v>
      </c>
      <c r="C1502" s="34">
        <f>cards[[#This Row],[owned]]</f>
        <v>0</v>
      </c>
      <c r="D1502" s="34" t="b">
        <f>IF(AND(ISNUMBER(SEARCH("Foil",cards[[#This Row],[variant]])),ISNUMBER(MATCH(cards[[#This Row],[set]],{"SOR","SHD","TWI"},0))),TRUE,FALSE)</f>
        <v>1</v>
      </c>
    </row>
    <row r="1503" spans="1:4" ht="15.75" customHeight="1" x14ac:dyDescent="0.2">
      <c r="A1503" s="34" t="str">
        <f>cards[[#This Row],[set]]</f>
        <v>SHD</v>
      </c>
      <c r="B1503" s="34">
        <f>cards[[#This Row],[cardNumber]]</f>
        <v>92</v>
      </c>
      <c r="C1503" s="34">
        <f>cards[[#This Row],[owned]]</f>
        <v>0</v>
      </c>
      <c r="D1503" s="34" t="b">
        <f>IF(AND(ISNUMBER(SEARCH("Foil",cards[[#This Row],[variant]])),ISNUMBER(MATCH(cards[[#This Row],[set]],{"SOR","SHD","TWI"},0))),TRUE,FALSE)</f>
        <v>1</v>
      </c>
    </row>
    <row r="1504" spans="1:4" ht="15.75" customHeight="1" x14ac:dyDescent="0.2">
      <c r="A1504" s="34" t="str">
        <f>cards[[#This Row],[set]]</f>
        <v>SHD</v>
      </c>
      <c r="B1504" s="34">
        <f>cards[[#This Row],[cardNumber]]</f>
        <v>92</v>
      </c>
      <c r="C1504" s="34">
        <f>cards[[#This Row],[owned]]</f>
        <v>0</v>
      </c>
      <c r="D1504" s="34" t="b">
        <f>IF(AND(ISNUMBER(SEARCH("Foil",cards[[#This Row],[variant]])),ISNUMBER(MATCH(cards[[#This Row],[set]],{"SOR","SHD","TWI"},0))),TRUE,FALSE)</f>
        <v>0</v>
      </c>
    </row>
    <row r="1505" spans="1:4" ht="15.75" customHeight="1" x14ac:dyDescent="0.2">
      <c r="A1505" s="34" t="str">
        <f>cards[[#This Row],[set]]</f>
        <v>SHD</v>
      </c>
      <c r="B1505" s="34">
        <f>cards[[#This Row],[cardNumber]]</f>
        <v>361</v>
      </c>
      <c r="C1505" s="34">
        <f>cards[[#This Row],[owned]]</f>
        <v>0</v>
      </c>
      <c r="D1505" s="34" t="b">
        <f>IF(AND(ISNUMBER(SEARCH("Foil",cards[[#This Row],[variant]])),ISNUMBER(MATCH(cards[[#This Row],[set]],{"SOR","SHD","TWI"},0))),TRUE,FALSE)</f>
        <v>0</v>
      </c>
    </row>
    <row r="1506" spans="1:4" ht="15.75" customHeight="1" x14ac:dyDescent="0.2">
      <c r="A1506" s="34" t="str">
        <f>cards[[#This Row],[set]]</f>
        <v>SHD</v>
      </c>
      <c r="B1506" s="34">
        <f>cards[[#This Row],[cardNumber]]</f>
        <v>361</v>
      </c>
      <c r="C1506" s="34">
        <f>cards[[#This Row],[owned]]</f>
        <v>0</v>
      </c>
      <c r="D1506" s="34" t="b">
        <f>IF(AND(ISNUMBER(SEARCH("Foil",cards[[#This Row],[variant]])),ISNUMBER(MATCH(cards[[#This Row],[set]],{"SOR","SHD","TWI"},0))),TRUE,FALSE)</f>
        <v>1</v>
      </c>
    </row>
    <row r="1507" spans="1:4" ht="15.75" customHeight="1" x14ac:dyDescent="0.2">
      <c r="A1507" s="34" t="str">
        <f>cards[[#This Row],[set]]</f>
        <v>SHD</v>
      </c>
      <c r="B1507" s="34">
        <f>cards[[#This Row],[cardNumber]]</f>
        <v>19</v>
      </c>
      <c r="C1507" s="34">
        <f>cards[[#This Row],[owned]]</f>
        <v>0</v>
      </c>
      <c r="D1507" s="34" t="b">
        <f>IF(AND(ISNUMBER(SEARCH("Foil",cards[[#This Row],[variant]])),ISNUMBER(MATCH(cards[[#This Row],[set]],{"SOR","SHD","TWI"},0))),TRUE,FALSE)</f>
        <v>0</v>
      </c>
    </row>
    <row r="1508" spans="1:4" ht="15.75" customHeight="1" x14ac:dyDescent="0.2">
      <c r="A1508" s="34" t="str">
        <f>cards[[#This Row],[set]]</f>
        <v>SHD</v>
      </c>
      <c r="B1508" s="34">
        <f>cards[[#This Row],[cardNumber]]</f>
        <v>93</v>
      </c>
      <c r="C1508" s="34">
        <f>cards[[#This Row],[owned]]</f>
        <v>0</v>
      </c>
      <c r="D1508" s="34" t="b">
        <f>IF(AND(ISNUMBER(SEARCH("Foil",cards[[#This Row],[variant]])),ISNUMBER(MATCH(cards[[#This Row],[set]],{"SOR","SHD","TWI"},0))),TRUE,FALSE)</f>
        <v>1</v>
      </c>
    </row>
    <row r="1509" spans="1:4" ht="15.75" customHeight="1" x14ac:dyDescent="0.2">
      <c r="A1509" s="34" t="str">
        <f>cards[[#This Row],[set]]</f>
        <v>SHD</v>
      </c>
      <c r="B1509" s="34">
        <f>cards[[#This Row],[cardNumber]]</f>
        <v>93</v>
      </c>
      <c r="C1509" s="34">
        <f>cards[[#This Row],[owned]]</f>
        <v>0</v>
      </c>
      <c r="D1509" s="34" t="b">
        <f>IF(AND(ISNUMBER(SEARCH("Foil",cards[[#This Row],[variant]])),ISNUMBER(MATCH(cards[[#This Row],[set]],{"SOR","SHD","TWI"},0))),TRUE,FALSE)</f>
        <v>0</v>
      </c>
    </row>
    <row r="1510" spans="1:4" ht="15.75" customHeight="1" x14ac:dyDescent="0.2">
      <c r="A1510" s="34" t="str">
        <f>cards[[#This Row],[set]]</f>
        <v>SHD</v>
      </c>
      <c r="B1510" s="34">
        <f>cards[[#This Row],[cardNumber]]</f>
        <v>362</v>
      </c>
      <c r="C1510" s="34">
        <f>cards[[#This Row],[owned]]</f>
        <v>0</v>
      </c>
      <c r="D1510" s="34" t="b">
        <f>IF(AND(ISNUMBER(SEARCH("Foil",cards[[#This Row],[variant]])),ISNUMBER(MATCH(cards[[#This Row],[set]],{"SOR","SHD","TWI"},0))),TRUE,FALSE)</f>
        <v>1</v>
      </c>
    </row>
    <row r="1511" spans="1:4" ht="15.75" customHeight="1" x14ac:dyDescent="0.2">
      <c r="A1511" s="34" t="str">
        <f>cards[[#This Row],[set]]</f>
        <v>SHD</v>
      </c>
      <c r="B1511" s="34">
        <f>cards[[#This Row],[cardNumber]]</f>
        <v>362</v>
      </c>
      <c r="C1511" s="34">
        <f>cards[[#This Row],[owned]]</f>
        <v>0</v>
      </c>
      <c r="D1511" s="34" t="b">
        <f>IF(AND(ISNUMBER(SEARCH("Foil",cards[[#This Row],[variant]])),ISNUMBER(MATCH(cards[[#This Row],[set]],{"SOR","SHD","TWI"},0))),TRUE,FALSE)</f>
        <v>0</v>
      </c>
    </row>
    <row r="1512" spans="1:4" ht="15.75" customHeight="1" x14ac:dyDescent="0.2">
      <c r="A1512" s="34" t="str">
        <f>cards[[#This Row],[set]]</f>
        <v>SHD</v>
      </c>
      <c r="B1512" s="34">
        <f>cards[[#This Row],[cardNumber]]</f>
        <v>94</v>
      </c>
      <c r="C1512" s="34">
        <f>cards[[#This Row],[owned]]</f>
        <v>0</v>
      </c>
      <c r="D1512" s="34" t="b">
        <f>IF(AND(ISNUMBER(SEARCH("Foil",cards[[#This Row],[variant]])),ISNUMBER(MATCH(cards[[#This Row],[set]],{"SOR","SHD","TWI"},0))),TRUE,FALSE)</f>
        <v>0</v>
      </c>
    </row>
    <row r="1513" spans="1:4" ht="15.75" customHeight="1" x14ac:dyDescent="0.2">
      <c r="A1513" s="34" t="str">
        <f>cards[[#This Row],[set]]</f>
        <v>SHD</v>
      </c>
      <c r="B1513" s="34">
        <f>cards[[#This Row],[cardNumber]]</f>
        <v>94</v>
      </c>
      <c r="C1513" s="34">
        <f>cards[[#This Row],[owned]]</f>
        <v>0</v>
      </c>
      <c r="D1513" s="34" t="b">
        <f>IF(AND(ISNUMBER(SEARCH("Foil",cards[[#This Row],[variant]])),ISNUMBER(MATCH(cards[[#This Row],[set]],{"SOR","SHD","TWI"},0))),TRUE,FALSE)</f>
        <v>1</v>
      </c>
    </row>
    <row r="1514" spans="1:4" ht="15.75" customHeight="1" x14ac:dyDescent="0.2">
      <c r="A1514" s="34" t="str">
        <f>cards[[#This Row],[set]]</f>
        <v>SHD</v>
      </c>
      <c r="B1514" s="34">
        <f>cards[[#This Row],[cardNumber]]</f>
        <v>363</v>
      </c>
      <c r="C1514" s="34">
        <f>cards[[#This Row],[owned]]</f>
        <v>0</v>
      </c>
      <c r="D1514" s="34" t="b">
        <f>IF(AND(ISNUMBER(SEARCH("Foil",cards[[#This Row],[variant]])),ISNUMBER(MATCH(cards[[#This Row],[set]],{"SOR","SHD","TWI"},0))),TRUE,FALSE)</f>
        <v>0</v>
      </c>
    </row>
    <row r="1515" spans="1:4" ht="15.75" customHeight="1" x14ac:dyDescent="0.2">
      <c r="A1515" s="34" t="str">
        <f>cards[[#This Row],[set]]</f>
        <v>SHD</v>
      </c>
      <c r="B1515" s="34">
        <f>cards[[#This Row],[cardNumber]]</f>
        <v>363</v>
      </c>
      <c r="C1515" s="34">
        <f>cards[[#This Row],[owned]]</f>
        <v>0</v>
      </c>
      <c r="D1515" s="34" t="b">
        <f>IF(AND(ISNUMBER(SEARCH("Foil",cards[[#This Row],[variant]])),ISNUMBER(MATCH(cards[[#This Row],[set]],{"SOR","SHD","TWI"},0))),TRUE,FALSE)</f>
        <v>1</v>
      </c>
    </row>
    <row r="1516" spans="1:4" ht="15.75" customHeight="1" x14ac:dyDescent="0.2">
      <c r="A1516" s="34" t="str">
        <f>cards[[#This Row],[set]]</f>
        <v>SHD</v>
      </c>
      <c r="B1516" s="34">
        <f>cards[[#This Row],[cardNumber]]</f>
        <v>95</v>
      </c>
      <c r="C1516" s="34">
        <f>cards[[#This Row],[owned]]</f>
        <v>0</v>
      </c>
      <c r="D1516" s="34" t="b">
        <f>IF(AND(ISNUMBER(SEARCH("Foil",cards[[#This Row],[variant]])),ISNUMBER(MATCH(cards[[#This Row],[set]],{"SOR","SHD","TWI"},0))),TRUE,FALSE)</f>
        <v>1</v>
      </c>
    </row>
    <row r="1517" spans="1:4" ht="15.75" customHeight="1" x14ac:dyDescent="0.2">
      <c r="A1517" s="34" t="str">
        <f>cards[[#This Row],[set]]</f>
        <v>SHD</v>
      </c>
      <c r="B1517" s="34">
        <f>cards[[#This Row],[cardNumber]]</f>
        <v>95</v>
      </c>
      <c r="C1517" s="34">
        <f>cards[[#This Row],[owned]]</f>
        <v>0</v>
      </c>
      <c r="D1517" s="34" t="b">
        <f>IF(AND(ISNUMBER(SEARCH("Foil",cards[[#This Row],[variant]])),ISNUMBER(MATCH(cards[[#This Row],[set]],{"SOR","SHD","TWI"},0))),TRUE,FALSE)</f>
        <v>0</v>
      </c>
    </row>
    <row r="1518" spans="1:4" ht="15.75" customHeight="1" x14ac:dyDescent="0.2">
      <c r="A1518" s="34" t="str">
        <f>cards[[#This Row],[set]]</f>
        <v>SHD</v>
      </c>
      <c r="B1518" s="34">
        <f>cards[[#This Row],[cardNumber]]</f>
        <v>364</v>
      </c>
      <c r="C1518" s="34">
        <f>cards[[#This Row],[owned]]</f>
        <v>0</v>
      </c>
      <c r="D1518" s="34" t="b">
        <f>IF(AND(ISNUMBER(SEARCH("Foil",cards[[#This Row],[variant]])),ISNUMBER(MATCH(cards[[#This Row],[set]],{"SOR","SHD","TWI"},0))),TRUE,FALSE)</f>
        <v>1</v>
      </c>
    </row>
    <row r="1519" spans="1:4" ht="15.75" customHeight="1" x14ac:dyDescent="0.2">
      <c r="A1519" s="34" t="str">
        <f>cards[[#This Row],[set]]</f>
        <v>SHD</v>
      </c>
      <c r="B1519" s="34">
        <f>cards[[#This Row],[cardNumber]]</f>
        <v>364</v>
      </c>
      <c r="C1519" s="34">
        <f>cards[[#This Row],[owned]]</f>
        <v>0</v>
      </c>
      <c r="D1519" s="34" t="b">
        <f>IF(AND(ISNUMBER(SEARCH("Foil",cards[[#This Row],[variant]])),ISNUMBER(MATCH(cards[[#This Row],[set]],{"SOR","SHD","TWI"},0))),TRUE,FALSE)</f>
        <v>0</v>
      </c>
    </row>
    <row r="1520" spans="1:4" ht="15.75" customHeight="1" x14ac:dyDescent="0.2">
      <c r="A1520" s="34" t="str">
        <f>cards[[#This Row],[set]]</f>
        <v>SHD</v>
      </c>
      <c r="B1520" s="34">
        <f>cards[[#This Row],[cardNumber]]</f>
        <v>96</v>
      </c>
      <c r="C1520" s="34">
        <f>cards[[#This Row],[owned]]</f>
        <v>0</v>
      </c>
      <c r="D1520" s="34" t="b">
        <f>IF(AND(ISNUMBER(SEARCH("Foil",cards[[#This Row],[variant]])),ISNUMBER(MATCH(cards[[#This Row],[set]],{"SOR","SHD","TWI"},0))),TRUE,FALSE)</f>
        <v>1</v>
      </c>
    </row>
    <row r="1521" spans="1:4" ht="15.75" customHeight="1" x14ac:dyDescent="0.2">
      <c r="A1521" s="34" t="str">
        <f>cards[[#This Row],[set]]</f>
        <v>SHD</v>
      </c>
      <c r="B1521" s="34">
        <f>cards[[#This Row],[cardNumber]]</f>
        <v>96</v>
      </c>
      <c r="C1521" s="34">
        <f>cards[[#This Row],[owned]]</f>
        <v>0</v>
      </c>
      <c r="D1521" s="34" t="b">
        <f>IF(AND(ISNUMBER(SEARCH("Foil",cards[[#This Row],[variant]])),ISNUMBER(MATCH(cards[[#This Row],[set]],{"SOR","SHD","TWI"},0))),TRUE,FALSE)</f>
        <v>0</v>
      </c>
    </row>
    <row r="1522" spans="1:4" ht="15.75" customHeight="1" x14ac:dyDescent="0.2">
      <c r="A1522" s="34" t="str">
        <f>cards[[#This Row],[set]]</f>
        <v>SHD</v>
      </c>
      <c r="B1522" s="34">
        <f>cards[[#This Row],[cardNumber]]</f>
        <v>365</v>
      </c>
      <c r="C1522" s="34">
        <f>cards[[#This Row],[owned]]</f>
        <v>0</v>
      </c>
      <c r="D1522" s="34" t="b">
        <f>IF(AND(ISNUMBER(SEARCH("Foil",cards[[#This Row],[variant]])),ISNUMBER(MATCH(cards[[#This Row],[set]],{"SOR","SHD","TWI"},0))),TRUE,FALSE)</f>
        <v>0</v>
      </c>
    </row>
    <row r="1523" spans="1:4" ht="15.75" customHeight="1" x14ac:dyDescent="0.2">
      <c r="A1523" s="34" t="str">
        <f>cards[[#This Row],[set]]</f>
        <v>SHD</v>
      </c>
      <c r="B1523" s="34">
        <f>cards[[#This Row],[cardNumber]]</f>
        <v>365</v>
      </c>
      <c r="C1523" s="34">
        <f>cards[[#This Row],[owned]]</f>
        <v>0</v>
      </c>
      <c r="D1523" s="34" t="b">
        <f>IF(AND(ISNUMBER(SEARCH("Foil",cards[[#This Row],[variant]])),ISNUMBER(MATCH(cards[[#This Row],[set]],{"SOR","SHD","TWI"},0))),TRUE,FALSE)</f>
        <v>1</v>
      </c>
    </row>
    <row r="1524" spans="1:4" ht="15.75" customHeight="1" x14ac:dyDescent="0.2">
      <c r="A1524" s="34" t="str">
        <f>cards[[#This Row],[set]]</f>
        <v>SHD</v>
      </c>
      <c r="B1524" s="34">
        <f>cards[[#This Row],[cardNumber]]</f>
        <v>97</v>
      </c>
      <c r="C1524" s="34">
        <f>cards[[#This Row],[owned]]</f>
        <v>0</v>
      </c>
      <c r="D1524" s="34" t="b">
        <f>IF(AND(ISNUMBER(SEARCH("Foil",cards[[#This Row],[variant]])),ISNUMBER(MATCH(cards[[#This Row],[set]],{"SOR","SHD","TWI"},0))),TRUE,FALSE)</f>
        <v>1</v>
      </c>
    </row>
    <row r="1525" spans="1:4" ht="15.75" customHeight="1" x14ac:dyDescent="0.2">
      <c r="A1525" s="34" t="str">
        <f>cards[[#This Row],[set]]</f>
        <v>SHD</v>
      </c>
      <c r="B1525" s="34">
        <f>cards[[#This Row],[cardNumber]]</f>
        <v>97</v>
      </c>
      <c r="C1525" s="34">
        <f>cards[[#This Row],[owned]]</f>
        <v>0</v>
      </c>
      <c r="D1525" s="34" t="b">
        <f>IF(AND(ISNUMBER(SEARCH("Foil",cards[[#This Row],[variant]])),ISNUMBER(MATCH(cards[[#This Row],[set]],{"SOR","SHD","TWI"},0))),TRUE,FALSE)</f>
        <v>0</v>
      </c>
    </row>
    <row r="1526" spans="1:4" ht="15.75" customHeight="1" x14ac:dyDescent="0.2">
      <c r="A1526" s="34" t="str">
        <f>cards[[#This Row],[set]]</f>
        <v>SHD</v>
      </c>
      <c r="B1526" s="34">
        <f>cards[[#This Row],[cardNumber]]</f>
        <v>366</v>
      </c>
      <c r="C1526" s="34">
        <f>cards[[#This Row],[owned]]</f>
        <v>0</v>
      </c>
      <c r="D1526" s="34" t="b">
        <f>IF(AND(ISNUMBER(SEARCH("Foil",cards[[#This Row],[variant]])),ISNUMBER(MATCH(cards[[#This Row],[set]],{"SOR","SHD","TWI"},0))),TRUE,FALSE)</f>
        <v>1</v>
      </c>
    </row>
    <row r="1527" spans="1:4" ht="15.75" customHeight="1" x14ac:dyDescent="0.2">
      <c r="A1527" s="34" t="str">
        <f>cards[[#This Row],[set]]</f>
        <v>SHD</v>
      </c>
      <c r="B1527" s="34">
        <f>cards[[#This Row],[cardNumber]]</f>
        <v>366</v>
      </c>
      <c r="C1527" s="34">
        <f>cards[[#This Row],[owned]]</f>
        <v>0</v>
      </c>
      <c r="D1527" s="34" t="b">
        <f>IF(AND(ISNUMBER(SEARCH("Foil",cards[[#This Row],[variant]])),ISNUMBER(MATCH(cards[[#This Row],[set]],{"SOR","SHD","TWI"},0))),TRUE,FALSE)</f>
        <v>0</v>
      </c>
    </row>
    <row r="1528" spans="1:4" ht="15.75" customHeight="1" x14ac:dyDescent="0.2">
      <c r="A1528" s="34" t="str">
        <f>cards[[#This Row],[set]]</f>
        <v>SHD</v>
      </c>
      <c r="B1528" s="34">
        <f>cards[[#This Row],[cardNumber]]</f>
        <v>98</v>
      </c>
      <c r="C1528" s="34">
        <f>cards[[#This Row],[owned]]</f>
        <v>0</v>
      </c>
      <c r="D1528" s="34" t="b">
        <f>IF(AND(ISNUMBER(SEARCH("Foil",cards[[#This Row],[variant]])),ISNUMBER(MATCH(cards[[#This Row],[set]],{"SOR","SHD","TWI"},0))),TRUE,FALSE)</f>
        <v>1</v>
      </c>
    </row>
    <row r="1529" spans="1:4" ht="15.75" customHeight="1" x14ac:dyDescent="0.2">
      <c r="A1529" s="34" t="str">
        <f>cards[[#This Row],[set]]</f>
        <v>SHD</v>
      </c>
      <c r="B1529" s="34">
        <f>cards[[#This Row],[cardNumber]]</f>
        <v>98</v>
      </c>
      <c r="C1529" s="34">
        <f>cards[[#This Row],[owned]]</f>
        <v>0</v>
      </c>
      <c r="D1529" s="34" t="b">
        <f>IF(AND(ISNUMBER(SEARCH("Foil",cards[[#This Row],[variant]])),ISNUMBER(MATCH(cards[[#This Row],[set]],{"SOR","SHD","TWI"},0))),TRUE,FALSE)</f>
        <v>0</v>
      </c>
    </row>
    <row r="1530" spans="1:4" ht="15.75" customHeight="1" x14ac:dyDescent="0.2">
      <c r="A1530" s="34" t="str">
        <f>cards[[#This Row],[set]]</f>
        <v>SHD</v>
      </c>
      <c r="B1530" s="34">
        <f>cards[[#This Row],[cardNumber]]</f>
        <v>367</v>
      </c>
      <c r="C1530" s="34">
        <f>cards[[#This Row],[owned]]</f>
        <v>0</v>
      </c>
      <c r="D1530" s="34" t="b">
        <f>IF(AND(ISNUMBER(SEARCH("Foil",cards[[#This Row],[variant]])),ISNUMBER(MATCH(cards[[#This Row],[set]],{"SOR","SHD","TWI"},0))),TRUE,FALSE)</f>
        <v>1</v>
      </c>
    </row>
    <row r="1531" spans="1:4" ht="15.75" customHeight="1" x14ac:dyDescent="0.2">
      <c r="A1531" s="34" t="str">
        <f>cards[[#This Row],[set]]</f>
        <v>SHD</v>
      </c>
      <c r="B1531" s="34">
        <f>cards[[#This Row],[cardNumber]]</f>
        <v>367</v>
      </c>
      <c r="C1531" s="34">
        <f>cards[[#This Row],[owned]]</f>
        <v>0</v>
      </c>
      <c r="D1531" s="34" t="b">
        <f>IF(AND(ISNUMBER(SEARCH("Foil",cards[[#This Row],[variant]])),ISNUMBER(MATCH(cards[[#This Row],[set]],{"SOR","SHD","TWI"},0))),TRUE,FALSE)</f>
        <v>0</v>
      </c>
    </row>
    <row r="1532" spans="1:4" ht="15.75" customHeight="1" x14ac:dyDescent="0.2">
      <c r="A1532" s="34" t="str">
        <f>cards[[#This Row],[set]]</f>
        <v>SHD</v>
      </c>
      <c r="B1532" s="34">
        <f>cards[[#This Row],[cardNumber]]</f>
        <v>99</v>
      </c>
      <c r="C1532" s="34">
        <f>cards[[#This Row],[owned]]</f>
        <v>0</v>
      </c>
      <c r="D1532" s="34" t="b">
        <f>IF(AND(ISNUMBER(SEARCH("Foil",cards[[#This Row],[variant]])),ISNUMBER(MATCH(cards[[#This Row],[set]],{"SOR","SHD","TWI"},0))),TRUE,FALSE)</f>
        <v>0</v>
      </c>
    </row>
    <row r="1533" spans="1:4" ht="15.75" customHeight="1" x14ac:dyDescent="0.2">
      <c r="A1533" s="34" t="str">
        <f>cards[[#This Row],[set]]</f>
        <v>SHD</v>
      </c>
      <c r="B1533" s="34">
        <f>cards[[#This Row],[cardNumber]]</f>
        <v>99</v>
      </c>
      <c r="C1533" s="34">
        <f>cards[[#This Row],[owned]]</f>
        <v>0</v>
      </c>
      <c r="D1533" s="34" t="b">
        <f>IF(AND(ISNUMBER(SEARCH("Foil",cards[[#This Row],[variant]])),ISNUMBER(MATCH(cards[[#This Row],[set]],{"SOR","SHD","TWI"},0))),TRUE,FALSE)</f>
        <v>1</v>
      </c>
    </row>
    <row r="1534" spans="1:4" ht="15.75" customHeight="1" x14ac:dyDescent="0.2">
      <c r="A1534" s="34" t="str">
        <f>cards[[#This Row],[set]]</f>
        <v>SHD</v>
      </c>
      <c r="B1534" s="34">
        <f>cards[[#This Row],[cardNumber]]</f>
        <v>368</v>
      </c>
      <c r="C1534" s="34">
        <f>cards[[#This Row],[owned]]</f>
        <v>0</v>
      </c>
      <c r="D1534" s="34" t="b">
        <f>IF(AND(ISNUMBER(SEARCH("Foil",cards[[#This Row],[variant]])),ISNUMBER(MATCH(cards[[#This Row],[set]],{"SOR","SHD","TWI"},0))),TRUE,FALSE)</f>
        <v>0</v>
      </c>
    </row>
    <row r="1535" spans="1:4" ht="15.75" customHeight="1" x14ac:dyDescent="0.2">
      <c r="A1535" s="34" t="str">
        <f>cards[[#This Row],[set]]</f>
        <v>SHD</v>
      </c>
      <c r="B1535" s="34">
        <f>cards[[#This Row],[cardNumber]]</f>
        <v>368</v>
      </c>
      <c r="C1535" s="34">
        <f>cards[[#This Row],[owned]]</f>
        <v>0</v>
      </c>
      <c r="D1535" s="34" t="b">
        <f>IF(AND(ISNUMBER(SEARCH("Foil",cards[[#This Row],[variant]])),ISNUMBER(MATCH(cards[[#This Row],[set]],{"SOR","SHD","TWI"},0))),TRUE,FALSE)</f>
        <v>1</v>
      </c>
    </row>
    <row r="1536" spans="1:4" ht="15.75" customHeight="1" x14ac:dyDescent="0.2">
      <c r="A1536" s="34" t="str">
        <f>cards[[#This Row],[set]]</f>
        <v>SHD</v>
      </c>
      <c r="B1536" s="34">
        <f>cards[[#This Row],[cardNumber]]</f>
        <v>100</v>
      </c>
      <c r="C1536" s="34">
        <f>cards[[#This Row],[owned]]</f>
        <v>0</v>
      </c>
      <c r="D1536" s="34" t="b">
        <f>IF(AND(ISNUMBER(SEARCH("Foil",cards[[#This Row],[variant]])),ISNUMBER(MATCH(cards[[#This Row],[set]],{"SOR","SHD","TWI"},0))),TRUE,FALSE)</f>
        <v>1</v>
      </c>
    </row>
    <row r="1537" spans="1:4" ht="15.75" customHeight="1" x14ac:dyDescent="0.2">
      <c r="A1537" s="34" t="str">
        <f>cards[[#This Row],[set]]</f>
        <v>SHD</v>
      </c>
      <c r="B1537" s="34">
        <f>cards[[#This Row],[cardNumber]]</f>
        <v>100</v>
      </c>
      <c r="C1537" s="34">
        <f>cards[[#This Row],[owned]]</f>
        <v>0</v>
      </c>
      <c r="D1537" s="34" t="b">
        <f>IF(AND(ISNUMBER(SEARCH("Foil",cards[[#This Row],[variant]])),ISNUMBER(MATCH(cards[[#This Row],[set]],{"SOR","SHD","TWI"},0))),TRUE,FALSE)</f>
        <v>0</v>
      </c>
    </row>
    <row r="1538" spans="1:4" ht="15.75" customHeight="1" x14ac:dyDescent="0.2">
      <c r="A1538" s="34" t="str">
        <f>cards[[#This Row],[set]]</f>
        <v>SHD</v>
      </c>
      <c r="B1538" s="34">
        <f>cards[[#This Row],[cardNumber]]</f>
        <v>369</v>
      </c>
      <c r="C1538" s="34">
        <f>cards[[#This Row],[owned]]</f>
        <v>0</v>
      </c>
      <c r="D1538" s="34" t="b">
        <f>IF(AND(ISNUMBER(SEARCH("Foil",cards[[#This Row],[variant]])),ISNUMBER(MATCH(cards[[#This Row],[set]],{"SOR","SHD","TWI"},0))),TRUE,FALSE)</f>
        <v>0</v>
      </c>
    </row>
    <row r="1539" spans="1:4" ht="15.75" customHeight="1" x14ac:dyDescent="0.2">
      <c r="A1539" s="34" t="str">
        <f>cards[[#This Row],[set]]</f>
        <v>SHD</v>
      </c>
      <c r="B1539" s="34">
        <f>cards[[#This Row],[cardNumber]]</f>
        <v>369</v>
      </c>
      <c r="C1539" s="34">
        <f>cards[[#This Row],[owned]]</f>
        <v>0</v>
      </c>
      <c r="D1539" s="34" t="b">
        <f>IF(AND(ISNUMBER(SEARCH("Foil",cards[[#This Row],[variant]])),ISNUMBER(MATCH(cards[[#This Row],[set]],{"SOR","SHD","TWI"},0))),TRUE,FALSE)</f>
        <v>1</v>
      </c>
    </row>
    <row r="1540" spans="1:4" ht="15.75" customHeight="1" x14ac:dyDescent="0.2">
      <c r="A1540" s="34" t="str">
        <f>cards[[#This Row],[set]]</f>
        <v>SHD</v>
      </c>
      <c r="B1540" s="34">
        <f>cards[[#This Row],[cardNumber]]</f>
        <v>101</v>
      </c>
      <c r="C1540" s="34">
        <f>cards[[#This Row],[owned]]</f>
        <v>0</v>
      </c>
      <c r="D1540" s="34" t="b">
        <f>IF(AND(ISNUMBER(SEARCH("Foil",cards[[#This Row],[variant]])),ISNUMBER(MATCH(cards[[#This Row],[set]],{"SOR","SHD","TWI"},0))),TRUE,FALSE)</f>
        <v>1</v>
      </c>
    </row>
    <row r="1541" spans="1:4" ht="15.75" customHeight="1" x14ac:dyDescent="0.2">
      <c r="A1541" s="34" t="str">
        <f>cards[[#This Row],[set]]</f>
        <v>SHD</v>
      </c>
      <c r="B1541" s="34">
        <f>cards[[#This Row],[cardNumber]]</f>
        <v>101</v>
      </c>
      <c r="C1541" s="34">
        <f>cards[[#This Row],[owned]]</f>
        <v>0</v>
      </c>
      <c r="D1541" s="34" t="b">
        <f>IF(AND(ISNUMBER(SEARCH("Foil",cards[[#This Row],[variant]])),ISNUMBER(MATCH(cards[[#This Row],[set]],{"SOR","SHD","TWI"},0))),TRUE,FALSE)</f>
        <v>0</v>
      </c>
    </row>
    <row r="1542" spans="1:4" ht="15.75" customHeight="1" x14ac:dyDescent="0.2">
      <c r="A1542" s="34" t="str">
        <f>cards[[#This Row],[set]]</f>
        <v>SHD</v>
      </c>
      <c r="B1542" s="34">
        <f>cards[[#This Row],[cardNumber]]</f>
        <v>370</v>
      </c>
      <c r="C1542" s="34">
        <f>cards[[#This Row],[owned]]</f>
        <v>0</v>
      </c>
      <c r="D1542" s="34" t="b">
        <f>IF(AND(ISNUMBER(SEARCH("Foil",cards[[#This Row],[variant]])),ISNUMBER(MATCH(cards[[#This Row],[set]],{"SOR","SHD","TWI"},0))),TRUE,FALSE)</f>
        <v>1</v>
      </c>
    </row>
    <row r="1543" spans="1:4" ht="15.75" customHeight="1" x14ac:dyDescent="0.2">
      <c r="A1543" s="34" t="str">
        <f>cards[[#This Row],[set]]</f>
        <v>SHD</v>
      </c>
      <c r="B1543" s="34">
        <f>cards[[#This Row],[cardNumber]]</f>
        <v>370</v>
      </c>
      <c r="C1543" s="34">
        <f>cards[[#This Row],[owned]]</f>
        <v>0</v>
      </c>
      <c r="D1543" s="34" t="b">
        <f>IF(AND(ISNUMBER(SEARCH("Foil",cards[[#This Row],[variant]])),ISNUMBER(MATCH(cards[[#This Row],[set]],{"SOR","SHD","TWI"},0))),TRUE,FALSE)</f>
        <v>0</v>
      </c>
    </row>
    <row r="1544" spans="1:4" ht="15.75" customHeight="1" x14ac:dyDescent="0.2">
      <c r="A1544" s="34" t="str">
        <f>cards[[#This Row],[set]]</f>
        <v>SHD</v>
      </c>
      <c r="B1544" s="34">
        <f>cards[[#This Row],[cardNumber]]</f>
        <v>102</v>
      </c>
      <c r="C1544" s="34">
        <f>cards[[#This Row],[owned]]</f>
        <v>0</v>
      </c>
      <c r="D1544" s="34" t="b">
        <f>IF(AND(ISNUMBER(SEARCH("Foil",cards[[#This Row],[variant]])),ISNUMBER(MATCH(cards[[#This Row],[set]],{"SOR","SHD","TWI"},0))),TRUE,FALSE)</f>
        <v>1</v>
      </c>
    </row>
    <row r="1545" spans="1:4" ht="15.75" customHeight="1" x14ac:dyDescent="0.2">
      <c r="A1545" s="34" t="str">
        <f>cards[[#This Row],[set]]</f>
        <v>SHD</v>
      </c>
      <c r="B1545" s="34">
        <f>cards[[#This Row],[cardNumber]]</f>
        <v>102</v>
      </c>
      <c r="C1545" s="34">
        <f>cards[[#This Row],[owned]]</f>
        <v>0</v>
      </c>
      <c r="D1545" s="34" t="b">
        <f>IF(AND(ISNUMBER(SEARCH("Foil",cards[[#This Row],[variant]])),ISNUMBER(MATCH(cards[[#This Row],[set]],{"SOR","SHD","TWI"},0))),TRUE,FALSE)</f>
        <v>0</v>
      </c>
    </row>
    <row r="1546" spans="1:4" ht="15.75" customHeight="1" x14ac:dyDescent="0.2">
      <c r="A1546" s="34" t="str">
        <f>cards[[#This Row],[set]]</f>
        <v>SHD</v>
      </c>
      <c r="B1546" s="34">
        <f>cards[[#This Row],[cardNumber]]</f>
        <v>371</v>
      </c>
      <c r="C1546" s="34">
        <f>cards[[#This Row],[owned]]</f>
        <v>0</v>
      </c>
      <c r="D1546" s="34" t="b">
        <f>IF(AND(ISNUMBER(SEARCH("Foil",cards[[#This Row],[variant]])),ISNUMBER(MATCH(cards[[#This Row],[set]],{"SOR","SHD","TWI"},0))),TRUE,FALSE)</f>
        <v>1</v>
      </c>
    </row>
    <row r="1547" spans="1:4" ht="15.75" customHeight="1" x14ac:dyDescent="0.2">
      <c r="A1547" s="34" t="str">
        <f>cards[[#This Row],[set]]</f>
        <v>SHD</v>
      </c>
      <c r="B1547" s="34">
        <f>cards[[#This Row],[cardNumber]]</f>
        <v>371</v>
      </c>
      <c r="C1547" s="34">
        <f>cards[[#This Row],[owned]]</f>
        <v>0</v>
      </c>
      <c r="D1547" s="34" t="b">
        <f>IF(AND(ISNUMBER(SEARCH("Foil",cards[[#This Row],[variant]])),ISNUMBER(MATCH(cards[[#This Row],[set]],{"SOR","SHD","TWI"},0))),TRUE,FALSE)</f>
        <v>0</v>
      </c>
    </row>
    <row r="1548" spans="1:4" ht="15.75" customHeight="1" x14ac:dyDescent="0.2">
      <c r="A1548" s="34" t="str">
        <f>cards[[#This Row],[set]]</f>
        <v>SHD</v>
      </c>
      <c r="B1548" s="34">
        <f>cards[[#This Row],[cardNumber]]</f>
        <v>103</v>
      </c>
      <c r="C1548" s="34">
        <f>cards[[#This Row],[owned]]</f>
        <v>0</v>
      </c>
      <c r="D1548" s="34" t="b">
        <f>IF(AND(ISNUMBER(SEARCH("Foil",cards[[#This Row],[variant]])),ISNUMBER(MATCH(cards[[#This Row],[set]],{"SOR","SHD","TWI"},0))),TRUE,FALSE)</f>
        <v>1</v>
      </c>
    </row>
    <row r="1549" spans="1:4" ht="15.75" customHeight="1" x14ac:dyDescent="0.2">
      <c r="A1549" s="34" t="str">
        <f>cards[[#This Row],[set]]</f>
        <v>SHD</v>
      </c>
      <c r="B1549" s="34">
        <f>cards[[#This Row],[cardNumber]]</f>
        <v>103</v>
      </c>
      <c r="C1549" s="34">
        <f>cards[[#This Row],[owned]]</f>
        <v>0</v>
      </c>
      <c r="D1549" s="34" t="b">
        <f>IF(AND(ISNUMBER(SEARCH("Foil",cards[[#This Row],[variant]])),ISNUMBER(MATCH(cards[[#This Row],[set]],{"SOR","SHD","TWI"},0))),TRUE,FALSE)</f>
        <v>0</v>
      </c>
    </row>
    <row r="1550" spans="1:4" ht="15.75" customHeight="1" x14ac:dyDescent="0.2">
      <c r="A1550" s="34" t="str">
        <f>cards[[#This Row],[set]]</f>
        <v>SHD</v>
      </c>
      <c r="B1550" s="34">
        <f>cards[[#This Row],[cardNumber]]</f>
        <v>372</v>
      </c>
      <c r="C1550" s="34">
        <f>cards[[#This Row],[owned]]</f>
        <v>0</v>
      </c>
      <c r="D1550" s="34" t="b">
        <f>IF(AND(ISNUMBER(SEARCH("Foil",cards[[#This Row],[variant]])),ISNUMBER(MATCH(cards[[#This Row],[set]],{"SOR","SHD","TWI"},0))),TRUE,FALSE)</f>
        <v>1</v>
      </c>
    </row>
    <row r="1551" spans="1:4" ht="15.75" customHeight="1" x14ac:dyDescent="0.2">
      <c r="A1551" s="34" t="str">
        <f>cards[[#This Row],[set]]</f>
        <v>SHD</v>
      </c>
      <c r="B1551" s="34">
        <f>cards[[#This Row],[cardNumber]]</f>
        <v>372</v>
      </c>
      <c r="C1551" s="34">
        <f>cards[[#This Row],[owned]]</f>
        <v>0</v>
      </c>
      <c r="D1551" s="34" t="b">
        <f>IF(AND(ISNUMBER(SEARCH("Foil",cards[[#This Row],[variant]])),ISNUMBER(MATCH(cards[[#This Row],[set]],{"SOR","SHD","TWI"},0))),TRUE,FALSE)</f>
        <v>0</v>
      </c>
    </row>
    <row r="1552" spans="1:4" ht="15.75" customHeight="1" x14ac:dyDescent="0.2">
      <c r="A1552" s="34" t="str">
        <f>cards[[#This Row],[set]]</f>
        <v>SHD</v>
      </c>
      <c r="B1552" s="34">
        <f>cards[[#This Row],[cardNumber]]</f>
        <v>104</v>
      </c>
      <c r="C1552" s="34">
        <f>cards[[#This Row],[owned]]</f>
        <v>0</v>
      </c>
      <c r="D1552" s="34" t="b">
        <f>IF(AND(ISNUMBER(SEARCH("Foil",cards[[#This Row],[variant]])),ISNUMBER(MATCH(cards[[#This Row],[set]],{"SOR","SHD","TWI"},0))),TRUE,FALSE)</f>
        <v>1</v>
      </c>
    </row>
    <row r="1553" spans="1:4" ht="15.75" customHeight="1" x14ac:dyDescent="0.2">
      <c r="A1553" s="34" t="str">
        <f>cards[[#This Row],[set]]</f>
        <v>SHD</v>
      </c>
      <c r="B1553" s="34">
        <f>cards[[#This Row],[cardNumber]]</f>
        <v>104</v>
      </c>
      <c r="C1553" s="34">
        <f>cards[[#This Row],[owned]]</f>
        <v>0</v>
      </c>
      <c r="D1553" s="34" t="b">
        <f>IF(AND(ISNUMBER(SEARCH("Foil",cards[[#This Row],[variant]])),ISNUMBER(MATCH(cards[[#This Row],[set]],{"SOR","SHD","TWI"},0))),TRUE,FALSE)</f>
        <v>0</v>
      </c>
    </row>
    <row r="1554" spans="1:4" ht="15.75" customHeight="1" x14ac:dyDescent="0.2">
      <c r="A1554" s="34" t="str">
        <f>cards[[#This Row],[set]]</f>
        <v>SHD</v>
      </c>
      <c r="B1554" s="34">
        <f>cards[[#This Row],[cardNumber]]</f>
        <v>373</v>
      </c>
      <c r="C1554" s="34">
        <f>cards[[#This Row],[owned]]</f>
        <v>0</v>
      </c>
      <c r="D1554" s="34" t="b">
        <f>IF(AND(ISNUMBER(SEARCH("Foil",cards[[#This Row],[variant]])),ISNUMBER(MATCH(cards[[#This Row],[set]],{"SOR","SHD","TWI"},0))),TRUE,FALSE)</f>
        <v>1</v>
      </c>
    </row>
    <row r="1555" spans="1:4" ht="15.75" customHeight="1" x14ac:dyDescent="0.2">
      <c r="A1555" s="34" t="str">
        <f>cards[[#This Row],[set]]</f>
        <v>SHD</v>
      </c>
      <c r="B1555" s="34">
        <f>cards[[#This Row],[cardNumber]]</f>
        <v>373</v>
      </c>
      <c r="C1555" s="34">
        <f>cards[[#This Row],[owned]]</f>
        <v>0</v>
      </c>
      <c r="D1555" s="34" t="b">
        <f>IF(AND(ISNUMBER(SEARCH("Foil",cards[[#This Row],[variant]])),ISNUMBER(MATCH(cards[[#This Row],[set]],{"SOR","SHD","TWI"},0))),TRUE,FALSE)</f>
        <v>0</v>
      </c>
    </row>
    <row r="1556" spans="1:4" ht="15.75" customHeight="1" x14ac:dyDescent="0.2">
      <c r="A1556" s="34" t="str">
        <f>cards[[#This Row],[set]]</f>
        <v>SHD</v>
      </c>
      <c r="B1556" s="34">
        <f>cards[[#This Row],[cardNumber]]</f>
        <v>105</v>
      </c>
      <c r="C1556" s="34">
        <f>cards[[#This Row],[owned]]</f>
        <v>0</v>
      </c>
      <c r="D1556" s="34" t="b">
        <f>IF(AND(ISNUMBER(SEARCH("Foil",cards[[#This Row],[variant]])),ISNUMBER(MATCH(cards[[#This Row],[set]],{"SOR","SHD","TWI"},0))),TRUE,FALSE)</f>
        <v>0</v>
      </c>
    </row>
    <row r="1557" spans="1:4" ht="15.75" customHeight="1" x14ac:dyDescent="0.2">
      <c r="A1557" s="34" t="str">
        <f>cards[[#This Row],[set]]</f>
        <v>SHD</v>
      </c>
      <c r="B1557" s="34">
        <f>cards[[#This Row],[cardNumber]]</f>
        <v>105</v>
      </c>
      <c r="C1557" s="34">
        <f>cards[[#This Row],[owned]]</f>
        <v>0</v>
      </c>
      <c r="D1557" s="34" t="b">
        <f>IF(AND(ISNUMBER(SEARCH("Foil",cards[[#This Row],[variant]])),ISNUMBER(MATCH(cards[[#This Row],[set]],{"SOR","SHD","TWI"},0))),TRUE,FALSE)</f>
        <v>1</v>
      </c>
    </row>
    <row r="1558" spans="1:4" ht="15.75" customHeight="1" x14ac:dyDescent="0.2">
      <c r="A1558" s="34" t="str">
        <f>cards[[#This Row],[set]]</f>
        <v>SHD</v>
      </c>
      <c r="B1558" s="34">
        <f>cards[[#This Row],[cardNumber]]</f>
        <v>374</v>
      </c>
      <c r="C1558" s="34">
        <f>cards[[#This Row],[owned]]</f>
        <v>0</v>
      </c>
      <c r="D1558" s="34" t="b">
        <f>IF(AND(ISNUMBER(SEARCH("Foil",cards[[#This Row],[variant]])),ISNUMBER(MATCH(cards[[#This Row],[set]],{"SOR","SHD","TWI"},0))),TRUE,FALSE)</f>
        <v>1</v>
      </c>
    </row>
    <row r="1559" spans="1:4" ht="15.75" customHeight="1" x14ac:dyDescent="0.2">
      <c r="A1559" s="34" t="str">
        <f>cards[[#This Row],[set]]</f>
        <v>SHD</v>
      </c>
      <c r="B1559" s="34">
        <f>cards[[#This Row],[cardNumber]]</f>
        <v>374</v>
      </c>
      <c r="C1559" s="34">
        <f>cards[[#This Row],[owned]]</f>
        <v>0</v>
      </c>
      <c r="D1559" s="34" t="b">
        <f>IF(AND(ISNUMBER(SEARCH("Foil",cards[[#This Row],[variant]])),ISNUMBER(MATCH(cards[[#This Row],[set]],{"SOR","SHD","TWI"},0))),TRUE,FALSE)</f>
        <v>0</v>
      </c>
    </row>
    <row r="1560" spans="1:4" ht="15.75" customHeight="1" x14ac:dyDescent="0.2">
      <c r="A1560" s="34" t="str">
        <f>cards[[#This Row],[set]]</f>
        <v>SHD</v>
      </c>
      <c r="B1560" s="34">
        <f>cards[[#This Row],[cardNumber]]</f>
        <v>106</v>
      </c>
      <c r="C1560" s="34">
        <f>cards[[#This Row],[owned]]</f>
        <v>0</v>
      </c>
      <c r="D1560" s="34" t="b">
        <f>IF(AND(ISNUMBER(SEARCH("Foil",cards[[#This Row],[variant]])),ISNUMBER(MATCH(cards[[#This Row],[set]],{"SOR","SHD","TWI"},0))),TRUE,FALSE)</f>
        <v>0</v>
      </c>
    </row>
    <row r="1561" spans="1:4" ht="15.75" customHeight="1" x14ac:dyDescent="0.2">
      <c r="A1561" s="34" t="str">
        <f>cards[[#This Row],[set]]</f>
        <v>SHD</v>
      </c>
      <c r="B1561" s="34">
        <f>cards[[#This Row],[cardNumber]]</f>
        <v>106</v>
      </c>
      <c r="C1561" s="34">
        <f>cards[[#This Row],[owned]]</f>
        <v>0</v>
      </c>
      <c r="D1561" s="34" t="b">
        <f>IF(AND(ISNUMBER(SEARCH("Foil",cards[[#This Row],[variant]])),ISNUMBER(MATCH(cards[[#This Row],[set]],{"SOR","SHD","TWI"},0))),TRUE,FALSE)</f>
        <v>1</v>
      </c>
    </row>
    <row r="1562" spans="1:4" ht="15.75" customHeight="1" x14ac:dyDescent="0.2">
      <c r="A1562" s="34" t="str">
        <f>cards[[#This Row],[set]]</f>
        <v>SHD</v>
      </c>
      <c r="B1562" s="34">
        <f>cards[[#This Row],[cardNumber]]</f>
        <v>375</v>
      </c>
      <c r="C1562" s="34">
        <f>cards[[#This Row],[owned]]</f>
        <v>0</v>
      </c>
      <c r="D1562" s="34" t="b">
        <f>IF(AND(ISNUMBER(SEARCH("Foil",cards[[#This Row],[variant]])),ISNUMBER(MATCH(cards[[#This Row],[set]],{"SOR","SHD","TWI"},0))),TRUE,FALSE)</f>
        <v>0</v>
      </c>
    </row>
    <row r="1563" spans="1:4" ht="15.75" customHeight="1" x14ac:dyDescent="0.2">
      <c r="A1563" s="34" t="str">
        <f>cards[[#This Row],[set]]</f>
        <v>SHD</v>
      </c>
      <c r="B1563" s="34">
        <f>cards[[#This Row],[cardNumber]]</f>
        <v>375</v>
      </c>
      <c r="C1563" s="34">
        <f>cards[[#This Row],[owned]]</f>
        <v>0</v>
      </c>
      <c r="D1563" s="34" t="b">
        <f>IF(AND(ISNUMBER(SEARCH("Foil",cards[[#This Row],[variant]])),ISNUMBER(MATCH(cards[[#This Row],[set]],{"SOR","SHD","TWI"},0))),TRUE,FALSE)</f>
        <v>1</v>
      </c>
    </row>
    <row r="1564" spans="1:4" ht="15.75" customHeight="1" x14ac:dyDescent="0.2">
      <c r="A1564" s="34" t="str">
        <f>cards[[#This Row],[set]]</f>
        <v>SHD</v>
      </c>
      <c r="B1564" s="34">
        <f>cards[[#This Row],[cardNumber]]</f>
        <v>107</v>
      </c>
      <c r="C1564" s="34">
        <f>cards[[#This Row],[owned]]</f>
        <v>0</v>
      </c>
      <c r="D1564" s="34" t="b">
        <f>IF(AND(ISNUMBER(SEARCH("Foil",cards[[#This Row],[variant]])),ISNUMBER(MATCH(cards[[#This Row],[set]],{"SOR","SHD","TWI"},0))),TRUE,FALSE)</f>
        <v>0</v>
      </c>
    </row>
    <row r="1565" spans="1:4" ht="15.75" customHeight="1" x14ac:dyDescent="0.2">
      <c r="A1565" s="34" t="str">
        <f>cards[[#This Row],[set]]</f>
        <v>SHD</v>
      </c>
      <c r="B1565" s="34">
        <f>cards[[#This Row],[cardNumber]]</f>
        <v>107</v>
      </c>
      <c r="C1565" s="34">
        <f>cards[[#This Row],[owned]]</f>
        <v>0</v>
      </c>
      <c r="D1565" s="34" t="b">
        <f>IF(AND(ISNUMBER(SEARCH("Foil",cards[[#This Row],[variant]])),ISNUMBER(MATCH(cards[[#This Row],[set]],{"SOR","SHD","TWI"},0))),TRUE,FALSE)</f>
        <v>1</v>
      </c>
    </row>
    <row r="1566" spans="1:4" ht="15.75" customHeight="1" x14ac:dyDescent="0.2">
      <c r="A1566" s="34" t="str">
        <f>cards[[#This Row],[set]]</f>
        <v>SHD</v>
      </c>
      <c r="B1566" s="34">
        <f>cards[[#This Row],[cardNumber]]</f>
        <v>376</v>
      </c>
      <c r="C1566" s="34">
        <f>cards[[#This Row],[owned]]</f>
        <v>0</v>
      </c>
      <c r="D1566" s="34" t="b">
        <f>IF(AND(ISNUMBER(SEARCH("Foil",cards[[#This Row],[variant]])),ISNUMBER(MATCH(cards[[#This Row],[set]],{"SOR","SHD","TWI"},0))),TRUE,FALSE)</f>
        <v>0</v>
      </c>
    </row>
    <row r="1567" spans="1:4" ht="15.75" customHeight="1" x14ac:dyDescent="0.2">
      <c r="A1567" s="34" t="str">
        <f>cards[[#This Row],[set]]</f>
        <v>SHD</v>
      </c>
      <c r="B1567" s="34">
        <f>cards[[#This Row],[cardNumber]]</f>
        <v>376</v>
      </c>
      <c r="C1567" s="34">
        <f>cards[[#This Row],[owned]]</f>
        <v>0</v>
      </c>
      <c r="D1567" s="34" t="b">
        <f>IF(AND(ISNUMBER(SEARCH("Foil",cards[[#This Row],[variant]])),ISNUMBER(MATCH(cards[[#This Row],[set]],{"SOR","SHD","TWI"},0))),TRUE,FALSE)</f>
        <v>1</v>
      </c>
    </row>
    <row r="1568" spans="1:4" ht="15.75" customHeight="1" x14ac:dyDescent="0.2">
      <c r="A1568" s="34" t="str">
        <f>cards[[#This Row],[set]]</f>
        <v>SHD</v>
      </c>
      <c r="B1568" s="34">
        <f>cards[[#This Row],[cardNumber]]</f>
        <v>108</v>
      </c>
      <c r="C1568" s="34">
        <f>cards[[#This Row],[owned]]</f>
        <v>0</v>
      </c>
      <c r="D1568" s="34" t="b">
        <f>IF(AND(ISNUMBER(SEARCH("Foil",cards[[#This Row],[variant]])),ISNUMBER(MATCH(cards[[#This Row],[set]],{"SOR","SHD","TWI"},0))),TRUE,FALSE)</f>
        <v>1</v>
      </c>
    </row>
    <row r="1569" spans="1:4" ht="15.75" customHeight="1" x14ac:dyDescent="0.2">
      <c r="A1569" s="34" t="str">
        <f>cards[[#This Row],[set]]</f>
        <v>SHD</v>
      </c>
      <c r="B1569" s="34">
        <f>cards[[#This Row],[cardNumber]]</f>
        <v>108</v>
      </c>
      <c r="C1569" s="34">
        <f>cards[[#This Row],[owned]]</f>
        <v>0</v>
      </c>
      <c r="D1569" s="34" t="b">
        <f>IF(AND(ISNUMBER(SEARCH("Foil",cards[[#This Row],[variant]])),ISNUMBER(MATCH(cards[[#This Row],[set]],{"SOR","SHD","TWI"},0))),TRUE,FALSE)</f>
        <v>0</v>
      </c>
    </row>
    <row r="1570" spans="1:4" ht="15.75" customHeight="1" x14ac:dyDescent="0.2">
      <c r="A1570" s="34" t="str">
        <f>cards[[#This Row],[set]]</f>
        <v>SHD</v>
      </c>
      <c r="B1570" s="34">
        <f>cards[[#This Row],[cardNumber]]</f>
        <v>377</v>
      </c>
      <c r="C1570" s="34">
        <f>cards[[#This Row],[owned]]</f>
        <v>0</v>
      </c>
      <c r="D1570" s="34" t="b">
        <f>IF(AND(ISNUMBER(SEARCH("Foil",cards[[#This Row],[variant]])),ISNUMBER(MATCH(cards[[#This Row],[set]],{"SOR","SHD","TWI"},0))),TRUE,FALSE)</f>
        <v>0</v>
      </c>
    </row>
    <row r="1571" spans="1:4" ht="15.75" customHeight="1" x14ac:dyDescent="0.2">
      <c r="A1571" s="34" t="str">
        <f>cards[[#This Row],[set]]</f>
        <v>SHD</v>
      </c>
      <c r="B1571" s="34">
        <f>cards[[#This Row],[cardNumber]]</f>
        <v>377</v>
      </c>
      <c r="C1571" s="34">
        <f>cards[[#This Row],[owned]]</f>
        <v>0</v>
      </c>
      <c r="D1571" s="34" t="b">
        <f>IF(AND(ISNUMBER(SEARCH("Foil",cards[[#This Row],[variant]])),ISNUMBER(MATCH(cards[[#This Row],[set]],{"SOR","SHD","TWI"},0))),TRUE,FALSE)</f>
        <v>1</v>
      </c>
    </row>
    <row r="1572" spans="1:4" ht="15.75" customHeight="1" x14ac:dyDescent="0.2">
      <c r="A1572" s="34" t="str">
        <f>cards[[#This Row],[set]]</f>
        <v>SHD</v>
      </c>
      <c r="B1572" s="34">
        <f>cards[[#This Row],[cardNumber]]</f>
        <v>109</v>
      </c>
      <c r="C1572" s="34">
        <f>cards[[#This Row],[owned]]</f>
        <v>0</v>
      </c>
      <c r="D1572" s="34" t="b">
        <f>IF(AND(ISNUMBER(SEARCH("Foil",cards[[#This Row],[variant]])),ISNUMBER(MATCH(cards[[#This Row],[set]],{"SOR","SHD","TWI"},0))),TRUE,FALSE)</f>
        <v>0</v>
      </c>
    </row>
    <row r="1573" spans="1:4" ht="15.75" customHeight="1" x14ac:dyDescent="0.2">
      <c r="A1573" s="34" t="str">
        <f>cards[[#This Row],[set]]</f>
        <v>SHD</v>
      </c>
      <c r="B1573" s="34">
        <f>cards[[#This Row],[cardNumber]]</f>
        <v>109</v>
      </c>
      <c r="C1573" s="34">
        <f>cards[[#This Row],[owned]]</f>
        <v>0</v>
      </c>
      <c r="D1573" s="34" t="b">
        <f>IF(AND(ISNUMBER(SEARCH("Foil",cards[[#This Row],[variant]])),ISNUMBER(MATCH(cards[[#This Row],[set]],{"SOR","SHD","TWI"},0))),TRUE,FALSE)</f>
        <v>1</v>
      </c>
    </row>
    <row r="1574" spans="1:4" ht="15.75" customHeight="1" x14ac:dyDescent="0.2">
      <c r="A1574" s="34" t="str">
        <f>cards[[#This Row],[set]]</f>
        <v>SHD</v>
      </c>
      <c r="B1574" s="34">
        <f>cards[[#This Row],[cardNumber]]</f>
        <v>378</v>
      </c>
      <c r="C1574" s="34">
        <f>cards[[#This Row],[owned]]</f>
        <v>0</v>
      </c>
      <c r="D1574" s="34" t="b">
        <f>IF(AND(ISNUMBER(SEARCH("Foil",cards[[#This Row],[variant]])),ISNUMBER(MATCH(cards[[#This Row],[set]],{"SOR","SHD","TWI"},0))),TRUE,FALSE)</f>
        <v>0</v>
      </c>
    </row>
    <row r="1575" spans="1:4" ht="15.75" customHeight="1" x14ac:dyDescent="0.2">
      <c r="A1575" s="34" t="str">
        <f>cards[[#This Row],[set]]</f>
        <v>SHD</v>
      </c>
      <c r="B1575" s="34">
        <f>cards[[#This Row],[cardNumber]]</f>
        <v>378</v>
      </c>
      <c r="C1575" s="34">
        <f>cards[[#This Row],[owned]]</f>
        <v>0</v>
      </c>
      <c r="D1575" s="34" t="b">
        <f>IF(AND(ISNUMBER(SEARCH("Foil",cards[[#This Row],[variant]])),ISNUMBER(MATCH(cards[[#This Row],[set]],{"SOR","SHD","TWI"},0))),TRUE,FALSE)</f>
        <v>1</v>
      </c>
    </row>
    <row r="1576" spans="1:4" ht="15.75" customHeight="1" x14ac:dyDescent="0.2">
      <c r="A1576" s="34" t="str">
        <f>cards[[#This Row],[set]]</f>
        <v>SHD</v>
      </c>
      <c r="B1576" s="34">
        <f>cards[[#This Row],[cardNumber]]</f>
        <v>110</v>
      </c>
      <c r="C1576" s="34">
        <f>cards[[#This Row],[owned]]</f>
        <v>0</v>
      </c>
      <c r="D1576" s="34" t="b">
        <f>IF(AND(ISNUMBER(SEARCH("Foil",cards[[#This Row],[variant]])),ISNUMBER(MATCH(cards[[#This Row],[set]],{"SOR","SHD","TWI"},0))),TRUE,FALSE)</f>
        <v>0</v>
      </c>
    </row>
    <row r="1577" spans="1:4" ht="15.75" customHeight="1" x14ac:dyDescent="0.2">
      <c r="A1577" s="34" t="str">
        <f>cards[[#This Row],[set]]</f>
        <v>SHD</v>
      </c>
      <c r="B1577" s="34">
        <f>cards[[#This Row],[cardNumber]]</f>
        <v>110</v>
      </c>
      <c r="C1577" s="34">
        <f>cards[[#This Row],[owned]]</f>
        <v>0</v>
      </c>
      <c r="D1577" s="34" t="b">
        <f>IF(AND(ISNUMBER(SEARCH("Foil",cards[[#This Row],[variant]])),ISNUMBER(MATCH(cards[[#This Row],[set]],{"SOR","SHD","TWI"},0))),TRUE,FALSE)</f>
        <v>1</v>
      </c>
    </row>
    <row r="1578" spans="1:4" ht="15.75" customHeight="1" x14ac:dyDescent="0.2">
      <c r="A1578" s="34" t="str">
        <f>cards[[#This Row],[set]]</f>
        <v>SHD</v>
      </c>
      <c r="B1578" s="34">
        <f>cards[[#This Row],[cardNumber]]</f>
        <v>379</v>
      </c>
      <c r="C1578" s="34">
        <f>cards[[#This Row],[owned]]</f>
        <v>0</v>
      </c>
      <c r="D1578" s="34" t="b">
        <f>IF(AND(ISNUMBER(SEARCH("Foil",cards[[#This Row],[variant]])),ISNUMBER(MATCH(cards[[#This Row],[set]],{"SOR","SHD","TWI"},0))),TRUE,FALSE)</f>
        <v>1</v>
      </c>
    </row>
    <row r="1579" spans="1:4" ht="15.75" customHeight="1" x14ac:dyDescent="0.2">
      <c r="A1579" s="34" t="str">
        <f>cards[[#This Row],[set]]</f>
        <v>SHD</v>
      </c>
      <c r="B1579" s="34">
        <f>cards[[#This Row],[cardNumber]]</f>
        <v>379</v>
      </c>
      <c r="C1579" s="34">
        <f>cards[[#This Row],[owned]]</f>
        <v>0</v>
      </c>
      <c r="D1579" s="34" t="b">
        <f>IF(AND(ISNUMBER(SEARCH("Foil",cards[[#This Row],[variant]])),ISNUMBER(MATCH(cards[[#This Row],[set]],{"SOR","SHD","TWI"},0))),TRUE,FALSE)</f>
        <v>0</v>
      </c>
    </row>
    <row r="1580" spans="1:4" ht="15.75" customHeight="1" x14ac:dyDescent="0.2">
      <c r="A1580" s="34" t="str">
        <f>cards[[#This Row],[set]]</f>
        <v>SHD</v>
      </c>
      <c r="B1580" s="34">
        <f>cards[[#This Row],[cardNumber]]</f>
        <v>111</v>
      </c>
      <c r="C1580" s="34">
        <f>cards[[#This Row],[owned]]</f>
        <v>0</v>
      </c>
      <c r="D1580" s="34" t="b">
        <f>IF(AND(ISNUMBER(SEARCH("Foil",cards[[#This Row],[variant]])),ISNUMBER(MATCH(cards[[#This Row],[set]],{"SOR","SHD","TWI"},0))),TRUE,FALSE)</f>
        <v>0</v>
      </c>
    </row>
    <row r="1581" spans="1:4" ht="15.75" customHeight="1" x14ac:dyDescent="0.2">
      <c r="A1581" s="34" t="str">
        <f>cards[[#This Row],[set]]</f>
        <v>SHD</v>
      </c>
      <c r="B1581" s="34">
        <f>cards[[#This Row],[cardNumber]]</f>
        <v>111</v>
      </c>
      <c r="C1581" s="34">
        <f>cards[[#This Row],[owned]]</f>
        <v>0</v>
      </c>
      <c r="D1581" s="34" t="b">
        <f>IF(AND(ISNUMBER(SEARCH("Foil",cards[[#This Row],[variant]])),ISNUMBER(MATCH(cards[[#This Row],[set]],{"SOR","SHD","TWI"},0))),TRUE,FALSE)</f>
        <v>1</v>
      </c>
    </row>
    <row r="1582" spans="1:4" ht="15.75" customHeight="1" x14ac:dyDescent="0.2">
      <c r="A1582" s="34" t="str">
        <f>cards[[#This Row],[set]]</f>
        <v>SHD</v>
      </c>
      <c r="B1582" s="34">
        <f>cards[[#This Row],[cardNumber]]</f>
        <v>380</v>
      </c>
      <c r="C1582" s="34">
        <f>cards[[#This Row],[owned]]</f>
        <v>0</v>
      </c>
      <c r="D1582" s="34" t="b">
        <f>IF(AND(ISNUMBER(SEARCH("Foil",cards[[#This Row],[variant]])),ISNUMBER(MATCH(cards[[#This Row],[set]],{"SOR","SHD","TWI"},0))),TRUE,FALSE)</f>
        <v>1</v>
      </c>
    </row>
    <row r="1583" spans="1:4" ht="15.75" customHeight="1" x14ac:dyDescent="0.2">
      <c r="A1583" s="34" t="str">
        <f>cards[[#This Row],[set]]</f>
        <v>SHD</v>
      </c>
      <c r="B1583" s="34">
        <f>cards[[#This Row],[cardNumber]]</f>
        <v>380</v>
      </c>
      <c r="C1583" s="34">
        <f>cards[[#This Row],[owned]]</f>
        <v>0</v>
      </c>
      <c r="D1583" s="34" t="b">
        <f>IF(AND(ISNUMBER(SEARCH("Foil",cards[[#This Row],[variant]])),ISNUMBER(MATCH(cards[[#This Row],[set]],{"SOR","SHD","TWI"},0))),TRUE,FALSE)</f>
        <v>0</v>
      </c>
    </row>
    <row r="1584" spans="1:4" ht="15.75" customHeight="1" x14ac:dyDescent="0.2">
      <c r="A1584" s="34" t="str">
        <f>cards[[#This Row],[set]]</f>
        <v>SHD</v>
      </c>
      <c r="B1584" s="34">
        <f>cards[[#This Row],[cardNumber]]</f>
        <v>112</v>
      </c>
      <c r="C1584" s="34">
        <f>cards[[#This Row],[owned]]</f>
        <v>0</v>
      </c>
      <c r="D1584" s="34" t="b">
        <f>IF(AND(ISNUMBER(SEARCH("Foil",cards[[#This Row],[variant]])),ISNUMBER(MATCH(cards[[#This Row],[set]],{"SOR","SHD","TWI"},0))),TRUE,FALSE)</f>
        <v>1</v>
      </c>
    </row>
    <row r="1585" spans="1:4" ht="15.75" customHeight="1" x14ac:dyDescent="0.2">
      <c r="A1585" s="34" t="str">
        <f>cards[[#This Row],[set]]</f>
        <v>SHD</v>
      </c>
      <c r="B1585" s="34">
        <f>cards[[#This Row],[cardNumber]]</f>
        <v>112</v>
      </c>
      <c r="C1585" s="34">
        <f>cards[[#This Row],[owned]]</f>
        <v>0</v>
      </c>
      <c r="D1585" s="34" t="b">
        <f>IF(AND(ISNUMBER(SEARCH("Foil",cards[[#This Row],[variant]])),ISNUMBER(MATCH(cards[[#This Row],[set]],{"SOR","SHD","TWI"},0))),TRUE,FALSE)</f>
        <v>0</v>
      </c>
    </row>
    <row r="1586" spans="1:4" ht="15.75" customHeight="1" x14ac:dyDescent="0.2">
      <c r="A1586" s="34" t="str">
        <f>cards[[#This Row],[set]]</f>
        <v>SHD</v>
      </c>
      <c r="B1586" s="34">
        <f>cards[[#This Row],[cardNumber]]</f>
        <v>381</v>
      </c>
      <c r="C1586" s="34">
        <f>cards[[#This Row],[owned]]</f>
        <v>0</v>
      </c>
      <c r="D1586" s="34" t="b">
        <f>IF(AND(ISNUMBER(SEARCH("Foil",cards[[#This Row],[variant]])),ISNUMBER(MATCH(cards[[#This Row],[set]],{"SOR","SHD","TWI"},0))),TRUE,FALSE)</f>
        <v>1</v>
      </c>
    </row>
    <row r="1587" spans="1:4" ht="15.75" customHeight="1" x14ac:dyDescent="0.2">
      <c r="A1587" s="34" t="str">
        <f>cards[[#This Row],[set]]</f>
        <v>SHD</v>
      </c>
      <c r="B1587" s="34">
        <f>cards[[#This Row],[cardNumber]]</f>
        <v>381</v>
      </c>
      <c r="C1587" s="34">
        <f>cards[[#This Row],[owned]]</f>
        <v>0</v>
      </c>
      <c r="D1587" s="34" t="b">
        <f>IF(AND(ISNUMBER(SEARCH("Foil",cards[[#This Row],[variant]])),ISNUMBER(MATCH(cards[[#This Row],[set]],{"SOR","SHD","TWI"},0))),TRUE,FALSE)</f>
        <v>0</v>
      </c>
    </row>
    <row r="1588" spans="1:4" ht="15.75" customHeight="1" x14ac:dyDescent="0.2">
      <c r="A1588" s="34" t="str">
        <f>cards[[#This Row],[set]]</f>
        <v>SHD</v>
      </c>
      <c r="B1588" s="34">
        <f>cards[[#This Row],[cardNumber]]</f>
        <v>113</v>
      </c>
      <c r="C1588" s="34">
        <f>cards[[#This Row],[owned]]</f>
        <v>0</v>
      </c>
      <c r="D1588" s="34" t="b">
        <f>IF(AND(ISNUMBER(SEARCH("Foil",cards[[#This Row],[variant]])),ISNUMBER(MATCH(cards[[#This Row],[set]],{"SOR","SHD","TWI"},0))),TRUE,FALSE)</f>
        <v>0</v>
      </c>
    </row>
    <row r="1589" spans="1:4" ht="15.75" customHeight="1" x14ac:dyDescent="0.2">
      <c r="A1589" s="34" t="str">
        <f>cards[[#This Row],[set]]</f>
        <v>SHD</v>
      </c>
      <c r="B1589" s="34">
        <f>cards[[#This Row],[cardNumber]]</f>
        <v>113</v>
      </c>
      <c r="C1589" s="34">
        <f>cards[[#This Row],[owned]]</f>
        <v>0</v>
      </c>
      <c r="D1589" s="34" t="b">
        <f>IF(AND(ISNUMBER(SEARCH("Foil",cards[[#This Row],[variant]])),ISNUMBER(MATCH(cards[[#This Row],[set]],{"SOR","SHD","TWI"},0))),TRUE,FALSE)</f>
        <v>1</v>
      </c>
    </row>
    <row r="1590" spans="1:4" ht="15.75" customHeight="1" x14ac:dyDescent="0.2">
      <c r="A1590" s="34" t="str">
        <f>cards[[#This Row],[set]]</f>
        <v>SHD</v>
      </c>
      <c r="B1590" s="34">
        <f>cards[[#This Row],[cardNumber]]</f>
        <v>382</v>
      </c>
      <c r="C1590" s="34">
        <f>cards[[#This Row],[owned]]</f>
        <v>0</v>
      </c>
      <c r="D1590" s="34" t="b">
        <f>IF(AND(ISNUMBER(SEARCH("Foil",cards[[#This Row],[variant]])),ISNUMBER(MATCH(cards[[#This Row],[set]],{"SOR","SHD","TWI"},0))),TRUE,FALSE)</f>
        <v>0</v>
      </c>
    </row>
    <row r="1591" spans="1:4" ht="15.75" customHeight="1" x14ac:dyDescent="0.2">
      <c r="A1591" s="34" t="str">
        <f>cards[[#This Row],[set]]</f>
        <v>SHD</v>
      </c>
      <c r="B1591" s="34">
        <f>cards[[#This Row],[cardNumber]]</f>
        <v>382</v>
      </c>
      <c r="C1591" s="34">
        <f>cards[[#This Row],[owned]]</f>
        <v>0</v>
      </c>
      <c r="D1591" s="34" t="b">
        <f>IF(AND(ISNUMBER(SEARCH("Foil",cards[[#This Row],[variant]])),ISNUMBER(MATCH(cards[[#This Row],[set]],{"SOR","SHD","TWI"},0))),TRUE,FALSE)</f>
        <v>1</v>
      </c>
    </row>
    <row r="1592" spans="1:4" ht="15.75" customHeight="1" x14ac:dyDescent="0.2">
      <c r="A1592" s="34" t="str">
        <f>cards[[#This Row],[set]]</f>
        <v>SHD</v>
      </c>
      <c r="B1592" s="34">
        <f>cards[[#This Row],[cardNumber]]</f>
        <v>114</v>
      </c>
      <c r="C1592" s="34">
        <f>cards[[#This Row],[owned]]</f>
        <v>0</v>
      </c>
      <c r="D1592" s="34" t="b">
        <f>IF(AND(ISNUMBER(SEARCH("Foil",cards[[#This Row],[variant]])),ISNUMBER(MATCH(cards[[#This Row],[set]],{"SOR","SHD","TWI"},0))),TRUE,FALSE)</f>
        <v>1</v>
      </c>
    </row>
    <row r="1593" spans="1:4" ht="15.75" customHeight="1" x14ac:dyDescent="0.2">
      <c r="A1593" s="34" t="str">
        <f>cards[[#This Row],[set]]</f>
        <v>SHD</v>
      </c>
      <c r="B1593" s="34">
        <f>cards[[#This Row],[cardNumber]]</f>
        <v>114</v>
      </c>
      <c r="C1593" s="34">
        <f>cards[[#This Row],[owned]]</f>
        <v>0</v>
      </c>
      <c r="D1593" s="34" t="b">
        <f>IF(AND(ISNUMBER(SEARCH("Foil",cards[[#This Row],[variant]])),ISNUMBER(MATCH(cards[[#This Row],[set]],{"SOR","SHD","TWI"},0))),TRUE,FALSE)</f>
        <v>0</v>
      </c>
    </row>
    <row r="1594" spans="1:4" ht="15.75" customHeight="1" x14ac:dyDescent="0.2">
      <c r="A1594" s="34" t="str">
        <f>cards[[#This Row],[set]]</f>
        <v>SHD</v>
      </c>
      <c r="B1594" s="34">
        <f>cards[[#This Row],[cardNumber]]</f>
        <v>383</v>
      </c>
      <c r="C1594" s="34">
        <f>cards[[#This Row],[owned]]</f>
        <v>0</v>
      </c>
      <c r="D1594" s="34" t="b">
        <f>IF(AND(ISNUMBER(SEARCH("Foil",cards[[#This Row],[variant]])),ISNUMBER(MATCH(cards[[#This Row],[set]],{"SOR","SHD","TWI"},0))),TRUE,FALSE)</f>
        <v>0</v>
      </c>
    </row>
    <row r="1595" spans="1:4" ht="15.75" customHeight="1" x14ac:dyDescent="0.2">
      <c r="A1595" s="34" t="str">
        <f>cards[[#This Row],[set]]</f>
        <v>SHD</v>
      </c>
      <c r="B1595" s="34">
        <f>cards[[#This Row],[cardNumber]]</f>
        <v>383</v>
      </c>
      <c r="C1595" s="34">
        <f>cards[[#This Row],[owned]]</f>
        <v>0</v>
      </c>
      <c r="D1595" s="34" t="b">
        <f>IF(AND(ISNUMBER(SEARCH("Foil",cards[[#This Row],[variant]])),ISNUMBER(MATCH(cards[[#This Row],[set]],{"SOR","SHD","TWI"},0))),TRUE,FALSE)</f>
        <v>1</v>
      </c>
    </row>
    <row r="1596" spans="1:4" ht="15.75" customHeight="1" x14ac:dyDescent="0.2">
      <c r="A1596" s="34" t="str">
        <f>cards[[#This Row],[set]]</f>
        <v>SHD</v>
      </c>
      <c r="B1596" s="34">
        <f>cards[[#This Row],[cardNumber]]</f>
        <v>115</v>
      </c>
      <c r="C1596" s="34">
        <f>cards[[#This Row],[owned]]</f>
        <v>0</v>
      </c>
      <c r="D1596" s="34" t="b">
        <f>IF(AND(ISNUMBER(SEARCH("Foil",cards[[#This Row],[variant]])),ISNUMBER(MATCH(cards[[#This Row],[set]],{"SOR","SHD","TWI"},0))),TRUE,FALSE)</f>
        <v>1</v>
      </c>
    </row>
    <row r="1597" spans="1:4" ht="15.75" customHeight="1" x14ac:dyDescent="0.2">
      <c r="A1597" s="34" t="str">
        <f>cards[[#This Row],[set]]</f>
        <v>SHD</v>
      </c>
      <c r="B1597" s="34">
        <f>cards[[#This Row],[cardNumber]]</f>
        <v>115</v>
      </c>
      <c r="C1597" s="34">
        <f>cards[[#This Row],[owned]]</f>
        <v>0</v>
      </c>
      <c r="D1597" s="34" t="b">
        <f>IF(AND(ISNUMBER(SEARCH("Foil",cards[[#This Row],[variant]])),ISNUMBER(MATCH(cards[[#This Row],[set]],{"SOR","SHD","TWI"},0))),TRUE,FALSE)</f>
        <v>0</v>
      </c>
    </row>
    <row r="1598" spans="1:4" ht="15.75" customHeight="1" x14ac:dyDescent="0.2">
      <c r="A1598" s="34" t="str">
        <f>cards[[#This Row],[set]]</f>
        <v>SHD</v>
      </c>
      <c r="B1598" s="34">
        <f>cards[[#This Row],[cardNumber]]</f>
        <v>384</v>
      </c>
      <c r="C1598" s="34">
        <f>cards[[#This Row],[owned]]</f>
        <v>0</v>
      </c>
      <c r="D1598" s="34" t="b">
        <f>IF(AND(ISNUMBER(SEARCH("Foil",cards[[#This Row],[variant]])),ISNUMBER(MATCH(cards[[#This Row],[set]],{"SOR","SHD","TWI"},0))),TRUE,FALSE)</f>
        <v>1</v>
      </c>
    </row>
    <row r="1599" spans="1:4" ht="15.75" customHeight="1" x14ac:dyDescent="0.2">
      <c r="A1599" s="34" t="str">
        <f>cards[[#This Row],[set]]</f>
        <v>SHD</v>
      </c>
      <c r="B1599" s="34">
        <f>cards[[#This Row],[cardNumber]]</f>
        <v>384</v>
      </c>
      <c r="C1599" s="34">
        <f>cards[[#This Row],[owned]]</f>
        <v>0</v>
      </c>
      <c r="D1599" s="34" t="b">
        <f>IF(AND(ISNUMBER(SEARCH("Foil",cards[[#This Row],[variant]])),ISNUMBER(MATCH(cards[[#This Row],[set]],{"SOR","SHD","TWI"},0))),TRUE,FALSE)</f>
        <v>0</v>
      </c>
    </row>
    <row r="1600" spans="1:4" ht="15.75" customHeight="1" x14ac:dyDescent="0.2">
      <c r="A1600" s="34" t="str">
        <f>cards[[#This Row],[set]]</f>
        <v>SHD</v>
      </c>
      <c r="B1600" s="34">
        <f>cards[[#This Row],[cardNumber]]</f>
        <v>116</v>
      </c>
      <c r="C1600" s="34">
        <f>cards[[#This Row],[owned]]</f>
        <v>0</v>
      </c>
      <c r="D1600" s="34" t="b">
        <f>IF(AND(ISNUMBER(SEARCH("Foil",cards[[#This Row],[variant]])),ISNUMBER(MATCH(cards[[#This Row],[set]],{"SOR","SHD","TWI"},0))),TRUE,FALSE)</f>
        <v>1</v>
      </c>
    </row>
    <row r="1601" spans="1:4" ht="15.75" customHeight="1" x14ac:dyDescent="0.2">
      <c r="A1601" s="34" t="str">
        <f>cards[[#This Row],[set]]</f>
        <v>SHD</v>
      </c>
      <c r="B1601" s="34">
        <f>cards[[#This Row],[cardNumber]]</f>
        <v>116</v>
      </c>
      <c r="C1601" s="34">
        <f>cards[[#This Row],[owned]]</f>
        <v>0</v>
      </c>
      <c r="D1601" s="34" t="b">
        <f>IF(AND(ISNUMBER(SEARCH("Foil",cards[[#This Row],[variant]])),ISNUMBER(MATCH(cards[[#This Row],[set]],{"SOR","SHD","TWI"},0))),TRUE,FALSE)</f>
        <v>0</v>
      </c>
    </row>
    <row r="1602" spans="1:4" ht="15.75" customHeight="1" x14ac:dyDescent="0.2">
      <c r="A1602" s="34" t="str">
        <f>cards[[#This Row],[set]]</f>
        <v>SHD</v>
      </c>
      <c r="B1602" s="34">
        <f>cards[[#This Row],[cardNumber]]</f>
        <v>385</v>
      </c>
      <c r="C1602" s="34">
        <f>cards[[#This Row],[owned]]</f>
        <v>0</v>
      </c>
      <c r="D1602" s="34" t="b">
        <f>IF(AND(ISNUMBER(SEARCH("Foil",cards[[#This Row],[variant]])),ISNUMBER(MATCH(cards[[#This Row],[set]],{"SOR","SHD","TWI"},0))),TRUE,FALSE)</f>
        <v>1</v>
      </c>
    </row>
    <row r="1603" spans="1:4" ht="15.75" customHeight="1" x14ac:dyDescent="0.2">
      <c r="A1603" s="34" t="str">
        <f>cards[[#This Row],[set]]</f>
        <v>SHD</v>
      </c>
      <c r="B1603" s="34">
        <f>cards[[#This Row],[cardNumber]]</f>
        <v>385</v>
      </c>
      <c r="C1603" s="34">
        <f>cards[[#This Row],[owned]]</f>
        <v>0</v>
      </c>
      <c r="D1603" s="34" t="b">
        <f>IF(AND(ISNUMBER(SEARCH("Foil",cards[[#This Row],[variant]])),ISNUMBER(MATCH(cards[[#This Row],[set]],{"SOR","SHD","TWI"},0))),TRUE,FALSE)</f>
        <v>0</v>
      </c>
    </row>
    <row r="1604" spans="1:4" ht="15.75" customHeight="1" x14ac:dyDescent="0.2">
      <c r="A1604" s="34" t="str">
        <f>cards[[#This Row],[set]]</f>
        <v>SHD</v>
      </c>
      <c r="B1604" s="34">
        <f>cards[[#This Row],[cardNumber]]</f>
        <v>117</v>
      </c>
      <c r="C1604" s="34">
        <f>cards[[#This Row],[owned]]</f>
        <v>0</v>
      </c>
      <c r="D1604" s="34" t="b">
        <f>IF(AND(ISNUMBER(SEARCH("Foil",cards[[#This Row],[variant]])),ISNUMBER(MATCH(cards[[#This Row],[set]],{"SOR","SHD","TWI"},0))),TRUE,FALSE)</f>
        <v>0</v>
      </c>
    </row>
    <row r="1605" spans="1:4" ht="15.75" customHeight="1" x14ac:dyDescent="0.2">
      <c r="A1605" s="34" t="str">
        <f>cards[[#This Row],[set]]</f>
        <v>SHD</v>
      </c>
      <c r="B1605" s="34">
        <f>cards[[#This Row],[cardNumber]]</f>
        <v>117</v>
      </c>
      <c r="C1605" s="34">
        <f>cards[[#This Row],[owned]]</f>
        <v>0</v>
      </c>
      <c r="D1605" s="34" t="b">
        <f>IF(AND(ISNUMBER(SEARCH("Foil",cards[[#This Row],[variant]])),ISNUMBER(MATCH(cards[[#This Row],[set]],{"SOR","SHD","TWI"},0))),TRUE,FALSE)</f>
        <v>1</v>
      </c>
    </row>
    <row r="1606" spans="1:4" ht="15.75" customHeight="1" x14ac:dyDescent="0.2">
      <c r="A1606" s="34" t="str">
        <f>cards[[#This Row],[set]]</f>
        <v>SHD</v>
      </c>
      <c r="B1606" s="34">
        <f>cards[[#This Row],[cardNumber]]</f>
        <v>386</v>
      </c>
      <c r="C1606" s="34">
        <f>cards[[#This Row],[owned]]</f>
        <v>0</v>
      </c>
      <c r="D1606" s="34" t="b">
        <f>IF(AND(ISNUMBER(SEARCH("Foil",cards[[#This Row],[variant]])),ISNUMBER(MATCH(cards[[#This Row],[set]],{"SOR","SHD","TWI"},0))),TRUE,FALSE)</f>
        <v>0</v>
      </c>
    </row>
    <row r="1607" spans="1:4" ht="15.75" customHeight="1" x14ac:dyDescent="0.2">
      <c r="A1607" s="34" t="str">
        <f>cards[[#This Row],[set]]</f>
        <v>SHD</v>
      </c>
      <c r="B1607" s="34">
        <f>cards[[#This Row],[cardNumber]]</f>
        <v>386</v>
      </c>
      <c r="C1607" s="34">
        <f>cards[[#This Row],[owned]]</f>
        <v>0</v>
      </c>
      <c r="D1607" s="34" t="b">
        <f>IF(AND(ISNUMBER(SEARCH("Foil",cards[[#This Row],[variant]])),ISNUMBER(MATCH(cards[[#This Row],[set]],{"SOR","SHD","TWI"},0))),TRUE,FALSE)</f>
        <v>1</v>
      </c>
    </row>
    <row r="1608" spans="1:4" ht="15.75" customHeight="1" x14ac:dyDescent="0.2">
      <c r="A1608" s="34" t="str">
        <f>cards[[#This Row],[set]]</f>
        <v>SHD</v>
      </c>
      <c r="B1608" s="34">
        <f>cards[[#This Row],[cardNumber]]</f>
        <v>118</v>
      </c>
      <c r="C1608" s="34">
        <f>cards[[#This Row],[owned]]</f>
        <v>0</v>
      </c>
      <c r="D1608" s="34" t="b">
        <f>IF(AND(ISNUMBER(SEARCH("Foil",cards[[#This Row],[variant]])),ISNUMBER(MATCH(cards[[#This Row],[set]],{"SOR","SHD","TWI"},0))),TRUE,FALSE)</f>
        <v>1</v>
      </c>
    </row>
    <row r="1609" spans="1:4" ht="15.75" customHeight="1" x14ac:dyDescent="0.2">
      <c r="A1609" s="34" t="str">
        <f>cards[[#This Row],[set]]</f>
        <v>SHD</v>
      </c>
      <c r="B1609" s="34">
        <f>cards[[#This Row],[cardNumber]]</f>
        <v>118</v>
      </c>
      <c r="C1609" s="34">
        <f>cards[[#This Row],[owned]]</f>
        <v>0</v>
      </c>
      <c r="D1609" s="34" t="b">
        <f>IF(AND(ISNUMBER(SEARCH("Foil",cards[[#This Row],[variant]])),ISNUMBER(MATCH(cards[[#This Row],[set]],{"SOR","SHD","TWI"},0))),TRUE,FALSE)</f>
        <v>0</v>
      </c>
    </row>
    <row r="1610" spans="1:4" ht="15.75" customHeight="1" x14ac:dyDescent="0.2">
      <c r="A1610" s="34" t="str">
        <f>cards[[#This Row],[set]]</f>
        <v>SHD</v>
      </c>
      <c r="B1610" s="34">
        <f>cards[[#This Row],[cardNumber]]</f>
        <v>387</v>
      </c>
      <c r="C1610" s="34">
        <f>cards[[#This Row],[owned]]</f>
        <v>0</v>
      </c>
      <c r="D1610" s="34" t="b">
        <f>IF(AND(ISNUMBER(SEARCH("Foil",cards[[#This Row],[variant]])),ISNUMBER(MATCH(cards[[#This Row],[set]],{"SOR","SHD","TWI"},0))),TRUE,FALSE)</f>
        <v>0</v>
      </c>
    </row>
    <row r="1611" spans="1:4" ht="15.75" customHeight="1" x14ac:dyDescent="0.2">
      <c r="A1611" s="34" t="str">
        <f>cards[[#This Row],[set]]</f>
        <v>SHD</v>
      </c>
      <c r="B1611" s="34">
        <f>cards[[#This Row],[cardNumber]]</f>
        <v>387</v>
      </c>
      <c r="C1611" s="34">
        <f>cards[[#This Row],[owned]]</f>
        <v>0</v>
      </c>
      <c r="D1611" s="34" t="b">
        <f>IF(AND(ISNUMBER(SEARCH("Foil",cards[[#This Row],[variant]])),ISNUMBER(MATCH(cards[[#This Row],[set]],{"SOR","SHD","TWI"},0))),TRUE,FALSE)</f>
        <v>1</v>
      </c>
    </row>
    <row r="1612" spans="1:4" ht="15.75" customHeight="1" x14ac:dyDescent="0.2">
      <c r="A1612" s="34" t="str">
        <f>cards[[#This Row],[set]]</f>
        <v>SHD</v>
      </c>
      <c r="B1612" s="34">
        <f>cards[[#This Row],[cardNumber]]</f>
        <v>3</v>
      </c>
      <c r="C1612" s="34">
        <f>cards[[#This Row],[owned]]</f>
        <v>0</v>
      </c>
      <c r="D1612" s="34" t="b">
        <f>IF(AND(ISNUMBER(SEARCH("Foil",cards[[#This Row],[variant]])),ISNUMBER(MATCH(cards[[#This Row],[set]],{"SOR","SHD","TWI"},0))),TRUE,FALSE)</f>
        <v>0</v>
      </c>
    </row>
    <row r="1613" spans="1:4" ht="15.75" customHeight="1" x14ac:dyDescent="0.2">
      <c r="A1613" s="34" t="str">
        <f>cards[[#This Row],[set]]</f>
        <v>SHD</v>
      </c>
      <c r="B1613" s="34">
        <f>cards[[#This Row],[cardNumber]]</f>
        <v>119</v>
      </c>
      <c r="C1613" s="34">
        <f>cards[[#This Row],[owned]]</f>
        <v>0</v>
      </c>
      <c r="D1613" s="34" t="b">
        <f>IF(AND(ISNUMBER(SEARCH("Foil",cards[[#This Row],[variant]])),ISNUMBER(MATCH(cards[[#This Row],[set]],{"SOR","SHD","TWI"},0))),TRUE,FALSE)</f>
        <v>0</v>
      </c>
    </row>
    <row r="1614" spans="1:4" ht="15.75" customHeight="1" x14ac:dyDescent="0.2">
      <c r="A1614" s="34" t="str">
        <f>cards[[#This Row],[set]]</f>
        <v>SHD</v>
      </c>
      <c r="B1614" s="34">
        <f>cards[[#This Row],[cardNumber]]</f>
        <v>119</v>
      </c>
      <c r="C1614" s="34">
        <f>cards[[#This Row],[owned]]</f>
        <v>0</v>
      </c>
      <c r="D1614" s="34" t="b">
        <f>IF(AND(ISNUMBER(SEARCH("Foil",cards[[#This Row],[variant]])),ISNUMBER(MATCH(cards[[#This Row],[set]],{"SOR","SHD","TWI"},0))),TRUE,FALSE)</f>
        <v>1</v>
      </c>
    </row>
    <row r="1615" spans="1:4" ht="15.75" customHeight="1" x14ac:dyDescent="0.2">
      <c r="A1615" s="34" t="str">
        <f>cards[[#This Row],[set]]</f>
        <v>SHD</v>
      </c>
      <c r="B1615" s="34">
        <f>cards[[#This Row],[cardNumber]]</f>
        <v>388</v>
      </c>
      <c r="C1615" s="34">
        <f>cards[[#This Row],[owned]]</f>
        <v>0</v>
      </c>
      <c r="D1615" s="34" t="b">
        <f>IF(AND(ISNUMBER(SEARCH("Foil",cards[[#This Row],[variant]])),ISNUMBER(MATCH(cards[[#This Row],[set]],{"SOR","SHD","TWI"},0))),TRUE,FALSE)</f>
        <v>0</v>
      </c>
    </row>
    <row r="1616" spans="1:4" ht="15.75" customHeight="1" x14ac:dyDescent="0.2">
      <c r="A1616" s="34" t="str">
        <f>cards[[#This Row],[set]]</f>
        <v>SHD</v>
      </c>
      <c r="B1616" s="34">
        <f>cards[[#This Row],[cardNumber]]</f>
        <v>388</v>
      </c>
      <c r="C1616" s="34">
        <f>cards[[#This Row],[owned]]</f>
        <v>0</v>
      </c>
      <c r="D1616" s="34" t="b">
        <f>IF(AND(ISNUMBER(SEARCH("Foil",cards[[#This Row],[variant]])),ISNUMBER(MATCH(cards[[#This Row],[set]],{"SOR","SHD","TWI"},0))),TRUE,FALSE)</f>
        <v>1</v>
      </c>
    </row>
    <row r="1617" spans="1:4" ht="15.75" customHeight="1" x14ac:dyDescent="0.2">
      <c r="A1617" s="34" t="str">
        <f>cards[[#This Row],[set]]</f>
        <v>SHD</v>
      </c>
      <c r="B1617" s="34">
        <f>cards[[#This Row],[cardNumber]]</f>
        <v>120</v>
      </c>
      <c r="C1617" s="34">
        <f>cards[[#This Row],[owned]]</f>
        <v>0</v>
      </c>
      <c r="D1617" s="34" t="b">
        <f>IF(AND(ISNUMBER(SEARCH("Foil",cards[[#This Row],[variant]])),ISNUMBER(MATCH(cards[[#This Row],[set]],{"SOR","SHD","TWI"},0))),TRUE,FALSE)</f>
        <v>1</v>
      </c>
    </row>
    <row r="1618" spans="1:4" ht="15.75" customHeight="1" x14ac:dyDescent="0.2">
      <c r="A1618" s="34" t="str">
        <f>cards[[#This Row],[set]]</f>
        <v>SHD</v>
      </c>
      <c r="B1618" s="34">
        <f>cards[[#This Row],[cardNumber]]</f>
        <v>120</v>
      </c>
      <c r="C1618" s="34">
        <f>cards[[#This Row],[owned]]</f>
        <v>0</v>
      </c>
      <c r="D1618" s="34" t="b">
        <f>IF(AND(ISNUMBER(SEARCH("Foil",cards[[#This Row],[variant]])),ISNUMBER(MATCH(cards[[#This Row],[set]],{"SOR","SHD","TWI"},0))),TRUE,FALSE)</f>
        <v>0</v>
      </c>
    </row>
    <row r="1619" spans="1:4" ht="15.75" customHeight="1" x14ac:dyDescent="0.2">
      <c r="A1619" s="34" t="str">
        <f>cards[[#This Row],[set]]</f>
        <v>SHD</v>
      </c>
      <c r="B1619" s="34">
        <f>cards[[#This Row],[cardNumber]]</f>
        <v>389</v>
      </c>
      <c r="C1619" s="34">
        <f>cards[[#This Row],[owned]]</f>
        <v>0</v>
      </c>
      <c r="D1619" s="34" t="b">
        <f>IF(AND(ISNUMBER(SEARCH("Foil",cards[[#This Row],[variant]])),ISNUMBER(MATCH(cards[[#This Row],[set]],{"SOR","SHD","TWI"},0))),TRUE,FALSE)</f>
        <v>1</v>
      </c>
    </row>
    <row r="1620" spans="1:4" ht="15.75" customHeight="1" x14ac:dyDescent="0.2">
      <c r="A1620" s="34" t="str">
        <f>cards[[#This Row],[set]]</f>
        <v>SHD</v>
      </c>
      <c r="B1620" s="34">
        <f>cards[[#This Row],[cardNumber]]</f>
        <v>389</v>
      </c>
      <c r="C1620" s="34">
        <f>cards[[#This Row],[owned]]</f>
        <v>0</v>
      </c>
      <c r="D1620" s="34" t="b">
        <f>IF(AND(ISNUMBER(SEARCH("Foil",cards[[#This Row],[variant]])),ISNUMBER(MATCH(cards[[#This Row],[set]],{"SOR","SHD","TWI"},0))),TRUE,FALSE)</f>
        <v>0</v>
      </c>
    </row>
    <row r="1621" spans="1:4" ht="15.75" customHeight="1" x14ac:dyDescent="0.2">
      <c r="A1621" s="34" t="str">
        <f>cards[[#This Row],[set]]</f>
        <v>SHD</v>
      </c>
      <c r="B1621" s="34">
        <f>cards[[#This Row],[cardNumber]]</f>
        <v>121</v>
      </c>
      <c r="C1621" s="34">
        <f>cards[[#This Row],[owned]]</f>
        <v>0</v>
      </c>
      <c r="D1621" s="34" t="b">
        <f>IF(AND(ISNUMBER(SEARCH("Foil",cards[[#This Row],[variant]])),ISNUMBER(MATCH(cards[[#This Row],[set]],{"SOR","SHD","TWI"},0))),TRUE,FALSE)</f>
        <v>1</v>
      </c>
    </row>
    <row r="1622" spans="1:4" ht="15.75" customHeight="1" x14ac:dyDescent="0.2">
      <c r="A1622" s="34" t="str">
        <f>cards[[#This Row],[set]]</f>
        <v>SHD</v>
      </c>
      <c r="B1622" s="34">
        <f>cards[[#This Row],[cardNumber]]</f>
        <v>390</v>
      </c>
      <c r="C1622" s="34">
        <f>cards[[#This Row],[owned]]</f>
        <v>0</v>
      </c>
      <c r="D1622" s="34" t="b">
        <f>IF(AND(ISNUMBER(SEARCH("Foil",cards[[#This Row],[variant]])),ISNUMBER(MATCH(cards[[#This Row],[set]],{"SOR","SHD","TWI"},0))),TRUE,FALSE)</f>
        <v>0</v>
      </c>
    </row>
    <row r="1623" spans="1:4" ht="15.75" customHeight="1" x14ac:dyDescent="0.2">
      <c r="A1623" s="34" t="str">
        <f>cards[[#This Row],[set]]</f>
        <v>SHD</v>
      </c>
      <c r="B1623" s="34">
        <f>cards[[#This Row],[cardNumber]]</f>
        <v>390</v>
      </c>
      <c r="C1623" s="34">
        <f>cards[[#This Row],[owned]]</f>
        <v>0</v>
      </c>
      <c r="D1623" s="34" t="b">
        <f>IF(AND(ISNUMBER(SEARCH("Foil",cards[[#This Row],[variant]])),ISNUMBER(MATCH(cards[[#This Row],[set]],{"SOR","SHD","TWI"},0))),TRUE,FALSE)</f>
        <v>1</v>
      </c>
    </row>
    <row r="1624" spans="1:4" ht="15.75" customHeight="1" x14ac:dyDescent="0.2">
      <c r="A1624" s="34" t="str">
        <f>cards[[#This Row],[set]]</f>
        <v>SOR</v>
      </c>
      <c r="B1624" s="34">
        <f>cards[[#This Row],[cardNumber]]</f>
        <v>117</v>
      </c>
      <c r="C1624" s="34">
        <f>cards[[#This Row],[owned]]</f>
        <v>0</v>
      </c>
      <c r="D1624" s="34" t="b">
        <f>IF(AND(ISNUMBER(SEARCH("Foil",cards[[#This Row],[variant]])),ISNUMBER(MATCH(cards[[#This Row],[set]],{"SOR","SHD","TWI"},0))),TRUE,FALSE)</f>
        <v>1</v>
      </c>
    </row>
    <row r="1625" spans="1:4" ht="15.75" customHeight="1" x14ac:dyDescent="0.2">
      <c r="A1625" s="34" t="str">
        <f>cards[[#This Row],[set]]</f>
        <v>SOR</v>
      </c>
      <c r="B1625" s="34">
        <f>cards[[#This Row],[cardNumber]]</f>
        <v>381</v>
      </c>
      <c r="C1625" s="34">
        <f>cards[[#This Row],[owned]]</f>
        <v>0</v>
      </c>
      <c r="D1625" s="34" t="b">
        <f>IF(AND(ISNUMBER(SEARCH("Foil",cards[[#This Row],[variant]])),ISNUMBER(MATCH(cards[[#This Row],[set]],{"SOR","SHD","TWI"},0))),TRUE,FALSE)</f>
        <v>0</v>
      </c>
    </row>
    <row r="1626" spans="1:4" ht="15.75" customHeight="1" x14ac:dyDescent="0.2">
      <c r="A1626" s="34" t="str">
        <f>cards[[#This Row],[set]]</f>
        <v>SOR</v>
      </c>
      <c r="B1626" s="34">
        <f>cards[[#This Row],[cardNumber]]</f>
        <v>381</v>
      </c>
      <c r="C1626" s="34">
        <f>cards[[#This Row],[owned]]</f>
        <v>0</v>
      </c>
      <c r="D1626" s="34" t="b">
        <f>IF(AND(ISNUMBER(SEARCH("Foil",cards[[#This Row],[variant]])),ISNUMBER(MATCH(cards[[#This Row],[set]],{"SOR","SHD","TWI"},0))),TRUE,FALSE)</f>
        <v>1</v>
      </c>
    </row>
    <row r="1627" spans="1:4" ht="15.75" customHeight="1" x14ac:dyDescent="0.2">
      <c r="A1627" s="34" t="str">
        <f>cards[[#This Row],[set]]</f>
        <v>SHD</v>
      </c>
      <c r="B1627" s="34">
        <f>cards[[#This Row],[cardNumber]]</f>
        <v>122</v>
      </c>
      <c r="C1627" s="34">
        <f>cards[[#This Row],[owned]]</f>
        <v>0</v>
      </c>
      <c r="D1627" s="34" t="b">
        <f>IF(AND(ISNUMBER(SEARCH("Foil",cards[[#This Row],[variant]])),ISNUMBER(MATCH(cards[[#This Row],[set]],{"SOR","SHD","TWI"},0))),TRUE,FALSE)</f>
        <v>1</v>
      </c>
    </row>
    <row r="1628" spans="1:4" ht="15.75" customHeight="1" x14ac:dyDescent="0.2">
      <c r="A1628" s="34" t="str">
        <f>cards[[#This Row],[set]]</f>
        <v>SHD</v>
      </c>
      <c r="B1628" s="34">
        <f>cards[[#This Row],[cardNumber]]</f>
        <v>122</v>
      </c>
      <c r="C1628" s="34">
        <f>cards[[#This Row],[owned]]</f>
        <v>0</v>
      </c>
      <c r="D1628" s="34" t="b">
        <f>IF(AND(ISNUMBER(SEARCH("Foil",cards[[#This Row],[variant]])),ISNUMBER(MATCH(cards[[#This Row],[set]],{"SOR","SHD","TWI"},0))),TRUE,FALSE)</f>
        <v>0</v>
      </c>
    </row>
    <row r="1629" spans="1:4" ht="15.75" customHeight="1" x14ac:dyDescent="0.2">
      <c r="A1629" s="34" t="str">
        <f>cards[[#This Row],[set]]</f>
        <v>SHD</v>
      </c>
      <c r="B1629" s="34">
        <f>cards[[#This Row],[cardNumber]]</f>
        <v>391</v>
      </c>
      <c r="C1629" s="34">
        <f>cards[[#This Row],[owned]]</f>
        <v>0</v>
      </c>
      <c r="D1629" s="34" t="b">
        <f>IF(AND(ISNUMBER(SEARCH("Foil",cards[[#This Row],[variant]])),ISNUMBER(MATCH(cards[[#This Row],[set]],{"SOR","SHD","TWI"},0))),TRUE,FALSE)</f>
        <v>1</v>
      </c>
    </row>
    <row r="1630" spans="1:4" ht="15.75" customHeight="1" x14ac:dyDescent="0.2">
      <c r="A1630" s="34" t="str">
        <f>cards[[#This Row],[set]]</f>
        <v>SHD</v>
      </c>
      <c r="B1630" s="34">
        <f>cards[[#This Row],[cardNumber]]</f>
        <v>391</v>
      </c>
      <c r="C1630" s="34">
        <f>cards[[#This Row],[owned]]</f>
        <v>0</v>
      </c>
      <c r="D1630" s="34" t="b">
        <f>IF(AND(ISNUMBER(SEARCH("Foil",cards[[#This Row],[variant]])),ISNUMBER(MATCH(cards[[#This Row],[set]],{"SOR","SHD","TWI"},0))),TRUE,FALSE)</f>
        <v>0</v>
      </c>
    </row>
    <row r="1631" spans="1:4" ht="15.75" customHeight="1" x14ac:dyDescent="0.2">
      <c r="A1631" s="34" t="str">
        <f>cards[[#This Row],[set]]</f>
        <v>SHD</v>
      </c>
      <c r="B1631" s="34">
        <f>cards[[#This Row],[cardNumber]]</f>
        <v>123</v>
      </c>
      <c r="C1631" s="34">
        <f>cards[[#This Row],[owned]]</f>
        <v>0</v>
      </c>
      <c r="D1631" s="34" t="b">
        <f>IF(AND(ISNUMBER(SEARCH("Foil",cards[[#This Row],[variant]])),ISNUMBER(MATCH(cards[[#This Row],[set]],{"SOR","SHD","TWI"},0))),TRUE,FALSE)</f>
        <v>0</v>
      </c>
    </row>
    <row r="1632" spans="1:4" ht="15.75" customHeight="1" x14ac:dyDescent="0.2">
      <c r="A1632" s="34" t="str">
        <f>cards[[#This Row],[set]]</f>
        <v>SHD</v>
      </c>
      <c r="B1632" s="34">
        <f>cards[[#This Row],[cardNumber]]</f>
        <v>123</v>
      </c>
      <c r="C1632" s="34">
        <f>cards[[#This Row],[owned]]</f>
        <v>0</v>
      </c>
      <c r="D1632" s="34" t="b">
        <f>IF(AND(ISNUMBER(SEARCH("Foil",cards[[#This Row],[variant]])),ISNUMBER(MATCH(cards[[#This Row],[set]],{"SOR","SHD","TWI"},0))),TRUE,FALSE)</f>
        <v>1</v>
      </c>
    </row>
    <row r="1633" spans="1:4" ht="15.75" customHeight="1" x14ac:dyDescent="0.2">
      <c r="A1633" s="34" t="str">
        <f>cards[[#This Row],[set]]</f>
        <v>SHD</v>
      </c>
      <c r="B1633" s="34">
        <f>cards[[#This Row],[cardNumber]]</f>
        <v>392</v>
      </c>
      <c r="C1633" s="34">
        <f>cards[[#This Row],[owned]]</f>
        <v>0</v>
      </c>
      <c r="D1633" s="34" t="b">
        <f>IF(AND(ISNUMBER(SEARCH("Foil",cards[[#This Row],[variant]])),ISNUMBER(MATCH(cards[[#This Row],[set]],{"SOR","SHD","TWI"},0))),TRUE,FALSE)</f>
        <v>0</v>
      </c>
    </row>
    <row r="1634" spans="1:4" ht="15.75" customHeight="1" x14ac:dyDescent="0.2">
      <c r="A1634" s="34" t="str">
        <f>cards[[#This Row],[set]]</f>
        <v>SHD</v>
      </c>
      <c r="B1634" s="34">
        <f>cards[[#This Row],[cardNumber]]</f>
        <v>392</v>
      </c>
      <c r="C1634" s="34">
        <f>cards[[#This Row],[owned]]</f>
        <v>0</v>
      </c>
      <c r="D1634" s="34" t="b">
        <f>IF(AND(ISNUMBER(SEARCH("Foil",cards[[#This Row],[variant]])),ISNUMBER(MATCH(cards[[#This Row],[set]],{"SOR","SHD","TWI"},0))),TRUE,FALSE)</f>
        <v>1</v>
      </c>
    </row>
    <row r="1635" spans="1:4" ht="15.75" customHeight="1" x14ac:dyDescent="0.2">
      <c r="A1635" s="34" t="str">
        <f>cards[[#This Row],[set]]</f>
        <v>SHD</v>
      </c>
      <c r="B1635" s="34">
        <f>cards[[#This Row],[cardNumber]]</f>
        <v>1</v>
      </c>
      <c r="C1635" s="34">
        <f>cards[[#This Row],[owned]]</f>
        <v>0</v>
      </c>
      <c r="D1635" s="34" t="b">
        <f>IF(AND(ISNUMBER(SEARCH("Foil",cards[[#This Row],[variant]])),ISNUMBER(MATCH(cards[[#This Row],[set]],{"SOR","SHD","TWI"},0))),TRUE,FALSE)</f>
        <v>0</v>
      </c>
    </row>
    <row r="1636" spans="1:4" ht="15.75" customHeight="1" x14ac:dyDescent="0.2">
      <c r="A1636" s="34" t="str">
        <f>cards[[#This Row],[set]]</f>
        <v>SHD</v>
      </c>
      <c r="B1636" s="34">
        <f>cards[[#This Row],[cardNumber]]</f>
        <v>1</v>
      </c>
      <c r="C1636" s="34">
        <f>cards[[#This Row],[owned]]</f>
        <v>0</v>
      </c>
      <c r="D1636" s="34" t="b">
        <f>IF(AND(ISNUMBER(SEARCH("Foil",cards[[#This Row],[variant]])),ISNUMBER(MATCH(cards[[#This Row],[set]],{"SOR","SHD","TWI"},0))),TRUE,FALSE)</f>
        <v>0</v>
      </c>
    </row>
    <row r="1637" spans="1:4" ht="15.75" customHeight="1" x14ac:dyDescent="0.2">
      <c r="A1637" s="34" t="str">
        <f>cards[[#This Row],[set]]</f>
        <v>SHD</v>
      </c>
      <c r="B1637" s="34">
        <f>cards[[#This Row],[cardNumber]]</f>
        <v>124</v>
      </c>
      <c r="C1637" s="34">
        <f>cards[[#This Row],[owned]]</f>
        <v>0</v>
      </c>
      <c r="D1637" s="34" t="b">
        <f>IF(AND(ISNUMBER(SEARCH("Foil",cards[[#This Row],[variant]])),ISNUMBER(MATCH(cards[[#This Row],[set]],{"SOR","SHD","TWI"},0))),TRUE,FALSE)</f>
        <v>0</v>
      </c>
    </row>
    <row r="1638" spans="1:4" ht="15.75" customHeight="1" x14ac:dyDescent="0.2">
      <c r="A1638" s="34" t="str">
        <f>cards[[#This Row],[set]]</f>
        <v>SHD</v>
      </c>
      <c r="B1638" s="34">
        <f>cards[[#This Row],[cardNumber]]</f>
        <v>124</v>
      </c>
      <c r="C1638" s="34">
        <f>cards[[#This Row],[owned]]</f>
        <v>0</v>
      </c>
      <c r="D1638" s="34" t="b">
        <f>IF(AND(ISNUMBER(SEARCH("Foil",cards[[#This Row],[variant]])),ISNUMBER(MATCH(cards[[#This Row],[set]],{"SOR","SHD","TWI"},0))),TRUE,FALSE)</f>
        <v>1</v>
      </c>
    </row>
    <row r="1639" spans="1:4" ht="15.75" customHeight="1" x14ac:dyDescent="0.2">
      <c r="A1639" s="34" t="str">
        <f>cards[[#This Row],[set]]</f>
        <v>SHD</v>
      </c>
      <c r="B1639" s="34">
        <f>cards[[#This Row],[cardNumber]]</f>
        <v>393</v>
      </c>
      <c r="C1639" s="34">
        <f>cards[[#This Row],[owned]]</f>
        <v>0</v>
      </c>
      <c r="D1639" s="34" t="b">
        <f>IF(AND(ISNUMBER(SEARCH("Foil",cards[[#This Row],[variant]])),ISNUMBER(MATCH(cards[[#This Row],[set]],{"SOR","SHD","TWI"},0))),TRUE,FALSE)</f>
        <v>0</v>
      </c>
    </row>
    <row r="1640" spans="1:4" ht="15.75" customHeight="1" x14ac:dyDescent="0.2">
      <c r="A1640" s="34" t="str">
        <f>cards[[#This Row],[set]]</f>
        <v>SHD</v>
      </c>
      <c r="B1640" s="34">
        <f>cards[[#This Row],[cardNumber]]</f>
        <v>393</v>
      </c>
      <c r="C1640" s="34">
        <f>cards[[#This Row],[owned]]</f>
        <v>0</v>
      </c>
      <c r="D1640" s="34" t="b">
        <f>IF(AND(ISNUMBER(SEARCH("Foil",cards[[#This Row],[variant]])),ISNUMBER(MATCH(cards[[#This Row],[set]],{"SOR","SHD","TWI"},0))),TRUE,FALSE)</f>
        <v>1</v>
      </c>
    </row>
    <row r="1641" spans="1:4" ht="15.75" customHeight="1" x14ac:dyDescent="0.2">
      <c r="A1641" s="34" t="str">
        <f>cards[[#This Row],[set]]</f>
        <v>SHD</v>
      </c>
      <c r="B1641" s="34">
        <f>cards[[#This Row],[cardNumber]]</f>
        <v>125</v>
      </c>
      <c r="C1641" s="34">
        <f>cards[[#This Row],[owned]]</f>
        <v>0</v>
      </c>
      <c r="D1641" s="34" t="b">
        <f>IF(AND(ISNUMBER(SEARCH("Foil",cards[[#This Row],[variant]])),ISNUMBER(MATCH(cards[[#This Row],[set]],{"SOR","SHD","TWI"},0))),TRUE,FALSE)</f>
        <v>0</v>
      </c>
    </row>
    <row r="1642" spans="1:4" ht="15.75" customHeight="1" x14ac:dyDescent="0.2">
      <c r="A1642" s="34" t="str">
        <f>cards[[#This Row],[set]]</f>
        <v>SHD</v>
      </c>
      <c r="B1642" s="34">
        <f>cards[[#This Row],[cardNumber]]</f>
        <v>125</v>
      </c>
      <c r="C1642" s="34">
        <f>cards[[#This Row],[owned]]</f>
        <v>0</v>
      </c>
      <c r="D1642" s="34" t="b">
        <f>IF(AND(ISNUMBER(SEARCH("Foil",cards[[#This Row],[variant]])),ISNUMBER(MATCH(cards[[#This Row],[set]],{"SOR","SHD","TWI"},0))),TRUE,FALSE)</f>
        <v>1</v>
      </c>
    </row>
    <row r="1643" spans="1:4" ht="15.75" customHeight="1" x14ac:dyDescent="0.2">
      <c r="A1643" s="34" t="str">
        <f>cards[[#This Row],[set]]</f>
        <v>SHD</v>
      </c>
      <c r="B1643" s="34">
        <f>cards[[#This Row],[cardNumber]]</f>
        <v>394</v>
      </c>
      <c r="C1643" s="34">
        <f>cards[[#This Row],[owned]]</f>
        <v>0</v>
      </c>
      <c r="D1643" s="34" t="b">
        <f>IF(AND(ISNUMBER(SEARCH("Foil",cards[[#This Row],[variant]])),ISNUMBER(MATCH(cards[[#This Row],[set]],{"SOR","SHD","TWI"},0))),TRUE,FALSE)</f>
        <v>0</v>
      </c>
    </row>
    <row r="1644" spans="1:4" ht="15.75" customHeight="1" x14ac:dyDescent="0.2">
      <c r="A1644" s="34" t="str">
        <f>cards[[#This Row],[set]]</f>
        <v>SHD</v>
      </c>
      <c r="B1644" s="34">
        <f>cards[[#This Row],[cardNumber]]</f>
        <v>394</v>
      </c>
      <c r="C1644" s="34">
        <f>cards[[#This Row],[owned]]</f>
        <v>0</v>
      </c>
      <c r="D1644" s="34" t="b">
        <f>IF(AND(ISNUMBER(SEARCH("Foil",cards[[#This Row],[variant]])),ISNUMBER(MATCH(cards[[#This Row],[set]],{"SOR","SHD","TWI"},0))),TRUE,FALSE)</f>
        <v>1</v>
      </c>
    </row>
    <row r="1645" spans="1:4" ht="15.75" customHeight="1" x14ac:dyDescent="0.2">
      <c r="A1645" s="34" t="str">
        <f>cards[[#This Row],[set]]</f>
        <v>SHD</v>
      </c>
      <c r="B1645" s="34">
        <f>cards[[#This Row],[cardNumber]]</f>
        <v>126</v>
      </c>
      <c r="C1645" s="34">
        <f>cards[[#This Row],[owned]]</f>
        <v>0</v>
      </c>
      <c r="D1645" s="34" t="b">
        <f>IF(AND(ISNUMBER(SEARCH("Foil",cards[[#This Row],[variant]])),ISNUMBER(MATCH(cards[[#This Row],[set]],{"SOR","SHD","TWI"},0))),TRUE,FALSE)</f>
        <v>0</v>
      </c>
    </row>
    <row r="1646" spans="1:4" ht="15.75" customHeight="1" x14ac:dyDescent="0.2">
      <c r="A1646" s="34" t="str">
        <f>cards[[#This Row],[set]]</f>
        <v>SHD</v>
      </c>
      <c r="B1646" s="34">
        <f>cards[[#This Row],[cardNumber]]</f>
        <v>126</v>
      </c>
      <c r="C1646" s="34">
        <f>cards[[#This Row],[owned]]</f>
        <v>0</v>
      </c>
      <c r="D1646" s="34" t="b">
        <f>IF(AND(ISNUMBER(SEARCH("Foil",cards[[#This Row],[variant]])),ISNUMBER(MATCH(cards[[#This Row],[set]],{"SOR","SHD","TWI"},0))),TRUE,FALSE)</f>
        <v>1</v>
      </c>
    </row>
    <row r="1647" spans="1:4" ht="15.75" customHeight="1" x14ac:dyDescent="0.2">
      <c r="A1647" s="34" t="str">
        <f>cards[[#This Row],[set]]</f>
        <v>SHD</v>
      </c>
      <c r="B1647" s="34">
        <f>cards[[#This Row],[cardNumber]]</f>
        <v>395</v>
      </c>
      <c r="C1647" s="34">
        <f>cards[[#This Row],[owned]]</f>
        <v>0</v>
      </c>
      <c r="D1647" s="34" t="b">
        <f>IF(AND(ISNUMBER(SEARCH("Foil",cards[[#This Row],[variant]])),ISNUMBER(MATCH(cards[[#This Row],[set]],{"SOR","SHD","TWI"},0))),TRUE,FALSE)</f>
        <v>1</v>
      </c>
    </row>
    <row r="1648" spans="1:4" ht="15.75" customHeight="1" x14ac:dyDescent="0.2">
      <c r="A1648" s="34" t="str">
        <f>cards[[#This Row],[set]]</f>
        <v>SHD</v>
      </c>
      <c r="B1648" s="34">
        <f>cards[[#This Row],[cardNumber]]</f>
        <v>395</v>
      </c>
      <c r="C1648" s="34">
        <f>cards[[#This Row],[owned]]</f>
        <v>0</v>
      </c>
      <c r="D1648" s="34" t="b">
        <f>IF(AND(ISNUMBER(SEARCH("Foil",cards[[#This Row],[variant]])),ISNUMBER(MATCH(cards[[#This Row],[set]],{"SOR","SHD","TWI"},0))),TRUE,FALSE)</f>
        <v>0</v>
      </c>
    </row>
    <row r="1649" spans="1:4" ht="15.75" customHeight="1" x14ac:dyDescent="0.2">
      <c r="A1649" s="34" t="str">
        <f>cards[[#This Row],[set]]</f>
        <v>SHD</v>
      </c>
      <c r="B1649" s="34">
        <f>cards[[#This Row],[cardNumber]]</f>
        <v>127</v>
      </c>
      <c r="C1649" s="34">
        <f>cards[[#This Row],[owned]]</f>
        <v>0</v>
      </c>
      <c r="D1649" s="34" t="b">
        <f>IF(AND(ISNUMBER(SEARCH("Foil",cards[[#This Row],[variant]])),ISNUMBER(MATCH(cards[[#This Row],[set]],{"SOR","SHD","TWI"},0))),TRUE,FALSE)</f>
        <v>0</v>
      </c>
    </row>
    <row r="1650" spans="1:4" ht="15.75" customHeight="1" x14ac:dyDescent="0.2">
      <c r="A1650" s="34" t="str">
        <f>cards[[#This Row],[set]]</f>
        <v>SHD</v>
      </c>
      <c r="B1650" s="34">
        <f>cards[[#This Row],[cardNumber]]</f>
        <v>127</v>
      </c>
      <c r="C1650" s="34">
        <f>cards[[#This Row],[owned]]</f>
        <v>0</v>
      </c>
      <c r="D1650" s="34" t="b">
        <f>IF(AND(ISNUMBER(SEARCH("Foil",cards[[#This Row],[variant]])),ISNUMBER(MATCH(cards[[#This Row],[set]],{"SOR","SHD","TWI"},0))),TRUE,FALSE)</f>
        <v>1</v>
      </c>
    </row>
    <row r="1651" spans="1:4" ht="15.75" customHeight="1" x14ac:dyDescent="0.2">
      <c r="A1651" s="34" t="str">
        <f>cards[[#This Row],[set]]</f>
        <v>SHD</v>
      </c>
      <c r="B1651" s="34">
        <f>cards[[#This Row],[cardNumber]]</f>
        <v>396</v>
      </c>
      <c r="C1651" s="34">
        <f>cards[[#This Row],[owned]]</f>
        <v>0</v>
      </c>
      <c r="D1651" s="34" t="b">
        <f>IF(AND(ISNUMBER(SEARCH("Foil",cards[[#This Row],[variant]])),ISNUMBER(MATCH(cards[[#This Row],[set]],{"SOR","SHD","TWI"},0))),TRUE,FALSE)</f>
        <v>0</v>
      </c>
    </row>
    <row r="1652" spans="1:4" ht="15.75" customHeight="1" x14ac:dyDescent="0.2">
      <c r="A1652" s="34" t="str">
        <f>cards[[#This Row],[set]]</f>
        <v>SHD</v>
      </c>
      <c r="B1652" s="34">
        <f>cards[[#This Row],[cardNumber]]</f>
        <v>396</v>
      </c>
      <c r="C1652" s="34">
        <f>cards[[#This Row],[owned]]</f>
        <v>0</v>
      </c>
      <c r="D1652" s="34" t="b">
        <f>IF(AND(ISNUMBER(SEARCH("Foil",cards[[#This Row],[variant]])),ISNUMBER(MATCH(cards[[#This Row],[set]],{"SOR","SHD","TWI"},0))),TRUE,FALSE)</f>
        <v>1</v>
      </c>
    </row>
    <row r="1653" spans="1:4" ht="15.75" customHeight="1" x14ac:dyDescent="0.2">
      <c r="A1653" s="34" t="str">
        <f>cards[[#This Row],[set]]</f>
        <v>SHD</v>
      </c>
      <c r="B1653" s="34">
        <f>cards[[#This Row],[cardNumber]]</f>
        <v>128</v>
      </c>
      <c r="C1653" s="34">
        <f>cards[[#This Row],[owned]]</f>
        <v>0</v>
      </c>
      <c r="D1653" s="34" t="b">
        <f>IF(AND(ISNUMBER(SEARCH("Foil",cards[[#This Row],[variant]])),ISNUMBER(MATCH(cards[[#This Row],[set]],{"SOR","SHD","TWI"},0))),TRUE,FALSE)</f>
        <v>1</v>
      </c>
    </row>
    <row r="1654" spans="1:4" ht="15.75" customHeight="1" x14ac:dyDescent="0.2">
      <c r="A1654" s="34" t="str">
        <f>cards[[#This Row],[set]]</f>
        <v>SHD</v>
      </c>
      <c r="B1654" s="34">
        <f>cards[[#This Row],[cardNumber]]</f>
        <v>128</v>
      </c>
      <c r="C1654" s="34">
        <f>cards[[#This Row],[owned]]</f>
        <v>0</v>
      </c>
      <c r="D1654" s="34" t="b">
        <f>IF(AND(ISNUMBER(SEARCH("Foil",cards[[#This Row],[variant]])),ISNUMBER(MATCH(cards[[#This Row],[set]],{"SOR","SHD","TWI"},0))),TRUE,FALSE)</f>
        <v>0</v>
      </c>
    </row>
    <row r="1655" spans="1:4" ht="15.75" customHeight="1" x14ac:dyDescent="0.2">
      <c r="A1655" s="34" t="str">
        <f>cards[[#This Row],[set]]</f>
        <v>SHD</v>
      </c>
      <c r="B1655" s="34">
        <f>cards[[#This Row],[cardNumber]]</f>
        <v>397</v>
      </c>
      <c r="C1655" s="34">
        <f>cards[[#This Row],[owned]]</f>
        <v>0</v>
      </c>
      <c r="D1655" s="34" t="b">
        <f>IF(AND(ISNUMBER(SEARCH("Foil",cards[[#This Row],[variant]])),ISNUMBER(MATCH(cards[[#This Row],[set]],{"SOR","SHD","TWI"},0))),TRUE,FALSE)</f>
        <v>1</v>
      </c>
    </row>
    <row r="1656" spans="1:4" ht="15.75" customHeight="1" x14ac:dyDescent="0.2">
      <c r="A1656" s="34" t="str">
        <f>cards[[#This Row],[set]]</f>
        <v>SHD</v>
      </c>
      <c r="B1656" s="34">
        <f>cards[[#This Row],[cardNumber]]</f>
        <v>397</v>
      </c>
      <c r="C1656" s="34">
        <f>cards[[#This Row],[owned]]</f>
        <v>0</v>
      </c>
      <c r="D1656" s="34" t="b">
        <f>IF(AND(ISNUMBER(SEARCH("Foil",cards[[#This Row],[variant]])),ISNUMBER(MATCH(cards[[#This Row],[set]],{"SOR","SHD","TWI"},0))),TRUE,FALSE)</f>
        <v>0</v>
      </c>
    </row>
    <row r="1657" spans="1:4" ht="15.75" customHeight="1" x14ac:dyDescent="0.2">
      <c r="A1657" s="34" t="str">
        <f>cards[[#This Row],[set]]</f>
        <v>TWI</v>
      </c>
      <c r="B1657" s="34">
        <f>cards[[#This Row],[cardNumber]]</f>
        <v>123</v>
      </c>
      <c r="C1657" s="34">
        <f>cards[[#This Row],[owned]]</f>
        <v>0</v>
      </c>
      <c r="D1657" s="34" t="b">
        <f>IF(AND(ISNUMBER(SEARCH("Foil",cards[[#This Row],[variant]])),ISNUMBER(MATCH(cards[[#This Row],[set]],{"SOR","SHD","TWI"},0))),TRUE,FALSE)</f>
        <v>0</v>
      </c>
    </row>
    <row r="1658" spans="1:4" ht="15.75" customHeight="1" x14ac:dyDescent="0.2">
      <c r="A1658" s="34" t="str">
        <f>cards[[#This Row],[set]]</f>
        <v>SHD</v>
      </c>
      <c r="B1658" s="34">
        <f>cards[[#This Row],[cardNumber]]</f>
        <v>129</v>
      </c>
      <c r="C1658" s="34">
        <f>cards[[#This Row],[owned]]</f>
        <v>0</v>
      </c>
      <c r="D1658" s="34" t="b">
        <f>IF(AND(ISNUMBER(SEARCH("Foil",cards[[#This Row],[variant]])),ISNUMBER(MATCH(cards[[#This Row],[set]],{"SOR","SHD","TWI"},0))),TRUE,FALSE)</f>
        <v>0</v>
      </c>
    </row>
    <row r="1659" spans="1:4" ht="15.75" customHeight="1" x14ac:dyDescent="0.2">
      <c r="A1659" s="34" t="str">
        <f>cards[[#This Row],[set]]</f>
        <v>SHD</v>
      </c>
      <c r="B1659" s="34">
        <f>cards[[#This Row],[cardNumber]]</f>
        <v>129</v>
      </c>
      <c r="C1659" s="34">
        <f>cards[[#This Row],[owned]]</f>
        <v>0</v>
      </c>
      <c r="D1659" s="34" t="b">
        <f>IF(AND(ISNUMBER(SEARCH("Foil",cards[[#This Row],[variant]])),ISNUMBER(MATCH(cards[[#This Row],[set]],{"SOR","SHD","TWI"},0))),TRUE,FALSE)</f>
        <v>1</v>
      </c>
    </row>
    <row r="1660" spans="1:4" ht="15.75" customHeight="1" x14ac:dyDescent="0.2">
      <c r="A1660" s="34" t="str">
        <f>cards[[#This Row],[set]]</f>
        <v>SHD</v>
      </c>
      <c r="B1660" s="34">
        <f>cards[[#This Row],[cardNumber]]</f>
        <v>398</v>
      </c>
      <c r="C1660" s="34">
        <f>cards[[#This Row],[owned]]</f>
        <v>0</v>
      </c>
      <c r="D1660" s="34" t="b">
        <f>IF(AND(ISNUMBER(SEARCH("Foil",cards[[#This Row],[variant]])),ISNUMBER(MATCH(cards[[#This Row],[set]],{"SOR","SHD","TWI"},0))),TRUE,FALSE)</f>
        <v>0</v>
      </c>
    </row>
    <row r="1661" spans="1:4" ht="15.75" customHeight="1" x14ac:dyDescent="0.2">
      <c r="A1661" s="34" t="str">
        <f>cards[[#This Row],[set]]</f>
        <v>SHD</v>
      </c>
      <c r="B1661" s="34">
        <f>cards[[#This Row],[cardNumber]]</f>
        <v>398</v>
      </c>
      <c r="C1661" s="34">
        <f>cards[[#This Row],[owned]]</f>
        <v>0</v>
      </c>
      <c r="D1661" s="34" t="b">
        <f>IF(AND(ISNUMBER(SEARCH("Foil",cards[[#This Row],[variant]])),ISNUMBER(MATCH(cards[[#This Row],[set]],{"SOR","SHD","TWI"},0))),TRUE,FALSE)</f>
        <v>1</v>
      </c>
    </row>
    <row r="1662" spans="1:4" ht="15.75" customHeight="1" x14ac:dyDescent="0.2">
      <c r="A1662" s="34" t="str">
        <f>cards[[#This Row],[set]]</f>
        <v>SHD</v>
      </c>
      <c r="B1662" s="34">
        <f>cards[[#This Row],[cardNumber]]</f>
        <v>130</v>
      </c>
      <c r="C1662" s="34">
        <f>cards[[#This Row],[owned]]</f>
        <v>0</v>
      </c>
      <c r="D1662" s="34" t="b">
        <f>IF(AND(ISNUMBER(SEARCH("Foil",cards[[#This Row],[variant]])),ISNUMBER(MATCH(cards[[#This Row],[set]],{"SOR","SHD","TWI"},0))),TRUE,FALSE)</f>
        <v>1</v>
      </c>
    </row>
    <row r="1663" spans="1:4" ht="15.75" customHeight="1" x14ac:dyDescent="0.2">
      <c r="A1663" s="34" t="str">
        <f>cards[[#This Row],[set]]</f>
        <v>SHD</v>
      </c>
      <c r="B1663" s="34">
        <f>cards[[#This Row],[cardNumber]]</f>
        <v>130</v>
      </c>
      <c r="C1663" s="34">
        <f>cards[[#This Row],[owned]]</f>
        <v>0</v>
      </c>
      <c r="D1663" s="34" t="b">
        <f>IF(AND(ISNUMBER(SEARCH("Foil",cards[[#This Row],[variant]])),ISNUMBER(MATCH(cards[[#This Row],[set]],{"SOR","SHD","TWI"},0))),TRUE,FALSE)</f>
        <v>0</v>
      </c>
    </row>
    <row r="1664" spans="1:4" ht="15.75" customHeight="1" x14ac:dyDescent="0.2">
      <c r="A1664" s="34" t="str">
        <f>cards[[#This Row],[set]]</f>
        <v>SHD</v>
      </c>
      <c r="B1664" s="34">
        <f>cards[[#This Row],[cardNumber]]</f>
        <v>399</v>
      </c>
      <c r="C1664" s="34">
        <f>cards[[#This Row],[owned]]</f>
        <v>0</v>
      </c>
      <c r="D1664" s="34" t="b">
        <f>IF(AND(ISNUMBER(SEARCH("Foil",cards[[#This Row],[variant]])),ISNUMBER(MATCH(cards[[#This Row],[set]],{"SOR","SHD","TWI"},0))),TRUE,FALSE)</f>
        <v>1</v>
      </c>
    </row>
    <row r="1665" spans="1:4" ht="15.75" customHeight="1" x14ac:dyDescent="0.2">
      <c r="A1665" s="34" t="str">
        <f>cards[[#This Row],[set]]</f>
        <v>SHD</v>
      </c>
      <c r="B1665" s="34">
        <f>cards[[#This Row],[cardNumber]]</f>
        <v>399</v>
      </c>
      <c r="C1665" s="34">
        <f>cards[[#This Row],[owned]]</f>
        <v>0</v>
      </c>
      <c r="D1665" s="34" t="b">
        <f>IF(AND(ISNUMBER(SEARCH("Foil",cards[[#This Row],[variant]])),ISNUMBER(MATCH(cards[[#This Row],[set]],{"SOR","SHD","TWI"},0))),TRUE,FALSE)</f>
        <v>0</v>
      </c>
    </row>
    <row r="1666" spans="1:4" ht="15.75" customHeight="1" x14ac:dyDescent="0.2">
      <c r="A1666" s="34" t="str">
        <f>cards[[#This Row],[set]]</f>
        <v>SHD</v>
      </c>
      <c r="B1666" s="34">
        <f>cards[[#This Row],[cardNumber]]</f>
        <v>2</v>
      </c>
      <c r="C1666" s="34">
        <f>cards[[#This Row],[owned]]</f>
        <v>0</v>
      </c>
      <c r="D1666" s="34" t="b">
        <f>IF(AND(ISNUMBER(SEARCH("Foil",cards[[#This Row],[variant]])),ISNUMBER(MATCH(cards[[#This Row],[set]],{"SOR","SHD","TWI"},0))),TRUE,FALSE)</f>
        <v>0</v>
      </c>
    </row>
    <row r="1667" spans="1:4" ht="15.75" customHeight="1" x14ac:dyDescent="0.2">
      <c r="A1667" s="34" t="str">
        <f>cards[[#This Row],[set]]</f>
        <v>SHD</v>
      </c>
      <c r="B1667" s="34">
        <f>cards[[#This Row],[cardNumber]]</f>
        <v>131</v>
      </c>
      <c r="C1667" s="34">
        <f>cards[[#This Row],[owned]]</f>
        <v>0</v>
      </c>
      <c r="D1667" s="34" t="b">
        <f>IF(AND(ISNUMBER(SEARCH("Foil",cards[[#This Row],[variant]])),ISNUMBER(MATCH(cards[[#This Row],[set]],{"SOR","SHD","TWI"},0))),TRUE,FALSE)</f>
        <v>0</v>
      </c>
    </row>
    <row r="1668" spans="1:4" ht="15.75" customHeight="1" x14ac:dyDescent="0.2">
      <c r="A1668" s="34" t="str">
        <f>cards[[#This Row],[set]]</f>
        <v>SHD</v>
      </c>
      <c r="B1668" s="34">
        <f>cards[[#This Row],[cardNumber]]</f>
        <v>131</v>
      </c>
      <c r="C1668" s="34">
        <f>cards[[#This Row],[owned]]</f>
        <v>0</v>
      </c>
      <c r="D1668" s="34" t="b">
        <f>IF(AND(ISNUMBER(SEARCH("Foil",cards[[#This Row],[variant]])),ISNUMBER(MATCH(cards[[#This Row],[set]],{"SOR","SHD","TWI"},0))),TRUE,FALSE)</f>
        <v>1</v>
      </c>
    </row>
    <row r="1669" spans="1:4" ht="15.75" customHeight="1" x14ac:dyDescent="0.2">
      <c r="A1669" s="34" t="str">
        <f>cards[[#This Row],[set]]</f>
        <v>SHD</v>
      </c>
      <c r="B1669" s="34">
        <f>cards[[#This Row],[cardNumber]]</f>
        <v>400</v>
      </c>
      <c r="C1669" s="34">
        <f>cards[[#This Row],[owned]]</f>
        <v>0</v>
      </c>
      <c r="D1669" s="34" t="b">
        <f>IF(AND(ISNUMBER(SEARCH("Foil",cards[[#This Row],[variant]])),ISNUMBER(MATCH(cards[[#This Row],[set]],{"SOR","SHD","TWI"},0))),TRUE,FALSE)</f>
        <v>1</v>
      </c>
    </row>
    <row r="1670" spans="1:4" ht="15.75" customHeight="1" x14ac:dyDescent="0.2">
      <c r="A1670" s="34" t="str">
        <f>cards[[#This Row],[set]]</f>
        <v>SHD</v>
      </c>
      <c r="B1670" s="34">
        <f>cards[[#This Row],[cardNumber]]</f>
        <v>400</v>
      </c>
      <c r="C1670" s="34">
        <f>cards[[#This Row],[owned]]</f>
        <v>0</v>
      </c>
      <c r="D1670" s="34" t="b">
        <f>IF(AND(ISNUMBER(SEARCH("Foil",cards[[#This Row],[variant]])),ISNUMBER(MATCH(cards[[#This Row],[set]],{"SOR","SHD","TWI"},0))),TRUE,FALSE)</f>
        <v>0</v>
      </c>
    </row>
    <row r="1671" spans="1:4" ht="15.75" customHeight="1" x14ac:dyDescent="0.2">
      <c r="A1671" s="34" t="str">
        <f>cards[[#This Row],[set]]</f>
        <v>TWI</v>
      </c>
      <c r="B1671" s="34">
        <f>cards[[#This Row],[cardNumber]]</f>
        <v>128</v>
      </c>
      <c r="C1671" s="34">
        <f>cards[[#This Row],[owned]]</f>
        <v>0</v>
      </c>
      <c r="D1671" s="34" t="b">
        <f>IF(AND(ISNUMBER(SEARCH("Foil",cards[[#This Row],[variant]])),ISNUMBER(MATCH(cards[[#This Row],[set]],{"SOR","SHD","TWI"},0))),TRUE,FALSE)</f>
        <v>0</v>
      </c>
    </row>
    <row r="1672" spans="1:4" ht="15.75" customHeight="1" x14ac:dyDescent="0.2">
      <c r="A1672" s="34" t="str">
        <f>cards[[#This Row],[set]]</f>
        <v>TWI</v>
      </c>
      <c r="B1672" s="34">
        <f>cards[[#This Row],[cardNumber]]</f>
        <v>128</v>
      </c>
      <c r="C1672" s="34">
        <f>cards[[#This Row],[owned]]</f>
        <v>0</v>
      </c>
      <c r="D1672" s="34" t="b">
        <f>IF(AND(ISNUMBER(SEARCH("Foil",cards[[#This Row],[variant]])),ISNUMBER(MATCH(cards[[#This Row],[set]],{"SOR","SHD","TWI"},0))),TRUE,FALSE)</f>
        <v>1</v>
      </c>
    </row>
    <row r="1673" spans="1:4" ht="15.75" customHeight="1" x14ac:dyDescent="0.2">
      <c r="A1673" s="34" t="str">
        <f>cards[[#This Row],[set]]</f>
        <v>TWI</v>
      </c>
      <c r="B1673" s="34">
        <f>cards[[#This Row],[cardNumber]]</f>
        <v>396</v>
      </c>
      <c r="C1673" s="34">
        <f>cards[[#This Row],[owned]]</f>
        <v>0</v>
      </c>
      <c r="D1673" s="34" t="b">
        <f>IF(AND(ISNUMBER(SEARCH("Foil",cards[[#This Row],[variant]])),ISNUMBER(MATCH(cards[[#This Row],[set]],{"SOR","SHD","TWI"},0))),TRUE,FALSE)</f>
        <v>0</v>
      </c>
    </row>
    <row r="1674" spans="1:4" ht="15.75" customHeight="1" x14ac:dyDescent="0.2">
      <c r="A1674" s="34" t="str">
        <f>cards[[#This Row],[set]]</f>
        <v>TWI</v>
      </c>
      <c r="B1674" s="34">
        <f>cards[[#This Row],[cardNumber]]</f>
        <v>396</v>
      </c>
      <c r="C1674" s="34">
        <f>cards[[#This Row],[owned]]</f>
        <v>0</v>
      </c>
      <c r="D1674" s="34" t="b">
        <f>IF(AND(ISNUMBER(SEARCH("Foil",cards[[#This Row],[variant]])),ISNUMBER(MATCH(cards[[#This Row],[set]],{"SOR","SHD","TWI"},0))),TRUE,FALSE)</f>
        <v>1</v>
      </c>
    </row>
    <row r="1675" spans="1:4" ht="15.75" customHeight="1" x14ac:dyDescent="0.2">
      <c r="A1675" s="34" t="str">
        <f>cards[[#This Row],[set]]</f>
        <v>SHD</v>
      </c>
      <c r="B1675" s="34">
        <f>cards[[#This Row],[cardNumber]]</f>
        <v>132</v>
      </c>
      <c r="C1675" s="34">
        <f>cards[[#This Row],[owned]]</f>
        <v>0</v>
      </c>
      <c r="D1675" s="34" t="b">
        <f>IF(AND(ISNUMBER(SEARCH("Foil",cards[[#This Row],[variant]])),ISNUMBER(MATCH(cards[[#This Row],[set]],{"SOR","SHD","TWI"},0))),TRUE,FALSE)</f>
        <v>1</v>
      </c>
    </row>
    <row r="1676" spans="1:4" ht="15.75" customHeight="1" x14ac:dyDescent="0.2">
      <c r="A1676" s="34" t="str">
        <f>cards[[#This Row],[set]]</f>
        <v>SHD</v>
      </c>
      <c r="B1676" s="34">
        <f>cards[[#This Row],[cardNumber]]</f>
        <v>132</v>
      </c>
      <c r="C1676" s="34">
        <f>cards[[#This Row],[owned]]</f>
        <v>0</v>
      </c>
      <c r="D1676" s="34" t="b">
        <f>IF(AND(ISNUMBER(SEARCH("Foil",cards[[#This Row],[variant]])),ISNUMBER(MATCH(cards[[#This Row],[set]],{"SOR","SHD","TWI"},0))),TRUE,FALSE)</f>
        <v>0</v>
      </c>
    </row>
    <row r="1677" spans="1:4" ht="15.75" customHeight="1" x14ac:dyDescent="0.2">
      <c r="A1677" s="34" t="str">
        <f>cards[[#This Row],[set]]</f>
        <v>SHD</v>
      </c>
      <c r="B1677" s="34">
        <f>cards[[#This Row],[cardNumber]]</f>
        <v>401</v>
      </c>
      <c r="C1677" s="34">
        <f>cards[[#This Row],[owned]]</f>
        <v>0</v>
      </c>
      <c r="D1677" s="34" t="b">
        <f>IF(AND(ISNUMBER(SEARCH("Foil",cards[[#This Row],[variant]])),ISNUMBER(MATCH(cards[[#This Row],[set]],{"SOR","SHD","TWI"},0))),TRUE,FALSE)</f>
        <v>0</v>
      </c>
    </row>
    <row r="1678" spans="1:4" ht="15.75" customHeight="1" x14ac:dyDescent="0.2">
      <c r="A1678" s="34" t="str">
        <f>cards[[#This Row],[set]]</f>
        <v>SHD</v>
      </c>
      <c r="B1678" s="34">
        <f>cards[[#This Row],[cardNumber]]</f>
        <v>401</v>
      </c>
      <c r="C1678" s="34">
        <f>cards[[#This Row],[owned]]</f>
        <v>0</v>
      </c>
      <c r="D1678" s="34" t="b">
        <f>IF(AND(ISNUMBER(SEARCH("Foil",cards[[#This Row],[variant]])),ISNUMBER(MATCH(cards[[#This Row],[set]],{"SOR","SHD","TWI"},0))),TRUE,FALSE)</f>
        <v>1</v>
      </c>
    </row>
    <row r="1679" spans="1:4" ht="15.75" customHeight="1" x14ac:dyDescent="0.2">
      <c r="A1679" s="34" t="str">
        <f>cards[[#This Row],[set]]</f>
        <v>SHD</v>
      </c>
      <c r="B1679" s="34">
        <f>cards[[#This Row],[cardNumber]]</f>
        <v>133</v>
      </c>
      <c r="C1679" s="34">
        <f>cards[[#This Row],[owned]]</f>
        <v>0</v>
      </c>
      <c r="D1679" s="34" t="b">
        <f>IF(AND(ISNUMBER(SEARCH("Foil",cards[[#This Row],[variant]])),ISNUMBER(MATCH(cards[[#This Row],[set]],{"SOR","SHD","TWI"},0))),TRUE,FALSE)</f>
        <v>1</v>
      </c>
    </row>
    <row r="1680" spans="1:4" ht="15.75" customHeight="1" x14ac:dyDescent="0.2">
      <c r="A1680" s="34" t="str">
        <f>cards[[#This Row],[set]]</f>
        <v>SHD</v>
      </c>
      <c r="B1680" s="34">
        <f>cards[[#This Row],[cardNumber]]</f>
        <v>133</v>
      </c>
      <c r="C1680" s="34">
        <f>cards[[#This Row],[owned]]</f>
        <v>0</v>
      </c>
      <c r="D1680" s="34" t="b">
        <f>IF(AND(ISNUMBER(SEARCH("Foil",cards[[#This Row],[variant]])),ISNUMBER(MATCH(cards[[#This Row],[set]],{"SOR","SHD","TWI"},0))),TRUE,FALSE)</f>
        <v>0</v>
      </c>
    </row>
    <row r="1681" spans="1:4" ht="15.75" customHeight="1" x14ac:dyDescent="0.2">
      <c r="A1681" s="34" t="str">
        <f>cards[[#This Row],[set]]</f>
        <v>SHD</v>
      </c>
      <c r="B1681" s="34">
        <f>cards[[#This Row],[cardNumber]]</f>
        <v>402</v>
      </c>
      <c r="C1681" s="34">
        <f>cards[[#This Row],[owned]]</f>
        <v>0</v>
      </c>
      <c r="D1681" s="34" t="b">
        <f>IF(AND(ISNUMBER(SEARCH("Foil",cards[[#This Row],[variant]])),ISNUMBER(MATCH(cards[[#This Row],[set]],{"SOR","SHD","TWI"},0))),TRUE,FALSE)</f>
        <v>0</v>
      </c>
    </row>
    <row r="1682" spans="1:4" ht="15.75" customHeight="1" x14ac:dyDescent="0.2">
      <c r="A1682" s="34" t="str">
        <f>cards[[#This Row],[set]]</f>
        <v>SHD</v>
      </c>
      <c r="B1682" s="34">
        <f>cards[[#This Row],[cardNumber]]</f>
        <v>402</v>
      </c>
      <c r="C1682" s="34">
        <f>cards[[#This Row],[owned]]</f>
        <v>0</v>
      </c>
      <c r="D1682" s="34" t="b">
        <f>IF(AND(ISNUMBER(SEARCH("Foil",cards[[#This Row],[variant]])),ISNUMBER(MATCH(cards[[#This Row],[set]],{"SOR","SHD","TWI"},0))),TRUE,FALSE)</f>
        <v>1</v>
      </c>
    </row>
    <row r="1683" spans="1:4" ht="15.75" customHeight="1" x14ac:dyDescent="0.2">
      <c r="A1683" s="34" t="str">
        <f>cards[[#This Row],[set]]</f>
        <v>SHD</v>
      </c>
      <c r="B1683" s="34">
        <f>cards[[#This Row],[cardNumber]]</f>
        <v>134</v>
      </c>
      <c r="C1683" s="34">
        <f>cards[[#This Row],[owned]]</f>
        <v>0</v>
      </c>
      <c r="D1683" s="34" t="b">
        <f>IF(AND(ISNUMBER(SEARCH("Foil",cards[[#This Row],[variant]])),ISNUMBER(MATCH(cards[[#This Row],[set]],{"SOR","SHD","TWI"},0))),TRUE,FALSE)</f>
        <v>0</v>
      </c>
    </row>
    <row r="1684" spans="1:4" ht="15.75" customHeight="1" x14ac:dyDescent="0.2">
      <c r="A1684" s="34" t="str">
        <f>cards[[#This Row],[set]]</f>
        <v>SHD</v>
      </c>
      <c r="B1684" s="34">
        <f>cards[[#This Row],[cardNumber]]</f>
        <v>134</v>
      </c>
      <c r="C1684" s="34">
        <f>cards[[#This Row],[owned]]</f>
        <v>0</v>
      </c>
      <c r="D1684" s="34" t="b">
        <f>IF(AND(ISNUMBER(SEARCH("Foil",cards[[#This Row],[variant]])),ISNUMBER(MATCH(cards[[#This Row],[set]],{"SOR","SHD","TWI"},0))),TRUE,FALSE)</f>
        <v>1</v>
      </c>
    </row>
    <row r="1685" spans="1:4" ht="15.75" customHeight="1" x14ac:dyDescent="0.2">
      <c r="A1685" s="34" t="str">
        <f>cards[[#This Row],[set]]</f>
        <v>SHD</v>
      </c>
      <c r="B1685" s="34">
        <f>cards[[#This Row],[cardNumber]]</f>
        <v>403</v>
      </c>
      <c r="C1685" s="34">
        <f>cards[[#This Row],[owned]]</f>
        <v>0</v>
      </c>
      <c r="D1685" s="34" t="b">
        <f>IF(AND(ISNUMBER(SEARCH("Foil",cards[[#This Row],[variant]])),ISNUMBER(MATCH(cards[[#This Row],[set]],{"SOR","SHD","TWI"},0))),TRUE,FALSE)</f>
        <v>1</v>
      </c>
    </row>
    <row r="1686" spans="1:4" ht="15.75" customHeight="1" x14ac:dyDescent="0.2">
      <c r="A1686" s="34" t="str">
        <f>cards[[#This Row],[set]]</f>
        <v>SHD</v>
      </c>
      <c r="B1686" s="34">
        <f>cards[[#This Row],[cardNumber]]</f>
        <v>403</v>
      </c>
      <c r="C1686" s="34">
        <f>cards[[#This Row],[owned]]</f>
        <v>0</v>
      </c>
      <c r="D1686" s="34" t="b">
        <f>IF(AND(ISNUMBER(SEARCH("Foil",cards[[#This Row],[variant]])),ISNUMBER(MATCH(cards[[#This Row],[set]],{"SOR","SHD","TWI"},0))),TRUE,FALSE)</f>
        <v>0</v>
      </c>
    </row>
    <row r="1687" spans="1:4" ht="15.75" customHeight="1" x14ac:dyDescent="0.2">
      <c r="A1687" s="34" t="str">
        <f>cards[[#This Row],[set]]</f>
        <v>SHD</v>
      </c>
      <c r="B1687" s="34">
        <f>cards[[#This Row],[cardNumber]]</f>
        <v>135</v>
      </c>
      <c r="C1687" s="34">
        <f>cards[[#This Row],[owned]]</f>
        <v>0</v>
      </c>
      <c r="D1687" s="34" t="b">
        <f>IF(AND(ISNUMBER(SEARCH("Foil",cards[[#This Row],[variant]])),ISNUMBER(MATCH(cards[[#This Row],[set]],{"SOR","SHD","TWI"},0))),TRUE,FALSE)</f>
        <v>0</v>
      </c>
    </row>
    <row r="1688" spans="1:4" ht="15.75" customHeight="1" x14ac:dyDescent="0.2">
      <c r="A1688" s="34" t="str">
        <f>cards[[#This Row],[set]]</f>
        <v>SHD</v>
      </c>
      <c r="B1688" s="34">
        <f>cards[[#This Row],[cardNumber]]</f>
        <v>135</v>
      </c>
      <c r="C1688" s="34">
        <f>cards[[#This Row],[owned]]</f>
        <v>0</v>
      </c>
      <c r="D1688" s="34" t="b">
        <f>IF(AND(ISNUMBER(SEARCH("Foil",cards[[#This Row],[variant]])),ISNUMBER(MATCH(cards[[#This Row],[set]],{"SOR","SHD","TWI"},0))),TRUE,FALSE)</f>
        <v>1</v>
      </c>
    </row>
    <row r="1689" spans="1:4" ht="15.75" customHeight="1" x14ac:dyDescent="0.2">
      <c r="A1689" s="34" t="str">
        <f>cards[[#This Row],[set]]</f>
        <v>SHD</v>
      </c>
      <c r="B1689" s="34">
        <f>cards[[#This Row],[cardNumber]]</f>
        <v>404</v>
      </c>
      <c r="C1689" s="34">
        <f>cards[[#This Row],[owned]]</f>
        <v>0</v>
      </c>
      <c r="D1689" s="34" t="b">
        <f>IF(AND(ISNUMBER(SEARCH("Foil",cards[[#This Row],[variant]])),ISNUMBER(MATCH(cards[[#This Row],[set]],{"SOR","SHD","TWI"},0))),TRUE,FALSE)</f>
        <v>1</v>
      </c>
    </row>
    <row r="1690" spans="1:4" ht="15.75" customHeight="1" x14ac:dyDescent="0.2">
      <c r="A1690" s="34" t="str">
        <f>cards[[#This Row],[set]]</f>
        <v>SHD</v>
      </c>
      <c r="B1690" s="34">
        <f>cards[[#This Row],[cardNumber]]</f>
        <v>404</v>
      </c>
      <c r="C1690" s="34">
        <f>cards[[#This Row],[owned]]</f>
        <v>0</v>
      </c>
      <c r="D1690" s="34" t="b">
        <f>IF(AND(ISNUMBER(SEARCH("Foil",cards[[#This Row],[variant]])),ISNUMBER(MATCH(cards[[#This Row],[set]],{"SOR","SHD","TWI"},0))),TRUE,FALSE)</f>
        <v>0</v>
      </c>
    </row>
    <row r="1691" spans="1:4" ht="15.75" customHeight="1" x14ac:dyDescent="0.2">
      <c r="A1691" s="34" t="str">
        <f>cards[[#This Row],[set]]</f>
        <v>SHD</v>
      </c>
      <c r="B1691" s="34">
        <f>cards[[#This Row],[cardNumber]]</f>
        <v>136</v>
      </c>
      <c r="C1691" s="34">
        <f>cards[[#This Row],[owned]]</f>
        <v>0</v>
      </c>
      <c r="D1691" s="34" t="b">
        <f>IF(AND(ISNUMBER(SEARCH("Foil",cards[[#This Row],[variant]])),ISNUMBER(MATCH(cards[[#This Row],[set]],{"SOR","SHD","TWI"},0))),TRUE,FALSE)</f>
        <v>0</v>
      </c>
    </row>
    <row r="1692" spans="1:4" ht="15.75" customHeight="1" x14ac:dyDescent="0.2">
      <c r="A1692" s="34" t="str">
        <f>cards[[#This Row],[set]]</f>
        <v>SHD</v>
      </c>
      <c r="B1692" s="34">
        <f>cards[[#This Row],[cardNumber]]</f>
        <v>136</v>
      </c>
      <c r="C1692" s="34">
        <f>cards[[#This Row],[owned]]</f>
        <v>0</v>
      </c>
      <c r="D1692" s="34" t="b">
        <f>IF(AND(ISNUMBER(SEARCH("Foil",cards[[#This Row],[variant]])),ISNUMBER(MATCH(cards[[#This Row],[set]],{"SOR","SHD","TWI"},0))),TRUE,FALSE)</f>
        <v>1</v>
      </c>
    </row>
    <row r="1693" spans="1:4" ht="15.75" customHeight="1" x14ac:dyDescent="0.2">
      <c r="A1693" s="34" t="str">
        <f>cards[[#This Row],[set]]</f>
        <v>SHD</v>
      </c>
      <c r="B1693" s="34">
        <f>cards[[#This Row],[cardNumber]]</f>
        <v>405</v>
      </c>
      <c r="C1693" s="34">
        <f>cards[[#This Row],[owned]]</f>
        <v>0</v>
      </c>
      <c r="D1693" s="34" t="b">
        <f>IF(AND(ISNUMBER(SEARCH("Foil",cards[[#This Row],[variant]])),ISNUMBER(MATCH(cards[[#This Row],[set]],{"SOR","SHD","TWI"},0))),TRUE,FALSE)</f>
        <v>1</v>
      </c>
    </row>
    <row r="1694" spans="1:4" ht="15.75" customHeight="1" x14ac:dyDescent="0.2">
      <c r="A1694" s="34" t="str">
        <f>cards[[#This Row],[set]]</f>
        <v>SHD</v>
      </c>
      <c r="B1694" s="34">
        <f>cards[[#This Row],[cardNumber]]</f>
        <v>405</v>
      </c>
      <c r="C1694" s="34">
        <f>cards[[#This Row],[owned]]</f>
        <v>0</v>
      </c>
      <c r="D1694" s="34" t="b">
        <f>IF(AND(ISNUMBER(SEARCH("Foil",cards[[#This Row],[variant]])),ISNUMBER(MATCH(cards[[#This Row],[set]],{"SOR","SHD","TWI"},0))),TRUE,FALSE)</f>
        <v>0</v>
      </c>
    </row>
    <row r="1695" spans="1:4" ht="15.75" customHeight="1" x14ac:dyDescent="0.2">
      <c r="A1695" s="34" t="str">
        <f>cards[[#This Row],[set]]</f>
        <v>SHD</v>
      </c>
      <c r="B1695" s="34">
        <f>cards[[#This Row],[cardNumber]]</f>
        <v>137</v>
      </c>
      <c r="C1695" s="34">
        <f>cards[[#This Row],[owned]]</f>
        <v>0</v>
      </c>
      <c r="D1695" s="34" t="b">
        <f>IF(AND(ISNUMBER(SEARCH("Foil",cards[[#This Row],[variant]])),ISNUMBER(MATCH(cards[[#This Row],[set]],{"SOR","SHD","TWI"},0))),TRUE,FALSE)</f>
        <v>0</v>
      </c>
    </row>
    <row r="1696" spans="1:4" ht="15.75" customHeight="1" x14ac:dyDescent="0.2">
      <c r="A1696" s="34" t="str">
        <f>cards[[#This Row],[set]]</f>
        <v>SHD</v>
      </c>
      <c r="B1696" s="34">
        <f>cards[[#This Row],[cardNumber]]</f>
        <v>137</v>
      </c>
      <c r="C1696" s="34">
        <f>cards[[#This Row],[owned]]</f>
        <v>0</v>
      </c>
      <c r="D1696" s="34" t="b">
        <f>IF(AND(ISNUMBER(SEARCH("Foil",cards[[#This Row],[variant]])),ISNUMBER(MATCH(cards[[#This Row],[set]],{"SOR","SHD","TWI"},0))),TRUE,FALSE)</f>
        <v>1</v>
      </c>
    </row>
    <row r="1697" spans="1:4" ht="15.75" customHeight="1" x14ac:dyDescent="0.2">
      <c r="A1697" s="34" t="str">
        <f>cards[[#This Row],[set]]</f>
        <v>SHD</v>
      </c>
      <c r="B1697" s="34">
        <f>cards[[#This Row],[cardNumber]]</f>
        <v>406</v>
      </c>
      <c r="C1697" s="34">
        <f>cards[[#This Row],[owned]]</f>
        <v>0</v>
      </c>
      <c r="D1697" s="34" t="b">
        <f>IF(AND(ISNUMBER(SEARCH("Foil",cards[[#This Row],[variant]])),ISNUMBER(MATCH(cards[[#This Row],[set]],{"SOR","SHD","TWI"},0))),TRUE,FALSE)</f>
        <v>1</v>
      </c>
    </row>
    <row r="1698" spans="1:4" ht="15.75" customHeight="1" x14ac:dyDescent="0.2">
      <c r="A1698" s="34" t="str">
        <f>cards[[#This Row],[set]]</f>
        <v>SHD</v>
      </c>
      <c r="B1698" s="34">
        <f>cards[[#This Row],[cardNumber]]</f>
        <v>406</v>
      </c>
      <c r="C1698" s="34">
        <f>cards[[#This Row],[owned]]</f>
        <v>0</v>
      </c>
      <c r="D1698" s="34" t="b">
        <f>IF(AND(ISNUMBER(SEARCH("Foil",cards[[#This Row],[variant]])),ISNUMBER(MATCH(cards[[#This Row],[set]],{"SOR","SHD","TWI"},0))),TRUE,FALSE)</f>
        <v>0</v>
      </c>
    </row>
    <row r="1699" spans="1:4" ht="15.75" customHeight="1" x14ac:dyDescent="0.2">
      <c r="A1699" s="34" t="str">
        <f>cards[[#This Row],[set]]</f>
        <v>SHD</v>
      </c>
      <c r="B1699" s="34">
        <f>cards[[#This Row],[cardNumber]]</f>
        <v>18</v>
      </c>
      <c r="C1699" s="34">
        <f>cards[[#This Row],[owned]]</f>
        <v>0</v>
      </c>
      <c r="D1699" s="34" t="b">
        <f>IF(AND(ISNUMBER(SEARCH("Foil",cards[[#This Row],[variant]])),ISNUMBER(MATCH(cards[[#This Row],[set]],{"SOR","SHD","TWI"},0))),TRUE,FALSE)</f>
        <v>0</v>
      </c>
    </row>
    <row r="1700" spans="1:4" ht="15.75" customHeight="1" x14ac:dyDescent="0.2">
      <c r="A1700" s="34" t="str">
        <f>cards[[#This Row],[set]]</f>
        <v>SHD</v>
      </c>
      <c r="B1700" s="34">
        <f>cards[[#This Row],[cardNumber]]</f>
        <v>18</v>
      </c>
      <c r="C1700" s="34">
        <f>cards[[#This Row],[owned]]</f>
        <v>0</v>
      </c>
      <c r="D1700" s="34" t="b">
        <f>IF(AND(ISNUMBER(SEARCH("Foil",cards[[#This Row],[variant]])),ISNUMBER(MATCH(cards[[#This Row],[set]],{"SOR","SHD","TWI"},0))),TRUE,FALSE)</f>
        <v>0</v>
      </c>
    </row>
    <row r="1701" spans="1:4" ht="15.75" customHeight="1" x14ac:dyDescent="0.2">
      <c r="A1701" s="34" t="str">
        <f>cards[[#This Row],[set]]</f>
        <v>SHD</v>
      </c>
      <c r="B1701" s="34">
        <f>cards[[#This Row],[cardNumber]]</f>
        <v>138</v>
      </c>
      <c r="C1701" s="34">
        <f>cards[[#This Row],[owned]]</f>
        <v>0</v>
      </c>
      <c r="D1701" s="34" t="b">
        <f>IF(AND(ISNUMBER(SEARCH("Foil",cards[[#This Row],[variant]])),ISNUMBER(MATCH(cards[[#This Row],[set]],{"SOR","SHD","TWI"},0))),TRUE,FALSE)</f>
        <v>0</v>
      </c>
    </row>
    <row r="1702" spans="1:4" ht="15.75" customHeight="1" x14ac:dyDescent="0.2">
      <c r="A1702" s="34" t="str">
        <f>cards[[#This Row],[set]]</f>
        <v>SHD</v>
      </c>
      <c r="B1702" s="34">
        <f>cards[[#This Row],[cardNumber]]</f>
        <v>138</v>
      </c>
      <c r="C1702" s="34">
        <f>cards[[#This Row],[owned]]</f>
        <v>0</v>
      </c>
      <c r="D1702" s="34" t="b">
        <f>IF(AND(ISNUMBER(SEARCH("Foil",cards[[#This Row],[variant]])),ISNUMBER(MATCH(cards[[#This Row],[set]],{"SOR","SHD","TWI"},0))),TRUE,FALSE)</f>
        <v>1</v>
      </c>
    </row>
    <row r="1703" spans="1:4" ht="15.75" customHeight="1" x14ac:dyDescent="0.2">
      <c r="A1703" s="34" t="str">
        <f>cards[[#This Row],[set]]</f>
        <v>SHD</v>
      </c>
      <c r="B1703" s="34">
        <f>cards[[#This Row],[cardNumber]]</f>
        <v>407</v>
      </c>
      <c r="C1703" s="34">
        <f>cards[[#This Row],[owned]]</f>
        <v>0</v>
      </c>
      <c r="D1703" s="34" t="b">
        <f>IF(AND(ISNUMBER(SEARCH("Foil",cards[[#This Row],[variant]])),ISNUMBER(MATCH(cards[[#This Row],[set]],{"SOR","SHD","TWI"},0))),TRUE,FALSE)</f>
        <v>0</v>
      </c>
    </row>
    <row r="1704" spans="1:4" ht="15.75" customHeight="1" x14ac:dyDescent="0.2">
      <c r="A1704" s="34" t="str">
        <f>cards[[#This Row],[set]]</f>
        <v>SHD</v>
      </c>
      <c r="B1704" s="34">
        <f>cards[[#This Row],[cardNumber]]</f>
        <v>407</v>
      </c>
      <c r="C1704" s="34">
        <f>cards[[#This Row],[owned]]</f>
        <v>0</v>
      </c>
      <c r="D1704" s="34" t="b">
        <f>IF(AND(ISNUMBER(SEARCH("Foil",cards[[#This Row],[variant]])),ISNUMBER(MATCH(cards[[#This Row],[set]],{"SOR","SHD","TWI"},0))),TRUE,FALSE)</f>
        <v>1</v>
      </c>
    </row>
    <row r="1705" spans="1:4" ht="15.75" customHeight="1" x14ac:dyDescent="0.2">
      <c r="A1705" s="34" t="str">
        <f>cards[[#This Row],[set]]</f>
        <v>SHD</v>
      </c>
      <c r="B1705" s="34">
        <f>cards[[#This Row],[cardNumber]]</f>
        <v>139</v>
      </c>
      <c r="C1705" s="34">
        <f>cards[[#This Row],[owned]]</f>
        <v>0</v>
      </c>
      <c r="D1705" s="34" t="b">
        <f>IF(AND(ISNUMBER(SEARCH("Foil",cards[[#This Row],[variant]])),ISNUMBER(MATCH(cards[[#This Row],[set]],{"SOR","SHD","TWI"},0))),TRUE,FALSE)</f>
        <v>1</v>
      </c>
    </row>
    <row r="1706" spans="1:4" ht="15.75" customHeight="1" x14ac:dyDescent="0.2">
      <c r="A1706" s="34" t="str">
        <f>cards[[#This Row],[set]]</f>
        <v>SHD</v>
      </c>
      <c r="B1706" s="34">
        <f>cards[[#This Row],[cardNumber]]</f>
        <v>139</v>
      </c>
      <c r="C1706" s="34">
        <f>cards[[#This Row],[owned]]</f>
        <v>0</v>
      </c>
      <c r="D1706" s="34" t="b">
        <f>IF(AND(ISNUMBER(SEARCH("Foil",cards[[#This Row],[variant]])),ISNUMBER(MATCH(cards[[#This Row],[set]],{"SOR","SHD","TWI"},0))),TRUE,FALSE)</f>
        <v>0</v>
      </c>
    </row>
    <row r="1707" spans="1:4" ht="15.75" customHeight="1" x14ac:dyDescent="0.2">
      <c r="A1707" s="34" t="str">
        <f>cards[[#This Row],[set]]</f>
        <v>SHD</v>
      </c>
      <c r="B1707" s="34">
        <f>cards[[#This Row],[cardNumber]]</f>
        <v>408</v>
      </c>
      <c r="C1707" s="34">
        <f>cards[[#This Row],[owned]]</f>
        <v>0</v>
      </c>
      <c r="D1707" s="34" t="b">
        <f>IF(AND(ISNUMBER(SEARCH("Foil",cards[[#This Row],[variant]])),ISNUMBER(MATCH(cards[[#This Row],[set]],{"SOR","SHD","TWI"},0))),TRUE,FALSE)</f>
        <v>1</v>
      </c>
    </row>
    <row r="1708" spans="1:4" ht="15.75" customHeight="1" x14ac:dyDescent="0.2">
      <c r="A1708" s="34" t="str">
        <f>cards[[#This Row],[set]]</f>
        <v>SHD</v>
      </c>
      <c r="B1708" s="34">
        <f>cards[[#This Row],[cardNumber]]</f>
        <v>408</v>
      </c>
      <c r="C1708" s="34">
        <f>cards[[#This Row],[owned]]</f>
        <v>0</v>
      </c>
      <c r="D1708" s="34" t="b">
        <f>IF(AND(ISNUMBER(SEARCH("Foil",cards[[#This Row],[variant]])),ISNUMBER(MATCH(cards[[#This Row],[set]],{"SOR","SHD","TWI"},0))),TRUE,FALSE)</f>
        <v>0</v>
      </c>
    </row>
    <row r="1709" spans="1:4" ht="15.75" customHeight="1" x14ac:dyDescent="0.2">
      <c r="A1709" s="34" t="str">
        <f>cards[[#This Row],[set]]</f>
        <v>SHD</v>
      </c>
      <c r="B1709" s="34">
        <f>cards[[#This Row],[cardNumber]]</f>
        <v>140</v>
      </c>
      <c r="C1709" s="34">
        <f>cards[[#This Row],[owned]]</f>
        <v>0</v>
      </c>
      <c r="D1709" s="34" t="b">
        <f>IF(AND(ISNUMBER(SEARCH("Foil",cards[[#This Row],[variant]])),ISNUMBER(MATCH(cards[[#This Row],[set]],{"SOR","SHD","TWI"},0))),TRUE,FALSE)</f>
        <v>1</v>
      </c>
    </row>
    <row r="1710" spans="1:4" ht="15.75" customHeight="1" x14ac:dyDescent="0.2">
      <c r="A1710" s="34" t="str">
        <f>cards[[#This Row],[set]]</f>
        <v>SHD</v>
      </c>
      <c r="B1710" s="34">
        <f>cards[[#This Row],[cardNumber]]</f>
        <v>140</v>
      </c>
      <c r="C1710" s="34">
        <f>cards[[#This Row],[owned]]</f>
        <v>0</v>
      </c>
      <c r="D1710" s="34" t="b">
        <f>IF(AND(ISNUMBER(SEARCH("Foil",cards[[#This Row],[variant]])),ISNUMBER(MATCH(cards[[#This Row],[set]],{"SOR","SHD","TWI"},0))),TRUE,FALSE)</f>
        <v>0</v>
      </c>
    </row>
    <row r="1711" spans="1:4" ht="15.75" customHeight="1" x14ac:dyDescent="0.2">
      <c r="A1711" s="34" t="str">
        <f>cards[[#This Row],[set]]</f>
        <v>SHD</v>
      </c>
      <c r="B1711" s="34">
        <f>cards[[#This Row],[cardNumber]]</f>
        <v>409</v>
      </c>
      <c r="C1711" s="34">
        <f>cards[[#This Row],[owned]]</f>
        <v>0</v>
      </c>
      <c r="D1711" s="34" t="b">
        <f>IF(AND(ISNUMBER(SEARCH("Foil",cards[[#This Row],[variant]])),ISNUMBER(MATCH(cards[[#This Row],[set]],{"SOR","SHD","TWI"},0))),TRUE,FALSE)</f>
        <v>1</v>
      </c>
    </row>
    <row r="1712" spans="1:4" ht="15.75" customHeight="1" x14ac:dyDescent="0.2">
      <c r="A1712" s="34" t="str">
        <f>cards[[#This Row],[set]]</f>
        <v>SHD</v>
      </c>
      <c r="B1712" s="34">
        <f>cards[[#This Row],[cardNumber]]</f>
        <v>409</v>
      </c>
      <c r="C1712" s="34">
        <f>cards[[#This Row],[owned]]</f>
        <v>0</v>
      </c>
      <c r="D1712" s="34" t="b">
        <f>IF(AND(ISNUMBER(SEARCH("Foil",cards[[#This Row],[variant]])),ISNUMBER(MATCH(cards[[#This Row],[set]],{"SOR","SHD","TWI"},0))),TRUE,FALSE)</f>
        <v>0</v>
      </c>
    </row>
    <row r="1713" spans="1:4" ht="15.75" customHeight="1" x14ac:dyDescent="0.2">
      <c r="A1713" s="34" t="str">
        <f>cards[[#This Row],[set]]</f>
        <v>C24</v>
      </c>
      <c r="B1713" s="34">
        <f>cards[[#This Row],[cardNumber]]</f>
        <v>4</v>
      </c>
      <c r="C1713" s="34">
        <f>cards[[#This Row],[owned]]</f>
        <v>0</v>
      </c>
      <c r="D1713" s="34" t="b">
        <f>IF(AND(ISNUMBER(SEARCH("Foil",cards[[#This Row],[variant]])),ISNUMBER(MATCH(cards[[#This Row],[set]],{"SOR","SHD","TWI"},0))),TRUE,FALSE)</f>
        <v>0</v>
      </c>
    </row>
    <row r="1714" spans="1:4" ht="15.75" customHeight="1" x14ac:dyDescent="0.2">
      <c r="A1714" s="34" t="str">
        <f>cards[[#This Row],[set]]</f>
        <v>SHD</v>
      </c>
      <c r="B1714" s="34">
        <f>cards[[#This Row],[cardNumber]]</f>
        <v>141</v>
      </c>
      <c r="C1714" s="34">
        <f>cards[[#This Row],[owned]]</f>
        <v>0</v>
      </c>
      <c r="D1714" s="34" t="b">
        <f>IF(AND(ISNUMBER(SEARCH("Foil",cards[[#This Row],[variant]])),ISNUMBER(MATCH(cards[[#This Row],[set]],{"SOR","SHD","TWI"},0))),TRUE,FALSE)</f>
        <v>1</v>
      </c>
    </row>
    <row r="1715" spans="1:4" ht="15.75" customHeight="1" x14ac:dyDescent="0.2">
      <c r="A1715" s="34" t="str">
        <f>cards[[#This Row],[set]]</f>
        <v>SHD</v>
      </c>
      <c r="B1715" s="34">
        <f>cards[[#This Row],[cardNumber]]</f>
        <v>141</v>
      </c>
      <c r="C1715" s="34">
        <f>cards[[#This Row],[owned]]</f>
        <v>0</v>
      </c>
      <c r="D1715" s="34" t="b">
        <f>IF(AND(ISNUMBER(SEARCH("Foil",cards[[#This Row],[variant]])),ISNUMBER(MATCH(cards[[#This Row],[set]],{"SOR","SHD","TWI"},0))),TRUE,FALSE)</f>
        <v>0</v>
      </c>
    </row>
    <row r="1716" spans="1:4" ht="15.75" customHeight="1" x14ac:dyDescent="0.2">
      <c r="A1716" s="34" t="str">
        <f>cards[[#This Row],[set]]</f>
        <v>SHD</v>
      </c>
      <c r="B1716" s="34">
        <f>cards[[#This Row],[cardNumber]]</f>
        <v>410</v>
      </c>
      <c r="C1716" s="34">
        <f>cards[[#This Row],[owned]]</f>
        <v>0</v>
      </c>
      <c r="D1716" s="34" t="b">
        <f>IF(AND(ISNUMBER(SEARCH("Foil",cards[[#This Row],[variant]])),ISNUMBER(MATCH(cards[[#This Row],[set]],{"SOR","SHD","TWI"},0))),TRUE,FALSE)</f>
        <v>1</v>
      </c>
    </row>
    <row r="1717" spans="1:4" ht="15.75" customHeight="1" x14ac:dyDescent="0.2">
      <c r="A1717" s="34" t="str">
        <f>cards[[#This Row],[set]]</f>
        <v>SHD</v>
      </c>
      <c r="B1717" s="34">
        <f>cards[[#This Row],[cardNumber]]</f>
        <v>410</v>
      </c>
      <c r="C1717" s="34">
        <f>cards[[#This Row],[owned]]</f>
        <v>0</v>
      </c>
      <c r="D1717" s="34" t="b">
        <f>IF(AND(ISNUMBER(SEARCH("Foil",cards[[#This Row],[variant]])),ISNUMBER(MATCH(cards[[#This Row],[set]],{"SOR","SHD","TWI"},0))),TRUE,FALSE)</f>
        <v>0</v>
      </c>
    </row>
    <row r="1718" spans="1:4" ht="15.75" customHeight="1" x14ac:dyDescent="0.2">
      <c r="A1718" s="34" t="str">
        <f>cards[[#This Row],[set]]</f>
        <v>SHD</v>
      </c>
      <c r="B1718" s="34">
        <f>cards[[#This Row],[cardNumber]]</f>
        <v>142</v>
      </c>
      <c r="C1718" s="34">
        <f>cards[[#This Row],[owned]]</f>
        <v>0</v>
      </c>
      <c r="D1718" s="34" t="b">
        <f>IF(AND(ISNUMBER(SEARCH("Foil",cards[[#This Row],[variant]])),ISNUMBER(MATCH(cards[[#This Row],[set]],{"SOR","SHD","TWI"},0))),TRUE,FALSE)</f>
        <v>0</v>
      </c>
    </row>
    <row r="1719" spans="1:4" ht="15.75" customHeight="1" x14ac:dyDescent="0.2">
      <c r="A1719" s="34" t="str">
        <f>cards[[#This Row],[set]]</f>
        <v>SHD</v>
      </c>
      <c r="B1719" s="34">
        <f>cards[[#This Row],[cardNumber]]</f>
        <v>142</v>
      </c>
      <c r="C1719" s="34">
        <f>cards[[#This Row],[owned]]</f>
        <v>0</v>
      </c>
      <c r="D1719" s="34" t="b">
        <f>IF(AND(ISNUMBER(SEARCH("Foil",cards[[#This Row],[variant]])),ISNUMBER(MATCH(cards[[#This Row],[set]],{"SOR","SHD","TWI"},0))),TRUE,FALSE)</f>
        <v>1</v>
      </c>
    </row>
    <row r="1720" spans="1:4" ht="15.75" customHeight="1" x14ac:dyDescent="0.2">
      <c r="A1720" s="34" t="str">
        <f>cards[[#This Row],[set]]</f>
        <v>SHD</v>
      </c>
      <c r="B1720" s="34">
        <f>cards[[#This Row],[cardNumber]]</f>
        <v>411</v>
      </c>
      <c r="C1720" s="34">
        <f>cards[[#This Row],[owned]]</f>
        <v>0</v>
      </c>
      <c r="D1720" s="34" t="b">
        <f>IF(AND(ISNUMBER(SEARCH("Foil",cards[[#This Row],[variant]])),ISNUMBER(MATCH(cards[[#This Row],[set]],{"SOR","SHD","TWI"},0))),TRUE,FALSE)</f>
        <v>0</v>
      </c>
    </row>
    <row r="1721" spans="1:4" ht="15.75" customHeight="1" x14ac:dyDescent="0.2">
      <c r="A1721" s="34" t="str">
        <f>cards[[#This Row],[set]]</f>
        <v>SHD</v>
      </c>
      <c r="B1721" s="34">
        <f>cards[[#This Row],[cardNumber]]</f>
        <v>411</v>
      </c>
      <c r="C1721" s="34">
        <f>cards[[#This Row],[owned]]</f>
        <v>0</v>
      </c>
      <c r="D1721" s="34" t="b">
        <f>IF(AND(ISNUMBER(SEARCH("Foil",cards[[#This Row],[variant]])),ISNUMBER(MATCH(cards[[#This Row],[set]],{"SOR","SHD","TWI"},0))),TRUE,FALSE)</f>
        <v>1</v>
      </c>
    </row>
    <row r="1722" spans="1:4" ht="15.75" customHeight="1" x14ac:dyDescent="0.2">
      <c r="A1722" s="34" t="str">
        <f>cards[[#This Row],[set]]</f>
        <v>SHD</v>
      </c>
      <c r="B1722" s="34">
        <f>cards[[#This Row],[cardNumber]]</f>
        <v>143</v>
      </c>
      <c r="C1722" s="34">
        <f>cards[[#This Row],[owned]]</f>
        <v>0</v>
      </c>
      <c r="D1722" s="34" t="b">
        <f>IF(AND(ISNUMBER(SEARCH("Foil",cards[[#This Row],[variant]])),ISNUMBER(MATCH(cards[[#This Row],[set]],{"SOR","SHD","TWI"},0))),TRUE,FALSE)</f>
        <v>0</v>
      </c>
    </row>
    <row r="1723" spans="1:4" ht="15.75" customHeight="1" x14ac:dyDescent="0.2">
      <c r="A1723" s="34" t="str">
        <f>cards[[#This Row],[set]]</f>
        <v>SHD</v>
      </c>
      <c r="B1723" s="34">
        <f>cards[[#This Row],[cardNumber]]</f>
        <v>143</v>
      </c>
      <c r="C1723" s="34">
        <f>cards[[#This Row],[owned]]</f>
        <v>0</v>
      </c>
      <c r="D1723" s="34" t="b">
        <f>IF(AND(ISNUMBER(SEARCH("Foil",cards[[#This Row],[variant]])),ISNUMBER(MATCH(cards[[#This Row],[set]],{"SOR","SHD","TWI"},0))),TRUE,FALSE)</f>
        <v>1</v>
      </c>
    </row>
    <row r="1724" spans="1:4" ht="15.75" customHeight="1" x14ac:dyDescent="0.2">
      <c r="A1724" s="34" t="str">
        <f>cards[[#This Row],[set]]</f>
        <v>SHD</v>
      </c>
      <c r="B1724" s="34">
        <f>cards[[#This Row],[cardNumber]]</f>
        <v>412</v>
      </c>
      <c r="C1724" s="34">
        <f>cards[[#This Row],[owned]]</f>
        <v>0</v>
      </c>
      <c r="D1724" s="34" t="b">
        <f>IF(AND(ISNUMBER(SEARCH("Foil",cards[[#This Row],[variant]])),ISNUMBER(MATCH(cards[[#This Row],[set]],{"SOR","SHD","TWI"},0))),TRUE,FALSE)</f>
        <v>0</v>
      </c>
    </row>
    <row r="1725" spans="1:4" ht="15.75" customHeight="1" x14ac:dyDescent="0.2">
      <c r="A1725" s="34" t="str">
        <f>cards[[#This Row],[set]]</f>
        <v>SHD</v>
      </c>
      <c r="B1725" s="34">
        <f>cards[[#This Row],[cardNumber]]</f>
        <v>412</v>
      </c>
      <c r="C1725" s="34">
        <f>cards[[#This Row],[owned]]</f>
        <v>0</v>
      </c>
      <c r="D1725" s="34" t="b">
        <f>IF(AND(ISNUMBER(SEARCH("Foil",cards[[#This Row],[variant]])),ISNUMBER(MATCH(cards[[#This Row],[set]],{"SOR","SHD","TWI"},0))),TRUE,FALSE)</f>
        <v>1</v>
      </c>
    </row>
    <row r="1726" spans="1:4" ht="15.75" customHeight="1" x14ac:dyDescent="0.2">
      <c r="A1726" s="34" t="str">
        <f>cards[[#This Row],[set]]</f>
        <v>SHD</v>
      </c>
      <c r="B1726" s="34">
        <f>cards[[#This Row],[cardNumber]]</f>
        <v>144</v>
      </c>
      <c r="C1726" s="34">
        <f>cards[[#This Row],[owned]]</f>
        <v>0</v>
      </c>
      <c r="D1726" s="34" t="b">
        <f>IF(AND(ISNUMBER(SEARCH("Foil",cards[[#This Row],[variant]])),ISNUMBER(MATCH(cards[[#This Row],[set]],{"SOR","SHD","TWI"},0))),TRUE,FALSE)</f>
        <v>0</v>
      </c>
    </row>
    <row r="1727" spans="1:4" ht="15.75" customHeight="1" x14ac:dyDescent="0.2">
      <c r="A1727" s="34" t="str">
        <f>cards[[#This Row],[set]]</f>
        <v>SHD</v>
      </c>
      <c r="B1727" s="34">
        <f>cards[[#This Row],[cardNumber]]</f>
        <v>144</v>
      </c>
      <c r="C1727" s="34">
        <f>cards[[#This Row],[owned]]</f>
        <v>0</v>
      </c>
      <c r="D1727" s="34" t="b">
        <f>IF(AND(ISNUMBER(SEARCH("Foil",cards[[#This Row],[variant]])),ISNUMBER(MATCH(cards[[#This Row],[set]],{"SOR","SHD","TWI"},0))),TRUE,FALSE)</f>
        <v>1</v>
      </c>
    </row>
    <row r="1728" spans="1:4" ht="15.75" customHeight="1" x14ac:dyDescent="0.2">
      <c r="A1728" s="34" t="str">
        <f>cards[[#This Row],[set]]</f>
        <v>SHD</v>
      </c>
      <c r="B1728" s="34">
        <f>cards[[#This Row],[cardNumber]]</f>
        <v>413</v>
      </c>
      <c r="C1728" s="34">
        <f>cards[[#This Row],[owned]]</f>
        <v>0</v>
      </c>
      <c r="D1728" s="34" t="b">
        <f>IF(AND(ISNUMBER(SEARCH("Foil",cards[[#This Row],[variant]])),ISNUMBER(MATCH(cards[[#This Row],[set]],{"SOR","SHD","TWI"},0))),TRUE,FALSE)</f>
        <v>0</v>
      </c>
    </row>
    <row r="1729" spans="1:4" ht="15.75" customHeight="1" x14ac:dyDescent="0.2">
      <c r="A1729" s="34" t="str">
        <f>cards[[#This Row],[set]]</f>
        <v>SHD</v>
      </c>
      <c r="B1729" s="34">
        <f>cards[[#This Row],[cardNumber]]</f>
        <v>413</v>
      </c>
      <c r="C1729" s="34">
        <f>cards[[#This Row],[owned]]</f>
        <v>0</v>
      </c>
      <c r="D1729" s="34" t="b">
        <f>IF(AND(ISNUMBER(SEARCH("Foil",cards[[#This Row],[variant]])),ISNUMBER(MATCH(cards[[#This Row],[set]],{"SOR","SHD","TWI"},0))),TRUE,FALSE)</f>
        <v>1</v>
      </c>
    </row>
    <row r="1730" spans="1:4" ht="15.75" customHeight="1" x14ac:dyDescent="0.2">
      <c r="A1730" s="34" t="str">
        <f>cards[[#This Row],[set]]</f>
        <v>SHD</v>
      </c>
      <c r="B1730" s="34">
        <f>cards[[#This Row],[cardNumber]]</f>
        <v>145</v>
      </c>
      <c r="C1730" s="34">
        <f>cards[[#This Row],[owned]]</f>
        <v>0</v>
      </c>
      <c r="D1730" s="34" t="b">
        <f>IF(AND(ISNUMBER(SEARCH("Foil",cards[[#This Row],[variant]])),ISNUMBER(MATCH(cards[[#This Row],[set]],{"SOR","SHD","TWI"},0))),TRUE,FALSE)</f>
        <v>1</v>
      </c>
    </row>
    <row r="1731" spans="1:4" ht="15.75" customHeight="1" x14ac:dyDescent="0.2">
      <c r="A1731" s="34" t="str">
        <f>cards[[#This Row],[set]]</f>
        <v>SHD</v>
      </c>
      <c r="B1731" s="34">
        <f>cards[[#This Row],[cardNumber]]</f>
        <v>145</v>
      </c>
      <c r="C1731" s="34">
        <f>cards[[#This Row],[owned]]</f>
        <v>0</v>
      </c>
      <c r="D1731" s="34" t="b">
        <f>IF(AND(ISNUMBER(SEARCH("Foil",cards[[#This Row],[variant]])),ISNUMBER(MATCH(cards[[#This Row],[set]],{"SOR","SHD","TWI"},0))),TRUE,FALSE)</f>
        <v>0</v>
      </c>
    </row>
    <row r="1732" spans="1:4" ht="15.75" customHeight="1" x14ac:dyDescent="0.2">
      <c r="A1732" s="34" t="str">
        <f>cards[[#This Row],[set]]</f>
        <v>SHD</v>
      </c>
      <c r="B1732" s="34">
        <f>cards[[#This Row],[cardNumber]]</f>
        <v>414</v>
      </c>
      <c r="C1732" s="34">
        <f>cards[[#This Row],[owned]]</f>
        <v>0</v>
      </c>
      <c r="D1732" s="34" t="b">
        <f>IF(AND(ISNUMBER(SEARCH("Foil",cards[[#This Row],[variant]])),ISNUMBER(MATCH(cards[[#This Row],[set]],{"SOR","SHD","TWI"},0))),TRUE,FALSE)</f>
        <v>1</v>
      </c>
    </row>
    <row r="1733" spans="1:4" ht="15.75" customHeight="1" x14ac:dyDescent="0.2">
      <c r="A1733" s="34" t="str">
        <f>cards[[#This Row],[set]]</f>
        <v>SHD</v>
      </c>
      <c r="B1733" s="34">
        <f>cards[[#This Row],[cardNumber]]</f>
        <v>414</v>
      </c>
      <c r="C1733" s="34">
        <f>cards[[#This Row],[owned]]</f>
        <v>0</v>
      </c>
      <c r="D1733" s="34" t="b">
        <f>IF(AND(ISNUMBER(SEARCH("Foil",cards[[#This Row],[variant]])),ISNUMBER(MATCH(cards[[#This Row],[set]],{"SOR","SHD","TWI"},0))),TRUE,FALSE)</f>
        <v>0</v>
      </c>
    </row>
    <row r="1734" spans="1:4" ht="15.75" customHeight="1" x14ac:dyDescent="0.2">
      <c r="A1734" s="34" t="str">
        <f>cards[[#This Row],[set]]</f>
        <v>SHD</v>
      </c>
      <c r="B1734" s="34">
        <f>cards[[#This Row],[cardNumber]]</f>
        <v>146</v>
      </c>
      <c r="C1734" s="34">
        <f>cards[[#This Row],[owned]]</f>
        <v>0</v>
      </c>
      <c r="D1734" s="34" t="b">
        <f>IF(AND(ISNUMBER(SEARCH("Foil",cards[[#This Row],[variant]])),ISNUMBER(MATCH(cards[[#This Row],[set]],{"SOR","SHD","TWI"},0))),TRUE,FALSE)</f>
        <v>1</v>
      </c>
    </row>
    <row r="1735" spans="1:4" ht="15.75" customHeight="1" x14ac:dyDescent="0.2">
      <c r="A1735" s="34" t="str">
        <f>cards[[#This Row],[set]]</f>
        <v>SHD</v>
      </c>
      <c r="B1735" s="34">
        <f>cards[[#This Row],[cardNumber]]</f>
        <v>146</v>
      </c>
      <c r="C1735" s="34">
        <f>cards[[#This Row],[owned]]</f>
        <v>0</v>
      </c>
      <c r="D1735" s="34" t="b">
        <f>IF(AND(ISNUMBER(SEARCH("Foil",cards[[#This Row],[variant]])),ISNUMBER(MATCH(cards[[#This Row],[set]],{"SOR","SHD","TWI"},0))),TRUE,FALSE)</f>
        <v>0</v>
      </c>
    </row>
    <row r="1736" spans="1:4" ht="15.75" customHeight="1" x14ac:dyDescent="0.2">
      <c r="A1736" s="34" t="str">
        <f>cards[[#This Row],[set]]</f>
        <v>SHD</v>
      </c>
      <c r="B1736" s="34">
        <f>cards[[#This Row],[cardNumber]]</f>
        <v>415</v>
      </c>
      <c r="C1736" s="34">
        <f>cards[[#This Row],[owned]]</f>
        <v>0</v>
      </c>
      <c r="D1736" s="34" t="b">
        <f>IF(AND(ISNUMBER(SEARCH("Foil",cards[[#This Row],[variant]])),ISNUMBER(MATCH(cards[[#This Row],[set]],{"SOR","SHD","TWI"},0))),TRUE,FALSE)</f>
        <v>1</v>
      </c>
    </row>
    <row r="1737" spans="1:4" ht="15.75" customHeight="1" x14ac:dyDescent="0.2">
      <c r="A1737" s="34" t="str">
        <f>cards[[#This Row],[set]]</f>
        <v>SHD</v>
      </c>
      <c r="B1737" s="34">
        <f>cards[[#This Row],[cardNumber]]</f>
        <v>415</v>
      </c>
      <c r="C1737" s="34">
        <f>cards[[#This Row],[owned]]</f>
        <v>0</v>
      </c>
      <c r="D1737" s="34" t="b">
        <f>IF(AND(ISNUMBER(SEARCH("Foil",cards[[#This Row],[variant]])),ISNUMBER(MATCH(cards[[#This Row],[set]],{"SOR","SHD","TWI"},0))),TRUE,FALSE)</f>
        <v>0</v>
      </c>
    </row>
    <row r="1738" spans="1:4" ht="15.75" customHeight="1" x14ac:dyDescent="0.2">
      <c r="A1738" s="34" t="str">
        <f>cards[[#This Row],[set]]</f>
        <v>SHD</v>
      </c>
      <c r="B1738" s="34">
        <f>cards[[#This Row],[cardNumber]]</f>
        <v>147</v>
      </c>
      <c r="C1738" s="34">
        <f>cards[[#This Row],[owned]]</f>
        <v>0</v>
      </c>
      <c r="D1738" s="34" t="b">
        <f>IF(AND(ISNUMBER(SEARCH("Foil",cards[[#This Row],[variant]])),ISNUMBER(MATCH(cards[[#This Row],[set]],{"SOR","SHD","TWI"},0))),TRUE,FALSE)</f>
        <v>0</v>
      </c>
    </row>
    <row r="1739" spans="1:4" ht="15.75" customHeight="1" x14ac:dyDescent="0.2">
      <c r="A1739" s="34" t="str">
        <f>cards[[#This Row],[set]]</f>
        <v>SHD</v>
      </c>
      <c r="B1739" s="34">
        <f>cards[[#This Row],[cardNumber]]</f>
        <v>147</v>
      </c>
      <c r="C1739" s="34">
        <f>cards[[#This Row],[owned]]</f>
        <v>0</v>
      </c>
      <c r="D1739" s="34" t="b">
        <f>IF(AND(ISNUMBER(SEARCH("Foil",cards[[#This Row],[variant]])),ISNUMBER(MATCH(cards[[#This Row],[set]],{"SOR","SHD","TWI"},0))),TRUE,FALSE)</f>
        <v>1</v>
      </c>
    </row>
    <row r="1740" spans="1:4" ht="15.75" customHeight="1" x14ac:dyDescent="0.2">
      <c r="A1740" s="34" t="str">
        <f>cards[[#This Row],[set]]</f>
        <v>SHD</v>
      </c>
      <c r="B1740" s="34">
        <f>cards[[#This Row],[cardNumber]]</f>
        <v>416</v>
      </c>
      <c r="C1740" s="34">
        <f>cards[[#This Row],[owned]]</f>
        <v>0</v>
      </c>
      <c r="D1740" s="34" t="b">
        <f>IF(AND(ISNUMBER(SEARCH("Foil",cards[[#This Row],[variant]])),ISNUMBER(MATCH(cards[[#This Row],[set]],{"SOR","SHD","TWI"},0))),TRUE,FALSE)</f>
        <v>1</v>
      </c>
    </row>
    <row r="1741" spans="1:4" ht="15.75" customHeight="1" x14ac:dyDescent="0.2">
      <c r="A1741" s="34" t="str">
        <f>cards[[#This Row],[set]]</f>
        <v>SHD</v>
      </c>
      <c r="B1741" s="34">
        <f>cards[[#This Row],[cardNumber]]</f>
        <v>416</v>
      </c>
      <c r="C1741" s="34">
        <f>cards[[#This Row],[owned]]</f>
        <v>0</v>
      </c>
      <c r="D1741" s="34" t="b">
        <f>IF(AND(ISNUMBER(SEARCH("Foil",cards[[#This Row],[variant]])),ISNUMBER(MATCH(cards[[#This Row],[set]],{"SOR","SHD","TWI"},0))),TRUE,FALSE)</f>
        <v>0</v>
      </c>
    </row>
    <row r="1742" spans="1:4" ht="15.75" customHeight="1" x14ac:dyDescent="0.2">
      <c r="A1742" s="34" t="str">
        <f>cards[[#This Row],[set]]</f>
        <v>SHD</v>
      </c>
      <c r="B1742" s="34">
        <f>cards[[#This Row],[cardNumber]]</f>
        <v>148</v>
      </c>
      <c r="C1742" s="34">
        <f>cards[[#This Row],[owned]]</f>
        <v>0</v>
      </c>
      <c r="D1742" s="34" t="b">
        <f>IF(AND(ISNUMBER(SEARCH("Foil",cards[[#This Row],[variant]])),ISNUMBER(MATCH(cards[[#This Row],[set]],{"SOR","SHD","TWI"},0))),TRUE,FALSE)</f>
        <v>0</v>
      </c>
    </row>
    <row r="1743" spans="1:4" ht="15.75" customHeight="1" x14ac:dyDescent="0.2">
      <c r="A1743" s="34" t="str">
        <f>cards[[#This Row],[set]]</f>
        <v>SHD</v>
      </c>
      <c r="B1743" s="34">
        <f>cards[[#This Row],[cardNumber]]</f>
        <v>148</v>
      </c>
      <c r="C1743" s="34">
        <f>cards[[#This Row],[owned]]</f>
        <v>0</v>
      </c>
      <c r="D1743" s="34" t="b">
        <f>IF(AND(ISNUMBER(SEARCH("Foil",cards[[#This Row],[variant]])),ISNUMBER(MATCH(cards[[#This Row],[set]],{"SOR","SHD","TWI"},0))),TRUE,FALSE)</f>
        <v>1</v>
      </c>
    </row>
    <row r="1744" spans="1:4" ht="15.75" customHeight="1" x14ac:dyDescent="0.2">
      <c r="A1744" s="34" t="str">
        <f>cards[[#This Row],[set]]</f>
        <v>SHD</v>
      </c>
      <c r="B1744" s="34">
        <f>cards[[#This Row],[cardNumber]]</f>
        <v>417</v>
      </c>
      <c r="C1744" s="34">
        <f>cards[[#This Row],[owned]]</f>
        <v>0</v>
      </c>
      <c r="D1744" s="34" t="b">
        <f>IF(AND(ISNUMBER(SEARCH("Foil",cards[[#This Row],[variant]])),ISNUMBER(MATCH(cards[[#This Row],[set]],{"SOR","SHD","TWI"},0))),TRUE,FALSE)</f>
        <v>1</v>
      </c>
    </row>
    <row r="1745" spans="1:4" ht="15.75" customHeight="1" x14ac:dyDescent="0.2">
      <c r="A1745" s="34" t="str">
        <f>cards[[#This Row],[set]]</f>
        <v>SHD</v>
      </c>
      <c r="B1745" s="34">
        <f>cards[[#This Row],[cardNumber]]</f>
        <v>417</v>
      </c>
      <c r="C1745" s="34">
        <f>cards[[#This Row],[owned]]</f>
        <v>0</v>
      </c>
      <c r="D1745" s="34" t="b">
        <f>IF(AND(ISNUMBER(SEARCH("Foil",cards[[#This Row],[variant]])),ISNUMBER(MATCH(cards[[#This Row],[set]],{"SOR","SHD","TWI"},0))),TRUE,FALSE)</f>
        <v>0</v>
      </c>
    </row>
    <row r="1746" spans="1:4" ht="15.75" customHeight="1" x14ac:dyDescent="0.2">
      <c r="A1746" s="34" t="str">
        <f>cards[[#This Row],[set]]</f>
        <v>SHD</v>
      </c>
      <c r="B1746" s="34">
        <f>cards[[#This Row],[cardNumber]]</f>
        <v>1</v>
      </c>
      <c r="C1746" s="34">
        <f>cards[[#This Row],[owned]]</f>
        <v>0</v>
      </c>
      <c r="D1746" s="34" t="b">
        <f>IF(AND(ISNUMBER(SEARCH("Foil",cards[[#This Row],[variant]])),ISNUMBER(MATCH(cards[[#This Row],[set]],{"SOR","SHD","TWI"},0))),TRUE,FALSE)</f>
        <v>0</v>
      </c>
    </row>
    <row r="1747" spans="1:4" ht="15.75" customHeight="1" x14ac:dyDescent="0.2">
      <c r="A1747" s="34" t="str">
        <f>cards[[#This Row],[set]]</f>
        <v>SHD</v>
      </c>
      <c r="B1747" s="34">
        <f>cards[[#This Row],[cardNumber]]</f>
        <v>149</v>
      </c>
      <c r="C1747" s="34">
        <f>cards[[#This Row],[owned]]</f>
        <v>0</v>
      </c>
      <c r="D1747" s="34" t="b">
        <f>IF(AND(ISNUMBER(SEARCH("Foil",cards[[#This Row],[variant]])),ISNUMBER(MATCH(cards[[#This Row],[set]],{"SOR","SHD","TWI"},0))),TRUE,FALSE)</f>
        <v>0</v>
      </c>
    </row>
    <row r="1748" spans="1:4" ht="15.75" customHeight="1" x14ac:dyDescent="0.2">
      <c r="A1748" s="34" t="str">
        <f>cards[[#This Row],[set]]</f>
        <v>SHD</v>
      </c>
      <c r="B1748" s="34">
        <f>cards[[#This Row],[cardNumber]]</f>
        <v>149</v>
      </c>
      <c r="C1748" s="34">
        <f>cards[[#This Row],[owned]]</f>
        <v>0</v>
      </c>
      <c r="D1748" s="34" t="b">
        <f>IF(AND(ISNUMBER(SEARCH("Foil",cards[[#This Row],[variant]])),ISNUMBER(MATCH(cards[[#This Row],[set]],{"SOR","SHD","TWI"},0))),TRUE,FALSE)</f>
        <v>1</v>
      </c>
    </row>
    <row r="1749" spans="1:4" ht="15.75" customHeight="1" x14ac:dyDescent="0.2">
      <c r="A1749" s="34" t="str">
        <f>cards[[#This Row],[set]]</f>
        <v>SHD</v>
      </c>
      <c r="B1749" s="34">
        <f>cards[[#This Row],[cardNumber]]</f>
        <v>418</v>
      </c>
      <c r="C1749" s="34">
        <f>cards[[#This Row],[owned]]</f>
        <v>0</v>
      </c>
      <c r="D1749" s="34" t="b">
        <f>IF(AND(ISNUMBER(SEARCH("Foil",cards[[#This Row],[variant]])),ISNUMBER(MATCH(cards[[#This Row],[set]],{"SOR","SHD","TWI"},0))),TRUE,FALSE)</f>
        <v>1</v>
      </c>
    </row>
    <row r="1750" spans="1:4" ht="15.75" customHeight="1" x14ac:dyDescent="0.2">
      <c r="A1750" s="34" t="str">
        <f>cards[[#This Row],[set]]</f>
        <v>SHD</v>
      </c>
      <c r="B1750" s="34">
        <f>cards[[#This Row],[cardNumber]]</f>
        <v>418</v>
      </c>
      <c r="C1750" s="34">
        <f>cards[[#This Row],[owned]]</f>
        <v>0</v>
      </c>
      <c r="D1750" s="34" t="b">
        <f>IF(AND(ISNUMBER(SEARCH("Foil",cards[[#This Row],[variant]])),ISNUMBER(MATCH(cards[[#This Row],[set]],{"SOR","SHD","TWI"},0))),TRUE,FALSE)</f>
        <v>0</v>
      </c>
    </row>
    <row r="1751" spans="1:4" ht="15.75" customHeight="1" x14ac:dyDescent="0.2">
      <c r="A1751" s="34" t="str">
        <f>cards[[#This Row],[set]]</f>
        <v>SHD</v>
      </c>
      <c r="B1751" s="34">
        <f>cards[[#This Row],[cardNumber]]</f>
        <v>150</v>
      </c>
      <c r="C1751" s="34">
        <f>cards[[#This Row],[owned]]</f>
        <v>0</v>
      </c>
      <c r="D1751" s="34" t="b">
        <f>IF(AND(ISNUMBER(SEARCH("Foil",cards[[#This Row],[variant]])),ISNUMBER(MATCH(cards[[#This Row],[set]],{"SOR","SHD","TWI"},0))),TRUE,FALSE)</f>
        <v>1</v>
      </c>
    </row>
    <row r="1752" spans="1:4" ht="15.75" customHeight="1" x14ac:dyDescent="0.2">
      <c r="A1752" s="34" t="str">
        <f>cards[[#This Row],[set]]</f>
        <v>SHD</v>
      </c>
      <c r="B1752" s="34">
        <f>cards[[#This Row],[cardNumber]]</f>
        <v>150</v>
      </c>
      <c r="C1752" s="34">
        <f>cards[[#This Row],[owned]]</f>
        <v>0</v>
      </c>
      <c r="D1752" s="34" t="b">
        <f>IF(AND(ISNUMBER(SEARCH("Foil",cards[[#This Row],[variant]])),ISNUMBER(MATCH(cards[[#This Row],[set]],{"SOR","SHD","TWI"},0))),TRUE,FALSE)</f>
        <v>0</v>
      </c>
    </row>
    <row r="1753" spans="1:4" ht="15.75" customHeight="1" x14ac:dyDescent="0.2">
      <c r="A1753" s="34" t="str">
        <f>cards[[#This Row],[set]]</f>
        <v>SHD</v>
      </c>
      <c r="B1753" s="34">
        <f>cards[[#This Row],[cardNumber]]</f>
        <v>419</v>
      </c>
      <c r="C1753" s="34">
        <f>cards[[#This Row],[owned]]</f>
        <v>0</v>
      </c>
      <c r="D1753" s="34" t="b">
        <f>IF(AND(ISNUMBER(SEARCH("Foil",cards[[#This Row],[variant]])),ISNUMBER(MATCH(cards[[#This Row],[set]],{"SOR","SHD","TWI"},0))),TRUE,FALSE)</f>
        <v>0</v>
      </c>
    </row>
    <row r="1754" spans="1:4" ht="15.75" customHeight="1" x14ac:dyDescent="0.2">
      <c r="A1754" s="34" t="str">
        <f>cards[[#This Row],[set]]</f>
        <v>SHD</v>
      </c>
      <c r="B1754" s="34">
        <f>cards[[#This Row],[cardNumber]]</f>
        <v>419</v>
      </c>
      <c r="C1754" s="34">
        <f>cards[[#This Row],[owned]]</f>
        <v>0</v>
      </c>
      <c r="D1754" s="34" t="b">
        <f>IF(AND(ISNUMBER(SEARCH("Foil",cards[[#This Row],[variant]])),ISNUMBER(MATCH(cards[[#This Row],[set]],{"SOR","SHD","TWI"},0))),TRUE,FALSE)</f>
        <v>1</v>
      </c>
    </row>
    <row r="1755" spans="1:4" ht="15.75" customHeight="1" x14ac:dyDescent="0.2">
      <c r="A1755" s="34" t="str">
        <f>cards[[#This Row],[set]]</f>
        <v>SHD</v>
      </c>
      <c r="B1755" s="34">
        <f>cards[[#This Row],[cardNumber]]</f>
        <v>151</v>
      </c>
      <c r="C1755" s="34">
        <f>cards[[#This Row],[owned]]</f>
        <v>0</v>
      </c>
      <c r="D1755" s="34" t="b">
        <f>IF(AND(ISNUMBER(SEARCH("Foil",cards[[#This Row],[variant]])),ISNUMBER(MATCH(cards[[#This Row],[set]],{"SOR","SHD","TWI"},0))),TRUE,FALSE)</f>
        <v>0</v>
      </c>
    </row>
    <row r="1756" spans="1:4" ht="15.75" customHeight="1" x14ac:dyDescent="0.2">
      <c r="A1756" s="34" t="str">
        <f>cards[[#This Row],[set]]</f>
        <v>SHD</v>
      </c>
      <c r="B1756" s="34">
        <f>cards[[#This Row],[cardNumber]]</f>
        <v>151</v>
      </c>
      <c r="C1756" s="34">
        <f>cards[[#This Row],[owned]]</f>
        <v>0</v>
      </c>
      <c r="D1756" s="34" t="b">
        <f>IF(AND(ISNUMBER(SEARCH("Foil",cards[[#This Row],[variant]])),ISNUMBER(MATCH(cards[[#This Row],[set]],{"SOR","SHD","TWI"},0))),TRUE,FALSE)</f>
        <v>1</v>
      </c>
    </row>
    <row r="1757" spans="1:4" ht="15.75" customHeight="1" x14ac:dyDescent="0.2">
      <c r="A1757" s="34" t="str">
        <f>cards[[#This Row],[set]]</f>
        <v>SHD</v>
      </c>
      <c r="B1757" s="34">
        <f>cards[[#This Row],[cardNumber]]</f>
        <v>420</v>
      </c>
      <c r="C1757" s="34">
        <f>cards[[#This Row],[owned]]</f>
        <v>0</v>
      </c>
      <c r="D1757" s="34" t="b">
        <f>IF(AND(ISNUMBER(SEARCH("Foil",cards[[#This Row],[variant]])),ISNUMBER(MATCH(cards[[#This Row],[set]],{"SOR","SHD","TWI"},0))),TRUE,FALSE)</f>
        <v>0</v>
      </c>
    </row>
    <row r="1758" spans="1:4" ht="15.75" customHeight="1" x14ac:dyDescent="0.2">
      <c r="A1758" s="34" t="str">
        <f>cards[[#This Row],[set]]</f>
        <v>SHD</v>
      </c>
      <c r="B1758" s="34">
        <f>cards[[#This Row],[cardNumber]]</f>
        <v>420</v>
      </c>
      <c r="C1758" s="34">
        <f>cards[[#This Row],[owned]]</f>
        <v>0</v>
      </c>
      <c r="D1758" s="34" t="b">
        <f>IF(AND(ISNUMBER(SEARCH("Foil",cards[[#This Row],[variant]])),ISNUMBER(MATCH(cards[[#This Row],[set]],{"SOR","SHD","TWI"},0))),TRUE,FALSE)</f>
        <v>1</v>
      </c>
    </row>
    <row r="1759" spans="1:4" ht="15.75" customHeight="1" x14ac:dyDescent="0.2">
      <c r="A1759" s="34" t="str">
        <f>cards[[#This Row],[set]]</f>
        <v>SHD</v>
      </c>
      <c r="B1759" s="34">
        <f>cards[[#This Row],[cardNumber]]</f>
        <v>152</v>
      </c>
      <c r="C1759" s="34">
        <f>cards[[#This Row],[owned]]</f>
        <v>0</v>
      </c>
      <c r="D1759" s="34" t="b">
        <f>IF(AND(ISNUMBER(SEARCH("Foil",cards[[#This Row],[variant]])),ISNUMBER(MATCH(cards[[#This Row],[set]],{"SOR","SHD","TWI"},0))),TRUE,FALSE)</f>
        <v>1</v>
      </c>
    </row>
    <row r="1760" spans="1:4" ht="15.75" customHeight="1" x14ac:dyDescent="0.2">
      <c r="A1760" s="34" t="str">
        <f>cards[[#This Row],[set]]</f>
        <v>SHD</v>
      </c>
      <c r="B1760" s="34">
        <f>cards[[#This Row],[cardNumber]]</f>
        <v>152</v>
      </c>
      <c r="C1760" s="34">
        <f>cards[[#This Row],[owned]]</f>
        <v>0</v>
      </c>
      <c r="D1760" s="34" t="b">
        <f>IF(AND(ISNUMBER(SEARCH("Foil",cards[[#This Row],[variant]])),ISNUMBER(MATCH(cards[[#This Row],[set]],{"SOR","SHD","TWI"},0))),TRUE,FALSE)</f>
        <v>0</v>
      </c>
    </row>
    <row r="1761" spans="1:4" ht="15.75" customHeight="1" x14ac:dyDescent="0.2">
      <c r="A1761" s="34" t="str">
        <f>cards[[#This Row],[set]]</f>
        <v>SHD</v>
      </c>
      <c r="B1761" s="34">
        <f>cards[[#This Row],[cardNumber]]</f>
        <v>421</v>
      </c>
      <c r="C1761" s="34">
        <f>cards[[#This Row],[owned]]</f>
        <v>0</v>
      </c>
      <c r="D1761" s="34" t="b">
        <f>IF(AND(ISNUMBER(SEARCH("Foil",cards[[#This Row],[variant]])),ISNUMBER(MATCH(cards[[#This Row],[set]],{"SOR","SHD","TWI"},0))),TRUE,FALSE)</f>
        <v>0</v>
      </c>
    </row>
    <row r="1762" spans="1:4" ht="15.75" customHeight="1" x14ac:dyDescent="0.2">
      <c r="A1762" s="34" t="str">
        <f>cards[[#This Row],[set]]</f>
        <v>SHD</v>
      </c>
      <c r="B1762" s="34">
        <f>cards[[#This Row],[cardNumber]]</f>
        <v>421</v>
      </c>
      <c r="C1762" s="34">
        <f>cards[[#This Row],[owned]]</f>
        <v>0</v>
      </c>
      <c r="D1762" s="34" t="b">
        <f>IF(AND(ISNUMBER(SEARCH("Foil",cards[[#This Row],[variant]])),ISNUMBER(MATCH(cards[[#This Row],[set]],{"SOR","SHD","TWI"},0))),TRUE,FALSE)</f>
        <v>1</v>
      </c>
    </row>
    <row r="1763" spans="1:4" ht="15.75" customHeight="1" x14ac:dyDescent="0.2">
      <c r="A1763" s="34" t="str">
        <f>cards[[#This Row],[set]]</f>
        <v>SHD</v>
      </c>
      <c r="B1763" s="34">
        <f>cards[[#This Row],[cardNumber]]</f>
        <v>153</v>
      </c>
      <c r="C1763" s="34">
        <f>cards[[#This Row],[owned]]</f>
        <v>0</v>
      </c>
      <c r="D1763" s="34" t="b">
        <f>IF(AND(ISNUMBER(SEARCH("Foil",cards[[#This Row],[variant]])),ISNUMBER(MATCH(cards[[#This Row],[set]],{"SOR","SHD","TWI"},0))),TRUE,FALSE)</f>
        <v>0</v>
      </c>
    </row>
    <row r="1764" spans="1:4" ht="15.75" customHeight="1" x14ac:dyDescent="0.2">
      <c r="A1764" s="34" t="str">
        <f>cards[[#This Row],[set]]</f>
        <v>SHD</v>
      </c>
      <c r="B1764" s="34">
        <f>cards[[#This Row],[cardNumber]]</f>
        <v>153</v>
      </c>
      <c r="C1764" s="34">
        <f>cards[[#This Row],[owned]]</f>
        <v>0</v>
      </c>
      <c r="D1764" s="34" t="b">
        <f>IF(AND(ISNUMBER(SEARCH("Foil",cards[[#This Row],[variant]])),ISNUMBER(MATCH(cards[[#This Row],[set]],{"SOR","SHD","TWI"},0))),TRUE,FALSE)</f>
        <v>1</v>
      </c>
    </row>
    <row r="1765" spans="1:4" ht="15.75" customHeight="1" x14ac:dyDescent="0.2">
      <c r="A1765" s="34" t="str">
        <f>cards[[#This Row],[set]]</f>
        <v>SHD</v>
      </c>
      <c r="B1765" s="34">
        <f>cards[[#This Row],[cardNumber]]</f>
        <v>422</v>
      </c>
      <c r="C1765" s="34">
        <f>cards[[#This Row],[owned]]</f>
        <v>0</v>
      </c>
      <c r="D1765" s="34" t="b">
        <f>IF(AND(ISNUMBER(SEARCH("Foil",cards[[#This Row],[variant]])),ISNUMBER(MATCH(cards[[#This Row],[set]],{"SOR","SHD","TWI"},0))),TRUE,FALSE)</f>
        <v>1</v>
      </c>
    </row>
    <row r="1766" spans="1:4" ht="15.75" customHeight="1" x14ac:dyDescent="0.2">
      <c r="A1766" s="34" t="str">
        <f>cards[[#This Row],[set]]</f>
        <v>SHD</v>
      </c>
      <c r="B1766" s="34">
        <f>cards[[#This Row],[cardNumber]]</f>
        <v>422</v>
      </c>
      <c r="C1766" s="34">
        <f>cards[[#This Row],[owned]]</f>
        <v>0</v>
      </c>
      <c r="D1766" s="34" t="b">
        <f>IF(AND(ISNUMBER(SEARCH("Foil",cards[[#This Row],[variant]])),ISNUMBER(MATCH(cards[[#This Row],[set]],{"SOR","SHD","TWI"},0))),TRUE,FALSE)</f>
        <v>0</v>
      </c>
    </row>
    <row r="1767" spans="1:4" ht="15.75" customHeight="1" x14ac:dyDescent="0.2">
      <c r="A1767" s="34" t="str">
        <f>cards[[#This Row],[set]]</f>
        <v>J24</v>
      </c>
      <c r="B1767" s="34">
        <f>cards[[#This Row],[cardNumber]]</f>
        <v>5</v>
      </c>
      <c r="C1767" s="34">
        <f>cards[[#This Row],[owned]]</f>
        <v>0</v>
      </c>
      <c r="D1767" s="34" t="b">
        <f>IF(AND(ISNUMBER(SEARCH("Foil",cards[[#This Row],[variant]])),ISNUMBER(MATCH(cards[[#This Row],[set]],{"SOR","SHD","TWI"},0))),TRUE,FALSE)</f>
        <v>0</v>
      </c>
    </row>
    <row r="1768" spans="1:4" ht="15.75" customHeight="1" x14ac:dyDescent="0.2">
      <c r="A1768" s="34" t="str">
        <f>cards[[#This Row],[set]]</f>
        <v>SHD</v>
      </c>
      <c r="B1768" s="34">
        <f>cards[[#This Row],[cardNumber]]</f>
        <v>154</v>
      </c>
      <c r="C1768" s="34">
        <f>cards[[#This Row],[owned]]</f>
        <v>0</v>
      </c>
      <c r="D1768" s="34" t="b">
        <f>IF(AND(ISNUMBER(SEARCH("Foil",cards[[#This Row],[variant]])),ISNUMBER(MATCH(cards[[#This Row],[set]],{"SOR","SHD","TWI"},0))),TRUE,FALSE)</f>
        <v>0</v>
      </c>
    </row>
    <row r="1769" spans="1:4" ht="15.75" customHeight="1" x14ac:dyDescent="0.2">
      <c r="A1769" s="34" t="str">
        <f>cards[[#This Row],[set]]</f>
        <v>SHD</v>
      </c>
      <c r="B1769" s="34">
        <f>cards[[#This Row],[cardNumber]]</f>
        <v>154</v>
      </c>
      <c r="C1769" s="34">
        <f>cards[[#This Row],[owned]]</f>
        <v>0</v>
      </c>
      <c r="D1769" s="34" t="b">
        <f>IF(AND(ISNUMBER(SEARCH("Foil",cards[[#This Row],[variant]])),ISNUMBER(MATCH(cards[[#This Row],[set]],{"SOR","SHD","TWI"},0))),TRUE,FALSE)</f>
        <v>1</v>
      </c>
    </row>
    <row r="1770" spans="1:4" ht="15.75" customHeight="1" x14ac:dyDescent="0.2">
      <c r="A1770" s="34" t="str">
        <f>cards[[#This Row],[set]]</f>
        <v>SHD</v>
      </c>
      <c r="B1770" s="34">
        <f>cards[[#This Row],[cardNumber]]</f>
        <v>423</v>
      </c>
      <c r="C1770" s="34">
        <f>cards[[#This Row],[owned]]</f>
        <v>0</v>
      </c>
      <c r="D1770" s="34" t="b">
        <f>IF(AND(ISNUMBER(SEARCH("Foil",cards[[#This Row],[variant]])),ISNUMBER(MATCH(cards[[#This Row],[set]],{"SOR","SHD","TWI"},0))),TRUE,FALSE)</f>
        <v>1</v>
      </c>
    </row>
    <row r="1771" spans="1:4" ht="15.75" customHeight="1" x14ac:dyDescent="0.2">
      <c r="A1771" s="34" t="str">
        <f>cards[[#This Row],[set]]</f>
        <v>SHD</v>
      </c>
      <c r="B1771" s="34">
        <f>cards[[#This Row],[cardNumber]]</f>
        <v>423</v>
      </c>
      <c r="C1771" s="34">
        <f>cards[[#This Row],[owned]]</f>
        <v>0</v>
      </c>
      <c r="D1771" s="34" t="b">
        <f>IF(AND(ISNUMBER(SEARCH("Foil",cards[[#This Row],[variant]])),ISNUMBER(MATCH(cards[[#This Row],[set]],{"SOR","SHD","TWI"},0))),TRUE,FALSE)</f>
        <v>0</v>
      </c>
    </row>
    <row r="1772" spans="1:4" ht="15.75" customHeight="1" x14ac:dyDescent="0.2">
      <c r="A1772" s="34" t="str">
        <f>cards[[#This Row],[set]]</f>
        <v>SHD</v>
      </c>
      <c r="B1772" s="34">
        <f>cards[[#This Row],[cardNumber]]</f>
        <v>155</v>
      </c>
      <c r="C1772" s="34">
        <f>cards[[#This Row],[owned]]</f>
        <v>0</v>
      </c>
      <c r="D1772" s="34" t="b">
        <f>IF(AND(ISNUMBER(SEARCH("Foil",cards[[#This Row],[variant]])),ISNUMBER(MATCH(cards[[#This Row],[set]],{"SOR","SHD","TWI"},0))),TRUE,FALSE)</f>
        <v>0</v>
      </c>
    </row>
    <row r="1773" spans="1:4" ht="15.75" customHeight="1" x14ac:dyDescent="0.2">
      <c r="A1773" s="34" t="str">
        <f>cards[[#This Row],[set]]</f>
        <v>SHD</v>
      </c>
      <c r="B1773" s="34">
        <f>cards[[#This Row],[cardNumber]]</f>
        <v>155</v>
      </c>
      <c r="C1773" s="34">
        <f>cards[[#This Row],[owned]]</f>
        <v>0</v>
      </c>
      <c r="D1773" s="34" t="b">
        <f>IF(AND(ISNUMBER(SEARCH("Foil",cards[[#This Row],[variant]])),ISNUMBER(MATCH(cards[[#This Row],[set]],{"SOR","SHD","TWI"},0))),TRUE,FALSE)</f>
        <v>1</v>
      </c>
    </row>
    <row r="1774" spans="1:4" ht="15.75" customHeight="1" x14ac:dyDescent="0.2">
      <c r="A1774" s="34" t="str">
        <f>cards[[#This Row],[set]]</f>
        <v>SHD</v>
      </c>
      <c r="B1774" s="34">
        <f>cards[[#This Row],[cardNumber]]</f>
        <v>424</v>
      </c>
      <c r="C1774" s="34">
        <f>cards[[#This Row],[owned]]</f>
        <v>0</v>
      </c>
      <c r="D1774" s="34" t="b">
        <f>IF(AND(ISNUMBER(SEARCH("Foil",cards[[#This Row],[variant]])),ISNUMBER(MATCH(cards[[#This Row],[set]],{"SOR","SHD","TWI"},0))),TRUE,FALSE)</f>
        <v>0</v>
      </c>
    </row>
    <row r="1775" spans="1:4" ht="15.75" customHeight="1" x14ac:dyDescent="0.2">
      <c r="A1775" s="34" t="str">
        <f>cards[[#This Row],[set]]</f>
        <v>SHD</v>
      </c>
      <c r="B1775" s="34">
        <f>cards[[#This Row],[cardNumber]]</f>
        <v>424</v>
      </c>
      <c r="C1775" s="34">
        <f>cards[[#This Row],[owned]]</f>
        <v>0</v>
      </c>
      <c r="D1775" s="34" t="b">
        <f>IF(AND(ISNUMBER(SEARCH("Foil",cards[[#This Row],[variant]])),ISNUMBER(MATCH(cards[[#This Row],[set]],{"SOR","SHD","TWI"},0))),TRUE,FALSE)</f>
        <v>1</v>
      </c>
    </row>
    <row r="1776" spans="1:4" ht="15.75" customHeight="1" x14ac:dyDescent="0.2">
      <c r="A1776" s="34" t="str">
        <f>cards[[#This Row],[set]]</f>
        <v>SHD</v>
      </c>
      <c r="B1776" s="34">
        <f>cards[[#This Row],[cardNumber]]</f>
        <v>156</v>
      </c>
      <c r="C1776" s="34">
        <f>cards[[#This Row],[owned]]</f>
        <v>0</v>
      </c>
      <c r="D1776" s="34" t="b">
        <f>IF(AND(ISNUMBER(SEARCH("Foil",cards[[#This Row],[variant]])),ISNUMBER(MATCH(cards[[#This Row],[set]],{"SOR","SHD","TWI"},0))),TRUE,FALSE)</f>
        <v>0</v>
      </c>
    </row>
    <row r="1777" spans="1:4" ht="15.75" customHeight="1" x14ac:dyDescent="0.2">
      <c r="A1777" s="34" t="str">
        <f>cards[[#This Row],[set]]</f>
        <v>SHD</v>
      </c>
      <c r="B1777" s="34">
        <f>cards[[#This Row],[cardNumber]]</f>
        <v>156</v>
      </c>
      <c r="C1777" s="34">
        <f>cards[[#This Row],[owned]]</f>
        <v>0</v>
      </c>
      <c r="D1777" s="34" t="b">
        <f>IF(AND(ISNUMBER(SEARCH("Foil",cards[[#This Row],[variant]])),ISNUMBER(MATCH(cards[[#This Row],[set]],{"SOR","SHD","TWI"},0))),TRUE,FALSE)</f>
        <v>1</v>
      </c>
    </row>
    <row r="1778" spans="1:4" ht="15.75" customHeight="1" x14ac:dyDescent="0.2">
      <c r="A1778" s="34" t="str">
        <f>cards[[#This Row],[set]]</f>
        <v>SHD</v>
      </c>
      <c r="B1778" s="34">
        <f>cards[[#This Row],[cardNumber]]</f>
        <v>425</v>
      </c>
      <c r="C1778" s="34">
        <f>cards[[#This Row],[owned]]</f>
        <v>0</v>
      </c>
      <c r="D1778" s="34" t="b">
        <f>IF(AND(ISNUMBER(SEARCH("Foil",cards[[#This Row],[variant]])),ISNUMBER(MATCH(cards[[#This Row],[set]],{"SOR","SHD","TWI"},0))),TRUE,FALSE)</f>
        <v>0</v>
      </c>
    </row>
    <row r="1779" spans="1:4" ht="15.75" customHeight="1" x14ac:dyDescent="0.2">
      <c r="A1779" s="34" t="str">
        <f>cards[[#This Row],[set]]</f>
        <v>SHD</v>
      </c>
      <c r="B1779" s="34">
        <f>cards[[#This Row],[cardNumber]]</f>
        <v>425</v>
      </c>
      <c r="C1779" s="34">
        <f>cards[[#This Row],[owned]]</f>
        <v>0</v>
      </c>
      <c r="D1779" s="34" t="b">
        <f>IF(AND(ISNUMBER(SEARCH("Foil",cards[[#This Row],[variant]])),ISNUMBER(MATCH(cards[[#This Row],[set]],{"SOR","SHD","TWI"},0))),TRUE,FALSE)</f>
        <v>1</v>
      </c>
    </row>
    <row r="1780" spans="1:4" ht="15.75" customHeight="1" x14ac:dyDescent="0.2">
      <c r="A1780" s="34" t="str">
        <f>cards[[#This Row],[set]]</f>
        <v>SHD</v>
      </c>
      <c r="B1780" s="34">
        <f>cards[[#This Row],[cardNumber]]</f>
        <v>157</v>
      </c>
      <c r="C1780" s="34">
        <f>cards[[#This Row],[owned]]</f>
        <v>0</v>
      </c>
      <c r="D1780" s="34" t="b">
        <f>IF(AND(ISNUMBER(SEARCH("Foil",cards[[#This Row],[variant]])),ISNUMBER(MATCH(cards[[#This Row],[set]],{"SOR","SHD","TWI"},0))),TRUE,FALSE)</f>
        <v>1</v>
      </c>
    </row>
    <row r="1781" spans="1:4" ht="15.75" customHeight="1" x14ac:dyDescent="0.2">
      <c r="A1781" s="34" t="str">
        <f>cards[[#This Row],[set]]</f>
        <v>SHD</v>
      </c>
      <c r="B1781" s="34">
        <f>cards[[#This Row],[cardNumber]]</f>
        <v>157</v>
      </c>
      <c r="C1781" s="34">
        <f>cards[[#This Row],[owned]]</f>
        <v>0</v>
      </c>
      <c r="D1781" s="34" t="b">
        <f>IF(AND(ISNUMBER(SEARCH("Foil",cards[[#This Row],[variant]])),ISNUMBER(MATCH(cards[[#This Row],[set]],{"SOR","SHD","TWI"},0))),TRUE,FALSE)</f>
        <v>0</v>
      </c>
    </row>
    <row r="1782" spans="1:4" ht="15.75" customHeight="1" x14ac:dyDescent="0.2">
      <c r="A1782" s="34" t="str">
        <f>cards[[#This Row],[set]]</f>
        <v>SHD</v>
      </c>
      <c r="B1782" s="34">
        <f>cards[[#This Row],[cardNumber]]</f>
        <v>426</v>
      </c>
      <c r="C1782" s="34">
        <f>cards[[#This Row],[owned]]</f>
        <v>0</v>
      </c>
      <c r="D1782" s="34" t="b">
        <f>IF(AND(ISNUMBER(SEARCH("Foil",cards[[#This Row],[variant]])),ISNUMBER(MATCH(cards[[#This Row],[set]],{"SOR","SHD","TWI"},0))),TRUE,FALSE)</f>
        <v>1</v>
      </c>
    </row>
    <row r="1783" spans="1:4" ht="15.75" customHeight="1" x14ac:dyDescent="0.2">
      <c r="A1783" s="34" t="str">
        <f>cards[[#This Row],[set]]</f>
        <v>SHD</v>
      </c>
      <c r="B1783" s="34">
        <f>cards[[#This Row],[cardNumber]]</f>
        <v>426</v>
      </c>
      <c r="C1783" s="34">
        <f>cards[[#This Row],[owned]]</f>
        <v>0</v>
      </c>
      <c r="D1783" s="34" t="b">
        <f>IF(AND(ISNUMBER(SEARCH("Foil",cards[[#This Row],[variant]])),ISNUMBER(MATCH(cards[[#This Row],[set]],{"SOR","SHD","TWI"},0))),TRUE,FALSE)</f>
        <v>0</v>
      </c>
    </row>
    <row r="1784" spans="1:4" ht="15.75" customHeight="1" x14ac:dyDescent="0.2">
      <c r="A1784" s="34" t="str">
        <f>cards[[#This Row],[set]]</f>
        <v>SHD</v>
      </c>
      <c r="B1784" s="34">
        <f>cards[[#This Row],[cardNumber]]</f>
        <v>158</v>
      </c>
      <c r="C1784" s="34">
        <f>cards[[#This Row],[owned]]</f>
        <v>0</v>
      </c>
      <c r="D1784" s="34" t="b">
        <f>IF(AND(ISNUMBER(SEARCH("Foil",cards[[#This Row],[variant]])),ISNUMBER(MATCH(cards[[#This Row],[set]],{"SOR","SHD","TWI"},0))),TRUE,FALSE)</f>
        <v>1</v>
      </c>
    </row>
    <row r="1785" spans="1:4" ht="15.75" customHeight="1" x14ac:dyDescent="0.2">
      <c r="A1785" s="34" t="str">
        <f>cards[[#This Row],[set]]</f>
        <v>SHD</v>
      </c>
      <c r="B1785" s="34">
        <f>cards[[#This Row],[cardNumber]]</f>
        <v>158</v>
      </c>
      <c r="C1785" s="34">
        <f>cards[[#This Row],[owned]]</f>
        <v>0</v>
      </c>
      <c r="D1785" s="34" t="b">
        <f>IF(AND(ISNUMBER(SEARCH("Foil",cards[[#This Row],[variant]])),ISNUMBER(MATCH(cards[[#This Row],[set]],{"SOR","SHD","TWI"},0))),TRUE,FALSE)</f>
        <v>0</v>
      </c>
    </row>
    <row r="1786" spans="1:4" ht="15.75" customHeight="1" x14ac:dyDescent="0.2">
      <c r="A1786" s="34" t="str">
        <f>cards[[#This Row],[set]]</f>
        <v>SHD</v>
      </c>
      <c r="B1786" s="34">
        <f>cards[[#This Row],[cardNumber]]</f>
        <v>427</v>
      </c>
      <c r="C1786" s="34">
        <f>cards[[#This Row],[owned]]</f>
        <v>0</v>
      </c>
      <c r="D1786" s="34" t="b">
        <f>IF(AND(ISNUMBER(SEARCH("Foil",cards[[#This Row],[variant]])),ISNUMBER(MATCH(cards[[#This Row],[set]],{"SOR","SHD","TWI"},0))),TRUE,FALSE)</f>
        <v>1</v>
      </c>
    </row>
    <row r="1787" spans="1:4" ht="15.75" customHeight="1" x14ac:dyDescent="0.2">
      <c r="A1787" s="34" t="str">
        <f>cards[[#This Row],[set]]</f>
        <v>SHD</v>
      </c>
      <c r="B1787" s="34">
        <f>cards[[#This Row],[cardNumber]]</f>
        <v>427</v>
      </c>
      <c r="C1787" s="34">
        <f>cards[[#This Row],[owned]]</f>
        <v>0</v>
      </c>
      <c r="D1787" s="34" t="b">
        <f>IF(AND(ISNUMBER(SEARCH("Foil",cards[[#This Row],[variant]])),ISNUMBER(MATCH(cards[[#This Row],[set]],{"SOR","SHD","TWI"},0))),TRUE,FALSE)</f>
        <v>0</v>
      </c>
    </row>
    <row r="1788" spans="1:4" ht="15.75" customHeight="1" x14ac:dyDescent="0.2">
      <c r="A1788" s="34" t="str">
        <f>cards[[#This Row],[set]]</f>
        <v>SHD</v>
      </c>
      <c r="B1788" s="34">
        <f>cards[[#This Row],[cardNumber]]</f>
        <v>159</v>
      </c>
      <c r="C1788" s="34">
        <f>cards[[#This Row],[owned]]</f>
        <v>0</v>
      </c>
      <c r="D1788" s="34" t="b">
        <f>IF(AND(ISNUMBER(SEARCH("Foil",cards[[#This Row],[variant]])),ISNUMBER(MATCH(cards[[#This Row],[set]],{"SOR","SHD","TWI"},0))),TRUE,FALSE)</f>
        <v>1</v>
      </c>
    </row>
    <row r="1789" spans="1:4" ht="15.75" customHeight="1" x14ac:dyDescent="0.2">
      <c r="A1789" s="34" t="str">
        <f>cards[[#This Row],[set]]</f>
        <v>SHD</v>
      </c>
      <c r="B1789" s="34">
        <f>cards[[#This Row],[cardNumber]]</f>
        <v>159</v>
      </c>
      <c r="C1789" s="34">
        <f>cards[[#This Row],[owned]]</f>
        <v>0</v>
      </c>
      <c r="D1789" s="34" t="b">
        <f>IF(AND(ISNUMBER(SEARCH("Foil",cards[[#This Row],[variant]])),ISNUMBER(MATCH(cards[[#This Row],[set]],{"SOR","SHD","TWI"},0))),TRUE,FALSE)</f>
        <v>0</v>
      </c>
    </row>
    <row r="1790" spans="1:4" ht="15.75" customHeight="1" x14ac:dyDescent="0.2">
      <c r="A1790" s="34" t="str">
        <f>cards[[#This Row],[set]]</f>
        <v>SHD</v>
      </c>
      <c r="B1790" s="34">
        <f>cards[[#This Row],[cardNumber]]</f>
        <v>428</v>
      </c>
      <c r="C1790" s="34">
        <f>cards[[#This Row],[owned]]</f>
        <v>0</v>
      </c>
      <c r="D1790" s="34" t="b">
        <f>IF(AND(ISNUMBER(SEARCH("Foil",cards[[#This Row],[variant]])),ISNUMBER(MATCH(cards[[#This Row],[set]],{"SOR","SHD","TWI"},0))),TRUE,FALSE)</f>
        <v>0</v>
      </c>
    </row>
    <row r="1791" spans="1:4" ht="15.75" customHeight="1" x14ac:dyDescent="0.2">
      <c r="A1791" s="34" t="str">
        <f>cards[[#This Row],[set]]</f>
        <v>SHD</v>
      </c>
      <c r="B1791" s="34">
        <f>cards[[#This Row],[cardNumber]]</f>
        <v>428</v>
      </c>
      <c r="C1791" s="34">
        <f>cards[[#This Row],[owned]]</f>
        <v>0</v>
      </c>
      <c r="D1791" s="34" t="b">
        <f>IF(AND(ISNUMBER(SEARCH("Foil",cards[[#This Row],[variant]])),ISNUMBER(MATCH(cards[[#This Row],[set]],{"SOR","SHD","TWI"},0))),TRUE,FALSE)</f>
        <v>1</v>
      </c>
    </row>
    <row r="1792" spans="1:4" ht="15.75" customHeight="1" x14ac:dyDescent="0.2">
      <c r="A1792" s="34" t="str">
        <f>cards[[#This Row],[set]]</f>
        <v>SHD</v>
      </c>
      <c r="B1792" s="34">
        <f>cards[[#This Row],[cardNumber]]</f>
        <v>160</v>
      </c>
      <c r="C1792" s="34">
        <f>cards[[#This Row],[owned]]</f>
        <v>0</v>
      </c>
      <c r="D1792" s="34" t="b">
        <f>IF(AND(ISNUMBER(SEARCH("Foil",cards[[#This Row],[variant]])),ISNUMBER(MATCH(cards[[#This Row],[set]],{"SOR","SHD","TWI"},0))),TRUE,FALSE)</f>
        <v>1</v>
      </c>
    </row>
    <row r="1793" spans="1:4" ht="15.75" customHeight="1" x14ac:dyDescent="0.2">
      <c r="A1793" s="34" t="str">
        <f>cards[[#This Row],[set]]</f>
        <v>SHD</v>
      </c>
      <c r="B1793" s="34">
        <f>cards[[#This Row],[cardNumber]]</f>
        <v>160</v>
      </c>
      <c r="C1793" s="34">
        <f>cards[[#This Row],[owned]]</f>
        <v>0</v>
      </c>
      <c r="D1793" s="34" t="b">
        <f>IF(AND(ISNUMBER(SEARCH("Foil",cards[[#This Row],[variant]])),ISNUMBER(MATCH(cards[[#This Row],[set]],{"SOR","SHD","TWI"},0))),TRUE,FALSE)</f>
        <v>0</v>
      </c>
    </row>
    <row r="1794" spans="1:4" ht="15.75" customHeight="1" x14ac:dyDescent="0.2">
      <c r="A1794" s="34" t="str">
        <f>cards[[#This Row],[set]]</f>
        <v>SHD</v>
      </c>
      <c r="B1794" s="34">
        <f>cards[[#This Row],[cardNumber]]</f>
        <v>429</v>
      </c>
      <c r="C1794" s="34">
        <f>cards[[#This Row],[owned]]</f>
        <v>0</v>
      </c>
      <c r="D1794" s="34" t="b">
        <f>IF(AND(ISNUMBER(SEARCH("Foil",cards[[#This Row],[variant]])),ISNUMBER(MATCH(cards[[#This Row],[set]],{"SOR","SHD","TWI"},0))),TRUE,FALSE)</f>
        <v>0</v>
      </c>
    </row>
    <row r="1795" spans="1:4" ht="15.75" customHeight="1" x14ac:dyDescent="0.2">
      <c r="A1795" s="34" t="str">
        <f>cards[[#This Row],[set]]</f>
        <v>SHD</v>
      </c>
      <c r="B1795" s="34">
        <f>cards[[#This Row],[cardNumber]]</f>
        <v>429</v>
      </c>
      <c r="C1795" s="34">
        <f>cards[[#This Row],[owned]]</f>
        <v>0</v>
      </c>
      <c r="D1795" s="34" t="b">
        <f>IF(AND(ISNUMBER(SEARCH("Foil",cards[[#This Row],[variant]])),ISNUMBER(MATCH(cards[[#This Row],[set]],{"SOR","SHD","TWI"},0))),TRUE,FALSE)</f>
        <v>1</v>
      </c>
    </row>
    <row r="1796" spans="1:4" ht="15.75" customHeight="1" x14ac:dyDescent="0.2">
      <c r="A1796" s="34" t="str">
        <f>cards[[#This Row],[set]]</f>
        <v>SHD</v>
      </c>
      <c r="B1796" s="34">
        <f>cards[[#This Row],[cardNumber]]</f>
        <v>161</v>
      </c>
      <c r="C1796" s="34">
        <f>cards[[#This Row],[owned]]</f>
        <v>0</v>
      </c>
      <c r="D1796" s="34" t="b">
        <f>IF(AND(ISNUMBER(SEARCH("Foil",cards[[#This Row],[variant]])),ISNUMBER(MATCH(cards[[#This Row],[set]],{"SOR","SHD","TWI"},0))),TRUE,FALSE)</f>
        <v>1</v>
      </c>
    </row>
    <row r="1797" spans="1:4" ht="15.75" customHeight="1" x14ac:dyDescent="0.2">
      <c r="A1797" s="34" t="str">
        <f>cards[[#This Row],[set]]</f>
        <v>SHD</v>
      </c>
      <c r="B1797" s="34">
        <f>cards[[#This Row],[cardNumber]]</f>
        <v>161</v>
      </c>
      <c r="C1797" s="34">
        <f>cards[[#This Row],[owned]]</f>
        <v>0</v>
      </c>
      <c r="D1797" s="34" t="b">
        <f>IF(AND(ISNUMBER(SEARCH("Foil",cards[[#This Row],[variant]])),ISNUMBER(MATCH(cards[[#This Row],[set]],{"SOR","SHD","TWI"},0))),TRUE,FALSE)</f>
        <v>0</v>
      </c>
    </row>
    <row r="1798" spans="1:4" ht="15.75" customHeight="1" x14ac:dyDescent="0.2">
      <c r="A1798" s="34" t="str">
        <f>cards[[#This Row],[set]]</f>
        <v>SHD</v>
      </c>
      <c r="B1798" s="34">
        <f>cards[[#This Row],[cardNumber]]</f>
        <v>430</v>
      </c>
      <c r="C1798" s="34">
        <f>cards[[#This Row],[owned]]</f>
        <v>0</v>
      </c>
      <c r="D1798" s="34" t="b">
        <f>IF(AND(ISNUMBER(SEARCH("Foil",cards[[#This Row],[variant]])),ISNUMBER(MATCH(cards[[#This Row],[set]],{"SOR","SHD","TWI"},0))),TRUE,FALSE)</f>
        <v>1</v>
      </c>
    </row>
    <row r="1799" spans="1:4" ht="15.75" customHeight="1" x14ac:dyDescent="0.2">
      <c r="A1799" s="34" t="str">
        <f>cards[[#This Row],[set]]</f>
        <v>SHD</v>
      </c>
      <c r="B1799" s="34">
        <f>cards[[#This Row],[cardNumber]]</f>
        <v>430</v>
      </c>
      <c r="C1799" s="34">
        <f>cards[[#This Row],[owned]]</f>
        <v>0</v>
      </c>
      <c r="D1799" s="34" t="b">
        <f>IF(AND(ISNUMBER(SEARCH("Foil",cards[[#This Row],[variant]])),ISNUMBER(MATCH(cards[[#This Row],[set]],{"SOR","SHD","TWI"},0))),TRUE,FALSE)</f>
        <v>0</v>
      </c>
    </row>
    <row r="1800" spans="1:4" ht="15.75" customHeight="1" x14ac:dyDescent="0.2">
      <c r="A1800" s="34" t="str">
        <f>cards[[#This Row],[set]]</f>
        <v>SHD</v>
      </c>
      <c r="B1800" s="34">
        <f>cards[[#This Row],[cardNumber]]</f>
        <v>162</v>
      </c>
      <c r="C1800" s="34">
        <f>cards[[#This Row],[owned]]</f>
        <v>0</v>
      </c>
      <c r="D1800" s="34" t="b">
        <f>IF(AND(ISNUMBER(SEARCH("Foil",cards[[#This Row],[variant]])),ISNUMBER(MATCH(cards[[#This Row],[set]],{"SOR","SHD","TWI"},0))),TRUE,FALSE)</f>
        <v>0</v>
      </c>
    </row>
    <row r="1801" spans="1:4" ht="15.75" customHeight="1" x14ac:dyDescent="0.2">
      <c r="A1801" s="34" t="str">
        <f>cards[[#This Row],[set]]</f>
        <v>SHD</v>
      </c>
      <c r="B1801" s="34">
        <f>cards[[#This Row],[cardNumber]]</f>
        <v>162</v>
      </c>
      <c r="C1801" s="34">
        <f>cards[[#This Row],[owned]]</f>
        <v>0</v>
      </c>
      <c r="D1801" s="34" t="b">
        <f>IF(AND(ISNUMBER(SEARCH("Foil",cards[[#This Row],[variant]])),ISNUMBER(MATCH(cards[[#This Row],[set]],{"SOR","SHD","TWI"},0))),TRUE,FALSE)</f>
        <v>1</v>
      </c>
    </row>
    <row r="1802" spans="1:4" ht="15.75" customHeight="1" x14ac:dyDescent="0.2">
      <c r="A1802" s="34" t="str">
        <f>cards[[#This Row],[set]]</f>
        <v>SHD</v>
      </c>
      <c r="B1802" s="34">
        <f>cards[[#This Row],[cardNumber]]</f>
        <v>431</v>
      </c>
      <c r="C1802" s="34">
        <f>cards[[#This Row],[owned]]</f>
        <v>0</v>
      </c>
      <c r="D1802" s="34" t="b">
        <f>IF(AND(ISNUMBER(SEARCH("Foil",cards[[#This Row],[variant]])),ISNUMBER(MATCH(cards[[#This Row],[set]],{"SOR","SHD","TWI"},0))),TRUE,FALSE)</f>
        <v>1</v>
      </c>
    </row>
    <row r="1803" spans="1:4" ht="15.75" customHeight="1" x14ac:dyDescent="0.2">
      <c r="A1803" s="34" t="str">
        <f>cards[[#This Row],[set]]</f>
        <v>SHD</v>
      </c>
      <c r="B1803" s="34">
        <f>cards[[#This Row],[cardNumber]]</f>
        <v>431</v>
      </c>
      <c r="C1803" s="34">
        <f>cards[[#This Row],[owned]]</f>
        <v>0</v>
      </c>
      <c r="D1803" s="34" t="b">
        <f>IF(AND(ISNUMBER(SEARCH("Foil",cards[[#This Row],[variant]])),ISNUMBER(MATCH(cards[[#This Row],[set]],{"SOR","SHD","TWI"},0))),TRUE,FALSE)</f>
        <v>0</v>
      </c>
    </row>
    <row r="1804" spans="1:4" ht="15.75" customHeight="1" x14ac:dyDescent="0.2">
      <c r="A1804" s="34" t="str">
        <f>cards[[#This Row],[set]]</f>
        <v>SHD</v>
      </c>
      <c r="B1804" s="34">
        <f>cards[[#This Row],[cardNumber]]</f>
        <v>163</v>
      </c>
      <c r="C1804" s="34">
        <f>cards[[#This Row],[owned]]</f>
        <v>0</v>
      </c>
      <c r="D1804" s="34" t="b">
        <f>IF(AND(ISNUMBER(SEARCH("Foil",cards[[#This Row],[variant]])),ISNUMBER(MATCH(cards[[#This Row],[set]],{"SOR","SHD","TWI"},0))),TRUE,FALSE)</f>
        <v>1</v>
      </c>
    </row>
    <row r="1805" spans="1:4" ht="15.75" customHeight="1" x14ac:dyDescent="0.2">
      <c r="A1805" s="34" t="str">
        <f>cards[[#This Row],[set]]</f>
        <v>SHD</v>
      </c>
      <c r="B1805" s="34">
        <f>cards[[#This Row],[cardNumber]]</f>
        <v>163</v>
      </c>
      <c r="C1805" s="34">
        <f>cards[[#This Row],[owned]]</f>
        <v>0</v>
      </c>
      <c r="D1805" s="34" t="b">
        <f>IF(AND(ISNUMBER(SEARCH("Foil",cards[[#This Row],[variant]])),ISNUMBER(MATCH(cards[[#This Row],[set]],{"SOR","SHD","TWI"},0))),TRUE,FALSE)</f>
        <v>0</v>
      </c>
    </row>
    <row r="1806" spans="1:4" ht="15.75" customHeight="1" x14ac:dyDescent="0.2">
      <c r="A1806" s="34" t="str">
        <f>cards[[#This Row],[set]]</f>
        <v>SHD</v>
      </c>
      <c r="B1806" s="34">
        <f>cards[[#This Row],[cardNumber]]</f>
        <v>432</v>
      </c>
      <c r="C1806" s="34">
        <f>cards[[#This Row],[owned]]</f>
        <v>0</v>
      </c>
      <c r="D1806" s="34" t="b">
        <f>IF(AND(ISNUMBER(SEARCH("Foil",cards[[#This Row],[variant]])),ISNUMBER(MATCH(cards[[#This Row],[set]],{"SOR","SHD","TWI"},0))),TRUE,FALSE)</f>
        <v>0</v>
      </c>
    </row>
    <row r="1807" spans="1:4" ht="15.75" customHeight="1" x14ac:dyDescent="0.2">
      <c r="A1807" s="34" t="str">
        <f>cards[[#This Row],[set]]</f>
        <v>SHD</v>
      </c>
      <c r="B1807" s="34">
        <f>cards[[#This Row],[cardNumber]]</f>
        <v>432</v>
      </c>
      <c r="C1807" s="34">
        <f>cards[[#This Row],[owned]]</f>
        <v>0</v>
      </c>
      <c r="D1807" s="34" t="b">
        <f>IF(AND(ISNUMBER(SEARCH("Foil",cards[[#This Row],[variant]])),ISNUMBER(MATCH(cards[[#This Row],[set]],{"SOR","SHD","TWI"},0))),TRUE,FALSE)</f>
        <v>1</v>
      </c>
    </row>
    <row r="1808" spans="1:4" ht="15.75" customHeight="1" x14ac:dyDescent="0.2">
      <c r="A1808" s="34" t="str">
        <f>cards[[#This Row],[set]]</f>
        <v>SHD</v>
      </c>
      <c r="B1808" s="34">
        <f>cards[[#This Row],[cardNumber]]</f>
        <v>164</v>
      </c>
      <c r="C1808" s="34">
        <f>cards[[#This Row],[owned]]</f>
        <v>0</v>
      </c>
      <c r="D1808" s="34" t="b">
        <f>IF(AND(ISNUMBER(SEARCH("Foil",cards[[#This Row],[variant]])),ISNUMBER(MATCH(cards[[#This Row],[set]],{"SOR","SHD","TWI"},0))),TRUE,FALSE)</f>
        <v>1</v>
      </c>
    </row>
    <row r="1809" spans="1:4" ht="15.75" customHeight="1" x14ac:dyDescent="0.2">
      <c r="A1809" s="34" t="str">
        <f>cards[[#This Row],[set]]</f>
        <v>SHD</v>
      </c>
      <c r="B1809" s="34">
        <f>cards[[#This Row],[cardNumber]]</f>
        <v>164</v>
      </c>
      <c r="C1809" s="34">
        <f>cards[[#This Row],[owned]]</f>
        <v>0</v>
      </c>
      <c r="D1809" s="34" t="b">
        <f>IF(AND(ISNUMBER(SEARCH("Foil",cards[[#This Row],[variant]])),ISNUMBER(MATCH(cards[[#This Row],[set]],{"SOR","SHD","TWI"},0))),TRUE,FALSE)</f>
        <v>0</v>
      </c>
    </row>
    <row r="1810" spans="1:4" ht="15.75" customHeight="1" x14ac:dyDescent="0.2">
      <c r="A1810" s="34" t="str">
        <f>cards[[#This Row],[set]]</f>
        <v>SHD</v>
      </c>
      <c r="B1810" s="34">
        <f>cards[[#This Row],[cardNumber]]</f>
        <v>433</v>
      </c>
      <c r="C1810" s="34">
        <f>cards[[#This Row],[owned]]</f>
        <v>0</v>
      </c>
      <c r="D1810" s="34" t="b">
        <f>IF(AND(ISNUMBER(SEARCH("Foil",cards[[#This Row],[variant]])),ISNUMBER(MATCH(cards[[#This Row],[set]],{"SOR","SHD","TWI"},0))),TRUE,FALSE)</f>
        <v>1</v>
      </c>
    </row>
    <row r="1811" spans="1:4" ht="15.75" customHeight="1" x14ac:dyDescent="0.2">
      <c r="A1811" s="34" t="str">
        <f>cards[[#This Row],[set]]</f>
        <v>SHD</v>
      </c>
      <c r="B1811" s="34">
        <f>cards[[#This Row],[cardNumber]]</f>
        <v>433</v>
      </c>
      <c r="C1811" s="34">
        <f>cards[[#This Row],[owned]]</f>
        <v>0</v>
      </c>
      <c r="D1811" s="34" t="b">
        <f>IF(AND(ISNUMBER(SEARCH("Foil",cards[[#This Row],[variant]])),ISNUMBER(MATCH(cards[[#This Row],[set]],{"SOR","SHD","TWI"},0))),TRUE,FALSE)</f>
        <v>0</v>
      </c>
    </row>
    <row r="1812" spans="1:4" ht="15.75" customHeight="1" x14ac:dyDescent="0.2">
      <c r="A1812" s="34" t="str">
        <f>cards[[#This Row],[set]]</f>
        <v>SHD</v>
      </c>
      <c r="B1812" s="34">
        <f>cards[[#This Row],[cardNumber]]</f>
        <v>165</v>
      </c>
      <c r="C1812" s="34">
        <f>cards[[#This Row],[owned]]</f>
        <v>0</v>
      </c>
      <c r="D1812" s="34" t="b">
        <f>IF(AND(ISNUMBER(SEARCH("Foil",cards[[#This Row],[variant]])),ISNUMBER(MATCH(cards[[#This Row],[set]],{"SOR","SHD","TWI"},0))),TRUE,FALSE)</f>
        <v>1</v>
      </c>
    </row>
    <row r="1813" spans="1:4" ht="15.75" customHeight="1" x14ac:dyDescent="0.2">
      <c r="A1813" s="34" t="str">
        <f>cards[[#This Row],[set]]</f>
        <v>SHD</v>
      </c>
      <c r="B1813" s="34">
        <f>cards[[#This Row],[cardNumber]]</f>
        <v>165</v>
      </c>
      <c r="C1813" s="34">
        <f>cards[[#This Row],[owned]]</f>
        <v>0</v>
      </c>
      <c r="D1813" s="34" t="b">
        <f>IF(AND(ISNUMBER(SEARCH("Foil",cards[[#This Row],[variant]])),ISNUMBER(MATCH(cards[[#This Row],[set]],{"SOR","SHD","TWI"},0))),TRUE,FALSE)</f>
        <v>0</v>
      </c>
    </row>
    <row r="1814" spans="1:4" ht="15.75" customHeight="1" x14ac:dyDescent="0.2">
      <c r="A1814" s="34" t="str">
        <f>cards[[#This Row],[set]]</f>
        <v>SHD</v>
      </c>
      <c r="B1814" s="34">
        <f>cards[[#This Row],[cardNumber]]</f>
        <v>434</v>
      </c>
      <c r="C1814" s="34">
        <f>cards[[#This Row],[owned]]</f>
        <v>0</v>
      </c>
      <c r="D1814" s="34" t="b">
        <f>IF(AND(ISNUMBER(SEARCH("Foil",cards[[#This Row],[variant]])),ISNUMBER(MATCH(cards[[#This Row],[set]],{"SOR","SHD","TWI"},0))),TRUE,FALSE)</f>
        <v>1</v>
      </c>
    </row>
    <row r="1815" spans="1:4" ht="15.75" customHeight="1" x14ac:dyDescent="0.2">
      <c r="A1815" s="34" t="str">
        <f>cards[[#This Row],[set]]</f>
        <v>SHD</v>
      </c>
      <c r="B1815" s="34">
        <f>cards[[#This Row],[cardNumber]]</f>
        <v>434</v>
      </c>
      <c r="C1815" s="34">
        <f>cards[[#This Row],[owned]]</f>
        <v>0</v>
      </c>
      <c r="D1815" s="34" t="b">
        <f>IF(AND(ISNUMBER(SEARCH("Foil",cards[[#This Row],[variant]])),ISNUMBER(MATCH(cards[[#This Row],[set]],{"SOR","SHD","TWI"},0))),TRUE,FALSE)</f>
        <v>0</v>
      </c>
    </row>
    <row r="1816" spans="1:4" ht="15.75" customHeight="1" x14ac:dyDescent="0.2">
      <c r="A1816" s="34" t="str">
        <f>cards[[#This Row],[set]]</f>
        <v>SHD</v>
      </c>
      <c r="B1816" s="34">
        <f>cards[[#This Row],[cardNumber]]</f>
        <v>166</v>
      </c>
      <c r="C1816" s="34">
        <f>cards[[#This Row],[owned]]</f>
        <v>0</v>
      </c>
      <c r="D1816" s="34" t="b">
        <f>IF(AND(ISNUMBER(SEARCH("Foil",cards[[#This Row],[variant]])),ISNUMBER(MATCH(cards[[#This Row],[set]],{"SOR","SHD","TWI"},0))),TRUE,FALSE)</f>
        <v>1</v>
      </c>
    </row>
    <row r="1817" spans="1:4" ht="15.75" customHeight="1" x14ac:dyDescent="0.2">
      <c r="A1817" s="34" t="str">
        <f>cards[[#This Row],[set]]</f>
        <v>SHD</v>
      </c>
      <c r="B1817" s="34">
        <f>cards[[#This Row],[cardNumber]]</f>
        <v>435</v>
      </c>
      <c r="C1817" s="34">
        <f>cards[[#This Row],[owned]]</f>
        <v>0</v>
      </c>
      <c r="D1817" s="34" t="b">
        <f>IF(AND(ISNUMBER(SEARCH("Foil",cards[[#This Row],[variant]])),ISNUMBER(MATCH(cards[[#This Row],[set]],{"SOR","SHD","TWI"},0))),TRUE,FALSE)</f>
        <v>1</v>
      </c>
    </row>
    <row r="1818" spans="1:4" ht="15.75" customHeight="1" x14ac:dyDescent="0.2">
      <c r="A1818" s="34" t="str">
        <f>cards[[#This Row],[set]]</f>
        <v>SHD</v>
      </c>
      <c r="B1818" s="34">
        <f>cards[[#This Row],[cardNumber]]</f>
        <v>435</v>
      </c>
      <c r="C1818" s="34">
        <f>cards[[#This Row],[owned]]</f>
        <v>0</v>
      </c>
      <c r="D1818" s="34" t="b">
        <f>IF(AND(ISNUMBER(SEARCH("Foil",cards[[#This Row],[variant]])),ISNUMBER(MATCH(cards[[#This Row],[set]],{"SOR","SHD","TWI"},0))),TRUE,FALSE)</f>
        <v>0</v>
      </c>
    </row>
    <row r="1819" spans="1:4" ht="15.75" customHeight="1" x14ac:dyDescent="0.2">
      <c r="A1819" s="34" t="str">
        <f>cards[[#This Row],[set]]</f>
        <v>SOR</v>
      </c>
      <c r="B1819" s="34">
        <f>cards[[#This Row],[cardNumber]]</f>
        <v>162</v>
      </c>
      <c r="C1819" s="34">
        <f>cards[[#This Row],[owned]]</f>
        <v>0</v>
      </c>
      <c r="D1819" s="34" t="b">
        <f>IF(AND(ISNUMBER(SEARCH("Foil",cards[[#This Row],[variant]])),ISNUMBER(MATCH(cards[[#This Row],[set]],{"SOR","SHD","TWI"},0))),TRUE,FALSE)</f>
        <v>1</v>
      </c>
    </row>
    <row r="1820" spans="1:4" ht="15.75" customHeight="1" x14ac:dyDescent="0.2">
      <c r="A1820" s="34" t="str">
        <f>cards[[#This Row],[set]]</f>
        <v>SOR</v>
      </c>
      <c r="B1820" s="34">
        <f>cards[[#This Row],[cardNumber]]</f>
        <v>425</v>
      </c>
      <c r="C1820" s="34">
        <f>cards[[#This Row],[owned]]</f>
        <v>0</v>
      </c>
      <c r="D1820" s="34" t="b">
        <f>IF(AND(ISNUMBER(SEARCH("Foil",cards[[#This Row],[variant]])),ISNUMBER(MATCH(cards[[#This Row],[set]],{"SOR","SHD","TWI"},0))),TRUE,FALSE)</f>
        <v>0</v>
      </c>
    </row>
    <row r="1821" spans="1:4" ht="15.75" customHeight="1" x14ac:dyDescent="0.2">
      <c r="A1821" s="34" t="str">
        <f>cards[[#This Row],[set]]</f>
        <v>SOR</v>
      </c>
      <c r="B1821" s="34">
        <f>cards[[#This Row],[cardNumber]]</f>
        <v>425</v>
      </c>
      <c r="C1821" s="34">
        <f>cards[[#This Row],[owned]]</f>
        <v>0</v>
      </c>
      <c r="D1821" s="34" t="b">
        <f>IF(AND(ISNUMBER(SEARCH("Foil",cards[[#This Row],[variant]])),ISNUMBER(MATCH(cards[[#This Row],[set]],{"SOR","SHD","TWI"},0))),TRUE,FALSE)</f>
        <v>1</v>
      </c>
    </row>
    <row r="1822" spans="1:4" ht="15.75" customHeight="1" x14ac:dyDescent="0.2">
      <c r="A1822" s="34" t="str">
        <f>cards[[#This Row],[set]]</f>
        <v>SHD</v>
      </c>
      <c r="B1822" s="34">
        <f>cards[[#This Row],[cardNumber]]</f>
        <v>167</v>
      </c>
      <c r="C1822" s="34">
        <f>cards[[#This Row],[owned]]</f>
        <v>0</v>
      </c>
      <c r="D1822" s="34" t="b">
        <f>IF(AND(ISNUMBER(SEARCH("Foil",cards[[#This Row],[variant]])),ISNUMBER(MATCH(cards[[#This Row],[set]],{"SOR","SHD","TWI"},0))),TRUE,FALSE)</f>
        <v>1</v>
      </c>
    </row>
    <row r="1823" spans="1:4" ht="15.75" customHeight="1" x14ac:dyDescent="0.2">
      <c r="A1823" s="34" t="str">
        <f>cards[[#This Row],[set]]</f>
        <v>SHD</v>
      </c>
      <c r="B1823" s="34">
        <f>cards[[#This Row],[cardNumber]]</f>
        <v>167</v>
      </c>
      <c r="C1823" s="34">
        <f>cards[[#This Row],[owned]]</f>
        <v>0</v>
      </c>
      <c r="D1823" s="34" t="b">
        <f>IF(AND(ISNUMBER(SEARCH("Foil",cards[[#This Row],[variant]])),ISNUMBER(MATCH(cards[[#This Row],[set]],{"SOR","SHD","TWI"},0))),TRUE,FALSE)</f>
        <v>0</v>
      </c>
    </row>
    <row r="1824" spans="1:4" ht="15.75" customHeight="1" x14ac:dyDescent="0.2">
      <c r="A1824" s="34" t="str">
        <f>cards[[#This Row],[set]]</f>
        <v>SHD</v>
      </c>
      <c r="B1824" s="34">
        <f>cards[[#This Row],[cardNumber]]</f>
        <v>436</v>
      </c>
      <c r="C1824" s="34">
        <f>cards[[#This Row],[owned]]</f>
        <v>0</v>
      </c>
      <c r="D1824" s="34" t="b">
        <f>IF(AND(ISNUMBER(SEARCH("Foil",cards[[#This Row],[variant]])),ISNUMBER(MATCH(cards[[#This Row],[set]],{"SOR","SHD","TWI"},0))),TRUE,FALSE)</f>
        <v>0</v>
      </c>
    </row>
    <row r="1825" spans="1:4" ht="15.75" customHeight="1" x14ac:dyDescent="0.2">
      <c r="A1825" s="34" t="str">
        <f>cards[[#This Row],[set]]</f>
        <v>SHD</v>
      </c>
      <c r="B1825" s="34">
        <f>cards[[#This Row],[cardNumber]]</f>
        <v>436</v>
      </c>
      <c r="C1825" s="34">
        <f>cards[[#This Row],[owned]]</f>
        <v>0</v>
      </c>
      <c r="D1825" s="34" t="b">
        <f>IF(AND(ISNUMBER(SEARCH("Foil",cards[[#This Row],[variant]])),ISNUMBER(MATCH(cards[[#This Row],[set]],{"SOR","SHD","TWI"},0))),TRUE,FALSE)</f>
        <v>1</v>
      </c>
    </row>
    <row r="1826" spans="1:4" ht="15.75" customHeight="1" x14ac:dyDescent="0.2">
      <c r="A1826" s="34" t="str">
        <f>cards[[#This Row],[set]]</f>
        <v>SHD</v>
      </c>
      <c r="B1826" s="34">
        <f>cards[[#This Row],[cardNumber]]</f>
        <v>168</v>
      </c>
      <c r="C1826" s="34">
        <f>cards[[#This Row],[owned]]</f>
        <v>0</v>
      </c>
      <c r="D1826" s="34" t="b">
        <f>IF(AND(ISNUMBER(SEARCH("Foil",cards[[#This Row],[variant]])),ISNUMBER(MATCH(cards[[#This Row],[set]],{"SOR","SHD","TWI"},0))),TRUE,FALSE)</f>
        <v>1</v>
      </c>
    </row>
    <row r="1827" spans="1:4" ht="15.75" customHeight="1" x14ac:dyDescent="0.2">
      <c r="A1827" s="34" t="str">
        <f>cards[[#This Row],[set]]</f>
        <v>SHD</v>
      </c>
      <c r="B1827" s="34">
        <f>cards[[#This Row],[cardNumber]]</f>
        <v>168</v>
      </c>
      <c r="C1827" s="34">
        <f>cards[[#This Row],[owned]]</f>
        <v>0</v>
      </c>
      <c r="D1827" s="34" t="b">
        <f>IF(AND(ISNUMBER(SEARCH("Foil",cards[[#This Row],[variant]])),ISNUMBER(MATCH(cards[[#This Row],[set]],{"SOR","SHD","TWI"},0))),TRUE,FALSE)</f>
        <v>0</v>
      </c>
    </row>
    <row r="1828" spans="1:4" ht="15.75" customHeight="1" x14ac:dyDescent="0.2">
      <c r="A1828" s="34" t="str">
        <f>cards[[#This Row],[set]]</f>
        <v>SHD</v>
      </c>
      <c r="B1828" s="34">
        <f>cards[[#This Row],[cardNumber]]</f>
        <v>437</v>
      </c>
      <c r="C1828" s="34">
        <f>cards[[#This Row],[owned]]</f>
        <v>0</v>
      </c>
      <c r="D1828" s="34" t="b">
        <f>IF(AND(ISNUMBER(SEARCH("Foil",cards[[#This Row],[variant]])),ISNUMBER(MATCH(cards[[#This Row],[set]],{"SOR","SHD","TWI"},0))),TRUE,FALSE)</f>
        <v>0</v>
      </c>
    </row>
    <row r="1829" spans="1:4" ht="15.75" customHeight="1" x14ac:dyDescent="0.2">
      <c r="A1829" s="34" t="str">
        <f>cards[[#This Row],[set]]</f>
        <v>SHD</v>
      </c>
      <c r="B1829" s="34">
        <f>cards[[#This Row],[cardNumber]]</f>
        <v>437</v>
      </c>
      <c r="C1829" s="34">
        <f>cards[[#This Row],[owned]]</f>
        <v>0</v>
      </c>
      <c r="D1829" s="34" t="b">
        <f>IF(AND(ISNUMBER(SEARCH("Foil",cards[[#This Row],[variant]])),ISNUMBER(MATCH(cards[[#This Row],[set]],{"SOR","SHD","TWI"},0))),TRUE,FALSE)</f>
        <v>1</v>
      </c>
    </row>
    <row r="1830" spans="1:4" ht="15.75" customHeight="1" x14ac:dyDescent="0.2">
      <c r="A1830" s="34" t="str">
        <f>cards[[#This Row],[set]]</f>
        <v>SHD</v>
      </c>
      <c r="B1830" s="34">
        <f>cards[[#This Row],[cardNumber]]</f>
        <v>169</v>
      </c>
      <c r="C1830" s="34">
        <f>cards[[#This Row],[owned]]</f>
        <v>0</v>
      </c>
      <c r="D1830" s="34" t="b">
        <f>IF(AND(ISNUMBER(SEARCH("Foil",cards[[#This Row],[variant]])),ISNUMBER(MATCH(cards[[#This Row],[set]],{"SOR","SHD","TWI"},0))),TRUE,FALSE)</f>
        <v>1</v>
      </c>
    </row>
    <row r="1831" spans="1:4" ht="15.75" customHeight="1" x14ac:dyDescent="0.2">
      <c r="A1831" s="34" t="str">
        <f>cards[[#This Row],[set]]</f>
        <v>SHD</v>
      </c>
      <c r="B1831" s="34">
        <f>cards[[#This Row],[cardNumber]]</f>
        <v>169</v>
      </c>
      <c r="C1831" s="34">
        <f>cards[[#This Row],[owned]]</f>
        <v>0</v>
      </c>
      <c r="D1831" s="34" t="b">
        <f>IF(AND(ISNUMBER(SEARCH("Foil",cards[[#This Row],[variant]])),ISNUMBER(MATCH(cards[[#This Row],[set]],{"SOR","SHD","TWI"},0))),TRUE,FALSE)</f>
        <v>0</v>
      </c>
    </row>
    <row r="1832" spans="1:4" ht="15.75" customHeight="1" x14ac:dyDescent="0.2">
      <c r="A1832" s="34" t="str">
        <f>cards[[#This Row],[set]]</f>
        <v>SHD</v>
      </c>
      <c r="B1832" s="34">
        <f>cards[[#This Row],[cardNumber]]</f>
        <v>438</v>
      </c>
      <c r="C1832" s="34">
        <f>cards[[#This Row],[owned]]</f>
        <v>0</v>
      </c>
      <c r="D1832" s="34" t="b">
        <f>IF(AND(ISNUMBER(SEARCH("Foil",cards[[#This Row],[variant]])),ISNUMBER(MATCH(cards[[#This Row],[set]],{"SOR","SHD","TWI"},0))),TRUE,FALSE)</f>
        <v>0</v>
      </c>
    </row>
    <row r="1833" spans="1:4" ht="15.75" customHeight="1" x14ac:dyDescent="0.2">
      <c r="A1833" s="34" t="str">
        <f>cards[[#This Row],[set]]</f>
        <v>SHD</v>
      </c>
      <c r="B1833" s="34">
        <f>cards[[#This Row],[cardNumber]]</f>
        <v>438</v>
      </c>
      <c r="C1833" s="34">
        <f>cards[[#This Row],[owned]]</f>
        <v>0</v>
      </c>
      <c r="D1833" s="34" t="b">
        <f>IF(AND(ISNUMBER(SEARCH("Foil",cards[[#This Row],[variant]])),ISNUMBER(MATCH(cards[[#This Row],[set]],{"SOR","SHD","TWI"},0))),TRUE,FALSE)</f>
        <v>1</v>
      </c>
    </row>
    <row r="1834" spans="1:4" ht="15.75" customHeight="1" x14ac:dyDescent="0.2">
      <c r="A1834" s="34" t="str">
        <f>cards[[#This Row],[set]]</f>
        <v>SHD</v>
      </c>
      <c r="B1834" s="34">
        <f>cards[[#This Row],[cardNumber]]</f>
        <v>17</v>
      </c>
      <c r="C1834" s="34">
        <f>cards[[#This Row],[owned]]</f>
        <v>0</v>
      </c>
      <c r="D1834" s="34" t="b">
        <f>IF(AND(ISNUMBER(SEARCH("Foil",cards[[#This Row],[variant]])),ISNUMBER(MATCH(cards[[#This Row],[set]],{"SOR","SHD","TWI"},0))),TRUE,FALSE)</f>
        <v>0</v>
      </c>
    </row>
    <row r="1835" spans="1:4" ht="15.75" customHeight="1" x14ac:dyDescent="0.2">
      <c r="A1835" s="34" t="str">
        <f>cards[[#This Row],[set]]</f>
        <v>SHD</v>
      </c>
      <c r="B1835" s="34">
        <f>cards[[#This Row],[cardNumber]]</f>
        <v>170</v>
      </c>
      <c r="C1835" s="34">
        <f>cards[[#This Row],[owned]]</f>
        <v>0</v>
      </c>
      <c r="D1835" s="34" t="b">
        <f>IF(AND(ISNUMBER(SEARCH("Foil",cards[[#This Row],[variant]])),ISNUMBER(MATCH(cards[[#This Row],[set]],{"SOR","SHD","TWI"},0))),TRUE,FALSE)</f>
        <v>0</v>
      </c>
    </row>
    <row r="1836" spans="1:4" ht="15.75" customHeight="1" x14ac:dyDescent="0.2">
      <c r="A1836" s="34" t="str">
        <f>cards[[#This Row],[set]]</f>
        <v>SHD</v>
      </c>
      <c r="B1836" s="34">
        <f>cards[[#This Row],[cardNumber]]</f>
        <v>170</v>
      </c>
      <c r="C1836" s="34">
        <f>cards[[#This Row],[owned]]</f>
        <v>0</v>
      </c>
      <c r="D1836" s="34" t="b">
        <f>IF(AND(ISNUMBER(SEARCH("Foil",cards[[#This Row],[variant]])),ISNUMBER(MATCH(cards[[#This Row],[set]],{"SOR","SHD","TWI"},0))),TRUE,FALSE)</f>
        <v>1</v>
      </c>
    </row>
    <row r="1837" spans="1:4" ht="15.75" customHeight="1" x14ac:dyDescent="0.2">
      <c r="A1837" s="34" t="str">
        <f>cards[[#This Row],[set]]</f>
        <v>SHD</v>
      </c>
      <c r="B1837" s="34">
        <f>cards[[#This Row],[cardNumber]]</f>
        <v>439</v>
      </c>
      <c r="C1837" s="34">
        <f>cards[[#This Row],[owned]]</f>
        <v>0</v>
      </c>
      <c r="D1837" s="34" t="b">
        <f>IF(AND(ISNUMBER(SEARCH("Foil",cards[[#This Row],[variant]])),ISNUMBER(MATCH(cards[[#This Row],[set]],{"SOR","SHD","TWI"},0))),TRUE,FALSE)</f>
        <v>1</v>
      </c>
    </row>
    <row r="1838" spans="1:4" ht="15.75" customHeight="1" x14ac:dyDescent="0.2">
      <c r="A1838" s="34" t="str">
        <f>cards[[#This Row],[set]]</f>
        <v>SHD</v>
      </c>
      <c r="B1838" s="34">
        <f>cards[[#This Row],[cardNumber]]</f>
        <v>439</v>
      </c>
      <c r="C1838" s="34">
        <f>cards[[#This Row],[owned]]</f>
        <v>0</v>
      </c>
      <c r="D1838" s="34" t="b">
        <f>IF(AND(ISNUMBER(SEARCH("Foil",cards[[#This Row],[variant]])),ISNUMBER(MATCH(cards[[#This Row],[set]],{"SOR","SHD","TWI"},0))),TRUE,FALSE)</f>
        <v>0</v>
      </c>
    </row>
    <row r="1839" spans="1:4" ht="15.75" customHeight="1" x14ac:dyDescent="0.2">
      <c r="A1839" s="34" t="str">
        <f>cards[[#This Row],[set]]</f>
        <v>SHD</v>
      </c>
      <c r="B1839" s="34">
        <f>cards[[#This Row],[cardNumber]]</f>
        <v>171</v>
      </c>
      <c r="C1839" s="34">
        <f>cards[[#This Row],[owned]]</f>
        <v>0</v>
      </c>
      <c r="D1839" s="34" t="b">
        <f>IF(AND(ISNUMBER(SEARCH("Foil",cards[[#This Row],[variant]])),ISNUMBER(MATCH(cards[[#This Row],[set]],{"SOR","SHD","TWI"},0))),TRUE,FALSE)</f>
        <v>1</v>
      </c>
    </row>
    <row r="1840" spans="1:4" ht="15.75" customHeight="1" x14ac:dyDescent="0.2">
      <c r="A1840" s="34" t="str">
        <f>cards[[#This Row],[set]]</f>
        <v>SHD</v>
      </c>
      <c r="B1840" s="34">
        <f>cards[[#This Row],[cardNumber]]</f>
        <v>171</v>
      </c>
      <c r="C1840" s="34">
        <f>cards[[#This Row],[owned]]</f>
        <v>0</v>
      </c>
      <c r="D1840" s="34" t="b">
        <f>IF(AND(ISNUMBER(SEARCH("Foil",cards[[#This Row],[variant]])),ISNUMBER(MATCH(cards[[#This Row],[set]],{"SOR","SHD","TWI"},0))),TRUE,FALSE)</f>
        <v>0</v>
      </c>
    </row>
    <row r="1841" spans="1:4" ht="15.75" customHeight="1" x14ac:dyDescent="0.2">
      <c r="A1841" s="34" t="str">
        <f>cards[[#This Row],[set]]</f>
        <v>SHD</v>
      </c>
      <c r="B1841" s="34">
        <f>cards[[#This Row],[cardNumber]]</f>
        <v>440</v>
      </c>
      <c r="C1841" s="34">
        <f>cards[[#This Row],[owned]]</f>
        <v>0</v>
      </c>
      <c r="D1841" s="34" t="b">
        <f>IF(AND(ISNUMBER(SEARCH("Foil",cards[[#This Row],[variant]])),ISNUMBER(MATCH(cards[[#This Row],[set]],{"SOR","SHD","TWI"},0))),TRUE,FALSE)</f>
        <v>1</v>
      </c>
    </row>
    <row r="1842" spans="1:4" ht="15.75" customHeight="1" x14ac:dyDescent="0.2">
      <c r="A1842" s="34" t="str">
        <f>cards[[#This Row],[set]]</f>
        <v>SHD</v>
      </c>
      <c r="B1842" s="34">
        <f>cards[[#This Row],[cardNumber]]</f>
        <v>440</v>
      </c>
      <c r="C1842" s="34">
        <f>cards[[#This Row],[owned]]</f>
        <v>0</v>
      </c>
      <c r="D1842" s="34" t="b">
        <f>IF(AND(ISNUMBER(SEARCH("Foil",cards[[#This Row],[variant]])),ISNUMBER(MATCH(cards[[#This Row],[set]],{"SOR","SHD","TWI"},0))),TRUE,FALSE)</f>
        <v>0</v>
      </c>
    </row>
    <row r="1843" spans="1:4" ht="15.75" customHeight="1" x14ac:dyDescent="0.2">
      <c r="A1843" s="34" t="str">
        <f>cards[[#This Row],[set]]</f>
        <v>SHD</v>
      </c>
      <c r="B1843" s="34">
        <f>cards[[#This Row],[cardNumber]]</f>
        <v>172</v>
      </c>
      <c r="C1843" s="34">
        <f>cards[[#This Row],[owned]]</f>
        <v>0</v>
      </c>
      <c r="D1843" s="34" t="b">
        <f>IF(AND(ISNUMBER(SEARCH("Foil",cards[[#This Row],[variant]])),ISNUMBER(MATCH(cards[[#This Row],[set]],{"SOR","SHD","TWI"},0))),TRUE,FALSE)</f>
        <v>1</v>
      </c>
    </row>
    <row r="1844" spans="1:4" ht="15.75" customHeight="1" x14ac:dyDescent="0.2">
      <c r="A1844" s="34" t="str">
        <f>cards[[#This Row],[set]]</f>
        <v>SHD</v>
      </c>
      <c r="B1844" s="34">
        <f>cards[[#This Row],[cardNumber]]</f>
        <v>172</v>
      </c>
      <c r="C1844" s="34">
        <f>cards[[#This Row],[owned]]</f>
        <v>0</v>
      </c>
      <c r="D1844" s="34" t="b">
        <f>IF(AND(ISNUMBER(SEARCH("Foil",cards[[#This Row],[variant]])),ISNUMBER(MATCH(cards[[#This Row],[set]],{"SOR","SHD","TWI"},0))),TRUE,FALSE)</f>
        <v>0</v>
      </c>
    </row>
    <row r="1845" spans="1:4" ht="15.75" customHeight="1" x14ac:dyDescent="0.2">
      <c r="A1845" s="34" t="str">
        <f>cards[[#This Row],[set]]</f>
        <v>SHD</v>
      </c>
      <c r="B1845" s="34">
        <f>cards[[#This Row],[cardNumber]]</f>
        <v>441</v>
      </c>
      <c r="C1845" s="34">
        <f>cards[[#This Row],[owned]]</f>
        <v>0</v>
      </c>
      <c r="D1845" s="34" t="b">
        <f>IF(AND(ISNUMBER(SEARCH("Foil",cards[[#This Row],[variant]])),ISNUMBER(MATCH(cards[[#This Row],[set]],{"SOR","SHD","TWI"},0))),TRUE,FALSE)</f>
        <v>1</v>
      </c>
    </row>
    <row r="1846" spans="1:4" ht="15.75" customHeight="1" x14ac:dyDescent="0.2">
      <c r="A1846" s="34" t="str">
        <f>cards[[#This Row],[set]]</f>
        <v>SHD</v>
      </c>
      <c r="B1846" s="34">
        <f>cards[[#This Row],[cardNumber]]</f>
        <v>441</v>
      </c>
      <c r="C1846" s="34">
        <f>cards[[#This Row],[owned]]</f>
        <v>0</v>
      </c>
      <c r="D1846" s="34" t="b">
        <f>IF(AND(ISNUMBER(SEARCH("Foil",cards[[#This Row],[variant]])),ISNUMBER(MATCH(cards[[#This Row],[set]],{"SOR","SHD","TWI"},0))),TRUE,FALSE)</f>
        <v>0</v>
      </c>
    </row>
    <row r="1847" spans="1:4" ht="15.75" customHeight="1" x14ac:dyDescent="0.2">
      <c r="A1847" s="34" t="str">
        <f>cards[[#This Row],[set]]</f>
        <v>SHD</v>
      </c>
      <c r="B1847" s="34">
        <f>cards[[#This Row],[cardNumber]]</f>
        <v>173</v>
      </c>
      <c r="C1847" s="34">
        <f>cards[[#This Row],[owned]]</f>
        <v>0</v>
      </c>
      <c r="D1847" s="34" t="b">
        <f>IF(AND(ISNUMBER(SEARCH("Foil",cards[[#This Row],[variant]])),ISNUMBER(MATCH(cards[[#This Row],[set]],{"SOR","SHD","TWI"},0))),TRUE,FALSE)</f>
        <v>0</v>
      </c>
    </row>
    <row r="1848" spans="1:4" ht="15.75" customHeight="1" x14ac:dyDescent="0.2">
      <c r="A1848" s="34" t="str">
        <f>cards[[#This Row],[set]]</f>
        <v>SHD</v>
      </c>
      <c r="B1848" s="34">
        <f>cards[[#This Row],[cardNumber]]</f>
        <v>173</v>
      </c>
      <c r="C1848" s="34">
        <f>cards[[#This Row],[owned]]</f>
        <v>0</v>
      </c>
      <c r="D1848" s="34" t="b">
        <f>IF(AND(ISNUMBER(SEARCH("Foil",cards[[#This Row],[variant]])),ISNUMBER(MATCH(cards[[#This Row],[set]],{"SOR","SHD","TWI"},0))),TRUE,FALSE)</f>
        <v>1</v>
      </c>
    </row>
    <row r="1849" spans="1:4" ht="15.75" customHeight="1" x14ac:dyDescent="0.2">
      <c r="A1849" s="34" t="str">
        <f>cards[[#This Row],[set]]</f>
        <v>SHD</v>
      </c>
      <c r="B1849" s="34">
        <f>cards[[#This Row],[cardNumber]]</f>
        <v>442</v>
      </c>
      <c r="C1849" s="34">
        <f>cards[[#This Row],[owned]]</f>
        <v>0</v>
      </c>
      <c r="D1849" s="34" t="b">
        <f>IF(AND(ISNUMBER(SEARCH("Foil",cards[[#This Row],[variant]])),ISNUMBER(MATCH(cards[[#This Row],[set]],{"SOR","SHD","TWI"},0))),TRUE,FALSE)</f>
        <v>1</v>
      </c>
    </row>
    <row r="1850" spans="1:4" ht="15.75" customHeight="1" x14ac:dyDescent="0.2">
      <c r="A1850" s="34" t="str">
        <f>cards[[#This Row],[set]]</f>
        <v>SHD</v>
      </c>
      <c r="B1850" s="34">
        <f>cards[[#This Row],[cardNumber]]</f>
        <v>442</v>
      </c>
      <c r="C1850" s="34">
        <f>cards[[#This Row],[owned]]</f>
        <v>0</v>
      </c>
      <c r="D1850" s="34" t="b">
        <f>IF(AND(ISNUMBER(SEARCH("Foil",cards[[#This Row],[variant]])),ISNUMBER(MATCH(cards[[#This Row],[set]],{"SOR","SHD","TWI"},0))),TRUE,FALSE)</f>
        <v>0</v>
      </c>
    </row>
    <row r="1851" spans="1:4" ht="15.75" customHeight="1" x14ac:dyDescent="0.2">
      <c r="A1851" s="34" t="str">
        <f>cards[[#This Row],[set]]</f>
        <v>SHD</v>
      </c>
      <c r="B1851" s="34">
        <f>cards[[#This Row],[cardNumber]]</f>
        <v>174</v>
      </c>
      <c r="C1851" s="34">
        <f>cards[[#This Row],[owned]]</f>
        <v>0</v>
      </c>
      <c r="D1851" s="34" t="b">
        <f>IF(AND(ISNUMBER(SEARCH("Foil",cards[[#This Row],[variant]])),ISNUMBER(MATCH(cards[[#This Row],[set]],{"SOR","SHD","TWI"},0))),TRUE,FALSE)</f>
        <v>1</v>
      </c>
    </row>
    <row r="1852" spans="1:4" ht="15.75" customHeight="1" x14ac:dyDescent="0.2">
      <c r="A1852" s="34" t="str">
        <f>cards[[#This Row],[set]]</f>
        <v>SHD</v>
      </c>
      <c r="B1852" s="34">
        <f>cards[[#This Row],[cardNumber]]</f>
        <v>174</v>
      </c>
      <c r="C1852" s="34">
        <f>cards[[#This Row],[owned]]</f>
        <v>0</v>
      </c>
      <c r="D1852" s="34" t="b">
        <f>IF(AND(ISNUMBER(SEARCH("Foil",cards[[#This Row],[variant]])),ISNUMBER(MATCH(cards[[#This Row],[set]],{"SOR","SHD","TWI"},0))),TRUE,FALSE)</f>
        <v>0</v>
      </c>
    </row>
    <row r="1853" spans="1:4" ht="15.75" customHeight="1" x14ac:dyDescent="0.2">
      <c r="A1853" s="34" t="str">
        <f>cards[[#This Row],[set]]</f>
        <v>SHD</v>
      </c>
      <c r="B1853" s="34">
        <f>cards[[#This Row],[cardNumber]]</f>
        <v>443</v>
      </c>
      <c r="C1853" s="34">
        <f>cards[[#This Row],[owned]]</f>
        <v>0</v>
      </c>
      <c r="D1853" s="34" t="b">
        <f>IF(AND(ISNUMBER(SEARCH("Foil",cards[[#This Row],[variant]])),ISNUMBER(MATCH(cards[[#This Row],[set]],{"SOR","SHD","TWI"},0))),TRUE,FALSE)</f>
        <v>1</v>
      </c>
    </row>
    <row r="1854" spans="1:4" ht="15.75" customHeight="1" x14ac:dyDescent="0.2">
      <c r="A1854" s="34" t="str">
        <f>cards[[#This Row],[set]]</f>
        <v>SHD</v>
      </c>
      <c r="B1854" s="34">
        <f>cards[[#This Row],[cardNumber]]</f>
        <v>443</v>
      </c>
      <c r="C1854" s="34">
        <f>cards[[#This Row],[owned]]</f>
        <v>0</v>
      </c>
      <c r="D1854" s="34" t="b">
        <f>IF(AND(ISNUMBER(SEARCH("Foil",cards[[#This Row],[variant]])),ISNUMBER(MATCH(cards[[#This Row],[set]],{"SOR","SHD","TWI"},0))),TRUE,FALSE)</f>
        <v>0</v>
      </c>
    </row>
    <row r="1855" spans="1:4" ht="15.75" customHeight="1" x14ac:dyDescent="0.2">
      <c r="A1855" s="34" t="str">
        <f>cards[[#This Row],[set]]</f>
        <v>SHD</v>
      </c>
      <c r="B1855" s="34">
        <f>cards[[#This Row],[cardNumber]]</f>
        <v>175</v>
      </c>
      <c r="C1855" s="34">
        <f>cards[[#This Row],[owned]]</f>
        <v>0</v>
      </c>
      <c r="D1855" s="34" t="b">
        <f>IF(AND(ISNUMBER(SEARCH("Foil",cards[[#This Row],[variant]])),ISNUMBER(MATCH(cards[[#This Row],[set]],{"SOR","SHD","TWI"},0))),TRUE,FALSE)</f>
        <v>0</v>
      </c>
    </row>
    <row r="1856" spans="1:4" ht="15.75" customHeight="1" x14ac:dyDescent="0.2">
      <c r="A1856" s="34" t="str">
        <f>cards[[#This Row],[set]]</f>
        <v>SHD</v>
      </c>
      <c r="B1856" s="34">
        <f>cards[[#This Row],[cardNumber]]</f>
        <v>175</v>
      </c>
      <c r="C1856" s="34">
        <f>cards[[#This Row],[owned]]</f>
        <v>0</v>
      </c>
      <c r="D1856" s="34" t="b">
        <f>IF(AND(ISNUMBER(SEARCH("Foil",cards[[#This Row],[variant]])),ISNUMBER(MATCH(cards[[#This Row],[set]],{"SOR","SHD","TWI"},0))),TRUE,FALSE)</f>
        <v>1</v>
      </c>
    </row>
    <row r="1857" spans="1:4" ht="15.75" customHeight="1" x14ac:dyDescent="0.2">
      <c r="A1857" s="34" t="str">
        <f>cards[[#This Row],[set]]</f>
        <v>SHD</v>
      </c>
      <c r="B1857" s="34">
        <f>cards[[#This Row],[cardNumber]]</f>
        <v>444</v>
      </c>
      <c r="C1857" s="34">
        <f>cards[[#This Row],[owned]]</f>
        <v>0</v>
      </c>
      <c r="D1857" s="34" t="b">
        <f>IF(AND(ISNUMBER(SEARCH("Foil",cards[[#This Row],[variant]])),ISNUMBER(MATCH(cards[[#This Row],[set]],{"SOR","SHD","TWI"},0))),TRUE,FALSE)</f>
        <v>1</v>
      </c>
    </row>
    <row r="1858" spans="1:4" ht="15.75" customHeight="1" x14ac:dyDescent="0.2">
      <c r="A1858" s="34" t="str">
        <f>cards[[#This Row],[set]]</f>
        <v>SHD</v>
      </c>
      <c r="B1858" s="34">
        <f>cards[[#This Row],[cardNumber]]</f>
        <v>444</v>
      </c>
      <c r="C1858" s="34">
        <f>cards[[#This Row],[owned]]</f>
        <v>0</v>
      </c>
      <c r="D1858" s="34" t="b">
        <f>IF(AND(ISNUMBER(SEARCH("Foil",cards[[#This Row],[variant]])),ISNUMBER(MATCH(cards[[#This Row],[set]],{"SOR","SHD","TWI"},0))),TRUE,FALSE)</f>
        <v>0</v>
      </c>
    </row>
    <row r="1859" spans="1:4" ht="15.75" customHeight="1" x14ac:dyDescent="0.2">
      <c r="A1859" s="34" t="str">
        <f>cards[[#This Row],[set]]</f>
        <v>SHD</v>
      </c>
      <c r="B1859" s="34">
        <f>cards[[#This Row],[cardNumber]]</f>
        <v>176</v>
      </c>
      <c r="C1859" s="34">
        <f>cards[[#This Row],[owned]]</f>
        <v>0</v>
      </c>
      <c r="D1859" s="34" t="b">
        <f>IF(AND(ISNUMBER(SEARCH("Foil",cards[[#This Row],[variant]])),ISNUMBER(MATCH(cards[[#This Row],[set]],{"SOR","SHD","TWI"},0))),TRUE,FALSE)</f>
        <v>0</v>
      </c>
    </row>
    <row r="1860" spans="1:4" ht="15.75" customHeight="1" x14ac:dyDescent="0.2">
      <c r="A1860" s="34" t="str">
        <f>cards[[#This Row],[set]]</f>
        <v>SHD</v>
      </c>
      <c r="B1860" s="34">
        <f>cards[[#This Row],[cardNumber]]</f>
        <v>176</v>
      </c>
      <c r="C1860" s="34">
        <f>cards[[#This Row],[owned]]</f>
        <v>0</v>
      </c>
      <c r="D1860" s="34" t="b">
        <f>IF(AND(ISNUMBER(SEARCH("Foil",cards[[#This Row],[variant]])),ISNUMBER(MATCH(cards[[#This Row],[set]],{"SOR","SHD","TWI"},0))),TRUE,FALSE)</f>
        <v>1</v>
      </c>
    </row>
    <row r="1861" spans="1:4" ht="15.75" customHeight="1" x14ac:dyDescent="0.2">
      <c r="A1861" s="34" t="str">
        <f>cards[[#This Row],[set]]</f>
        <v>SHD</v>
      </c>
      <c r="B1861" s="34">
        <f>cards[[#This Row],[cardNumber]]</f>
        <v>445</v>
      </c>
      <c r="C1861" s="34">
        <f>cards[[#This Row],[owned]]</f>
        <v>0</v>
      </c>
      <c r="D1861" s="34" t="b">
        <f>IF(AND(ISNUMBER(SEARCH("Foil",cards[[#This Row],[variant]])),ISNUMBER(MATCH(cards[[#This Row],[set]],{"SOR","SHD","TWI"},0))),TRUE,FALSE)</f>
        <v>0</v>
      </c>
    </row>
    <row r="1862" spans="1:4" ht="15.75" customHeight="1" x14ac:dyDescent="0.2">
      <c r="A1862" s="34" t="str">
        <f>cards[[#This Row],[set]]</f>
        <v>SHD</v>
      </c>
      <c r="B1862" s="34">
        <f>cards[[#This Row],[cardNumber]]</f>
        <v>445</v>
      </c>
      <c r="C1862" s="34">
        <f>cards[[#This Row],[owned]]</f>
        <v>0</v>
      </c>
      <c r="D1862" s="34" t="b">
        <f>IF(AND(ISNUMBER(SEARCH("Foil",cards[[#This Row],[variant]])),ISNUMBER(MATCH(cards[[#This Row],[set]],{"SOR","SHD","TWI"},0))),TRUE,FALSE)</f>
        <v>1</v>
      </c>
    </row>
    <row r="1863" spans="1:4" ht="15.75" customHeight="1" x14ac:dyDescent="0.2">
      <c r="A1863" s="34" t="str">
        <f>cards[[#This Row],[set]]</f>
        <v>SHD</v>
      </c>
      <c r="B1863" s="34">
        <f>cards[[#This Row],[cardNumber]]</f>
        <v>177</v>
      </c>
      <c r="C1863" s="34">
        <f>cards[[#This Row],[owned]]</f>
        <v>0</v>
      </c>
      <c r="D1863" s="34" t="b">
        <f>IF(AND(ISNUMBER(SEARCH("Foil",cards[[#This Row],[variant]])),ISNUMBER(MATCH(cards[[#This Row],[set]],{"SOR","SHD","TWI"},0))),TRUE,FALSE)</f>
        <v>0</v>
      </c>
    </row>
    <row r="1864" spans="1:4" ht="15.75" customHeight="1" x14ac:dyDescent="0.2">
      <c r="A1864" s="34" t="str">
        <f>cards[[#This Row],[set]]</f>
        <v>SHD</v>
      </c>
      <c r="B1864" s="34">
        <f>cards[[#This Row],[cardNumber]]</f>
        <v>177</v>
      </c>
      <c r="C1864" s="34">
        <f>cards[[#This Row],[owned]]</f>
        <v>0</v>
      </c>
      <c r="D1864" s="34" t="b">
        <f>IF(AND(ISNUMBER(SEARCH("Foil",cards[[#This Row],[variant]])),ISNUMBER(MATCH(cards[[#This Row],[set]],{"SOR","SHD","TWI"},0))),TRUE,FALSE)</f>
        <v>1</v>
      </c>
    </row>
    <row r="1865" spans="1:4" ht="15.75" customHeight="1" x14ac:dyDescent="0.2">
      <c r="A1865" s="34" t="str">
        <f>cards[[#This Row],[set]]</f>
        <v>SHD</v>
      </c>
      <c r="B1865" s="34">
        <f>cards[[#This Row],[cardNumber]]</f>
        <v>446</v>
      </c>
      <c r="C1865" s="34">
        <f>cards[[#This Row],[owned]]</f>
        <v>0</v>
      </c>
      <c r="D1865" s="34" t="b">
        <f>IF(AND(ISNUMBER(SEARCH("Foil",cards[[#This Row],[variant]])),ISNUMBER(MATCH(cards[[#This Row],[set]],{"SOR","SHD","TWI"},0))),TRUE,FALSE)</f>
        <v>1</v>
      </c>
    </row>
    <row r="1866" spans="1:4" ht="15.75" customHeight="1" x14ac:dyDescent="0.2">
      <c r="A1866" s="34" t="str">
        <f>cards[[#This Row],[set]]</f>
        <v>SHD</v>
      </c>
      <c r="B1866" s="34">
        <f>cards[[#This Row],[cardNumber]]</f>
        <v>446</v>
      </c>
      <c r="C1866" s="34">
        <f>cards[[#This Row],[owned]]</f>
        <v>0</v>
      </c>
      <c r="D1866" s="34" t="b">
        <f>IF(AND(ISNUMBER(SEARCH("Foil",cards[[#This Row],[variant]])),ISNUMBER(MATCH(cards[[#This Row],[set]],{"SOR","SHD","TWI"},0))),TRUE,FALSE)</f>
        <v>0</v>
      </c>
    </row>
    <row r="1867" spans="1:4" ht="15.75" customHeight="1" x14ac:dyDescent="0.2">
      <c r="A1867" s="34" t="str">
        <f>cards[[#This Row],[set]]</f>
        <v>SHD</v>
      </c>
      <c r="B1867" s="34">
        <f>cards[[#This Row],[cardNumber]]</f>
        <v>178</v>
      </c>
      <c r="C1867" s="34">
        <f>cards[[#This Row],[owned]]</f>
        <v>0</v>
      </c>
      <c r="D1867" s="34" t="b">
        <f>IF(AND(ISNUMBER(SEARCH("Foil",cards[[#This Row],[variant]])),ISNUMBER(MATCH(cards[[#This Row],[set]],{"SOR","SHD","TWI"},0))),TRUE,FALSE)</f>
        <v>1</v>
      </c>
    </row>
    <row r="1868" spans="1:4" ht="15.75" customHeight="1" x14ac:dyDescent="0.2">
      <c r="A1868" s="34" t="str">
        <f>cards[[#This Row],[set]]</f>
        <v>SHD</v>
      </c>
      <c r="B1868" s="34">
        <f>cards[[#This Row],[cardNumber]]</f>
        <v>178</v>
      </c>
      <c r="C1868" s="34">
        <f>cards[[#This Row],[owned]]</f>
        <v>0</v>
      </c>
      <c r="D1868" s="34" t="b">
        <f>IF(AND(ISNUMBER(SEARCH("Foil",cards[[#This Row],[variant]])),ISNUMBER(MATCH(cards[[#This Row],[set]],{"SOR","SHD","TWI"},0))),TRUE,FALSE)</f>
        <v>0</v>
      </c>
    </row>
    <row r="1869" spans="1:4" ht="15.75" customHeight="1" x14ac:dyDescent="0.2">
      <c r="A1869" s="34" t="str">
        <f>cards[[#This Row],[set]]</f>
        <v>SHD</v>
      </c>
      <c r="B1869" s="34">
        <f>cards[[#This Row],[cardNumber]]</f>
        <v>447</v>
      </c>
      <c r="C1869" s="34">
        <f>cards[[#This Row],[owned]]</f>
        <v>0</v>
      </c>
      <c r="D1869" s="34" t="b">
        <f>IF(AND(ISNUMBER(SEARCH("Foil",cards[[#This Row],[variant]])),ISNUMBER(MATCH(cards[[#This Row],[set]],{"SOR","SHD","TWI"},0))),TRUE,FALSE)</f>
        <v>0</v>
      </c>
    </row>
    <row r="1870" spans="1:4" ht="15.75" customHeight="1" x14ac:dyDescent="0.2">
      <c r="A1870" s="34" t="str">
        <f>cards[[#This Row],[set]]</f>
        <v>SHD</v>
      </c>
      <c r="B1870" s="34">
        <f>cards[[#This Row],[cardNumber]]</f>
        <v>447</v>
      </c>
      <c r="C1870" s="34">
        <f>cards[[#This Row],[owned]]</f>
        <v>0</v>
      </c>
      <c r="D1870" s="34" t="b">
        <f>IF(AND(ISNUMBER(SEARCH("Foil",cards[[#This Row],[variant]])),ISNUMBER(MATCH(cards[[#This Row],[set]],{"SOR","SHD","TWI"},0))),TRUE,FALSE)</f>
        <v>1</v>
      </c>
    </row>
    <row r="1871" spans="1:4" ht="15.75" customHeight="1" x14ac:dyDescent="0.2">
      <c r="A1871" s="34" t="str">
        <f>cards[[#This Row],[set]]</f>
        <v>TWI</v>
      </c>
      <c r="B1871" s="34">
        <f>cards[[#This Row],[cardNumber]]</f>
        <v>170</v>
      </c>
      <c r="C1871" s="34">
        <f>cards[[#This Row],[owned]]</f>
        <v>0</v>
      </c>
      <c r="D1871" s="34" t="b">
        <f>IF(AND(ISNUMBER(SEARCH("Foil",cards[[#This Row],[variant]])),ISNUMBER(MATCH(cards[[#This Row],[set]],{"SOR","SHD","TWI"},0))),TRUE,FALSE)</f>
        <v>0</v>
      </c>
    </row>
    <row r="1872" spans="1:4" ht="15.75" customHeight="1" x14ac:dyDescent="0.2">
      <c r="A1872" s="34" t="str">
        <f>cards[[#This Row],[set]]</f>
        <v>TWI</v>
      </c>
      <c r="B1872" s="34">
        <f>cards[[#This Row],[cardNumber]]</f>
        <v>170</v>
      </c>
      <c r="C1872" s="34">
        <f>cards[[#This Row],[owned]]</f>
        <v>0</v>
      </c>
      <c r="D1872" s="34" t="b">
        <f>IF(AND(ISNUMBER(SEARCH("Foil",cards[[#This Row],[variant]])),ISNUMBER(MATCH(cards[[#This Row],[set]],{"SOR","SHD","TWI"},0))),TRUE,FALSE)</f>
        <v>1</v>
      </c>
    </row>
    <row r="1873" spans="1:4" ht="15.75" customHeight="1" x14ac:dyDescent="0.2">
      <c r="A1873" s="34" t="str">
        <f>cards[[#This Row],[set]]</f>
        <v>TWI</v>
      </c>
      <c r="B1873" s="34">
        <f>cards[[#This Row],[cardNumber]]</f>
        <v>437</v>
      </c>
      <c r="C1873" s="34">
        <f>cards[[#This Row],[owned]]</f>
        <v>0</v>
      </c>
      <c r="D1873" s="34" t="b">
        <f>IF(AND(ISNUMBER(SEARCH("Foil",cards[[#This Row],[variant]])),ISNUMBER(MATCH(cards[[#This Row],[set]],{"SOR","SHD","TWI"},0))),TRUE,FALSE)</f>
        <v>1</v>
      </c>
    </row>
    <row r="1874" spans="1:4" ht="15.75" customHeight="1" x14ac:dyDescent="0.2">
      <c r="A1874" s="34" t="str">
        <f>cards[[#This Row],[set]]</f>
        <v>TWI</v>
      </c>
      <c r="B1874" s="34">
        <f>cards[[#This Row],[cardNumber]]</f>
        <v>437</v>
      </c>
      <c r="C1874" s="34">
        <f>cards[[#This Row],[owned]]</f>
        <v>0</v>
      </c>
      <c r="D1874" s="34" t="b">
        <f>IF(AND(ISNUMBER(SEARCH("Foil",cards[[#This Row],[variant]])),ISNUMBER(MATCH(cards[[#This Row],[set]],{"SOR","SHD","TWI"},0))),TRUE,FALSE)</f>
        <v>0</v>
      </c>
    </row>
    <row r="1875" spans="1:4" ht="15.75" customHeight="1" x14ac:dyDescent="0.2">
      <c r="A1875" s="34" t="str">
        <f>cards[[#This Row],[set]]</f>
        <v>SHD</v>
      </c>
      <c r="B1875" s="34">
        <f>cards[[#This Row],[cardNumber]]</f>
        <v>179</v>
      </c>
      <c r="C1875" s="34">
        <f>cards[[#This Row],[owned]]</f>
        <v>0</v>
      </c>
      <c r="D1875" s="34" t="b">
        <f>IF(AND(ISNUMBER(SEARCH("Foil",cards[[#This Row],[variant]])),ISNUMBER(MATCH(cards[[#This Row],[set]],{"SOR","SHD","TWI"},0))),TRUE,FALSE)</f>
        <v>1</v>
      </c>
    </row>
    <row r="1876" spans="1:4" ht="15.75" customHeight="1" x14ac:dyDescent="0.2">
      <c r="A1876" s="34" t="str">
        <f>cards[[#This Row],[set]]</f>
        <v>SHD</v>
      </c>
      <c r="B1876" s="34">
        <f>cards[[#This Row],[cardNumber]]</f>
        <v>179</v>
      </c>
      <c r="C1876" s="34">
        <f>cards[[#This Row],[owned]]</f>
        <v>0</v>
      </c>
      <c r="D1876" s="34" t="b">
        <f>IF(AND(ISNUMBER(SEARCH("Foil",cards[[#This Row],[variant]])),ISNUMBER(MATCH(cards[[#This Row],[set]],{"SOR","SHD","TWI"},0))),TRUE,FALSE)</f>
        <v>0</v>
      </c>
    </row>
    <row r="1877" spans="1:4" ht="15.75" customHeight="1" x14ac:dyDescent="0.2">
      <c r="A1877" s="34" t="str">
        <f>cards[[#This Row],[set]]</f>
        <v>SHD</v>
      </c>
      <c r="B1877" s="34">
        <f>cards[[#This Row],[cardNumber]]</f>
        <v>448</v>
      </c>
      <c r="C1877" s="34">
        <f>cards[[#This Row],[owned]]</f>
        <v>0</v>
      </c>
      <c r="D1877" s="34" t="b">
        <f>IF(AND(ISNUMBER(SEARCH("Foil",cards[[#This Row],[variant]])),ISNUMBER(MATCH(cards[[#This Row],[set]],{"SOR","SHD","TWI"},0))),TRUE,FALSE)</f>
        <v>0</v>
      </c>
    </row>
    <row r="1878" spans="1:4" ht="15.75" customHeight="1" x14ac:dyDescent="0.2">
      <c r="A1878" s="34" t="str">
        <f>cards[[#This Row],[set]]</f>
        <v>SHD</v>
      </c>
      <c r="B1878" s="34">
        <f>cards[[#This Row],[cardNumber]]</f>
        <v>448</v>
      </c>
      <c r="C1878" s="34">
        <f>cards[[#This Row],[owned]]</f>
        <v>0</v>
      </c>
      <c r="D1878" s="34" t="b">
        <f>IF(AND(ISNUMBER(SEARCH("Foil",cards[[#This Row],[variant]])),ISNUMBER(MATCH(cards[[#This Row],[set]],{"SOR","SHD","TWI"},0))),TRUE,FALSE)</f>
        <v>1</v>
      </c>
    </row>
    <row r="1879" spans="1:4" ht="15.75" customHeight="1" x14ac:dyDescent="0.2">
      <c r="A1879" s="34" t="str">
        <f>cards[[#This Row],[set]]</f>
        <v>SHD</v>
      </c>
      <c r="B1879" s="34">
        <f>cards[[#This Row],[cardNumber]]</f>
        <v>180</v>
      </c>
      <c r="C1879" s="34">
        <f>cards[[#This Row],[owned]]</f>
        <v>0</v>
      </c>
      <c r="D1879" s="34" t="b">
        <f>IF(AND(ISNUMBER(SEARCH("Foil",cards[[#This Row],[variant]])),ISNUMBER(MATCH(cards[[#This Row],[set]],{"SOR","SHD","TWI"},0))),TRUE,FALSE)</f>
        <v>0</v>
      </c>
    </row>
    <row r="1880" spans="1:4" ht="15.75" customHeight="1" x14ac:dyDescent="0.2">
      <c r="A1880" s="34" t="str">
        <f>cards[[#This Row],[set]]</f>
        <v>SHD</v>
      </c>
      <c r="B1880" s="34">
        <f>cards[[#This Row],[cardNumber]]</f>
        <v>180</v>
      </c>
      <c r="C1880" s="34">
        <f>cards[[#This Row],[owned]]</f>
        <v>0</v>
      </c>
      <c r="D1880" s="34" t="b">
        <f>IF(AND(ISNUMBER(SEARCH("Foil",cards[[#This Row],[variant]])),ISNUMBER(MATCH(cards[[#This Row],[set]],{"SOR","SHD","TWI"},0))),TRUE,FALSE)</f>
        <v>1</v>
      </c>
    </row>
    <row r="1881" spans="1:4" ht="15.75" customHeight="1" x14ac:dyDescent="0.2">
      <c r="A1881" s="34" t="str">
        <f>cards[[#This Row],[set]]</f>
        <v>SHD</v>
      </c>
      <c r="B1881" s="34">
        <f>cards[[#This Row],[cardNumber]]</f>
        <v>449</v>
      </c>
      <c r="C1881" s="34">
        <f>cards[[#This Row],[owned]]</f>
        <v>0</v>
      </c>
      <c r="D1881" s="34" t="b">
        <f>IF(AND(ISNUMBER(SEARCH("Foil",cards[[#This Row],[variant]])),ISNUMBER(MATCH(cards[[#This Row],[set]],{"SOR","SHD","TWI"},0))),TRUE,FALSE)</f>
        <v>0</v>
      </c>
    </row>
    <row r="1882" spans="1:4" ht="15.75" customHeight="1" x14ac:dyDescent="0.2">
      <c r="A1882" s="34" t="str">
        <f>cards[[#This Row],[set]]</f>
        <v>SHD</v>
      </c>
      <c r="B1882" s="34">
        <f>cards[[#This Row],[cardNumber]]</f>
        <v>449</v>
      </c>
      <c r="C1882" s="34">
        <f>cards[[#This Row],[owned]]</f>
        <v>0</v>
      </c>
      <c r="D1882" s="34" t="b">
        <f>IF(AND(ISNUMBER(SEARCH("Foil",cards[[#This Row],[variant]])),ISNUMBER(MATCH(cards[[#This Row],[set]],{"SOR","SHD","TWI"},0))),TRUE,FALSE)</f>
        <v>1</v>
      </c>
    </row>
    <row r="1883" spans="1:4" ht="15.75" customHeight="1" x14ac:dyDescent="0.2">
      <c r="A1883" s="34" t="str">
        <f>cards[[#This Row],[set]]</f>
        <v>SHD</v>
      </c>
      <c r="B1883" s="34">
        <f>cards[[#This Row],[cardNumber]]</f>
        <v>181</v>
      </c>
      <c r="C1883" s="34">
        <f>cards[[#This Row],[owned]]</f>
        <v>0</v>
      </c>
      <c r="D1883" s="34" t="b">
        <f>IF(AND(ISNUMBER(SEARCH("Foil",cards[[#This Row],[variant]])),ISNUMBER(MATCH(cards[[#This Row],[set]],{"SOR","SHD","TWI"},0))),TRUE,FALSE)</f>
        <v>0</v>
      </c>
    </row>
    <row r="1884" spans="1:4" ht="15.75" customHeight="1" x14ac:dyDescent="0.2">
      <c r="A1884" s="34" t="str">
        <f>cards[[#This Row],[set]]</f>
        <v>SHD</v>
      </c>
      <c r="B1884" s="34">
        <f>cards[[#This Row],[cardNumber]]</f>
        <v>181</v>
      </c>
      <c r="C1884" s="34">
        <f>cards[[#This Row],[owned]]</f>
        <v>0</v>
      </c>
      <c r="D1884" s="34" t="b">
        <f>IF(AND(ISNUMBER(SEARCH("Foil",cards[[#This Row],[variant]])),ISNUMBER(MATCH(cards[[#This Row],[set]],{"SOR","SHD","TWI"},0))),TRUE,FALSE)</f>
        <v>1</v>
      </c>
    </row>
    <row r="1885" spans="1:4" ht="15.75" customHeight="1" x14ac:dyDescent="0.2">
      <c r="A1885" s="34" t="str">
        <f>cards[[#This Row],[set]]</f>
        <v>SHD</v>
      </c>
      <c r="B1885" s="34">
        <f>cards[[#This Row],[cardNumber]]</f>
        <v>450</v>
      </c>
      <c r="C1885" s="34">
        <f>cards[[#This Row],[owned]]</f>
        <v>0</v>
      </c>
      <c r="D1885" s="34" t="b">
        <f>IF(AND(ISNUMBER(SEARCH("Foil",cards[[#This Row],[variant]])),ISNUMBER(MATCH(cards[[#This Row],[set]],{"SOR","SHD","TWI"},0))),TRUE,FALSE)</f>
        <v>0</v>
      </c>
    </row>
    <row r="1886" spans="1:4" ht="15.75" customHeight="1" x14ac:dyDescent="0.2">
      <c r="A1886" s="34" t="str">
        <f>cards[[#This Row],[set]]</f>
        <v>SHD</v>
      </c>
      <c r="B1886" s="34">
        <f>cards[[#This Row],[cardNumber]]</f>
        <v>450</v>
      </c>
      <c r="C1886" s="34">
        <f>cards[[#This Row],[owned]]</f>
        <v>0</v>
      </c>
      <c r="D1886" s="34" t="b">
        <f>IF(AND(ISNUMBER(SEARCH("Foil",cards[[#This Row],[variant]])),ISNUMBER(MATCH(cards[[#This Row],[set]],{"SOR","SHD","TWI"},0))),TRUE,FALSE)</f>
        <v>1</v>
      </c>
    </row>
    <row r="1887" spans="1:4" ht="15.75" customHeight="1" x14ac:dyDescent="0.2">
      <c r="A1887" s="34" t="str">
        <f>cards[[#This Row],[set]]</f>
        <v>SHD</v>
      </c>
      <c r="B1887" s="34">
        <f>cards[[#This Row],[cardNumber]]</f>
        <v>182</v>
      </c>
      <c r="C1887" s="34">
        <f>cards[[#This Row],[owned]]</f>
        <v>0</v>
      </c>
      <c r="D1887" s="34" t="b">
        <f>IF(AND(ISNUMBER(SEARCH("Foil",cards[[#This Row],[variant]])),ISNUMBER(MATCH(cards[[#This Row],[set]],{"SOR","SHD","TWI"},0))),TRUE,FALSE)</f>
        <v>0</v>
      </c>
    </row>
    <row r="1888" spans="1:4" ht="15.75" customHeight="1" x14ac:dyDescent="0.2">
      <c r="A1888" s="34" t="str">
        <f>cards[[#This Row],[set]]</f>
        <v>SHD</v>
      </c>
      <c r="B1888" s="34">
        <f>cards[[#This Row],[cardNumber]]</f>
        <v>182</v>
      </c>
      <c r="C1888" s="34">
        <f>cards[[#This Row],[owned]]</f>
        <v>0</v>
      </c>
      <c r="D1888" s="34" t="b">
        <f>IF(AND(ISNUMBER(SEARCH("Foil",cards[[#This Row],[variant]])),ISNUMBER(MATCH(cards[[#This Row],[set]],{"SOR","SHD","TWI"},0))),TRUE,FALSE)</f>
        <v>1</v>
      </c>
    </row>
    <row r="1889" spans="1:4" ht="15.75" customHeight="1" x14ac:dyDescent="0.2">
      <c r="A1889" s="34" t="str">
        <f>cards[[#This Row],[set]]</f>
        <v>SHD</v>
      </c>
      <c r="B1889" s="34">
        <f>cards[[#This Row],[cardNumber]]</f>
        <v>451</v>
      </c>
      <c r="C1889" s="34">
        <f>cards[[#This Row],[owned]]</f>
        <v>0</v>
      </c>
      <c r="D1889" s="34" t="b">
        <f>IF(AND(ISNUMBER(SEARCH("Foil",cards[[#This Row],[variant]])),ISNUMBER(MATCH(cards[[#This Row],[set]],{"SOR","SHD","TWI"},0))),TRUE,FALSE)</f>
        <v>0</v>
      </c>
    </row>
    <row r="1890" spans="1:4" ht="15.75" customHeight="1" x14ac:dyDescent="0.2">
      <c r="A1890" s="34" t="str">
        <f>cards[[#This Row],[set]]</f>
        <v>SHD</v>
      </c>
      <c r="B1890" s="34">
        <f>cards[[#This Row],[cardNumber]]</f>
        <v>451</v>
      </c>
      <c r="C1890" s="34">
        <f>cards[[#This Row],[owned]]</f>
        <v>0</v>
      </c>
      <c r="D1890" s="34" t="b">
        <f>IF(AND(ISNUMBER(SEARCH("Foil",cards[[#This Row],[variant]])),ISNUMBER(MATCH(cards[[#This Row],[set]],{"SOR","SHD","TWI"},0))),TRUE,FALSE)</f>
        <v>1</v>
      </c>
    </row>
    <row r="1891" spans="1:4" ht="15.75" customHeight="1" x14ac:dyDescent="0.2">
      <c r="A1891" s="34" t="str">
        <f>cards[[#This Row],[set]]</f>
        <v>SHD</v>
      </c>
      <c r="B1891" s="34">
        <f>cards[[#This Row],[cardNumber]]</f>
        <v>183</v>
      </c>
      <c r="C1891" s="34">
        <f>cards[[#This Row],[owned]]</f>
        <v>0</v>
      </c>
      <c r="D1891" s="34" t="b">
        <f>IF(AND(ISNUMBER(SEARCH("Foil",cards[[#This Row],[variant]])),ISNUMBER(MATCH(cards[[#This Row],[set]],{"SOR","SHD","TWI"},0))),TRUE,FALSE)</f>
        <v>1</v>
      </c>
    </row>
    <row r="1892" spans="1:4" ht="15.75" customHeight="1" x14ac:dyDescent="0.2">
      <c r="A1892" s="34" t="str">
        <f>cards[[#This Row],[set]]</f>
        <v>SHD</v>
      </c>
      <c r="B1892" s="34">
        <f>cards[[#This Row],[cardNumber]]</f>
        <v>183</v>
      </c>
      <c r="C1892" s="34">
        <f>cards[[#This Row],[owned]]</f>
        <v>0</v>
      </c>
      <c r="D1892" s="34" t="b">
        <f>IF(AND(ISNUMBER(SEARCH("Foil",cards[[#This Row],[variant]])),ISNUMBER(MATCH(cards[[#This Row],[set]],{"SOR","SHD","TWI"},0))),TRUE,FALSE)</f>
        <v>0</v>
      </c>
    </row>
    <row r="1893" spans="1:4" ht="15.75" customHeight="1" x14ac:dyDescent="0.2">
      <c r="A1893" s="34" t="str">
        <f>cards[[#This Row],[set]]</f>
        <v>SHD</v>
      </c>
      <c r="B1893" s="34">
        <f>cards[[#This Row],[cardNumber]]</f>
        <v>452</v>
      </c>
      <c r="C1893" s="34">
        <f>cards[[#This Row],[owned]]</f>
        <v>0</v>
      </c>
      <c r="D1893" s="34" t="b">
        <f>IF(AND(ISNUMBER(SEARCH("Foil",cards[[#This Row],[variant]])),ISNUMBER(MATCH(cards[[#This Row],[set]],{"SOR","SHD","TWI"},0))),TRUE,FALSE)</f>
        <v>0</v>
      </c>
    </row>
    <row r="1894" spans="1:4" ht="15.75" customHeight="1" x14ac:dyDescent="0.2">
      <c r="A1894" s="34" t="str">
        <f>cards[[#This Row],[set]]</f>
        <v>SHD</v>
      </c>
      <c r="B1894" s="34">
        <f>cards[[#This Row],[cardNumber]]</f>
        <v>452</v>
      </c>
      <c r="C1894" s="34">
        <f>cards[[#This Row],[owned]]</f>
        <v>0</v>
      </c>
      <c r="D1894" s="34" t="b">
        <f>IF(AND(ISNUMBER(SEARCH("Foil",cards[[#This Row],[variant]])),ISNUMBER(MATCH(cards[[#This Row],[set]],{"SOR","SHD","TWI"},0))),TRUE,FALSE)</f>
        <v>1</v>
      </c>
    </row>
    <row r="1895" spans="1:4" ht="15.75" customHeight="1" x14ac:dyDescent="0.2">
      <c r="A1895" s="34" t="str">
        <f>cards[[#This Row],[set]]</f>
        <v>SHD</v>
      </c>
      <c r="B1895" s="34">
        <f>cards[[#This Row],[cardNumber]]</f>
        <v>184</v>
      </c>
      <c r="C1895" s="34">
        <f>cards[[#This Row],[owned]]</f>
        <v>0</v>
      </c>
      <c r="D1895" s="34" t="b">
        <f>IF(AND(ISNUMBER(SEARCH("Foil",cards[[#This Row],[variant]])),ISNUMBER(MATCH(cards[[#This Row],[set]],{"SOR","SHD","TWI"},0))),TRUE,FALSE)</f>
        <v>1</v>
      </c>
    </row>
    <row r="1896" spans="1:4" ht="15.75" customHeight="1" x14ac:dyDescent="0.2">
      <c r="A1896" s="34" t="str">
        <f>cards[[#This Row],[set]]</f>
        <v>SHD</v>
      </c>
      <c r="B1896" s="34">
        <f>cards[[#This Row],[cardNumber]]</f>
        <v>184</v>
      </c>
      <c r="C1896" s="34">
        <f>cards[[#This Row],[owned]]</f>
        <v>0</v>
      </c>
      <c r="D1896" s="34" t="b">
        <f>IF(AND(ISNUMBER(SEARCH("Foil",cards[[#This Row],[variant]])),ISNUMBER(MATCH(cards[[#This Row],[set]],{"SOR","SHD","TWI"},0))),TRUE,FALSE)</f>
        <v>0</v>
      </c>
    </row>
    <row r="1897" spans="1:4" ht="15.75" customHeight="1" x14ac:dyDescent="0.2">
      <c r="A1897" s="34" t="str">
        <f>cards[[#This Row],[set]]</f>
        <v>SHD</v>
      </c>
      <c r="B1897" s="34">
        <f>cards[[#This Row],[cardNumber]]</f>
        <v>453</v>
      </c>
      <c r="C1897" s="34">
        <f>cards[[#This Row],[owned]]</f>
        <v>0</v>
      </c>
      <c r="D1897" s="34" t="b">
        <f>IF(AND(ISNUMBER(SEARCH("Foil",cards[[#This Row],[variant]])),ISNUMBER(MATCH(cards[[#This Row],[set]],{"SOR","SHD","TWI"},0))),TRUE,FALSE)</f>
        <v>1</v>
      </c>
    </row>
    <row r="1898" spans="1:4" ht="15.75" customHeight="1" x14ac:dyDescent="0.2">
      <c r="A1898" s="34" t="str">
        <f>cards[[#This Row],[set]]</f>
        <v>SHD</v>
      </c>
      <c r="B1898" s="34">
        <f>cards[[#This Row],[cardNumber]]</f>
        <v>453</v>
      </c>
      <c r="C1898" s="34">
        <f>cards[[#This Row],[owned]]</f>
        <v>0</v>
      </c>
      <c r="D1898" s="34" t="b">
        <f>IF(AND(ISNUMBER(SEARCH("Foil",cards[[#This Row],[variant]])),ISNUMBER(MATCH(cards[[#This Row],[set]],{"SOR","SHD","TWI"},0))),TRUE,FALSE)</f>
        <v>0</v>
      </c>
    </row>
    <row r="1899" spans="1:4" ht="15.75" customHeight="1" x14ac:dyDescent="0.2">
      <c r="A1899" s="34" t="str">
        <f>cards[[#This Row],[set]]</f>
        <v>SHD</v>
      </c>
      <c r="B1899" s="34">
        <f>cards[[#This Row],[cardNumber]]</f>
        <v>2</v>
      </c>
      <c r="C1899" s="34">
        <f>cards[[#This Row],[owned]]</f>
        <v>0</v>
      </c>
      <c r="D1899" s="34" t="b">
        <f>IF(AND(ISNUMBER(SEARCH("Foil",cards[[#This Row],[variant]])),ISNUMBER(MATCH(cards[[#This Row],[set]],{"SOR","SHD","TWI"},0))),TRUE,FALSE)</f>
        <v>0</v>
      </c>
    </row>
    <row r="1900" spans="1:4" ht="15.75" customHeight="1" x14ac:dyDescent="0.2">
      <c r="A1900" s="34" t="str">
        <f>cards[[#This Row],[set]]</f>
        <v>SHD</v>
      </c>
      <c r="B1900" s="34">
        <f>cards[[#This Row],[cardNumber]]</f>
        <v>2</v>
      </c>
      <c r="C1900" s="34">
        <f>cards[[#This Row],[owned]]</f>
        <v>0</v>
      </c>
      <c r="D1900" s="34" t="b">
        <f>IF(AND(ISNUMBER(SEARCH("Foil",cards[[#This Row],[variant]])),ISNUMBER(MATCH(cards[[#This Row],[set]],{"SOR","SHD","TWI"},0))),TRUE,FALSE)</f>
        <v>0</v>
      </c>
    </row>
    <row r="1901" spans="1:4" ht="15.75" customHeight="1" x14ac:dyDescent="0.2">
      <c r="A1901" s="34" t="str">
        <f>cards[[#This Row],[set]]</f>
        <v>SHD</v>
      </c>
      <c r="B1901" s="34">
        <f>cards[[#This Row],[cardNumber]]</f>
        <v>2</v>
      </c>
      <c r="C1901" s="34">
        <f>cards[[#This Row],[owned]]</f>
        <v>0</v>
      </c>
      <c r="D1901" s="34" t="b">
        <f>IF(AND(ISNUMBER(SEARCH("Foil",cards[[#This Row],[variant]])),ISNUMBER(MATCH(cards[[#This Row],[set]],{"SOR","SHD","TWI"},0))),TRUE,FALSE)</f>
        <v>0</v>
      </c>
    </row>
    <row r="1902" spans="1:4" ht="15.75" customHeight="1" x14ac:dyDescent="0.2">
      <c r="A1902" s="34" t="str">
        <f>cards[[#This Row],[set]]</f>
        <v>SHD</v>
      </c>
      <c r="B1902" s="34">
        <f>cards[[#This Row],[cardNumber]]</f>
        <v>2</v>
      </c>
      <c r="C1902" s="34">
        <f>cards[[#This Row],[owned]]</f>
        <v>0</v>
      </c>
      <c r="D1902" s="34" t="b">
        <f>IF(AND(ISNUMBER(SEARCH("Foil",cards[[#This Row],[variant]])),ISNUMBER(MATCH(cards[[#This Row],[set]],{"SOR","SHD","TWI"},0))),TRUE,FALSE)</f>
        <v>0</v>
      </c>
    </row>
    <row r="1903" spans="1:4" ht="15.75" customHeight="1" x14ac:dyDescent="0.2">
      <c r="A1903" s="34" t="str">
        <f>cards[[#This Row],[set]]</f>
        <v>SHD</v>
      </c>
      <c r="B1903" s="34">
        <f>cards[[#This Row],[cardNumber]]</f>
        <v>2</v>
      </c>
      <c r="C1903" s="34">
        <f>cards[[#This Row],[owned]]</f>
        <v>0</v>
      </c>
      <c r="D1903" s="34" t="b">
        <f>IF(AND(ISNUMBER(SEARCH("Foil",cards[[#This Row],[variant]])),ISNUMBER(MATCH(cards[[#This Row],[set]],{"SOR","SHD","TWI"},0))),TRUE,FALSE)</f>
        <v>0</v>
      </c>
    </row>
    <row r="1904" spans="1:4" ht="15.75" customHeight="1" x14ac:dyDescent="0.2">
      <c r="A1904" s="34" t="str">
        <f>cards[[#This Row],[set]]</f>
        <v>SHD</v>
      </c>
      <c r="B1904" s="34">
        <f>cards[[#This Row],[cardNumber]]</f>
        <v>185</v>
      </c>
      <c r="C1904" s="34">
        <f>cards[[#This Row],[owned]]</f>
        <v>0</v>
      </c>
      <c r="D1904" s="34" t="b">
        <f>IF(AND(ISNUMBER(SEARCH("Foil",cards[[#This Row],[variant]])),ISNUMBER(MATCH(cards[[#This Row],[set]],{"SOR","SHD","TWI"},0))),TRUE,FALSE)</f>
        <v>1</v>
      </c>
    </row>
    <row r="1905" spans="1:4" ht="15.75" customHeight="1" x14ac:dyDescent="0.2">
      <c r="A1905" s="34" t="str">
        <f>cards[[#This Row],[set]]</f>
        <v>SHD</v>
      </c>
      <c r="B1905" s="34">
        <f>cards[[#This Row],[cardNumber]]</f>
        <v>185</v>
      </c>
      <c r="C1905" s="34">
        <f>cards[[#This Row],[owned]]</f>
        <v>0</v>
      </c>
      <c r="D1905" s="34" t="b">
        <f>IF(AND(ISNUMBER(SEARCH("Foil",cards[[#This Row],[variant]])),ISNUMBER(MATCH(cards[[#This Row],[set]],{"SOR","SHD","TWI"},0))),TRUE,FALSE)</f>
        <v>0</v>
      </c>
    </row>
    <row r="1906" spans="1:4" ht="15.75" customHeight="1" x14ac:dyDescent="0.2">
      <c r="A1906" s="34" t="str">
        <f>cards[[#This Row],[set]]</f>
        <v>SHD</v>
      </c>
      <c r="B1906" s="34">
        <f>cards[[#This Row],[cardNumber]]</f>
        <v>454</v>
      </c>
      <c r="C1906" s="34">
        <f>cards[[#This Row],[owned]]</f>
        <v>0</v>
      </c>
      <c r="D1906" s="34" t="b">
        <f>IF(AND(ISNUMBER(SEARCH("Foil",cards[[#This Row],[variant]])),ISNUMBER(MATCH(cards[[#This Row],[set]],{"SOR","SHD","TWI"},0))),TRUE,FALSE)</f>
        <v>1</v>
      </c>
    </row>
    <row r="1907" spans="1:4" ht="15.75" customHeight="1" x14ac:dyDescent="0.2">
      <c r="A1907" s="34" t="str">
        <f>cards[[#This Row],[set]]</f>
        <v>SHD</v>
      </c>
      <c r="B1907" s="34">
        <f>cards[[#This Row],[cardNumber]]</f>
        <v>454</v>
      </c>
      <c r="C1907" s="34">
        <f>cards[[#This Row],[owned]]</f>
        <v>0</v>
      </c>
      <c r="D1907" s="34" t="b">
        <f>IF(AND(ISNUMBER(SEARCH("Foil",cards[[#This Row],[variant]])),ISNUMBER(MATCH(cards[[#This Row],[set]],{"SOR","SHD","TWI"},0))),TRUE,FALSE)</f>
        <v>0</v>
      </c>
    </row>
    <row r="1908" spans="1:4" ht="15.75" customHeight="1" x14ac:dyDescent="0.2">
      <c r="A1908" s="34" t="str">
        <f>cards[[#This Row],[set]]</f>
        <v>SHD</v>
      </c>
      <c r="B1908" s="34">
        <f>cards[[#This Row],[cardNumber]]</f>
        <v>186</v>
      </c>
      <c r="C1908" s="34">
        <f>cards[[#This Row],[owned]]</f>
        <v>0</v>
      </c>
      <c r="D1908" s="34" t="b">
        <f>IF(AND(ISNUMBER(SEARCH("Foil",cards[[#This Row],[variant]])),ISNUMBER(MATCH(cards[[#This Row],[set]],{"SOR","SHD","TWI"},0))),TRUE,FALSE)</f>
        <v>1</v>
      </c>
    </row>
    <row r="1909" spans="1:4" ht="15.75" customHeight="1" x14ac:dyDescent="0.2">
      <c r="A1909" s="34" t="str">
        <f>cards[[#This Row],[set]]</f>
        <v>SHD</v>
      </c>
      <c r="B1909" s="34">
        <f>cards[[#This Row],[cardNumber]]</f>
        <v>186</v>
      </c>
      <c r="C1909" s="34">
        <f>cards[[#This Row],[owned]]</f>
        <v>0</v>
      </c>
      <c r="D1909" s="34" t="b">
        <f>IF(AND(ISNUMBER(SEARCH("Foil",cards[[#This Row],[variant]])),ISNUMBER(MATCH(cards[[#This Row],[set]],{"SOR","SHD","TWI"},0))),TRUE,FALSE)</f>
        <v>0</v>
      </c>
    </row>
    <row r="1910" spans="1:4" ht="15.75" customHeight="1" x14ac:dyDescent="0.2">
      <c r="A1910" s="34" t="str">
        <f>cards[[#This Row],[set]]</f>
        <v>SHD</v>
      </c>
      <c r="B1910" s="34">
        <f>cards[[#This Row],[cardNumber]]</f>
        <v>455</v>
      </c>
      <c r="C1910" s="34">
        <f>cards[[#This Row],[owned]]</f>
        <v>0</v>
      </c>
      <c r="D1910" s="34" t="b">
        <f>IF(AND(ISNUMBER(SEARCH("Foil",cards[[#This Row],[variant]])),ISNUMBER(MATCH(cards[[#This Row],[set]],{"SOR","SHD","TWI"},0))),TRUE,FALSE)</f>
        <v>1</v>
      </c>
    </row>
    <row r="1911" spans="1:4" ht="15.75" customHeight="1" x14ac:dyDescent="0.2">
      <c r="A1911" s="34" t="str">
        <f>cards[[#This Row],[set]]</f>
        <v>SHD</v>
      </c>
      <c r="B1911" s="34">
        <f>cards[[#This Row],[cardNumber]]</f>
        <v>455</v>
      </c>
      <c r="C1911" s="34">
        <f>cards[[#This Row],[owned]]</f>
        <v>0</v>
      </c>
      <c r="D1911" s="34" t="b">
        <f>IF(AND(ISNUMBER(SEARCH("Foil",cards[[#This Row],[variant]])),ISNUMBER(MATCH(cards[[#This Row],[set]],{"SOR","SHD","TWI"},0))),TRUE,FALSE)</f>
        <v>0</v>
      </c>
    </row>
    <row r="1912" spans="1:4" ht="15.75" customHeight="1" x14ac:dyDescent="0.2">
      <c r="A1912" s="34" t="str">
        <f>cards[[#This Row],[set]]</f>
        <v>SHD</v>
      </c>
      <c r="B1912" s="34">
        <f>cards[[#This Row],[cardNumber]]</f>
        <v>187</v>
      </c>
      <c r="C1912" s="34">
        <f>cards[[#This Row],[owned]]</f>
        <v>0</v>
      </c>
      <c r="D1912" s="34" t="b">
        <f>IF(AND(ISNUMBER(SEARCH("Foil",cards[[#This Row],[variant]])),ISNUMBER(MATCH(cards[[#This Row],[set]],{"SOR","SHD","TWI"},0))),TRUE,FALSE)</f>
        <v>0</v>
      </c>
    </row>
    <row r="1913" spans="1:4" ht="15.75" customHeight="1" x14ac:dyDescent="0.2">
      <c r="A1913" s="34" t="str">
        <f>cards[[#This Row],[set]]</f>
        <v>SHD</v>
      </c>
      <c r="B1913" s="34">
        <f>cards[[#This Row],[cardNumber]]</f>
        <v>187</v>
      </c>
      <c r="C1913" s="34">
        <f>cards[[#This Row],[owned]]</f>
        <v>0</v>
      </c>
      <c r="D1913" s="34" t="b">
        <f>IF(AND(ISNUMBER(SEARCH("Foil",cards[[#This Row],[variant]])),ISNUMBER(MATCH(cards[[#This Row],[set]],{"SOR","SHD","TWI"},0))),TRUE,FALSE)</f>
        <v>1</v>
      </c>
    </row>
    <row r="1914" spans="1:4" ht="15.75" customHeight="1" x14ac:dyDescent="0.2">
      <c r="A1914" s="34" t="str">
        <f>cards[[#This Row],[set]]</f>
        <v>SHD</v>
      </c>
      <c r="B1914" s="34">
        <f>cards[[#This Row],[cardNumber]]</f>
        <v>456</v>
      </c>
      <c r="C1914" s="34">
        <f>cards[[#This Row],[owned]]</f>
        <v>0</v>
      </c>
      <c r="D1914" s="34" t="b">
        <f>IF(AND(ISNUMBER(SEARCH("Foil",cards[[#This Row],[variant]])),ISNUMBER(MATCH(cards[[#This Row],[set]],{"SOR","SHD","TWI"},0))),TRUE,FALSE)</f>
        <v>0</v>
      </c>
    </row>
    <row r="1915" spans="1:4" ht="15.75" customHeight="1" x14ac:dyDescent="0.2">
      <c r="A1915" s="34" t="str">
        <f>cards[[#This Row],[set]]</f>
        <v>SHD</v>
      </c>
      <c r="B1915" s="34">
        <f>cards[[#This Row],[cardNumber]]</f>
        <v>456</v>
      </c>
      <c r="C1915" s="34">
        <f>cards[[#This Row],[owned]]</f>
        <v>0</v>
      </c>
      <c r="D1915" s="34" t="b">
        <f>IF(AND(ISNUMBER(SEARCH("Foil",cards[[#This Row],[variant]])),ISNUMBER(MATCH(cards[[#This Row],[set]],{"SOR","SHD","TWI"},0))),TRUE,FALSE)</f>
        <v>1</v>
      </c>
    </row>
    <row r="1916" spans="1:4" ht="15.75" customHeight="1" x14ac:dyDescent="0.2">
      <c r="A1916" s="34" t="str">
        <f>cards[[#This Row],[set]]</f>
        <v>SHD</v>
      </c>
      <c r="B1916" s="34">
        <f>cards[[#This Row],[cardNumber]]</f>
        <v>188</v>
      </c>
      <c r="C1916" s="34">
        <f>cards[[#This Row],[owned]]</f>
        <v>0</v>
      </c>
      <c r="D1916" s="34" t="b">
        <f>IF(AND(ISNUMBER(SEARCH("Foil",cards[[#This Row],[variant]])),ISNUMBER(MATCH(cards[[#This Row],[set]],{"SOR","SHD","TWI"},0))),TRUE,FALSE)</f>
        <v>0</v>
      </c>
    </row>
    <row r="1917" spans="1:4" ht="15.75" customHeight="1" x14ac:dyDescent="0.2">
      <c r="A1917" s="34" t="str">
        <f>cards[[#This Row],[set]]</f>
        <v>SHD</v>
      </c>
      <c r="B1917" s="34">
        <f>cards[[#This Row],[cardNumber]]</f>
        <v>188</v>
      </c>
      <c r="C1917" s="34">
        <f>cards[[#This Row],[owned]]</f>
        <v>0</v>
      </c>
      <c r="D1917" s="34" t="b">
        <f>IF(AND(ISNUMBER(SEARCH("Foil",cards[[#This Row],[variant]])),ISNUMBER(MATCH(cards[[#This Row],[set]],{"SOR","SHD","TWI"},0))),TRUE,FALSE)</f>
        <v>1</v>
      </c>
    </row>
    <row r="1918" spans="1:4" ht="15.75" customHeight="1" x14ac:dyDescent="0.2">
      <c r="A1918" s="34" t="str">
        <f>cards[[#This Row],[set]]</f>
        <v>SHD</v>
      </c>
      <c r="B1918" s="34">
        <f>cards[[#This Row],[cardNumber]]</f>
        <v>457</v>
      </c>
      <c r="C1918" s="34">
        <f>cards[[#This Row],[owned]]</f>
        <v>0</v>
      </c>
      <c r="D1918" s="34" t="b">
        <f>IF(AND(ISNUMBER(SEARCH("Foil",cards[[#This Row],[variant]])),ISNUMBER(MATCH(cards[[#This Row],[set]],{"SOR","SHD","TWI"},0))),TRUE,FALSE)</f>
        <v>1</v>
      </c>
    </row>
    <row r="1919" spans="1:4" ht="15.75" customHeight="1" x14ac:dyDescent="0.2">
      <c r="A1919" s="34" t="str">
        <f>cards[[#This Row],[set]]</f>
        <v>SHD</v>
      </c>
      <c r="B1919" s="34">
        <f>cards[[#This Row],[cardNumber]]</f>
        <v>457</v>
      </c>
      <c r="C1919" s="34">
        <f>cards[[#This Row],[owned]]</f>
        <v>0</v>
      </c>
      <c r="D1919" s="34" t="b">
        <f>IF(AND(ISNUMBER(SEARCH("Foil",cards[[#This Row],[variant]])),ISNUMBER(MATCH(cards[[#This Row],[set]],{"SOR","SHD","TWI"},0))),TRUE,FALSE)</f>
        <v>0</v>
      </c>
    </row>
    <row r="1920" spans="1:4" ht="15.75" customHeight="1" x14ac:dyDescent="0.2">
      <c r="A1920" s="34" t="str">
        <f>cards[[#This Row],[set]]</f>
        <v>SHD</v>
      </c>
      <c r="B1920" s="34">
        <f>cards[[#This Row],[cardNumber]]</f>
        <v>189</v>
      </c>
      <c r="C1920" s="34">
        <f>cards[[#This Row],[owned]]</f>
        <v>0</v>
      </c>
      <c r="D1920" s="34" t="b">
        <f>IF(AND(ISNUMBER(SEARCH("Foil",cards[[#This Row],[variant]])),ISNUMBER(MATCH(cards[[#This Row],[set]],{"SOR","SHD","TWI"},0))),TRUE,FALSE)</f>
        <v>0</v>
      </c>
    </row>
    <row r="1921" spans="1:4" ht="15.75" customHeight="1" x14ac:dyDescent="0.2">
      <c r="A1921" s="34" t="str">
        <f>cards[[#This Row],[set]]</f>
        <v>SHD</v>
      </c>
      <c r="B1921" s="34">
        <f>cards[[#This Row],[cardNumber]]</f>
        <v>189</v>
      </c>
      <c r="C1921" s="34">
        <f>cards[[#This Row],[owned]]</f>
        <v>0</v>
      </c>
      <c r="D1921" s="34" t="b">
        <f>IF(AND(ISNUMBER(SEARCH("Foil",cards[[#This Row],[variant]])),ISNUMBER(MATCH(cards[[#This Row],[set]],{"SOR","SHD","TWI"},0))),TRUE,FALSE)</f>
        <v>1</v>
      </c>
    </row>
    <row r="1922" spans="1:4" ht="15.75" customHeight="1" x14ac:dyDescent="0.2">
      <c r="A1922" s="34" t="str">
        <f>cards[[#This Row],[set]]</f>
        <v>SHD</v>
      </c>
      <c r="B1922" s="34">
        <f>cards[[#This Row],[cardNumber]]</f>
        <v>458</v>
      </c>
      <c r="C1922" s="34">
        <f>cards[[#This Row],[owned]]</f>
        <v>0</v>
      </c>
      <c r="D1922" s="34" t="b">
        <f>IF(AND(ISNUMBER(SEARCH("Foil",cards[[#This Row],[variant]])),ISNUMBER(MATCH(cards[[#This Row],[set]],{"SOR","SHD","TWI"},0))),TRUE,FALSE)</f>
        <v>0</v>
      </c>
    </row>
    <row r="1923" spans="1:4" ht="15.75" customHeight="1" x14ac:dyDescent="0.2">
      <c r="A1923" s="34" t="str">
        <f>cards[[#This Row],[set]]</f>
        <v>SHD</v>
      </c>
      <c r="B1923" s="34">
        <f>cards[[#This Row],[cardNumber]]</f>
        <v>458</v>
      </c>
      <c r="C1923" s="34">
        <f>cards[[#This Row],[owned]]</f>
        <v>0</v>
      </c>
      <c r="D1923" s="34" t="b">
        <f>IF(AND(ISNUMBER(SEARCH("Foil",cards[[#This Row],[variant]])),ISNUMBER(MATCH(cards[[#This Row],[set]],{"SOR","SHD","TWI"},0))),TRUE,FALSE)</f>
        <v>1</v>
      </c>
    </row>
    <row r="1924" spans="1:4" ht="15.75" customHeight="1" x14ac:dyDescent="0.2">
      <c r="A1924" s="34" t="str">
        <f>cards[[#This Row],[set]]</f>
        <v>SHD</v>
      </c>
      <c r="B1924" s="34">
        <f>cards[[#This Row],[cardNumber]]</f>
        <v>190</v>
      </c>
      <c r="C1924" s="34">
        <f>cards[[#This Row],[owned]]</f>
        <v>0</v>
      </c>
      <c r="D1924" s="34" t="b">
        <f>IF(AND(ISNUMBER(SEARCH("Foil",cards[[#This Row],[variant]])),ISNUMBER(MATCH(cards[[#This Row],[set]],{"SOR","SHD","TWI"},0))),TRUE,FALSE)</f>
        <v>1</v>
      </c>
    </row>
    <row r="1925" spans="1:4" ht="15.75" customHeight="1" x14ac:dyDescent="0.2">
      <c r="A1925" s="34" t="str">
        <f>cards[[#This Row],[set]]</f>
        <v>SHD</v>
      </c>
      <c r="B1925" s="34">
        <f>cards[[#This Row],[cardNumber]]</f>
        <v>190</v>
      </c>
      <c r="C1925" s="34">
        <f>cards[[#This Row],[owned]]</f>
        <v>0</v>
      </c>
      <c r="D1925" s="34" t="b">
        <f>IF(AND(ISNUMBER(SEARCH("Foil",cards[[#This Row],[variant]])),ISNUMBER(MATCH(cards[[#This Row],[set]],{"SOR","SHD","TWI"},0))),TRUE,FALSE)</f>
        <v>0</v>
      </c>
    </row>
    <row r="1926" spans="1:4" ht="15.75" customHeight="1" x14ac:dyDescent="0.2">
      <c r="A1926" s="34" t="str">
        <f>cards[[#This Row],[set]]</f>
        <v>SHD</v>
      </c>
      <c r="B1926" s="34">
        <f>cards[[#This Row],[cardNumber]]</f>
        <v>459</v>
      </c>
      <c r="C1926" s="34">
        <f>cards[[#This Row],[owned]]</f>
        <v>0</v>
      </c>
      <c r="D1926" s="34" t="b">
        <f>IF(AND(ISNUMBER(SEARCH("Foil",cards[[#This Row],[variant]])),ISNUMBER(MATCH(cards[[#This Row],[set]],{"SOR","SHD","TWI"},0))),TRUE,FALSE)</f>
        <v>0</v>
      </c>
    </row>
    <row r="1927" spans="1:4" ht="15.75" customHeight="1" x14ac:dyDescent="0.2">
      <c r="A1927" s="34" t="str">
        <f>cards[[#This Row],[set]]</f>
        <v>SHD</v>
      </c>
      <c r="B1927" s="34">
        <f>cards[[#This Row],[cardNumber]]</f>
        <v>459</v>
      </c>
      <c r="C1927" s="34">
        <f>cards[[#This Row],[owned]]</f>
        <v>0</v>
      </c>
      <c r="D1927" s="34" t="b">
        <f>IF(AND(ISNUMBER(SEARCH("Foil",cards[[#This Row],[variant]])),ISNUMBER(MATCH(cards[[#This Row],[set]],{"SOR","SHD","TWI"},0))),TRUE,FALSE)</f>
        <v>1</v>
      </c>
    </row>
    <row r="1928" spans="1:4" ht="15.75" customHeight="1" x14ac:dyDescent="0.2">
      <c r="A1928" s="34" t="str">
        <f>cards[[#This Row],[set]]</f>
        <v>SHD</v>
      </c>
      <c r="B1928" s="34">
        <f>cards[[#This Row],[cardNumber]]</f>
        <v>191</v>
      </c>
      <c r="C1928" s="34">
        <f>cards[[#This Row],[owned]]</f>
        <v>0</v>
      </c>
      <c r="D1928" s="34" t="b">
        <f>IF(AND(ISNUMBER(SEARCH("Foil",cards[[#This Row],[variant]])),ISNUMBER(MATCH(cards[[#This Row],[set]],{"SOR","SHD","TWI"},0))),TRUE,FALSE)</f>
        <v>1</v>
      </c>
    </row>
    <row r="1929" spans="1:4" ht="15.75" customHeight="1" x14ac:dyDescent="0.2">
      <c r="A1929" s="34" t="str">
        <f>cards[[#This Row],[set]]</f>
        <v>SHD</v>
      </c>
      <c r="B1929" s="34">
        <f>cards[[#This Row],[cardNumber]]</f>
        <v>191</v>
      </c>
      <c r="C1929" s="34">
        <f>cards[[#This Row],[owned]]</f>
        <v>0</v>
      </c>
      <c r="D1929" s="34" t="b">
        <f>IF(AND(ISNUMBER(SEARCH("Foil",cards[[#This Row],[variant]])),ISNUMBER(MATCH(cards[[#This Row],[set]],{"SOR","SHD","TWI"},0))),TRUE,FALSE)</f>
        <v>0</v>
      </c>
    </row>
    <row r="1930" spans="1:4" ht="15.75" customHeight="1" x14ac:dyDescent="0.2">
      <c r="A1930" s="34" t="str">
        <f>cards[[#This Row],[set]]</f>
        <v>SHD</v>
      </c>
      <c r="B1930" s="34">
        <f>cards[[#This Row],[cardNumber]]</f>
        <v>460</v>
      </c>
      <c r="C1930" s="34">
        <f>cards[[#This Row],[owned]]</f>
        <v>0</v>
      </c>
      <c r="D1930" s="34" t="b">
        <f>IF(AND(ISNUMBER(SEARCH("Foil",cards[[#This Row],[variant]])),ISNUMBER(MATCH(cards[[#This Row],[set]],{"SOR","SHD","TWI"},0))),TRUE,FALSE)</f>
        <v>0</v>
      </c>
    </row>
    <row r="1931" spans="1:4" ht="15.75" customHeight="1" x14ac:dyDescent="0.2">
      <c r="A1931" s="34" t="str">
        <f>cards[[#This Row],[set]]</f>
        <v>SHD</v>
      </c>
      <c r="B1931" s="34">
        <f>cards[[#This Row],[cardNumber]]</f>
        <v>460</v>
      </c>
      <c r="C1931" s="34">
        <f>cards[[#This Row],[owned]]</f>
        <v>0</v>
      </c>
      <c r="D1931" s="34" t="b">
        <f>IF(AND(ISNUMBER(SEARCH("Foil",cards[[#This Row],[variant]])),ISNUMBER(MATCH(cards[[#This Row],[set]],{"SOR","SHD","TWI"},0))),TRUE,FALSE)</f>
        <v>1</v>
      </c>
    </row>
    <row r="1932" spans="1:4" ht="15.75" customHeight="1" x14ac:dyDescent="0.2">
      <c r="A1932" s="34" t="str">
        <f>cards[[#This Row],[set]]</f>
        <v>SHD</v>
      </c>
      <c r="B1932" s="34">
        <f>cards[[#This Row],[cardNumber]]</f>
        <v>192</v>
      </c>
      <c r="C1932" s="34">
        <f>cards[[#This Row],[owned]]</f>
        <v>0</v>
      </c>
      <c r="D1932" s="34" t="b">
        <f>IF(AND(ISNUMBER(SEARCH("Foil",cards[[#This Row],[variant]])),ISNUMBER(MATCH(cards[[#This Row],[set]],{"SOR","SHD","TWI"},0))),TRUE,FALSE)</f>
        <v>1</v>
      </c>
    </row>
    <row r="1933" spans="1:4" ht="15.75" customHeight="1" x14ac:dyDescent="0.2">
      <c r="A1933" s="34" t="str">
        <f>cards[[#This Row],[set]]</f>
        <v>SHD</v>
      </c>
      <c r="B1933" s="34">
        <f>cards[[#This Row],[cardNumber]]</f>
        <v>192</v>
      </c>
      <c r="C1933" s="34">
        <f>cards[[#This Row],[owned]]</f>
        <v>0</v>
      </c>
      <c r="D1933" s="34" t="b">
        <f>IF(AND(ISNUMBER(SEARCH("Foil",cards[[#This Row],[variant]])),ISNUMBER(MATCH(cards[[#This Row],[set]],{"SOR","SHD","TWI"},0))),TRUE,FALSE)</f>
        <v>0</v>
      </c>
    </row>
    <row r="1934" spans="1:4" ht="15.75" customHeight="1" x14ac:dyDescent="0.2">
      <c r="A1934" s="34" t="str">
        <f>cards[[#This Row],[set]]</f>
        <v>SHD</v>
      </c>
      <c r="B1934" s="34">
        <f>cards[[#This Row],[cardNumber]]</f>
        <v>461</v>
      </c>
      <c r="C1934" s="34">
        <f>cards[[#This Row],[owned]]</f>
        <v>0</v>
      </c>
      <c r="D1934" s="34" t="b">
        <f>IF(AND(ISNUMBER(SEARCH("Foil",cards[[#This Row],[variant]])),ISNUMBER(MATCH(cards[[#This Row],[set]],{"SOR","SHD","TWI"},0))),TRUE,FALSE)</f>
        <v>0</v>
      </c>
    </row>
    <row r="1935" spans="1:4" ht="15.75" customHeight="1" x14ac:dyDescent="0.2">
      <c r="A1935" s="34" t="str">
        <f>cards[[#This Row],[set]]</f>
        <v>SHD</v>
      </c>
      <c r="B1935" s="34">
        <f>cards[[#This Row],[cardNumber]]</f>
        <v>461</v>
      </c>
      <c r="C1935" s="34">
        <f>cards[[#This Row],[owned]]</f>
        <v>0</v>
      </c>
      <c r="D1935" s="34" t="b">
        <f>IF(AND(ISNUMBER(SEARCH("Foil",cards[[#This Row],[variant]])),ISNUMBER(MATCH(cards[[#This Row],[set]],{"SOR","SHD","TWI"},0))),TRUE,FALSE)</f>
        <v>1</v>
      </c>
    </row>
    <row r="1936" spans="1:4" ht="15.75" customHeight="1" x14ac:dyDescent="0.2">
      <c r="A1936" s="34" t="str">
        <f>cards[[#This Row],[set]]</f>
        <v>SHD</v>
      </c>
      <c r="B1936" s="34">
        <f>cards[[#This Row],[cardNumber]]</f>
        <v>193</v>
      </c>
      <c r="C1936" s="34">
        <f>cards[[#This Row],[owned]]</f>
        <v>0</v>
      </c>
      <c r="D1936" s="34" t="b">
        <f>IF(AND(ISNUMBER(SEARCH("Foil",cards[[#This Row],[variant]])),ISNUMBER(MATCH(cards[[#This Row],[set]],{"SOR","SHD","TWI"},0))),TRUE,FALSE)</f>
        <v>1</v>
      </c>
    </row>
    <row r="1937" spans="1:4" ht="15.75" customHeight="1" x14ac:dyDescent="0.2">
      <c r="A1937" s="34" t="str">
        <f>cards[[#This Row],[set]]</f>
        <v>SHD</v>
      </c>
      <c r="B1937" s="34">
        <f>cards[[#This Row],[cardNumber]]</f>
        <v>193</v>
      </c>
      <c r="C1937" s="34">
        <f>cards[[#This Row],[owned]]</f>
        <v>0</v>
      </c>
      <c r="D1937" s="34" t="b">
        <f>IF(AND(ISNUMBER(SEARCH("Foil",cards[[#This Row],[variant]])),ISNUMBER(MATCH(cards[[#This Row],[set]],{"SOR","SHD","TWI"},0))),TRUE,FALSE)</f>
        <v>0</v>
      </c>
    </row>
    <row r="1938" spans="1:4" ht="15.75" customHeight="1" x14ac:dyDescent="0.2">
      <c r="A1938" s="34" t="str">
        <f>cards[[#This Row],[set]]</f>
        <v>SHD</v>
      </c>
      <c r="B1938" s="34">
        <f>cards[[#This Row],[cardNumber]]</f>
        <v>462</v>
      </c>
      <c r="C1938" s="34">
        <f>cards[[#This Row],[owned]]</f>
        <v>0</v>
      </c>
      <c r="D1938" s="34" t="b">
        <f>IF(AND(ISNUMBER(SEARCH("Foil",cards[[#This Row],[variant]])),ISNUMBER(MATCH(cards[[#This Row],[set]],{"SOR","SHD","TWI"},0))),TRUE,FALSE)</f>
        <v>1</v>
      </c>
    </row>
    <row r="1939" spans="1:4" ht="15.75" customHeight="1" x14ac:dyDescent="0.2">
      <c r="A1939" s="34" t="str">
        <f>cards[[#This Row],[set]]</f>
        <v>SHD</v>
      </c>
      <c r="B1939" s="34">
        <f>cards[[#This Row],[cardNumber]]</f>
        <v>462</v>
      </c>
      <c r="C1939" s="34">
        <f>cards[[#This Row],[owned]]</f>
        <v>0</v>
      </c>
      <c r="D1939" s="34" t="b">
        <f>IF(AND(ISNUMBER(SEARCH("Foil",cards[[#This Row],[variant]])),ISNUMBER(MATCH(cards[[#This Row],[set]],{"SOR","SHD","TWI"},0))),TRUE,FALSE)</f>
        <v>0</v>
      </c>
    </row>
    <row r="1940" spans="1:4" ht="15.75" customHeight="1" x14ac:dyDescent="0.2">
      <c r="A1940" s="34" t="str">
        <f>cards[[#This Row],[set]]</f>
        <v>SHD</v>
      </c>
      <c r="B1940" s="34">
        <f>cards[[#This Row],[cardNumber]]</f>
        <v>194</v>
      </c>
      <c r="C1940" s="34">
        <f>cards[[#This Row],[owned]]</f>
        <v>0</v>
      </c>
      <c r="D1940" s="34" t="b">
        <f>IF(AND(ISNUMBER(SEARCH("Foil",cards[[#This Row],[variant]])),ISNUMBER(MATCH(cards[[#This Row],[set]],{"SOR","SHD","TWI"},0))),TRUE,FALSE)</f>
        <v>0</v>
      </c>
    </row>
    <row r="1941" spans="1:4" ht="15.75" customHeight="1" x14ac:dyDescent="0.2">
      <c r="A1941" s="34" t="str">
        <f>cards[[#This Row],[set]]</f>
        <v>SHD</v>
      </c>
      <c r="B1941" s="34">
        <f>cards[[#This Row],[cardNumber]]</f>
        <v>194</v>
      </c>
      <c r="C1941" s="34">
        <f>cards[[#This Row],[owned]]</f>
        <v>0</v>
      </c>
      <c r="D1941" s="34" t="b">
        <f>IF(AND(ISNUMBER(SEARCH("Foil",cards[[#This Row],[variant]])),ISNUMBER(MATCH(cards[[#This Row],[set]],{"SOR","SHD","TWI"},0))),TRUE,FALSE)</f>
        <v>1</v>
      </c>
    </row>
    <row r="1942" spans="1:4" ht="15.75" customHeight="1" x14ac:dyDescent="0.2">
      <c r="A1942" s="34" t="str">
        <f>cards[[#This Row],[set]]</f>
        <v>SHD</v>
      </c>
      <c r="B1942" s="34">
        <f>cards[[#This Row],[cardNumber]]</f>
        <v>463</v>
      </c>
      <c r="C1942" s="34">
        <f>cards[[#This Row],[owned]]</f>
        <v>0</v>
      </c>
      <c r="D1942" s="34" t="b">
        <f>IF(AND(ISNUMBER(SEARCH("Foil",cards[[#This Row],[variant]])),ISNUMBER(MATCH(cards[[#This Row],[set]],{"SOR","SHD","TWI"},0))),TRUE,FALSE)</f>
        <v>0</v>
      </c>
    </row>
    <row r="1943" spans="1:4" ht="15.75" customHeight="1" x14ac:dyDescent="0.2">
      <c r="A1943" s="34" t="str">
        <f>cards[[#This Row],[set]]</f>
        <v>SHD</v>
      </c>
      <c r="B1943" s="34">
        <f>cards[[#This Row],[cardNumber]]</f>
        <v>463</v>
      </c>
      <c r="C1943" s="34">
        <f>cards[[#This Row],[owned]]</f>
        <v>0</v>
      </c>
      <c r="D1943" s="34" t="b">
        <f>IF(AND(ISNUMBER(SEARCH("Foil",cards[[#This Row],[variant]])),ISNUMBER(MATCH(cards[[#This Row],[set]],{"SOR","SHD","TWI"},0))),TRUE,FALSE)</f>
        <v>1</v>
      </c>
    </row>
    <row r="1944" spans="1:4" ht="15.75" customHeight="1" x14ac:dyDescent="0.2">
      <c r="A1944" s="34" t="str">
        <f>cards[[#This Row],[set]]</f>
        <v>SHD</v>
      </c>
      <c r="B1944" s="34">
        <f>cards[[#This Row],[cardNumber]]</f>
        <v>195</v>
      </c>
      <c r="C1944" s="34">
        <f>cards[[#This Row],[owned]]</f>
        <v>0</v>
      </c>
      <c r="D1944" s="34" t="b">
        <f>IF(AND(ISNUMBER(SEARCH("Foil",cards[[#This Row],[variant]])),ISNUMBER(MATCH(cards[[#This Row],[set]],{"SOR","SHD","TWI"},0))),TRUE,FALSE)</f>
        <v>1</v>
      </c>
    </row>
    <row r="1945" spans="1:4" ht="15.75" customHeight="1" x14ac:dyDescent="0.2">
      <c r="A1945" s="34" t="str">
        <f>cards[[#This Row],[set]]</f>
        <v>SHD</v>
      </c>
      <c r="B1945" s="34">
        <f>cards[[#This Row],[cardNumber]]</f>
        <v>195</v>
      </c>
      <c r="C1945" s="34">
        <f>cards[[#This Row],[owned]]</f>
        <v>0</v>
      </c>
      <c r="D1945" s="34" t="b">
        <f>IF(AND(ISNUMBER(SEARCH("Foil",cards[[#This Row],[variant]])),ISNUMBER(MATCH(cards[[#This Row],[set]],{"SOR","SHD","TWI"},0))),TRUE,FALSE)</f>
        <v>0</v>
      </c>
    </row>
    <row r="1946" spans="1:4" ht="15.75" customHeight="1" x14ac:dyDescent="0.2">
      <c r="A1946" s="34" t="str">
        <f>cards[[#This Row],[set]]</f>
        <v>SHD</v>
      </c>
      <c r="B1946" s="34">
        <f>cards[[#This Row],[cardNumber]]</f>
        <v>464</v>
      </c>
      <c r="C1946" s="34">
        <f>cards[[#This Row],[owned]]</f>
        <v>0</v>
      </c>
      <c r="D1946" s="34" t="b">
        <f>IF(AND(ISNUMBER(SEARCH("Foil",cards[[#This Row],[variant]])),ISNUMBER(MATCH(cards[[#This Row],[set]],{"SOR","SHD","TWI"},0))),TRUE,FALSE)</f>
        <v>1</v>
      </c>
    </row>
    <row r="1947" spans="1:4" ht="15.75" customHeight="1" x14ac:dyDescent="0.2">
      <c r="A1947" s="34" t="str">
        <f>cards[[#This Row],[set]]</f>
        <v>SHD</v>
      </c>
      <c r="B1947" s="34">
        <f>cards[[#This Row],[cardNumber]]</f>
        <v>464</v>
      </c>
      <c r="C1947" s="34">
        <f>cards[[#This Row],[owned]]</f>
        <v>0</v>
      </c>
      <c r="D1947" s="34" t="b">
        <f>IF(AND(ISNUMBER(SEARCH("Foil",cards[[#This Row],[variant]])),ISNUMBER(MATCH(cards[[#This Row],[set]],{"SOR","SHD","TWI"},0))),TRUE,FALSE)</f>
        <v>0</v>
      </c>
    </row>
    <row r="1948" spans="1:4" ht="15.75" customHeight="1" x14ac:dyDescent="0.2">
      <c r="A1948" s="34" t="str">
        <f>cards[[#This Row],[set]]</f>
        <v>SHD</v>
      </c>
      <c r="B1948" s="34">
        <f>cards[[#This Row],[cardNumber]]</f>
        <v>7</v>
      </c>
      <c r="C1948" s="34">
        <f>cards[[#This Row],[owned]]</f>
        <v>0</v>
      </c>
      <c r="D1948" s="34" t="b">
        <f>IF(AND(ISNUMBER(SEARCH("Foil",cards[[#This Row],[variant]])),ISNUMBER(MATCH(cards[[#This Row],[set]],{"SOR","SHD","TWI"},0))),TRUE,FALSE)</f>
        <v>0</v>
      </c>
    </row>
    <row r="1949" spans="1:4" ht="15.75" customHeight="1" x14ac:dyDescent="0.2">
      <c r="A1949" s="34" t="str">
        <f>cards[[#This Row],[set]]</f>
        <v>SHD</v>
      </c>
      <c r="B1949" s="34">
        <f>cards[[#This Row],[cardNumber]]</f>
        <v>196</v>
      </c>
      <c r="C1949" s="34">
        <f>cards[[#This Row],[owned]]</f>
        <v>0</v>
      </c>
      <c r="D1949" s="34" t="b">
        <f>IF(AND(ISNUMBER(SEARCH("Foil",cards[[#This Row],[variant]])),ISNUMBER(MATCH(cards[[#This Row],[set]],{"SOR","SHD","TWI"},0))),TRUE,FALSE)</f>
        <v>0</v>
      </c>
    </row>
    <row r="1950" spans="1:4" ht="15.75" customHeight="1" x14ac:dyDescent="0.2">
      <c r="A1950" s="34" t="str">
        <f>cards[[#This Row],[set]]</f>
        <v>SHD</v>
      </c>
      <c r="B1950" s="34">
        <f>cards[[#This Row],[cardNumber]]</f>
        <v>523</v>
      </c>
      <c r="C1950" s="34">
        <f>cards[[#This Row],[owned]]</f>
        <v>0</v>
      </c>
      <c r="D1950" s="34" t="b">
        <f>IF(AND(ISNUMBER(SEARCH("Foil",cards[[#This Row],[variant]])),ISNUMBER(MATCH(cards[[#This Row],[set]],{"SOR","SHD","TWI"},0))),TRUE,FALSE)</f>
        <v>0</v>
      </c>
    </row>
    <row r="1951" spans="1:4" ht="15.75" customHeight="1" x14ac:dyDescent="0.2">
      <c r="A1951" s="34" t="str">
        <f>cards[[#This Row],[set]]</f>
        <v>SHD</v>
      </c>
      <c r="B1951" s="34">
        <f>cards[[#This Row],[cardNumber]]</f>
        <v>197</v>
      </c>
      <c r="C1951" s="34">
        <f>cards[[#This Row],[owned]]</f>
        <v>0</v>
      </c>
      <c r="D1951" s="34" t="b">
        <f>IF(AND(ISNUMBER(SEARCH("Foil",cards[[#This Row],[variant]])),ISNUMBER(MATCH(cards[[#This Row],[set]],{"SOR","SHD","TWI"},0))),TRUE,FALSE)</f>
        <v>1</v>
      </c>
    </row>
    <row r="1952" spans="1:4" ht="15.75" customHeight="1" x14ac:dyDescent="0.2">
      <c r="A1952" s="34" t="str">
        <f>cards[[#This Row],[set]]</f>
        <v>SHD</v>
      </c>
      <c r="B1952" s="34">
        <f>cards[[#This Row],[cardNumber]]</f>
        <v>197</v>
      </c>
      <c r="C1952" s="34">
        <f>cards[[#This Row],[owned]]</f>
        <v>0</v>
      </c>
      <c r="D1952" s="34" t="b">
        <f>IF(AND(ISNUMBER(SEARCH("Foil",cards[[#This Row],[variant]])),ISNUMBER(MATCH(cards[[#This Row],[set]],{"SOR","SHD","TWI"},0))),TRUE,FALSE)</f>
        <v>0</v>
      </c>
    </row>
    <row r="1953" spans="1:4" ht="15.75" customHeight="1" x14ac:dyDescent="0.2">
      <c r="A1953" s="34" t="str">
        <f>cards[[#This Row],[set]]</f>
        <v>SHD</v>
      </c>
      <c r="B1953" s="34">
        <f>cards[[#This Row],[cardNumber]]</f>
        <v>465</v>
      </c>
      <c r="C1953" s="34">
        <f>cards[[#This Row],[owned]]</f>
        <v>0</v>
      </c>
      <c r="D1953" s="34" t="b">
        <f>IF(AND(ISNUMBER(SEARCH("Foil",cards[[#This Row],[variant]])),ISNUMBER(MATCH(cards[[#This Row],[set]],{"SOR","SHD","TWI"},0))),TRUE,FALSE)</f>
        <v>0</v>
      </c>
    </row>
    <row r="1954" spans="1:4" ht="15.75" customHeight="1" x14ac:dyDescent="0.2">
      <c r="A1954" s="34" t="str">
        <f>cards[[#This Row],[set]]</f>
        <v>SHD</v>
      </c>
      <c r="B1954" s="34">
        <f>cards[[#This Row],[cardNumber]]</f>
        <v>465</v>
      </c>
      <c r="C1954" s="34">
        <f>cards[[#This Row],[owned]]</f>
        <v>0</v>
      </c>
      <c r="D1954" s="34" t="b">
        <f>IF(AND(ISNUMBER(SEARCH("Foil",cards[[#This Row],[variant]])),ISNUMBER(MATCH(cards[[#This Row],[set]],{"SOR","SHD","TWI"},0))),TRUE,FALSE)</f>
        <v>1</v>
      </c>
    </row>
    <row r="1955" spans="1:4" ht="15.75" customHeight="1" x14ac:dyDescent="0.2">
      <c r="A1955" s="34" t="str">
        <f>cards[[#This Row],[set]]</f>
        <v>SHD</v>
      </c>
      <c r="B1955" s="34">
        <f>cards[[#This Row],[cardNumber]]</f>
        <v>198</v>
      </c>
      <c r="C1955" s="34">
        <f>cards[[#This Row],[owned]]</f>
        <v>0</v>
      </c>
      <c r="D1955" s="34" t="b">
        <f>IF(AND(ISNUMBER(SEARCH("Foil",cards[[#This Row],[variant]])),ISNUMBER(MATCH(cards[[#This Row],[set]],{"SOR","SHD","TWI"},0))),TRUE,FALSE)</f>
        <v>1</v>
      </c>
    </row>
    <row r="1956" spans="1:4" ht="15.75" customHeight="1" x14ac:dyDescent="0.2">
      <c r="A1956" s="34" t="str">
        <f>cards[[#This Row],[set]]</f>
        <v>SHD</v>
      </c>
      <c r="B1956" s="34">
        <f>cards[[#This Row],[cardNumber]]</f>
        <v>198</v>
      </c>
      <c r="C1956" s="34">
        <f>cards[[#This Row],[owned]]</f>
        <v>0</v>
      </c>
      <c r="D1956" s="34" t="b">
        <f>IF(AND(ISNUMBER(SEARCH("Foil",cards[[#This Row],[variant]])),ISNUMBER(MATCH(cards[[#This Row],[set]],{"SOR","SHD","TWI"},0))),TRUE,FALSE)</f>
        <v>0</v>
      </c>
    </row>
    <row r="1957" spans="1:4" ht="15.75" customHeight="1" x14ac:dyDescent="0.2">
      <c r="A1957" s="34" t="str">
        <f>cards[[#This Row],[set]]</f>
        <v>SHD</v>
      </c>
      <c r="B1957" s="34">
        <f>cards[[#This Row],[cardNumber]]</f>
        <v>466</v>
      </c>
      <c r="C1957" s="34">
        <f>cards[[#This Row],[owned]]</f>
        <v>0</v>
      </c>
      <c r="D1957" s="34" t="b">
        <f>IF(AND(ISNUMBER(SEARCH("Foil",cards[[#This Row],[variant]])),ISNUMBER(MATCH(cards[[#This Row],[set]],{"SOR","SHD","TWI"},0))),TRUE,FALSE)</f>
        <v>1</v>
      </c>
    </row>
    <row r="1958" spans="1:4" ht="15.75" customHeight="1" x14ac:dyDescent="0.2">
      <c r="A1958" s="34" t="str">
        <f>cards[[#This Row],[set]]</f>
        <v>SHD</v>
      </c>
      <c r="B1958" s="34">
        <f>cards[[#This Row],[cardNumber]]</f>
        <v>466</v>
      </c>
      <c r="C1958" s="34">
        <f>cards[[#This Row],[owned]]</f>
        <v>0</v>
      </c>
      <c r="D1958" s="34" t="b">
        <f>IF(AND(ISNUMBER(SEARCH("Foil",cards[[#This Row],[variant]])),ISNUMBER(MATCH(cards[[#This Row],[set]],{"SOR","SHD","TWI"},0))),TRUE,FALSE)</f>
        <v>0</v>
      </c>
    </row>
    <row r="1959" spans="1:4" ht="15.75" customHeight="1" x14ac:dyDescent="0.2">
      <c r="A1959" s="34" t="str">
        <f>cards[[#This Row],[set]]</f>
        <v>SHD</v>
      </c>
      <c r="B1959" s="34">
        <f>cards[[#This Row],[cardNumber]]</f>
        <v>199</v>
      </c>
      <c r="C1959" s="34">
        <f>cards[[#This Row],[owned]]</f>
        <v>0</v>
      </c>
      <c r="D1959" s="34" t="b">
        <f>IF(AND(ISNUMBER(SEARCH("Foil",cards[[#This Row],[variant]])),ISNUMBER(MATCH(cards[[#This Row],[set]],{"SOR","SHD","TWI"},0))),TRUE,FALSE)</f>
        <v>1</v>
      </c>
    </row>
    <row r="1960" spans="1:4" ht="15.75" customHeight="1" x14ac:dyDescent="0.2">
      <c r="A1960" s="34" t="str">
        <f>cards[[#This Row],[set]]</f>
        <v>SHD</v>
      </c>
      <c r="B1960" s="34">
        <f>cards[[#This Row],[cardNumber]]</f>
        <v>199</v>
      </c>
      <c r="C1960" s="34">
        <f>cards[[#This Row],[owned]]</f>
        <v>0</v>
      </c>
      <c r="D1960" s="34" t="b">
        <f>IF(AND(ISNUMBER(SEARCH("Foil",cards[[#This Row],[variant]])),ISNUMBER(MATCH(cards[[#This Row],[set]],{"SOR","SHD","TWI"},0))),TRUE,FALSE)</f>
        <v>0</v>
      </c>
    </row>
    <row r="1961" spans="1:4" ht="15.75" customHeight="1" x14ac:dyDescent="0.2">
      <c r="A1961" s="34" t="str">
        <f>cards[[#This Row],[set]]</f>
        <v>SHD</v>
      </c>
      <c r="B1961" s="34">
        <f>cards[[#This Row],[cardNumber]]</f>
        <v>467</v>
      </c>
      <c r="C1961" s="34">
        <f>cards[[#This Row],[owned]]</f>
        <v>0</v>
      </c>
      <c r="D1961" s="34" t="b">
        <f>IF(AND(ISNUMBER(SEARCH("Foil",cards[[#This Row],[variant]])),ISNUMBER(MATCH(cards[[#This Row],[set]],{"SOR","SHD","TWI"},0))),TRUE,FALSE)</f>
        <v>0</v>
      </c>
    </row>
    <row r="1962" spans="1:4" ht="15.75" customHeight="1" x14ac:dyDescent="0.2">
      <c r="A1962" s="34" t="str">
        <f>cards[[#This Row],[set]]</f>
        <v>SHD</v>
      </c>
      <c r="B1962" s="34">
        <f>cards[[#This Row],[cardNumber]]</f>
        <v>467</v>
      </c>
      <c r="C1962" s="34">
        <f>cards[[#This Row],[owned]]</f>
        <v>0</v>
      </c>
      <c r="D1962" s="34" t="b">
        <f>IF(AND(ISNUMBER(SEARCH("Foil",cards[[#This Row],[variant]])),ISNUMBER(MATCH(cards[[#This Row],[set]],{"SOR","SHD","TWI"},0))),TRUE,FALSE)</f>
        <v>1</v>
      </c>
    </row>
    <row r="1963" spans="1:4" ht="15.75" customHeight="1" x14ac:dyDescent="0.2">
      <c r="A1963" s="34" t="str">
        <f>cards[[#This Row],[set]]</f>
        <v>SHD</v>
      </c>
      <c r="B1963" s="34">
        <f>cards[[#This Row],[cardNumber]]</f>
        <v>200</v>
      </c>
      <c r="C1963" s="34">
        <f>cards[[#This Row],[owned]]</f>
        <v>0</v>
      </c>
      <c r="D1963" s="34" t="b">
        <f>IF(AND(ISNUMBER(SEARCH("Foil",cards[[#This Row],[variant]])),ISNUMBER(MATCH(cards[[#This Row],[set]],{"SOR","SHD","TWI"},0))),TRUE,FALSE)</f>
        <v>1</v>
      </c>
    </row>
    <row r="1964" spans="1:4" ht="15.75" customHeight="1" x14ac:dyDescent="0.2">
      <c r="A1964" s="34" t="str">
        <f>cards[[#This Row],[set]]</f>
        <v>SHD</v>
      </c>
      <c r="B1964" s="34">
        <f>cards[[#This Row],[cardNumber]]</f>
        <v>200</v>
      </c>
      <c r="C1964" s="34">
        <f>cards[[#This Row],[owned]]</f>
        <v>0</v>
      </c>
      <c r="D1964" s="34" t="b">
        <f>IF(AND(ISNUMBER(SEARCH("Foil",cards[[#This Row],[variant]])),ISNUMBER(MATCH(cards[[#This Row],[set]],{"SOR","SHD","TWI"},0))),TRUE,FALSE)</f>
        <v>0</v>
      </c>
    </row>
    <row r="1965" spans="1:4" ht="15.75" customHeight="1" x14ac:dyDescent="0.2">
      <c r="A1965" s="34" t="str">
        <f>cards[[#This Row],[set]]</f>
        <v>SHD</v>
      </c>
      <c r="B1965" s="34">
        <f>cards[[#This Row],[cardNumber]]</f>
        <v>468</v>
      </c>
      <c r="C1965" s="34">
        <f>cards[[#This Row],[owned]]</f>
        <v>0</v>
      </c>
      <c r="D1965" s="34" t="b">
        <f>IF(AND(ISNUMBER(SEARCH("Foil",cards[[#This Row],[variant]])),ISNUMBER(MATCH(cards[[#This Row],[set]],{"SOR","SHD","TWI"},0))),TRUE,FALSE)</f>
        <v>0</v>
      </c>
    </row>
    <row r="1966" spans="1:4" ht="15.75" customHeight="1" x14ac:dyDescent="0.2">
      <c r="A1966" s="34" t="str">
        <f>cards[[#This Row],[set]]</f>
        <v>SHD</v>
      </c>
      <c r="B1966" s="34">
        <f>cards[[#This Row],[cardNumber]]</f>
        <v>468</v>
      </c>
      <c r="C1966" s="34">
        <f>cards[[#This Row],[owned]]</f>
        <v>0</v>
      </c>
      <c r="D1966" s="34" t="b">
        <f>IF(AND(ISNUMBER(SEARCH("Foil",cards[[#This Row],[variant]])),ISNUMBER(MATCH(cards[[#This Row],[set]],{"SOR","SHD","TWI"},0))),TRUE,FALSE)</f>
        <v>1</v>
      </c>
    </row>
    <row r="1967" spans="1:4" ht="15.75" customHeight="1" x14ac:dyDescent="0.2">
      <c r="A1967" s="34" t="str">
        <f>cards[[#This Row],[set]]</f>
        <v>SHD</v>
      </c>
      <c r="B1967" s="34">
        <f>cards[[#This Row],[cardNumber]]</f>
        <v>201</v>
      </c>
      <c r="C1967" s="34">
        <f>cards[[#This Row],[owned]]</f>
        <v>0</v>
      </c>
      <c r="D1967" s="34" t="b">
        <f>IF(AND(ISNUMBER(SEARCH("Foil",cards[[#This Row],[variant]])),ISNUMBER(MATCH(cards[[#This Row],[set]],{"SOR","SHD","TWI"},0))),TRUE,FALSE)</f>
        <v>1</v>
      </c>
    </row>
    <row r="1968" spans="1:4" ht="15.75" customHeight="1" x14ac:dyDescent="0.2">
      <c r="A1968" s="34" t="str">
        <f>cards[[#This Row],[set]]</f>
        <v>SHD</v>
      </c>
      <c r="B1968" s="34">
        <f>cards[[#This Row],[cardNumber]]</f>
        <v>201</v>
      </c>
      <c r="C1968" s="34">
        <f>cards[[#This Row],[owned]]</f>
        <v>0</v>
      </c>
      <c r="D1968" s="34" t="b">
        <f>IF(AND(ISNUMBER(SEARCH("Foil",cards[[#This Row],[variant]])),ISNUMBER(MATCH(cards[[#This Row],[set]],{"SOR","SHD","TWI"},0))),TRUE,FALSE)</f>
        <v>0</v>
      </c>
    </row>
    <row r="1969" spans="1:4" ht="15.75" customHeight="1" x14ac:dyDescent="0.2">
      <c r="A1969" s="34" t="str">
        <f>cards[[#This Row],[set]]</f>
        <v>SHD</v>
      </c>
      <c r="B1969" s="34">
        <f>cards[[#This Row],[cardNumber]]</f>
        <v>469</v>
      </c>
      <c r="C1969" s="34">
        <f>cards[[#This Row],[owned]]</f>
        <v>0</v>
      </c>
      <c r="D1969" s="34" t="b">
        <f>IF(AND(ISNUMBER(SEARCH("Foil",cards[[#This Row],[variant]])),ISNUMBER(MATCH(cards[[#This Row],[set]],{"SOR","SHD","TWI"},0))),TRUE,FALSE)</f>
        <v>1</v>
      </c>
    </row>
    <row r="1970" spans="1:4" ht="15.75" customHeight="1" x14ac:dyDescent="0.2">
      <c r="A1970" s="34" t="str">
        <f>cards[[#This Row],[set]]</f>
        <v>SHD</v>
      </c>
      <c r="B1970" s="34">
        <f>cards[[#This Row],[cardNumber]]</f>
        <v>469</v>
      </c>
      <c r="C1970" s="34">
        <f>cards[[#This Row],[owned]]</f>
        <v>0</v>
      </c>
      <c r="D1970" s="34" t="b">
        <f>IF(AND(ISNUMBER(SEARCH("Foil",cards[[#This Row],[variant]])),ISNUMBER(MATCH(cards[[#This Row],[set]],{"SOR","SHD","TWI"},0))),TRUE,FALSE)</f>
        <v>0</v>
      </c>
    </row>
    <row r="1971" spans="1:4" ht="15.75" customHeight="1" x14ac:dyDescent="0.2">
      <c r="A1971" s="34" t="str">
        <f>cards[[#This Row],[set]]</f>
        <v>SHD</v>
      </c>
      <c r="B1971" s="34">
        <f>cards[[#This Row],[cardNumber]]</f>
        <v>202</v>
      </c>
      <c r="C1971" s="34">
        <f>cards[[#This Row],[owned]]</f>
        <v>0</v>
      </c>
      <c r="D1971" s="34" t="b">
        <f>IF(AND(ISNUMBER(SEARCH("Foil",cards[[#This Row],[variant]])),ISNUMBER(MATCH(cards[[#This Row],[set]],{"SOR","SHD","TWI"},0))),TRUE,FALSE)</f>
        <v>1</v>
      </c>
    </row>
    <row r="1972" spans="1:4" ht="15.75" customHeight="1" x14ac:dyDescent="0.2">
      <c r="A1972" s="34" t="str">
        <f>cards[[#This Row],[set]]</f>
        <v>SHD</v>
      </c>
      <c r="B1972" s="34">
        <f>cards[[#This Row],[cardNumber]]</f>
        <v>202</v>
      </c>
      <c r="C1972" s="34">
        <f>cards[[#This Row],[owned]]</f>
        <v>0</v>
      </c>
      <c r="D1972" s="34" t="b">
        <f>IF(AND(ISNUMBER(SEARCH("Foil",cards[[#This Row],[variant]])),ISNUMBER(MATCH(cards[[#This Row],[set]],{"SOR","SHD","TWI"},0))),TRUE,FALSE)</f>
        <v>0</v>
      </c>
    </row>
    <row r="1973" spans="1:4" ht="15.75" customHeight="1" x14ac:dyDescent="0.2">
      <c r="A1973" s="34" t="str">
        <f>cards[[#This Row],[set]]</f>
        <v>SHD</v>
      </c>
      <c r="B1973" s="34">
        <f>cards[[#This Row],[cardNumber]]</f>
        <v>470</v>
      </c>
      <c r="C1973" s="34">
        <f>cards[[#This Row],[owned]]</f>
        <v>0</v>
      </c>
      <c r="D1973" s="34" t="b">
        <f>IF(AND(ISNUMBER(SEARCH("Foil",cards[[#This Row],[variant]])),ISNUMBER(MATCH(cards[[#This Row],[set]],{"SOR","SHD","TWI"},0))),TRUE,FALSE)</f>
        <v>0</v>
      </c>
    </row>
    <row r="1974" spans="1:4" ht="15.75" customHeight="1" x14ac:dyDescent="0.2">
      <c r="A1974" s="34" t="str">
        <f>cards[[#This Row],[set]]</f>
        <v>SHD</v>
      </c>
      <c r="B1974" s="34">
        <f>cards[[#This Row],[cardNumber]]</f>
        <v>470</v>
      </c>
      <c r="C1974" s="34">
        <f>cards[[#This Row],[owned]]</f>
        <v>0</v>
      </c>
      <c r="D1974" s="34" t="b">
        <f>IF(AND(ISNUMBER(SEARCH("Foil",cards[[#This Row],[variant]])),ISNUMBER(MATCH(cards[[#This Row],[set]],{"SOR","SHD","TWI"},0))),TRUE,FALSE)</f>
        <v>1</v>
      </c>
    </row>
    <row r="1975" spans="1:4" ht="15.75" customHeight="1" x14ac:dyDescent="0.2">
      <c r="A1975" s="34" t="str">
        <f>cards[[#This Row],[set]]</f>
        <v>SHD</v>
      </c>
      <c r="B1975" s="34">
        <f>cards[[#This Row],[cardNumber]]</f>
        <v>203</v>
      </c>
      <c r="C1975" s="34">
        <f>cards[[#This Row],[owned]]</f>
        <v>0</v>
      </c>
      <c r="D1975" s="34" t="b">
        <f>IF(AND(ISNUMBER(SEARCH("Foil",cards[[#This Row],[variant]])),ISNUMBER(MATCH(cards[[#This Row],[set]],{"SOR","SHD","TWI"},0))),TRUE,FALSE)</f>
        <v>1</v>
      </c>
    </row>
    <row r="1976" spans="1:4" ht="15.75" customHeight="1" x14ac:dyDescent="0.2">
      <c r="A1976" s="34" t="str">
        <f>cards[[#This Row],[set]]</f>
        <v>SHD</v>
      </c>
      <c r="B1976" s="34">
        <f>cards[[#This Row],[cardNumber]]</f>
        <v>203</v>
      </c>
      <c r="C1976" s="34">
        <f>cards[[#This Row],[owned]]</f>
        <v>0</v>
      </c>
      <c r="D1976" s="34" t="b">
        <f>IF(AND(ISNUMBER(SEARCH("Foil",cards[[#This Row],[variant]])),ISNUMBER(MATCH(cards[[#This Row],[set]],{"SOR","SHD","TWI"},0))),TRUE,FALSE)</f>
        <v>0</v>
      </c>
    </row>
    <row r="1977" spans="1:4" ht="15.75" customHeight="1" x14ac:dyDescent="0.2">
      <c r="A1977" s="34" t="str">
        <f>cards[[#This Row],[set]]</f>
        <v>SHD</v>
      </c>
      <c r="B1977" s="34">
        <f>cards[[#This Row],[cardNumber]]</f>
        <v>471</v>
      </c>
      <c r="C1977" s="34">
        <f>cards[[#This Row],[owned]]</f>
        <v>0</v>
      </c>
      <c r="D1977" s="34" t="b">
        <f>IF(AND(ISNUMBER(SEARCH("Foil",cards[[#This Row],[variant]])),ISNUMBER(MATCH(cards[[#This Row],[set]],{"SOR","SHD","TWI"},0))),TRUE,FALSE)</f>
        <v>1</v>
      </c>
    </row>
    <row r="1978" spans="1:4" ht="15.75" customHeight="1" x14ac:dyDescent="0.2">
      <c r="A1978" s="34" t="str">
        <f>cards[[#This Row],[set]]</f>
        <v>SHD</v>
      </c>
      <c r="B1978" s="34">
        <f>cards[[#This Row],[cardNumber]]</f>
        <v>471</v>
      </c>
      <c r="C1978" s="34">
        <f>cards[[#This Row],[owned]]</f>
        <v>0</v>
      </c>
      <c r="D1978" s="34" t="b">
        <f>IF(AND(ISNUMBER(SEARCH("Foil",cards[[#This Row],[variant]])),ISNUMBER(MATCH(cards[[#This Row],[set]],{"SOR","SHD","TWI"},0))),TRUE,FALSE)</f>
        <v>0</v>
      </c>
    </row>
    <row r="1979" spans="1:4" ht="15.75" customHeight="1" x14ac:dyDescent="0.2">
      <c r="A1979" s="34" t="str">
        <f>cards[[#This Row],[set]]</f>
        <v>SHD</v>
      </c>
      <c r="B1979" s="34">
        <f>cards[[#This Row],[cardNumber]]</f>
        <v>16</v>
      </c>
      <c r="C1979" s="34">
        <f>cards[[#This Row],[owned]]</f>
        <v>0</v>
      </c>
      <c r="D1979" s="34" t="b">
        <f>IF(AND(ISNUMBER(SEARCH("Foil",cards[[#This Row],[variant]])),ISNUMBER(MATCH(cards[[#This Row],[set]],{"SOR","SHD","TWI"},0))),TRUE,FALSE)</f>
        <v>0</v>
      </c>
    </row>
    <row r="1980" spans="1:4" ht="15.75" customHeight="1" x14ac:dyDescent="0.2">
      <c r="A1980" s="34" t="str">
        <f>cards[[#This Row],[set]]</f>
        <v>SHD</v>
      </c>
      <c r="B1980" s="34">
        <f>cards[[#This Row],[cardNumber]]</f>
        <v>204</v>
      </c>
      <c r="C1980" s="34">
        <f>cards[[#This Row],[owned]]</f>
        <v>0</v>
      </c>
      <c r="D1980" s="34" t="b">
        <f>IF(AND(ISNUMBER(SEARCH("Foil",cards[[#This Row],[variant]])),ISNUMBER(MATCH(cards[[#This Row],[set]],{"SOR","SHD","TWI"},0))),TRUE,FALSE)</f>
        <v>1</v>
      </c>
    </row>
    <row r="1981" spans="1:4" ht="15.75" customHeight="1" x14ac:dyDescent="0.2">
      <c r="A1981" s="34" t="str">
        <f>cards[[#This Row],[set]]</f>
        <v>SHD</v>
      </c>
      <c r="B1981" s="34">
        <f>cards[[#This Row],[cardNumber]]</f>
        <v>204</v>
      </c>
      <c r="C1981" s="34">
        <f>cards[[#This Row],[owned]]</f>
        <v>0</v>
      </c>
      <c r="D1981" s="34" t="b">
        <f>IF(AND(ISNUMBER(SEARCH("Foil",cards[[#This Row],[variant]])),ISNUMBER(MATCH(cards[[#This Row],[set]],{"SOR","SHD","TWI"},0))),TRUE,FALSE)</f>
        <v>0</v>
      </c>
    </row>
    <row r="1982" spans="1:4" ht="15.75" customHeight="1" x14ac:dyDescent="0.2">
      <c r="A1982" s="34" t="str">
        <f>cards[[#This Row],[set]]</f>
        <v>SHD</v>
      </c>
      <c r="B1982" s="34">
        <f>cards[[#This Row],[cardNumber]]</f>
        <v>472</v>
      </c>
      <c r="C1982" s="34">
        <f>cards[[#This Row],[owned]]</f>
        <v>0</v>
      </c>
      <c r="D1982" s="34" t="b">
        <f>IF(AND(ISNUMBER(SEARCH("Foil",cards[[#This Row],[variant]])),ISNUMBER(MATCH(cards[[#This Row],[set]],{"SOR","SHD","TWI"},0))),TRUE,FALSE)</f>
        <v>0</v>
      </c>
    </row>
    <row r="1983" spans="1:4" ht="15.75" customHeight="1" x14ac:dyDescent="0.2">
      <c r="A1983" s="34" t="str">
        <f>cards[[#This Row],[set]]</f>
        <v>SHD</v>
      </c>
      <c r="B1983" s="34">
        <f>cards[[#This Row],[cardNumber]]</f>
        <v>472</v>
      </c>
      <c r="C1983" s="34">
        <f>cards[[#This Row],[owned]]</f>
        <v>0</v>
      </c>
      <c r="D1983" s="34" t="b">
        <f>IF(AND(ISNUMBER(SEARCH("Foil",cards[[#This Row],[variant]])),ISNUMBER(MATCH(cards[[#This Row],[set]],{"SOR","SHD","TWI"},0))),TRUE,FALSE)</f>
        <v>1</v>
      </c>
    </row>
    <row r="1984" spans="1:4" ht="15.75" customHeight="1" x14ac:dyDescent="0.2">
      <c r="A1984" s="34" t="str">
        <f>cards[[#This Row],[set]]</f>
        <v>SHD</v>
      </c>
      <c r="B1984" s="34">
        <f>cards[[#This Row],[cardNumber]]</f>
        <v>205</v>
      </c>
      <c r="C1984" s="34">
        <f>cards[[#This Row],[owned]]</f>
        <v>0</v>
      </c>
      <c r="D1984" s="34" t="b">
        <f>IF(AND(ISNUMBER(SEARCH("Foil",cards[[#This Row],[variant]])),ISNUMBER(MATCH(cards[[#This Row],[set]],{"SOR","SHD","TWI"},0))),TRUE,FALSE)</f>
        <v>1</v>
      </c>
    </row>
    <row r="1985" spans="1:4" ht="15.75" customHeight="1" x14ac:dyDescent="0.2">
      <c r="A1985" s="34" t="str">
        <f>cards[[#This Row],[set]]</f>
        <v>SHD</v>
      </c>
      <c r="B1985" s="34">
        <f>cards[[#This Row],[cardNumber]]</f>
        <v>205</v>
      </c>
      <c r="C1985" s="34">
        <f>cards[[#This Row],[owned]]</f>
        <v>0</v>
      </c>
      <c r="D1985" s="34" t="b">
        <f>IF(AND(ISNUMBER(SEARCH("Foil",cards[[#This Row],[variant]])),ISNUMBER(MATCH(cards[[#This Row],[set]],{"SOR","SHD","TWI"},0))),TRUE,FALSE)</f>
        <v>0</v>
      </c>
    </row>
    <row r="1986" spans="1:4" ht="15.75" customHeight="1" x14ac:dyDescent="0.2">
      <c r="A1986" s="34" t="str">
        <f>cards[[#This Row],[set]]</f>
        <v>SHD</v>
      </c>
      <c r="B1986" s="34">
        <f>cards[[#This Row],[cardNumber]]</f>
        <v>473</v>
      </c>
      <c r="C1986" s="34">
        <f>cards[[#This Row],[owned]]</f>
        <v>0</v>
      </c>
      <c r="D1986" s="34" t="b">
        <f>IF(AND(ISNUMBER(SEARCH("Foil",cards[[#This Row],[variant]])),ISNUMBER(MATCH(cards[[#This Row],[set]],{"SOR","SHD","TWI"},0))),TRUE,FALSE)</f>
        <v>0</v>
      </c>
    </row>
    <row r="1987" spans="1:4" ht="15.75" customHeight="1" x14ac:dyDescent="0.2">
      <c r="A1987" s="34" t="str">
        <f>cards[[#This Row],[set]]</f>
        <v>SHD</v>
      </c>
      <c r="B1987" s="34">
        <f>cards[[#This Row],[cardNumber]]</f>
        <v>473</v>
      </c>
      <c r="C1987" s="34">
        <f>cards[[#This Row],[owned]]</f>
        <v>0</v>
      </c>
      <c r="D1987" s="34" t="b">
        <f>IF(AND(ISNUMBER(SEARCH("Foil",cards[[#This Row],[variant]])),ISNUMBER(MATCH(cards[[#This Row],[set]],{"SOR","SHD","TWI"},0))),TRUE,FALSE)</f>
        <v>1</v>
      </c>
    </row>
    <row r="1988" spans="1:4" ht="15.75" customHeight="1" x14ac:dyDescent="0.2">
      <c r="A1988" s="34" t="str">
        <f>cards[[#This Row],[set]]</f>
        <v>SHD</v>
      </c>
      <c r="B1988" s="34">
        <f>cards[[#This Row],[cardNumber]]</f>
        <v>206</v>
      </c>
      <c r="C1988" s="34">
        <f>cards[[#This Row],[owned]]</f>
        <v>0</v>
      </c>
      <c r="D1988" s="34" t="b">
        <f>IF(AND(ISNUMBER(SEARCH("Foil",cards[[#This Row],[variant]])),ISNUMBER(MATCH(cards[[#This Row],[set]],{"SOR","SHD","TWI"},0))),TRUE,FALSE)</f>
        <v>0</v>
      </c>
    </row>
    <row r="1989" spans="1:4" ht="15.75" customHeight="1" x14ac:dyDescent="0.2">
      <c r="A1989" s="34" t="str">
        <f>cards[[#This Row],[set]]</f>
        <v>SHD</v>
      </c>
      <c r="B1989" s="34">
        <f>cards[[#This Row],[cardNumber]]</f>
        <v>206</v>
      </c>
      <c r="C1989" s="34">
        <f>cards[[#This Row],[owned]]</f>
        <v>0</v>
      </c>
      <c r="D1989" s="34" t="b">
        <f>IF(AND(ISNUMBER(SEARCH("Foil",cards[[#This Row],[variant]])),ISNUMBER(MATCH(cards[[#This Row],[set]],{"SOR","SHD","TWI"},0))),TRUE,FALSE)</f>
        <v>1</v>
      </c>
    </row>
    <row r="1990" spans="1:4" ht="15.75" customHeight="1" x14ac:dyDescent="0.2">
      <c r="A1990" s="34" t="str">
        <f>cards[[#This Row],[set]]</f>
        <v>SHD</v>
      </c>
      <c r="B1990" s="34">
        <f>cards[[#This Row],[cardNumber]]</f>
        <v>474</v>
      </c>
      <c r="C1990" s="34">
        <f>cards[[#This Row],[owned]]</f>
        <v>0</v>
      </c>
      <c r="D1990" s="34" t="b">
        <f>IF(AND(ISNUMBER(SEARCH("Foil",cards[[#This Row],[variant]])),ISNUMBER(MATCH(cards[[#This Row],[set]],{"SOR","SHD","TWI"},0))),TRUE,FALSE)</f>
        <v>0</v>
      </c>
    </row>
    <row r="1991" spans="1:4" ht="15.75" customHeight="1" x14ac:dyDescent="0.2">
      <c r="A1991" s="34" t="str">
        <f>cards[[#This Row],[set]]</f>
        <v>SHD</v>
      </c>
      <c r="B1991" s="34">
        <f>cards[[#This Row],[cardNumber]]</f>
        <v>474</v>
      </c>
      <c r="C1991" s="34">
        <f>cards[[#This Row],[owned]]</f>
        <v>0</v>
      </c>
      <c r="D1991" s="34" t="b">
        <f>IF(AND(ISNUMBER(SEARCH("Foil",cards[[#This Row],[variant]])),ISNUMBER(MATCH(cards[[#This Row],[set]],{"SOR","SHD","TWI"},0))),TRUE,FALSE)</f>
        <v>1</v>
      </c>
    </row>
    <row r="1992" spans="1:4" ht="15.75" customHeight="1" x14ac:dyDescent="0.2">
      <c r="A1992" s="34" t="str">
        <f>cards[[#This Row],[set]]</f>
        <v>SHD</v>
      </c>
      <c r="B1992" s="34">
        <f>cards[[#This Row],[cardNumber]]</f>
        <v>207</v>
      </c>
      <c r="C1992" s="34">
        <f>cards[[#This Row],[owned]]</f>
        <v>0</v>
      </c>
      <c r="D1992" s="34" t="b">
        <f>IF(AND(ISNUMBER(SEARCH("Foil",cards[[#This Row],[variant]])),ISNUMBER(MATCH(cards[[#This Row],[set]],{"SOR","SHD","TWI"},0))),TRUE,FALSE)</f>
        <v>0</v>
      </c>
    </row>
    <row r="1993" spans="1:4" ht="15.75" customHeight="1" x14ac:dyDescent="0.2">
      <c r="A1993" s="34" t="str">
        <f>cards[[#This Row],[set]]</f>
        <v>SHD</v>
      </c>
      <c r="B1993" s="34">
        <f>cards[[#This Row],[cardNumber]]</f>
        <v>207</v>
      </c>
      <c r="C1993" s="34">
        <f>cards[[#This Row],[owned]]</f>
        <v>0</v>
      </c>
      <c r="D1993" s="34" t="b">
        <f>IF(AND(ISNUMBER(SEARCH("Foil",cards[[#This Row],[variant]])),ISNUMBER(MATCH(cards[[#This Row],[set]],{"SOR","SHD","TWI"},0))),TRUE,FALSE)</f>
        <v>1</v>
      </c>
    </row>
    <row r="1994" spans="1:4" ht="15.75" customHeight="1" x14ac:dyDescent="0.2">
      <c r="A1994" s="34" t="str">
        <f>cards[[#This Row],[set]]</f>
        <v>SHD</v>
      </c>
      <c r="B1994" s="34">
        <f>cards[[#This Row],[cardNumber]]</f>
        <v>475</v>
      </c>
      <c r="C1994" s="34">
        <f>cards[[#This Row],[owned]]</f>
        <v>0</v>
      </c>
      <c r="D1994" s="34" t="b">
        <f>IF(AND(ISNUMBER(SEARCH("Foil",cards[[#This Row],[variant]])),ISNUMBER(MATCH(cards[[#This Row],[set]],{"SOR","SHD","TWI"},0))),TRUE,FALSE)</f>
        <v>0</v>
      </c>
    </row>
    <row r="1995" spans="1:4" ht="15.75" customHeight="1" x14ac:dyDescent="0.2">
      <c r="A1995" s="34" t="str">
        <f>cards[[#This Row],[set]]</f>
        <v>SHD</v>
      </c>
      <c r="B1995" s="34">
        <f>cards[[#This Row],[cardNumber]]</f>
        <v>475</v>
      </c>
      <c r="C1995" s="34">
        <f>cards[[#This Row],[owned]]</f>
        <v>0</v>
      </c>
      <c r="D1995" s="34" t="b">
        <f>IF(AND(ISNUMBER(SEARCH("Foil",cards[[#This Row],[variant]])),ISNUMBER(MATCH(cards[[#This Row],[set]],{"SOR","SHD","TWI"},0))),TRUE,FALSE)</f>
        <v>1</v>
      </c>
    </row>
    <row r="1996" spans="1:4" ht="15.75" customHeight="1" x14ac:dyDescent="0.2">
      <c r="A1996" s="34" t="str">
        <f>cards[[#This Row],[set]]</f>
        <v>SHD</v>
      </c>
      <c r="B1996" s="34">
        <f>cards[[#This Row],[cardNumber]]</f>
        <v>208</v>
      </c>
      <c r="C1996" s="34">
        <f>cards[[#This Row],[owned]]</f>
        <v>0</v>
      </c>
      <c r="D1996" s="34" t="b">
        <f>IF(AND(ISNUMBER(SEARCH("Foil",cards[[#This Row],[variant]])),ISNUMBER(MATCH(cards[[#This Row],[set]],{"SOR","SHD","TWI"},0))),TRUE,FALSE)</f>
        <v>1</v>
      </c>
    </row>
    <row r="1997" spans="1:4" ht="15.75" customHeight="1" x14ac:dyDescent="0.2">
      <c r="A1997" s="34" t="str">
        <f>cards[[#This Row],[set]]</f>
        <v>SHD</v>
      </c>
      <c r="B1997" s="34">
        <f>cards[[#This Row],[cardNumber]]</f>
        <v>208</v>
      </c>
      <c r="C1997" s="34">
        <f>cards[[#This Row],[owned]]</f>
        <v>0</v>
      </c>
      <c r="D1997" s="34" t="b">
        <f>IF(AND(ISNUMBER(SEARCH("Foil",cards[[#This Row],[variant]])),ISNUMBER(MATCH(cards[[#This Row],[set]],{"SOR","SHD","TWI"},0))),TRUE,FALSE)</f>
        <v>0</v>
      </c>
    </row>
    <row r="1998" spans="1:4" ht="15.75" customHeight="1" x14ac:dyDescent="0.2">
      <c r="A1998" s="34" t="str">
        <f>cards[[#This Row],[set]]</f>
        <v>SHD</v>
      </c>
      <c r="B1998" s="34">
        <f>cards[[#This Row],[cardNumber]]</f>
        <v>476</v>
      </c>
      <c r="C1998" s="34">
        <f>cards[[#This Row],[owned]]</f>
        <v>0</v>
      </c>
      <c r="D1998" s="34" t="b">
        <f>IF(AND(ISNUMBER(SEARCH("Foil",cards[[#This Row],[variant]])),ISNUMBER(MATCH(cards[[#This Row],[set]],{"SOR","SHD","TWI"},0))),TRUE,FALSE)</f>
        <v>0</v>
      </c>
    </row>
    <row r="1999" spans="1:4" ht="15.75" customHeight="1" x14ac:dyDescent="0.2">
      <c r="A1999" s="34" t="str">
        <f>cards[[#This Row],[set]]</f>
        <v>SHD</v>
      </c>
      <c r="B1999" s="34">
        <f>cards[[#This Row],[cardNumber]]</f>
        <v>476</v>
      </c>
      <c r="C1999" s="34">
        <f>cards[[#This Row],[owned]]</f>
        <v>0</v>
      </c>
      <c r="D1999" s="34" t="b">
        <f>IF(AND(ISNUMBER(SEARCH("Foil",cards[[#This Row],[variant]])),ISNUMBER(MATCH(cards[[#This Row],[set]],{"SOR","SHD","TWI"},0))),TRUE,FALSE)</f>
        <v>1</v>
      </c>
    </row>
    <row r="2000" spans="1:4" ht="15.75" customHeight="1" x14ac:dyDescent="0.2">
      <c r="A2000" s="34" t="str">
        <f>cards[[#This Row],[set]]</f>
        <v>SHD</v>
      </c>
      <c r="B2000" s="34">
        <f>cards[[#This Row],[cardNumber]]</f>
        <v>209</v>
      </c>
      <c r="C2000" s="34">
        <f>cards[[#This Row],[owned]]</f>
        <v>0</v>
      </c>
      <c r="D2000" s="34" t="b">
        <f>IF(AND(ISNUMBER(SEARCH("Foil",cards[[#This Row],[variant]])),ISNUMBER(MATCH(cards[[#This Row],[set]],{"SOR","SHD","TWI"},0))),TRUE,FALSE)</f>
        <v>0</v>
      </c>
    </row>
    <row r="2001" spans="1:4" ht="15.75" customHeight="1" x14ac:dyDescent="0.2">
      <c r="A2001" s="34" t="str">
        <f>cards[[#This Row],[set]]</f>
        <v>SHD</v>
      </c>
      <c r="B2001" s="34">
        <f>cards[[#This Row],[cardNumber]]</f>
        <v>209</v>
      </c>
      <c r="C2001" s="34">
        <f>cards[[#This Row],[owned]]</f>
        <v>0</v>
      </c>
      <c r="D2001" s="34" t="b">
        <f>IF(AND(ISNUMBER(SEARCH("Foil",cards[[#This Row],[variant]])),ISNUMBER(MATCH(cards[[#This Row],[set]],{"SOR","SHD","TWI"},0))),TRUE,FALSE)</f>
        <v>1</v>
      </c>
    </row>
    <row r="2002" spans="1:4" ht="15.75" customHeight="1" x14ac:dyDescent="0.2">
      <c r="A2002" s="34" t="str">
        <f>cards[[#This Row],[set]]</f>
        <v>SHD</v>
      </c>
      <c r="B2002" s="34">
        <f>cards[[#This Row],[cardNumber]]</f>
        <v>477</v>
      </c>
      <c r="C2002" s="34">
        <f>cards[[#This Row],[owned]]</f>
        <v>0</v>
      </c>
      <c r="D2002" s="34" t="b">
        <f>IF(AND(ISNUMBER(SEARCH("Foil",cards[[#This Row],[variant]])),ISNUMBER(MATCH(cards[[#This Row],[set]],{"SOR","SHD","TWI"},0))),TRUE,FALSE)</f>
        <v>0</v>
      </c>
    </row>
    <row r="2003" spans="1:4" ht="15.75" customHeight="1" x14ac:dyDescent="0.2">
      <c r="A2003" s="34" t="str">
        <f>cards[[#This Row],[set]]</f>
        <v>SHD</v>
      </c>
      <c r="B2003" s="34">
        <f>cards[[#This Row],[cardNumber]]</f>
        <v>477</v>
      </c>
      <c r="C2003" s="34">
        <f>cards[[#This Row],[owned]]</f>
        <v>0</v>
      </c>
      <c r="D2003" s="34" t="b">
        <f>IF(AND(ISNUMBER(SEARCH("Foil",cards[[#This Row],[variant]])),ISNUMBER(MATCH(cards[[#This Row],[set]],{"SOR","SHD","TWI"},0))),TRUE,FALSE)</f>
        <v>1</v>
      </c>
    </row>
    <row r="2004" spans="1:4" ht="15.75" customHeight="1" x14ac:dyDescent="0.2">
      <c r="A2004" s="34" t="str">
        <f>cards[[#This Row],[set]]</f>
        <v>SHD</v>
      </c>
      <c r="B2004" s="34">
        <f>cards[[#This Row],[cardNumber]]</f>
        <v>14</v>
      </c>
      <c r="C2004" s="34">
        <f>cards[[#This Row],[owned]]</f>
        <v>0</v>
      </c>
      <c r="D2004" s="34" t="b">
        <f>IF(AND(ISNUMBER(SEARCH("Foil",cards[[#This Row],[variant]])),ISNUMBER(MATCH(cards[[#This Row],[set]],{"SOR","SHD","TWI"},0))),TRUE,FALSE)</f>
        <v>0</v>
      </c>
    </row>
    <row r="2005" spans="1:4" ht="15.75" customHeight="1" x14ac:dyDescent="0.2">
      <c r="A2005" s="34" t="str">
        <f>cards[[#This Row],[set]]</f>
        <v>SHD</v>
      </c>
      <c r="B2005" s="34">
        <f>cards[[#This Row],[cardNumber]]</f>
        <v>210</v>
      </c>
      <c r="C2005" s="34">
        <f>cards[[#This Row],[owned]]</f>
        <v>0</v>
      </c>
      <c r="D2005" s="34" t="b">
        <f>IF(AND(ISNUMBER(SEARCH("Foil",cards[[#This Row],[variant]])),ISNUMBER(MATCH(cards[[#This Row],[set]],{"SOR","SHD","TWI"},0))),TRUE,FALSE)</f>
        <v>1</v>
      </c>
    </row>
    <row r="2006" spans="1:4" ht="15.75" customHeight="1" x14ac:dyDescent="0.2">
      <c r="A2006" s="34" t="str">
        <f>cards[[#This Row],[set]]</f>
        <v>SHD</v>
      </c>
      <c r="B2006" s="34">
        <f>cards[[#This Row],[cardNumber]]</f>
        <v>210</v>
      </c>
      <c r="C2006" s="34">
        <f>cards[[#This Row],[owned]]</f>
        <v>0</v>
      </c>
      <c r="D2006" s="34" t="b">
        <f>IF(AND(ISNUMBER(SEARCH("Foil",cards[[#This Row],[variant]])),ISNUMBER(MATCH(cards[[#This Row],[set]],{"SOR","SHD","TWI"},0))),TRUE,FALSE)</f>
        <v>0</v>
      </c>
    </row>
    <row r="2007" spans="1:4" ht="15.75" customHeight="1" x14ac:dyDescent="0.2">
      <c r="A2007" s="34" t="str">
        <f>cards[[#This Row],[set]]</f>
        <v>SHD</v>
      </c>
      <c r="B2007" s="34">
        <f>cards[[#This Row],[cardNumber]]</f>
        <v>478</v>
      </c>
      <c r="C2007" s="34">
        <f>cards[[#This Row],[owned]]</f>
        <v>0</v>
      </c>
      <c r="D2007" s="34" t="b">
        <f>IF(AND(ISNUMBER(SEARCH("Foil",cards[[#This Row],[variant]])),ISNUMBER(MATCH(cards[[#This Row],[set]],{"SOR","SHD","TWI"},0))),TRUE,FALSE)</f>
        <v>0</v>
      </c>
    </row>
    <row r="2008" spans="1:4" ht="15.75" customHeight="1" x14ac:dyDescent="0.2">
      <c r="A2008" s="34" t="str">
        <f>cards[[#This Row],[set]]</f>
        <v>SHD</v>
      </c>
      <c r="B2008" s="34">
        <f>cards[[#This Row],[cardNumber]]</f>
        <v>478</v>
      </c>
      <c r="C2008" s="34">
        <f>cards[[#This Row],[owned]]</f>
        <v>0</v>
      </c>
      <c r="D2008" s="34" t="b">
        <f>IF(AND(ISNUMBER(SEARCH("Foil",cards[[#This Row],[variant]])),ISNUMBER(MATCH(cards[[#This Row],[set]],{"SOR","SHD","TWI"},0))),TRUE,FALSE)</f>
        <v>1</v>
      </c>
    </row>
    <row r="2009" spans="1:4" ht="15.75" customHeight="1" x14ac:dyDescent="0.2">
      <c r="A2009" s="34" t="str">
        <f>cards[[#This Row],[set]]</f>
        <v>SHD</v>
      </c>
      <c r="B2009" s="34">
        <f>cards[[#This Row],[cardNumber]]</f>
        <v>211</v>
      </c>
      <c r="C2009" s="34">
        <f>cards[[#This Row],[owned]]</f>
        <v>0</v>
      </c>
      <c r="D2009" s="34" t="b">
        <f>IF(AND(ISNUMBER(SEARCH("Foil",cards[[#This Row],[variant]])),ISNUMBER(MATCH(cards[[#This Row],[set]],{"SOR","SHD","TWI"},0))),TRUE,FALSE)</f>
        <v>1</v>
      </c>
    </row>
    <row r="2010" spans="1:4" ht="15.75" customHeight="1" x14ac:dyDescent="0.2">
      <c r="A2010" s="34" t="str">
        <f>cards[[#This Row],[set]]</f>
        <v>SHD</v>
      </c>
      <c r="B2010" s="34">
        <f>cards[[#This Row],[cardNumber]]</f>
        <v>211</v>
      </c>
      <c r="C2010" s="34">
        <f>cards[[#This Row],[owned]]</f>
        <v>0</v>
      </c>
      <c r="D2010" s="34" t="b">
        <f>IF(AND(ISNUMBER(SEARCH("Foil",cards[[#This Row],[variant]])),ISNUMBER(MATCH(cards[[#This Row],[set]],{"SOR","SHD","TWI"},0))),TRUE,FALSE)</f>
        <v>0</v>
      </c>
    </row>
    <row r="2011" spans="1:4" ht="15.75" customHeight="1" x14ac:dyDescent="0.2">
      <c r="A2011" s="34" t="str">
        <f>cards[[#This Row],[set]]</f>
        <v>SHD</v>
      </c>
      <c r="B2011" s="34">
        <f>cards[[#This Row],[cardNumber]]</f>
        <v>479</v>
      </c>
      <c r="C2011" s="34">
        <f>cards[[#This Row],[owned]]</f>
        <v>0</v>
      </c>
      <c r="D2011" s="34" t="b">
        <f>IF(AND(ISNUMBER(SEARCH("Foil",cards[[#This Row],[variant]])),ISNUMBER(MATCH(cards[[#This Row],[set]],{"SOR","SHD","TWI"},0))),TRUE,FALSE)</f>
        <v>0</v>
      </c>
    </row>
    <row r="2012" spans="1:4" ht="15.75" customHeight="1" x14ac:dyDescent="0.2">
      <c r="A2012" s="34" t="str">
        <f>cards[[#This Row],[set]]</f>
        <v>SHD</v>
      </c>
      <c r="B2012" s="34">
        <f>cards[[#This Row],[cardNumber]]</f>
        <v>479</v>
      </c>
      <c r="C2012" s="34">
        <f>cards[[#This Row],[owned]]</f>
        <v>0</v>
      </c>
      <c r="D2012" s="34" t="b">
        <f>IF(AND(ISNUMBER(SEARCH("Foil",cards[[#This Row],[variant]])),ISNUMBER(MATCH(cards[[#This Row],[set]],{"SOR","SHD","TWI"},0))),TRUE,FALSE)</f>
        <v>1</v>
      </c>
    </row>
    <row r="2013" spans="1:4" ht="15.75" customHeight="1" x14ac:dyDescent="0.2">
      <c r="A2013" s="34" t="str">
        <f>cards[[#This Row],[set]]</f>
        <v>SHD</v>
      </c>
      <c r="B2013" s="34">
        <f>cards[[#This Row],[cardNumber]]</f>
        <v>212</v>
      </c>
      <c r="C2013" s="34">
        <f>cards[[#This Row],[owned]]</f>
        <v>0</v>
      </c>
      <c r="D2013" s="34" t="b">
        <f>IF(AND(ISNUMBER(SEARCH("Foil",cards[[#This Row],[variant]])),ISNUMBER(MATCH(cards[[#This Row],[set]],{"SOR","SHD","TWI"},0))),TRUE,FALSE)</f>
        <v>1</v>
      </c>
    </row>
    <row r="2014" spans="1:4" ht="15.75" customHeight="1" x14ac:dyDescent="0.2">
      <c r="A2014" s="34" t="str">
        <f>cards[[#This Row],[set]]</f>
        <v>SHD</v>
      </c>
      <c r="B2014" s="34">
        <f>cards[[#This Row],[cardNumber]]</f>
        <v>212</v>
      </c>
      <c r="C2014" s="34">
        <f>cards[[#This Row],[owned]]</f>
        <v>0</v>
      </c>
      <c r="D2014" s="34" t="b">
        <f>IF(AND(ISNUMBER(SEARCH("Foil",cards[[#This Row],[variant]])),ISNUMBER(MATCH(cards[[#This Row],[set]],{"SOR","SHD","TWI"},0))),TRUE,FALSE)</f>
        <v>0</v>
      </c>
    </row>
    <row r="2015" spans="1:4" ht="15.75" customHeight="1" x14ac:dyDescent="0.2">
      <c r="A2015" s="34" t="str">
        <f>cards[[#This Row],[set]]</f>
        <v>SHD</v>
      </c>
      <c r="B2015" s="34">
        <f>cards[[#This Row],[cardNumber]]</f>
        <v>480</v>
      </c>
      <c r="C2015" s="34">
        <f>cards[[#This Row],[owned]]</f>
        <v>0</v>
      </c>
      <c r="D2015" s="34" t="b">
        <f>IF(AND(ISNUMBER(SEARCH("Foil",cards[[#This Row],[variant]])),ISNUMBER(MATCH(cards[[#This Row],[set]],{"SOR","SHD","TWI"},0))),TRUE,FALSE)</f>
        <v>0</v>
      </c>
    </row>
    <row r="2016" spans="1:4" ht="15.75" customHeight="1" x14ac:dyDescent="0.2">
      <c r="A2016" s="34" t="str">
        <f>cards[[#This Row],[set]]</f>
        <v>SHD</v>
      </c>
      <c r="B2016" s="34">
        <f>cards[[#This Row],[cardNumber]]</f>
        <v>480</v>
      </c>
      <c r="C2016" s="34">
        <f>cards[[#This Row],[owned]]</f>
        <v>0</v>
      </c>
      <c r="D2016" s="34" t="b">
        <f>IF(AND(ISNUMBER(SEARCH("Foil",cards[[#This Row],[variant]])),ISNUMBER(MATCH(cards[[#This Row],[set]],{"SOR","SHD","TWI"},0))),TRUE,FALSE)</f>
        <v>1</v>
      </c>
    </row>
    <row r="2017" spans="1:4" ht="15.75" customHeight="1" x14ac:dyDescent="0.2">
      <c r="A2017" s="34" t="str">
        <f>cards[[#This Row],[set]]</f>
        <v>SHD</v>
      </c>
      <c r="B2017" s="34">
        <f>cards[[#This Row],[cardNumber]]</f>
        <v>213</v>
      </c>
      <c r="C2017" s="34">
        <f>cards[[#This Row],[owned]]</f>
        <v>0</v>
      </c>
      <c r="D2017" s="34" t="b">
        <f>IF(AND(ISNUMBER(SEARCH("Foil",cards[[#This Row],[variant]])),ISNUMBER(MATCH(cards[[#This Row],[set]],{"SOR","SHD","TWI"},0))),TRUE,FALSE)</f>
        <v>1</v>
      </c>
    </row>
    <row r="2018" spans="1:4" ht="15.75" customHeight="1" x14ac:dyDescent="0.2">
      <c r="A2018" s="34" t="str">
        <f>cards[[#This Row],[set]]</f>
        <v>SHD</v>
      </c>
      <c r="B2018" s="34">
        <f>cards[[#This Row],[cardNumber]]</f>
        <v>213</v>
      </c>
      <c r="C2018" s="34">
        <f>cards[[#This Row],[owned]]</f>
        <v>0</v>
      </c>
      <c r="D2018" s="34" t="b">
        <f>IF(AND(ISNUMBER(SEARCH("Foil",cards[[#This Row],[variant]])),ISNUMBER(MATCH(cards[[#This Row],[set]],{"SOR","SHD","TWI"},0))),TRUE,FALSE)</f>
        <v>0</v>
      </c>
    </row>
    <row r="2019" spans="1:4" ht="15.75" customHeight="1" x14ac:dyDescent="0.2">
      <c r="A2019" s="34" t="str">
        <f>cards[[#This Row],[set]]</f>
        <v>SHD</v>
      </c>
      <c r="B2019" s="34">
        <f>cards[[#This Row],[cardNumber]]</f>
        <v>481</v>
      </c>
      <c r="C2019" s="34">
        <f>cards[[#This Row],[owned]]</f>
        <v>0</v>
      </c>
      <c r="D2019" s="34" t="b">
        <f>IF(AND(ISNUMBER(SEARCH("Foil",cards[[#This Row],[variant]])),ISNUMBER(MATCH(cards[[#This Row],[set]],{"SOR","SHD","TWI"},0))),TRUE,FALSE)</f>
        <v>1</v>
      </c>
    </row>
    <row r="2020" spans="1:4" ht="15.75" customHeight="1" x14ac:dyDescent="0.2">
      <c r="A2020" s="34" t="str">
        <f>cards[[#This Row],[set]]</f>
        <v>SHD</v>
      </c>
      <c r="B2020" s="34">
        <f>cards[[#This Row],[cardNumber]]</f>
        <v>481</v>
      </c>
      <c r="C2020" s="34">
        <f>cards[[#This Row],[owned]]</f>
        <v>0</v>
      </c>
      <c r="D2020" s="34" t="b">
        <f>IF(AND(ISNUMBER(SEARCH("Foil",cards[[#This Row],[variant]])),ISNUMBER(MATCH(cards[[#This Row],[set]],{"SOR","SHD","TWI"},0))),TRUE,FALSE)</f>
        <v>0</v>
      </c>
    </row>
    <row r="2021" spans="1:4" ht="15.75" customHeight="1" x14ac:dyDescent="0.2">
      <c r="A2021" s="34" t="str">
        <f>cards[[#This Row],[set]]</f>
        <v>SHD</v>
      </c>
      <c r="B2021" s="34">
        <f>cards[[#This Row],[cardNumber]]</f>
        <v>214</v>
      </c>
      <c r="C2021" s="34">
        <f>cards[[#This Row],[owned]]</f>
        <v>0</v>
      </c>
      <c r="D2021" s="34" t="b">
        <f>IF(AND(ISNUMBER(SEARCH("Foil",cards[[#This Row],[variant]])),ISNUMBER(MATCH(cards[[#This Row],[set]],{"SOR","SHD","TWI"},0))),TRUE,FALSE)</f>
        <v>0</v>
      </c>
    </row>
    <row r="2022" spans="1:4" ht="15.75" customHeight="1" x14ac:dyDescent="0.2">
      <c r="A2022" s="34" t="str">
        <f>cards[[#This Row],[set]]</f>
        <v>SHD</v>
      </c>
      <c r="B2022" s="34">
        <f>cards[[#This Row],[cardNumber]]</f>
        <v>214</v>
      </c>
      <c r="C2022" s="34">
        <f>cards[[#This Row],[owned]]</f>
        <v>0</v>
      </c>
      <c r="D2022" s="34" t="b">
        <f>IF(AND(ISNUMBER(SEARCH("Foil",cards[[#This Row],[variant]])),ISNUMBER(MATCH(cards[[#This Row],[set]],{"SOR","SHD","TWI"},0))),TRUE,FALSE)</f>
        <v>1</v>
      </c>
    </row>
    <row r="2023" spans="1:4" ht="15.75" customHeight="1" x14ac:dyDescent="0.2">
      <c r="A2023" s="34" t="str">
        <f>cards[[#This Row],[set]]</f>
        <v>SHD</v>
      </c>
      <c r="B2023" s="34">
        <f>cards[[#This Row],[cardNumber]]</f>
        <v>482</v>
      </c>
      <c r="C2023" s="34">
        <f>cards[[#This Row],[owned]]</f>
        <v>0</v>
      </c>
      <c r="D2023" s="34" t="b">
        <f>IF(AND(ISNUMBER(SEARCH("Foil",cards[[#This Row],[variant]])),ISNUMBER(MATCH(cards[[#This Row],[set]],{"SOR","SHD","TWI"},0))),TRUE,FALSE)</f>
        <v>0</v>
      </c>
    </row>
    <row r="2024" spans="1:4" ht="15.75" customHeight="1" x14ac:dyDescent="0.2">
      <c r="A2024" s="34" t="str">
        <f>cards[[#This Row],[set]]</f>
        <v>SHD</v>
      </c>
      <c r="B2024" s="34">
        <f>cards[[#This Row],[cardNumber]]</f>
        <v>482</v>
      </c>
      <c r="C2024" s="34">
        <f>cards[[#This Row],[owned]]</f>
        <v>0</v>
      </c>
      <c r="D2024" s="34" t="b">
        <f>IF(AND(ISNUMBER(SEARCH("Foil",cards[[#This Row],[variant]])),ISNUMBER(MATCH(cards[[#This Row],[set]],{"SOR","SHD","TWI"},0))),TRUE,FALSE)</f>
        <v>1</v>
      </c>
    </row>
    <row r="2025" spans="1:4" ht="15.75" customHeight="1" x14ac:dyDescent="0.2">
      <c r="A2025" s="34" t="str">
        <f>cards[[#This Row],[set]]</f>
        <v>SHD</v>
      </c>
      <c r="B2025" s="34">
        <f>cards[[#This Row],[cardNumber]]</f>
        <v>215</v>
      </c>
      <c r="C2025" s="34">
        <f>cards[[#This Row],[owned]]</f>
        <v>0</v>
      </c>
      <c r="D2025" s="34" t="b">
        <f>IF(AND(ISNUMBER(SEARCH("Foil",cards[[#This Row],[variant]])),ISNUMBER(MATCH(cards[[#This Row],[set]],{"SOR","SHD","TWI"},0))),TRUE,FALSE)</f>
        <v>1</v>
      </c>
    </row>
    <row r="2026" spans="1:4" ht="15.75" customHeight="1" x14ac:dyDescent="0.2">
      <c r="A2026" s="34" t="str">
        <f>cards[[#This Row],[set]]</f>
        <v>SHD</v>
      </c>
      <c r="B2026" s="34">
        <f>cards[[#This Row],[cardNumber]]</f>
        <v>215</v>
      </c>
      <c r="C2026" s="34">
        <f>cards[[#This Row],[owned]]</f>
        <v>0</v>
      </c>
      <c r="D2026" s="34" t="b">
        <f>IF(AND(ISNUMBER(SEARCH("Foil",cards[[#This Row],[variant]])),ISNUMBER(MATCH(cards[[#This Row],[set]],{"SOR","SHD","TWI"},0))),TRUE,FALSE)</f>
        <v>0</v>
      </c>
    </row>
    <row r="2027" spans="1:4" ht="15.75" customHeight="1" x14ac:dyDescent="0.2">
      <c r="A2027" s="34" t="str">
        <f>cards[[#This Row],[set]]</f>
        <v>SHD</v>
      </c>
      <c r="B2027" s="34">
        <f>cards[[#This Row],[cardNumber]]</f>
        <v>483</v>
      </c>
      <c r="C2027" s="34">
        <f>cards[[#This Row],[owned]]</f>
        <v>0</v>
      </c>
      <c r="D2027" s="34" t="b">
        <f>IF(AND(ISNUMBER(SEARCH("Foil",cards[[#This Row],[variant]])),ISNUMBER(MATCH(cards[[#This Row],[set]],{"SOR","SHD","TWI"},0))),TRUE,FALSE)</f>
        <v>1</v>
      </c>
    </row>
    <row r="2028" spans="1:4" ht="15.75" customHeight="1" x14ac:dyDescent="0.2">
      <c r="A2028" s="34" t="str">
        <f>cards[[#This Row],[set]]</f>
        <v>SHD</v>
      </c>
      <c r="B2028" s="34">
        <f>cards[[#This Row],[cardNumber]]</f>
        <v>483</v>
      </c>
      <c r="C2028" s="34">
        <f>cards[[#This Row],[owned]]</f>
        <v>0</v>
      </c>
      <c r="D2028" s="34" t="b">
        <f>IF(AND(ISNUMBER(SEARCH("Foil",cards[[#This Row],[variant]])),ISNUMBER(MATCH(cards[[#This Row],[set]],{"SOR","SHD","TWI"},0))),TRUE,FALSE)</f>
        <v>0</v>
      </c>
    </row>
    <row r="2029" spans="1:4" ht="15.75" customHeight="1" x14ac:dyDescent="0.2">
      <c r="A2029" s="34" t="str">
        <f>cards[[#This Row],[set]]</f>
        <v>SHD</v>
      </c>
      <c r="B2029" s="34">
        <f>cards[[#This Row],[cardNumber]]</f>
        <v>216</v>
      </c>
      <c r="C2029" s="34">
        <f>cards[[#This Row],[owned]]</f>
        <v>0</v>
      </c>
      <c r="D2029" s="34" t="b">
        <f>IF(AND(ISNUMBER(SEARCH("Foil",cards[[#This Row],[variant]])),ISNUMBER(MATCH(cards[[#This Row],[set]],{"SOR","SHD","TWI"},0))),TRUE,FALSE)</f>
        <v>0</v>
      </c>
    </row>
    <row r="2030" spans="1:4" ht="15.75" customHeight="1" x14ac:dyDescent="0.2">
      <c r="A2030" s="34" t="str">
        <f>cards[[#This Row],[set]]</f>
        <v>SHD</v>
      </c>
      <c r="B2030" s="34">
        <f>cards[[#This Row],[cardNumber]]</f>
        <v>216</v>
      </c>
      <c r="C2030" s="34">
        <f>cards[[#This Row],[owned]]</f>
        <v>0</v>
      </c>
      <c r="D2030" s="34" t="b">
        <f>IF(AND(ISNUMBER(SEARCH("Foil",cards[[#This Row],[variant]])),ISNUMBER(MATCH(cards[[#This Row],[set]],{"SOR","SHD","TWI"},0))),TRUE,FALSE)</f>
        <v>1</v>
      </c>
    </row>
    <row r="2031" spans="1:4" ht="15.75" customHeight="1" x14ac:dyDescent="0.2">
      <c r="A2031" s="34" t="str">
        <f>cards[[#This Row],[set]]</f>
        <v>SHD</v>
      </c>
      <c r="B2031" s="34">
        <f>cards[[#This Row],[cardNumber]]</f>
        <v>484</v>
      </c>
      <c r="C2031" s="34">
        <f>cards[[#This Row],[owned]]</f>
        <v>0</v>
      </c>
      <c r="D2031" s="34" t="b">
        <f>IF(AND(ISNUMBER(SEARCH("Foil",cards[[#This Row],[variant]])),ISNUMBER(MATCH(cards[[#This Row],[set]],{"SOR","SHD","TWI"},0))),TRUE,FALSE)</f>
        <v>1</v>
      </c>
    </row>
    <row r="2032" spans="1:4" ht="15.75" customHeight="1" x14ac:dyDescent="0.2">
      <c r="A2032" s="34" t="str">
        <f>cards[[#This Row],[set]]</f>
        <v>SHD</v>
      </c>
      <c r="B2032" s="34">
        <f>cards[[#This Row],[cardNumber]]</f>
        <v>484</v>
      </c>
      <c r="C2032" s="34">
        <f>cards[[#This Row],[owned]]</f>
        <v>0</v>
      </c>
      <c r="D2032" s="34" t="b">
        <f>IF(AND(ISNUMBER(SEARCH("Foil",cards[[#This Row],[variant]])),ISNUMBER(MATCH(cards[[#This Row],[set]],{"SOR","SHD","TWI"},0))),TRUE,FALSE)</f>
        <v>0</v>
      </c>
    </row>
    <row r="2033" spans="1:4" ht="15.75" customHeight="1" x14ac:dyDescent="0.2">
      <c r="A2033" s="34" t="str">
        <f>cards[[#This Row],[set]]</f>
        <v>SHD</v>
      </c>
      <c r="B2033" s="34">
        <f>cards[[#This Row],[cardNumber]]</f>
        <v>217</v>
      </c>
      <c r="C2033" s="34">
        <f>cards[[#This Row],[owned]]</f>
        <v>0</v>
      </c>
      <c r="D2033" s="34" t="b">
        <f>IF(AND(ISNUMBER(SEARCH("Foil",cards[[#This Row],[variant]])),ISNUMBER(MATCH(cards[[#This Row],[set]],{"SOR","SHD","TWI"},0))),TRUE,FALSE)</f>
        <v>0</v>
      </c>
    </row>
    <row r="2034" spans="1:4" ht="15.75" customHeight="1" x14ac:dyDescent="0.2">
      <c r="A2034" s="34" t="str">
        <f>cards[[#This Row],[set]]</f>
        <v>SHD</v>
      </c>
      <c r="B2034" s="34">
        <f>cards[[#This Row],[cardNumber]]</f>
        <v>217</v>
      </c>
      <c r="C2034" s="34">
        <f>cards[[#This Row],[owned]]</f>
        <v>0</v>
      </c>
      <c r="D2034" s="34" t="b">
        <f>IF(AND(ISNUMBER(SEARCH("Foil",cards[[#This Row],[variant]])),ISNUMBER(MATCH(cards[[#This Row],[set]],{"SOR","SHD","TWI"},0))),TRUE,FALSE)</f>
        <v>1</v>
      </c>
    </row>
    <row r="2035" spans="1:4" ht="15.75" customHeight="1" x14ac:dyDescent="0.2">
      <c r="A2035" s="34" t="str">
        <f>cards[[#This Row],[set]]</f>
        <v>SHD</v>
      </c>
      <c r="B2035" s="34">
        <f>cards[[#This Row],[cardNumber]]</f>
        <v>485</v>
      </c>
      <c r="C2035" s="34">
        <f>cards[[#This Row],[owned]]</f>
        <v>0</v>
      </c>
      <c r="D2035" s="34" t="b">
        <f>IF(AND(ISNUMBER(SEARCH("Foil",cards[[#This Row],[variant]])),ISNUMBER(MATCH(cards[[#This Row],[set]],{"SOR","SHD","TWI"},0))),TRUE,FALSE)</f>
        <v>1</v>
      </c>
    </row>
    <row r="2036" spans="1:4" ht="15.75" customHeight="1" x14ac:dyDescent="0.2">
      <c r="A2036" s="34" t="str">
        <f>cards[[#This Row],[set]]</f>
        <v>SHD</v>
      </c>
      <c r="B2036" s="34">
        <f>cards[[#This Row],[cardNumber]]</f>
        <v>485</v>
      </c>
      <c r="C2036" s="34">
        <f>cards[[#This Row],[owned]]</f>
        <v>0</v>
      </c>
      <c r="D2036" s="34" t="b">
        <f>IF(AND(ISNUMBER(SEARCH("Foil",cards[[#This Row],[variant]])),ISNUMBER(MATCH(cards[[#This Row],[set]],{"SOR","SHD","TWI"},0))),TRUE,FALSE)</f>
        <v>0</v>
      </c>
    </row>
    <row r="2037" spans="1:4" ht="15.75" customHeight="1" x14ac:dyDescent="0.2">
      <c r="A2037" s="34" t="str">
        <f>cards[[#This Row],[set]]</f>
        <v>SHD</v>
      </c>
      <c r="B2037" s="34">
        <f>cards[[#This Row],[cardNumber]]</f>
        <v>218</v>
      </c>
      <c r="C2037" s="34">
        <f>cards[[#This Row],[owned]]</f>
        <v>0</v>
      </c>
      <c r="D2037" s="34" t="b">
        <f>IF(AND(ISNUMBER(SEARCH("Foil",cards[[#This Row],[variant]])),ISNUMBER(MATCH(cards[[#This Row],[set]],{"SOR","SHD","TWI"},0))),TRUE,FALSE)</f>
        <v>0</v>
      </c>
    </row>
    <row r="2038" spans="1:4" ht="15.75" customHeight="1" x14ac:dyDescent="0.2">
      <c r="A2038" s="34" t="str">
        <f>cards[[#This Row],[set]]</f>
        <v>SHD</v>
      </c>
      <c r="B2038" s="34">
        <f>cards[[#This Row],[cardNumber]]</f>
        <v>218</v>
      </c>
      <c r="C2038" s="34">
        <f>cards[[#This Row],[owned]]</f>
        <v>0</v>
      </c>
      <c r="D2038" s="34" t="b">
        <f>IF(AND(ISNUMBER(SEARCH("Foil",cards[[#This Row],[variant]])),ISNUMBER(MATCH(cards[[#This Row],[set]],{"SOR","SHD","TWI"},0))),TRUE,FALSE)</f>
        <v>1</v>
      </c>
    </row>
    <row r="2039" spans="1:4" ht="15.75" customHeight="1" x14ac:dyDescent="0.2">
      <c r="A2039" s="34" t="str">
        <f>cards[[#This Row],[set]]</f>
        <v>SHD</v>
      </c>
      <c r="B2039" s="34">
        <f>cards[[#This Row],[cardNumber]]</f>
        <v>486</v>
      </c>
      <c r="C2039" s="34">
        <f>cards[[#This Row],[owned]]</f>
        <v>0</v>
      </c>
      <c r="D2039" s="34" t="b">
        <f>IF(AND(ISNUMBER(SEARCH("Foil",cards[[#This Row],[variant]])),ISNUMBER(MATCH(cards[[#This Row],[set]],{"SOR","SHD","TWI"},0))),TRUE,FALSE)</f>
        <v>1</v>
      </c>
    </row>
    <row r="2040" spans="1:4" ht="15.75" customHeight="1" x14ac:dyDescent="0.2">
      <c r="A2040" s="34" t="str">
        <f>cards[[#This Row],[set]]</f>
        <v>SHD</v>
      </c>
      <c r="B2040" s="34">
        <f>cards[[#This Row],[cardNumber]]</f>
        <v>486</v>
      </c>
      <c r="C2040" s="34">
        <f>cards[[#This Row],[owned]]</f>
        <v>0</v>
      </c>
      <c r="D2040" s="34" t="b">
        <f>IF(AND(ISNUMBER(SEARCH("Foil",cards[[#This Row],[variant]])),ISNUMBER(MATCH(cards[[#This Row],[set]],{"SOR","SHD","TWI"},0))),TRUE,FALSE)</f>
        <v>0</v>
      </c>
    </row>
    <row r="2041" spans="1:4" ht="15.75" customHeight="1" x14ac:dyDescent="0.2">
      <c r="A2041" s="34" t="str">
        <f>cards[[#This Row],[set]]</f>
        <v>SHD</v>
      </c>
      <c r="B2041" s="34">
        <f>cards[[#This Row],[cardNumber]]</f>
        <v>15</v>
      </c>
      <c r="C2041" s="34">
        <f>cards[[#This Row],[owned]]</f>
        <v>0</v>
      </c>
      <c r="D2041" s="34" t="b">
        <f>IF(AND(ISNUMBER(SEARCH("Foil",cards[[#This Row],[variant]])),ISNUMBER(MATCH(cards[[#This Row],[set]],{"SOR","SHD","TWI"},0))),TRUE,FALSE)</f>
        <v>0</v>
      </c>
    </row>
    <row r="2042" spans="1:4" ht="15.75" customHeight="1" x14ac:dyDescent="0.2">
      <c r="A2042" s="34" t="str">
        <f>cards[[#This Row],[set]]</f>
        <v>SHD</v>
      </c>
      <c r="B2042" s="34">
        <f>cards[[#This Row],[cardNumber]]</f>
        <v>219</v>
      </c>
      <c r="C2042" s="34">
        <f>cards[[#This Row],[owned]]</f>
        <v>0</v>
      </c>
      <c r="D2042" s="34" t="b">
        <f>IF(AND(ISNUMBER(SEARCH("Foil",cards[[#This Row],[variant]])),ISNUMBER(MATCH(cards[[#This Row],[set]],{"SOR","SHD","TWI"},0))),TRUE,FALSE)</f>
        <v>1</v>
      </c>
    </row>
    <row r="2043" spans="1:4" ht="15.75" customHeight="1" x14ac:dyDescent="0.2">
      <c r="A2043" s="34" t="str">
        <f>cards[[#This Row],[set]]</f>
        <v>SHD</v>
      </c>
      <c r="B2043" s="34">
        <f>cards[[#This Row],[cardNumber]]</f>
        <v>219</v>
      </c>
      <c r="C2043" s="34">
        <f>cards[[#This Row],[owned]]</f>
        <v>0</v>
      </c>
      <c r="D2043" s="34" t="b">
        <f>IF(AND(ISNUMBER(SEARCH("Foil",cards[[#This Row],[variant]])),ISNUMBER(MATCH(cards[[#This Row],[set]],{"SOR","SHD","TWI"},0))),TRUE,FALSE)</f>
        <v>0</v>
      </c>
    </row>
    <row r="2044" spans="1:4" ht="15.75" customHeight="1" x14ac:dyDescent="0.2">
      <c r="A2044" s="34" t="str">
        <f>cards[[#This Row],[set]]</f>
        <v>SHD</v>
      </c>
      <c r="B2044" s="34">
        <f>cards[[#This Row],[cardNumber]]</f>
        <v>487</v>
      </c>
      <c r="C2044" s="34">
        <f>cards[[#This Row],[owned]]</f>
        <v>0</v>
      </c>
      <c r="D2044" s="34" t="b">
        <f>IF(AND(ISNUMBER(SEARCH("Foil",cards[[#This Row],[variant]])),ISNUMBER(MATCH(cards[[#This Row],[set]],{"SOR","SHD","TWI"},0))),TRUE,FALSE)</f>
        <v>0</v>
      </c>
    </row>
    <row r="2045" spans="1:4" ht="15.75" customHeight="1" x14ac:dyDescent="0.2">
      <c r="A2045" s="34" t="str">
        <f>cards[[#This Row],[set]]</f>
        <v>SHD</v>
      </c>
      <c r="B2045" s="34">
        <f>cards[[#This Row],[cardNumber]]</f>
        <v>487</v>
      </c>
      <c r="C2045" s="34">
        <f>cards[[#This Row],[owned]]</f>
        <v>0</v>
      </c>
      <c r="D2045" s="34" t="b">
        <f>IF(AND(ISNUMBER(SEARCH("Foil",cards[[#This Row],[variant]])),ISNUMBER(MATCH(cards[[#This Row],[set]],{"SOR","SHD","TWI"},0))),TRUE,FALSE)</f>
        <v>1</v>
      </c>
    </row>
    <row r="2046" spans="1:4" ht="15.75" customHeight="1" x14ac:dyDescent="0.2">
      <c r="A2046" s="34" t="str">
        <f>cards[[#This Row],[set]]</f>
        <v>SHD</v>
      </c>
      <c r="B2046" s="34">
        <f>cards[[#This Row],[cardNumber]]</f>
        <v>220</v>
      </c>
      <c r="C2046" s="34">
        <f>cards[[#This Row],[owned]]</f>
        <v>0</v>
      </c>
      <c r="D2046" s="34" t="b">
        <f>IF(AND(ISNUMBER(SEARCH("Foil",cards[[#This Row],[variant]])),ISNUMBER(MATCH(cards[[#This Row],[set]],{"SOR","SHD","TWI"},0))),TRUE,FALSE)</f>
        <v>1</v>
      </c>
    </row>
    <row r="2047" spans="1:4" ht="15.75" customHeight="1" x14ac:dyDescent="0.2">
      <c r="A2047" s="34" t="str">
        <f>cards[[#This Row],[set]]</f>
        <v>SHD</v>
      </c>
      <c r="B2047" s="34">
        <f>cards[[#This Row],[cardNumber]]</f>
        <v>220</v>
      </c>
      <c r="C2047" s="34">
        <f>cards[[#This Row],[owned]]</f>
        <v>0</v>
      </c>
      <c r="D2047" s="34" t="b">
        <f>IF(AND(ISNUMBER(SEARCH("Foil",cards[[#This Row],[variant]])),ISNUMBER(MATCH(cards[[#This Row],[set]],{"SOR","SHD","TWI"},0))),TRUE,FALSE)</f>
        <v>0</v>
      </c>
    </row>
    <row r="2048" spans="1:4" ht="15.75" customHeight="1" x14ac:dyDescent="0.2">
      <c r="A2048" s="34" t="str">
        <f>cards[[#This Row],[set]]</f>
        <v>SHD</v>
      </c>
      <c r="B2048" s="34">
        <f>cards[[#This Row],[cardNumber]]</f>
        <v>488</v>
      </c>
      <c r="C2048" s="34">
        <f>cards[[#This Row],[owned]]</f>
        <v>0</v>
      </c>
      <c r="D2048" s="34" t="b">
        <f>IF(AND(ISNUMBER(SEARCH("Foil",cards[[#This Row],[variant]])),ISNUMBER(MATCH(cards[[#This Row],[set]],{"SOR","SHD","TWI"},0))),TRUE,FALSE)</f>
        <v>1</v>
      </c>
    </row>
    <row r="2049" spans="1:4" ht="15.75" customHeight="1" x14ac:dyDescent="0.2">
      <c r="A2049" s="34" t="str">
        <f>cards[[#This Row],[set]]</f>
        <v>SHD</v>
      </c>
      <c r="B2049" s="34">
        <f>cards[[#This Row],[cardNumber]]</f>
        <v>488</v>
      </c>
      <c r="C2049" s="34">
        <f>cards[[#This Row],[owned]]</f>
        <v>0</v>
      </c>
      <c r="D2049" s="34" t="b">
        <f>IF(AND(ISNUMBER(SEARCH("Foil",cards[[#This Row],[variant]])),ISNUMBER(MATCH(cards[[#This Row],[set]],{"SOR","SHD","TWI"},0))),TRUE,FALSE)</f>
        <v>0</v>
      </c>
    </row>
    <row r="2050" spans="1:4" ht="15.75" customHeight="1" x14ac:dyDescent="0.2">
      <c r="A2050" s="34" t="str">
        <f>cards[[#This Row],[set]]</f>
        <v>SHD</v>
      </c>
      <c r="B2050" s="34">
        <f>cards[[#This Row],[cardNumber]]</f>
        <v>221</v>
      </c>
      <c r="C2050" s="34">
        <f>cards[[#This Row],[owned]]</f>
        <v>0</v>
      </c>
      <c r="D2050" s="34" t="b">
        <f>IF(AND(ISNUMBER(SEARCH("Foil",cards[[#This Row],[variant]])),ISNUMBER(MATCH(cards[[#This Row],[set]],{"SOR","SHD","TWI"},0))),TRUE,FALSE)</f>
        <v>0</v>
      </c>
    </row>
    <row r="2051" spans="1:4" ht="15.75" customHeight="1" x14ac:dyDescent="0.2">
      <c r="A2051" s="34" t="str">
        <f>cards[[#This Row],[set]]</f>
        <v>SHD</v>
      </c>
      <c r="B2051" s="34">
        <f>cards[[#This Row],[cardNumber]]</f>
        <v>221</v>
      </c>
      <c r="C2051" s="34">
        <f>cards[[#This Row],[owned]]</f>
        <v>0</v>
      </c>
      <c r="D2051" s="34" t="b">
        <f>IF(AND(ISNUMBER(SEARCH("Foil",cards[[#This Row],[variant]])),ISNUMBER(MATCH(cards[[#This Row],[set]],{"SOR","SHD","TWI"},0))),TRUE,FALSE)</f>
        <v>1</v>
      </c>
    </row>
    <row r="2052" spans="1:4" ht="15.75" customHeight="1" x14ac:dyDescent="0.2">
      <c r="A2052" s="34" t="str">
        <f>cards[[#This Row],[set]]</f>
        <v>SHD</v>
      </c>
      <c r="B2052" s="34">
        <f>cards[[#This Row],[cardNumber]]</f>
        <v>489</v>
      </c>
      <c r="C2052" s="34">
        <f>cards[[#This Row],[owned]]</f>
        <v>0</v>
      </c>
      <c r="D2052" s="34" t="b">
        <f>IF(AND(ISNUMBER(SEARCH("Foil",cards[[#This Row],[variant]])),ISNUMBER(MATCH(cards[[#This Row],[set]],{"SOR","SHD","TWI"},0))),TRUE,FALSE)</f>
        <v>1</v>
      </c>
    </row>
    <row r="2053" spans="1:4" ht="15.75" customHeight="1" x14ac:dyDescent="0.2">
      <c r="A2053" s="34" t="str">
        <f>cards[[#This Row],[set]]</f>
        <v>SHD</v>
      </c>
      <c r="B2053" s="34">
        <f>cards[[#This Row],[cardNumber]]</f>
        <v>489</v>
      </c>
      <c r="C2053" s="34">
        <f>cards[[#This Row],[owned]]</f>
        <v>0</v>
      </c>
      <c r="D2053" s="34" t="b">
        <f>IF(AND(ISNUMBER(SEARCH("Foil",cards[[#This Row],[variant]])),ISNUMBER(MATCH(cards[[#This Row],[set]],{"SOR","SHD","TWI"},0))),TRUE,FALSE)</f>
        <v>0</v>
      </c>
    </row>
    <row r="2054" spans="1:4" ht="15.75" customHeight="1" x14ac:dyDescent="0.2">
      <c r="A2054" s="34" t="str">
        <f>cards[[#This Row],[set]]</f>
        <v>SHD</v>
      </c>
      <c r="B2054" s="34">
        <f>cards[[#This Row],[cardNumber]]</f>
        <v>222</v>
      </c>
      <c r="C2054" s="34">
        <f>cards[[#This Row],[owned]]</f>
        <v>0</v>
      </c>
      <c r="D2054" s="34" t="b">
        <f>IF(AND(ISNUMBER(SEARCH("Foil",cards[[#This Row],[variant]])),ISNUMBER(MATCH(cards[[#This Row],[set]],{"SOR","SHD","TWI"},0))),TRUE,FALSE)</f>
        <v>1</v>
      </c>
    </row>
    <row r="2055" spans="1:4" ht="15.75" customHeight="1" x14ac:dyDescent="0.2">
      <c r="A2055" s="34" t="str">
        <f>cards[[#This Row],[set]]</f>
        <v>SHD</v>
      </c>
      <c r="B2055" s="34">
        <f>cards[[#This Row],[cardNumber]]</f>
        <v>222</v>
      </c>
      <c r="C2055" s="34">
        <f>cards[[#This Row],[owned]]</f>
        <v>0</v>
      </c>
      <c r="D2055" s="34" t="b">
        <f>IF(AND(ISNUMBER(SEARCH("Foil",cards[[#This Row],[variant]])),ISNUMBER(MATCH(cards[[#This Row],[set]],{"SOR","SHD","TWI"},0))),TRUE,FALSE)</f>
        <v>0</v>
      </c>
    </row>
    <row r="2056" spans="1:4" ht="15.75" customHeight="1" x14ac:dyDescent="0.2">
      <c r="A2056" s="34" t="str">
        <f>cards[[#This Row],[set]]</f>
        <v>SHD</v>
      </c>
      <c r="B2056" s="34">
        <f>cards[[#This Row],[cardNumber]]</f>
        <v>490</v>
      </c>
      <c r="C2056" s="34">
        <f>cards[[#This Row],[owned]]</f>
        <v>0</v>
      </c>
      <c r="D2056" s="34" t="b">
        <f>IF(AND(ISNUMBER(SEARCH("Foil",cards[[#This Row],[variant]])),ISNUMBER(MATCH(cards[[#This Row],[set]],{"SOR","SHD","TWI"},0))),TRUE,FALSE)</f>
        <v>0</v>
      </c>
    </row>
    <row r="2057" spans="1:4" ht="15.75" customHeight="1" x14ac:dyDescent="0.2">
      <c r="A2057" s="34" t="str">
        <f>cards[[#This Row],[set]]</f>
        <v>SHD</v>
      </c>
      <c r="B2057" s="34">
        <f>cards[[#This Row],[cardNumber]]</f>
        <v>490</v>
      </c>
      <c r="C2057" s="34">
        <f>cards[[#This Row],[owned]]</f>
        <v>0</v>
      </c>
      <c r="D2057" s="34" t="b">
        <f>IF(AND(ISNUMBER(SEARCH("Foil",cards[[#This Row],[variant]])),ISNUMBER(MATCH(cards[[#This Row],[set]],{"SOR","SHD","TWI"},0))),TRUE,FALSE)</f>
        <v>1</v>
      </c>
    </row>
    <row r="2058" spans="1:4" ht="15.75" customHeight="1" x14ac:dyDescent="0.2">
      <c r="A2058" s="34" t="str">
        <f>cards[[#This Row],[set]]</f>
        <v>SOR</v>
      </c>
      <c r="B2058" s="34">
        <f>cards[[#This Row],[cardNumber]]</f>
        <v>215</v>
      </c>
      <c r="C2058" s="34">
        <f>cards[[#This Row],[owned]]</f>
        <v>0</v>
      </c>
      <c r="D2058" s="34" t="b">
        <f>IF(AND(ISNUMBER(SEARCH("Foil",cards[[#This Row],[variant]])),ISNUMBER(MATCH(cards[[#This Row],[set]],{"SOR","SHD","TWI"},0))),TRUE,FALSE)</f>
        <v>1</v>
      </c>
    </row>
    <row r="2059" spans="1:4" ht="15.75" customHeight="1" x14ac:dyDescent="0.2">
      <c r="A2059" s="34" t="str">
        <f>cards[[#This Row],[set]]</f>
        <v>SOR</v>
      </c>
      <c r="B2059" s="34">
        <f>cards[[#This Row],[cardNumber]]</f>
        <v>477</v>
      </c>
      <c r="C2059" s="34">
        <f>cards[[#This Row],[owned]]</f>
        <v>0</v>
      </c>
      <c r="D2059" s="34" t="b">
        <f>IF(AND(ISNUMBER(SEARCH("Foil",cards[[#This Row],[variant]])),ISNUMBER(MATCH(cards[[#This Row],[set]],{"SOR","SHD","TWI"},0))),TRUE,FALSE)</f>
        <v>1</v>
      </c>
    </row>
    <row r="2060" spans="1:4" ht="15.75" customHeight="1" x14ac:dyDescent="0.2">
      <c r="A2060" s="34" t="str">
        <f>cards[[#This Row],[set]]</f>
        <v>SOR</v>
      </c>
      <c r="B2060" s="34">
        <f>cards[[#This Row],[cardNumber]]</f>
        <v>477</v>
      </c>
      <c r="C2060" s="34">
        <f>cards[[#This Row],[owned]]</f>
        <v>0</v>
      </c>
      <c r="D2060" s="34" t="b">
        <f>IF(AND(ISNUMBER(SEARCH("Foil",cards[[#This Row],[variant]])),ISNUMBER(MATCH(cards[[#This Row],[set]],{"SOR","SHD","TWI"},0))),TRUE,FALSE)</f>
        <v>0</v>
      </c>
    </row>
    <row r="2061" spans="1:4" ht="15.75" customHeight="1" x14ac:dyDescent="0.2">
      <c r="A2061" s="34" t="str">
        <f>cards[[#This Row],[set]]</f>
        <v>SHD</v>
      </c>
      <c r="B2061" s="34">
        <f>cards[[#This Row],[cardNumber]]</f>
        <v>224</v>
      </c>
      <c r="C2061" s="34">
        <f>cards[[#This Row],[owned]]</f>
        <v>0</v>
      </c>
      <c r="D2061" s="34" t="b">
        <f>IF(AND(ISNUMBER(SEARCH("Foil",cards[[#This Row],[variant]])),ISNUMBER(MATCH(cards[[#This Row],[set]],{"SOR","SHD","TWI"},0))),TRUE,FALSE)</f>
        <v>0</v>
      </c>
    </row>
    <row r="2062" spans="1:4" ht="15.75" customHeight="1" x14ac:dyDescent="0.2">
      <c r="A2062" s="34" t="str">
        <f>cards[[#This Row],[set]]</f>
        <v>SHD</v>
      </c>
      <c r="B2062" s="34">
        <f>cards[[#This Row],[cardNumber]]</f>
        <v>224</v>
      </c>
      <c r="C2062" s="34">
        <f>cards[[#This Row],[owned]]</f>
        <v>0</v>
      </c>
      <c r="D2062" s="34" t="b">
        <f>IF(AND(ISNUMBER(SEARCH("Foil",cards[[#This Row],[variant]])),ISNUMBER(MATCH(cards[[#This Row],[set]],{"SOR","SHD","TWI"},0))),TRUE,FALSE)</f>
        <v>1</v>
      </c>
    </row>
    <row r="2063" spans="1:4" ht="15.75" customHeight="1" x14ac:dyDescent="0.2">
      <c r="A2063" s="34" t="str">
        <f>cards[[#This Row],[set]]</f>
        <v>SHD</v>
      </c>
      <c r="B2063" s="34">
        <f>cards[[#This Row],[cardNumber]]</f>
        <v>491</v>
      </c>
      <c r="C2063" s="34">
        <f>cards[[#This Row],[owned]]</f>
        <v>0</v>
      </c>
      <c r="D2063" s="34" t="b">
        <f>IF(AND(ISNUMBER(SEARCH("Foil",cards[[#This Row],[variant]])),ISNUMBER(MATCH(cards[[#This Row],[set]],{"SOR","SHD","TWI"},0))),TRUE,FALSE)</f>
        <v>1</v>
      </c>
    </row>
    <row r="2064" spans="1:4" ht="15.75" customHeight="1" x14ac:dyDescent="0.2">
      <c r="A2064" s="34" t="str">
        <f>cards[[#This Row],[set]]</f>
        <v>SHD</v>
      </c>
      <c r="B2064" s="34">
        <f>cards[[#This Row],[cardNumber]]</f>
        <v>491</v>
      </c>
      <c r="C2064" s="34">
        <f>cards[[#This Row],[owned]]</f>
        <v>0</v>
      </c>
      <c r="D2064" s="34" t="b">
        <f>IF(AND(ISNUMBER(SEARCH("Foil",cards[[#This Row],[variant]])),ISNUMBER(MATCH(cards[[#This Row],[set]],{"SOR","SHD","TWI"},0))),TRUE,FALSE)</f>
        <v>0</v>
      </c>
    </row>
    <row r="2065" spans="1:4" ht="15.75" customHeight="1" x14ac:dyDescent="0.2">
      <c r="A2065" s="34" t="str">
        <f>cards[[#This Row],[set]]</f>
        <v>SHD</v>
      </c>
      <c r="B2065" s="34">
        <f>cards[[#This Row],[cardNumber]]</f>
        <v>225</v>
      </c>
      <c r="C2065" s="34">
        <f>cards[[#This Row],[owned]]</f>
        <v>0</v>
      </c>
      <c r="D2065" s="34" t="b">
        <f>IF(AND(ISNUMBER(SEARCH("Foil",cards[[#This Row],[variant]])),ISNUMBER(MATCH(cards[[#This Row],[set]],{"SOR","SHD","TWI"},0))),TRUE,FALSE)</f>
        <v>1</v>
      </c>
    </row>
    <row r="2066" spans="1:4" ht="15.75" customHeight="1" x14ac:dyDescent="0.2">
      <c r="A2066" s="34" t="str">
        <f>cards[[#This Row],[set]]</f>
        <v>SHD</v>
      </c>
      <c r="B2066" s="34">
        <f>cards[[#This Row],[cardNumber]]</f>
        <v>225</v>
      </c>
      <c r="C2066" s="34">
        <f>cards[[#This Row],[owned]]</f>
        <v>0</v>
      </c>
      <c r="D2066" s="34" t="b">
        <f>IF(AND(ISNUMBER(SEARCH("Foil",cards[[#This Row],[variant]])),ISNUMBER(MATCH(cards[[#This Row],[set]],{"SOR","SHD","TWI"},0))),TRUE,FALSE)</f>
        <v>0</v>
      </c>
    </row>
    <row r="2067" spans="1:4" ht="15.75" customHeight="1" x14ac:dyDescent="0.2">
      <c r="A2067" s="34" t="str">
        <f>cards[[#This Row],[set]]</f>
        <v>SHD</v>
      </c>
      <c r="B2067" s="34">
        <f>cards[[#This Row],[cardNumber]]</f>
        <v>492</v>
      </c>
      <c r="C2067" s="34">
        <f>cards[[#This Row],[owned]]</f>
        <v>0</v>
      </c>
      <c r="D2067" s="34" t="b">
        <f>IF(AND(ISNUMBER(SEARCH("Foil",cards[[#This Row],[variant]])),ISNUMBER(MATCH(cards[[#This Row],[set]],{"SOR","SHD","TWI"},0))),TRUE,FALSE)</f>
        <v>1</v>
      </c>
    </row>
    <row r="2068" spans="1:4" ht="15.75" customHeight="1" x14ac:dyDescent="0.2">
      <c r="A2068" s="34" t="str">
        <f>cards[[#This Row],[set]]</f>
        <v>SHD</v>
      </c>
      <c r="B2068" s="34">
        <f>cards[[#This Row],[cardNumber]]</f>
        <v>492</v>
      </c>
      <c r="C2068" s="34">
        <f>cards[[#This Row],[owned]]</f>
        <v>0</v>
      </c>
      <c r="D2068" s="34" t="b">
        <f>IF(AND(ISNUMBER(SEARCH("Foil",cards[[#This Row],[variant]])),ISNUMBER(MATCH(cards[[#This Row],[set]],{"SOR","SHD","TWI"},0))),TRUE,FALSE)</f>
        <v>0</v>
      </c>
    </row>
    <row r="2069" spans="1:4" ht="15.75" customHeight="1" x14ac:dyDescent="0.2">
      <c r="A2069" s="34" t="str">
        <f>cards[[#This Row],[set]]</f>
        <v>SHD</v>
      </c>
      <c r="B2069" s="34">
        <f>cards[[#This Row],[cardNumber]]</f>
        <v>2</v>
      </c>
      <c r="C2069" s="34">
        <f>cards[[#This Row],[owned]]</f>
        <v>0</v>
      </c>
      <c r="D2069" s="34" t="b">
        <f>IF(AND(ISNUMBER(SEARCH("Foil",cards[[#This Row],[variant]])),ISNUMBER(MATCH(cards[[#This Row],[set]],{"SOR","SHD","TWI"},0))),TRUE,FALSE)</f>
        <v>0</v>
      </c>
    </row>
    <row r="2070" spans="1:4" ht="15.75" customHeight="1" x14ac:dyDescent="0.2">
      <c r="A2070" s="34" t="str">
        <f>cards[[#This Row],[set]]</f>
        <v>SHD</v>
      </c>
      <c r="B2070" s="34">
        <f>cards[[#This Row],[cardNumber]]</f>
        <v>2</v>
      </c>
      <c r="C2070" s="34">
        <f>cards[[#This Row],[owned]]</f>
        <v>0</v>
      </c>
      <c r="D2070" s="34" t="b">
        <f>IF(AND(ISNUMBER(SEARCH("Foil",cards[[#This Row],[variant]])),ISNUMBER(MATCH(cards[[#This Row],[set]],{"SOR","SHD","TWI"},0))),TRUE,FALSE)</f>
        <v>0</v>
      </c>
    </row>
    <row r="2071" spans="1:4" ht="15.75" customHeight="1" x14ac:dyDescent="0.2">
      <c r="A2071" s="34" t="str">
        <f>cards[[#This Row],[set]]</f>
        <v>SHD</v>
      </c>
      <c r="B2071" s="34">
        <f>cards[[#This Row],[cardNumber]]</f>
        <v>2</v>
      </c>
      <c r="C2071" s="34">
        <f>cards[[#This Row],[owned]]</f>
        <v>0</v>
      </c>
      <c r="D2071" s="34" t="b">
        <f>IF(AND(ISNUMBER(SEARCH("Foil",cards[[#This Row],[variant]])),ISNUMBER(MATCH(cards[[#This Row],[set]],{"SOR","SHD","TWI"},0))),TRUE,FALSE)</f>
        <v>0</v>
      </c>
    </row>
    <row r="2072" spans="1:4" ht="15.75" customHeight="1" x14ac:dyDescent="0.2">
      <c r="A2072" s="34" t="str">
        <f>cards[[#This Row],[set]]</f>
        <v>SHD</v>
      </c>
      <c r="B2072" s="34">
        <f>cards[[#This Row],[cardNumber]]</f>
        <v>2</v>
      </c>
      <c r="C2072" s="34">
        <f>cards[[#This Row],[owned]]</f>
        <v>0</v>
      </c>
      <c r="D2072" s="34" t="b">
        <f>IF(AND(ISNUMBER(SEARCH("Foil",cards[[#This Row],[variant]])),ISNUMBER(MATCH(cards[[#This Row],[set]],{"SOR","SHD","TWI"},0))),TRUE,FALSE)</f>
        <v>0</v>
      </c>
    </row>
    <row r="2073" spans="1:4" ht="15.75" customHeight="1" x14ac:dyDescent="0.2">
      <c r="A2073" s="34" t="str">
        <f>cards[[#This Row],[set]]</f>
        <v>SHD</v>
      </c>
      <c r="B2073" s="34">
        <f>cards[[#This Row],[cardNumber]]</f>
        <v>226</v>
      </c>
      <c r="C2073" s="34">
        <f>cards[[#This Row],[owned]]</f>
        <v>0</v>
      </c>
      <c r="D2073" s="34" t="b">
        <f>IF(AND(ISNUMBER(SEARCH("Foil",cards[[#This Row],[variant]])),ISNUMBER(MATCH(cards[[#This Row],[set]],{"SOR","SHD","TWI"},0))),TRUE,FALSE)</f>
        <v>1</v>
      </c>
    </row>
    <row r="2074" spans="1:4" ht="15.75" customHeight="1" x14ac:dyDescent="0.2">
      <c r="A2074" s="34" t="str">
        <f>cards[[#This Row],[set]]</f>
        <v>SHD</v>
      </c>
      <c r="B2074" s="34">
        <f>cards[[#This Row],[cardNumber]]</f>
        <v>226</v>
      </c>
      <c r="C2074" s="34">
        <f>cards[[#This Row],[owned]]</f>
        <v>0</v>
      </c>
      <c r="D2074" s="34" t="b">
        <f>IF(AND(ISNUMBER(SEARCH("Foil",cards[[#This Row],[variant]])),ISNUMBER(MATCH(cards[[#This Row],[set]],{"SOR","SHD","TWI"},0))),TRUE,FALSE)</f>
        <v>0</v>
      </c>
    </row>
    <row r="2075" spans="1:4" ht="15.75" customHeight="1" x14ac:dyDescent="0.2">
      <c r="A2075" s="34" t="str">
        <f>cards[[#This Row],[set]]</f>
        <v>SHD</v>
      </c>
      <c r="B2075" s="34">
        <f>cards[[#This Row],[cardNumber]]</f>
        <v>493</v>
      </c>
      <c r="C2075" s="34">
        <f>cards[[#This Row],[owned]]</f>
        <v>0</v>
      </c>
      <c r="D2075" s="34" t="b">
        <f>IF(AND(ISNUMBER(SEARCH("Foil",cards[[#This Row],[variant]])),ISNUMBER(MATCH(cards[[#This Row],[set]],{"SOR","SHD","TWI"},0))),TRUE,FALSE)</f>
        <v>1</v>
      </c>
    </row>
    <row r="2076" spans="1:4" ht="15.75" customHeight="1" x14ac:dyDescent="0.2">
      <c r="A2076" s="34" t="str">
        <f>cards[[#This Row],[set]]</f>
        <v>SHD</v>
      </c>
      <c r="B2076" s="34">
        <f>cards[[#This Row],[cardNumber]]</f>
        <v>493</v>
      </c>
      <c r="C2076" s="34">
        <f>cards[[#This Row],[owned]]</f>
        <v>0</v>
      </c>
      <c r="D2076" s="34" t="b">
        <f>IF(AND(ISNUMBER(SEARCH("Foil",cards[[#This Row],[variant]])),ISNUMBER(MATCH(cards[[#This Row],[set]],{"SOR","SHD","TWI"},0))),TRUE,FALSE)</f>
        <v>0</v>
      </c>
    </row>
    <row r="2077" spans="1:4" ht="15.75" customHeight="1" x14ac:dyDescent="0.2">
      <c r="A2077" s="34" t="str">
        <f>cards[[#This Row],[set]]</f>
        <v>SHD</v>
      </c>
      <c r="B2077" s="34">
        <f>cards[[#This Row],[cardNumber]]</f>
        <v>227</v>
      </c>
      <c r="C2077" s="34">
        <f>cards[[#This Row],[owned]]</f>
        <v>0</v>
      </c>
      <c r="D2077" s="34" t="b">
        <f>IF(AND(ISNUMBER(SEARCH("Foil",cards[[#This Row],[variant]])),ISNUMBER(MATCH(cards[[#This Row],[set]],{"SOR","SHD","TWI"},0))),TRUE,FALSE)</f>
        <v>0</v>
      </c>
    </row>
    <row r="2078" spans="1:4" ht="15.75" customHeight="1" x14ac:dyDescent="0.2">
      <c r="A2078" s="34" t="str">
        <f>cards[[#This Row],[set]]</f>
        <v>SHD</v>
      </c>
      <c r="B2078" s="34">
        <f>cards[[#This Row],[cardNumber]]</f>
        <v>227</v>
      </c>
      <c r="C2078" s="34">
        <f>cards[[#This Row],[owned]]</f>
        <v>0</v>
      </c>
      <c r="D2078" s="34" t="b">
        <f>IF(AND(ISNUMBER(SEARCH("Foil",cards[[#This Row],[variant]])),ISNUMBER(MATCH(cards[[#This Row],[set]],{"SOR","SHD","TWI"},0))),TRUE,FALSE)</f>
        <v>1</v>
      </c>
    </row>
    <row r="2079" spans="1:4" ht="15.75" customHeight="1" x14ac:dyDescent="0.2">
      <c r="A2079" s="34" t="str">
        <f>cards[[#This Row],[set]]</f>
        <v>SHD</v>
      </c>
      <c r="B2079" s="34">
        <f>cards[[#This Row],[cardNumber]]</f>
        <v>494</v>
      </c>
      <c r="C2079" s="34">
        <f>cards[[#This Row],[owned]]</f>
        <v>0</v>
      </c>
      <c r="D2079" s="34" t="b">
        <f>IF(AND(ISNUMBER(SEARCH("Foil",cards[[#This Row],[variant]])),ISNUMBER(MATCH(cards[[#This Row],[set]],{"SOR","SHD","TWI"},0))),TRUE,FALSE)</f>
        <v>1</v>
      </c>
    </row>
    <row r="2080" spans="1:4" ht="15.75" customHeight="1" x14ac:dyDescent="0.2">
      <c r="A2080" s="34" t="str">
        <f>cards[[#This Row],[set]]</f>
        <v>SHD</v>
      </c>
      <c r="B2080" s="34">
        <f>cards[[#This Row],[cardNumber]]</f>
        <v>494</v>
      </c>
      <c r="C2080" s="34">
        <f>cards[[#This Row],[owned]]</f>
        <v>0</v>
      </c>
      <c r="D2080" s="34" t="b">
        <f>IF(AND(ISNUMBER(SEARCH("Foil",cards[[#This Row],[variant]])),ISNUMBER(MATCH(cards[[#This Row],[set]],{"SOR","SHD","TWI"},0))),TRUE,FALSE)</f>
        <v>0</v>
      </c>
    </row>
    <row r="2081" spans="1:4" ht="15.75" customHeight="1" x14ac:dyDescent="0.2">
      <c r="A2081" s="34" t="str">
        <f>cards[[#This Row],[set]]</f>
        <v>SHD</v>
      </c>
      <c r="B2081" s="34">
        <f>cards[[#This Row],[cardNumber]]</f>
        <v>228</v>
      </c>
      <c r="C2081" s="34">
        <f>cards[[#This Row],[owned]]</f>
        <v>0</v>
      </c>
      <c r="D2081" s="34" t="b">
        <f>IF(AND(ISNUMBER(SEARCH("Foil",cards[[#This Row],[variant]])),ISNUMBER(MATCH(cards[[#This Row],[set]],{"SOR","SHD","TWI"},0))),TRUE,FALSE)</f>
        <v>1</v>
      </c>
    </row>
    <row r="2082" spans="1:4" ht="15.75" customHeight="1" x14ac:dyDescent="0.2">
      <c r="A2082" s="34" t="str">
        <f>cards[[#This Row],[set]]</f>
        <v>SHD</v>
      </c>
      <c r="B2082" s="34">
        <f>cards[[#This Row],[cardNumber]]</f>
        <v>228</v>
      </c>
      <c r="C2082" s="34">
        <f>cards[[#This Row],[owned]]</f>
        <v>0</v>
      </c>
      <c r="D2082" s="34" t="b">
        <f>IF(AND(ISNUMBER(SEARCH("Foil",cards[[#This Row],[variant]])),ISNUMBER(MATCH(cards[[#This Row],[set]],{"SOR","SHD","TWI"},0))),TRUE,FALSE)</f>
        <v>0</v>
      </c>
    </row>
    <row r="2083" spans="1:4" ht="15.75" customHeight="1" x14ac:dyDescent="0.2">
      <c r="A2083" s="34" t="str">
        <f>cards[[#This Row],[set]]</f>
        <v>SHD</v>
      </c>
      <c r="B2083" s="34">
        <f>cards[[#This Row],[cardNumber]]</f>
        <v>495</v>
      </c>
      <c r="C2083" s="34">
        <f>cards[[#This Row],[owned]]</f>
        <v>0</v>
      </c>
      <c r="D2083" s="34" t="b">
        <f>IF(AND(ISNUMBER(SEARCH("Foil",cards[[#This Row],[variant]])),ISNUMBER(MATCH(cards[[#This Row],[set]],{"SOR","SHD","TWI"},0))),TRUE,FALSE)</f>
        <v>0</v>
      </c>
    </row>
    <row r="2084" spans="1:4" ht="15.75" customHeight="1" x14ac:dyDescent="0.2">
      <c r="A2084" s="34" t="str">
        <f>cards[[#This Row],[set]]</f>
        <v>SHD</v>
      </c>
      <c r="B2084" s="34">
        <f>cards[[#This Row],[cardNumber]]</f>
        <v>495</v>
      </c>
      <c r="C2084" s="34">
        <f>cards[[#This Row],[owned]]</f>
        <v>0</v>
      </c>
      <c r="D2084" s="34" t="b">
        <f>IF(AND(ISNUMBER(SEARCH("Foil",cards[[#This Row],[variant]])),ISNUMBER(MATCH(cards[[#This Row],[set]],{"SOR","SHD","TWI"},0))),TRUE,FALSE)</f>
        <v>1</v>
      </c>
    </row>
    <row r="2085" spans="1:4" ht="15.75" customHeight="1" x14ac:dyDescent="0.2">
      <c r="A2085" s="34" t="str">
        <f>cards[[#This Row],[set]]</f>
        <v>SHD</v>
      </c>
      <c r="B2085" s="34">
        <f>cards[[#This Row],[cardNumber]]</f>
        <v>229</v>
      </c>
      <c r="C2085" s="34">
        <f>cards[[#This Row],[owned]]</f>
        <v>0</v>
      </c>
      <c r="D2085" s="34" t="b">
        <f>IF(AND(ISNUMBER(SEARCH("Foil",cards[[#This Row],[variant]])),ISNUMBER(MATCH(cards[[#This Row],[set]],{"SOR","SHD","TWI"},0))),TRUE,FALSE)</f>
        <v>1</v>
      </c>
    </row>
    <row r="2086" spans="1:4" ht="15.75" customHeight="1" x14ac:dyDescent="0.2">
      <c r="A2086" s="34" t="str">
        <f>cards[[#This Row],[set]]</f>
        <v>SHD</v>
      </c>
      <c r="B2086" s="34">
        <f>cards[[#This Row],[cardNumber]]</f>
        <v>229</v>
      </c>
      <c r="C2086" s="34">
        <f>cards[[#This Row],[owned]]</f>
        <v>0</v>
      </c>
      <c r="D2086" s="34" t="b">
        <f>IF(AND(ISNUMBER(SEARCH("Foil",cards[[#This Row],[variant]])),ISNUMBER(MATCH(cards[[#This Row],[set]],{"SOR","SHD","TWI"},0))),TRUE,FALSE)</f>
        <v>0</v>
      </c>
    </row>
    <row r="2087" spans="1:4" ht="15.75" customHeight="1" x14ac:dyDescent="0.2">
      <c r="A2087" s="34" t="str">
        <f>cards[[#This Row],[set]]</f>
        <v>SHD</v>
      </c>
      <c r="B2087" s="34">
        <f>cards[[#This Row],[cardNumber]]</f>
        <v>496</v>
      </c>
      <c r="C2087" s="34">
        <f>cards[[#This Row],[owned]]</f>
        <v>0</v>
      </c>
      <c r="D2087" s="34" t="b">
        <f>IF(AND(ISNUMBER(SEARCH("Foil",cards[[#This Row],[variant]])),ISNUMBER(MATCH(cards[[#This Row],[set]],{"SOR","SHD","TWI"},0))),TRUE,FALSE)</f>
        <v>0</v>
      </c>
    </row>
    <row r="2088" spans="1:4" ht="15.75" customHeight="1" x14ac:dyDescent="0.2">
      <c r="A2088" s="34" t="str">
        <f>cards[[#This Row],[set]]</f>
        <v>SHD</v>
      </c>
      <c r="B2088" s="34">
        <f>cards[[#This Row],[cardNumber]]</f>
        <v>496</v>
      </c>
      <c r="C2088" s="34">
        <f>cards[[#This Row],[owned]]</f>
        <v>0</v>
      </c>
      <c r="D2088" s="34" t="b">
        <f>IF(AND(ISNUMBER(SEARCH("Foil",cards[[#This Row],[variant]])),ISNUMBER(MATCH(cards[[#This Row],[set]],{"SOR","SHD","TWI"},0))),TRUE,FALSE)</f>
        <v>1</v>
      </c>
    </row>
    <row r="2089" spans="1:4" ht="15.75" customHeight="1" x14ac:dyDescent="0.2">
      <c r="A2089" s="34" t="str">
        <f>cards[[#This Row],[set]]</f>
        <v>SHD</v>
      </c>
      <c r="B2089" s="34">
        <f>cards[[#This Row],[cardNumber]]</f>
        <v>230</v>
      </c>
      <c r="C2089" s="34">
        <f>cards[[#This Row],[owned]]</f>
        <v>0</v>
      </c>
      <c r="D2089" s="34" t="b">
        <f>IF(AND(ISNUMBER(SEARCH("Foil",cards[[#This Row],[variant]])),ISNUMBER(MATCH(cards[[#This Row],[set]],{"SOR","SHD","TWI"},0))),TRUE,FALSE)</f>
        <v>1</v>
      </c>
    </row>
    <row r="2090" spans="1:4" ht="15.75" customHeight="1" x14ac:dyDescent="0.2">
      <c r="A2090" s="34" t="str">
        <f>cards[[#This Row],[set]]</f>
        <v>SHD</v>
      </c>
      <c r="B2090" s="34">
        <f>cards[[#This Row],[cardNumber]]</f>
        <v>230</v>
      </c>
      <c r="C2090" s="34">
        <f>cards[[#This Row],[owned]]</f>
        <v>0</v>
      </c>
      <c r="D2090" s="34" t="b">
        <f>IF(AND(ISNUMBER(SEARCH("Foil",cards[[#This Row],[variant]])),ISNUMBER(MATCH(cards[[#This Row],[set]],{"SOR","SHD","TWI"},0))),TRUE,FALSE)</f>
        <v>0</v>
      </c>
    </row>
    <row r="2091" spans="1:4" ht="15.75" customHeight="1" x14ac:dyDescent="0.2">
      <c r="A2091" s="34" t="str">
        <f>cards[[#This Row],[set]]</f>
        <v>SHD</v>
      </c>
      <c r="B2091" s="34">
        <f>cards[[#This Row],[cardNumber]]</f>
        <v>497</v>
      </c>
      <c r="C2091" s="34">
        <f>cards[[#This Row],[owned]]</f>
        <v>0</v>
      </c>
      <c r="D2091" s="34" t="b">
        <f>IF(AND(ISNUMBER(SEARCH("Foil",cards[[#This Row],[variant]])),ISNUMBER(MATCH(cards[[#This Row],[set]],{"SOR","SHD","TWI"},0))),TRUE,FALSE)</f>
        <v>1</v>
      </c>
    </row>
    <row r="2092" spans="1:4" ht="15.75" customHeight="1" x14ac:dyDescent="0.2">
      <c r="A2092" s="34" t="str">
        <f>cards[[#This Row],[set]]</f>
        <v>SHD</v>
      </c>
      <c r="B2092" s="34">
        <f>cards[[#This Row],[cardNumber]]</f>
        <v>497</v>
      </c>
      <c r="C2092" s="34">
        <f>cards[[#This Row],[owned]]</f>
        <v>0</v>
      </c>
      <c r="D2092" s="34" t="b">
        <f>IF(AND(ISNUMBER(SEARCH("Foil",cards[[#This Row],[variant]])),ISNUMBER(MATCH(cards[[#This Row],[set]],{"SOR","SHD","TWI"},0))),TRUE,FALSE)</f>
        <v>0</v>
      </c>
    </row>
    <row r="2093" spans="1:4" ht="15.75" customHeight="1" x14ac:dyDescent="0.2">
      <c r="A2093" s="34" t="str">
        <f>cards[[#This Row],[set]]</f>
        <v>SHD</v>
      </c>
      <c r="B2093" s="34">
        <f>cards[[#This Row],[cardNumber]]</f>
        <v>231</v>
      </c>
      <c r="C2093" s="34">
        <f>cards[[#This Row],[owned]]</f>
        <v>0</v>
      </c>
      <c r="D2093" s="34" t="b">
        <f>IF(AND(ISNUMBER(SEARCH("Foil",cards[[#This Row],[variant]])),ISNUMBER(MATCH(cards[[#This Row],[set]],{"SOR","SHD","TWI"},0))),TRUE,FALSE)</f>
        <v>1</v>
      </c>
    </row>
    <row r="2094" spans="1:4" ht="15.75" customHeight="1" x14ac:dyDescent="0.2">
      <c r="A2094" s="34" t="str">
        <f>cards[[#This Row],[set]]</f>
        <v>SHD</v>
      </c>
      <c r="B2094" s="34">
        <f>cards[[#This Row],[cardNumber]]</f>
        <v>498</v>
      </c>
      <c r="C2094" s="34">
        <f>cards[[#This Row],[owned]]</f>
        <v>0</v>
      </c>
      <c r="D2094" s="34" t="b">
        <f>IF(AND(ISNUMBER(SEARCH("Foil",cards[[#This Row],[variant]])),ISNUMBER(MATCH(cards[[#This Row],[set]],{"SOR","SHD","TWI"},0))),TRUE,FALSE)</f>
        <v>0</v>
      </c>
    </row>
    <row r="2095" spans="1:4" ht="15.75" customHeight="1" x14ac:dyDescent="0.2">
      <c r="A2095" s="34" t="str">
        <f>cards[[#This Row],[set]]</f>
        <v>SHD</v>
      </c>
      <c r="B2095" s="34">
        <f>cards[[#This Row],[cardNumber]]</f>
        <v>498</v>
      </c>
      <c r="C2095" s="34">
        <f>cards[[#This Row],[owned]]</f>
        <v>0</v>
      </c>
      <c r="D2095" s="34" t="b">
        <f>IF(AND(ISNUMBER(SEARCH("Foil",cards[[#This Row],[variant]])),ISNUMBER(MATCH(cards[[#This Row],[set]],{"SOR","SHD","TWI"},0))),TRUE,FALSE)</f>
        <v>1</v>
      </c>
    </row>
    <row r="2096" spans="1:4" ht="15.75" customHeight="1" x14ac:dyDescent="0.2">
      <c r="A2096" s="34" t="str">
        <f>cards[[#This Row],[set]]</f>
        <v>SOR</v>
      </c>
      <c r="B2096" s="34">
        <f>cards[[#This Row],[cardNumber]]</f>
        <v>220</v>
      </c>
      <c r="C2096" s="34">
        <f>cards[[#This Row],[owned]]</f>
        <v>0</v>
      </c>
      <c r="D2096" s="34" t="b">
        <f>IF(AND(ISNUMBER(SEARCH("Foil",cards[[#This Row],[variant]])),ISNUMBER(MATCH(cards[[#This Row],[set]],{"SOR","SHD","TWI"},0))),TRUE,FALSE)</f>
        <v>1</v>
      </c>
    </row>
    <row r="2097" spans="1:4" ht="15.75" customHeight="1" x14ac:dyDescent="0.2">
      <c r="A2097" s="34" t="str">
        <f>cards[[#This Row],[set]]</f>
        <v>SOR</v>
      </c>
      <c r="B2097" s="34">
        <f>cards[[#This Row],[cardNumber]]</f>
        <v>482</v>
      </c>
      <c r="C2097" s="34">
        <f>cards[[#This Row],[owned]]</f>
        <v>0</v>
      </c>
      <c r="D2097" s="34" t="b">
        <f>IF(AND(ISNUMBER(SEARCH("Foil",cards[[#This Row],[variant]])),ISNUMBER(MATCH(cards[[#This Row],[set]],{"SOR","SHD","TWI"},0))),TRUE,FALSE)</f>
        <v>0</v>
      </c>
    </row>
    <row r="2098" spans="1:4" ht="15.75" customHeight="1" x14ac:dyDescent="0.2">
      <c r="A2098" s="34" t="str">
        <f>cards[[#This Row],[set]]</f>
        <v>SOR</v>
      </c>
      <c r="B2098" s="34">
        <f>cards[[#This Row],[cardNumber]]</f>
        <v>482</v>
      </c>
      <c r="C2098" s="34">
        <f>cards[[#This Row],[owned]]</f>
        <v>0</v>
      </c>
      <c r="D2098" s="34" t="b">
        <f>IF(AND(ISNUMBER(SEARCH("Foil",cards[[#This Row],[variant]])),ISNUMBER(MATCH(cards[[#This Row],[set]],{"SOR","SHD","TWI"},0))),TRUE,FALSE)</f>
        <v>1</v>
      </c>
    </row>
    <row r="2099" spans="1:4" ht="15.75" customHeight="1" x14ac:dyDescent="0.2">
      <c r="A2099" s="34" t="str">
        <f>cards[[#This Row],[set]]</f>
        <v>SHD</v>
      </c>
      <c r="B2099" s="34">
        <f>cards[[#This Row],[cardNumber]]</f>
        <v>13</v>
      </c>
      <c r="C2099" s="34">
        <f>cards[[#This Row],[owned]]</f>
        <v>0</v>
      </c>
      <c r="D2099" s="34" t="b">
        <f>IF(AND(ISNUMBER(SEARCH("Foil",cards[[#This Row],[variant]])),ISNUMBER(MATCH(cards[[#This Row],[set]],{"SOR","SHD","TWI"},0))),TRUE,FALSE)</f>
        <v>0</v>
      </c>
    </row>
    <row r="2100" spans="1:4" ht="15.75" customHeight="1" x14ac:dyDescent="0.2">
      <c r="A2100" s="34" t="str">
        <f>cards[[#This Row],[set]]</f>
        <v>SHD</v>
      </c>
      <c r="B2100" s="34">
        <f>cards[[#This Row],[cardNumber]]</f>
        <v>232</v>
      </c>
      <c r="C2100" s="34">
        <f>cards[[#This Row],[owned]]</f>
        <v>0</v>
      </c>
      <c r="D2100" s="34" t="b">
        <f>IF(AND(ISNUMBER(SEARCH("Foil",cards[[#This Row],[variant]])),ISNUMBER(MATCH(cards[[#This Row],[set]],{"SOR","SHD","TWI"},0))),TRUE,FALSE)</f>
        <v>1</v>
      </c>
    </row>
    <row r="2101" spans="1:4" ht="15.75" customHeight="1" x14ac:dyDescent="0.2">
      <c r="A2101" s="34" t="str">
        <f>cards[[#This Row],[set]]</f>
        <v>SHD</v>
      </c>
      <c r="B2101" s="34">
        <f>cards[[#This Row],[cardNumber]]</f>
        <v>232</v>
      </c>
      <c r="C2101" s="34">
        <f>cards[[#This Row],[owned]]</f>
        <v>0</v>
      </c>
      <c r="D2101" s="34" t="b">
        <f>IF(AND(ISNUMBER(SEARCH("Foil",cards[[#This Row],[variant]])),ISNUMBER(MATCH(cards[[#This Row],[set]],{"SOR","SHD","TWI"},0))),TRUE,FALSE)</f>
        <v>0</v>
      </c>
    </row>
    <row r="2102" spans="1:4" ht="15.75" customHeight="1" x14ac:dyDescent="0.2">
      <c r="A2102" s="34" t="str">
        <f>cards[[#This Row],[set]]</f>
        <v>SHD</v>
      </c>
      <c r="B2102" s="34">
        <f>cards[[#This Row],[cardNumber]]</f>
        <v>499</v>
      </c>
      <c r="C2102" s="34">
        <f>cards[[#This Row],[owned]]</f>
        <v>0</v>
      </c>
      <c r="D2102" s="34" t="b">
        <f>IF(AND(ISNUMBER(SEARCH("Foil",cards[[#This Row],[variant]])),ISNUMBER(MATCH(cards[[#This Row],[set]],{"SOR","SHD","TWI"},0))),TRUE,FALSE)</f>
        <v>1</v>
      </c>
    </row>
    <row r="2103" spans="1:4" ht="15.75" customHeight="1" x14ac:dyDescent="0.2">
      <c r="A2103" s="34" t="str">
        <f>cards[[#This Row],[set]]</f>
        <v>SHD</v>
      </c>
      <c r="B2103" s="34">
        <f>cards[[#This Row],[cardNumber]]</f>
        <v>499</v>
      </c>
      <c r="C2103" s="34">
        <f>cards[[#This Row],[owned]]</f>
        <v>0</v>
      </c>
      <c r="D2103" s="34" t="b">
        <f>IF(AND(ISNUMBER(SEARCH("Foil",cards[[#This Row],[variant]])),ISNUMBER(MATCH(cards[[#This Row],[set]],{"SOR","SHD","TWI"},0))),TRUE,FALSE)</f>
        <v>0</v>
      </c>
    </row>
    <row r="2104" spans="1:4" ht="15.75" customHeight="1" x14ac:dyDescent="0.2">
      <c r="A2104" s="34" t="str">
        <f>cards[[#This Row],[set]]</f>
        <v>SHD</v>
      </c>
      <c r="B2104" s="34">
        <f>cards[[#This Row],[cardNumber]]</f>
        <v>233</v>
      </c>
      <c r="C2104" s="34">
        <f>cards[[#This Row],[owned]]</f>
        <v>0</v>
      </c>
      <c r="D2104" s="34" t="b">
        <f>IF(AND(ISNUMBER(SEARCH("Foil",cards[[#This Row],[variant]])),ISNUMBER(MATCH(cards[[#This Row],[set]],{"SOR","SHD","TWI"},0))),TRUE,FALSE)</f>
        <v>0</v>
      </c>
    </row>
    <row r="2105" spans="1:4" ht="15.75" customHeight="1" x14ac:dyDescent="0.2">
      <c r="A2105" s="34" t="str">
        <f>cards[[#This Row],[set]]</f>
        <v>SHD</v>
      </c>
      <c r="B2105" s="34">
        <f>cards[[#This Row],[cardNumber]]</f>
        <v>233</v>
      </c>
      <c r="C2105" s="34">
        <f>cards[[#This Row],[owned]]</f>
        <v>0</v>
      </c>
      <c r="D2105" s="34" t="b">
        <f>IF(AND(ISNUMBER(SEARCH("Foil",cards[[#This Row],[variant]])),ISNUMBER(MATCH(cards[[#This Row],[set]],{"SOR","SHD","TWI"},0))),TRUE,FALSE)</f>
        <v>1</v>
      </c>
    </row>
    <row r="2106" spans="1:4" ht="15.75" customHeight="1" x14ac:dyDescent="0.2">
      <c r="A2106" s="34" t="str">
        <f>cards[[#This Row],[set]]</f>
        <v>SHD</v>
      </c>
      <c r="B2106" s="34">
        <f>cards[[#This Row],[cardNumber]]</f>
        <v>500</v>
      </c>
      <c r="C2106" s="34">
        <f>cards[[#This Row],[owned]]</f>
        <v>0</v>
      </c>
      <c r="D2106" s="34" t="b">
        <f>IF(AND(ISNUMBER(SEARCH("Foil",cards[[#This Row],[variant]])),ISNUMBER(MATCH(cards[[#This Row],[set]],{"SOR","SHD","TWI"},0))),TRUE,FALSE)</f>
        <v>0</v>
      </c>
    </row>
    <row r="2107" spans="1:4" ht="15.75" customHeight="1" x14ac:dyDescent="0.2">
      <c r="A2107" s="34" t="str">
        <f>cards[[#This Row],[set]]</f>
        <v>SHD</v>
      </c>
      <c r="B2107" s="34">
        <f>cards[[#This Row],[cardNumber]]</f>
        <v>500</v>
      </c>
      <c r="C2107" s="34">
        <f>cards[[#This Row],[owned]]</f>
        <v>0</v>
      </c>
      <c r="D2107" s="34" t="b">
        <f>IF(AND(ISNUMBER(SEARCH("Foil",cards[[#This Row],[variant]])),ISNUMBER(MATCH(cards[[#This Row],[set]],{"SOR","SHD","TWI"},0))),TRUE,FALSE)</f>
        <v>1</v>
      </c>
    </row>
    <row r="2108" spans="1:4" ht="15.75" customHeight="1" x14ac:dyDescent="0.2">
      <c r="A2108" s="34" t="str">
        <f>cards[[#This Row],[set]]</f>
        <v>SHD</v>
      </c>
      <c r="B2108" s="34">
        <f>cards[[#This Row],[cardNumber]]</f>
        <v>6</v>
      </c>
      <c r="C2108" s="34">
        <f>cards[[#This Row],[owned]]</f>
        <v>0</v>
      </c>
      <c r="D2108" s="34" t="b">
        <f>IF(AND(ISNUMBER(SEARCH("Foil",cards[[#This Row],[variant]])),ISNUMBER(MATCH(cards[[#This Row],[set]],{"SOR","SHD","TWI"},0))),TRUE,FALSE)</f>
        <v>0</v>
      </c>
    </row>
    <row r="2109" spans="1:4" ht="15.75" customHeight="1" x14ac:dyDescent="0.2">
      <c r="A2109" s="34" t="str">
        <f>cards[[#This Row],[set]]</f>
        <v>SHD</v>
      </c>
      <c r="B2109" s="34">
        <f>cards[[#This Row],[cardNumber]]</f>
        <v>234</v>
      </c>
      <c r="C2109" s="34">
        <f>cards[[#This Row],[owned]]</f>
        <v>0</v>
      </c>
      <c r="D2109" s="34" t="b">
        <f>IF(AND(ISNUMBER(SEARCH("Foil",cards[[#This Row],[variant]])),ISNUMBER(MATCH(cards[[#This Row],[set]],{"SOR","SHD","TWI"},0))),TRUE,FALSE)</f>
        <v>0</v>
      </c>
    </row>
    <row r="2110" spans="1:4" ht="15.75" customHeight="1" x14ac:dyDescent="0.2">
      <c r="A2110" s="34" t="str">
        <f>cards[[#This Row],[set]]</f>
        <v>SHD</v>
      </c>
      <c r="B2110" s="34">
        <f>cards[[#This Row],[cardNumber]]</f>
        <v>235</v>
      </c>
      <c r="C2110" s="34">
        <f>cards[[#This Row],[owned]]</f>
        <v>0</v>
      </c>
      <c r="D2110" s="34" t="b">
        <f>IF(AND(ISNUMBER(SEARCH("Foil",cards[[#This Row],[variant]])),ISNUMBER(MATCH(cards[[#This Row],[set]],{"SOR","SHD","TWI"},0))),TRUE,FALSE)</f>
        <v>0</v>
      </c>
    </row>
    <row r="2111" spans="1:4" ht="15.75" customHeight="1" x14ac:dyDescent="0.2">
      <c r="A2111" s="34" t="str">
        <f>cards[[#This Row],[set]]</f>
        <v>SHD</v>
      </c>
      <c r="B2111" s="34">
        <f>cards[[#This Row],[cardNumber]]</f>
        <v>235</v>
      </c>
      <c r="C2111" s="34">
        <f>cards[[#This Row],[owned]]</f>
        <v>0</v>
      </c>
      <c r="D2111" s="34" t="b">
        <f>IF(AND(ISNUMBER(SEARCH("Foil",cards[[#This Row],[variant]])),ISNUMBER(MATCH(cards[[#This Row],[set]],{"SOR","SHD","TWI"},0))),TRUE,FALSE)</f>
        <v>1</v>
      </c>
    </row>
    <row r="2112" spans="1:4" ht="15.75" customHeight="1" x14ac:dyDescent="0.2">
      <c r="A2112" s="34" t="str">
        <f>cards[[#This Row],[set]]</f>
        <v>SHD</v>
      </c>
      <c r="B2112" s="34">
        <f>cards[[#This Row],[cardNumber]]</f>
        <v>501</v>
      </c>
      <c r="C2112" s="34">
        <f>cards[[#This Row],[owned]]</f>
        <v>0</v>
      </c>
      <c r="D2112" s="34" t="b">
        <f>IF(AND(ISNUMBER(SEARCH("Foil",cards[[#This Row],[variant]])),ISNUMBER(MATCH(cards[[#This Row],[set]],{"SOR","SHD","TWI"},0))),TRUE,FALSE)</f>
        <v>1</v>
      </c>
    </row>
    <row r="2113" spans="1:4" ht="15.75" customHeight="1" x14ac:dyDescent="0.2">
      <c r="A2113" s="34" t="str">
        <f>cards[[#This Row],[set]]</f>
        <v>SHD</v>
      </c>
      <c r="B2113" s="34">
        <f>cards[[#This Row],[cardNumber]]</f>
        <v>501</v>
      </c>
      <c r="C2113" s="34">
        <f>cards[[#This Row],[owned]]</f>
        <v>0</v>
      </c>
      <c r="D2113" s="34" t="b">
        <f>IF(AND(ISNUMBER(SEARCH("Foil",cards[[#This Row],[variant]])),ISNUMBER(MATCH(cards[[#This Row],[set]],{"SOR","SHD","TWI"},0))),TRUE,FALSE)</f>
        <v>0</v>
      </c>
    </row>
    <row r="2114" spans="1:4" ht="15.75" customHeight="1" x14ac:dyDescent="0.2">
      <c r="A2114" s="34" t="str">
        <f>cards[[#This Row],[set]]</f>
        <v>SOR</v>
      </c>
      <c r="B2114" s="34">
        <f>cards[[#This Row],[cardNumber]]</f>
        <v>227</v>
      </c>
      <c r="C2114" s="34">
        <f>cards[[#This Row],[owned]]</f>
        <v>0</v>
      </c>
      <c r="D2114" s="34" t="b">
        <f>IF(AND(ISNUMBER(SEARCH("Foil",cards[[#This Row],[variant]])),ISNUMBER(MATCH(cards[[#This Row],[set]],{"SOR","SHD","TWI"},0))),TRUE,FALSE)</f>
        <v>1</v>
      </c>
    </row>
    <row r="2115" spans="1:4" ht="15.75" customHeight="1" x14ac:dyDescent="0.2">
      <c r="A2115" s="34" t="str">
        <f>cards[[#This Row],[set]]</f>
        <v>SOR</v>
      </c>
      <c r="B2115" s="34">
        <f>cards[[#This Row],[cardNumber]]</f>
        <v>488</v>
      </c>
      <c r="C2115" s="34">
        <f>cards[[#This Row],[owned]]</f>
        <v>0</v>
      </c>
      <c r="D2115" s="34" t="b">
        <f>IF(AND(ISNUMBER(SEARCH("Foil",cards[[#This Row],[variant]])),ISNUMBER(MATCH(cards[[#This Row],[set]],{"SOR","SHD","TWI"},0))),TRUE,FALSE)</f>
        <v>0</v>
      </c>
    </row>
    <row r="2116" spans="1:4" ht="15.75" customHeight="1" x14ac:dyDescent="0.2">
      <c r="A2116" s="34" t="str">
        <f>cards[[#This Row],[set]]</f>
        <v>SOR</v>
      </c>
      <c r="B2116" s="34">
        <f>cards[[#This Row],[cardNumber]]</f>
        <v>488</v>
      </c>
      <c r="C2116" s="34">
        <f>cards[[#This Row],[owned]]</f>
        <v>0</v>
      </c>
      <c r="D2116" s="34" t="b">
        <f>IF(AND(ISNUMBER(SEARCH("Foil",cards[[#This Row],[variant]])),ISNUMBER(MATCH(cards[[#This Row],[set]],{"SOR","SHD","TWI"},0))),TRUE,FALSE)</f>
        <v>1</v>
      </c>
    </row>
    <row r="2117" spans="1:4" ht="15.75" customHeight="1" x14ac:dyDescent="0.2">
      <c r="A2117" s="34" t="str">
        <f>cards[[#This Row],[set]]</f>
        <v>SHD</v>
      </c>
      <c r="B2117" s="34">
        <f>cards[[#This Row],[cardNumber]]</f>
        <v>237</v>
      </c>
      <c r="C2117" s="34">
        <f>cards[[#This Row],[owned]]</f>
        <v>0</v>
      </c>
      <c r="D2117" s="34" t="b">
        <f>IF(AND(ISNUMBER(SEARCH("Foil",cards[[#This Row],[variant]])),ISNUMBER(MATCH(cards[[#This Row],[set]],{"SOR","SHD","TWI"},0))),TRUE,FALSE)</f>
        <v>0</v>
      </c>
    </row>
    <row r="2118" spans="1:4" ht="15.75" customHeight="1" x14ac:dyDescent="0.2">
      <c r="A2118" s="34" t="str">
        <f>cards[[#This Row],[set]]</f>
        <v>SHD</v>
      </c>
      <c r="B2118" s="34">
        <f>cards[[#This Row],[cardNumber]]</f>
        <v>237</v>
      </c>
      <c r="C2118" s="34">
        <f>cards[[#This Row],[owned]]</f>
        <v>0</v>
      </c>
      <c r="D2118" s="34" t="b">
        <f>IF(AND(ISNUMBER(SEARCH("Foil",cards[[#This Row],[variant]])),ISNUMBER(MATCH(cards[[#This Row],[set]],{"SOR","SHD","TWI"},0))),TRUE,FALSE)</f>
        <v>1</v>
      </c>
    </row>
    <row r="2119" spans="1:4" ht="15.75" customHeight="1" x14ac:dyDescent="0.2">
      <c r="A2119" s="34" t="str">
        <f>cards[[#This Row],[set]]</f>
        <v>SHD</v>
      </c>
      <c r="B2119" s="34">
        <f>cards[[#This Row],[cardNumber]]</f>
        <v>502</v>
      </c>
      <c r="C2119" s="34">
        <f>cards[[#This Row],[owned]]</f>
        <v>0</v>
      </c>
      <c r="D2119" s="34" t="b">
        <f>IF(AND(ISNUMBER(SEARCH("Foil",cards[[#This Row],[variant]])),ISNUMBER(MATCH(cards[[#This Row],[set]],{"SOR","SHD","TWI"},0))),TRUE,FALSE)</f>
        <v>0</v>
      </c>
    </row>
    <row r="2120" spans="1:4" ht="15.75" customHeight="1" x14ac:dyDescent="0.2">
      <c r="A2120" s="34" t="str">
        <f>cards[[#This Row],[set]]</f>
        <v>SHD</v>
      </c>
      <c r="B2120" s="34">
        <f>cards[[#This Row],[cardNumber]]</f>
        <v>502</v>
      </c>
      <c r="C2120" s="34">
        <f>cards[[#This Row],[owned]]</f>
        <v>0</v>
      </c>
      <c r="D2120" s="34" t="b">
        <f>IF(AND(ISNUMBER(SEARCH("Foil",cards[[#This Row],[variant]])),ISNUMBER(MATCH(cards[[#This Row],[set]],{"SOR","SHD","TWI"},0))),TRUE,FALSE)</f>
        <v>1</v>
      </c>
    </row>
    <row r="2121" spans="1:4" ht="15.75" customHeight="1" x14ac:dyDescent="0.2">
      <c r="A2121" s="34" t="str">
        <f>cards[[#This Row],[set]]</f>
        <v>SOR</v>
      </c>
      <c r="B2121" s="34">
        <f>cards[[#This Row],[cardNumber]]</f>
        <v>229</v>
      </c>
      <c r="C2121" s="34">
        <f>cards[[#This Row],[owned]]</f>
        <v>0</v>
      </c>
      <c r="D2121" s="34" t="b">
        <f>IF(AND(ISNUMBER(SEARCH("Foil",cards[[#This Row],[variant]])),ISNUMBER(MATCH(cards[[#This Row],[set]],{"SOR","SHD","TWI"},0))),TRUE,FALSE)</f>
        <v>1</v>
      </c>
    </row>
    <row r="2122" spans="1:4" ht="15.75" customHeight="1" x14ac:dyDescent="0.2">
      <c r="A2122" s="34" t="str">
        <f>cards[[#This Row],[set]]</f>
        <v>SOR</v>
      </c>
      <c r="B2122" s="34">
        <f>cards[[#This Row],[cardNumber]]</f>
        <v>490</v>
      </c>
      <c r="C2122" s="34">
        <f>cards[[#This Row],[owned]]</f>
        <v>0</v>
      </c>
      <c r="D2122" s="34" t="b">
        <f>IF(AND(ISNUMBER(SEARCH("Foil",cards[[#This Row],[variant]])),ISNUMBER(MATCH(cards[[#This Row],[set]],{"SOR","SHD","TWI"},0))),TRUE,FALSE)</f>
        <v>1</v>
      </c>
    </row>
    <row r="2123" spans="1:4" ht="15.75" customHeight="1" x14ac:dyDescent="0.2">
      <c r="A2123" s="34" t="str">
        <f>cards[[#This Row],[set]]</f>
        <v>SOR</v>
      </c>
      <c r="B2123" s="34">
        <f>cards[[#This Row],[cardNumber]]</f>
        <v>490</v>
      </c>
      <c r="C2123" s="34">
        <f>cards[[#This Row],[owned]]</f>
        <v>0</v>
      </c>
      <c r="D2123" s="34" t="b">
        <f>IF(AND(ISNUMBER(SEARCH("Foil",cards[[#This Row],[variant]])),ISNUMBER(MATCH(cards[[#This Row],[set]],{"SOR","SHD","TWI"},0))),TRUE,FALSE)</f>
        <v>0</v>
      </c>
    </row>
    <row r="2124" spans="1:4" ht="15.75" customHeight="1" x14ac:dyDescent="0.2">
      <c r="A2124" s="34" t="str">
        <f>cards[[#This Row],[set]]</f>
        <v>SHD</v>
      </c>
      <c r="B2124" s="34">
        <f>cards[[#This Row],[cardNumber]]</f>
        <v>239</v>
      </c>
      <c r="C2124" s="34">
        <f>cards[[#This Row],[owned]]</f>
        <v>0</v>
      </c>
      <c r="D2124" s="34" t="b">
        <f>IF(AND(ISNUMBER(SEARCH("Foil",cards[[#This Row],[variant]])),ISNUMBER(MATCH(cards[[#This Row],[set]],{"SOR","SHD","TWI"},0))),TRUE,FALSE)</f>
        <v>1</v>
      </c>
    </row>
    <row r="2125" spans="1:4" ht="15.75" customHeight="1" x14ac:dyDescent="0.2">
      <c r="A2125" s="34" t="str">
        <f>cards[[#This Row],[set]]</f>
        <v>SHD</v>
      </c>
      <c r="B2125" s="34">
        <f>cards[[#This Row],[cardNumber]]</f>
        <v>239</v>
      </c>
      <c r="C2125" s="34">
        <f>cards[[#This Row],[owned]]</f>
        <v>0</v>
      </c>
      <c r="D2125" s="34" t="b">
        <f>IF(AND(ISNUMBER(SEARCH("Foil",cards[[#This Row],[variant]])),ISNUMBER(MATCH(cards[[#This Row],[set]],{"SOR","SHD","TWI"},0))),TRUE,FALSE)</f>
        <v>0</v>
      </c>
    </row>
    <row r="2126" spans="1:4" ht="15.75" customHeight="1" x14ac:dyDescent="0.2">
      <c r="A2126" s="34" t="str">
        <f>cards[[#This Row],[set]]</f>
        <v>SHD</v>
      </c>
      <c r="B2126" s="34">
        <f>cards[[#This Row],[cardNumber]]</f>
        <v>503</v>
      </c>
      <c r="C2126" s="34">
        <f>cards[[#This Row],[owned]]</f>
        <v>0</v>
      </c>
      <c r="D2126" s="34" t="b">
        <f>IF(AND(ISNUMBER(SEARCH("Foil",cards[[#This Row],[variant]])),ISNUMBER(MATCH(cards[[#This Row],[set]],{"SOR","SHD","TWI"},0))),TRUE,FALSE)</f>
        <v>0</v>
      </c>
    </row>
    <row r="2127" spans="1:4" ht="15.75" customHeight="1" x14ac:dyDescent="0.2">
      <c r="A2127" s="34" t="str">
        <f>cards[[#This Row],[set]]</f>
        <v>SHD</v>
      </c>
      <c r="B2127" s="34">
        <f>cards[[#This Row],[cardNumber]]</f>
        <v>503</v>
      </c>
      <c r="C2127" s="34">
        <f>cards[[#This Row],[owned]]</f>
        <v>0</v>
      </c>
      <c r="D2127" s="34" t="b">
        <f>IF(AND(ISNUMBER(SEARCH("Foil",cards[[#This Row],[variant]])),ISNUMBER(MATCH(cards[[#This Row],[set]],{"SOR","SHD","TWI"},0))),TRUE,FALSE)</f>
        <v>1</v>
      </c>
    </row>
    <row r="2128" spans="1:4" ht="15.75" customHeight="1" x14ac:dyDescent="0.2">
      <c r="A2128" s="34" t="str">
        <f>cards[[#This Row],[set]]</f>
        <v>SHD</v>
      </c>
      <c r="B2128" s="34">
        <f>cards[[#This Row],[cardNumber]]</f>
        <v>240</v>
      </c>
      <c r="C2128" s="34">
        <f>cards[[#This Row],[owned]]</f>
        <v>0</v>
      </c>
      <c r="D2128" s="34" t="b">
        <f>IF(AND(ISNUMBER(SEARCH("Foil",cards[[#This Row],[variant]])),ISNUMBER(MATCH(cards[[#This Row],[set]],{"SOR","SHD","TWI"},0))),TRUE,FALSE)</f>
        <v>1</v>
      </c>
    </row>
    <row r="2129" spans="1:4" ht="15.75" customHeight="1" x14ac:dyDescent="0.2">
      <c r="A2129" s="34" t="str">
        <f>cards[[#This Row],[set]]</f>
        <v>SHD</v>
      </c>
      <c r="B2129" s="34">
        <f>cards[[#This Row],[cardNumber]]</f>
        <v>240</v>
      </c>
      <c r="C2129" s="34">
        <f>cards[[#This Row],[owned]]</f>
        <v>0</v>
      </c>
      <c r="D2129" s="34" t="b">
        <f>IF(AND(ISNUMBER(SEARCH("Foil",cards[[#This Row],[variant]])),ISNUMBER(MATCH(cards[[#This Row],[set]],{"SOR","SHD","TWI"},0))),TRUE,FALSE)</f>
        <v>0</v>
      </c>
    </row>
    <row r="2130" spans="1:4" ht="15.75" customHeight="1" x14ac:dyDescent="0.2">
      <c r="A2130" s="34" t="str">
        <f>cards[[#This Row],[set]]</f>
        <v>SHD</v>
      </c>
      <c r="B2130" s="34">
        <f>cards[[#This Row],[cardNumber]]</f>
        <v>504</v>
      </c>
      <c r="C2130" s="34">
        <f>cards[[#This Row],[owned]]</f>
        <v>0</v>
      </c>
      <c r="D2130" s="34" t="b">
        <f>IF(AND(ISNUMBER(SEARCH("Foil",cards[[#This Row],[variant]])),ISNUMBER(MATCH(cards[[#This Row],[set]],{"SOR","SHD","TWI"},0))),TRUE,FALSE)</f>
        <v>0</v>
      </c>
    </row>
    <row r="2131" spans="1:4" ht="15.75" customHeight="1" x14ac:dyDescent="0.2">
      <c r="A2131" s="34" t="str">
        <f>cards[[#This Row],[set]]</f>
        <v>SHD</v>
      </c>
      <c r="B2131" s="34">
        <f>cards[[#This Row],[cardNumber]]</f>
        <v>504</v>
      </c>
      <c r="C2131" s="34">
        <f>cards[[#This Row],[owned]]</f>
        <v>0</v>
      </c>
      <c r="D2131" s="34" t="b">
        <f>IF(AND(ISNUMBER(SEARCH("Foil",cards[[#This Row],[variant]])),ISNUMBER(MATCH(cards[[#This Row],[set]],{"SOR","SHD","TWI"},0))),TRUE,FALSE)</f>
        <v>1</v>
      </c>
    </row>
    <row r="2132" spans="1:4" ht="15.75" customHeight="1" x14ac:dyDescent="0.2">
      <c r="A2132" s="34" t="str">
        <f>cards[[#This Row],[set]]</f>
        <v>SHD</v>
      </c>
      <c r="B2132" s="34">
        <f>cards[[#This Row],[cardNumber]]</f>
        <v>241</v>
      </c>
      <c r="C2132" s="34">
        <f>cards[[#This Row],[owned]]</f>
        <v>0</v>
      </c>
      <c r="D2132" s="34" t="b">
        <f>IF(AND(ISNUMBER(SEARCH("Foil",cards[[#This Row],[variant]])),ISNUMBER(MATCH(cards[[#This Row],[set]],{"SOR","SHD","TWI"},0))),TRUE,FALSE)</f>
        <v>0</v>
      </c>
    </row>
    <row r="2133" spans="1:4" ht="15.75" customHeight="1" x14ac:dyDescent="0.2">
      <c r="A2133" s="34" t="str">
        <f>cards[[#This Row],[set]]</f>
        <v>SHD</v>
      </c>
      <c r="B2133" s="34">
        <f>cards[[#This Row],[cardNumber]]</f>
        <v>241</v>
      </c>
      <c r="C2133" s="34">
        <f>cards[[#This Row],[owned]]</f>
        <v>0</v>
      </c>
      <c r="D2133" s="34" t="b">
        <f>IF(AND(ISNUMBER(SEARCH("Foil",cards[[#This Row],[variant]])),ISNUMBER(MATCH(cards[[#This Row],[set]],{"SOR","SHD","TWI"},0))),TRUE,FALSE)</f>
        <v>1</v>
      </c>
    </row>
    <row r="2134" spans="1:4" ht="15.75" customHeight="1" x14ac:dyDescent="0.2">
      <c r="A2134" s="34" t="str">
        <f>cards[[#This Row],[set]]</f>
        <v>SHD</v>
      </c>
      <c r="B2134" s="34">
        <f>cards[[#This Row],[cardNumber]]</f>
        <v>505</v>
      </c>
      <c r="C2134" s="34">
        <f>cards[[#This Row],[owned]]</f>
        <v>0</v>
      </c>
      <c r="D2134" s="34" t="b">
        <f>IF(AND(ISNUMBER(SEARCH("Foil",cards[[#This Row],[variant]])),ISNUMBER(MATCH(cards[[#This Row],[set]],{"SOR","SHD","TWI"},0))),TRUE,FALSE)</f>
        <v>1</v>
      </c>
    </row>
    <row r="2135" spans="1:4" ht="15.75" customHeight="1" x14ac:dyDescent="0.2">
      <c r="A2135" s="34" t="str">
        <f>cards[[#This Row],[set]]</f>
        <v>SHD</v>
      </c>
      <c r="B2135" s="34">
        <f>cards[[#This Row],[cardNumber]]</f>
        <v>505</v>
      </c>
      <c r="C2135" s="34">
        <f>cards[[#This Row],[owned]]</f>
        <v>0</v>
      </c>
      <c r="D2135" s="34" t="b">
        <f>IF(AND(ISNUMBER(SEARCH("Foil",cards[[#This Row],[variant]])),ISNUMBER(MATCH(cards[[#This Row],[set]],{"SOR","SHD","TWI"},0))),TRUE,FALSE)</f>
        <v>0</v>
      </c>
    </row>
    <row r="2136" spans="1:4" ht="15.75" customHeight="1" x14ac:dyDescent="0.2">
      <c r="A2136" s="34" t="str">
        <f>cards[[#This Row],[set]]</f>
        <v>SHD</v>
      </c>
      <c r="B2136" s="34">
        <f>cards[[#This Row],[cardNumber]]</f>
        <v>5</v>
      </c>
      <c r="C2136" s="34">
        <f>cards[[#This Row],[owned]]</f>
        <v>0</v>
      </c>
      <c r="D2136" s="34" t="b">
        <f>IF(AND(ISNUMBER(SEARCH("Foil",cards[[#This Row],[variant]])),ISNUMBER(MATCH(cards[[#This Row],[set]],{"SOR","SHD","TWI"},0))),TRUE,FALSE)</f>
        <v>0</v>
      </c>
    </row>
    <row r="2137" spans="1:4" ht="15.75" customHeight="1" x14ac:dyDescent="0.2">
      <c r="A2137" s="34" t="str">
        <f>cards[[#This Row],[set]]</f>
        <v>SHD</v>
      </c>
      <c r="B2137" s="34">
        <f>cards[[#This Row],[cardNumber]]</f>
        <v>242</v>
      </c>
      <c r="C2137" s="34">
        <f>cards[[#This Row],[owned]]</f>
        <v>0</v>
      </c>
      <c r="D2137" s="34" t="b">
        <f>IF(AND(ISNUMBER(SEARCH("Foil",cards[[#This Row],[variant]])),ISNUMBER(MATCH(cards[[#This Row],[set]],{"SOR","SHD","TWI"},0))),TRUE,FALSE)</f>
        <v>0</v>
      </c>
    </row>
    <row r="2138" spans="1:4" ht="15.75" customHeight="1" x14ac:dyDescent="0.2">
      <c r="A2138" s="34" t="str">
        <f>cards[[#This Row],[set]]</f>
        <v>SHD</v>
      </c>
      <c r="B2138" s="34">
        <f>cards[[#This Row],[cardNumber]]</f>
        <v>243</v>
      </c>
      <c r="C2138" s="34">
        <f>cards[[#This Row],[owned]]</f>
        <v>0</v>
      </c>
      <c r="D2138" s="34" t="b">
        <f>IF(AND(ISNUMBER(SEARCH("Foil",cards[[#This Row],[variant]])),ISNUMBER(MATCH(cards[[#This Row],[set]],{"SOR","SHD","TWI"},0))),TRUE,FALSE)</f>
        <v>1</v>
      </c>
    </row>
    <row r="2139" spans="1:4" ht="15.75" customHeight="1" x14ac:dyDescent="0.2">
      <c r="A2139" s="34" t="str">
        <f>cards[[#This Row],[set]]</f>
        <v>SHD</v>
      </c>
      <c r="B2139" s="34">
        <f>cards[[#This Row],[cardNumber]]</f>
        <v>243</v>
      </c>
      <c r="C2139" s="34">
        <f>cards[[#This Row],[owned]]</f>
        <v>0</v>
      </c>
      <c r="D2139" s="34" t="b">
        <f>IF(AND(ISNUMBER(SEARCH("Foil",cards[[#This Row],[variant]])),ISNUMBER(MATCH(cards[[#This Row],[set]],{"SOR","SHD","TWI"},0))),TRUE,FALSE)</f>
        <v>0</v>
      </c>
    </row>
    <row r="2140" spans="1:4" ht="15.75" customHeight="1" x14ac:dyDescent="0.2">
      <c r="A2140" s="34" t="str">
        <f>cards[[#This Row],[set]]</f>
        <v>SHD</v>
      </c>
      <c r="B2140" s="34">
        <f>cards[[#This Row],[cardNumber]]</f>
        <v>506</v>
      </c>
      <c r="C2140" s="34">
        <f>cards[[#This Row],[owned]]</f>
        <v>0</v>
      </c>
      <c r="D2140" s="34" t="b">
        <f>IF(AND(ISNUMBER(SEARCH("Foil",cards[[#This Row],[variant]])),ISNUMBER(MATCH(cards[[#This Row],[set]],{"SOR","SHD","TWI"},0))),TRUE,FALSE)</f>
        <v>0</v>
      </c>
    </row>
    <row r="2141" spans="1:4" ht="15.75" customHeight="1" x14ac:dyDescent="0.2">
      <c r="A2141" s="34" t="str">
        <f>cards[[#This Row],[set]]</f>
        <v>SHD</v>
      </c>
      <c r="B2141" s="34">
        <f>cards[[#This Row],[cardNumber]]</f>
        <v>506</v>
      </c>
      <c r="C2141" s="34">
        <f>cards[[#This Row],[owned]]</f>
        <v>0</v>
      </c>
      <c r="D2141" s="34" t="b">
        <f>IF(AND(ISNUMBER(SEARCH("Foil",cards[[#This Row],[variant]])),ISNUMBER(MATCH(cards[[#This Row],[set]],{"SOR","SHD","TWI"},0))),TRUE,FALSE)</f>
        <v>1</v>
      </c>
    </row>
    <row r="2142" spans="1:4" ht="15.75" customHeight="1" x14ac:dyDescent="0.2">
      <c r="A2142" s="34" t="str">
        <f>cards[[#This Row],[set]]</f>
        <v>SHD</v>
      </c>
      <c r="B2142" s="34">
        <f>cards[[#This Row],[cardNumber]]</f>
        <v>244</v>
      </c>
      <c r="C2142" s="34">
        <f>cards[[#This Row],[owned]]</f>
        <v>0</v>
      </c>
      <c r="D2142" s="34" t="b">
        <f>IF(AND(ISNUMBER(SEARCH("Foil",cards[[#This Row],[variant]])),ISNUMBER(MATCH(cards[[#This Row],[set]],{"SOR","SHD","TWI"},0))),TRUE,FALSE)</f>
        <v>0</v>
      </c>
    </row>
    <row r="2143" spans="1:4" ht="15.75" customHeight="1" x14ac:dyDescent="0.2">
      <c r="A2143" s="34" t="str">
        <f>cards[[#This Row],[set]]</f>
        <v>SHD</v>
      </c>
      <c r="B2143" s="34">
        <f>cards[[#This Row],[cardNumber]]</f>
        <v>244</v>
      </c>
      <c r="C2143" s="34">
        <f>cards[[#This Row],[owned]]</f>
        <v>0</v>
      </c>
      <c r="D2143" s="34" t="b">
        <f>IF(AND(ISNUMBER(SEARCH("Foil",cards[[#This Row],[variant]])),ISNUMBER(MATCH(cards[[#This Row],[set]],{"SOR","SHD","TWI"},0))),TRUE,FALSE)</f>
        <v>1</v>
      </c>
    </row>
    <row r="2144" spans="1:4" ht="15.75" customHeight="1" x14ac:dyDescent="0.2">
      <c r="A2144" s="34" t="str">
        <f>cards[[#This Row],[set]]</f>
        <v>SHD</v>
      </c>
      <c r="B2144" s="34">
        <f>cards[[#This Row],[cardNumber]]</f>
        <v>507</v>
      </c>
      <c r="C2144" s="34">
        <f>cards[[#This Row],[owned]]</f>
        <v>0</v>
      </c>
      <c r="D2144" s="34" t="b">
        <f>IF(AND(ISNUMBER(SEARCH("Foil",cards[[#This Row],[variant]])),ISNUMBER(MATCH(cards[[#This Row],[set]],{"SOR","SHD","TWI"},0))),TRUE,FALSE)</f>
        <v>1</v>
      </c>
    </row>
    <row r="2145" spans="1:4" ht="15.75" customHeight="1" x14ac:dyDescent="0.2">
      <c r="A2145" s="34" t="str">
        <f>cards[[#This Row],[set]]</f>
        <v>SHD</v>
      </c>
      <c r="B2145" s="34">
        <f>cards[[#This Row],[cardNumber]]</f>
        <v>507</v>
      </c>
      <c r="C2145" s="34">
        <f>cards[[#This Row],[owned]]</f>
        <v>0</v>
      </c>
      <c r="D2145" s="34" t="b">
        <f>IF(AND(ISNUMBER(SEARCH("Foil",cards[[#This Row],[variant]])),ISNUMBER(MATCH(cards[[#This Row],[set]],{"SOR","SHD","TWI"},0))),TRUE,FALSE)</f>
        <v>0</v>
      </c>
    </row>
    <row r="2146" spans="1:4" ht="15.75" customHeight="1" x14ac:dyDescent="0.2">
      <c r="A2146" s="34" t="str">
        <f>cards[[#This Row],[set]]</f>
        <v>SHD</v>
      </c>
      <c r="B2146" s="34">
        <f>cards[[#This Row],[cardNumber]]</f>
        <v>8</v>
      </c>
      <c r="C2146" s="34">
        <f>cards[[#This Row],[owned]]</f>
        <v>0</v>
      </c>
      <c r="D2146" s="34" t="b">
        <f>IF(AND(ISNUMBER(SEARCH("Foil",cards[[#This Row],[variant]])),ISNUMBER(MATCH(cards[[#This Row],[set]],{"SOR","SHD","TWI"},0))),TRUE,FALSE)</f>
        <v>0</v>
      </c>
    </row>
    <row r="2147" spans="1:4" ht="15.75" customHeight="1" x14ac:dyDescent="0.2">
      <c r="A2147" s="34" t="str">
        <f>cards[[#This Row],[set]]</f>
        <v>SHD</v>
      </c>
      <c r="B2147" s="34">
        <f>cards[[#This Row],[cardNumber]]</f>
        <v>245</v>
      </c>
      <c r="C2147" s="34">
        <f>cards[[#This Row],[owned]]</f>
        <v>0</v>
      </c>
      <c r="D2147" s="34" t="b">
        <f>IF(AND(ISNUMBER(SEARCH("Foil",cards[[#This Row],[variant]])),ISNUMBER(MATCH(cards[[#This Row],[set]],{"SOR","SHD","TWI"},0))),TRUE,FALSE)</f>
        <v>0</v>
      </c>
    </row>
    <row r="2148" spans="1:4" ht="15.75" customHeight="1" x14ac:dyDescent="0.2">
      <c r="A2148" s="34" t="str">
        <f>cards[[#This Row],[set]]</f>
        <v>SHD</v>
      </c>
      <c r="B2148" s="34">
        <f>cards[[#This Row],[cardNumber]]</f>
        <v>246</v>
      </c>
      <c r="C2148" s="34">
        <f>cards[[#This Row],[owned]]</f>
        <v>0</v>
      </c>
      <c r="D2148" s="34" t="b">
        <f>IF(AND(ISNUMBER(SEARCH("Foil",cards[[#This Row],[variant]])),ISNUMBER(MATCH(cards[[#This Row],[set]],{"SOR","SHD","TWI"},0))),TRUE,FALSE)</f>
        <v>1</v>
      </c>
    </row>
    <row r="2149" spans="1:4" ht="15.75" customHeight="1" x14ac:dyDescent="0.2">
      <c r="A2149" s="34" t="str">
        <f>cards[[#This Row],[set]]</f>
        <v>SHD</v>
      </c>
      <c r="B2149" s="34">
        <f>cards[[#This Row],[cardNumber]]</f>
        <v>246</v>
      </c>
      <c r="C2149" s="34">
        <f>cards[[#This Row],[owned]]</f>
        <v>0</v>
      </c>
      <c r="D2149" s="34" t="b">
        <f>IF(AND(ISNUMBER(SEARCH("Foil",cards[[#This Row],[variant]])),ISNUMBER(MATCH(cards[[#This Row],[set]],{"SOR","SHD","TWI"},0))),TRUE,FALSE)</f>
        <v>0</v>
      </c>
    </row>
    <row r="2150" spans="1:4" ht="15.75" customHeight="1" x14ac:dyDescent="0.2">
      <c r="A2150" s="34" t="str">
        <f>cards[[#This Row],[set]]</f>
        <v>SHD</v>
      </c>
      <c r="B2150" s="34">
        <f>cards[[#This Row],[cardNumber]]</f>
        <v>508</v>
      </c>
      <c r="C2150" s="34">
        <f>cards[[#This Row],[owned]]</f>
        <v>0</v>
      </c>
      <c r="D2150" s="34" t="b">
        <f>IF(AND(ISNUMBER(SEARCH("Foil",cards[[#This Row],[variant]])),ISNUMBER(MATCH(cards[[#This Row],[set]],{"SOR","SHD","TWI"},0))),TRUE,FALSE)</f>
        <v>1</v>
      </c>
    </row>
    <row r="2151" spans="1:4" ht="15.75" customHeight="1" x14ac:dyDescent="0.2">
      <c r="A2151" s="34" t="str">
        <f>cards[[#This Row],[set]]</f>
        <v>SHD</v>
      </c>
      <c r="B2151" s="34">
        <f>cards[[#This Row],[cardNumber]]</f>
        <v>508</v>
      </c>
      <c r="C2151" s="34">
        <f>cards[[#This Row],[owned]]</f>
        <v>0</v>
      </c>
      <c r="D2151" s="34" t="b">
        <f>IF(AND(ISNUMBER(SEARCH("Foil",cards[[#This Row],[variant]])),ISNUMBER(MATCH(cards[[#This Row],[set]],{"SOR","SHD","TWI"},0))),TRUE,FALSE)</f>
        <v>0</v>
      </c>
    </row>
    <row r="2152" spans="1:4" ht="15.75" customHeight="1" x14ac:dyDescent="0.2">
      <c r="A2152" s="34" t="str">
        <f>cards[[#This Row],[set]]</f>
        <v>SHD</v>
      </c>
      <c r="B2152" s="34">
        <f>cards[[#This Row],[cardNumber]]</f>
        <v>247</v>
      </c>
      <c r="C2152" s="34">
        <f>cards[[#This Row],[owned]]</f>
        <v>0</v>
      </c>
      <c r="D2152" s="34" t="b">
        <f>IF(AND(ISNUMBER(SEARCH("Foil",cards[[#This Row],[variant]])),ISNUMBER(MATCH(cards[[#This Row],[set]],{"SOR","SHD","TWI"},0))),TRUE,FALSE)</f>
        <v>0</v>
      </c>
    </row>
    <row r="2153" spans="1:4" ht="15.75" customHeight="1" x14ac:dyDescent="0.2">
      <c r="A2153" s="34" t="str">
        <f>cards[[#This Row],[set]]</f>
        <v>SHD</v>
      </c>
      <c r="B2153" s="34">
        <f>cards[[#This Row],[cardNumber]]</f>
        <v>247</v>
      </c>
      <c r="C2153" s="34">
        <f>cards[[#This Row],[owned]]</f>
        <v>0</v>
      </c>
      <c r="D2153" s="34" t="b">
        <f>IF(AND(ISNUMBER(SEARCH("Foil",cards[[#This Row],[variant]])),ISNUMBER(MATCH(cards[[#This Row],[set]],{"SOR","SHD","TWI"},0))),TRUE,FALSE)</f>
        <v>1</v>
      </c>
    </row>
    <row r="2154" spans="1:4" ht="15.75" customHeight="1" x14ac:dyDescent="0.2">
      <c r="A2154" s="34" t="str">
        <f>cards[[#This Row],[set]]</f>
        <v>SHD</v>
      </c>
      <c r="B2154" s="34">
        <f>cards[[#This Row],[cardNumber]]</f>
        <v>509</v>
      </c>
      <c r="C2154" s="34">
        <f>cards[[#This Row],[owned]]</f>
        <v>0</v>
      </c>
      <c r="D2154" s="34" t="b">
        <f>IF(AND(ISNUMBER(SEARCH("Foil",cards[[#This Row],[variant]])),ISNUMBER(MATCH(cards[[#This Row],[set]],{"SOR","SHD","TWI"},0))),TRUE,FALSE)</f>
        <v>1</v>
      </c>
    </row>
    <row r="2155" spans="1:4" ht="15.75" customHeight="1" x14ac:dyDescent="0.2">
      <c r="A2155" s="34" t="str">
        <f>cards[[#This Row],[set]]</f>
        <v>SHD</v>
      </c>
      <c r="B2155" s="34">
        <f>cards[[#This Row],[cardNumber]]</f>
        <v>509</v>
      </c>
      <c r="C2155" s="34">
        <f>cards[[#This Row],[owned]]</f>
        <v>0</v>
      </c>
      <c r="D2155" s="34" t="b">
        <f>IF(AND(ISNUMBER(SEARCH("Foil",cards[[#This Row],[variant]])),ISNUMBER(MATCH(cards[[#This Row],[set]],{"SOR","SHD","TWI"},0))),TRUE,FALSE)</f>
        <v>0</v>
      </c>
    </row>
    <row r="2156" spans="1:4" ht="15.75" customHeight="1" x14ac:dyDescent="0.2">
      <c r="A2156" s="34" t="str">
        <f>cards[[#This Row],[set]]</f>
        <v>J24</v>
      </c>
      <c r="B2156" s="34">
        <f>cards[[#This Row],[cardNumber]]</f>
        <v>6</v>
      </c>
      <c r="C2156" s="34">
        <f>cards[[#This Row],[owned]]</f>
        <v>0</v>
      </c>
      <c r="D2156" s="34" t="b">
        <f>IF(AND(ISNUMBER(SEARCH("Foil",cards[[#This Row],[variant]])),ISNUMBER(MATCH(cards[[#This Row],[set]],{"SOR","SHD","TWI"},0))),TRUE,FALSE)</f>
        <v>0</v>
      </c>
    </row>
    <row r="2157" spans="1:4" ht="15.75" customHeight="1" x14ac:dyDescent="0.2">
      <c r="A2157" s="34" t="str">
        <f>cards[[#This Row],[set]]</f>
        <v>SHD</v>
      </c>
      <c r="B2157" s="34">
        <f>cards[[#This Row],[cardNumber]]</f>
        <v>248</v>
      </c>
      <c r="C2157" s="34">
        <f>cards[[#This Row],[owned]]</f>
        <v>0</v>
      </c>
      <c r="D2157" s="34" t="b">
        <f>IF(AND(ISNUMBER(SEARCH("Foil",cards[[#This Row],[variant]])),ISNUMBER(MATCH(cards[[#This Row],[set]],{"SOR","SHD","TWI"},0))),TRUE,FALSE)</f>
        <v>0</v>
      </c>
    </row>
    <row r="2158" spans="1:4" ht="15.75" customHeight="1" x14ac:dyDescent="0.2">
      <c r="A2158" s="34" t="str">
        <f>cards[[#This Row],[set]]</f>
        <v>SHD</v>
      </c>
      <c r="B2158" s="34">
        <f>cards[[#This Row],[cardNumber]]</f>
        <v>248</v>
      </c>
      <c r="C2158" s="34">
        <f>cards[[#This Row],[owned]]</f>
        <v>0</v>
      </c>
      <c r="D2158" s="34" t="b">
        <f>IF(AND(ISNUMBER(SEARCH("Foil",cards[[#This Row],[variant]])),ISNUMBER(MATCH(cards[[#This Row],[set]],{"SOR","SHD","TWI"},0))),TRUE,FALSE)</f>
        <v>1</v>
      </c>
    </row>
    <row r="2159" spans="1:4" ht="15.75" customHeight="1" x14ac:dyDescent="0.2">
      <c r="A2159" s="34" t="str">
        <f>cards[[#This Row],[set]]</f>
        <v>SHD</v>
      </c>
      <c r="B2159" s="34">
        <f>cards[[#This Row],[cardNumber]]</f>
        <v>510</v>
      </c>
      <c r="C2159" s="34">
        <f>cards[[#This Row],[owned]]</f>
        <v>0</v>
      </c>
      <c r="D2159" s="34" t="b">
        <f>IF(AND(ISNUMBER(SEARCH("Foil",cards[[#This Row],[variant]])),ISNUMBER(MATCH(cards[[#This Row],[set]],{"SOR","SHD","TWI"},0))),TRUE,FALSE)</f>
        <v>1</v>
      </c>
    </row>
    <row r="2160" spans="1:4" ht="15.75" customHeight="1" x14ac:dyDescent="0.2">
      <c r="A2160" s="34" t="str">
        <f>cards[[#This Row],[set]]</f>
        <v>SHD</v>
      </c>
      <c r="B2160" s="34">
        <f>cards[[#This Row],[cardNumber]]</f>
        <v>510</v>
      </c>
      <c r="C2160" s="34">
        <f>cards[[#This Row],[owned]]</f>
        <v>0</v>
      </c>
      <c r="D2160" s="34" t="b">
        <f>IF(AND(ISNUMBER(SEARCH("Foil",cards[[#This Row],[variant]])),ISNUMBER(MATCH(cards[[#This Row],[set]],{"SOR","SHD","TWI"},0))),TRUE,FALSE)</f>
        <v>0</v>
      </c>
    </row>
    <row r="2161" spans="1:4" ht="15.75" customHeight="1" x14ac:dyDescent="0.2">
      <c r="A2161" s="34" t="str">
        <f>cards[[#This Row],[set]]</f>
        <v>SHD</v>
      </c>
      <c r="B2161" s="34">
        <f>cards[[#This Row],[cardNumber]]</f>
        <v>249</v>
      </c>
      <c r="C2161" s="34">
        <f>cards[[#This Row],[owned]]</f>
        <v>0</v>
      </c>
      <c r="D2161" s="34" t="b">
        <f>IF(AND(ISNUMBER(SEARCH("Foil",cards[[#This Row],[variant]])),ISNUMBER(MATCH(cards[[#This Row],[set]],{"SOR","SHD","TWI"},0))),TRUE,FALSE)</f>
        <v>0</v>
      </c>
    </row>
    <row r="2162" spans="1:4" ht="15.75" customHeight="1" x14ac:dyDescent="0.2">
      <c r="A2162" s="34" t="str">
        <f>cards[[#This Row],[set]]</f>
        <v>SHD</v>
      </c>
      <c r="B2162" s="34">
        <f>cards[[#This Row],[cardNumber]]</f>
        <v>249</v>
      </c>
      <c r="C2162" s="34">
        <f>cards[[#This Row],[owned]]</f>
        <v>0</v>
      </c>
      <c r="D2162" s="34" t="b">
        <f>IF(AND(ISNUMBER(SEARCH("Foil",cards[[#This Row],[variant]])),ISNUMBER(MATCH(cards[[#This Row],[set]],{"SOR","SHD","TWI"},0))),TRUE,FALSE)</f>
        <v>1</v>
      </c>
    </row>
    <row r="2163" spans="1:4" ht="15.75" customHeight="1" x14ac:dyDescent="0.2">
      <c r="A2163" s="34" t="str">
        <f>cards[[#This Row],[set]]</f>
        <v>SHD</v>
      </c>
      <c r="B2163" s="34">
        <f>cards[[#This Row],[cardNumber]]</f>
        <v>511</v>
      </c>
      <c r="C2163" s="34">
        <f>cards[[#This Row],[owned]]</f>
        <v>0</v>
      </c>
      <c r="D2163" s="34" t="b">
        <f>IF(AND(ISNUMBER(SEARCH("Foil",cards[[#This Row],[variant]])),ISNUMBER(MATCH(cards[[#This Row],[set]],{"SOR","SHD","TWI"},0))),TRUE,FALSE)</f>
        <v>0</v>
      </c>
    </row>
    <row r="2164" spans="1:4" ht="15.75" customHeight="1" x14ac:dyDescent="0.2">
      <c r="A2164" s="34" t="str">
        <f>cards[[#This Row],[set]]</f>
        <v>SHD</v>
      </c>
      <c r="B2164" s="34">
        <f>cards[[#This Row],[cardNumber]]</f>
        <v>511</v>
      </c>
      <c r="C2164" s="34">
        <f>cards[[#This Row],[owned]]</f>
        <v>0</v>
      </c>
      <c r="D2164" s="34" t="b">
        <f>IF(AND(ISNUMBER(SEARCH("Foil",cards[[#This Row],[variant]])),ISNUMBER(MATCH(cards[[#This Row],[set]],{"SOR","SHD","TWI"},0))),TRUE,FALSE)</f>
        <v>1</v>
      </c>
    </row>
    <row r="2165" spans="1:4" ht="15.75" customHeight="1" x14ac:dyDescent="0.2">
      <c r="A2165" s="34" t="str">
        <f>cards[[#This Row],[set]]</f>
        <v>SHD</v>
      </c>
      <c r="B2165" s="34">
        <f>cards[[#This Row],[cardNumber]]</f>
        <v>250</v>
      </c>
      <c r="C2165" s="34">
        <f>cards[[#This Row],[owned]]</f>
        <v>0</v>
      </c>
      <c r="D2165" s="34" t="b">
        <f>IF(AND(ISNUMBER(SEARCH("Foil",cards[[#This Row],[variant]])),ISNUMBER(MATCH(cards[[#This Row],[set]],{"SOR","SHD","TWI"},0))),TRUE,FALSE)</f>
        <v>1</v>
      </c>
    </row>
    <row r="2166" spans="1:4" ht="15.75" customHeight="1" x14ac:dyDescent="0.2">
      <c r="A2166" s="34" t="str">
        <f>cards[[#This Row],[set]]</f>
        <v>SHD</v>
      </c>
      <c r="B2166" s="34">
        <f>cards[[#This Row],[cardNumber]]</f>
        <v>250</v>
      </c>
      <c r="C2166" s="34">
        <f>cards[[#This Row],[owned]]</f>
        <v>0</v>
      </c>
      <c r="D2166" s="34" t="b">
        <f>IF(AND(ISNUMBER(SEARCH("Foil",cards[[#This Row],[variant]])),ISNUMBER(MATCH(cards[[#This Row],[set]],{"SOR","SHD","TWI"},0))),TRUE,FALSE)</f>
        <v>0</v>
      </c>
    </row>
    <row r="2167" spans="1:4" ht="15.75" customHeight="1" x14ac:dyDescent="0.2">
      <c r="A2167" s="34" t="str">
        <f>cards[[#This Row],[set]]</f>
        <v>SHD</v>
      </c>
      <c r="B2167" s="34">
        <f>cards[[#This Row],[cardNumber]]</f>
        <v>512</v>
      </c>
      <c r="C2167" s="34">
        <f>cards[[#This Row],[owned]]</f>
        <v>0</v>
      </c>
      <c r="D2167" s="34" t="b">
        <f>IF(AND(ISNUMBER(SEARCH("Foil",cards[[#This Row],[variant]])),ISNUMBER(MATCH(cards[[#This Row],[set]],{"SOR","SHD","TWI"},0))),TRUE,FALSE)</f>
        <v>1</v>
      </c>
    </row>
    <row r="2168" spans="1:4" ht="15.75" customHeight="1" x14ac:dyDescent="0.2">
      <c r="A2168" s="34" t="str">
        <f>cards[[#This Row],[set]]</f>
        <v>SHD</v>
      </c>
      <c r="B2168" s="34">
        <f>cards[[#This Row],[cardNumber]]</f>
        <v>512</v>
      </c>
      <c r="C2168" s="34">
        <f>cards[[#This Row],[owned]]</f>
        <v>0</v>
      </c>
      <c r="D2168" s="34" t="b">
        <f>IF(AND(ISNUMBER(SEARCH("Foil",cards[[#This Row],[variant]])),ISNUMBER(MATCH(cards[[#This Row],[set]],{"SOR","SHD","TWI"},0))),TRUE,FALSE)</f>
        <v>0</v>
      </c>
    </row>
    <row r="2169" spans="1:4" ht="15.75" customHeight="1" x14ac:dyDescent="0.2">
      <c r="A2169" s="34" t="str">
        <f>cards[[#This Row],[set]]</f>
        <v>SHD</v>
      </c>
      <c r="B2169" s="34">
        <f>cards[[#This Row],[cardNumber]]</f>
        <v>11</v>
      </c>
      <c r="C2169" s="34">
        <f>cards[[#This Row],[owned]]</f>
        <v>0</v>
      </c>
      <c r="D2169" s="34" t="b">
        <f>IF(AND(ISNUMBER(SEARCH("Foil",cards[[#This Row],[variant]])),ISNUMBER(MATCH(cards[[#This Row],[set]],{"SOR","SHD","TWI"},0))),TRUE,FALSE)</f>
        <v>0</v>
      </c>
    </row>
    <row r="2170" spans="1:4" ht="15.75" customHeight="1" x14ac:dyDescent="0.2">
      <c r="A2170" s="34" t="str">
        <f>cards[[#This Row],[set]]</f>
        <v>SHD</v>
      </c>
      <c r="B2170" s="34">
        <f>cards[[#This Row],[cardNumber]]</f>
        <v>251</v>
      </c>
      <c r="C2170" s="34">
        <f>cards[[#This Row],[owned]]</f>
        <v>0</v>
      </c>
      <c r="D2170" s="34" t="b">
        <f>IF(AND(ISNUMBER(SEARCH("Foil",cards[[#This Row],[variant]])),ISNUMBER(MATCH(cards[[#This Row],[set]],{"SOR","SHD","TWI"},0))),TRUE,FALSE)</f>
        <v>0</v>
      </c>
    </row>
    <row r="2171" spans="1:4" ht="15.75" customHeight="1" x14ac:dyDescent="0.2">
      <c r="A2171" s="34" t="str">
        <f>cards[[#This Row],[set]]</f>
        <v>SHD</v>
      </c>
      <c r="B2171" s="34">
        <f>cards[[#This Row],[cardNumber]]</f>
        <v>252</v>
      </c>
      <c r="C2171" s="34">
        <f>cards[[#This Row],[owned]]</f>
        <v>0</v>
      </c>
      <c r="D2171" s="34" t="b">
        <f>IF(AND(ISNUMBER(SEARCH("Foil",cards[[#This Row],[variant]])),ISNUMBER(MATCH(cards[[#This Row],[set]],{"SOR","SHD","TWI"},0))),TRUE,FALSE)</f>
        <v>1</v>
      </c>
    </row>
    <row r="2172" spans="1:4" ht="15.75" customHeight="1" x14ac:dyDescent="0.2">
      <c r="A2172" s="34" t="str">
        <f>cards[[#This Row],[set]]</f>
        <v>SHD</v>
      </c>
      <c r="B2172" s="34">
        <f>cards[[#This Row],[cardNumber]]</f>
        <v>252</v>
      </c>
      <c r="C2172" s="34">
        <f>cards[[#This Row],[owned]]</f>
        <v>0</v>
      </c>
      <c r="D2172" s="34" t="b">
        <f>IF(AND(ISNUMBER(SEARCH("Foil",cards[[#This Row],[variant]])),ISNUMBER(MATCH(cards[[#This Row],[set]],{"SOR","SHD","TWI"},0))),TRUE,FALSE)</f>
        <v>0</v>
      </c>
    </row>
    <row r="2173" spans="1:4" ht="15.75" customHeight="1" x14ac:dyDescent="0.2">
      <c r="A2173" s="34" t="str">
        <f>cards[[#This Row],[set]]</f>
        <v>SHD</v>
      </c>
      <c r="B2173" s="34">
        <f>cards[[#This Row],[cardNumber]]</f>
        <v>513</v>
      </c>
      <c r="C2173" s="34">
        <f>cards[[#This Row],[owned]]</f>
        <v>0</v>
      </c>
      <c r="D2173" s="34" t="b">
        <f>IF(AND(ISNUMBER(SEARCH("Foil",cards[[#This Row],[variant]])),ISNUMBER(MATCH(cards[[#This Row],[set]],{"SOR","SHD","TWI"},0))),TRUE,FALSE)</f>
        <v>1</v>
      </c>
    </row>
    <row r="2174" spans="1:4" ht="15.75" customHeight="1" x14ac:dyDescent="0.2">
      <c r="A2174" s="34" t="str">
        <f>cards[[#This Row],[set]]</f>
        <v>SHD</v>
      </c>
      <c r="B2174" s="34">
        <f>cards[[#This Row],[cardNumber]]</f>
        <v>513</v>
      </c>
      <c r="C2174" s="34">
        <f>cards[[#This Row],[owned]]</f>
        <v>0</v>
      </c>
      <c r="D2174" s="34" t="b">
        <f>IF(AND(ISNUMBER(SEARCH("Foil",cards[[#This Row],[variant]])),ISNUMBER(MATCH(cards[[#This Row],[set]],{"SOR","SHD","TWI"},0))),TRUE,FALSE)</f>
        <v>0</v>
      </c>
    </row>
    <row r="2175" spans="1:4" ht="15.75" customHeight="1" x14ac:dyDescent="0.2">
      <c r="A2175" s="34" t="str">
        <f>cards[[#This Row],[set]]</f>
        <v>SHD</v>
      </c>
      <c r="B2175" s="34">
        <f>cards[[#This Row],[cardNumber]]</f>
        <v>253</v>
      </c>
      <c r="C2175" s="34">
        <f>cards[[#This Row],[owned]]</f>
        <v>0</v>
      </c>
      <c r="D2175" s="34" t="b">
        <f>IF(AND(ISNUMBER(SEARCH("Foil",cards[[#This Row],[variant]])),ISNUMBER(MATCH(cards[[#This Row],[set]],{"SOR","SHD","TWI"},0))),TRUE,FALSE)</f>
        <v>0</v>
      </c>
    </row>
    <row r="2176" spans="1:4" ht="15.75" customHeight="1" x14ac:dyDescent="0.2">
      <c r="A2176" s="34" t="str">
        <f>cards[[#This Row],[set]]</f>
        <v>SHD</v>
      </c>
      <c r="B2176" s="34">
        <f>cards[[#This Row],[cardNumber]]</f>
        <v>253</v>
      </c>
      <c r="C2176" s="34">
        <f>cards[[#This Row],[owned]]</f>
        <v>0</v>
      </c>
      <c r="D2176" s="34" t="b">
        <f>IF(AND(ISNUMBER(SEARCH("Foil",cards[[#This Row],[variant]])),ISNUMBER(MATCH(cards[[#This Row],[set]],{"SOR","SHD","TWI"},0))),TRUE,FALSE)</f>
        <v>1</v>
      </c>
    </row>
    <row r="2177" spans="1:4" ht="15.75" customHeight="1" x14ac:dyDescent="0.2">
      <c r="A2177" s="34" t="str">
        <f>cards[[#This Row],[set]]</f>
        <v>SHD</v>
      </c>
      <c r="B2177" s="34">
        <f>cards[[#This Row],[cardNumber]]</f>
        <v>514</v>
      </c>
      <c r="C2177" s="34">
        <f>cards[[#This Row],[owned]]</f>
        <v>0</v>
      </c>
      <c r="D2177" s="34" t="b">
        <f>IF(AND(ISNUMBER(SEARCH("Foil",cards[[#This Row],[variant]])),ISNUMBER(MATCH(cards[[#This Row],[set]],{"SOR","SHD","TWI"},0))),TRUE,FALSE)</f>
        <v>1</v>
      </c>
    </row>
    <row r="2178" spans="1:4" ht="15.75" customHeight="1" x14ac:dyDescent="0.2">
      <c r="A2178" s="34" t="str">
        <f>cards[[#This Row],[set]]</f>
        <v>SHD</v>
      </c>
      <c r="B2178" s="34">
        <f>cards[[#This Row],[cardNumber]]</f>
        <v>514</v>
      </c>
      <c r="C2178" s="34">
        <f>cards[[#This Row],[owned]]</f>
        <v>0</v>
      </c>
      <c r="D2178" s="34" t="b">
        <f>IF(AND(ISNUMBER(SEARCH("Foil",cards[[#This Row],[variant]])),ISNUMBER(MATCH(cards[[#This Row],[set]],{"SOR","SHD","TWI"},0))),TRUE,FALSE)</f>
        <v>0</v>
      </c>
    </row>
    <row r="2179" spans="1:4" ht="15.75" customHeight="1" x14ac:dyDescent="0.2">
      <c r="A2179" s="34" t="str">
        <f>cards[[#This Row],[set]]</f>
        <v>SHD</v>
      </c>
      <c r="B2179" s="34">
        <f>cards[[#This Row],[cardNumber]]</f>
        <v>254</v>
      </c>
      <c r="C2179" s="34">
        <f>cards[[#This Row],[owned]]</f>
        <v>0</v>
      </c>
      <c r="D2179" s="34" t="b">
        <f>IF(AND(ISNUMBER(SEARCH("Foil",cards[[#This Row],[variant]])),ISNUMBER(MATCH(cards[[#This Row],[set]],{"SOR","SHD","TWI"},0))),TRUE,FALSE)</f>
        <v>1</v>
      </c>
    </row>
    <row r="2180" spans="1:4" ht="15.75" customHeight="1" x14ac:dyDescent="0.2">
      <c r="A2180" s="34" t="str">
        <f>cards[[#This Row],[set]]</f>
        <v>SHD</v>
      </c>
      <c r="B2180" s="34">
        <f>cards[[#This Row],[cardNumber]]</f>
        <v>254</v>
      </c>
      <c r="C2180" s="34">
        <f>cards[[#This Row],[owned]]</f>
        <v>0</v>
      </c>
      <c r="D2180" s="34" t="b">
        <f>IF(AND(ISNUMBER(SEARCH("Foil",cards[[#This Row],[variant]])),ISNUMBER(MATCH(cards[[#This Row],[set]],{"SOR","SHD","TWI"},0))),TRUE,FALSE)</f>
        <v>0</v>
      </c>
    </row>
    <row r="2181" spans="1:4" ht="15.75" customHeight="1" x14ac:dyDescent="0.2">
      <c r="A2181" s="34" t="str">
        <f>cards[[#This Row],[set]]</f>
        <v>SHD</v>
      </c>
      <c r="B2181" s="34">
        <f>cards[[#This Row],[cardNumber]]</f>
        <v>515</v>
      </c>
      <c r="C2181" s="34">
        <f>cards[[#This Row],[owned]]</f>
        <v>0</v>
      </c>
      <c r="D2181" s="34" t="b">
        <f>IF(AND(ISNUMBER(SEARCH("Foil",cards[[#This Row],[variant]])),ISNUMBER(MATCH(cards[[#This Row],[set]],{"SOR","SHD","TWI"},0))),TRUE,FALSE)</f>
        <v>1</v>
      </c>
    </row>
    <row r="2182" spans="1:4" ht="15.75" customHeight="1" x14ac:dyDescent="0.2">
      <c r="A2182" s="34" t="str">
        <f>cards[[#This Row],[set]]</f>
        <v>SHD</v>
      </c>
      <c r="B2182" s="34">
        <f>cards[[#This Row],[cardNumber]]</f>
        <v>515</v>
      </c>
      <c r="C2182" s="34">
        <f>cards[[#This Row],[owned]]</f>
        <v>0</v>
      </c>
      <c r="D2182" s="34" t="b">
        <f>IF(AND(ISNUMBER(SEARCH("Foil",cards[[#This Row],[variant]])),ISNUMBER(MATCH(cards[[#This Row],[set]],{"SOR","SHD","TWI"},0))),TRUE,FALSE)</f>
        <v>0</v>
      </c>
    </row>
    <row r="2183" spans="1:4" ht="15.75" customHeight="1" x14ac:dyDescent="0.2">
      <c r="A2183" s="34" t="str">
        <f>cards[[#This Row],[set]]</f>
        <v>SHD</v>
      </c>
      <c r="B2183" s="34">
        <f>cards[[#This Row],[cardNumber]]</f>
        <v>1</v>
      </c>
      <c r="C2183" s="34">
        <f>cards[[#This Row],[owned]]</f>
        <v>0</v>
      </c>
      <c r="D2183" s="34" t="b">
        <f>IF(AND(ISNUMBER(SEARCH("Foil",cards[[#This Row],[variant]])),ISNUMBER(MATCH(cards[[#This Row],[set]],{"SOR","SHD","TWI"},0))),TRUE,FALSE)</f>
        <v>0</v>
      </c>
    </row>
    <row r="2184" spans="1:4" ht="15.75" customHeight="1" x14ac:dyDescent="0.2">
      <c r="A2184" s="34" t="str">
        <f>cards[[#This Row],[set]]</f>
        <v>SHD</v>
      </c>
      <c r="B2184" s="34">
        <f>cards[[#This Row],[cardNumber]]</f>
        <v>1</v>
      </c>
      <c r="C2184" s="34">
        <f>cards[[#This Row],[owned]]</f>
        <v>0</v>
      </c>
      <c r="D2184" s="34" t="b">
        <f>IF(AND(ISNUMBER(SEARCH("Foil",cards[[#This Row],[variant]])),ISNUMBER(MATCH(cards[[#This Row],[set]],{"SOR","SHD","TWI"},0))),TRUE,FALSE)</f>
        <v>0</v>
      </c>
    </row>
    <row r="2185" spans="1:4" ht="15.75" customHeight="1" x14ac:dyDescent="0.2">
      <c r="A2185" s="34" t="str">
        <f>cards[[#This Row],[set]]</f>
        <v>SHD</v>
      </c>
      <c r="B2185" s="34">
        <f>cards[[#This Row],[cardNumber]]</f>
        <v>255</v>
      </c>
      <c r="C2185" s="34">
        <f>cards[[#This Row],[owned]]</f>
        <v>0</v>
      </c>
      <c r="D2185" s="34" t="b">
        <f>IF(AND(ISNUMBER(SEARCH("Foil",cards[[#This Row],[variant]])),ISNUMBER(MATCH(cards[[#This Row],[set]],{"SOR","SHD","TWI"},0))),TRUE,FALSE)</f>
        <v>1</v>
      </c>
    </row>
    <row r="2186" spans="1:4" ht="15.75" customHeight="1" x14ac:dyDescent="0.2">
      <c r="A2186" s="34" t="str">
        <f>cards[[#This Row],[set]]</f>
        <v>SHD</v>
      </c>
      <c r="B2186" s="34">
        <f>cards[[#This Row],[cardNumber]]</f>
        <v>255</v>
      </c>
      <c r="C2186" s="34">
        <f>cards[[#This Row],[owned]]</f>
        <v>0</v>
      </c>
      <c r="D2186" s="34" t="b">
        <f>IF(AND(ISNUMBER(SEARCH("Foil",cards[[#This Row],[variant]])),ISNUMBER(MATCH(cards[[#This Row],[set]],{"SOR","SHD","TWI"},0))),TRUE,FALSE)</f>
        <v>0</v>
      </c>
    </row>
    <row r="2187" spans="1:4" ht="15.75" customHeight="1" x14ac:dyDescent="0.2">
      <c r="A2187" s="34" t="str">
        <f>cards[[#This Row],[set]]</f>
        <v>SHD</v>
      </c>
      <c r="B2187" s="34">
        <f>cards[[#This Row],[cardNumber]]</f>
        <v>516</v>
      </c>
      <c r="C2187" s="34">
        <f>cards[[#This Row],[owned]]</f>
        <v>0</v>
      </c>
      <c r="D2187" s="34" t="b">
        <f>IF(AND(ISNUMBER(SEARCH("Foil",cards[[#This Row],[variant]])),ISNUMBER(MATCH(cards[[#This Row],[set]],{"SOR","SHD","TWI"},0))),TRUE,FALSE)</f>
        <v>0</v>
      </c>
    </row>
    <row r="2188" spans="1:4" ht="15.75" customHeight="1" x14ac:dyDescent="0.2">
      <c r="A2188" s="34" t="str">
        <f>cards[[#This Row],[set]]</f>
        <v>SHD</v>
      </c>
      <c r="B2188" s="34">
        <f>cards[[#This Row],[cardNumber]]</f>
        <v>516</v>
      </c>
      <c r="C2188" s="34">
        <f>cards[[#This Row],[owned]]</f>
        <v>0</v>
      </c>
      <c r="D2188" s="34" t="b">
        <f>IF(AND(ISNUMBER(SEARCH("Foil",cards[[#This Row],[variant]])),ISNUMBER(MATCH(cards[[#This Row],[set]],{"SOR","SHD","TWI"},0))),TRUE,FALSE)</f>
        <v>1</v>
      </c>
    </row>
    <row r="2189" spans="1:4" ht="15.75" customHeight="1" x14ac:dyDescent="0.2">
      <c r="A2189" s="34" t="str">
        <f>cards[[#This Row],[set]]</f>
        <v>SHD</v>
      </c>
      <c r="B2189" s="34">
        <f>cards[[#This Row],[cardNumber]]</f>
        <v>256</v>
      </c>
      <c r="C2189" s="34">
        <f>cards[[#This Row],[owned]]</f>
        <v>0</v>
      </c>
      <c r="D2189" s="34" t="b">
        <f>IF(AND(ISNUMBER(SEARCH("Foil",cards[[#This Row],[variant]])),ISNUMBER(MATCH(cards[[#This Row],[set]],{"SOR","SHD","TWI"},0))),TRUE,FALSE)</f>
        <v>1</v>
      </c>
    </row>
    <row r="2190" spans="1:4" ht="15.75" customHeight="1" x14ac:dyDescent="0.2">
      <c r="A2190" s="34" t="str">
        <f>cards[[#This Row],[set]]</f>
        <v>SHD</v>
      </c>
      <c r="B2190" s="34">
        <f>cards[[#This Row],[cardNumber]]</f>
        <v>256</v>
      </c>
      <c r="C2190" s="34">
        <f>cards[[#This Row],[owned]]</f>
        <v>0</v>
      </c>
      <c r="D2190" s="34" t="b">
        <f>IF(AND(ISNUMBER(SEARCH("Foil",cards[[#This Row],[variant]])),ISNUMBER(MATCH(cards[[#This Row],[set]],{"SOR","SHD","TWI"},0))),TRUE,FALSE)</f>
        <v>0</v>
      </c>
    </row>
    <row r="2191" spans="1:4" ht="15.75" customHeight="1" x14ac:dyDescent="0.2">
      <c r="A2191" s="34" t="str">
        <f>cards[[#This Row],[set]]</f>
        <v>SHD</v>
      </c>
      <c r="B2191" s="34">
        <f>cards[[#This Row],[cardNumber]]</f>
        <v>517</v>
      </c>
      <c r="C2191" s="34">
        <f>cards[[#This Row],[owned]]</f>
        <v>0</v>
      </c>
      <c r="D2191" s="34" t="b">
        <f>IF(AND(ISNUMBER(SEARCH("Foil",cards[[#This Row],[variant]])),ISNUMBER(MATCH(cards[[#This Row],[set]],{"SOR","SHD","TWI"},0))),TRUE,FALSE)</f>
        <v>0</v>
      </c>
    </row>
    <row r="2192" spans="1:4" ht="15.75" customHeight="1" x14ac:dyDescent="0.2">
      <c r="A2192" s="34" t="str">
        <f>cards[[#This Row],[set]]</f>
        <v>SHD</v>
      </c>
      <c r="B2192" s="34">
        <f>cards[[#This Row],[cardNumber]]</f>
        <v>517</v>
      </c>
      <c r="C2192" s="34">
        <f>cards[[#This Row],[owned]]</f>
        <v>0</v>
      </c>
      <c r="D2192" s="34" t="b">
        <f>IF(AND(ISNUMBER(SEARCH("Foil",cards[[#This Row],[variant]])),ISNUMBER(MATCH(cards[[#This Row],[set]],{"SOR","SHD","TWI"},0))),TRUE,FALSE)</f>
        <v>1</v>
      </c>
    </row>
    <row r="2193" spans="1:4" ht="15.75" customHeight="1" x14ac:dyDescent="0.2">
      <c r="A2193" s="34" t="str">
        <f>cards[[#This Row],[set]]</f>
        <v>SHD</v>
      </c>
      <c r="B2193" s="34">
        <f>cards[[#This Row],[cardNumber]]</f>
        <v>257</v>
      </c>
      <c r="C2193" s="34">
        <f>cards[[#This Row],[owned]]</f>
        <v>0</v>
      </c>
      <c r="D2193" s="34" t="b">
        <f>IF(AND(ISNUMBER(SEARCH("Foil",cards[[#This Row],[variant]])),ISNUMBER(MATCH(cards[[#This Row],[set]],{"SOR","SHD","TWI"},0))),TRUE,FALSE)</f>
        <v>1</v>
      </c>
    </row>
    <row r="2194" spans="1:4" ht="15.75" customHeight="1" x14ac:dyDescent="0.2">
      <c r="A2194" s="34" t="str">
        <f>cards[[#This Row],[set]]</f>
        <v>SHD</v>
      </c>
      <c r="B2194" s="34">
        <f>cards[[#This Row],[cardNumber]]</f>
        <v>518</v>
      </c>
      <c r="C2194" s="34">
        <f>cards[[#This Row],[owned]]</f>
        <v>0</v>
      </c>
      <c r="D2194" s="34" t="b">
        <f>IF(AND(ISNUMBER(SEARCH("Foil",cards[[#This Row],[variant]])),ISNUMBER(MATCH(cards[[#This Row],[set]],{"SOR","SHD","TWI"},0))),TRUE,FALSE)</f>
        <v>1</v>
      </c>
    </row>
    <row r="2195" spans="1:4" ht="15.75" customHeight="1" x14ac:dyDescent="0.2">
      <c r="A2195" s="34" t="str">
        <f>cards[[#This Row],[set]]</f>
        <v>SHD</v>
      </c>
      <c r="B2195" s="34">
        <f>cards[[#This Row],[cardNumber]]</f>
        <v>518</v>
      </c>
      <c r="C2195" s="34">
        <f>cards[[#This Row],[owned]]</f>
        <v>0</v>
      </c>
      <c r="D2195" s="34" t="b">
        <f>IF(AND(ISNUMBER(SEARCH("Foil",cards[[#This Row],[variant]])),ISNUMBER(MATCH(cards[[#This Row],[set]],{"SOR","SHD","TWI"},0))),TRUE,FALSE)</f>
        <v>0</v>
      </c>
    </row>
    <row r="2196" spans="1:4" ht="15.75" customHeight="1" x14ac:dyDescent="0.2">
      <c r="A2196" s="34" t="str">
        <f>cards[[#This Row],[set]]</f>
        <v>SOR</v>
      </c>
      <c r="B2196" s="34">
        <f>cards[[#This Row],[cardNumber]]</f>
        <v>247</v>
      </c>
      <c r="C2196" s="34">
        <f>cards[[#This Row],[owned]]</f>
        <v>0</v>
      </c>
      <c r="D2196" s="34" t="b">
        <f>IF(AND(ISNUMBER(SEARCH("Foil",cards[[#This Row],[variant]])),ISNUMBER(MATCH(cards[[#This Row],[set]],{"SOR","SHD","TWI"},0))),TRUE,FALSE)</f>
        <v>1</v>
      </c>
    </row>
    <row r="2197" spans="1:4" ht="15.75" customHeight="1" x14ac:dyDescent="0.2">
      <c r="A2197" s="34" t="str">
        <f>cards[[#This Row],[set]]</f>
        <v>SOR</v>
      </c>
      <c r="B2197" s="34">
        <f>cards[[#This Row],[cardNumber]]</f>
        <v>505</v>
      </c>
      <c r="C2197" s="34">
        <f>cards[[#This Row],[owned]]</f>
        <v>0</v>
      </c>
      <c r="D2197" s="34" t="b">
        <f>IF(AND(ISNUMBER(SEARCH("Foil",cards[[#This Row],[variant]])),ISNUMBER(MATCH(cards[[#This Row],[set]],{"SOR","SHD","TWI"},0))),TRUE,FALSE)</f>
        <v>0</v>
      </c>
    </row>
    <row r="2198" spans="1:4" ht="15.75" customHeight="1" x14ac:dyDescent="0.2">
      <c r="A2198" s="34" t="str">
        <f>cards[[#This Row],[set]]</f>
        <v>SOR</v>
      </c>
      <c r="B2198" s="34">
        <f>cards[[#This Row],[cardNumber]]</f>
        <v>505</v>
      </c>
      <c r="C2198" s="34">
        <f>cards[[#This Row],[owned]]</f>
        <v>0</v>
      </c>
      <c r="D2198" s="34" t="b">
        <f>IF(AND(ISNUMBER(SEARCH("Foil",cards[[#This Row],[variant]])),ISNUMBER(MATCH(cards[[#This Row],[set]],{"SOR","SHD","TWI"},0))),TRUE,FALSE)</f>
        <v>1</v>
      </c>
    </row>
    <row r="2199" spans="1:4" ht="15.75" customHeight="1" x14ac:dyDescent="0.2">
      <c r="A2199" s="34" t="str">
        <f>cards[[#This Row],[set]]</f>
        <v>SHD</v>
      </c>
      <c r="B2199" s="34">
        <f>cards[[#This Row],[cardNumber]]</f>
        <v>258</v>
      </c>
      <c r="C2199" s="34">
        <f>cards[[#This Row],[owned]]</f>
        <v>0</v>
      </c>
      <c r="D2199" s="34" t="b">
        <f>IF(AND(ISNUMBER(SEARCH("Foil",cards[[#This Row],[variant]])),ISNUMBER(MATCH(cards[[#This Row],[set]],{"SOR","SHD","TWI"},0))),TRUE,FALSE)</f>
        <v>0</v>
      </c>
    </row>
    <row r="2200" spans="1:4" ht="15.75" customHeight="1" x14ac:dyDescent="0.2">
      <c r="A2200" s="34" t="str">
        <f>cards[[#This Row],[set]]</f>
        <v>SHD</v>
      </c>
      <c r="B2200" s="34">
        <f>cards[[#This Row],[cardNumber]]</f>
        <v>258</v>
      </c>
      <c r="C2200" s="34">
        <f>cards[[#This Row],[owned]]</f>
        <v>0</v>
      </c>
      <c r="D2200" s="34" t="b">
        <f>IF(AND(ISNUMBER(SEARCH("Foil",cards[[#This Row],[variant]])),ISNUMBER(MATCH(cards[[#This Row],[set]],{"SOR","SHD","TWI"},0))),TRUE,FALSE)</f>
        <v>1</v>
      </c>
    </row>
    <row r="2201" spans="1:4" ht="15.75" customHeight="1" x14ac:dyDescent="0.2">
      <c r="A2201" s="34" t="str">
        <f>cards[[#This Row],[set]]</f>
        <v>SHD</v>
      </c>
      <c r="B2201" s="34">
        <f>cards[[#This Row],[cardNumber]]</f>
        <v>519</v>
      </c>
      <c r="C2201" s="34">
        <f>cards[[#This Row],[owned]]</f>
        <v>0</v>
      </c>
      <c r="D2201" s="34" t="b">
        <f>IF(AND(ISNUMBER(SEARCH("Foil",cards[[#This Row],[variant]])),ISNUMBER(MATCH(cards[[#This Row],[set]],{"SOR","SHD","TWI"},0))),TRUE,FALSE)</f>
        <v>1</v>
      </c>
    </row>
    <row r="2202" spans="1:4" ht="15.75" customHeight="1" x14ac:dyDescent="0.2">
      <c r="A2202" s="34" t="str">
        <f>cards[[#This Row],[set]]</f>
        <v>SHD</v>
      </c>
      <c r="B2202" s="34">
        <f>cards[[#This Row],[cardNumber]]</f>
        <v>519</v>
      </c>
      <c r="C2202" s="34">
        <f>cards[[#This Row],[owned]]</f>
        <v>0</v>
      </c>
      <c r="D2202" s="34" t="b">
        <f>IF(AND(ISNUMBER(SEARCH("Foil",cards[[#This Row],[variant]])),ISNUMBER(MATCH(cards[[#This Row],[set]],{"SOR","SHD","TWI"},0))),TRUE,FALSE)</f>
        <v>0</v>
      </c>
    </row>
    <row r="2203" spans="1:4" ht="15.75" customHeight="1" x14ac:dyDescent="0.2">
      <c r="A2203" s="34" t="str">
        <f>cards[[#This Row],[set]]</f>
        <v>SHD</v>
      </c>
      <c r="B2203" s="34">
        <f>cards[[#This Row],[cardNumber]]</f>
        <v>259</v>
      </c>
      <c r="C2203" s="34">
        <f>cards[[#This Row],[owned]]</f>
        <v>0</v>
      </c>
      <c r="D2203" s="34" t="b">
        <f>IF(AND(ISNUMBER(SEARCH("Foil",cards[[#This Row],[variant]])),ISNUMBER(MATCH(cards[[#This Row],[set]],{"SOR","SHD","TWI"},0))),TRUE,FALSE)</f>
        <v>1</v>
      </c>
    </row>
    <row r="2204" spans="1:4" ht="15.75" customHeight="1" x14ac:dyDescent="0.2">
      <c r="A2204" s="34" t="str">
        <f>cards[[#This Row],[set]]</f>
        <v>SHD</v>
      </c>
      <c r="B2204" s="34">
        <f>cards[[#This Row],[cardNumber]]</f>
        <v>259</v>
      </c>
      <c r="C2204" s="34">
        <f>cards[[#This Row],[owned]]</f>
        <v>0</v>
      </c>
      <c r="D2204" s="34" t="b">
        <f>IF(AND(ISNUMBER(SEARCH("Foil",cards[[#This Row],[variant]])),ISNUMBER(MATCH(cards[[#This Row],[set]],{"SOR","SHD","TWI"},0))),TRUE,FALSE)</f>
        <v>0</v>
      </c>
    </row>
    <row r="2205" spans="1:4" ht="15.75" customHeight="1" x14ac:dyDescent="0.2">
      <c r="A2205" s="34" t="str">
        <f>cards[[#This Row],[set]]</f>
        <v>SHD</v>
      </c>
      <c r="B2205" s="34">
        <f>cards[[#This Row],[cardNumber]]</f>
        <v>520</v>
      </c>
      <c r="C2205" s="34">
        <f>cards[[#This Row],[owned]]</f>
        <v>0</v>
      </c>
      <c r="D2205" s="34" t="b">
        <f>IF(AND(ISNUMBER(SEARCH("Foil",cards[[#This Row],[variant]])),ISNUMBER(MATCH(cards[[#This Row],[set]],{"SOR","SHD","TWI"},0))),TRUE,FALSE)</f>
        <v>1</v>
      </c>
    </row>
    <row r="2206" spans="1:4" ht="15.75" customHeight="1" x14ac:dyDescent="0.2">
      <c r="A2206" s="34" t="str">
        <f>cards[[#This Row],[set]]</f>
        <v>SHD</v>
      </c>
      <c r="B2206" s="34">
        <f>cards[[#This Row],[cardNumber]]</f>
        <v>520</v>
      </c>
      <c r="C2206" s="34">
        <f>cards[[#This Row],[owned]]</f>
        <v>0</v>
      </c>
      <c r="D2206" s="34" t="b">
        <f>IF(AND(ISNUMBER(SEARCH("Foil",cards[[#This Row],[variant]])),ISNUMBER(MATCH(cards[[#This Row],[set]],{"SOR","SHD","TWI"},0))),TRUE,FALSE)</f>
        <v>0</v>
      </c>
    </row>
    <row r="2207" spans="1:4" ht="15.75" customHeight="1" x14ac:dyDescent="0.2">
      <c r="A2207" s="34" t="str">
        <f>cards[[#This Row],[set]]</f>
        <v>SHD</v>
      </c>
      <c r="B2207" s="34">
        <f>cards[[#This Row],[cardNumber]]</f>
        <v>260</v>
      </c>
      <c r="C2207" s="34">
        <f>cards[[#This Row],[owned]]</f>
        <v>0</v>
      </c>
      <c r="D2207" s="34" t="b">
        <f>IF(AND(ISNUMBER(SEARCH("Foil",cards[[#This Row],[variant]])),ISNUMBER(MATCH(cards[[#This Row],[set]],{"SOR","SHD","TWI"},0))),TRUE,FALSE)</f>
        <v>0</v>
      </c>
    </row>
    <row r="2208" spans="1:4" ht="15.75" customHeight="1" x14ac:dyDescent="0.2">
      <c r="A2208" s="34" t="str">
        <f>cards[[#This Row],[set]]</f>
        <v>SHD</v>
      </c>
      <c r="B2208" s="34">
        <f>cards[[#This Row],[cardNumber]]</f>
        <v>260</v>
      </c>
      <c r="C2208" s="34">
        <f>cards[[#This Row],[owned]]</f>
        <v>0</v>
      </c>
      <c r="D2208" s="34" t="b">
        <f>IF(AND(ISNUMBER(SEARCH("Foil",cards[[#This Row],[variant]])),ISNUMBER(MATCH(cards[[#This Row],[set]],{"SOR","SHD","TWI"},0))),TRUE,FALSE)</f>
        <v>1</v>
      </c>
    </row>
    <row r="2209" spans="1:4" ht="15.75" customHeight="1" x14ac:dyDescent="0.2">
      <c r="A2209" s="34" t="str">
        <f>cards[[#This Row],[set]]</f>
        <v>SHD</v>
      </c>
      <c r="B2209" s="34">
        <f>cards[[#This Row],[cardNumber]]</f>
        <v>521</v>
      </c>
      <c r="C2209" s="34">
        <f>cards[[#This Row],[owned]]</f>
        <v>0</v>
      </c>
      <c r="D2209" s="34" t="b">
        <f>IF(AND(ISNUMBER(SEARCH("Foil",cards[[#This Row],[variant]])),ISNUMBER(MATCH(cards[[#This Row],[set]],{"SOR","SHD","TWI"},0))),TRUE,FALSE)</f>
        <v>1</v>
      </c>
    </row>
    <row r="2210" spans="1:4" ht="15.75" customHeight="1" x14ac:dyDescent="0.2">
      <c r="A2210" s="34" t="str">
        <f>cards[[#This Row],[set]]</f>
        <v>SHD</v>
      </c>
      <c r="B2210" s="34">
        <f>cards[[#This Row],[cardNumber]]</f>
        <v>521</v>
      </c>
      <c r="C2210" s="34">
        <f>cards[[#This Row],[owned]]</f>
        <v>0</v>
      </c>
      <c r="D2210" s="34" t="b">
        <f>IF(AND(ISNUMBER(SEARCH("Foil",cards[[#This Row],[variant]])),ISNUMBER(MATCH(cards[[#This Row],[set]],{"SOR","SHD","TWI"},0))),TRUE,FALSE)</f>
        <v>0</v>
      </c>
    </row>
    <row r="2211" spans="1:4" ht="15.75" customHeight="1" x14ac:dyDescent="0.2">
      <c r="A2211" s="34" t="str">
        <f>cards[[#This Row],[set]]</f>
        <v>SHD</v>
      </c>
      <c r="B2211" s="34">
        <f>cards[[#This Row],[cardNumber]]</f>
        <v>261</v>
      </c>
      <c r="C2211" s="34">
        <f>cards[[#This Row],[owned]]</f>
        <v>0</v>
      </c>
      <c r="D2211" s="34" t="b">
        <f>IF(AND(ISNUMBER(SEARCH("Foil",cards[[#This Row],[variant]])),ISNUMBER(MATCH(cards[[#This Row],[set]],{"SOR","SHD","TWI"},0))),TRUE,FALSE)</f>
        <v>1</v>
      </c>
    </row>
    <row r="2212" spans="1:4" ht="15.75" customHeight="1" x14ac:dyDescent="0.2">
      <c r="A2212" s="34" t="str">
        <f>cards[[#This Row],[set]]</f>
        <v>SHD</v>
      </c>
      <c r="B2212" s="34">
        <f>cards[[#This Row],[cardNumber]]</f>
        <v>261</v>
      </c>
      <c r="C2212" s="34">
        <f>cards[[#This Row],[owned]]</f>
        <v>0</v>
      </c>
      <c r="D2212" s="34" t="b">
        <f>IF(AND(ISNUMBER(SEARCH("Foil",cards[[#This Row],[variant]])),ISNUMBER(MATCH(cards[[#This Row],[set]],{"SOR","SHD","TWI"},0))),TRUE,FALSE)</f>
        <v>0</v>
      </c>
    </row>
    <row r="2213" spans="1:4" ht="15.75" customHeight="1" x14ac:dyDescent="0.2">
      <c r="A2213" s="34" t="str">
        <f>cards[[#This Row],[set]]</f>
        <v>SHD</v>
      </c>
      <c r="B2213" s="34">
        <f>cards[[#This Row],[cardNumber]]</f>
        <v>522</v>
      </c>
      <c r="C2213" s="34">
        <f>cards[[#This Row],[owned]]</f>
        <v>0</v>
      </c>
      <c r="D2213" s="34" t="b">
        <f>IF(AND(ISNUMBER(SEARCH("Foil",cards[[#This Row],[variant]])),ISNUMBER(MATCH(cards[[#This Row],[set]],{"SOR","SHD","TWI"},0))),TRUE,FALSE)</f>
        <v>0</v>
      </c>
    </row>
    <row r="2214" spans="1:4" ht="15.75" customHeight="1" x14ac:dyDescent="0.2">
      <c r="A2214" s="34" t="str">
        <f>cards[[#This Row],[set]]</f>
        <v>SHD</v>
      </c>
      <c r="B2214" s="34">
        <f>cards[[#This Row],[cardNumber]]</f>
        <v>522</v>
      </c>
      <c r="C2214" s="34">
        <f>cards[[#This Row],[owned]]</f>
        <v>0</v>
      </c>
      <c r="D2214" s="34" t="b">
        <f>IF(AND(ISNUMBER(SEARCH("Foil",cards[[#This Row],[variant]])),ISNUMBER(MATCH(cards[[#This Row],[set]],{"SOR","SHD","TWI"},0))),TRUE,FALSE)</f>
        <v>1</v>
      </c>
    </row>
    <row r="2215" spans="1:4" ht="15.75" customHeight="1" x14ac:dyDescent="0.2">
      <c r="A2215" s="34" t="str">
        <f>cards[[#This Row],[set]]</f>
        <v>SOR</v>
      </c>
      <c r="B2215" s="34">
        <f>cards[[#This Row],[cardNumber]]</f>
        <v>251</v>
      </c>
      <c r="C2215" s="34">
        <f>cards[[#This Row],[owned]]</f>
        <v>0</v>
      </c>
      <c r="D2215" s="34" t="b">
        <f>IF(AND(ISNUMBER(SEARCH("Foil",cards[[#This Row],[variant]])),ISNUMBER(MATCH(cards[[#This Row],[set]],{"SOR","SHD","TWI"},0))),TRUE,FALSE)</f>
        <v>1</v>
      </c>
    </row>
    <row r="2216" spans="1:4" ht="15.75" customHeight="1" x14ac:dyDescent="0.2">
      <c r="A2216" s="34" t="str">
        <f>cards[[#This Row],[set]]</f>
        <v>SOR</v>
      </c>
      <c r="B2216" s="34">
        <f>cards[[#This Row],[cardNumber]]</f>
        <v>509</v>
      </c>
      <c r="C2216" s="34">
        <f>cards[[#This Row],[owned]]</f>
        <v>0</v>
      </c>
      <c r="D2216" s="34" t="b">
        <f>IF(AND(ISNUMBER(SEARCH("Foil",cards[[#This Row],[variant]])),ISNUMBER(MATCH(cards[[#This Row],[set]],{"SOR","SHD","TWI"},0))),TRUE,FALSE)</f>
        <v>1</v>
      </c>
    </row>
    <row r="2217" spans="1:4" ht="15.75" customHeight="1" x14ac:dyDescent="0.2">
      <c r="A2217" s="34" t="str">
        <f>cards[[#This Row],[set]]</f>
        <v>SOR</v>
      </c>
      <c r="B2217" s="34">
        <f>cards[[#This Row],[cardNumber]]</f>
        <v>509</v>
      </c>
      <c r="C2217" s="34">
        <f>cards[[#This Row],[owned]]</f>
        <v>0</v>
      </c>
      <c r="D2217" s="34" t="b">
        <f>IF(AND(ISNUMBER(SEARCH("Foil",cards[[#This Row],[variant]])),ISNUMBER(MATCH(cards[[#This Row],[set]],{"SOR","SHD","TWI"},0))),TRUE,FALSE)</f>
        <v>0</v>
      </c>
    </row>
    <row r="2218" spans="1:4" ht="15.75" customHeight="1" x14ac:dyDescent="0.2">
      <c r="A2218" s="34" t="str">
        <f>cards[[#This Row],[set]]</f>
        <v>SOR</v>
      </c>
      <c r="B2218" s="34">
        <f>cards[[#This Row],[cardNumber]]</f>
        <v>1</v>
      </c>
      <c r="C2218" s="34">
        <f>cards[[#This Row],[owned]]</f>
        <v>0</v>
      </c>
      <c r="D2218" s="34" t="b">
        <f>IF(AND(ISNUMBER(SEARCH("Foil",cards[[#This Row],[variant]])),ISNUMBER(MATCH(cards[[#This Row],[set]],{"SOR","SHD","TWI"},0))),TRUE,FALSE)</f>
        <v>0</v>
      </c>
    </row>
    <row r="2219" spans="1:4" ht="15.75" customHeight="1" x14ac:dyDescent="0.2">
      <c r="A2219" s="34" t="str">
        <f>cards[[#This Row],[set]]</f>
        <v>SOR</v>
      </c>
      <c r="B2219" s="34">
        <f>cards[[#This Row],[cardNumber]]</f>
        <v>253</v>
      </c>
      <c r="C2219" s="34">
        <f>cards[[#This Row],[owned]]</f>
        <v>0</v>
      </c>
      <c r="D2219" s="34" t="b">
        <f>IF(AND(ISNUMBER(SEARCH("Foil",cards[[#This Row],[variant]])),ISNUMBER(MATCH(cards[[#This Row],[set]],{"SOR","SHD","TWI"},0))),TRUE,FALSE)</f>
        <v>0</v>
      </c>
    </row>
    <row r="2220" spans="1:4" ht="15.75" customHeight="1" x14ac:dyDescent="0.2">
      <c r="A2220" s="34" t="str">
        <f>cards[[#This Row],[set]]</f>
        <v>SOR</v>
      </c>
      <c r="B2220" s="34">
        <f>cards[[#This Row],[cardNumber]]</f>
        <v>269</v>
      </c>
      <c r="C2220" s="34">
        <f>cards[[#This Row],[owned]]</f>
        <v>0</v>
      </c>
      <c r="D2220" s="34" t="b">
        <f>IF(AND(ISNUMBER(SEARCH("Foil",cards[[#This Row],[variant]])),ISNUMBER(MATCH(cards[[#This Row],[set]],{"SOR","SHD","TWI"},0))),TRUE,FALSE)</f>
        <v>0</v>
      </c>
    </row>
    <row r="2221" spans="1:4" ht="15.75" customHeight="1" x14ac:dyDescent="0.2">
      <c r="A2221" s="34" t="str">
        <f>cards[[#This Row],[set]]</f>
        <v>SOR</v>
      </c>
      <c r="B2221" s="34">
        <f>cards[[#This Row],[cardNumber]]</f>
        <v>2</v>
      </c>
      <c r="C2221" s="34">
        <f>cards[[#This Row],[owned]]</f>
        <v>0</v>
      </c>
      <c r="D2221" s="34" t="b">
        <f>IF(AND(ISNUMBER(SEARCH("Foil",cards[[#This Row],[variant]])),ISNUMBER(MATCH(cards[[#This Row],[set]],{"SOR","SHD","TWI"},0))),TRUE,FALSE)</f>
        <v>0</v>
      </c>
    </row>
    <row r="2222" spans="1:4" ht="15.75" customHeight="1" x14ac:dyDescent="0.2">
      <c r="A2222" s="34" t="str">
        <f>cards[[#This Row],[set]]</f>
        <v>SOR</v>
      </c>
      <c r="B2222" s="34">
        <f>cards[[#This Row],[cardNumber]]</f>
        <v>254</v>
      </c>
      <c r="C2222" s="34">
        <f>cards[[#This Row],[owned]]</f>
        <v>0</v>
      </c>
      <c r="D2222" s="34" t="b">
        <f>IF(AND(ISNUMBER(SEARCH("Foil",cards[[#This Row],[variant]])),ISNUMBER(MATCH(cards[[#This Row],[set]],{"SOR","SHD","TWI"},0))),TRUE,FALSE)</f>
        <v>0</v>
      </c>
    </row>
    <row r="2223" spans="1:4" ht="15.75" customHeight="1" x14ac:dyDescent="0.2">
      <c r="A2223" s="34" t="str">
        <f>cards[[#This Row],[set]]</f>
        <v>SOR</v>
      </c>
      <c r="B2223" s="34">
        <f>cards[[#This Row],[cardNumber]]</f>
        <v>270</v>
      </c>
      <c r="C2223" s="34">
        <f>cards[[#This Row],[owned]]</f>
        <v>0</v>
      </c>
      <c r="D2223" s="34" t="b">
        <f>IF(AND(ISNUMBER(SEARCH("Foil",cards[[#This Row],[variant]])),ISNUMBER(MATCH(cards[[#This Row],[set]],{"SOR","SHD","TWI"},0))),TRUE,FALSE)</f>
        <v>0</v>
      </c>
    </row>
    <row r="2224" spans="1:4" ht="15.75" customHeight="1" x14ac:dyDescent="0.2">
      <c r="A2224" s="34" t="str">
        <f>cards[[#This Row],[set]]</f>
        <v>SOR</v>
      </c>
      <c r="B2224" s="34">
        <f>cards[[#This Row],[cardNumber]]</f>
        <v>3</v>
      </c>
      <c r="C2224" s="34">
        <f>cards[[#This Row],[owned]]</f>
        <v>0</v>
      </c>
      <c r="D2224" s="34" t="b">
        <f>IF(AND(ISNUMBER(SEARCH("Foil",cards[[#This Row],[variant]])),ISNUMBER(MATCH(cards[[#This Row],[set]],{"SOR","SHD","TWI"},0))),TRUE,FALSE)</f>
        <v>0</v>
      </c>
    </row>
    <row r="2225" spans="1:4" ht="15.75" customHeight="1" x14ac:dyDescent="0.2">
      <c r="A2225" s="34" t="str">
        <f>cards[[#This Row],[set]]</f>
        <v>SOR</v>
      </c>
      <c r="B2225" s="34">
        <f>cards[[#This Row],[cardNumber]]</f>
        <v>255</v>
      </c>
      <c r="C2225" s="34">
        <f>cards[[#This Row],[owned]]</f>
        <v>0</v>
      </c>
      <c r="D2225" s="34" t="b">
        <f>IF(AND(ISNUMBER(SEARCH("Foil",cards[[#This Row],[variant]])),ISNUMBER(MATCH(cards[[#This Row],[set]],{"SOR","SHD","TWI"},0))),TRUE,FALSE)</f>
        <v>0</v>
      </c>
    </row>
    <row r="2226" spans="1:4" ht="15.75" customHeight="1" x14ac:dyDescent="0.2">
      <c r="A2226" s="34" t="str">
        <f>cards[[#This Row],[set]]</f>
        <v>SOR</v>
      </c>
      <c r="B2226" s="34">
        <f>cards[[#This Row],[cardNumber]]</f>
        <v>271</v>
      </c>
      <c r="C2226" s="34">
        <f>cards[[#This Row],[owned]]</f>
        <v>0</v>
      </c>
      <c r="D2226" s="34" t="b">
        <f>IF(AND(ISNUMBER(SEARCH("Foil",cards[[#This Row],[variant]])),ISNUMBER(MATCH(cards[[#This Row],[set]],{"SOR","SHD","TWI"},0))),TRUE,FALSE)</f>
        <v>0</v>
      </c>
    </row>
    <row r="2227" spans="1:4" ht="15.75" customHeight="1" x14ac:dyDescent="0.2">
      <c r="A2227" s="34" t="str">
        <f>cards[[#This Row],[set]]</f>
        <v>SOR</v>
      </c>
      <c r="B2227" s="34">
        <f>cards[[#This Row],[cardNumber]]</f>
        <v>4</v>
      </c>
      <c r="C2227" s="34">
        <f>cards[[#This Row],[owned]]</f>
        <v>0</v>
      </c>
      <c r="D2227" s="34" t="b">
        <f>IF(AND(ISNUMBER(SEARCH("Foil",cards[[#This Row],[variant]])),ISNUMBER(MATCH(cards[[#This Row],[set]],{"SOR","SHD","TWI"},0))),TRUE,FALSE)</f>
        <v>0</v>
      </c>
    </row>
    <row r="2228" spans="1:4" ht="15.75" customHeight="1" x14ac:dyDescent="0.2">
      <c r="A2228" s="34" t="str">
        <f>cards[[#This Row],[set]]</f>
        <v>SOR</v>
      </c>
      <c r="B2228" s="34">
        <f>cards[[#This Row],[cardNumber]]</f>
        <v>256</v>
      </c>
      <c r="C2228" s="34">
        <f>cards[[#This Row],[owned]]</f>
        <v>0</v>
      </c>
      <c r="D2228" s="34" t="b">
        <f>IF(AND(ISNUMBER(SEARCH("Foil",cards[[#This Row],[variant]])),ISNUMBER(MATCH(cards[[#This Row],[set]],{"SOR","SHD","TWI"},0))),TRUE,FALSE)</f>
        <v>0</v>
      </c>
    </row>
    <row r="2229" spans="1:4" ht="15.75" customHeight="1" x14ac:dyDescent="0.2">
      <c r="A2229" s="34" t="str">
        <f>cards[[#This Row],[set]]</f>
        <v>SOR</v>
      </c>
      <c r="B2229" s="34">
        <f>cards[[#This Row],[cardNumber]]</f>
        <v>272</v>
      </c>
      <c r="C2229" s="34">
        <f>cards[[#This Row],[owned]]</f>
        <v>0</v>
      </c>
      <c r="D2229" s="34" t="b">
        <f>IF(AND(ISNUMBER(SEARCH("Foil",cards[[#This Row],[variant]])),ISNUMBER(MATCH(cards[[#This Row],[set]],{"SOR","SHD","TWI"},0))),TRUE,FALSE)</f>
        <v>0</v>
      </c>
    </row>
    <row r="2230" spans="1:4" ht="15.75" customHeight="1" x14ac:dyDescent="0.2">
      <c r="A2230" s="34" t="str">
        <f>cards[[#This Row],[set]]</f>
        <v>SOR</v>
      </c>
      <c r="B2230" s="34">
        <f>cards[[#This Row],[cardNumber]]</f>
        <v>1</v>
      </c>
      <c r="C2230" s="34">
        <f>cards[[#This Row],[owned]]</f>
        <v>0</v>
      </c>
      <c r="D2230" s="34" t="b">
        <f>IF(AND(ISNUMBER(SEARCH("Foil",cards[[#This Row],[variant]])),ISNUMBER(MATCH(cards[[#This Row],[set]],{"SOR","SHD","TWI"},0))),TRUE,FALSE)</f>
        <v>0</v>
      </c>
    </row>
    <row r="2231" spans="1:4" ht="15.75" customHeight="1" x14ac:dyDescent="0.2">
      <c r="A2231" s="34" t="str">
        <f>cards[[#This Row],[set]]</f>
        <v>SOR</v>
      </c>
      <c r="B2231" s="34">
        <f>cards[[#This Row],[cardNumber]]</f>
        <v>2</v>
      </c>
      <c r="C2231" s="34">
        <f>cards[[#This Row],[owned]]</f>
        <v>0</v>
      </c>
      <c r="D2231" s="34" t="b">
        <f>IF(AND(ISNUMBER(SEARCH("Foil",cards[[#This Row],[variant]])),ISNUMBER(MATCH(cards[[#This Row],[set]],{"SOR","SHD","TWI"},0))),TRUE,FALSE)</f>
        <v>0</v>
      </c>
    </row>
    <row r="2232" spans="1:4" ht="15.75" customHeight="1" x14ac:dyDescent="0.2">
      <c r="A2232" s="34" t="str">
        <f>cards[[#This Row],[set]]</f>
        <v>SOR</v>
      </c>
      <c r="B2232" s="34">
        <f>cards[[#This Row],[cardNumber]]</f>
        <v>2</v>
      </c>
      <c r="C2232" s="34">
        <f>cards[[#This Row],[owned]]</f>
        <v>0</v>
      </c>
      <c r="D2232" s="34" t="b">
        <f>IF(AND(ISNUMBER(SEARCH("Foil",cards[[#This Row],[variant]])),ISNUMBER(MATCH(cards[[#This Row],[set]],{"SOR","SHD","TWI"},0))),TRUE,FALSE)</f>
        <v>0</v>
      </c>
    </row>
    <row r="2233" spans="1:4" ht="15.75" customHeight="1" x14ac:dyDescent="0.2">
      <c r="A2233" s="34" t="str">
        <f>cards[[#This Row],[set]]</f>
        <v>SOR</v>
      </c>
      <c r="B2233" s="34">
        <f>cards[[#This Row],[cardNumber]]</f>
        <v>5</v>
      </c>
      <c r="C2233" s="34">
        <f>cards[[#This Row],[owned]]</f>
        <v>0</v>
      </c>
      <c r="D2233" s="34" t="b">
        <f>IF(AND(ISNUMBER(SEARCH("Foil",cards[[#This Row],[variant]])),ISNUMBER(MATCH(cards[[#This Row],[set]],{"SOR","SHD","TWI"},0))),TRUE,FALSE)</f>
        <v>0</v>
      </c>
    </row>
    <row r="2234" spans="1:4" ht="15.75" customHeight="1" x14ac:dyDescent="0.2">
      <c r="A2234" s="34" t="str">
        <f>cards[[#This Row],[set]]</f>
        <v>SOR</v>
      </c>
      <c r="B2234" s="34">
        <f>cards[[#This Row],[cardNumber]]</f>
        <v>6</v>
      </c>
      <c r="C2234" s="34">
        <f>cards[[#This Row],[owned]]</f>
        <v>0</v>
      </c>
      <c r="D2234" s="34" t="b">
        <f>IF(AND(ISNUMBER(SEARCH("Foil",cards[[#This Row],[variant]])),ISNUMBER(MATCH(cards[[#This Row],[set]],{"SOR","SHD","TWI"},0))),TRUE,FALSE)</f>
        <v>0</v>
      </c>
    </row>
    <row r="2235" spans="1:4" ht="15.75" customHeight="1" x14ac:dyDescent="0.2">
      <c r="A2235" s="34" t="str">
        <f>cards[[#This Row],[set]]</f>
        <v>SOR</v>
      </c>
      <c r="B2235" s="34">
        <f>cards[[#This Row],[cardNumber]]</f>
        <v>257</v>
      </c>
      <c r="C2235" s="34">
        <f>cards[[#This Row],[owned]]</f>
        <v>0</v>
      </c>
      <c r="D2235" s="34" t="b">
        <f>IF(AND(ISNUMBER(SEARCH("Foil",cards[[#This Row],[variant]])),ISNUMBER(MATCH(cards[[#This Row],[set]],{"SOR","SHD","TWI"},0))),TRUE,FALSE)</f>
        <v>0</v>
      </c>
    </row>
    <row r="2236" spans="1:4" ht="15.75" customHeight="1" x14ac:dyDescent="0.2">
      <c r="A2236" s="34" t="str">
        <f>cards[[#This Row],[set]]</f>
        <v>SOR</v>
      </c>
      <c r="B2236" s="34">
        <f>cards[[#This Row],[cardNumber]]</f>
        <v>273</v>
      </c>
      <c r="C2236" s="34">
        <f>cards[[#This Row],[owned]]</f>
        <v>0</v>
      </c>
      <c r="D2236" s="34" t="b">
        <f>IF(AND(ISNUMBER(SEARCH("Foil",cards[[#This Row],[variant]])),ISNUMBER(MATCH(cards[[#This Row],[set]],{"SOR","SHD","TWI"},0))),TRUE,FALSE)</f>
        <v>0</v>
      </c>
    </row>
    <row r="2237" spans="1:4" ht="15.75" customHeight="1" x14ac:dyDescent="0.2">
      <c r="A2237" s="34" t="str">
        <f>cards[[#This Row],[set]]</f>
        <v>SOR</v>
      </c>
      <c r="B2237" s="34">
        <f>cards[[#This Row],[cardNumber]]</f>
        <v>7</v>
      </c>
      <c r="C2237" s="34">
        <f>cards[[#This Row],[owned]]</f>
        <v>0</v>
      </c>
      <c r="D2237" s="34" t="b">
        <f>IF(AND(ISNUMBER(SEARCH("Foil",cards[[#This Row],[variant]])),ISNUMBER(MATCH(cards[[#This Row],[set]],{"SOR","SHD","TWI"},0))),TRUE,FALSE)</f>
        <v>0</v>
      </c>
    </row>
    <row r="2238" spans="1:4" ht="15.75" customHeight="1" x14ac:dyDescent="0.2">
      <c r="A2238" s="34" t="str">
        <f>cards[[#This Row],[set]]</f>
        <v>SOR</v>
      </c>
      <c r="B2238" s="34">
        <f>cards[[#This Row],[cardNumber]]</f>
        <v>258</v>
      </c>
      <c r="C2238" s="34">
        <f>cards[[#This Row],[owned]]</f>
        <v>0</v>
      </c>
      <c r="D2238" s="34" t="b">
        <f>IF(AND(ISNUMBER(SEARCH("Foil",cards[[#This Row],[variant]])),ISNUMBER(MATCH(cards[[#This Row],[set]],{"SOR","SHD","TWI"},0))),TRUE,FALSE)</f>
        <v>0</v>
      </c>
    </row>
    <row r="2239" spans="1:4" ht="15.75" customHeight="1" x14ac:dyDescent="0.2">
      <c r="A2239" s="34" t="str">
        <f>cards[[#This Row],[set]]</f>
        <v>SOR</v>
      </c>
      <c r="B2239" s="34">
        <f>cards[[#This Row],[cardNumber]]</f>
        <v>274</v>
      </c>
      <c r="C2239" s="34">
        <f>cards[[#This Row],[owned]]</f>
        <v>0</v>
      </c>
      <c r="D2239" s="34" t="b">
        <f>IF(AND(ISNUMBER(SEARCH("Foil",cards[[#This Row],[variant]])),ISNUMBER(MATCH(cards[[#This Row],[set]],{"SOR","SHD","TWI"},0))),TRUE,FALSE)</f>
        <v>0</v>
      </c>
    </row>
    <row r="2240" spans="1:4" ht="15.75" customHeight="1" x14ac:dyDescent="0.2">
      <c r="A2240" s="34" t="str">
        <f>cards[[#This Row],[set]]</f>
        <v>SOR</v>
      </c>
      <c r="B2240" s="34">
        <f>cards[[#This Row],[cardNumber]]</f>
        <v>8</v>
      </c>
      <c r="C2240" s="34">
        <f>cards[[#This Row],[owned]]</f>
        <v>0</v>
      </c>
      <c r="D2240" s="34" t="b">
        <f>IF(AND(ISNUMBER(SEARCH("Foil",cards[[#This Row],[variant]])),ISNUMBER(MATCH(cards[[#This Row],[set]],{"SOR","SHD","TWI"},0))),TRUE,FALSE)</f>
        <v>0</v>
      </c>
    </row>
    <row r="2241" spans="1:4" ht="15.75" customHeight="1" x14ac:dyDescent="0.2">
      <c r="A2241" s="34" t="str">
        <f>cards[[#This Row],[set]]</f>
        <v>SOR</v>
      </c>
      <c r="B2241" s="34">
        <f>cards[[#This Row],[cardNumber]]</f>
        <v>259</v>
      </c>
      <c r="C2241" s="34">
        <f>cards[[#This Row],[owned]]</f>
        <v>0</v>
      </c>
      <c r="D2241" s="34" t="b">
        <f>IF(AND(ISNUMBER(SEARCH("Foil",cards[[#This Row],[variant]])),ISNUMBER(MATCH(cards[[#This Row],[set]],{"SOR","SHD","TWI"},0))),TRUE,FALSE)</f>
        <v>0</v>
      </c>
    </row>
    <row r="2242" spans="1:4" ht="15.75" customHeight="1" x14ac:dyDescent="0.2">
      <c r="A2242" s="34" t="str">
        <f>cards[[#This Row],[set]]</f>
        <v>SOR</v>
      </c>
      <c r="B2242" s="34">
        <f>cards[[#This Row],[cardNumber]]</f>
        <v>275</v>
      </c>
      <c r="C2242" s="34">
        <f>cards[[#This Row],[owned]]</f>
        <v>0</v>
      </c>
      <c r="D2242" s="34" t="b">
        <f>IF(AND(ISNUMBER(SEARCH("Foil",cards[[#This Row],[variant]])),ISNUMBER(MATCH(cards[[#This Row],[set]],{"SOR","SHD","TWI"},0))),TRUE,FALSE)</f>
        <v>0</v>
      </c>
    </row>
    <row r="2243" spans="1:4" ht="15.75" customHeight="1" x14ac:dyDescent="0.2">
      <c r="A2243" s="34" t="str">
        <f>cards[[#This Row],[set]]</f>
        <v>SOR</v>
      </c>
      <c r="B2243" s="34">
        <f>cards[[#This Row],[cardNumber]]</f>
        <v>9</v>
      </c>
      <c r="C2243" s="34">
        <f>cards[[#This Row],[owned]]</f>
        <v>0</v>
      </c>
      <c r="D2243" s="34" t="b">
        <f>IF(AND(ISNUMBER(SEARCH("Foil",cards[[#This Row],[variant]])),ISNUMBER(MATCH(cards[[#This Row],[set]],{"SOR","SHD","TWI"},0))),TRUE,FALSE)</f>
        <v>0</v>
      </c>
    </row>
    <row r="2244" spans="1:4" ht="15.75" customHeight="1" x14ac:dyDescent="0.2">
      <c r="A2244" s="34" t="str">
        <f>cards[[#This Row],[set]]</f>
        <v>SOR</v>
      </c>
      <c r="B2244" s="34">
        <f>cards[[#This Row],[cardNumber]]</f>
        <v>260</v>
      </c>
      <c r="C2244" s="34">
        <f>cards[[#This Row],[owned]]</f>
        <v>0</v>
      </c>
      <c r="D2244" s="34" t="b">
        <f>IF(AND(ISNUMBER(SEARCH("Foil",cards[[#This Row],[variant]])),ISNUMBER(MATCH(cards[[#This Row],[set]],{"SOR","SHD","TWI"},0))),TRUE,FALSE)</f>
        <v>0</v>
      </c>
    </row>
    <row r="2245" spans="1:4" ht="15.75" customHeight="1" x14ac:dyDescent="0.2">
      <c r="A2245" s="34" t="str">
        <f>cards[[#This Row],[set]]</f>
        <v>SOR</v>
      </c>
      <c r="B2245" s="34">
        <f>cards[[#This Row],[cardNumber]]</f>
        <v>276</v>
      </c>
      <c r="C2245" s="34">
        <f>cards[[#This Row],[owned]]</f>
        <v>0</v>
      </c>
      <c r="D2245" s="34" t="b">
        <f>IF(AND(ISNUMBER(SEARCH("Foil",cards[[#This Row],[variant]])),ISNUMBER(MATCH(cards[[#This Row],[set]],{"SOR","SHD","TWI"},0))),TRUE,FALSE)</f>
        <v>0</v>
      </c>
    </row>
    <row r="2246" spans="1:4" ht="15.75" customHeight="1" x14ac:dyDescent="0.2">
      <c r="A2246" s="34" t="str">
        <f>cards[[#This Row],[set]]</f>
        <v>SOR</v>
      </c>
      <c r="B2246" s="34">
        <f>cards[[#This Row],[cardNumber]]</f>
        <v>1</v>
      </c>
      <c r="C2246" s="34">
        <f>cards[[#This Row],[owned]]</f>
        <v>0</v>
      </c>
      <c r="D2246" s="34" t="b">
        <f>IF(AND(ISNUMBER(SEARCH("Foil",cards[[#This Row],[variant]])),ISNUMBER(MATCH(cards[[#This Row],[set]],{"SOR","SHD","TWI"},0))),TRUE,FALSE)</f>
        <v>0</v>
      </c>
    </row>
    <row r="2247" spans="1:4" ht="15.75" customHeight="1" x14ac:dyDescent="0.2">
      <c r="A2247" s="34" t="str">
        <f>cards[[#This Row],[set]]</f>
        <v>SOR</v>
      </c>
      <c r="B2247" s="34">
        <f>cards[[#This Row],[cardNumber]]</f>
        <v>1</v>
      </c>
      <c r="C2247" s="34">
        <f>cards[[#This Row],[owned]]</f>
        <v>0</v>
      </c>
      <c r="D2247" s="34" t="b">
        <f>IF(AND(ISNUMBER(SEARCH("Foil",cards[[#This Row],[variant]])),ISNUMBER(MATCH(cards[[#This Row],[set]],{"SOR","SHD","TWI"},0))),TRUE,FALSE)</f>
        <v>0</v>
      </c>
    </row>
    <row r="2248" spans="1:4" ht="15.75" customHeight="1" x14ac:dyDescent="0.2">
      <c r="A2248" s="34" t="str">
        <f>cards[[#This Row],[set]]</f>
        <v>SOR</v>
      </c>
      <c r="B2248" s="34">
        <f>cards[[#This Row],[cardNumber]]</f>
        <v>2</v>
      </c>
      <c r="C2248" s="34">
        <f>cards[[#This Row],[owned]]</f>
        <v>0</v>
      </c>
      <c r="D2248" s="34" t="b">
        <f>IF(AND(ISNUMBER(SEARCH("Foil",cards[[#This Row],[variant]])),ISNUMBER(MATCH(cards[[#This Row],[set]],{"SOR","SHD","TWI"},0))),TRUE,FALSE)</f>
        <v>0</v>
      </c>
    </row>
    <row r="2249" spans="1:4" ht="15.75" customHeight="1" x14ac:dyDescent="0.2">
      <c r="A2249" s="34" t="str">
        <f>cards[[#This Row],[set]]</f>
        <v>SOR</v>
      </c>
      <c r="B2249" s="34">
        <f>cards[[#This Row],[cardNumber]]</f>
        <v>10</v>
      </c>
      <c r="C2249" s="34">
        <f>cards[[#This Row],[owned]]</f>
        <v>0</v>
      </c>
      <c r="D2249" s="34" t="b">
        <f>IF(AND(ISNUMBER(SEARCH("Foil",cards[[#This Row],[variant]])),ISNUMBER(MATCH(cards[[#This Row],[set]],{"SOR","SHD","TWI"},0))),TRUE,FALSE)</f>
        <v>0</v>
      </c>
    </row>
    <row r="2250" spans="1:4" ht="15.75" customHeight="1" x14ac:dyDescent="0.2">
      <c r="A2250" s="34" t="str">
        <f>cards[[#This Row],[set]]</f>
        <v>SOR</v>
      </c>
      <c r="B2250" s="34">
        <f>cards[[#This Row],[cardNumber]]</f>
        <v>11</v>
      </c>
      <c r="C2250" s="34">
        <f>cards[[#This Row],[owned]]</f>
        <v>0</v>
      </c>
      <c r="D2250" s="34" t="b">
        <f>IF(AND(ISNUMBER(SEARCH("Foil",cards[[#This Row],[variant]])),ISNUMBER(MATCH(cards[[#This Row],[set]],{"SOR","SHD","TWI"},0))),TRUE,FALSE)</f>
        <v>0</v>
      </c>
    </row>
    <row r="2251" spans="1:4" ht="15.75" customHeight="1" x14ac:dyDescent="0.2">
      <c r="A2251" s="34" t="str">
        <f>cards[[#This Row],[set]]</f>
        <v>SOR</v>
      </c>
      <c r="B2251" s="34">
        <f>cards[[#This Row],[cardNumber]]</f>
        <v>261</v>
      </c>
      <c r="C2251" s="34">
        <f>cards[[#This Row],[owned]]</f>
        <v>0</v>
      </c>
      <c r="D2251" s="34" t="b">
        <f>IF(AND(ISNUMBER(SEARCH("Foil",cards[[#This Row],[variant]])),ISNUMBER(MATCH(cards[[#This Row],[set]],{"SOR","SHD","TWI"},0))),TRUE,FALSE)</f>
        <v>0</v>
      </c>
    </row>
    <row r="2252" spans="1:4" ht="15.75" customHeight="1" x14ac:dyDescent="0.2">
      <c r="A2252" s="34" t="str">
        <f>cards[[#This Row],[set]]</f>
        <v>SOR</v>
      </c>
      <c r="B2252" s="34">
        <f>cards[[#This Row],[cardNumber]]</f>
        <v>277</v>
      </c>
      <c r="C2252" s="34">
        <f>cards[[#This Row],[owned]]</f>
        <v>0</v>
      </c>
      <c r="D2252" s="34" t="b">
        <f>IF(AND(ISNUMBER(SEARCH("Foil",cards[[#This Row],[variant]])),ISNUMBER(MATCH(cards[[#This Row],[set]],{"SOR","SHD","TWI"},0))),TRUE,FALSE)</f>
        <v>0</v>
      </c>
    </row>
    <row r="2253" spans="1:4" ht="15.75" customHeight="1" x14ac:dyDescent="0.2">
      <c r="A2253" s="34" t="str">
        <f>cards[[#This Row],[set]]</f>
        <v>SOR</v>
      </c>
      <c r="B2253" s="34">
        <f>cards[[#This Row],[cardNumber]]</f>
        <v>12</v>
      </c>
      <c r="C2253" s="34">
        <f>cards[[#This Row],[owned]]</f>
        <v>0</v>
      </c>
      <c r="D2253" s="34" t="b">
        <f>IF(AND(ISNUMBER(SEARCH("Foil",cards[[#This Row],[variant]])),ISNUMBER(MATCH(cards[[#This Row],[set]],{"SOR","SHD","TWI"},0))),TRUE,FALSE)</f>
        <v>0</v>
      </c>
    </row>
    <row r="2254" spans="1:4" ht="15.75" customHeight="1" x14ac:dyDescent="0.2">
      <c r="A2254" s="34" t="str">
        <f>cards[[#This Row],[set]]</f>
        <v>SOR</v>
      </c>
      <c r="B2254" s="34">
        <f>cards[[#This Row],[cardNumber]]</f>
        <v>262</v>
      </c>
      <c r="C2254" s="34">
        <f>cards[[#This Row],[owned]]</f>
        <v>0</v>
      </c>
      <c r="D2254" s="34" t="b">
        <f>IF(AND(ISNUMBER(SEARCH("Foil",cards[[#This Row],[variant]])),ISNUMBER(MATCH(cards[[#This Row],[set]],{"SOR","SHD","TWI"},0))),TRUE,FALSE)</f>
        <v>0</v>
      </c>
    </row>
    <row r="2255" spans="1:4" ht="15.75" customHeight="1" x14ac:dyDescent="0.2">
      <c r="A2255" s="34" t="str">
        <f>cards[[#This Row],[set]]</f>
        <v>SOR</v>
      </c>
      <c r="B2255" s="34">
        <f>cards[[#This Row],[cardNumber]]</f>
        <v>278</v>
      </c>
      <c r="C2255" s="34">
        <f>cards[[#This Row],[owned]]</f>
        <v>0</v>
      </c>
      <c r="D2255" s="34" t="b">
        <f>IF(AND(ISNUMBER(SEARCH("Foil",cards[[#This Row],[variant]])),ISNUMBER(MATCH(cards[[#This Row],[set]],{"SOR","SHD","TWI"},0))),TRUE,FALSE)</f>
        <v>0</v>
      </c>
    </row>
    <row r="2256" spans="1:4" ht="15.75" customHeight="1" x14ac:dyDescent="0.2">
      <c r="A2256" s="34" t="str">
        <f>cards[[#This Row],[set]]</f>
        <v>SOR</v>
      </c>
      <c r="B2256" s="34">
        <f>cards[[#This Row],[cardNumber]]</f>
        <v>13</v>
      </c>
      <c r="C2256" s="34">
        <f>cards[[#This Row],[owned]]</f>
        <v>0</v>
      </c>
      <c r="D2256" s="34" t="b">
        <f>IF(AND(ISNUMBER(SEARCH("Foil",cards[[#This Row],[variant]])),ISNUMBER(MATCH(cards[[#This Row],[set]],{"SOR","SHD","TWI"},0))),TRUE,FALSE)</f>
        <v>0</v>
      </c>
    </row>
    <row r="2257" spans="1:4" ht="15.75" customHeight="1" x14ac:dyDescent="0.2">
      <c r="A2257" s="34" t="str">
        <f>cards[[#This Row],[set]]</f>
        <v>SOR</v>
      </c>
      <c r="B2257" s="34">
        <f>cards[[#This Row],[cardNumber]]</f>
        <v>263</v>
      </c>
      <c r="C2257" s="34">
        <f>cards[[#This Row],[owned]]</f>
        <v>0</v>
      </c>
      <c r="D2257" s="34" t="b">
        <f>IF(AND(ISNUMBER(SEARCH("Foil",cards[[#This Row],[variant]])),ISNUMBER(MATCH(cards[[#This Row],[set]],{"SOR","SHD","TWI"},0))),TRUE,FALSE)</f>
        <v>0</v>
      </c>
    </row>
    <row r="2258" spans="1:4" ht="15.75" customHeight="1" x14ac:dyDescent="0.2">
      <c r="A2258" s="34" t="str">
        <f>cards[[#This Row],[set]]</f>
        <v>SOR</v>
      </c>
      <c r="B2258" s="34">
        <f>cards[[#This Row],[cardNumber]]</f>
        <v>279</v>
      </c>
      <c r="C2258" s="34">
        <f>cards[[#This Row],[owned]]</f>
        <v>0</v>
      </c>
      <c r="D2258" s="34" t="b">
        <f>IF(AND(ISNUMBER(SEARCH("Foil",cards[[#This Row],[variant]])),ISNUMBER(MATCH(cards[[#This Row],[set]],{"SOR","SHD","TWI"},0))),TRUE,FALSE)</f>
        <v>0</v>
      </c>
    </row>
    <row r="2259" spans="1:4" ht="15.75" customHeight="1" x14ac:dyDescent="0.2">
      <c r="A2259" s="34" t="str">
        <f>cards[[#This Row],[set]]</f>
        <v>SOR</v>
      </c>
      <c r="B2259" s="34">
        <f>cards[[#This Row],[cardNumber]]</f>
        <v>14</v>
      </c>
      <c r="C2259" s="34">
        <f>cards[[#This Row],[owned]]</f>
        <v>0</v>
      </c>
      <c r="D2259" s="34" t="b">
        <f>IF(AND(ISNUMBER(SEARCH("Foil",cards[[#This Row],[variant]])),ISNUMBER(MATCH(cards[[#This Row],[set]],{"SOR","SHD","TWI"},0))),TRUE,FALSE)</f>
        <v>0</v>
      </c>
    </row>
    <row r="2260" spans="1:4" ht="15.75" customHeight="1" x14ac:dyDescent="0.2">
      <c r="A2260" s="34" t="str">
        <f>cards[[#This Row],[set]]</f>
        <v>SOR</v>
      </c>
      <c r="B2260" s="34">
        <f>cards[[#This Row],[cardNumber]]</f>
        <v>264</v>
      </c>
      <c r="C2260" s="34">
        <f>cards[[#This Row],[owned]]</f>
        <v>0</v>
      </c>
      <c r="D2260" s="34" t="b">
        <f>IF(AND(ISNUMBER(SEARCH("Foil",cards[[#This Row],[variant]])),ISNUMBER(MATCH(cards[[#This Row],[set]],{"SOR","SHD","TWI"},0))),TRUE,FALSE)</f>
        <v>0</v>
      </c>
    </row>
    <row r="2261" spans="1:4" ht="15.75" customHeight="1" x14ac:dyDescent="0.2">
      <c r="A2261" s="34" t="str">
        <f>cards[[#This Row],[set]]</f>
        <v>SOR</v>
      </c>
      <c r="B2261" s="34">
        <f>cards[[#This Row],[cardNumber]]</f>
        <v>280</v>
      </c>
      <c r="C2261" s="34">
        <f>cards[[#This Row],[owned]]</f>
        <v>0</v>
      </c>
      <c r="D2261" s="34" t="b">
        <f>IF(AND(ISNUMBER(SEARCH("Foil",cards[[#This Row],[variant]])),ISNUMBER(MATCH(cards[[#This Row],[set]],{"SOR","SHD","TWI"},0))),TRUE,FALSE)</f>
        <v>0</v>
      </c>
    </row>
    <row r="2262" spans="1:4" ht="15.75" customHeight="1" x14ac:dyDescent="0.2">
      <c r="A2262" s="34" t="str">
        <f>cards[[#This Row],[set]]</f>
        <v>SOR</v>
      </c>
      <c r="B2262" s="34">
        <f>cards[[#This Row],[cardNumber]]</f>
        <v>15</v>
      </c>
      <c r="C2262" s="34">
        <f>cards[[#This Row],[owned]]</f>
        <v>0</v>
      </c>
      <c r="D2262" s="34" t="b">
        <f>IF(AND(ISNUMBER(SEARCH("Foil",cards[[#This Row],[variant]])),ISNUMBER(MATCH(cards[[#This Row],[set]],{"SOR","SHD","TWI"},0))),TRUE,FALSE)</f>
        <v>0</v>
      </c>
    </row>
    <row r="2263" spans="1:4" ht="15.75" customHeight="1" x14ac:dyDescent="0.2">
      <c r="A2263" s="34" t="str">
        <f>cards[[#This Row],[set]]</f>
        <v>SOR</v>
      </c>
      <c r="B2263" s="34">
        <f>cards[[#This Row],[cardNumber]]</f>
        <v>265</v>
      </c>
      <c r="C2263" s="34">
        <f>cards[[#This Row],[owned]]</f>
        <v>0</v>
      </c>
      <c r="D2263" s="34" t="b">
        <f>IF(AND(ISNUMBER(SEARCH("Foil",cards[[#This Row],[variant]])),ISNUMBER(MATCH(cards[[#This Row],[set]],{"SOR","SHD","TWI"},0))),TRUE,FALSE)</f>
        <v>0</v>
      </c>
    </row>
    <row r="2264" spans="1:4" ht="15.75" customHeight="1" x14ac:dyDescent="0.2">
      <c r="A2264" s="34" t="str">
        <f>cards[[#This Row],[set]]</f>
        <v>SOR</v>
      </c>
      <c r="B2264" s="34">
        <f>cards[[#This Row],[cardNumber]]</f>
        <v>281</v>
      </c>
      <c r="C2264" s="34">
        <f>cards[[#This Row],[owned]]</f>
        <v>0</v>
      </c>
      <c r="D2264" s="34" t="b">
        <f>IF(AND(ISNUMBER(SEARCH("Foil",cards[[#This Row],[variant]])),ISNUMBER(MATCH(cards[[#This Row],[set]],{"SOR","SHD","TWI"},0))),TRUE,FALSE)</f>
        <v>0</v>
      </c>
    </row>
    <row r="2265" spans="1:4" ht="15.75" customHeight="1" x14ac:dyDescent="0.2">
      <c r="A2265" s="34" t="str">
        <f>cards[[#This Row],[set]]</f>
        <v>SOR</v>
      </c>
      <c r="B2265" s="34">
        <f>cards[[#This Row],[cardNumber]]</f>
        <v>16</v>
      </c>
      <c r="C2265" s="34">
        <f>cards[[#This Row],[owned]]</f>
        <v>0</v>
      </c>
      <c r="D2265" s="34" t="b">
        <f>IF(AND(ISNUMBER(SEARCH("Foil",cards[[#This Row],[variant]])),ISNUMBER(MATCH(cards[[#This Row],[set]],{"SOR","SHD","TWI"},0))),TRUE,FALSE)</f>
        <v>0</v>
      </c>
    </row>
    <row r="2266" spans="1:4" ht="15.75" customHeight="1" x14ac:dyDescent="0.2">
      <c r="A2266" s="34" t="str">
        <f>cards[[#This Row],[set]]</f>
        <v>SOR</v>
      </c>
      <c r="B2266" s="34">
        <f>cards[[#This Row],[cardNumber]]</f>
        <v>266</v>
      </c>
      <c r="C2266" s="34">
        <f>cards[[#This Row],[owned]]</f>
        <v>0</v>
      </c>
      <c r="D2266" s="34" t="b">
        <f>IF(AND(ISNUMBER(SEARCH("Foil",cards[[#This Row],[variant]])),ISNUMBER(MATCH(cards[[#This Row],[set]],{"SOR","SHD","TWI"},0))),TRUE,FALSE)</f>
        <v>0</v>
      </c>
    </row>
    <row r="2267" spans="1:4" ht="15.75" customHeight="1" x14ac:dyDescent="0.2">
      <c r="A2267" s="34" t="str">
        <f>cards[[#This Row],[set]]</f>
        <v>SOR</v>
      </c>
      <c r="B2267" s="34">
        <f>cards[[#This Row],[cardNumber]]</f>
        <v>282</v>
      </c>
      <c r="C2267" s="34">
        <f>cards[[#This Row],[owned]]</f>
        <v>0</v>
      </c>
      <c r="D2267" s="34" t="b">
        <f>IF(AND(ISNUMBER(SEARCH("Foil",cards[[#This Row],[variant]])),ISNUMBER(MATCH(cards[[#This Row],[set]],{"SOR","SHD","TWI"},0))),TRUE,FALSE)</f>
        <v>0</v>
      </c>
    </row>
    <row r="2268" spans="1:4" ht="15.75" customHeight="1" x14ac:dyDescent="0.2">
      <c r="A2268" s="34" t="str">
        <f>cards[[#This Row],[set]]</f>
        <v>SOR</v>
      </c>
      <c r="B2268" s="34">
        <f>cards[[#This Row],[cardNumber]]</f>
        <v>17</v>
      </c>
      <c r="C2268" s="34">
        <f>cards[[#This Row],[owned]]</f>
        <v>0</v>
      </c>
      <c r="D2268" s="34" t="b">
        <f>IF(AND(ISNUMBER(SEARCH("Foil",cards[[#This Row],[variant]])),ISNUMBER(MATCH(cards[[#This Row],[set]],{"SOR","SHD","TWI"},0))),TRUE,FALSE)</f>
        <v>0</v>
      </c>
    </row>
    <row r="2269" spans="1:4" ht="15.75" customHeight="1" x14ac:dyDescent="0.2">
      <c r="A2269" s="34" t="str">
        <f>cards[[#This Row],[set]]</f>
        <v>SOR</v>
      </c>
      <c r="B2269" s="34">
        <f>cards[[#This Row],[cardNumber]]</f>
        <v>267</v>
      </c>
      <c r="C2269" s="34">
        <f>cards[[#This Row],[owned]]</f>
        <v>0</v>
      </c>
      <c r="D2269" s="34" t="b">
        <f>IF(AND(ISNUMBER(SEARCH("Foil",cards[[#This Row],[variant]])),ISNUMBER(MATCH(cards[[#This Row],[set]],{"SOR","SHD","TWI"},0))),TRUE,FALSE)</f>
        <v>0</v>
      </c>
    </row>
    <row r="2270" spans="1:4" ht="15.75" customHeight="1" x14ac:dyDescent="0.2">
      <c r="A2270" s="34" t="str">
        <f>cards[[#This Row],[set]]</f>
        <v>SOR</v>
      </c>
      <c r="B2270" s="34">
        <f>cards[[#This Row],[cardNumber]]</f>
        <v>283</v>
      </c>
      <c r="C2270" s="34">
        <f>cards[[#This Row],[owned]]</f>
        <v>0</v>
      </c>
      <c r="D2270" s="34" t="b">
        <f>IF(AND(ISNUMBER(SEARCH("Foil",cards[[#This Row],[variant]])),ISNUMBER(MATCH(cards[[#This Row],[set]],{"SOR","SHD","TWI"},0))),TRUE,FALSE)</f>
        <v>0</v>
      </c>
    </row>
    <row r="2271" spans="1:4" ht="15.75" customHeight="1" x14ac:dyDescent="0.2">
      <c r="A2271" s="34" t="str">
        <f>cards[[#This Row],[set]]</f>
        <v>SOR</v>
      </c>
      <c r="B2271" s="34">
        <f>cards[[#This Row],[cardNumber]]</f>
        <v>18</v>
      </c>
      <c r="C2271" s="34">
        <f>cards[[#This Row],[owned]]</f>
        <v>0</v>
      </c>
      <c r="D2271" s="34" t="b">
        <f>IF(AND(ISNUMBER(SEARCH("Foil",cards[[#This Row],[variant]])),ISNUMBER(MATCH(cards[[#This Row],[set]],{"SOR","SHD","TWI"},0))),TRUE,FALSE)</f>
        <v>0</v>
      </c>
    </row>
    <row r="2272" spans="1:4" ht="15.75" customHeight="1" x14ac:dyDescent="0.2">
      <c r="A2272" s="34" t="str">
        <f>cards[[#This Row],[set]]</f>
        <v>SOR</v>
      </c>
      <c r="B2272" s="34">
        <f>cards[[#This Row],[cardNumber]]</f>
        <v>268</v>
      </c>
      <c r="C2272" s="34">
        <f>cards[[#This Row],[owned]]</f>
        <v>0</v>
      </c>
      <c r="D2272" s="34" t="b">
        <f>IF(AND(ISNUMBER(SEARCH("Foil",cards[[#This Row],[variant]])),ISNUMBER(MATCH(cards[[#This Row],[set]],{"SOR","SHD","TWI"},0))),TRUE,FALSE)</f>
        <v>0</v>
      </c>
    </row>
    <row r="2273" spans="1:4" ht="15.75" customHeight="1" x14ac:dyDescent="0.2">
      <c r="A2273" s="34" t="str">
        <f>cards[[#This Row],[set]]</f>
        <v>SOR</v>
      </c>
      <c r="B2273" s="34">
        <f>cards[[#This Row],[cardNumber]]</f>
        <v>284</v>
      </c>
      <c r="C2273" s="34">
        <f>cards[[#This Row],[owned]]</f>
        <v>0</v>
      </c>
      <c r="D2273" s="34" t="b">
        <f>IF(AND(ISNUMBER(SEARCH("Foil",cards[[#This Row],[variant]])),ISNUMBER(MATCH(cards[[#This Row],[set]],{"SOR","SHD","TWI"},0))),TRUE,FALSE)</f>
        <v>0</v>
      </c>
    </row>
    <row r="2274" spans="1:4" ht="15.75" customHeight="1" x14ac:dyDescent="0.2">
      <c r="A2274" s="34" t="str">
        <f>cards[[#This Row],[set]]</f>
        <v>SOR</v>
      </c>
      <c r="B2274" s="34">
        <f>cards[[#This Row],[cardNumber]]</f>
        <v>19</v>
      </c>
      <c r="C2274" s="34">
        <f>cards[[#This Row],[owned]]</f>
        <v>0</v>
      </c>
      <c r="D2274" s="34" t="b">
        <f>IF(AND(ISNUMBER(SEARCH("Foil",cards[[#This Row],[variant]])),ISNUMBER(MATCH(cards[[#This Row],[set]],{"SOR","SHD","TWI"},0))),TRUE,FALSE)</f>
        <v>1</v>
      </c>
    </row>
    <row r="2275" spans="1:4" ht="15.75" customHeight="1" x14ac:dyDescent="0.2">
      <c r="A2275" s="34" t="str">
        <f>cards[[#This Row],[set]]</f>
        <v>SOR</v>
      </c>
      <c r="B2275" s="34">
        <f>cards[[#This Row],[cardNumber]]</f>
        <v>19</v>
      </c>
      <c r="C2275" s="34">
        <f>cards[[#This Row],[owned]]</f>
        <v>0</v>
      </c>
      <c r="D2275" s="34" t="b">
        <f>IF(AND(ISNUMBER(SEARCH("Foil",cards[[#This Row],[variant]])),ISNUMBER(MATCH(cards[[#This Row],[set]],{"SOR","SHD","TWI"},0))),TRUE,FALSE)</f>
        <v>0</v>
      </c>
    </row>
    <row r="2276" spans="1:4" ht="15.75" customHeight="1" x14ac:dyDescent="0.2">
      <c r="A2276" s="34" t="str">
        <f>cards[[#This Row],[set]]</f>
        <v>SOR</v>
      </c>
      <c r="B2276" s="34">
        <f>cards[[#This Row],[cardNumber]]</f>
        <v>285</v>
      </c>
      <c r="C2276" s="34">
        <f>cards[[#This Row],[owned]]</f>
        <v>0</v>
      </c>
      <c r="D2276" s="34" t="b">
        <f>IF(AND(ISNUMBER(SEARCH("Foil",cards[[#This Row],[variant]])),ISNUMBER(MATCH(cards[[#This Row],[set]],{"SOR","SHD","TWI"},0))),TRUE,FALSE)</f>
        <v>1</v>
      </c>
    </row>
    <row r="2277" spans="1:4" ht="15.75" customHeight="1" x14ac:dyDescent="0.2">
      <c r="A2277" s="34" t="str">
        <f>cards[[#This Row],[set]]</f>
        <v>SOR</v>
      </c>
      <c r="B2277" s="34">
        <f>cards[[#This Row],[cardNumber]]</f>
        <v>285</v>
      </c>
      <c r="C2277" s="34">
        <f>cards[[#This Row],[owned]]</f>
        <v>0</v>
      </c>
      <c r="D2277" s="34" t="b">
        <f>IF(AND(ISNUMBER(SEARCH("Foil",cards[[#This Row],[variant]])),ISNUMBER(MATCH(cards[[#This Row],[set]],{"SOR","SHD","TWI"},0))),TRUE,FALSE)</f>
        <v>0</v>
      </c>
    </row>
    <row r="2278" spans="1:4" ht="15.75" customHeight="1" x14ac:dyDescent="0.2">
      <c r="A2278" s="34" t="str">
        <f>cards[[#This Row],[set]]</f>
        <v>SOR</v>
      </c>
      <c r="B2278" s="34">
        <f>cards[[#This Row],[cardNumber]]</f>
        <v>20</v>
      </c>
      <c r="C2278" s="34">
        <f>cards[[#This Row],[owned]]</f>
        <v>0</v>
      </c>
      <c r="D2278" s="34" t="b">
        <f>IF(AND(ISNUMBER(SEARCH("Foil",cards[[#This Row],[variant]])),ISNUMBER(MATCH(cards[[#This Row],[set]],{"SOR","SHD","TWI"},0))),TRUE,FALSE)</f>
        <v>0</v>
      </c>
    </row>
    <row r="2279" spans="1:4" ht="15.75" customHeight="1" x14ac:dyDescent="0.2">
      <c r="A2279" s="34" t="str">
        <f>cards[[#This Row],[set]]</f>
        <v>SOR</v>
      </c>
      <c r="B2279" s="34">
        <f>cards[[#This Row],[cardNumber]]</f>
        <v>286</v>
      </c>
      <c r="C2279" s="34">
        <f>cards[[#This Row],[owned]]</f>
        <v>0</v>
      </c>
      <c r="D2279" s="34" t="b">
        <f>IF(AND(ISNUMBER(SEARCH("Foil",cards[[#This Row],[variant]])),ISNUMBER(MATCH(cards[[#This Row],[set]],{"SOR","SHD","TWI"},0))),TRUE,FALSE)</f>
        <v>0</v>
      </c>
    </row>
    <row r="2280" spans="1:4" ht="15.75" customHeight="1" x14ac:dyDescent="0.2">
      <c r="A2280" s="34" t="str">
        <f>cards[[#This Row],[set]]</f>
        <v>GG</v>
      </c>
      <c r="B2280" s="34">
        <f>cards[[#This Row],[cardNumber]]</f>
        <v>1</v>
      </c>
      <c r="C2280" s="34">
        <f>cards[[#This Row],[owned]]</f>
        <v>0</v>
      </c>
      <c r="D2280" s="34" t="b">
        <f>IF(AND(ISNUMBER(SEARCH("Foil",cards[[#This Row],[variant]])),ISNUMBER(MATCH(cards[[#This Row],[set]],{"SOR","SHD","TWI"},0))),TRUE,FALSE)</f>
        <v>0</v>
      </c>
    </row>
    <row r="2281" spans="1:4" ht="15.75" customHeight="1" x14ac:dyDescent="0.2">
      <c r="A2281" s="34" t="str">
        <f>cards[[#This Row],[set]]</f>
        <v>SOR</v>
      </c>
      <c r="B2281" s="34">
        <f>cards[[#This Row],[cardNumber]]</f>
        <v>21</v>
      </c>
      <c r="C2281" s="34">
        <f>cards[[#This Row],[owned]]</f>
        <v>0</v>
      </c>
      <c r="D2281" s="34" t="b">
        <f>IF(AND(ISNUMBER(SEARCH("Foil",cards[[#This Row],[variant]])),ISNUMBER(MATCH(cards[[#This Row],[set]],{"SOR","SHD","TWI"},0))),TRUE,FALSE)</f>
        <v>0</v>
      </c>
    </row>
    <row r="2282" spans="1:4" ht="15.75" customHeight="1" x14ac:dyDescent="0.2">
      <c r="A2282" s="34" t="str">
        <f>cards[[#This Row],[set]]</f>
        <v>SOR</v>
      </c>
      <c r="B2282" s="34">
        <f>cards[[#This Row],[cardNumber]]</f>
        <v>287</v>
      </c>
      <c r="C2282" s="34">
        <f>cards[[#This Row],[owned]]</f>
        <v>0</v>
      </c>
      <c r="D2282" s="34" t="b">
        <f>IF(AND(ISNUMBER(SEARCH("Foil",cards[[#This Row],[variant]])),ISNUMBER(MATCH(cards[[#This Row],[set]],{"SOR","SHD","TWI"},0))),TRUE,FALSE)</f>
        <v>0</v>
      </c>
    </row>
    <row r="2283" spans="1:4" ht="15.75" customHeight="1" x14ac:dyDescent="0.2">
      <c r="A2283" s="34" t="str">
        <f>cards[[#This Row],[set]]</f>
        <v>SOR</v>
      </c>
      <c r="B2283" s="34">
        <f>cards[[#This Row],[cardNumber]]</f>
        <v>22</v>
      </c>
      <c r="C2283" s="34">
        <f>cards[[#This Row],[owned]]</f>
        <v>0</v>
      </c>
      <c r="D2283" s="34" t="b">
        <f>IF(AND(ISNUMBER(SEARCH("Foil",cards[[#This Row],[variant]])),ISNUMBER(MATCH(cards[[#This Row],[set]],{"SOR","SHD","TWI"},0))),TRUE,FALSE)</f>
        <v>1</v>
      </c>
    </row>
    <row r="2284" spans="1:4" ht="15.75" customHeight="1" x14ac:dyDescent="0.2">
      <c r="A2284" s="34" t="str">
        <f>cards[[#This Row],[set]]</f>
        <v>SOR</v>
      </c>
      <c r="B2284" s="34">
        <f>cards[[#This Row],[cardNumber]]</f>
        <v>22</v>
      </c>
      <c r="C2284" s="34">
        <f>cards[[#This Row],[owned]]</f>
        <v>0</v>
      </c>
      <c r="D2284" s="34" t="b">
        <f>IF(AND(ISNUMBER(SEARCH("Foil",cards[[#This Row],[variant]])),ISNUMBER(MATCH(cards[[#This Row],[set]],{"SOR","SHD","TWI"},0))),TRUE,FALSE)</f>
        <v>0</v>
      </c>
    </row>
    <row r="2285" spans="1:4" ht="15.75" customHeight="1" x14ac:dyDescent="0.2">
      <c r="A2285" s="34" t="str">
        <f>cards[[#This Row],[set]]</f>
        <v>SOR</v>
      </c>
      <c r="B2285" s="34">
        <f>cards[[#This Row],[cardNumber]]</f>
        <v>288</v>
      </c>
      <c r="C2285" s="34">
        <f>cards[[#This Row],[owned]]</f>
        <v>0</v>
      </c>
      <c r="D2285" s="34" t="b">
        <f>IF(AND(ISNUMBER(SEARCH("Foil",cards[[#This Row],[variant]])),ISNUMBER(MATCH(cards[[#This Row],[set]],{"SOR","SHD","TWI"},0))),TRUE,FALSE)</f>
        <v>0</v>
      </c>
    </row>
    <row r="2286" spans="1:4" ht="15.75" customHeight="1" x14ac:dyDescent="0.2">
      <c r="A2286" s="34" t="str">
        <f>cards[[#This Row],[set]]</f>
        <v>SOR</v>
      </c>
      <c r="B2286" s="34">
        <f>cards[[#This Row],[cardNumber]]</f>
        <v>288</v>
      </c>
      <c r="C2286" s="34">
        <f>cards[[#This Row],[owned]]</f>
        <v>0</v>
      </c>
      <c r="D2286" s="34" t="b">
        <f>IF(AND(ISNUMBER(SEARCH("Foil",cards[[#This Row],[variant]])),ISNUMBER(MATCH(cards[[#This Row],[set]],{"SOR","SHD","TWI"},0))),TRUE,FALSE)</f>
        <v>1</v>
      </c>
    </row>
    <row r="2287" spans="1:4" ht="15.75" customHeight="1" x14ac:dyDescent="0.2">
      <c r="A2287" s="34" t="str">
        <f>cards[[#This Row],[set]]</f>
        <v>SOR</v>
      </c>
      <c r="B2287" s="34">
        <f>cards[[#This Row],[cardNumber]]</f>
        <v>23</v>
      </c>
      <c r="C2287" s="34">
        <f>cards[[#This Row],[owned]]</f>
        <v>0</v>
      </c>
      <c r="D2287" s="34" t="b">
        <f>IF(AND(ISNUMBER(SEARCH("Foil",cards[[#This Row],[variant]])),ISNUMBER(MATCH(cards[[#This Row],[set]],{"SOR","SHD","TWI"},0))),TRUE,FALSE)</f>
        <v>0</v>
      </c>
    </row>
    <row r="2288" spans="1:4" ht="15.75" customHeight="1" x14ac:dyDescent="0.2">
      <c r="A2288" s="34" t="str">
        <f>cards[[#This Row],[set]]</f>
        <v>SOR</v>
      </c>
      <c r="B2288" s="34">
        <f>cards[[#This Row],[cardNumber]]</f>
        <v>289</v>
      </c>
      <c r="C2288" s="34">
        <f>cards[[#This Row],[owned]]</f>
        <v>0</v>
      </c>
      <c r="D2288" s="34" t="b">
        <f>IF(AND(ISNUMBER(SEARCH("Foil",cards[[#This Row],[variant]])),ISNUMBER(MATCH(cards[[#This Row],[set]],{"SOR","SHD","TWI"},0))),TRUE,FALSE)</f>
        <v>0</v>
      </c>
    </row>
    <row r="2289" spans="1:4" ht="15.75" customHeight="1" x14ac:dyDescent="0.2">
      <c r="A2289" s="34" t="str">
        <f>cards[[#This Row],[set]]</f>
        <v>GG</v>
      </c>
      <c r="B2289" s="34">
        <f>cards[[#This Row],[cardNumber]]</f>
        <v>2</v>
      </c>
      <c r="C2289" s="34">
        <f>cards[[#This Row],[owned]]</f>
        <v>0</v>
      </c>
      <c r="D2289" s="34" t="b">
        <f>IF(AND(ISNUMBER(SEARCH("Foil",cards[[#This Row],[variant]])),ISNUMBER(MATCH(cards[[#This Row],[set]],{"SOR","SHD","TWI"},0))),TRUE,FALSE)</f>
        <v>0</v>
      </c>
    </row>
    <row r="2290" spans="1:4" ht="15.75" customHeight="1" x14ac:dyDescent="0.2">
      <c r="A2290" s="34" t="str">
        <f>cards[[#This Row],[set]]</f>
        <v>SOR</v>
      </c>
      <c r="B2290" s="34">
        <f>cards[[#This Row],[cardNumber]]</f>
        <v>24</v>
      </c>
      <c r="C2290" s="34">
        <f>cards[[#This Row],[owned]]</f>
        <v>0</v>
      </c>
      <c r="D2290" s="34" t="b">
        <f>IF(AND(ISNUMBER(SEARCH("Foil",cards[[#This Row],[variant]])),ISNUMBER(MATCH(cards[[#This Row],[set]],{"SOR","SHD","TWI"},0))),TRUE,FALSE)</f>
        <v>0</v>
      </c>
    </row>
    <row r="2291" spans="1:4" ht="15.75" customHeight="1" x14ac:dyDescent="0.2">
      <c r="A2291" s="34" t="str">
        <f>cards[[#This Row],[set]]</f>
        <v>SOR</v>
      </c>
      <c r="B2291" s="34">
        <f>cards[[#This Row],[cardNumber]]</f>
        <v>290</v>
      </c>
      <c r="C2291" s="34">
        <f>cards[[#This Row],[owned]]</f>
        <v>0</v>
      </c>
      <c r="D2291" s="34" t="b">
        <f>IF(AND(ISNUMBER(SEARCH("Foil",cards[[#This Row],[variant]])),ISNUMBER(MATCH(cards[[#This Row],[set]],{"SOR","SHD","TWI"},0))),TRUE,FALSE)</f>
        <v>0</v>
      </c>
    </row>
    <row r="2292" spans="1:4" ht="15.75" customHeight="1" x14ac:dyDescent="0.2">
      <c r="A2292" s="34" t="str">
        <f>cards[[#This Row],[set]]</f>
        <v>SOR</v>
      </c>
      <c r="B2292" s="34">
        <f>cards[[#This Row],[cardNumber]]</f>
        <v>25</v>
      </c>
      <c r="C2292" s="34">
        <f>cards[[#This Row],[owned]]</f>
        <v>0</v>
      </c>
      <c r="D2292" s="34" t="b">
        <f>IF(AND(ISNUMBER(SEARCH("Foil",cards[[#This Row],[variant]])),ISNUMBER(MATCH(cards[[#This Row],[set]],{"SOR","SHD","TWI"},0))),TRUE,FALSE)</f>
        <v>1</v>
      </c>
    </row>
    <row r="2293" spans="1:4" ht="15.75" customHeight="1" x14ac:dyDescent="0.2">
      <c r="A2293" s="34" t="str">
        <f>cards[[#This Row],[set]]</f>
        <v>SOR</v>
      </c>
      <c r="B2293" s="34">
        <f>cards[[#This Row],[cardNumber]]</f>
        <v>25</v>
      </c>
      <c r="C2293" s="34">
        <f>cards[[#This Row],[owned]]</f>
        <v>0</v>
      </c>
      <c r="D2293" s="34" t="b">
        <f>IF(AND(ISNUMBER(SEARCH("Foil",cards[[#This Row],[variant]])),ISNUMBER(MATCH(cards[[#This Row],[set]],{"SOR","SHD","TWI"},0))),TRUE,FALSE)</f>
        <v>0</v>
      </c>
    </row>
    <row r="2294" spans="1:4" ht="15.75" customHeight="1" x14ac:dyDescent="0.2">
      <c r="A2294" s="34" t="str">
        <f>cards[[#This Row],[set]]</f>
        <v>SOR</v>
      </c>
      <c r="B2294" s="34">
        <f>cards[[#This Row],[cardNumber]]</f>
        <v>291</v>
      </c>
      <c r="C2294" s="34">
        <f>cards[[#This Row],[owned]]</f>
        <v>0</v>
      </c>
      <c r="D2294" s="34" t="b">
        <f>IF(AND(ISNUMBER(SEARCH("Foil",cards[[#This Row],[variant]])),ISNUMBER(MATCH(cards[[#This Row],[set]],{"SOR","SHD","TWI"},0))),TRUE,FALSE)</f>
        <v>1</v>
      </c>
    </row>
    <row r="2295" spans="1:4" ht="15.75" customHeight="1" x14ac:dyDescent="0.2">
      <c r="A2295" s="34" t="str">
        <f>cards[[#This Row],[set]]</f>
        <v>SOR</v>
      </c>
      <c r="B2295" s="34">
        <f>cards[[#This Row],[cardNumber]]</f>
        <v>291</v>
      </c>
      <c r="C2295" s="34">
        <f>cards[[#This Row],[owned]]</f>
        <v>0</v>
      </c>
      <c r="D2295" s="34" t="b">
        <f>IF(AND(ISNUMBER(SEARCH("Foil",cards[[#This Row],[variant]])),ISNUMBER(MATCH(cards[[#This Row],[set]],{"SOR","SHD","TWI"},0))),TRUE,FALSE)</f>
        <v>0</v>
      </c>
    </row>
    <row r="2296" spans="1:4" ht="15.75" customHeight="1" x14ac:dyDescent="0.2">
      <c r="A2296" s="34" t="str">
        <f>cards[[#This Row],[set]]</f>
        <v>GG</v>
      </c>
      <c r="B2296" s="34">
        <f>cards[[#This Row],[cardNumber]]</f>
        <v>3</v>
      </c>
      <c r="C2296" s="34">
        <f>cards[[#This Row],[owned]]</f>
        <v>0</v>
      </c>
      <c r="D2296" s="34" t="b">
        <f>IF(AND(ISNUMBER(SEARCH("Foil",cards[[#This Row],[variant]])),ISNUMBER(MATCH(cards[[#This Row],[set]],{"SOR","SHD","TWI"},0))),TRUE,FALSE)</f>
        <v>0</v>
      </c>
    </row>
    <row r="2297" spans="1:4" ht="15.75" customHeight="1" x14ac:dyDescent="0.2">
      <c r="A2297" s="34" t="str">
        <f>cards[[#This Row],[set]]</f>
        <v>SOR</v>
      </c>
      <c r="B2297" s="34">
        <f>cards[[#This Row],[cardNumber]]</f>
        <v>26</v>
      </c>
      <c r="C2297" s="34">
        <f>cards[[#This Row],[owned]]</f>
        <v>0</v>
      </c>
      <c r="D2297" s="34" t="b">
        <f>IF(AND(ISNUMBER(SEARCH("Foil",cards[[#This Row],[variant]])),ISNUMBER(MATCH(cards[[#This Row],[set]],{"SOR","SHD","TWI"},0))),TRUE,FALSE)</f>
        <v>0</v>
      </c>
    </row>
    <row r="2298" spans="1:4" ht="15.75" customHeight="1" x14ac:dyDescent="0.2">
      <c r="A2298" s="34" t="str">
        <f>cards[[#This Row],[set]]</f>
        <v>SOR</v>
      </c>
      <c r="B2298" s="34">
        <f>cards[[#This Row],[cardNumber]]</f>
        <v>292</v>
      </c>
      <c r="C2298" s="34">
        <f>cards[[#This Row],[owned]]</f>
        <v>0</v>
      </c>
      <c r="D2298" s="34" t="b">
        <f>IF(AND(ISNUMBER(SEARCH("Foil",cards[[#This Row],[variant]])),ISNUMBER(MATCH(cards[[#This Row],[set]],{"SOR","SHD","TWI"},0))),TRUE,FALSE)</f>
        <v>0</v>
      </c>
    </row>
    <row r="2299" spans="1:4" ht="15.75" customHeight="1" x14ac:dyDescent="0.2">
      <c r="A2299" s="34" t="str">
        <f>cards[[#This Row],[set]]</f>
        <v>SOR</v>
      </c>
      <c r="B2299" s="34">
        <f>cards[[#This Row],[cardNumber]]</f>
        <v>27</v>
      </c>
      <c r="C2299" s="34">
        <f>cards[[#This Row],[owned]]</f>
        <v>0</v>
      </c>
      <c r="D2299" s="34" t="b">
        <f>IF(AND(ISNUMBER(SEARCH("Foil",cards[[#This Row],[variant]])),ISNUMBER(MATCH(cards[[#This Row],[set]],{"SOR","SHD","TWI"},0))),TRUE,FALSE)</f>
        <v>0</v>
      </c>
    </row>
    <row r="2300" spans="1:4" ht="15.75" customHeight="1" x14ac:dyDescent="0.2">
      <c r="A2300" s="34" t="str">
        <f>cards[[#This Row],[set]]</f>
        <v>SOR</v>
      </c>
      <c r="B2300" s="34">
        <f>cards[[#This Row],[cardNumber]]</f>
        <v>293</v>
      </c>
      <c r="C2300" s="34">
        <f>cards[[#This Row],[owned]]</f>
        <v>0</v>
      </c>
      <c r="D2300" s="34" t="b">
        <f>IF(AND(ISNUMBER(SEARCH("Foil",cards[[#This Row],[variant]])),ISNUMBER(MATCH(cards[[#This Row],[set]],{"SOR","SHD","TWI"},0))),TRUE,FALSE)</f>
        <v>0</v>
      </c>
    </row>
    <row r="2301" spans="1:4" ht="15.75" customHeight="1" x14ac:dyDescent="0.2">
      <c r="A2301" s="34" t="str">
        <f>cards[[#This Row],[set]]</f>
        <v>SOR</v>
      </c>
      <c r="B2301" s="34">
        <f>cards[[#This Row],[cardNumber]]</f>
        <v>28</v>
      </c>
      <c r="C2301" s="34">
        <f>cards[[#This Row],[owned]]</f>
        <v>0</v>
      </c>
      <c r="D2301" s="34" t="b">
        <f>IF(AND(ISNUMBER(SEARCH("Foil",cards[[#This Row],[variant]])),ISNUMBER(MATCH(cards[[#This Row],[set]],{"SOR","SHD","TWI"},0))),TRUE,FALSE)</f>
        <v>1</v>
      </c>
    </row>
    <row r="2302" spans="1:4" ht="15.75" customHeight="1" x14ac:dyDescent="0.2">
      <c r="A2302" s="34" t="str">
        <f>cards[[#This Row],[set]]</f>
        <v>SOR</v>
      </c>
      <c r="B2302" s="34">
        <f>cards[[#This Row],[cardNumber]]</f>
        <v>28</v>
      </c>
      <c r="C2302" s="34">
        <f>cards[[#This Row],[owned]]</f>
        <v>0</v>
      </c>
      <c r="D2302" s="34" t="b">
        <f>IF(AND(ISNUMBER(SEARCH("Foil",cards[[#This Row],[variant]])),ISNUMBER(MATCH(cards[[#This Row],[set]],{"SOR","SHD","TWI"},0))),TRUE,FALSE)</f>
        <v>0</v>
      </c>
    </row>
    <row r="2303" spans="1:4" ht="15.75" customHeight="1" x14ac:dyDescent="0.2">
      <c r="A2303" s="34" t="str">
        <f>cards[[#This Row],[set]]</f>
        <v>SOR</v>
      </c>
      <c r="B2303" s="34">
        <f>cards[[#This Row],[cardNumber]]</f>
        <v>294</v>
      </c>
      <c r="C2303" s="34">
        <f>cards[[#This Row],[owned]]</f>
        <v>0</v>
      </c>
      <c r="D2303" s="34" t="b">
        <f>IF(AND(ISNUMBER(SEARCH("Foil",cards[[#This Row],[variant]])),ISNUMBER(MATCH(cards[[#This Row],[set]],{"SOR","SHD","TWI"},0))),TRUE,FALSE)</f>
        <v>0</v>
      </c>
    </row>
    <row r="2304" spans="1:4" ht="15.75" customHeight="1" x14ac:dyDescent="0.2">
      <c r="A2304" s="34" t="str">
        <f>cards[[#This Row],[set]]</f>
        <v>SOR</v>
      </c>
      <c r="B2304" s="34">
        <f>cards[[#This Row],[cardNumber]]</f>
        <v>294</v>
      </c>
      <c r="C2304" s="34">
        <f>cards[[#This Row],[owned]]</f>
        <v>0</v>
      </c>
      <c r="D2304" s="34" t="b">
        <f>IF(AND(ISNUMBER(SEARCH("Foil",cards[[#This Row],[variant]])),ISNUMBER(MATCH(cards[[#This Row],[set]],{"SOR","SHD","TWI"},0))),TRUE,FALSE)</f>
        <v>1</v>
      </c>
    </row>
    <row r="2305" spans="1:4" ht="15.75" customHeight="1" x14ac:dyDescent="0.2">
      <c r="A2305" s="34" t="str">
        <f>cards[[#This Row],[set]]</f>
        <v>SOR</v>
      </c>
      <c r="B2305" s="34">
        <f>cards[[#This Row],[cardNumber]]</f>
        <v>29</v>
      </c>
      <c r="C2305" s="34">
        <f>cards[[#This Row],[owned]]</f>
        <v>0</v>
      </c>
      <c r="D2305" s="34" t="b">
        <f>IF(AND(ISNUMBER(SEARCH("Foil",cards[[#This Row],[variant]])),ISNUMBER(MATCH(cards[[#This Row],[set]],{"SOR","SHD","TWI"},0))),TRUE,FALSE)</f>
        <v>0</v>
      </c>
    </row>
    <row r="2306" spans="1:4" ht="15.75" customHeight="1" x14ac:dyDescent="0.2">
      <c r="A2306" s="34" t="str">
        <f>cards[[#This Row],[set]]</f>
        <v>SOR</v>
      </c>
      <c r="B2306" s="34">
        <f>cards[[#This Row],[cardNumber]]</f>
        <v>295</v>
      </c>
      <c r="C2306" s="34">
        <f>cards[[#This Row],[owned]]</f>
        <v>0</v>
      </c>
      <c r="D2306" s="34" t="b">
        <f>IF(AND(ISNUMBER(SEARCH("Foil",cards[[#This Row],[variant]])),ISNUMBER(MATCH(cards[[#This Row],[set]],{"SOR","SHD","TWI"},0))),TRUE,FALSE)</f>
        <v>0</v>
      </c>
    </row>
    <row r="2307" spans="1:4" ht="15.75" customHeight="1" x14ac:dyDescent="0.2">
      <c r="A2307" s="34" t="str">
        <f>cards[[#This Row],[set]]</f>
        <v>SOR</v>
      </c>
      <c r="B2307" s="34">
        <f>cards[[#This Row],[cardNumber]]</f>
        <v>30</v>
      </c>
      <c r="C2307" s="34">
        <f>cards[[#This Row],[owned]]</f>
        <v>0</v>
      </c>
      <c r="D2307" s="34" t="b">
        <f>IF(AND(ISNUMBER(SEARCH("Foil",cards[[#This Row],[variant]])),ISNUMBER(MATCH(cards[[#This Row],[set]],{"SOR","SHD","TWI"},0))),TRUE,FALSE)</f>
        <v>0</v>
      </c>
    </row>
    <row r="2308" spans="1:4" ht="15.75" customHeight="1" x14ac:dyDescent="0.2">
      <c r="A2308" s="34" t="str">
        <f>cards[[#This Row],[set]]</f>
        <v>SOR</v>
      </c>
      <c r="B2308" s="34">
        <f>cards[[#This Row],[cardNumber]]</f>
        <v>31</v>
      </c>
      <c r="C2308" s="34">
        <f>cards[[#This Row],[owned]]</f>
        <v>0</v>
      </c>
      <c r="D2308" s="34" t="b">
        <f>IF(AND(ISNUMBER(SEARCH("Foil",cards[[#This Row],[variant]])),ISNUMBER(MATCH(cards[[#This Row],[set]],{"SOR","SHD","TWI"},0))),TRUE,FALSE)</f>
        <v>0</v>
      </c>
    </row>
    <row r="2309" spans="1:4" ht="15.75" customHeight="1" x14ac:dyDescent="0.2">
      <c r="A2309" s="34" t="str">
        <f>cards[[#This Row],[set]]</f>
        <v>SOR</v>
      </c>
      <c r="B2309" s="34">
        <f>cards[[#This Row],[cardNumber]]</f>
        <v>31</v>
      </c>
      <c r="C2309" s="34">
        <f>cards[[#This Row],[owned]]</f>
        <v>0</v>
      </c>
      <c r="D2309" s="34" t="b">
        <f>IF(AND(ISNUMBER(SEARCH("Foil",cards[[#This Row],[variant]])),ISNUMBER(MATCH(cards[[#This Row],[set]],{"SOR","SHD","TWI"},0))),TRUE,FALSE)</f>
        <v>1</v>
      </c>
    </row>
    <row r="2310" spans="1:4" ht="15.75" customHeight="1" x14ac:dyDescent="0.2">
      <c r="A2310" s="34" t="str">
        <f>cards[[#This Row],[set]]</f>
        <v>SOR</v>
      </c>
      <c r="B2310" s="34">
        <f>cards[[#This Row],[cardNumber]]</f>
        <v>297</v>
      </c>
      <c r="C2310" s="34">
        <f>cards[[#This Row],[owned]]</f>
        <v>0</v>
      </c>
      <c r="D2310" s="34" t="b">
        <f>IF(AND(ISNUMBER(SEARCH("Foil",cards[[#This Row],[variant]])),ISNUMBER(MATCH(cards[[#This Row],[set]],{"SOR","SHD","TWI"},0))),TRUE,FALSE)</f>
        <v>1</v>
      </c>
    </row>
    <row r="2311" spans="1:4" ht="15.75" customHeight="1" x14ac:dyDescent="0.2">
      <c r="A2311" s="34" t="str">
        <f>cards[[#This Row],[set]]</f>
        <v>SOR</v>
      </c>
      <c r="B2311" s="34">
        <f>cards[[#This Row],[cardNumber]]</f>
        <v>297</v>
      </c>
      <c r="C2311" s="34">
        <f>cards[[#This Row],[owned]]</f>
        <v>0</v>
      </c>
      <c r="D2311" s="34" t="b">
        <f>IF(AND(ISNUMBER(SEARCH("Foil",cards[[#This Row],[variant]])),ISNUMBER(MATCH(cards[[#This Row],[set]],{"SOR","SHD","TWI"},0))),TRUE,FALSE)</f>
        <v>0</v>
      </c>
    </row>
    <row r="2312" spans="1:4" ht="15.75" customHeight="1" x14ac:dyDescent="0.2">
      <c r="A2312" s="34" t="str">
        <f>cards[[#This Row],[set]]</f>
        <v>SOR</v>
      </c>
      <c r="B2312" s="34">
        <f>cards[[#This Row],[cardNumber]]</f>
        <v>32</v>
      </c>
      <c r="C2312" s="34">
        <f>cards[[#This Row],[owned]]</f>
        <v>0</v>
      </c>
      <c r="D2312" s="34" t="b">
        <f>IF(AND(ISNUMBER(SEARCH("Foil",cards[[#This Row],[variant]])),ISNUMBER(MATCH(cards[[#This Row],[set]],{"SOR","SHD","TWI"},0))),TRUE,FALSE)</f>
        <v>0</v>
      </c>
    </row>
    <row r="2313" spans="1:4" ht="15.75" customHeight="1" x14ac:dyDescent="0.2">
      <c r="A2313" s="34" t="str">
        <f>cards[[#This Row],[set]]</f>
        <v>SOR</v>
      </c>
      <c r="B2313" s="34">
        <f>cards[[#This Row],[cardNumber]]</f>
        <v>32</v>
      </c>
      <c r="C2313" s="34">
        <f>cards[[#This Row],[owned]]</f>
        <v>0</v>
      </c>
      <c r="D2313" s="34" t="b">
        <f>IF(AND(ISNUMBER(SEARCH("Foil",cards[[#This Row],[variant]])),ISNUMBER(MATCH(cards[[#This Row],[set]],{"SOR","SHD","TWI"},0))),TRUE,FALSE)</f>
        <v>1</v>
      </c>
    </row>
    <row r="2314" spans="1:4" ht="15.75" customHeight="1" x14ac:dyDescent="0.2">
      <c r="A2314" s="34" t="str">
        <f>cards[[#This Row],[set]]</f>
        <v>SOR</v>
      </c>
      <c r="B2314" s="34">
        <f>cards[[#This Row],[cardNumber]]</f>
        <v>298</v>
      </c>
      <c r="C2314" s="34">
        <f>cards[[#This Row],[owned]]</f>
        <v>0</v>
      </c>
      <c r="D2314" s="34" t="b">
        <f>IF(AND(ISNUMBER(SEARCH("Foil",cards[[#This Row],[variant]])),ISNUMBER(MATCH(cards[[#This Row],[set]],{"SOR","SHD","TWI"},0))),TRUE,FALSE)</f>
        <v>0</v>
      </c>
    </row>
    <row r="2315" spans="1:4" ht="15.75" customHeight="1" x14ac:dyDescent="0.2">
      <c r="A2315" s="34" t="str">
        <f>cards[[#This Row],[set]]</f>
        <v>SOR</v>
      </c>
      <c r="B2315" s="34">
        <f>cards[[#This Row],[cardNumber]]</f>
        <v>298</v>
      </c>
      <c r="C2315" s="34">
        <f>cards[[#This Row],[owned]]</f>
        <v>0</v>
      </c>
      <c r="D2315" s="34" t="b">
        <f>IF(AND(ISNUMBER(SEARCH("Foil",cards[[#This Row],[variant]])),ISNUMBER(MATCH(cards[[#This Row],[set]],{"SOR","SHD","TWI"},0))),TRUE,FALSE)</f>
        <v>1</v>
      </c>
    </row>
    <row r="2316" spans="1:4" ht="15.75" customHeight="1" x14ac:dyDescent="0.2">
      <c r="A2316" s="34" t="str">
        <f>cards[[#This Row],[set]]</f>
        <v>SHD</v>
      </c>
      <c r="B2316" s="34">
        <f>cards[[#This Row],[cardNumber]]</f>
        <v>30</v>
      </c>
      <c r="C2316" s="34">
        <f>cards[[#This Row],[owned]]</f>
        <v>0</v>
      </c>
      <c r="D2316" s="34" t="b">
        <f>IF(AND(ISNUMBER(SEARCH("Foil",cards[[#This Row],[variant]])),ISNUMBER(MATCH(cards[[#This Row],[set]],{"SOR","SHD","TWI"},0))),TRUE,FALSE)</f>
        <v>0</v>
      </c>
    </row>
    <row r="2317" spans="1:4" ht="15.75" customHeight="1" x14ac:dyDescent="0.2">
      <c r="A2317" s="34" t="str">
        <f>cards[[#This Row],[set]]</f>
        <v>SOR</v>
      </c>
      <c r="B2317" s="34">
        <f>cards[[#This Row],[cardNumber]]</f>
        <v>33</v>
      </c>
      <c r="C2317" s="34">
        <f>cards[[#This Row],[owned]]</f>
        <v>0</v>
      </c>
      <c r="D2317" s="34" t="b">
        <f>IF(AND(ISNUMBER(SEARCH("Foil",cards[[#This Row],[variant]])),ISNUMBER(MATCH(cards[[#This Row],[set]],{"SOR","SHD","TWI"},0))),TRUE,FALSE)</f>
        <v>0</v>
      </c>
    </row>
    <row r="2318" spans="1:4" ht="15.75" customHeight="1" x14ac:dyDescent="0.2">
      <c r="A2318" s="34" t="str">
        <f>cards[[#This Row],[set]]</f>
        <v>SOR</v>
      </c>
      <c r="B2318" s="34">
        <f>cards[[#This Row],[cardNumber]]</f>
        <v>34</v>
      </c>
      <c r="C2318" s="34">
        <f>cards[[#This Row],[owned]]</f>
        <v>0</v>
      </c>
      <c r="D2318" s="34" t="b">
        <f>IF(AND(ISNUMBER(SEARCH("Foil",cards[[#This Row],[variant]])),ISNUMBER(MATCH(cards[[#This Row],[set]],{"SOR","SHD","TWI"},0))),TRUE,FALSE)</f>
        <v>1</v>
      </c>
    </row>
    <row r="2319" spans="1:4" ht="15.75" customHeight="1" x14ac:dyDescent="0.2">
      <c r="A2319" s="34" t="str">
        <f>cards[[#This Row],[set]]</f>
        <v>SOR</v>
      </c>
      <c r="B2319" s="34">
        <f>cards[[#This Row],[cardNumber]]</f>
        <v>34</v>
      </c>
      <c r="C2319" s="34">
        <f>cards[[#This Row],[owned]]</f>
        <v>0</v>
      </c>
      <c r="D2319" s="34" t="b">
        <f>IF(AND(ISNUMBER(SEARCH("Foil",cards[[#This Row],[variant]])),ISNUMBER(MATCH(cards[[#This Row],[set]],{"SOR","SHD","TWI"},0))),TRUE,FALSE)</f>
        <v>0</v>
      </c>
    </row>
    <row r="2320" spans="1:4" ht="15.75" customHeight="1" x14ac:dyDescent="0.2">
      <c r="A2320" s="34" t="str">
        <f>cards[[#This Row],[set]]</f>
        <v>SOR</v>
      </c>
      <c r="B2320" s="34">
        <f>cards[[#This Row],[cardNumber]]</f>
        <v>300</v>
      </c>
      <c r="C2320" s="34">
        <f>cards[[#This Row],[owned]]</f>
        <v>0</v>
      </c>
      <c r="D2320" s="34" t="b">
        <f>IF(AND(ISNUMBER(SEARCH("Foil",cards[[#This Row],[variant]])),ISNUMBER(MATCH(cards[[#This Row],[set]],{"SOR","SHD","TWI"},0))),TRUE,FALSE)</f>
        <v>0</v>
      </c>
    </row>
    <row r="2321" spans="1:4" ht="15.75" customHeight="1" x14ac:dyDescent="0.2">
      <c r="A2321" s="34" t="str">
        <f>cards[[#This Row],[set]]</f>
        <v>SOR</v>
      </c>
      <c r="B2321" s="34">
        <f>cards[[#This Row],[cardNumber]]</f>
        <v>300</v>
      </c>
      <c r="C2321" s="34">
        <f>cards[[#This Row],[owned]]</f>
        <v>0</v>
      </c>
      <c r="D2321" s="34" t="b">
        <f>IF(AND(ISNUMBER(SEARCH("Foil",cards[[#This Row],[variant]])),ISNUMBER(MATCH(cards[[#This Row],[set]],{"SOR","SHD","TWI"},0))),TRUE,FALSE)</f>
        <v>1</v>
      </c>
    </row>
    <row r="2322" spans="1:4" ht="15.75" customHeight="1" x14ac:dyDescent="0.2">
      <c r="A2322" s="34" t="str">
        <f>cards[[#This Row],[set]]</f>
        <v>SOR</v>
      </c>
      <c r="B2322" s="34">
        <f>cards[[#This Row],[cardNumber]]</f>
        <v>35</v>
      </c>
      <c r="C2322" s="34">
        <f>cards[[#This Row],[owned]]</f>
        <v>0</v>
      </c>
      <c r="D2322" s="34" t="b">
        <f>IF(AND(ISNUMBER(SEARCH("Foil",cards[[#This Row],[variant]])),ISNUMBER(MATCH(cards[[#This Row],[set]],{"SOR","SHD","TWI"},0))),TRUE,FALSE)</f>
        <v>0</v>
      </c>
    </row>
    <row r="2323" spans="1:4" ht="15.75" customHeight="1" x14ac:dyDescent="0.2">
      <c r="A2323" s="34" t="str">
        <f>cards[[#This Row],[set]]</f>
        <v>SOR</v>
      </c>
      <c r="B2323" s="34">
        <f>cards[[#This Row],[cardNumber]]</f>
        <v>35</v>
      </c>
      <c r="C2323" s="34">
        <f>cards[[#This Row],[owned]]</f>
        <v>0</v>
      </c>
      <c r="D2323" s="34" t="b">
        <f>IF(AND(ISNUMBER(SEARCH("Foil",cards[[#This Row],[variant]])),ISNUMBER(MATCH(cards[[#This Row],[set]],{"SOR","SHD","TWI"},0))),TRUE,FALSE)</f>
        <v>1</v>
      </c>
    </row>
    <row r="2324" spans="1:4" ht="15.75" customHeight="1" x14ac:dyDescent="0.2">
      <c r="A2324" s="34" t="str">
        <f>cards[[#This Row],[set]]</f>
        <v>SOR</v>
      </c>
      <c r="B2324" s="34">
        <f>cards[[#This Row],[cardNumber]]</f>
        <v>301</v>
      </c>
      <c r="C2324" s="34">
        <f>cards[[#This Row],[owned]]</f>
        <v>0</v>
      </c>
      <c r="D2324" s="34" t="b">
        <f>IF(AND(ISNUMBER(SEARCH("Foil",cards[[#This Row],[variant]])),ISNUMBER(MATCH(cards[[#This Row],[set]],{"SOR","SHD","TWI"},0))),TRUE,FALSE)</f>
        <v>1</v>
      </c>
    </row>
    <row r="2325" spans="1:4" ht="15.75" customHeight="1" x14ac:dyDescent="0.2">
      <c r="A2325" s="34" t="str">
        <f>cards[[#This Row],[set]]</f>
        <v>SOR</v>
      </c>
      <c r="B2325" s="34">
        <f>cards[[#This Row],[cardNumber]]</f>
        <v>301</v>
      </c>
      <c r="C2325" s="34">
        <f>cards[[#This Row],[owned]]</f>
        <v>0</v>
      </c>
      <c r="D2325" s="34" t="b">
        <f>IF(AND(ISNUMBER(SEARCH("Foil",cards[[#This Row],[variant]])),ISNUMBER(MATCH(cards[[#This Row],[set]],{"SOR","SHD","TWI"},0))),TRUE,FALSE)</f>
        <v>0</v>
      </c>
    </row>
    <row r="2326" spans="1:4" ht="15.75" customHeight="1" x14ac:dyDescent="0.2">
      <c r="A2326" s="34" t="str">
        <f>cards[[#This Row],[set]]</f>
        <v>SOR</v>
      </c>
      <c r="B2326" s="34">
        <f>cards[[#This Row],[cardNumber]]</f>
        <v>36</v>
      </c>
      <c r="C2326" s="34">
        <f>cards[[#This Row],[owned]]</f>
        <v>0</v>
      </c>
      <c r="D2326" s="34" t="b">
        <f>IF(AND(ISNUMBER(SEARCH("Foil",cards[[#This Row],[variant]])),ISNUMBER(MATCH(cards[[#This Row],[set]],{"SOR","SHD","TWI"},0))),TRUE,FALSE)</f>
        <v>0</v>
      </c>
    </row>
    <row r="2327" spans="1:4" ht="15.75" customHeight="1" x14ac:dyDescent="0.2">
      <c r="A2327" s="34" t="str">
        <f>cards[[#This Row],[set]]</f>
        <v>SOR</v>
      </c>
      <c r="B2327" s="34">
        <f>cards[[#This Row],[cardNumber]]</f>
        <v>36</v>
      </c>
      <c r="C2327" s="34">
        <f>cards[[#This Row],[owned]]</f>
        <v>0</v>
      </c>
      <c r="D2327" s="34" t="b">
        <f>IF(AND(ISNUMBER(SEARCH("Foil",cards[[#This Row],[variant]])),ISNUMBER(MATCH(cards[[#This Row],[set]],{"SOR","SHD","TWI"},0))),TRUE,FALSE)</f>
        <v>1</v>
      </c>
    </row>
    <row r="2328" spans="1:4" ht="15.75" customHeight="1" x14ac:dyDescent="0.2">
      <c r="A2328" s="34" t="str">
        <f>cards[[#This Row],[set]]</f>
        <v>SOR</v>
      </c>
      <c r="B2328" s="34">
        <f>cards[[#This Row],[cardNumber]]</f>
        <v>302</v>
      </c>
      <c r="C2328" s="34">
        <f>cards[[#This Row],[owned]]</f>
        <v>0</v>
      </c>
      <c r="D2328" s="34" t="b">
        <f>IF(AND(ISNUMBER(SEARCH("Foil",cards[[#This Row],[variant]])),ISNUMBER(MATCH(cards[[#This Row],[set]],{"SOR","SHD","TWI"},0))),TRUE,FALSE)</f>
        <v>0</v>
      </c>
    </row>
    <row r="2329" spans="1:4" ht="15.75" customHeight="1" x14ac:dyDescent="0.2">
      <c r="A2329" s="34" t="str">
        <f>cards[[#This Row],[set]]</f>
        <v>SOR</v>
      </c>
      <c r="B2329" s="34">
        <f>cards[[#This Row],[cardNumber]]</f>
        <v>302</v>
      </c>
      <c r="C2329" s="34">
        <f>cards[[#This Row],[owned]]</f>
        <v>0</v>
      </c>
      <c r="D2329" s="34" t="b">
        <f>IF(AND(ISNUMBER(SEARCH("Foil",cards[[#This Row],[variant]])),ISNUMBER(MATCH(cards[[#This Row],[set]],{"SOR","SHD","TWI"},0))),TRUE,FALSE)</f>
        <v>1</v>
      </c>
    </row>
    <row r="2330" spans="1:4" ht="15.75" customHeight="1" x14ac:dyDescent="0.2">
      <c r="A2330" s="34" t="str">
        <f>cards[[#This Row],[set]]</f>
        <v>SOR</v>
      </c>
      <c r="B2330" s="34">
        <f>cards[[#This Row],[cardNumber]]</f>
        <v>37</v>
      </c>
      <c r="C2330" s="34">
        <f>cards[[#This Row],[owned]]</f>
        <v>0</v>
      </c>
      <c r="D2330" s="34" t="b">
        <f>IF(AND(ISNUMBER(SEARCH("Foil",cards[[#This Row],[variant]])),ISNUMBER(MATCH(cards[[#This Row],[set]],{"SOR","SHD","TWI"},0))),TRUE,FALSE)</f>
        <v>1</v>
      </c>
    </row>
    <row r="2331" spans="1:4" ht="15.75" customHeight="1" x14ac:dyDescent="0.2">
      <c r="A2331" s="34" t="str">
        <f>cards[[#This Row],[set]]</f>
        <v>SOR</v>
      </c>
      <c r="B2331" s="34">
        <f>cards[[#This Row],[cardNumber]]</f>
        <v>37</v>
      </c>
      <c r="C2331" s="34">
        <f>cards[[#This Row],[owned]]</f>
        <v>0</v>
      </c>
      <c r="D2331" s="34" t="b">
        <f>IF(AND(ISNUMBER(SEARCH("Foil",cards[[#This Row],[variant]])),ISNUMBER(MATCH(cards[[#This Row],[set]],{"SOR","SHD","TWI"},0))),TRUE,FALSE)</f>
        <v>0</v>
      </c>
    </row>
    <row r="2332" spans="1:4" ht="15.75" customHeight="1" x14ac:dyDescent="0.2">
      <c r="A2332" s="34" t="str">
        <f>cards[[#This Row],[set]]</f>
        <v>SOR</v>
      </c>
      <c r="B2332" s="34">
        <f>cards[[#This Row],[cardNumber]]</f>
        <v>303</v>
      </c>
      <c r="C2332" s="34">
        <f>cards[[#This Row],[owned]]</f>
        <v>0</v>
      </c>
      <c r="D2332" s="34" t="b">
        <f>IF(AND(ISNUMBER(SEARCH("Foil",cards[[#This Row],[variant]])),ISNUMBER(MATCH(cards[[#This Row],[set]],{"SOR","SHD","TWI"},0))),TRUE,FALSE)</f>
        <v>1</v>
      </c>
    </row>
    <row r="2333" spans="1:4" ht="15.75" customHeight="1" x14ac:dyDescent="0.2">
      <c r="A2333" s="34" t="str">
        <f>cards[[#This Row],[set]]</f>
        <v>SOR</v>
      </c>
      <c r="B2333" s="34">
        <f>cards[[#This Row],[cardNumber]]</f>
        <v>303</v>
      </c>
      <c r="C2333" s="34">
        <f>cards[[#This Row],[owned]]</f>
        <v>0</v>
      </c>
      <c r="D2333" s="34" t="b">
        <f>IF(AND(ISNUMBER(SEARCH("Foil",cards[[#This Row],[variant]])),ISNUMBER(MATCH(cards[[#This Row],[set]],{"SOR","SHD","TWI"},0))),TRUE,FALSE)</f>
        <v>0</v>
      </c>
    </row>
    <row r="2334" spans="1:4" ht="15.75" customHeight="1" x14ac:dyDescent="0.2">
      <c r="A2334" s="34" t="str">
        <f>cards[[#This Row],[set]]</f>
        <v>C24</v>
      </c>
      <c r="B2334" s="34">
        <f>cards[[#This Row],[cardNumber]]</f>
        <v>1</v>
      </c>
      <c r="C2334" s="34">
        <f>cards[[#This Row],[owned]]</f>
        <v>0</v>
      </c>
      <c r="D2334" s="34" t="b">
        <f>IF(AND(ISNUMBER(SEARCH("Foil",cards[[#This Row],[variant]])),ISNUMBER(MATCH(cards[[#This Row],[set]],{"SOR","SHD","TWI"},0))),TRUE,FALSE)</f>
        <v>0</v>
      </c>
    </row>
    <row r="2335" spans="1:4" ht="15.75" customHeight="1" x14ac:dyDescent="0.2">
      <c r="A2335" s="34" t="str">
        <f>cards[[#This Row],[set]]</f>
        <v>SOR</v>
      </c>
      <c r="B2335" s="34">
        <f>cards[[#This Row],[cardNumber]]</f>
        <v>38</v>
      </c>
      <c r="C2335" s="34">
        <f>cards[[#This Row],[owned]]</f>
        <v>0</v>
      </c>
      <c r="D2335" s="34" t="b">
        <f>IF(AND(ISNUMBER(SEARCH("Foil",cards[[#This Row],[variant]])),ISNUMBER(MATCH(cards[[#This Row],[set]],{"SOR","SHD","TWI"},0))),TRUE,FALSE)</f>
        <v>1</v>
      </c>
    </row>
    <row r="2336" spans="1:4" ht="15.75" customHeight="1" x14ac:dyDescent="0.2">
      <c r="A2336" s="34" t="str">
        <f>cards[[#This Row],[set]]</f>
        <v>SOR</v>
      </c>
      <c r="B2336" s="34">
        <f>cards[[#This Row],[cardNumber]]</f>
        <v>38</v>
      </c>
      <c r="C2336" s="34">
        <f>cards[[#This Row],[owned]]</f>
        <v>0</v>
      </c>
      <c r="D2336" s="34" t="b">
        <f>IF(AND(ISNUMBER(SEARCH("Foil",cards[[#This Row],[variant]])),ISNUMBER(MATCH(cards[[#This Row],[set]],{"SOR","SHD","TWI"},0))),TRUE,FALSE)</f>
        <v>0</v>
      </c>
    </row>
    <row r="2337" spans="1:4" ht="15.75" customHeight="1" x14ac:dyDescent="0.2">
      <c r="A2337" s="34" t="str">
        <f>cards[[#This Row],[set]]</f>
        <v>SOR</v>
      </c>
      <c r="B2337" s="34">
        <f>cards[[#This Row],[cardNumber]]</f>
        <v>304</v>
      </c>
      <c r="C2337" s="34">
        <f>cards[[#This Row],[owned]]</f>
        <v>0</v>
      </c>
      <c r="D2337" s="34" t="b">
        <f>IF(AND(ISNUMBER(SEARCH("Foil",cards[[#This Row],[variant]])),ISNUMBER(MATCH(cards[[#This Row],[set]],{"SOR","SHD","TWI"},0))),TRUE,FALSE)</f>
        <v>1</v>
      </c>
    </row>
    <row r="2338" spans="1:4" ht="15.75" customHeight="1" x14ac:dyDescent="0.2">
      <c r="A2338" s="34" t="str">
        <f>cards[[#This Row],[set]]</f>
        <v>SOR</v>
      </c>
      <c r="B2338" s="34">
        <f>cards[[#This Row],[cardNumber]]</f>
        <v>304</v>
      </c>
      <c r="C2338" s="34">
        <f>cards[[#This Row],[owned]]</f>
        <v>0</v>
      </c>
      <c r="D2338" s="34" t="b">
        <f>IF(AND(ISNUMBER(SEARCH("Foil",cards[[#This Row],[variant]])),ISNUMBER(MATCH(cards[[#This Row],[set]],{"SOR","SHD","TWI"},0))),TRUE,FALSE)</f>
        <v>0</v>
      </c>
    </row>
    <row r="2339" spans="1:4" ht="15.75" customHeight="1" x14ac:dyDescent="0.2">
      <c r="A2339" s="34" t="str">
        <f>cards[[#This Row],[set]]</f>
        <v>SOR</v>
      </c>
      <c r="B2339" s="34">
        <f>cards[[#This Row],[cardNumber]]</f>
        <v>39</v>
      </c>
      <c r="C2339" s="34">
        <f>cards[[#This Row],[owned]]</f>
        <v>0</v>
      </c>
      <c r="D2339" s="34" t="b">
        <f>IF(AND(ISNUMBER(SEARCH("Foil",cards[[#This Row],[variant]])),ISNUMBER(MATCH(cards[[#This Row],[set]],{"SOR","SHD","TWI"},0))),TRUE,FALSE)</f>
        <v>1</v>
      </c>
    </row>
    <row r="2340" spans="1:4" ht="15.75" customHeight="1" x14ac:dyDescent="0.2">
      <c r="A2340" s="34" t="str">
        <f>cards[[#This Row],[set]]</f>
        <v>SOR</v>
      </c>
      <c r="B2340" s="34">
        <f>cards[[#This Row],[cardNumber]]</f>
        <v>39</v>
      </c>
      <c r="C2340" s="34">
        <f>cards[[#This Row],[owned]]</f>
        <v>0</v>
      </c>
      <c r="D2340" s="34" t="b">
        <f>IF(AND(ISNUMBER(SEARCH("Foil",cards[[#This Row],[variant]])),ISNUMBER(MATCH(cards[[#This Row],[set]],{"SOR","SHD","TWI"},0))),TRUE,FALSE)</f>
        <v>0</v>
      </c>
    </row>
    <row r="2341" spans="1:4" ht="15.75" customHeight="1" x14ac:dyDescent="0.2">
      <c r="A2341" s="34" t="str">
        <f>cards[[#This Row],[set]]</f>
        <v>SOR</v>
      </c>
      <c r="B2341" s="34">
        <f>cards[[#This Row],[cardNumber]]</f>
        <v>305</v>
      </c>
      <c r="C2341" s="34">
        <f>cards[[#This Row],[owned]]</f>
        <v>0</v>
      </c>
      <c r="D2341" s="34" t="b">
        <f>IF(AND(ISNUMBER(SEARCH("Foil",cards[[#This Row],[variant]])),ISNUMBER(MATCH(cards[[#This Row],[set]],{"SOR","SHD","TWI"},0))),TRUE,FALSE)</f>
        <v>1</v>
      </c>
    </row>
    <row r="2342" spans="1:4" ht="15.75" customHeight="1" x14ac:dyDescent="0.2">
      <c r="A2342" s="34" t="str">
        <f>cards[[#This Row],[set]]</f>
        <v>SOR</v>
      </c>
      <c r="B2342" s="34">
        <f>cards[[#This Row],[cardNumber]]</f>
        <v>305</v>
      </c>
      <c r="C2342" s="34">
        <f>cards[[#This Row],[owned]]</f>
        <v>0</v>
      </c>
      <c r="D2342" s="34" t="b">
        <f>IF(AND(ISNUMBER(SEARCH("Foil",cards[[#This Row],[variant]])),ISNUMBER(MATCH(cards[[#This Row],[set]],{"SOR","SHD","TWI"},0))),TRUE,FALSE)</f>
        <v>0</v>
      </c>
    </row>
    <row r="2343" spans="1:4" ht="15.75" customHeight="1" x14ac:dyDescent="0.2">
      <c r="A2343" s="34" t="str">
        <f>cards[[#This Row],[set]]</f>
        <v>J24</v>
      </c>
      <c r="B2343" s="34">
        <f>cards[[#This Row],[cardNumber]]</f>
        <v>1</v>
      </c>
      <c r="C2343" s="34">
        <f>cards[[#This Row],[owned]]</f>
        <v>0</v>
      </c>
      <c r="D2343" s="34" t="b">
        <f>IF(AND(ISNUMBER(SEARCH("Foil",cards[[#This Row],[variant]])),ISNUMBER(MATCH(cards[[#This Row],[set]],{"SOR","SHD","TWI"},0))),TRUE,FALSE)</f>
        <v>0</v>
      </c>
    </row>
    <row r="2344" spans="1:4" ht="15.75" customHeight="1" x14ac:dyDescent="0.2">
      <c r="A2344" s="34" t="str">
        <f>cards[[#This Row],[set]]</f>
        <v>SOR</v>
      </c>
      <c r="B2344" s="34">
        <f>cards[[#This Row],[cardNumber]]</f>
        <v>40</v>
      </c>
      <c r="C2344" s="34">
        <f>cards[[#This Row],[owned]]</f>
        <v>0</v>
      </c>
      <c r="D2344" s="34" t="b">
        <f>IF(AND(ISNUMBER(SEARCH("Foil",cards[[#This Row],[variant]])),ISNUMBER(MATCH(cards[[#This Row],[set]],{"SOR","SHD","TWI"},0))),TRUE,FALSE)</f>
        <v>1</v>
      </c>
    </row>
    <row r="2345" spans="1:4" ht="15.75" customHeight="1" x14ac:dyDescent="0.2">
      <c r="A2345" s="34" t="str">
        <f>cards[[#This Row],[set]]</f>
        <v>SOR</v>
      </c>
      <c r="B2345" s="34">
        <f>cards[[#This Row],[cardNumber]]</f>
        <v>40</v>
      </c>
      <c r="C2345" s="34">
        <f>cards[[#This Row],[owned]]</f>
        <v>0</v>
      </c>
      <c r="D2345" s="34" t="b">
        <f>IF(AND(ISNUMBER(SEARCH("Foil",cards[[#This Row],[variant]])),ISNUMBER(MATCH(cards[[#This Row],[set]],{"SOR","SHD","TWI"},0))),TRUE,FALSE)</f>
        <v>0</v>
      </c>
    </row>
    <row r="2346" spans="1:4" ht="15.75" customHeight="1" x14ac:dyDescent="0.2">
      <c r="A2346" s="34" t="str">
        <f>cards[[#This Row],[set]]</f>
        <v>SOR</v>
      </c>
      <c r="B2346" s="34">
        <f>cards[[#This Row],[cardNumber]]</f>
        <v>306</v>
      </c>
      <c r="C2346" s="34">
        <f>cards[[#This Row],[owned]]</f>
        <v>0</v>
      </c>
      <c r="D2346" s="34" t="b">
        <f>IF(AND(ISNUMBER(SEARCH("Foil",cards[[#This Row],[variant]])),ISNUMBER(MATCH(cards[[#This Row],[set]],{"SOR","SHD","TWI"},0))),TRUE,FALSE)</f>
        <v>0</v>
      </c>
    </row>
    <row r="2347" spans="1:4" ht="15.75" customHeight="1" x14ac:dyDescent="0.2">
      <c r="A2347" s="34" t="str">
        <f>cards[[#This Row],[set]]</f>
        <v>SOR</v>
      </c>
      <c r="B2347" s="34">
        <f>cards[[#This Row],[cardNumber]]</f>
        <v>306</v>
      </c>
      <c r="C2347" s="34">
        <f>cards[[#This Row],[owned]]</f>
        <v>0</v>
      </c>
      <c r="D2347" s="34" t="b">
        <f>IF(AND(ISNUMBER(SEARCH("Foil",cards[[#This Row],[variant]])),ISNUMBER(MATCH(cards[[#This Row],[set]],{"SOR","SHD","TWI"},0))),TRUE,FALSE)</f>
        <v>1</v>
      </c>
    </row>
    <row r="2348" spans="1:4" ht="15.75" customHeight="1" x14ac:dyDescent="0.2">
      <c r="A2348" s="34" t="str">
        <f>cards[[#This Row],[set]]</f>
        <v>SOR</v>
      </c>
      <c r="B2348" s="34">
        <f>cards[[#This Row],[cardNumber]]</f>
        <v>41</v>
      </c>
      <c r="C2348" s="34">
        <f>cards[[#This Row],[owned]]</f>
        <v>0</v>
      </c>
      <c r="D2348" s="34" t="b">
        <f>IF(AND(ISNUMBER(SEARCH("Foil",cards[[#This Row],[variant]])),ISNUMBER(MATCH(cards[[#This Row],[set]],{"SOR","SHD","TWI"},0))),TRUE,FALSE)</f>
        <v>1</v>
      </c>
    </row>
    <row r="2349" spans="1:4" ht="15.75" customHeight="1" x14ac:dyDescent="0.2">
      <c r="A2349" s="34" t="str">
        <f>cards[[#This Row],[set]]</f>
        <v>SOR</v>
      </c>
      <c r="B2349" s="34">
        <f>cards[[#This Row],[cardNumber]]</f>
        <v>41</v>
      </c>
      <c r="C2349" s="34">
        <f>cards[[#This Row],[owned]]</f>
        <v>0</v>
      </c>
      <c r="D2349" s="34" t="b">
        <f>IF(AND(ISNUMBER(SEARCH("Foil",cards[[#This Row],[variant]])),ISNUMBER(MATCH(cards[[#This Row],[set]],{"SOR","SHD","TWI"},0))),TRUE,FALSE)</f>
        <v>0</v>
      </c>
    </row>
    <row r="2350" spans="1:4" ht="15.75" customHeight="1" x14ac:dyDescent="0.2">
      <c r="A2350" s="34" t="str">
        <f>cards[[#This Row],[set]]</f>
        <v>SOR</v>
      </c>
      <c r="B2350" s="34">
        <f>cards[[#This Row],[cardNumber]]</f>
        <v>307</v>
      </c>
      <c r="C2350" s="34">
        <f>cards[[#This Row],[owned]]</f>
        <v>0</v>
      </c>
      <c r="D2350" s="34" t="b">
        <f>IF(AND(ISNUMBER(SEARCH("Foil",cards[[#This Row],[variant]])),ISNUMBER(MATCH(cards[[#This Row],[set]],{"SOR","SHD","TWI"},0))),TRUE,FALSE)</f>
        <v>1</v>
      </c>
    </row>
    <row r="2351" spans="1:4" ht="15.75" customHeight="1" x14ac:dyDescent="0.2">
      <c r="A2351" s="34" t="str">
        <f>cards[[#This Row],[set]]</f>
        <v>SOR</v>
      </c>
      <c r="B2351" s="34">
        <f>cards[[#This Row],[cardNumber]]</f>
        <v>307</v>
      </c>
      <c r="C2351" s="34">
        <f>cards[[#This Row],[owned]]</f>
        <v>0</v>
      </c>
      <c r="D2351" s="34" t="b">
        <f>IF(AND(ISNUMBER(SEARCH("Foil",cards[[#This Row],[variant]])),ISNUMBER(MATCH(cards[[#This Row],[set]],{"SOR","SHD","TWI"},0))),TRUE,FALSE)</f>
        <v>0</v>
      </c>
    </row>
    <row r="2352" spans="1:4" ht="15.75" customHeight="1" x14ac:dyDescent="0.2">
      <c r="A2352" s="34" t="str">
        <f>cards[[#This Row],[set]]</f>
        <v>SOR</v>
      </c>
      <c r="B2352" s="34">
        <f>cards[[#This Row],[cardNumber]]</f>
        <v>42</v>
      </c>
      <c r="C2352" s="34">
        <f>cards[[#This Row],[owned]]</f>
        <v>0</v>
      </c>
      <c r="D2352" s="34" t="b">
        <f>IF(AND(ISNUMBER(SEARCH("Foil",cards[[#This Row],[variant]])),ISNUMBER(MATCH(cards[[#This Row],[set]],{"SOR","SHD","TWI"},0))),TRUE,FALSE)</f>
        <v>0</v>
      </c>
    </row>
    <row r="2353" spans="1:4" ht="15.75" customHeight="1" x14ac:dyDescent="0.2">
      <c r="A2353" s="34" t="str">
        <f>cards[[#This Row],[set]]</f>
        <v>SOR</v>
      </c>
      <c r="B2353" s="34">
        <f>cards[[#This Row],[cardNumber]]</f>
        <v>42</v>
      </c>
      <c r="C2353" s="34">
        <f>cards[[#This Row],[owned]]</f>
        <v>0</v>
      </c>
      <c r="D2353" s="34" t="b">
        <f>IF(AND(ISNUMBER(SEARCH("Foil",cards[[#This Row],[variant]])),ISNUMBER(MATCH(cards[[#This Row],[set]],{"SOR","SHD","TWI"},0))),TRUE,FALSE)</f>
        <v>1</v>
      </c>
    </row>
    <row r="2354" spans="1:4" ht="15.75" customHeight="1" x14ac:dyDescent="0.2">
      <c r="A2354" s="34" t="str">
        <f>cards[[#This Row],[set]]</f>
        <v>SOR</v>
      </c>
      <c r="B2354" s="34">
        <f>cards[[#This Row],[cardNumber]]</f>
        <v>308</v>
      </c>
      <c r="C2354" s="34">
        <f>cards[[#This Row],[owned]]</f>
        <v>0</v>
      </c>
      <c r="D2354" s="34" t="b">
        <f>IF(AND(ISNUMBER(SEARCH("Foil",cards[[#This Row],[variant]])),ISNUMBER(MATCH(cards[[#This Row],[set]],{"SOR","SHD","TWI"},0))),TRUE,FALSE)</f>
        <v>1</v>
      </c>
    </row>
    <row r="2355" spans="1:4" ht="15.75" customHeight="1" x14ac:dyDescent="0.2">
      <c r="A2355" s="34" t="str">
        <f>cards[[#This Row],[set]]</f>
        <v>SOR</v>
      </c>
      <c r="B2355" s="34">
        <f>cards[[#This Row],[cardNumber]]</f>
        <v>308</v>
      </c>
      <c r="C2355" s="34">
        <f>cards[[#This Row],[owned]]</f>
        <v>0</v>
      </c>
      <c r="D2355" s="34" t="b">
        <f>IF(AND(ISNUMBER(SEARCH("Foil",cards[[#This Row],[variant]])),ISNUMBER(MATCH(cards[[#This Row],[set]],{"SOR","SHD","TWI"},0))),TRUE,FALSE)</f>
        <v>0</v>
      </c>
    </row>
    <row r="2356" spans="1:4" ht="15.75" customHeight="1" x14ac:dyDescent="0.2">
      <c r="A2356" s="34" t="str">
        <f>cards[[#This Row],[set]]</f>
        <v>SOR</v>
      </c>
      <c r="B2356" s="34">
        <f>cards[[#This Row],[cardNumber]]</f>
        <v>43</v>
      </c>
      <c r="C2356" s="34">
        <f>cards[[#This Row],[owned]]</f>
        <v>0</v>
      </c>
      <c r="D2356" s="34" t="b">
        <f>IF(AND(ISNUMBER(SEARCH("Foil",cards[[#This Row],[variant]])),ISNUMBER(MATCH(cards[[#This Row],[set]],{"SOR","SHD","TWI"},0))),TRUE,FALSE)</f>
        <v>0</v>
      </c>
    </row>
    <row r="2357" spans="1:4" ht="15.75" customHeight="1" x14ac:dyDescent="0.2">
      <c r="A2357" s="34" t="str">
        <f>cards[[#This Row],[set]]</f>
        <v>SOR</v>
      </c>
      <c r="B2357" s="34">
        <f>cards[[#This Row],[cardNumber]]</f>
        <v>43</v>
      </c>
      <c r="C2357" s="34">
        <f>cards[[#This Row],[owned]]</f>
        <v>0</v>
      </c>
      <c r="D2357" s="34" t="b">
        <f>IF(AND(ISNUMBER(SEARCH("Foil",cards[[#This Row],[variant]])),ISNUMBER(MATCH(cards[[#This Row],[set]],{"SOR","SHD","TWI"},0))),TRUE,FALSE)</f>
        <v>1</v>
      </c>
    </row>
    <row r="2358" spans="1:4" ht="15.75" customHeight="1" x14ac:dyDescent="0.2">
      <c r="A2358" s="34" t="str">
        <f>cards[[#This Row],[set]]</f>
        <v>SOR</v>
      </c>
      <c r="B2358" s="34">
        <f>cards[[#This Row],[cardNumber]]</f>
        <v>309</v>
      </c>
      <c r="C2358" s="34">
        <f>cards[[#This Row],[owned]]</f>
        <v>0</v>
      </c>
      <c r="D2358" s="34" t="b">
        <f>IF(AND(ISNUMBER(SEARCH("Foil",cards[[#This Row],[variant]])),ISNUMBER(MATCH(cards[[#This Row],[set]],{"SOR","SHD","TWI"},0))),TRUE,FALSE)</f>
        <v>0</v>
      </c>
    </row>
    <row r="2359" spans="1:4" ht="15.75" customHeight="1" x14ac:dyDescent="0.2">
      <c r="A2359" s="34" t="str">
        <f>cards[[#This Row],[set]]</f>
        <v>SOR</v>
      </c>
      <c r="B2359" s="34">
        <f>cards[[#This Row],[cardNumber]]</f>
        <v>309</v>
      </c>
      <c r="C2359" s="34">
        <f>cards[[#This Row],[owned]]</f>
        <v>0</v>
      </c>
      <c r="D2359" s="34" t="b">
        <f>IF(AND(ISNUMBER(SEARCH("Foil",cards[[#This Row],[variant]])),ISNUMBER(MATCH(cards[[#This Row],[set]],{"SOR","SHD","TWI"},0))),TRUE,FALSE)</f>
        <v>1</v>
      </c>
    </row>
    <row r="2360" spans="1:4" ht="15.75" customHeight="1" x14ac:dyDescent="0.2">
      <c r="A2360" s="34" t="str">
        <f>cards[[#This Row],[set]]</f>
        <v>SOR</v>
      </c>
      <c r="B2360" s="34">
        <f>cards[[#This Row],[cardNumber]]</f>
        <v>44</v>
      </c>
      <c r="C2360" s="34">
        <f>cards[[#This Row],[owned]]</f>
        <v>0</v>
      </c>
      <c r="D2360" s="34" t="b">
        <f>IF(AND(ISNUMBER(SEARCH("Foil",cards[[#This Row],[variant]])),ISNUMBER(MATCH(cards[[#This Row],[set]],{"SOR","SHD","TWI"},0))),TRUE,FALSE)</f>
        <v>0</v>
      </c>
    </row>
    <row r="2361" spans="1:4" ht="15.75" customHeight="1" x14ac:dyDescent="0.2">
      <c r="A2361" s="34" t="str">
        <f>cards[[#This Row],[set]]</f>
        <v>SOR</v>
      </c>
      <c r="B2361" s="34">
        <f>cards[[#This Row],[cardNumber]]</f>
        <v>44</v>
      </c>
      <c r="C2361" s="34">
        <f>cards[[#This Row],[owned]]</f>
        <v>0</v>
      </c>
      <c r="D2361" s="34" t="b">
        <f>IF(AND(ISNUMBER(SEARCH("Foil",cards[[#This Row],[variant]])),ISNUMBER(MATCH(cards[[#This Row],[set]],{"SOR","SHD","TWI"},0))),TRUE,FALSE)</f>
        <v>1</v>
      </c>
    </row>
    <row r="2362" spans="1:4" ht="15.75" customHeight="1" x14ac:dyDescent="0.2">
      <c r="A2362" s="34" t="str">
        <f>cards[[#This Row],[set]]</f>
        <v>SOR</v>
      </c>
      <c r="B2362" s="34">
        <f>cards[[#This Row],[cardNumber]]</f>
        <v>310</v>
      </c>
      <c r="C2362" s="34">
        <f>cards[[#This Row],[owned]]</f>
        <v>0</v>
      </c>
      <c r="D2362" s="34" t="b">
        <f>IF(AND(ISNUMBER(SEARCH("Foil",cards[[#This Row],[variant]])),ISNUMBER(MATCH(cards[[#This Row],[set]],{"SOR","SHD","TWI"},0))),TRUE,FALSE)</f>
        <v>1</v>
      </c>
    </row>
    <row r="2363" spans="1:4" ht="15.75" customHeight="1" x14ac:dyDescent="0.2">
      <c r="A2363" s="34" t="str">
        <f>cards[[#This Row],[set]]</f>
        <v>SOR</v>
      </c>
      <c r="B2363" s="34">
        <f>cards[[#This Row],[cardNumber]]</f>
        <v>310</v>
      </c>
      <c r="C2363" s="34">
        <f>cards[[#This Row],[owned]]</f>
        <v>0</v>
      </c>
      <c r="D2363" s="34" t="b">
        <f>IF(AND(ISNUMBER(SEARCH("Foil",cards[[#This Row],[variant]])),ISNUMBER(MATCH(cards[[#This Row],[set]],{"SOR","SHD","TWI"},0))),TRUE,FALSE)</f>
        <v>0</v>
      </c>
    </row>
    <row r="2364" spans="1:4" ht="15.75" customHeight="1" x14ac:dyDescent="0.2">
      <c r="A2364" s="34" t="str">
        <f>cards[[#This Row],[set]]</f>
        <v>SOR</v>
      </c>
      <c r="B2364" s="34">
        <f>cards[[#This Row],[cardNumber]]</f>
        <v>16</v>
      </c>
      <c r="C2364" s="34">
        <f>cards[[#This Row],[owned]]</f>
        <v>0</v>
      </c>
      <c r="D2364" s="34" t="b">
        <f>IF(AND(ISNUMBER(SEARCH("Foil",cards[[#This Row],[variant]])),ISNUMBER(MATCH(cards[[#This Row],[set]],{"SOR","SHD","TWI"},0))),TRUE,FALSE)</f>
        <v>0</v>
      </c>
    </row>
    <row r="2365" spans="1:4" ht="15.75" customHeight="1" x14ac:dyDescent="0.2">
      <c r="A2365" s="34" t="str">
        <f>cards[[#This Row],[set]]</f>
        <v>SOR</v>
      </c>
      <c r="B2365" s="34">
        <f>cards[[#This Row],[cardNumber]]</f>
        <v>45</v>
      </c>
      <c r="C2365" s="34">
        <f>cards[[#This Row],[owned]]</f>
        <v>0</v>
      </c>
      <c r="D2365" s="34" t="b">
        <f>IF(AND(ISNUMBER(SEARCH("Foil",cards[[#This Row],[variant]])),ISNUMBER(MATCH(cards[[#This Row],[set]],{"SOR","SHD","TWI"},0))),TRUE,FALSE)</f>
        <v>1</v>
      </c>
    </row>
    <row r="2366" spans="1:4" ht="15.75" customHeight="1" x14ac:dyDescent="0.2">
      <c r="A2366" s="34" t="str">
        <f>cards[[#This Row],[set]]</f>
        <v>SOR</v>
      </c>
      <c r="B2366" s="34">
        <f>cards[[#This Row],[cardNumber]]</f>
        <v>45</v>
      </c>
      <c r="C2366" s="34">
        <f>cards[[#This Row],[owned]]</f>
        <v>0</v>
      </c>
      <c r="D2366" s="34" t="b">
        <f>IF(AND(ISNUMBER(SEARCH("Foil",cards[[#This Row],[variant]])),ISNUMBER(MATCH(cards[[#This Row],[set]],{"SOR","SHD","TWI"},0))),TRUE,FALSE)</f>
        <v>0</v>
      </c>
    </row>
    <row r="2367" spans="1:4" ht="15.75" customHeight="1" x14ac:dyDescent="0.2">
      <c r="A2367" s="34" t="str">
        <f>cards[[#This Row],[set]]</f>
        <v>SOR</v>
      </c>
      <c r="B2367" s="34">
        <f>cards[[#This Row],[cardNumber]]</f>
        <v>311</v>
      </c>
      <c r="C2367" s="34">
        <f>cards[[#This Row],[owned]]</f>
        <v>0</v>
      </c>
      <c r="D2367" s="34" t="b">
        <f>IF(AND(ISNUMBER(SEARCH("Foil",cards[[#This Row],[variant]])),ISNUMBER(MATCH(cards[[#This Row],[set]],{"SOR","SHD","TWI"},0))),TRUE,FALSE)</f>
        <v>0</v>
      </c>
    </row>
    <row r="2368" spans="1:4" ht="15.75" customHeight="1" x14ac:dyDescent="0.2">
      <c r="A2368" s="34" t="str">
        <f>cards[[#This Row],[set]]</f>
        <v>SOR</v>
      </c>
      <c r="B2368" s="34">
        <f>cards[[#This Row],[cardNumber]]</f>
        <v>311</v>
      </c>
      <c r="C2368" s="34">
        <f>cards[[#This Row],[owned]]</f>
        <v>0</v>
      </c>
      <c r="D2368" s="34" t="b">
        <f>IF(AND(ISNUMBER(SEARCH("Foil",cards[[#This Row],[variant]])),ISNUMBER(MATCH(cards[[#This Row],[set]],{"SOR","SHD","TWI"},0))),TRUE,FALSE)</f>
        <v>1</v>
      </c>
    </row>
    <row r="2369" spans="1:4" ht="15.75" customHeight="1" x14ac:dyDescent="0.2">
      <c r="A2369" s="34" t="str">
        <f>cards[[#This Row],[set]]</f>
        <v>SOR</v>
      </c>
      <c r="B2369" s="34">
        <f>cards[[#This Row],[cardNumber]]</f>
        <v>46</v>
      </c>
      <c r="C2369" s="34">
        <f>cards[[#This Row],[owned]]</f>
        <v>0</v>
      </c>
      <c r="D2369" s="34" t="b">
        <f>IF(AND(ISNUMBER(SEARCH("Foil",cards[[#This Row],[variant]])),ISNUMBER(MATCH(cards[[#This Row],[set]],{"SOR","SHD","TWI"},0))),TRUE,FALSE)</f>
        <v>1</v>
      </c>
    </row>
    <row r="2370" spans="1:4" ht="15.75" customHeight="1" x14ac:dyDescent="0.2">
      <c r="A2370" s="34" t="str">
        <f>cards[[#This Row],[set]]</f>
        <v>SOR</v>
      </c>
      <c r="B2370" s="34">
        <f>cards[[#This Row],[cardNumber]]</f>
        <v>46</v>
      </c>
      <c r="C2370" s="34">
        <f>cards[[#This Row],[owned]]</f>
        <v>0</v>
      </c>
      <c r="D2370" s="34" t="b">
        <f>IF(AND(ISNUMBER(SEARCH("Foil",cards[[#This Row],[variant]])),ISNUMBER(MATCH(cards[[#This Row],[set]],{"SOR","SHD","TWI"},0))),TRUE,FALSE)</f>
        <v>0</v>
      </c>
    </row>
    <row r="2371" spans="1:4" ht="15.75" customHeight="1" x14ac:dyDescent="0.2">
      <c r="A2371" s="34" t="str">
        <f>cards[[#This Row],[set]]</f>
        <v>SOR</v>
      </c>
      <c r="B2371" s="34">
        <f>cards[[#This Row],[cardNumber]]</f>
        <v>312</v>
      </c>
      <c r="C2371" s="34">
        <f>cards[[#This Row],[owned]]</f>
        <v>0</v>
      </c>
      <c r="D2371" s="34" t="b">
        <f>IF(AND(ISNUMBER(SEARCH("Foil",cards[[#This Row],[variant]])),ISNUMBER(MATCH(cards[[#This Row],[set]],{"SOR","SHD","TWI"},0))),TRUE,FALSE)</f>
        <v>1</v>
      </c>
    </row>
    <row r="2372" spans="1:4" ht="15.75" customHeight="1" x14ac:dyDescent="0.2">
      <c r="A2372" s="34" t="str">
        <f>cards[[#This Row],[set]]</f>
        <v>SOR</v>
      </c>
      <c r="B2372" s="34">
        <f>cards[[#This Row],[cardNumber]]</f>
        <v>312</v>
      </c>
      <c r="C2372" s="34">
        <f>cards[[#This Row],[owned]]</f>
        <v>0</v>
      </c>
      <c r="D2372" s="34" t="b">
        <f>IF(AND(ISNUMBER(SEARCH("Foil",cards[[#This Row],[variant]])),ISNUMBER(MATCH(cards[[#This Row],[set]],{"SOR","SHD","TWI"},0))),TRUE,FALSE)</f>
        <v>0</v>
      </c>
    </row>
    <row r="2373" spans="1:4" ht="15.75" customHeight="1" x14ac:dyDescent="0.2">
      <c r="A2373" s="34" t="str">
        <f>cards[[#This Row],[set]]</f>
        <v>SOR</v>
      </c>
      <c r="B2373" s="34">
        <f>cards[[#This Row],[cardNumber]]</f>
        <v>47</v>
      </c>
      <c r="C2373" s="34">
        <f>cards[[#This Row],[owned]]</f>
        <v>0</v>
      </c>
      <c r="D2373" s="34" t="b">
        <f>IF(AND(ISNUMBER(SEARCH("Foil",cards[[#This Row],[variant]])),ISNUMBER(MATCH(cards[[#This Row],[set]],{"SOR","SHD","TWI"},0))),TRUE,FALSE)</f>
        <v>0</v>
      </c>
    </row>
    <row r="2374" spans="1:4" ht="15.75" customHeight="1" x14ac:dyDescent="0.2">
      <c r="A2374" s="34" t="str">
        <f>cards[[#This Row],[set]]</f>
        <v>SOR</v>
      </c>
      <c r="B2374" s="34">
        <f>cards[[#This Row],[cardNumber]]</f>
        <v>47</v>
      </c>
      <c r="C2374" s="34">
        <f>cards[[#This Row],[owned]]</f>
        <v>0</v>
      </c>
      <c r="D2374" s="34" t="b">
        <f>IF(AND(ISNUMBER(SEARCH("Foil",cards[[#This Row],[variant]])),ISNUMBER(MATCH(cards[[#This Row],[set]],{"SOR","SHD","TWI"},0))),TRUE,FALSE)</f>
        <v>1</v>
      </c>
    </row>
    <row r="2375" spans="1:4" ht="15.75" customHeight="1" x14ac:dyDescent="0.2">
      <c r="A2375" s="34" t="str">
        <f>cards[[#This Row],[set]]</f>
        <v>SOR</v>
      </c>
      <c r="B2375" s="34">
        <f>cards[[#This Row],[cardNumber]]</f>
        <v>313</v>
      </c>
      <c r="C2375" s="34">
        <f>cards[[#This Row],[owned]]</f>
        <v>0</v>
      </c>
      <c r="D2375" s="34" t="b">
        <f>IF(AND(ISNUMBER(SEARCH("Foil",cards[[#This Row],[variant]])),ISNUMBER(MATCH(cards[[#This Row],[set]],{"SOR","SHD","TWI"},0))),TRUE,FALSE)</f>
        <v>1</v>
      </c>
    </row>
    <row r="2376" spans="1:4" ht="15.75" customHeight="1" x14ac:dyDescent="0.2">
      <c r="A2376" s="34" t="str">
        <f>cards[[#This Row],[set]]</f>
        <v>SOR</v>
      </c>
      <c r="B2376" s="34">
        <f>cards[[#This Row],[cardNumber]]</f>
        <v>313</v>
      </c>
      <c r="C2376" s="34">
        <f>cards[[#This Row],[owned]]</f>
        <v>0</v>
      </c>
      <c r="D2376" s="34" t="b">
        <f>IF(AND(ISNUMBER(SEARCH("Foil",cards[[#This Row],[variant]])),ISNUMBER(MATCH(cards[[#This Row],[set]],{"SOR","SHD","TWI"},0))),TRUE,FALSE)</f>
        <v>0</v>
      </c>
    </row>
    <row r="2377" spans="1:4" ht="15.75" customHeight="1" x14ac:dyDescent="0.2">
      <c r="A2377" s="34" t="str">
        <f>cards[[#This Row],[set]]</f>
        <v>SOR</v>
      </c>
      <c r="B2377" s="34">
        <f>cards[[#This Row],[cardNumber]]</f>
        <v>48</v>
      </c>
      <c r="C2377" s="34">
        <f>cards[[#This Row],[owned]]</f>
        <v>0</v>
      </c>
      <c r="D2377" s="34" t="b">
        <f>IF(AND(ISNUMBER(SEARCH("Foil",cards[[#This Row],[variant]])),ISNUMBER(MATCH(cards[[#This Row],[set]],{"SOR","SHD","TWI"},0))),TRUE,FALSE)</f>
        <v>0</v>
      </c>
    </row>
    <row r="2378" spans="1:4" ht="15.75" customHeight="1" x14ac:dyDescent="0.2">
      <c r="A2378" s="34" t="str">
        <f>cards[[#This Row],[set]]</f>
        <v>SOR</v>
      </c>
      <c r="B2378" s="34">
        <f>cards[[#This Row],[cardNumber]]</f>
        <v>48</v>
      </c>
      <c r="C2378" s="34">
        <f>cards[[#This Row],[owned]]</f>
        <v>0</v>
      </c>
      <c r="D2378" s="34" t="b">
        <f>IF(AND(ISNUMBER(SEARCH("Foil",cards[[#This Row],[variant]])),ISNUMBER(MATCH(cards[[#This Row],[set]],{"SOR","SHD","TWI"},0))),TRUE,FALSE)</f>
        <v>1</v>
      </c>
    </row>
    <row r="2379" spans="1:4" ht="15.75" customHeight="1" x14ac:dyDescent="0.2">
      <c r="A2379" s="34" t="str">
        <f>cards[[#This Row],[set]]</f>
        <v>SOR</v>
      </c>
      <c r="B2379" s="34">
        <f>cards[[#This Row],[cardNumber]]</f>
        <v>314</v>
      </c>
      <c r="C2379" s="34">
        <f>cards[[#This Row],[owned]]</f>
        <v>0</v>
      </c>
      <c r="D2379" s="34" t="b">
        <f>IF(AND(ISNUMBER(SEARCH("Foil",cards[[#This Row],[variant]])),ISNUMBER(MATCH(cards[[#This Row],[set]],{"SOR","SHD","TWI"},0))),TRUE,FALSE)</f>
        <v>1</v>
      </c>
    </row>
    <row r="2380" spans="1:4" ht="15.75" customHeight="1" x14ac:dyDescent="0.2">
      <c r="A2380" s="34" t="str">
        <f>cards[[#This Row],[set]]</f>
        <v>SOR</v>
      </c>
      <c r="B2380" s="34">
        <f>cards[[#This Row],[cardNumber]]</f>
        <v>314</v>
      </c>
      <c r="C2380" s="34">
        <f>cards[[#This Row],[owned]]</f>
        <v>0</v>
      </c>
      <c r="D2380" s="34" t="b">
        <f>IF(AND(ISNUMBER(SEARCH("Foil",cards[[#This Row],[variant]])),ISNUMBER(MATCH(cards[[#This Row],[set]],{"SOR","SHD","TWI"},0))),TRUE,FALSE)</f>
        <v>0</v>
      </c>
    </row>
    <row r="2381" spans="1:4" ht="15.75" customHeight="1" x14ac:dyDescent="0.2">
      <c r="A2381" s="34" t="str">
        <f>cards[[#This Row],[set]]</f>
        <v>SOR</v>
      </c>
      <c r="B2381" s="34">
        <f>cards[[#This Row],[cardNumber]]</f>
        <v>49</v>
      </c>
      <c r="C2381" s="34">
        <f>cards[[#This Row],[owned]]</f>
        <v>0</v>
      </c>
      <c r="D2381" s="34" t="b">
        <f>IF(AND(ISNUMBER(SEARCH("Foil",cards[[#This Row],[variant]])),ISNUMBER(MATCH(cards[[#This Row],[set]],{"SOR","SHD","TWI"},0))),TRUE,FALSE)</f>
        <v>0</v>
      </c>
    </row>
    <row r="2382" spans="1:4" ht="15.75" customHeight="1" x14ac:dyDescent="0.2">
      <c r="A2382" s="34" t="str">
        <f>cards[[#This Row],[set]]</f>
        <v>SOR</v>
      </c>
      <c r="B2382" s="34">
        <f>cards[[#This Row],[cardNumber]]</f>
        <v>49</v>
      </c>
      <c r="C2382" s="34">
        <f>cards[[#This Row],[owned]]</f>
        <v>0</v>
      </c>
      <c r="D2382" s="34" t="b">
        <f>IF(AND(ISNUMBER(SEARCH("Foil",cards[[#This Row],[variant]])),ISNUMBER(MATCH(cards[[#This Row],[set]],{"SOR","SHD","TWI"},0))),TRUE,FALSE)</f>
        <v>1</v>
      </c>
    </row>
    <row r="2383" spans="1:4" ht="15.75" customHeight="1" x14ac:dyDescent="0.2">
      <c r="A2383" s="34" t="str">
        <f>cards[[#This Row],[set]]</f>
        <v>SOR</v>
      </c>
      <c r="B2383" s="34">
        <f>cards[[#This Row],[cardNumber]]</f>
        <v>315</v>
      </c>
      <c r="C2383" s="34">
        <f>cards[[#This Row],[owned]]</f>
        <v>0</v>
      </c>
      <c r="D2383" s="34" t="b">
        <f>IF(AND(ISNUMBER(SEARCH("Foil",cards[[#This Row],[variant]])),ISNUMBER(MATCH(cards[[#This Row],[set]],{"SOR","SHD","TWI"},0))),TRUE,FALSE)</f>
        <v>0</v>
      </c>
    </row>
    <row r="2384" spans="1:4" ht="15.75" customHeight="1" x14ac:dyDescent="0.2">
      <c r="A2384" s="34" t="str">
        <f>cards[[#This Row],[set]]</f>
        <v>SOR</v>
      </c>
      <c r="B2384" s="34">
        <f>cards[[#This Row],[cardNumber]]</f>
        <v>315</v>
      </c>
      <c r="C2384" s="34">
        <f>cards[[#This Row],[owned]]</f>
        <v>0</v>
      </c>
      <c r="D2384" s="34" t="b">
        <f>IF(AND(ISNUMBER(SEARCH("Foil",cards[[#This Row],[variant]])),ISNUMBER(MATCH(cards[[#This Row],[set]],{"SOR","SHD","TWI"},0))),TRUE,FALSE)</f>
        <v>1</v>
      </c>
    </row>
    <row r="2385" spans="1:4" ht="15.75" customHeight="1" x14ac:dyDescent="0.2">
      <c r="A2385" s="34" t="str">
        <f>cards[[#This Row],[set]]</f>
        <v>SOR</v>
      </c>
      <c r="B2385" s="34">
        <f>cards[[#This Row],[cardNumber]]</f>
        <v>50</v>
      </c>
      <c r="C2385" s="34">
        <f>cards[[#This Row],[owned]]</f>
        <v>0</v>
      </c>
      <c r="D2385" s="34" t="b">
        <f>IF(AND(ISNUMBER(SEARCH("Foil",cards[[#This Row],[variant]])),ISNUMBER(MATCH(cards[[#This Row],[set]],{"SOR","SHD","TWI"},0))),TRUE,FALSE)</f>
        <v>0</v>
      </c>
    </row>
    <row r="2386" spans="1:4" ht="15.75" customHeight="1" x14ac:dyDescent="0.2">
      <c r="A2386" s="34" t="str">
        <f>cards[[#This Row],[set]]</f>
        <v>SOR</v>
      </c>
      <c r="B2386" s="34">
        <f>cards[[#This Row],[cardNumber]]</f>
        <v>50</v>
      </c>
      <c r="C2386" s="34">
        <f>cards[[#This Row],[owned]]</f>
        <v>0</v>
      </c>
      <c r="D2386" s="34" t="b">
        <f>IF(AND(ISNUMBER(SEARCH("Foil",cards[[#This Row],[variant]])),ISNUMBER(MATCH(cards[[#This Row],[set]],{"SOR","SHD","TWI"},0))),TRUE,FALSE)</f>
        <v>1</v>
      </c>
    </row>
    <row r="2387" spans="1:4" ht="15.75" customHeight="1" x14ac:dyDescent="0.2">
      <c r="A2387" s="34" t="str">
        <f>cards[[#This Row],[set]]</f>
        <v>SOR</v>
      </c>
      <c r="B2387" s="34">
        <f>cards[[#This Row],[cardNumber]]</f>
        <v>316</v>
      </c>
      <c r="C2387" s="34">
        <f>cards[[#This Row],[owned]]</f>
        <v>0</v>
      </c>
      <c r="D2387" s="34" t="b">
        <f>IF(AND(ISNUMBER(SEARCH("Foil",cards[[#This Row],[variant]])),ISNUMBER(MATCH(cards[[#This Row],[set]],{"SOR","SHD","TWI"},0))),TRUE,FALSE)</f>
        <v>1</v>
      </c>
    </row>
    <row r="2388" spans="1:4" ht="15.75" customHeight="1" x14ac:dyDescent="0.2">
      <c r="A2388" s="34" t="str">
        <f>cards[[#This Row],[set]]</f>
        <v>SOR</v>
      </c>
      <c r="B2388" s="34">
        <f>cards[[#This Row],[cardNumber]]</f>
        <v>316</v>
      </c>
      <c r="C2388" s="34">
        <f>cards[[#This Row],[owned]]</f>
        <v>0</v>
      </c>
      <c r="D2388" s="34" t="b">
        <f>IF(AND(ISNUMBER(SEARCH("Foil",cards[[#This Row],[variant]])),ISNUMBER(MATCH(cards[[#This Row],[set]],{"SOR","SHD","TWI"},0))),TRUE,FALSE)</f>
        <v>0</v>
      </c>
    </row>
    <row r="2389" spans="1:4" ht="15.75" customHeight="1" x14ac:dyDescent="0.2">
      <c r="A2389" s="34" t="str">
        <f>cards[[#This Row],[set]]</f>
        <v>SOR</v>
      </c>
      <c r="B2389" s="34">
        <f>cards[[#This Row],[cardNumber]]</f>
        <v>51</v>
      </c>
      <c r="C2389" s="34">
        <f>cards[[#This Row],[owned]]</f>
        <v>2</v>
      </c>
      <c r="D2389" s="34" t="b">
        <f>IF(AND(ISNUMBER(SEARCH("Foil",cards[[#This Row],[variant]])),ISNUMBER(MATCH(cards[[#This Row],[set]],{"SOR","SHD","TWI"},0))),TRUE,FALSE)</f>
        <v>0</v>
      </c>
    </row>
    <row r="2390" spans="1:4" ht="15.75" customHeight="1" x14ac:dyDescent="0.2">
      <c r="A2390" s="34" t="str">
        <f>cards[[#This Row],[set]]</f>
        <v>SOR</v>
      </c>
      <c r="B2390" s="34">
        <f>cards[[#This Row],[cardNumber]]</f>
        <v>51</v>
      </c>
      <c r="C2390" s="34">
        <f>cards[[#This Row],[owned]]</f>
        <v>1</v>
      </c>
      <c r="D2390" s="34" t="b">
        <f>IF(AND(ISNUMBER(SEARCH("Foil",cards[[#This Row],[variant]])),ISNUMBER(MATCH(cards[[#This Row],[set]],{"SOR","SHD","TWI"},0))),TRUE,FALSE)</f>
        <v>1</v>
      </c>
    </row>
    <row r="2391" spans="1:4" ht="15.75" customHeight="1" x14ac:dyDescent="0.2">
      <c r="A2391" s="34" t="str">
        <f>cards[[#This Row],[set]]</f>
        <v>SOR</v>
      </c>
      <c r="B2391" s="34">
        <f>cards[[#This Row],[cardNumber]]</f>
        <v>317</v>
      </c>
      <c r="C2391" s="34">
        <f>cards[[#This Row],[owned]]</f>
        <v>3</v>
      </c>
      <c r="D2391" s="34" t="b">
        <f>IF(AND(ISNUMBER(SEARCH("Foil",cards[[#This Row],[variant]])),ISNUMBER(MATCH(cards[[#This Row],[set]],{"SOR","SHD","TWI"},0))),TRUE,FALSE)</f>
        <v>0</v>
      </c>
    </row>
    <row r="2392" spans="1:4" ht="15.75" customHeight="1" x14ac:dyDescent="0.2">
      <c r="A2392" s="34" t="str">
        <f>cards[[#This Row],[set]]</f>
        <v>SOR</v>
      </c>
      <c r="B2392" s="34">
        <f>cards[[#This Row],[cardNumber]]</f>
        <v>317</v>
      </c>
      <c r="C2392" s="34">
        <f>cards[[#This Row],[owned]]</f>
        <v>2</v>
      </c>
      <c r="D2392" s="34" t="b">
        <f>IF(AND(ISNUMBER(SEARCH("Foil",cards[[#This Row],[variant]])),ISNUMBER(MATCH(cards[[#This Row],[set]],{"SOR","SHD","TWI"},0))),TRUE,FALSE)</f>
        <v>1</v>
      </c>
    </row>
    <row r="2393" spans="1:4" ht="15.75" customHeight="1" x14ac:dyDescent="0.2">
      <c r="A2393" s="34" t="str">
        <f>cards[[#This Row],[set]]</f>
        <v>SOR</v>
      </c>
      <c r="B2393" s="34">
        <f>cards[[#This Row],[cardNumber]]</f>
        <v>52</v>
      </c>
      <c r="C2393" s="34">
        <f>cards[[#This Row],[owned]]</f>
        <v>0</v>
      </c>
      <c r="D2393" s="34" t="b">
        <f>IF(AND(ISNUMBER(SEARCH("Foil",cards[[#This Row],[variant]])),ISNUMBER(MATCH(cards[[#This Row],[set]],{"SOR","SHD","TWI"},0))),TRUE,FALSE)</f>
        <v>0</v>
      </c>
    </row>
    <row r="2394" spans="1:4" ht="15.75" customHeight="1" x14ac:dyDescent="0.2">
      <c r="A2394" s="34" t="str">
        <f>cards[[#This Row],[set]]</f>
        <v>SOR</v>
      </c>
      <c r="B2394" s="34">
        <f>cards[[#This Row],[cardNumber]]</f>
        <v>52</v>
      </c>
      <c r="C2394" s="34">
        <f>cards[[#This Row],[owned]]</f>
        <v>0</v>
      </c>
      <c r="D2394" s="34" t="b">
        <f>IF(AND(ISNUMBER(SEARCH("Foil",cards[[#This Row],[variant]])),ISNUMBER(MATCH(cards[[#This Row],[set]],{"SOR","SHD","TWI"},0))),TRUE,FALSE)</f>
        <v>1</v>
      </c>
    </row>
    <row r="2395" spans="1:4" ht="15.75" customHeight="1" x14ac:dyDescent="0.2">
      <c r="A2395" s="34" t="str">
        <f>cards[[#This Row],[set]]</f>
        <v>SOR</v>
      </c>
      <c r="B2395" s="34">
        <f>cards[[#This Row],[cardNumber]]</f>
        <v>318</v>
      </c>
      <c r="C2395" s="34">
        <f>cards[[#This Row],[owned]]</f>
        <v>0</v>
      </c>
      <c r="D2395" s="34" t="b">
        <f>IF(AND(ISNUMBER(SEARCH("Foil",cards[[#This Row],[variant]])),ISNUMBER(MATCH(cards[[#This Row],[set]],{"SOR","SHD","TWI"},0))),TRUE,FALSE)</f>
        <v>1</v>
      </c>
    </row>
    <row r="2396" spans="1:4" ht="15.75" customHeight="1" x14ac:dyDescent="0.2">
      <c r="A2396" s="34" t="str">
        <f>cards[[#This Row],[set]]</f>
        <v>SOR</v>
      </c>
      <c r="B2396" s="34">
        <f>cards[[#This Row],[cardNumber]]</f>
        <v>318</v>
      </c>
      <c r="C2396" s="34">
        <f>cards[[#This Row],[owned]]</f>
        <v>0</v>
      </c>
      <c r="D2396" s="34" t="b">
        <f>IF(AND(ISNUMBER(SEARCH("Foil",cards[[#This Row],[variant]])),ISNUMBER(MATCH(cards[[#This Row],[set]],{"SOR","SHD","TWI"},0))),TRUE,FALSE)</f>
        <v>0</v>
      </c>
    </row>
    <row r="2397" spans="1:4" ht="15.75" customHeight="1" x14ac:dyDescent="0.2">
      <c r="A2397" s="34" t="str">
        <f>cards[[#This Row],[set]]</f>
        <v>SOR</v>
      </c>
      <c r="B2397" s="34">
        <f>cards[[#This Row],[cardNumber]]</f>
        <v>8</v>
      </c>
      <c r="C2397" s="34">
        <f>cards[[#This Row],[owned]]</f>
        <v>0</v>
      </c>
      <c r="D2397" s="34" t="b">
        <f>IF(AND(ISNUMBER(SEARCH("Foil",cards[[#This Row],[variant]])),ISNUMBER(MATCH(cards[[#This Row],[set]],{"SOR","SHD","TWI"},0))),TRUE,FALSE)</f>
        <v>0</v>
      </c>
    </row>
    <row r="2398" spans="1:4" ht="15.75" customHeight="1" x14ac:dyDescent="0.2">
      <c r="A2398" s="34" t="str">
        <f>cards[[#This Row],[set]]</f>
        <v>SOR</v>
      </c>
      <c r="B2398" s="34">
        <f>cards[[#This Row],[cardNumber]]</f>
        <v>53</v>
      </c>
      <c r="C2398" s="34">
        <f>cards[[#This Row],[owned]]</f>
        <v>0</v>
      </c>
      <c r="D2398" s="34" t="b">
        <f>IF(AND(ISNUMBER(SEARCH("Foil",cards[[#This Row],[variant]])),ISNUMBER(MATCH(cards[[#This Row],[set]],{"SOR","SHD","TWI"},0))),TRUE,FALSE)</f>
        <v>0</v>
      </c>
    </row>
    <row r="2399" spans="1:4" ht="15.75" customHeight="1" x14ac:dyDescent="0.2">
      <c r="A2399" s="34" t="str">
        <f>cards[[#This Row],[set]]</f>
        <v>SOR</v>
      </c>
      <c r="B2399" s="34">
        <f>cards[[#This Row],[cardNumber]]</f>
        <v>54</v>
      </c>
      <c r="C2399" s="34">
        <f>cards[[#This Row],[owned]]</f>
        <v>0</v>
      </c>
      <c r="D2399" s="34" t="b">
        <f>IF(AND(ISNUMBER(SEARCH("Foil",cards[[#This Row],[variant]])),ISNUMBER(MATCH(cards[[#This Row],[set]],{"SOR","SHD","TWI"},0))),TRUE,FALSE)</f>
        <v>0</v>
      </c>
    </row>
    <row r="2400" spans="1:4" ht="15.75" customHeight="1" x14ac:dyDescent="0.2">
      <c r="A2400" s="34" t="str">
        <f>cards[[#This Row],[set]]</f>
        <v>SOR</v>
      </c>
      <c r="B2400" s="34">
        <f>cards[[#This Row],[cardNumber]]</f>
        <v>54</v>
      </c>
      <c r="C2400" s="34">
        <f>cards[[#This Row],[owned]]</f>
        <v>0</v>
      </c>
      <c r="D2400" s="34" t="b">
        <f>IF(AND(ISNUMBER(SEARCH("Foil",cards[[#This Row],[variant]])),ISNUMBER(MATCH(cards[[#This Row],[set]],{"SOR","SHD","TWI"},0))),TRUE,FALSE)</f>
        <v>1</v>
      </c>
    </row>
    <row r="2401" spans="1:4" ht="15.75" customHeight="1" x14ac:dyDescent="0.2">
      <c r="A2401" s="34" t="str">
        <f>cards[[#This Row],[set]]</f>
        <v>SOR</v>
      </c>
      <c r="B2401" s="34">
        <f>cards[[#This Row],[cardNumber]]</f>
        <v>319</v>
      </c>
      <c r="C2401" s="34">
        <f>cards[[#This Row],[owned]]</f>
        <v>0</v>
      </c>
      <c r="D2401" s="34" t="b">
        <f>IF(AND(ISNUMBER(SEARCH("Foil",cards[[#This Row],[variant]])),ISNUMBER(MATCH(cards[[#This Row],[set]],{"SOR","SHD","TWI"},0))),TRUE,FALSE)</f>
        <v>1</v>
      </c>
    </row>
    <row r="2402" spans="1:4" ht="15.75" customHeight="1" x14ac:dyDescent="0.2">
      <c r="A2402" s="34" t="str">
        <f>cards[[#This Row],[set]]</f>
        <v>SOR</v>
      </c>
      <c r="B2402" s="34">
        <f>cards[[#This Row],[cardNumber]]</f>
        <v>319</v>
      </c>
      <c r="C2402" s="34">
        <f>cards[[#This Row],[owned]]</f>
        <v>0</v>
      </c>
      <c r="D2402" s="34" t="b">
        <f>IF(AND(ISNUMBER(SEARCH("Foil",cards[[#This Row],[variant]])),ISNUMBER(MATCH(cards[[#This Row],[set]],{"SOR","SHD","TWI"},0))),TRUE,FALSE)</f>
        <v>0</v>
      </c>
    </row>
    <row r="2403" spans="1:4" ht="15.75" customHeight="1" x14ac:dyDescent="0.2">
      <c r="A2403" s="34" t="str">
        <f>cards[[#This Row],[set]]</f>
        <v>SOR</v>
      </c>
      <c r="B2403" s="34">
        <f>cards[[#This Row],[cardNumber]]</f>
        <v>55</v>
      </c>
      <c r="C2403" s="34">
        <f>cards[[#This Row],[owned]]</f>
        <v>0</v>
      </c>
      <c r="D2403" s="34" t="b">
        <f>IF(AND(ISNUMBER(SEARCH("Foil",cards[[#This Row],[variant]])),ISNUMBER(MATCH(cards[[#This Row],[set]],{"SOR","SHD","TWI"},0))),TRUE,FALSE)</f>
        <v>0</v>
      </c>
    </row>
    <row r="2404" spans="1:4" ht="15.75" customHeight="1" x14ac:dyDescent="0.2">
      <c r="A2404" s="34" t="str">
        <f>cards[[#This Row],[set]]</f>
        <v>SOR</v>
      </c>
      <c r="B2404" s="34">
        <f>cards[[#This Row],[cardNumber]]</f>
        <v>55</v>
      </c>
      <c r="C2404" s="34">
        <f>cards[[#This Row],[owned]]</f>
        <v>0</v>
      </c>
      <c r="D2404" s="34" t="b">
        <f>IF(AND(ISNUMBER(SEARCH("Foil",cards[[#This Row],[variant]])),ISNUMBER(MATCH(cards[[#This Row],[set]],{"SOR","SHD","TWI"},0))),TRUE,FALSE)</f>
        <v>1</v>
      </c>
    </row>
    <row r="2405" spans="1:4" ht="15.75" customHeight="1" x14ac:dyDescent="0.2">
      <c r="A2405" s="34" t="str">
        <f>cards[[#This Row],[set]]</f>
        <v>SOR</v>
      </c>
      <c r="B2405" s="34">
        <f>cards[[#This Row],[cardNumber]]</f>
        <v>320</v>
      </c>
      <c r="C2405" s="34">
        <f>cards[[#This Row],[owned]]</f>
        <v>0</v>
      </c>
      <c r="D2405" s="34" t="b">
        <f>IF(AND(ISNUMBER(SEARCH("Foil",cards[[#This Row],[variant]])),ISNUMBER(MATCH(cards[[#This Row],[set]],{"SOR","SHD","TWI"},0))),TRUE,FALSE)</f>
        <v>1</v>
      </c>
    </row>
    <row r="2406" spans="1:4" ht="15.75" customHeight="1" x14ac:dyDescent="0.2">
      <c r="A2406" s="34" t="str">
        <f>cards[[#This Row],[set]]</f>
        <v>SOR</v>
      </c>
      <c r="B2406" s="34">
        <f>cards[[#This Row],[cardNumber]]</f>
        <v>320</v>
      </c>
      <c r="C2406" s="34">
        <f>cards[[#This Row],[owned]]</f>
        <v>0</v>
      </c>
      <c r="D2406" s="34" t="b">
        <f>IF(AND(ISNUMBER(SEARCH("Foil",cards[[#This Row],[variant]])),ISNUMBER(MATCH(cards[[#This Row],[set]],{"SOR","SHD","TWI"},0))),TRUE,FALSE)</f>
        <v>0</v>
      </c>
    </row>
    <row r="2407" spans="1:4" ht="15.75" customHeight="1" x14ac:dyDescent="0.2">
      <c r="A2407" s="34" t="str">
        <f>cards[[#This Row],[set]]</f>
        <v>SOR</v>
      </c>
      <c r="B2407" s="34">
        <f>cards[[#This Row],[cardNumber]]</f>
        <v>56</v>
      </c>
      <c r="C2407" s="34">
        <f>cards[[#This Row],[owned]]</f>
        <v>0</v>
      </c>
      <c r="D2407" s="34" t="b">
        <f>IF(AND(ISNUMBER(SEARCH("Foil",cards[[#This Row],[variant]])),ISNUMBER(MATCH(cards[[#This Row],[set]],{"SOR","SHD","TWI"},0))),TRUE,FALSE)</f>
        <v>1</v>
      </c>
    </row>
    <row r="2408" spans="1:4" ht="15.75" customHeight="1" x14ac:dyDescent="0.2">
      <c r="A2408" s="34" t="str">
        <f>cards[[#This Row],[set]]</f>
        <v>SOR</v>
      </c>
      <c r="B2408" s="34">
        <f>cards[[#This Row],[cardNumber]]</f>
        <v>56</v>
      </c>
      <c r="C2408" s="34">
        <f>cards[[#This Row],[owned]]</f>
        <v>0</v>
      </c>
      <c r="D2408" s="34" t="b">
        <f>IF(AND(ISNUMBER(SEARCH("Foil",cards[[#This Row],[variant]])),ISNUMBER(MATCH(cards[[#This Row],[set]],{"SOR","SHD","TWI"},0))),TRUE,FALSE)</f>
        <v>0</v>
      </c>
    </row>
    <row r="2409" spans="1:4" ht="15.75" customHeight="1" x14ac:dyDescent="0.2">
      <c r="A2409" s="34" t="str">
        <f>cards[[#This Row],[set]]</f>
        <v>SOR</v>
      </c>
      <c r="B2409" s="34">
        <f>cards[[#This Row],[cardNumber]]</f>
        <v>321</v>
      </c>
      <c r="C2409" s="34">
        <f>cards[[#This Row],[owned]]</f>
        <v>0</v>
      </c>
      <c r="D2409" s="34" t="b">
        <f>IF(AND(ISNUMBER(SEARCH("Foil",cards[[#This Row],[variant]])),ISNUMBER(MATCH(cards[[#This Row],[set]],{"SOR","SHD","TWI"},0))),TRUE,FALSE)</f>
        <v>1</v>
      </c>
    </row>
    <row r="2410" spans="1:4" ht="15.75" customHeight="1" x14ac:dyDescent="0.2">
      <c r="A2410" s="34" t="str">
        <f>cards[[#This Row],[set]]</f>
        <v>SOR</v>
      </c>
      <c r="B2410" s="34">
        <f>cards[[#This Row],[cardNumber]]</f>
        <v>321</v>
      </c>
      <c r="C2410" s="34">
        <f>cards[[#This Row],[owned]]</f>
        <v>0</v>
      </c>
      <c r="D2410" s="34" t="b">
        <f>IF(AND(ISNUMBER(SEARCH("Foil",cards[[#This Row],[variant]])),ISNUMBER(MATCH(cards[[#This Row],[set]],{"SOR","SHD","TWI"},0))),TRUE,FALSE)</f>
        <v>0</v>
      </c>
    </row>
    <row r="2411" spans="1:4" ht="15.75" customHeight="1" x14ac:dyDescent="0.2">
      <c r="A2411" s="34" t="str">
        <f>cards[[#This Row],[set]]</f>
        <v>SOR</v>
      </c>
      <c r="B2411" s="34">
        <f>cards[[#This Row],[cardNumber]]</f>
        <v>57</v>
      </c>
      <c r="C2411" s="34">
        <f>cards[[#This Row],[owned]]</f>
        <v>0</v>
      </c>
      <c r="D2411" s="34" t="b">
        <f>IF(AND(ISNUMBER(SEARCH("Foil",cards[[#This Row],[variant]])),ISNUMBER(MATCH(cards[[#This Row],[set]],{"SOR","SHD","TWI"},0))),TRUE,FALSE)</f>
        <v>1</v>
      </c>
    </row>
    <row r="2412" spans="1:4" ht="15.75" customHeight="1" x14ac:dyDescent="0.2">
      <c r="A2412" s="34" t="str">
        <f>cards[[#This Row],[set]]</f>
        <v>SOR</v>
      </c>
      <c r="B2412" s="34">
        <f>cards[[#This Row],[cardNumber]]</f>
        <v>57</v>
      </c>
      <c r="C2412" s="34">
        <f>cards[[#This Row],[owned]]</f>
        <v>0</v>
      </c>
      <c r="D2412" s="34" t="b">
        <f>IF(AND(ISNUMBER(SEARCH("Foil",cards[[#This Row],[variant]])),ISNUMBER(MATCH(cards[[#This Row],[set]],{"SOR","SHD","TWI"},0))),TRUE,FALSE)</f>
        <v>0</v>
      </c>
    </row>
    <row r="2413" spans="1:4" ht="15.75" customHeight="1" x14ac:dyDescent="0.2">
      <c r="A2413" s="34" t="str">
        <f>cards[[#This Row],[set]]</f>
        <v>SOR</v>
      </c>
      <c r="B2413" s="34">
        <f>cards[[#This Row],[cardNumber]]</f>
        <v>322</v>
      </c>
      <c r="C2413" s="34">
        <f>cards[[#This Row],[owned]]</f>
        <v>0</v>
      </c>
      <c r="D2413" s="34" t="b">
        <f>IF(AND(ISNUMBER(SEARCH("Foil",cards[[#This Row],[variant]])),ISNUMBER(MATCH(cards[[#This Row],[set]],{"SOR","SHD","TWI"},0))),TRUE,FALSE)</f>
        <v>1</v>
      </c>
    </row>
    <row r="2414" spans="1:4" ht="15.75" customHeight="1" x14ac:dyDescent="0.2">
      <c r="A2414" s="34" t="str">
        <f>cards[[#This Row],[set]]</f>
        <v>SOR</v>
      </c>
      <c r="B2414" s="34">
        <f>cards[[#This Row],[cardNumber]]</f>
        <v>322</v>
      </c>
      <c r="C2414" s="34">
        <f>cards[[#This Row],[owned]]</f>
        <v>0</v>
      </c>
      <c r="D2414" s="34" t="b">
        <f>IF(AND(ISNUMBER(SEARCH("Foil",cards[[#This Row],[variant]])),ISNUMBER(MATCH(cards[[#This Row],[set]],{"SOR","SHD","TWI"},0))),TRUE,FALSE)</f>
        <v>0</v>
      </c>
    </row>
    <row r="2415" spans="1:4" ht="15.75" customHeight="1" x14ac:dyDescent="0.2">
      <c r="A2415" s="34" t="str">
        <f>cards[[#This Row],[set]]</f>
        <v>SOR</v>
      </c>
      <c r="B2415" s="34">
        <f>cards[[#This Row],[cardNumber]]</f>
        <v>58</v>
      </c>
      <c r="C2415" s="34">
        <f>cards[[#This Row],[owned]]</f>
        <v>0</v>
      </c>
      <c r="D2415" s="34" t="b">
        <f>IF(AND(ISNUMBER(SEARCH("Foil",cards[[#This Row],[variant]])),ISNUMBER(MATCH(cards[[#This Row],[set]],{"SOR","SHD","TWI"},0))),TRUE,FALSE)</f>
        <v>0</v>
      </c>
    </row>
    <row r="2416" spans="1:4" ht="15.75" customHeight="1" x14ac:dyDescent="0.2">
      <c r="A2416" s="34" t="str">
        <f>cards[[#This Row],[set]]</f>
        <v>SOR</v>
      </c>
      <c r="B2416" s="34">
        <f>cards[[#This Row],[cardNumber]]</f>
        <v>58</v>
      </c>
      <c r="C2416" s="34">
        <f>cards[[#This Row],[owned]]</f>
        <v>0</v>
      </c>
      <c r="D2416" s="34" t="b">
        <f>IF(AND(ISNUMBER(SEARCH("Foil",cards[[#This Row],[variant]])),ISNUMBER(MATCH(cards[[#This Row],[set]],{"SOR","SHD","TWI"},0))),TRUE,FALSE)</f>
        <v>1</v>
      </c>
    </row>
    <row r="2417" spans="1:4" ht="15.75" customHeight="1" x14ac:dyDescent="0.2">
      <c r="A2417" s="34" t="str">
        <f>cards[[#This Row],[set]]</f>
        <v>SOR</v>
      </c>
      <c r="B2417" s="34">
        <f>cards[[#This Row],[cardNumber]]</f>
        <v>323</v>
      </c>
      <c r="C2417" s="34">
        <f>cards[[#This Row],[owned]]</f>
        <v>0</v>
      </c>
      <c r="D2417" s="34" t="b">
        <f>IF(AND(ISNUMBER(SEARCH("Foil",cards[[#This Row],[variant]])),ISNUMBER(MATCH(cards[[#This Row],[set]],{"SOR","SHD","TWI"},0))),TRUE,FALSE)</f>
        <v>1</v>
      </c>
    </row>
    <row r="2418" spans="1:4" ht="15.75" customHeight="1" x14ac:dyDescent="0.2">
      <c r="A2418" s="34" t="str">
        <f>cards[[#This Row],[set]]</f>
        <v>SOR</v>
      </c>
      <c r="B2418" s="34">
        <f>cards[[#This Row],[cardNumber]]</f>
        <v>323</v>
      </c>
      <c r="C2418" s="34">
        <f>cards[[#This Row],[owned]]</f>
        <v>0</v>
      </c>
      <c r="D2418" s="34" t="b">
        <f>IF(AND(ISNUMBER(SEARCH("Foil",cards[[#This Row],[variant]])),ISNUMBER(MATCH(cards[[#This Row],[set]],{"SOR","SHD","TWI"},0))),TRUE,FALSE)</f>
        <v>0</v>
      </c>
    </row>
    <row r="2419" spans="1:4" ht="15.75" customHeight="1" x14ac:dyDescent="0.2">
      <c r="A2419" s="34" t="str">
        <f>cards[[#This Row],[set]]</f>
        <v>SOR</v>
      </c>
      <c r="B2419" s="34">
        <f>cards[[#This Row],[cardNumber]]</f>
        <v>59</v>
      </c>
      <c r="C2419" s="34">
        <f>cards[[#This Row],[owned]]</f>
        <v>0</v>
      </c>
      <c r="D2419" s="34" t="b">
        <f>IF(AND(ISNUMBER(SEARCH("Foil",cards[[#This Row],[variant]])),ISNUMBER(MATCH(cards[[#This Row],[set]],{"SOR","SHD","TWI"},0))),TRUE,FALSE)</f>
        <v>1</v>
      </c>
    </row>
    <row r="2420" spans="1:4" ht="15.75" customHeight="1" x14ac:dyDescent="0.2">
      <c r="A2420" s="34" t="str">
        <f>cards[[#This Row],[set]]</f>
        <v>SOR</v>
      </c>
      <c r="B2420" s="34">
        <f>cards[[#This Row],[cardNumber]]</f>
        <v>59</v>
      </c>
      <c r="C2420" s="34">
        <f>cards[[#This Row],[owned]]</f>
        <v>0</v>
      </c>
      <c r="D2420" s="34" t="b">
        <f>IF(AND(ISNUMBER(SEARCH("Foil",cards[[#This Row],[variant]])),ISNUMBER(MATCH(cards[[#This Row],[set]],{"SOR","SHD","TWI"},0))),TRUE,FALSE)</f>
        <v>0</v>
      </c>
    </row>
    <row r="2421" spans="1:4" ht="15.75" customHeight="1" x14ac:dyDescent="0.2">
      <c r="A2421" s="34" t="str">
        <f>cards[[#This Row],[set]]</f>
        <v>SOR</v>
      </c>
      <c r="B2421" s="34">
        <f>cards[[#This Row],[cardNumber]]</f>
        <v>324</v>
      </c>
      <c r="C2421" s="34">
        <f>cards[[#This Row],[owned]]</f>
        <v>0</v>
      </c>
      <c r="D2421" s="34" t="b">
        <f>IF(AND(ISNUMBER(SEARCH("Foil",cards[[#This Row],[variant]])),ISNUMBER(MATCH(cards[[#This Row],[set]],{"SOR","SHD","TWI"},0))),TRUE,FALSE)</f>
        <v>0</v>
      </c>
    </row>
    <row r="2422" spans="1:4" ht="15.75" customHeight="1" x14ac:dyDescent="0.2">
      <c r="A2422" s="34" t="str">
        <f>cards[[#This Row],[set]]</f>
        <v>SOR</v>
      </c>
      <c r="B2422" s="34">
        <f>cards[[#This Row],[cardNumber]]</f>
        <v>324</v>
      </c>
      <c r="C2422" s="34">
        <f>cards[[#This Row],[owned]]</f>
        <v>0</v>
      </c>
      <c r="D2422" s="34" t="b">
        <f>IF(AND(ISNUMBER(SEARCH("Foil",cards[[#This Row],[variant]])),ISNUMBER(MATCH(cards[[#This Row],[set]],{"SOR","SHD","TWI"},0))),TRUE,FALSE)</f>
        <v>1</v>
      </c>
    </row>
    <row r="2423" spans="1:4" ht="15.75" customHeight="1" x14ac:dyDescent="0.2">
      <c r="A2423" s="34" t="str">
        <f>cards[[#This Row],[set]]</f>
        <v>SOR</v>
      </c>
      <c r="B2423" s="34">
        <f>cards[[#This Row],[cardNumber]]</f>
        <v>60</v>
      </c>
      <c r="C2423" s="34">
        <f>cards[[#This Row],[owned]]</f>
        <v>0</v>
      </c>
      <c r="D2423" s="34" t="b">
        <f>IF(AND(ISNUMBER(SEARCH("Foil",cards[[#This Row],[variant]])),ISNUMBER(MATCH(cards[[#This Row],[set]],{"SOR","SHD","TWI"},0))),TRUE,FALSE)</f>
        <v>0</v>
      </c>
    </row>
    <row r="2424" spans="1:4" ht="15.75" customHeight="1" x14ac:dyDescent="0.2">
      <c r="A2424" s="34" t="str">
        <f>cards[[#This Row],[set]]</f>
        <v>SOR</v>
      </c>
      <c r="B2424" s="34">
        <f>cards[[#This Row],[cardNumber]]</f>
        <v>60</v>
      </c>
      <c r="C2424" s="34">
        <f>cards[[#This Row],[owned]]</f>
        <v>0</v>
      </c>
      <c r="D2424" s="34" t="b">
        <f>IF(AND(ISNUMBER(SEARCH("Foil",cards[[#This Row],[variant]])),ISNUMBER(MATCH(cards[[#This Row],[set]],{"SOR","SHD","TWI"},0))),TRUE,FALSE)</f>
        <v>1</v>
      </c>
    </row>
    <row r="2425" spans="1:4" ht="15.75" customHeight="1" x14ac:dyDescent="0.2">
      <c r="A2425" s="34" t="str">
        <f>cards[[#This Row],[set]]</f>
        <v>SOR</v>
      </c>
      <c r="B2425" s="34">
        <f>cards[[#This Row],[cardNumber]]</f>
        <v>325</v>
      </c>
      <c r="C2425" s="34">
        <f>cards[[#This Row],[owned]]</f>
        <v>0</v>
      </c>
      <c r="D2425" s="34" t="b">
        <f>IF(AND(ISNUMBER(SEARCH("Foil",cards[[#This Row],[variant]])),ISNUMBER(MATCH(cards[[#This Row],[set]],{"SOR","SHD","TWI"},0))),TRUE,FALSE)</f>
        <v>0</v>
      </c>
    </row>
    <row r="2426" spans="1:4" ht="15.75" customHeight="1" x14ac:dyDescent="0.2">
      <c r="A2426" s="34" t="str">
        <f>cards[[#This Row],[set]]</f>
        <v>SOR</v>
      </c>
      <c r="B2426" s="34">
        <f>cards[[#This Row],[cardNumber]]</f>
        <v>325</v>
      </c>
      <c r="C2426" s="34">
        <f>cards[[#This Row],[owned]]</f>
        <v>0</v>
      </c>
      <c r="D2426" s="34" t="b">
        <f>IF(AND(ISNUMBER(SEARCH("Foil",cards[[#This Row],[variant]])),ISNUMBER(MATCH(cards[[#This Row],[set]],{"SOR","SHD","TWI"},0))),TRUE,FALSE)</f>
        <v>1</v>
      </c>
    </row>
    <row r="2427" spans="1:4" ht="15.75" customHeight="1" x14ac:dyDescent="0.2">
      <c r="A2427" s="34" t="str">
        <f>cards[[#This Row],[set]]</f>
        <v>SOR</v>
      </c>
      <c r="B2427" s="34">
        <f>cards[[#This Row],[cardNumber]]</f>
        <v>61</v>
      </c>
      <c r="C2427" s="34">
        <f>cards[[#This Row],[owned]]</f>
        <v>0</v>
      </c>
      <c r="D2427" s="34" t="b">
        <f>IF(AND(ISNUMBER(SEARCH("Foil",cards[[#This Row],[variant]])),ISNUMBER(MATCH(cards[[#This Row],[set]],{"SOR","SHD","TWI"},0))),TRUE,FALSE)</f>
        <v>0</v>
      </c>
    </row>
    <row r="2428" spans="1:4" ht="15.75" customHeight="1" x14ac:dyDescent="0.2">
      <c r="A2428" s="34" t="str">
        <f>cards[[#This Row],[set]]</f>
        <v>SOR</v>
      </c>
      <c r="B2428" s="34">
        <f>cards[[#This Row],[cardNumber]]</f>
        <v>61</v>
      </c>
      <c r="C2428" s="34">
        <f>cards[[#This Row],[owned]]</f>
        <v>0</v>
      </c>
      <c r="D2428" s="34" t="b">
        <f>IF(AND(ISNUMBER(SEARCH("Foil",cards[[#This Row],[variant]])),ISNUMBER(MATCH(cards[[#This Row],[set]],{"SOR","SHD","TWI"},0))),TRUE,FALSE)</f>
        <v>1</v>
      </c>
    </row>
    <row r="2429" spans="1:4" ht="15.75" customHeight="1" x14ac:dyDescent="0.2">
      <c r="A2429" s="34" t="str">
        <f>cards[[#This Row],[set]]</f>
        <v>SOR</v>
      </c>
      <c r="B2429" s="34">
        <f>cards[[#This Row],[cardNumber]]</f>
        <v>326</v>
      </c>
      <c r="C2429" s="34">
        <f>cards[[#This Row],[owned]]</f>
        <v>0</v>
      </c>
      <c r="D2429" s="34" t="b">
        <f>IF(AND(ISNUMBER(SEARCH("Foil",cards[[#This Row],[variant]])),ISNUMBER(MATCH(cards[[#This Row],[set]],{"SOR","SHD","TWI"},0))),TRUE,FALSE)</f>
        <v>0</v>
      </c>
    </row>
    <row r="2430" spans="1:4" ht="15.75" customHeight="1" x14ac:dyDescent="0.2">
      <c r="A2430" s="34" t="str">
        <f>cards[[#This Row],[set]]</f>
        <v>SOR</v>
      </c>
      <c r="B2430" s="34">
        <f>cards[[#This Row],[cardNumber]]</f>
        <v>326</v>
      </c>
      <c r="C2430" s="34">
        <f>cards[[#This Row],[owned]]</f>
        <v>0</v>
      </c>
      <c r="D2430" s="34" t="b">
        <f>IF(AND(ISNUMBER(SEARCH("Foil",cards[[#This Row],[variant]])),ISNUMBER(MATCH(cards[[#This Row],[set]],{"SOR","SHD","TWI"},0))),TRUE,FALSE)</f>
        <v>1</v>
      </c>
    </row>
    <row r="2431" spans="1:4" ht="15.75" customHeight="1" x14ac:dyDescent="0.2">
      <c r="A2431" s="34" t="str">
        <f>cards[[#This Row],[set]]</f>
        <v>SOR</v>
      </c>
      <c r="B2431" s="34">
        <f>cards[[#This Row],[cardNumber]]</f>
        <v>62</v>
      </c>
      <c r="C2431" s="34">
        <f>cards[[#This Row],[owned]]</f>
        <v>0</v>
      </c>
      <c r="D2431" s="34" t="b">
        <f>IF(AND(ISNUMBER(SEARCH("Foil",cards[[#This Row],[variant]])),ISNUMBER(MATCH(cards[[#This Row],[set]],{"SOR","SHD","TWI"},0))),TRUE,FALSE)</f>
        <v>1</v>
      </c>
    </row>
    <row r="2432" spans="1:4" ht="15.75" customHeight="1" x14ac:dyDescent="0.2">
      <c r="A2432" s="34" t="str">
        <f>cards[[#This Row],[set]]</f>
        <v>SOR</v>
      </c>
      <c r="B2432" s="34">
        <f>cards[[#This Row],[cardNumber]]</f>
        <v>62</v>
      </c>
      <c r="C2432" s="34">
        <f>cards[[#This Row],[owned]]</f>
        <v>0</v>
      </c>
      <c r="D2432" s="34" t="b">
        <f>IF(AND(ISNUMBER(SEARCH("Foil",cards[[#This Row],[variant]])),ISNUMBER(MATCH(cards[[#This Row],[set]],{"SOR","SHD","TWI"},0))),TRUE,FALSE)</f>
        <v>0</v>
      </c>
    </row>
    <row r="2433" spans="1:4" ht="15.75" customHeight="1" x14ac:dyDescent="0.2">
      <c r="A2433" s="34" t="str">
        <f>cards[[#This Row],[set]]</f>
        <v>SOR</v>
      </c>
      <c r="B2433" s="34">
        <f>cards[[#This Row],[cardNumber]]</f>
        <v>327</v>
      </c>
      <c r="C2433" s="34">
        <f>cards[[#This Row],[owned]]</f>
        <v>0</v>
      </c>
      <c r="D2433" s="34" t="b">
        <f>IF(AND(ISNUMBER(SEARCH("Foil",cards[[#This Row],[variant]])),ISNUMBER(MATCH(cards[[#This Row],[set]],{"SOR","SHD","TWI"},0))),TRUE,FALSE)</f>
        <v>1</v>
      </c>
    </row>
    <row r="2434" spans="1:4" ht="15.75" customHeight="1" x14ac:dyDescent="0.2">
      <c r="A2434" s="34" t="str">
        <f>cards[[#This Row],[set]]</f>
        <v>SOR</v>
      </c>
      <c r="B2434" s="34">
        <f>cards[[#This Row],[cardNumber]]</f>
        <v>327</v>
      </c>
      <c r="C2434" s="34">
        <f>cards[[#This Row],[owned]]</f>
        <v>0</v>
      </c>
      <c r="D2434" s="34" t="b">
        <f>IF(AND(ISNUMBER(SEARCH("Foil",cards[[#This Row],[variant]])),ISNUMBER(MATCH(cards[[#This Row],[set]],{"SOR","SHD","TWI"},0))),TRUE,FALSE)</f>
        <v>0</v>
      </c>
    </row>
    <row r="2435" spans="1:4" ht="15.75" customHeight="1" x14ac:dyDescent="0.2">
      <c r="A2435" s="34" t="str">
        <f>cards[[#This Row],[set]]</f>
        <v>SOR</v>
      </c>
      <c r="B2435" s="34">
        <f>cards[[#This Row],[cardNumber]]</f>
        <v>63</v>
      </c>
      <c r="C2435" s="34">
        <f>cards[[#This Row],[owned]]</f>
        <v>0</v>
      </c>
      <c r="D2435" s="34" t="b">
        <f>IF(AND(ISNUMBER(SEARCH("Foil",cards[[#This Row],[variant]])),ISNUMBER(MATCH(cards[[#This Row],[set]],{"SOR","SHD","TWI"},0))),TRUE,FALSE)</f>
        <v>0</v>
      </c>
    </row>
    <row r="2436" spans="1:4" ht="15.75" customHeight="1" x14ac:dyDescent="0.2">
      <c r="A2436" s="34" t="str">
        <f>cards[[#This Row],[set]]</f>
        <v>SOR</v>
      </c>
      <c r="B2436" s="34">
        <f>cards[[#This Row],[cardNumber]]</f>
        <v>63</v>
      </c>
      <c r="C2436" s="34">
        <f>cards[[#This Row],[owned]]</f>
        <v>0</v>
      </c>
      <c r="D2436" s="34" t="b">
        <f>IF(AND(ISNUMBER(SEARCH("Foil",cards[[#This Row],[variant]])),ISNUMBER(MATCH(cards[[#This Row],[set]],{"SOR","SHD","TWI"},0))),TRUE,FALSE)</f>
        <v>1</v>
      </c>
    </row>
    <row r="2437" spans="1:4" ht="15.75" customHeight="1" x14ac:dyDescent="0.2">
      <c r="A2437" s="34" t="str">
        <f>cards[[#This Row],[set]]</f>
        <v>SOR</v>
      </c>
      <c r="B2437" s="34">
        <f>cards[[#This Row],[cardNumber]]</f>
        <v>328</v>
      </c>
      <c r="C2437" s="34">
        <f>cards[[#This Row],[owned]]</f>
        <v>0</v>
      </c>
      <c r="D2437" s="34" t="b">
        <f>IF(AND(ISNUMBER(SEARCH("Foil",cards[[#This Row],[variant]])),ISNUMBER(MATCH(cards[[#This Row],[set]],{"SOR","SHD","TWI"},0))),TRUE,FALSE)</f>
        <v>1</v>
      </c>
    </row>
    <row r="2438" spans="1:4" ht="15.75" customHeight="1" x14ac:dyDescent="0.2">
      <c r="A2438" s="34" t="str">
        <f>cards[[#This Row],[set]]</f>
        <v>SOR</v>
      </c>
      <c r="B2438" s="34">
        <f>cards[[#This Row],[cardNumber]]</f>
        <v>328</v>
      </c>
      <c r="C2438" s="34">
        <f>cards[[#This Row],[owned]]</f>
        <v>0</v>
      </c>
      <c r="D2438" s="34" t="b">
        <f>IF(AND(ISNUMBER(SEARCH("Foil",cards[[#This Row],[variant]])),ISNUMBER(MATCH(cards[[#This Row],[set]],{"SOR","SHD","TWI"},0))),TRUE,FALSE)</f>
        <v>0</v>
      </c>
    </row>
    <row r="2439" spans="1:4" ht="15.75" customHeight="1" x14ac:dyDescent="0.2">
      <c r="A2439" s="34" t="str">
        <f>cards[[#This Row],[set]]</f>
        <v>SOR</v>
      </c>
      <c r="B2439" s="34">
        <f>cards[[#This Row],[cardNumber]]</f>
        <v>64</v>
      </c>
      <c r="C2439" s="34">
        <f>cards[[#This Row],[owned]]</f>
        <v>0</v>
      </c>
      <c r="D2439" s="34" t="b">
        <f>IF(AND(ISNUMBER(SEARCH("Foil",cards[[#This Row],[variant]])),ISNUMBER(MATCH(cards[[#This Row],[set]],{"SOR","SHD","TWI"},0))),TRUE,FALSE)</f>
        <v>1</v>
      </c>
    </row>
    <row r="2440" spans="1:4" ht="15.75" customHeight="1" x14ac:dyDescent="0.2">
      <c r="A2440" s="34" t="str">
        <f>cards[[#This Row],[set]]</f>
        <v>SOR</v>
      </c>
      <c r="B2440" s="34">
        <f>cards[[#This Row],[cardNumber]]</f>
        <v>64</v>
      </c>
      <c r="C2440" s="34">
        <f>cards[[#This Row],[owned]]</f>
        <v>0</v>
      </c>
      <c r="D2440" s="34" t="b">
        <f>IF(AND(ISNUMBER(SEARCH("Foil",cards[[#This Row],[variant]])),ISNUMBER(MATCH(cards[[#This Row],[set]],{"SOR","SHD","TWI"},0))),TRUE,FALSE)</f>
        <v>0</v>
      </c>
    </row>
    <row r="2441" spans="1:4" ht="15.75" customHeight="1" x14ac:dyDescent="0.2">
      <c r="A2441" s="34" t="str">
        <f>cards[[#This Row],[set]]</f>
        <v>SOR</v>
      </c>
      <c r="B2441" s="34">
        <f>cards[[#This Row],[cardNumber]]</f>
        <v>329</v>
      </c>
      <c r="C2441" s="34">
        <f>cards[[#This Row],[owned]]</f>
        <v>0</v>
      </c>
      <c r="D2441" s="34" t="b">
        <f>IF(AND(ISNUMBER(SEARCH("Foil",cards[[#This Row],[variant]])),ISNUMBER(MATCH(cards[[#This Row],[set]],{"SOR","SHD","TWI"},0))),TRUE,FALSE)</f>
        <v>1</v>
      </c>
    </row>
    <row r="2442" spans="1:4" ht="15.75" customHeight="1" x14ac:dyDescent="0.2">
      <c r="A2442" s="34" t="str">
        <f>cards[[#This Row],[set]]</f>
        <v>SOR</v>
      </c>
      <c r="B2442" s="34">
        <f>cards[[#This Row],[cardNumber]]</f>
        <v>329</v>
      </c>
      <c r="C2442" s="34">
        <f>cards[[#This Row],[owned]]</f>
        <v>0</v>
      </c>
      <c r="D2442" s="34" t="b">
        <f>IF(AND(ISNUMBER(SEARCH("Foil",cards[[#This Row],[variant]])),ISNUMBER(MATCH(cards[[#This Row],[set]],{"SOR","SHD","TWI"},0))),TRUE,FALSE)</f>
        <v>0</v>
      </c>
    </row>
    <row r="2443" spans="1:4" ht="15.75" customHeight="1" x14ac:dyDescent="0.2">
      <c r="A2443" s="34" t="str">
        <f>cards[[#This Row],[set]]</f>
        <v>SOR</v>
      </c>
      <c r="B2443" s="34">
        <f>cards[[#This Row],[cardNumber]]</f>
        <v>65</v>
      </c>
      <c r="C2443" s="34">
        <f>cards[[#This Row],[owned]]</f>
        <v>0</v>
      </c>
      <c r="D2443" s="34" t="b">
        <f>IF(AND(ISNUMBER(SEARCH("Foil",cards[[#This Row],[variant]])),ISNUMBER(MATCH(cards[[#This Row],[set]],{"SOR","SHD","TWI"},0))),TRUE,FALSE)</f>
        <v>1</v>
      </c>
    </row>
    <row r="2444" spans="1:4" ht="15.75" customHeight="1" x14ac:dyDescent="0.2">
      <c r="A2444" s="34" t="str">
        <f>cards[[#This Row],[set]]</f>
        <v>SOR</v>
      </c>
      <c r="B2444" s="34">
        <f>cards[[#This Row],[cardNumber]]</f>
        <v>65</v>
      </c>
      <c r="C2444" s="34">
        <f>cards[[#This Row],[owned]]</f>
        <v>0</v>
      </c>
      <c r="D2444" s="34" t="b">
        <f>IF(AND(ISNUMBER(SEARCH("Foil",cards[[#This Row],[variant]])),ISNUMBER(MATCH(cards[[#This Row],[set]],{"SOR","SHD","TWI"},0))),TRUE,FALSE)</f>
        <v>0</v>
      </c>
    </row>
    <row r="2445" spans="1:4" ht="15.75" customHeight="1" x14ac:dyDescent="0.2">
      <c r="A2445" s="34" t="str">
        <f>cards[[#This Row],[set]]</f>
        <v>SOR</v>
      </c>
      <c r="B2445" s="34">
        <f>cards[[#This Row],[cardNumber]]</f>
        <v>330</v>
      </c>
      <c r="C2445" s="34">
        <f>cards[[#This Row],[owned]]</f>
        <v>0</v>
      </c>
      <c r="D2445" s="34" t="b">
        <f>IF(AND(ISNUMBER(SEARCH("Foil",cards[[#This Row],[variant]])),ISNUMBER(MATCH(cards[[#This Row],[set]],{"SOR","SHD","TWI"},0))),TRUE,FALSE)</f>
        <v>1</v>
      </c>
    </row>
    <row r="2446" spans="1:4" ht="15.75" customHeight="1" x14ac:dyDescent="0.2">
      <c r="A2446" s="34" t="str">
        <f>cards[[#This Row],[set]]</f>
        <v>SOR</v>
      </c>
      <c r="B2446" s="34">
        <f>cards[[#This Row],[cardNumber]]</f>
        <v>330</v>
      </c>
      <c r="C2446" s="34">
        <f>cards[[#This Row],[owned]]</f>
        <v>0</v>
      </c>
      <c r="D2446" s="34" t="b">
        <f>IF(AND(ISNUMBER(SEARCH("Foil",cards[[#This Row],[variant]])),ISNUMBER(MATCH(cards[[#This Row],[set]],{"SOR","SHD","TWI"},0))),TRUE,FALSE)</f>
        <v>0</v>
      </c>
    </row>
    <row r="2447" spans="1:4" ht="15.75" customHeight="1" x14ac:dyDescent="0.2">
      <c r="A2447" s="34" t="str">
        <f>cards[[#This Row],[set]]</f>
        <v>SHD</v>
      </c>
      <c r="B2447" s="34">
        <f>cards[[#This Row],[cardNumber]]</f>
        <v>63</v>
      </c>
      <c r="C2447" s="34">
        <f>cards[[#This Row],[owned]]</f>
        <v>0</v>
      </c>
      <c r="D2447" s="34" t="b">
        <f>IF(AND(ISNUMBER(SEARCH("Foil",cards[[#This Row],[variant]])),ISNUMBER(MATCH(cards[[#This Row],[set]],{"SOR","SHD","TWI"},0))),TRUE,FALSE)</f>
        <v>0</v>
      </c>
    </row>
    <row r="2448" spans="1:4" ht="15.75" customHeight="1" x14ac:dyDescent="0.2">
      <c r="A2448" s="34" t="str">
        <f>cards[[#This Row],[set]]</f>
        <v>SOR</v>
      </c>
      <c r="B2448" s="34">
        <f>cards[[#This Row],[cardNumber]]</f>
        <v>66</v>
      </c>
      <c r="C2448" s="34">
        <f>cards[[#This Row],[owned]]</f>
        <v>0</v>
      </c>
      <c r="D2448" s="34" t="b">
        <f>IF(AND(ISNUMBER(SEARCH("Foil",cards[[#This Row],[variant]])),ISNUMBER(MATCH(cards[[#This Row],[set]],{"SOR","SHD","TWI"},0))),TRUE,FALSE)</f>
        <v>0</v>
      </c>
    </row>
    <row r="2449" spans="1:4" ht="15.75" customHeight="1" x14ac:dyDescent="0.2">
      <c r="A2449" s="34" t="str">
        <f>cards[[#This Row],[set]]</f>
        <v>SOR</v>
      </c>
      <c r="B2449" s="34">
        <f>cards[[#This Row],[cardNumber]]</f>
        <v>67</v>
      </c>
      <c r="C2449" s="34">
        <f>cards[[#This Row],[owned]]</f>
        <v>0</v>
      </c>
      <c r="D2449" s="34" t="b">
        <f>IF(AND(ISNUMBER(SEARCH("Foil",cards[[#This Row],[variant]])),ISNUMBER(MATCH(cards[[#This Row],[set]],{"SOR","SHD","TWI"},0))),TRUE,FALSE)</f>
        <v>0</v>
      </c>
    </row>
    <row r="2450" spans="1:4" ht="15.75" customHeight="1" x14ac:dyDescent="0.2">
      <c r="A2450" s="34" t="str">
        <f>cards[[#This Row],[set]]</f>
        <v>SOR</v>
      </c>
      <c r="B2450" s="34">
        <f>cards[[#This Row],[cardNumber]]</f>
        <v>67</v>
      </c>
      <c r="C2450" s="34">
        <f>cards[[#This Row],[owned]]</f>
        <v>0</v>
      </c>
      <c r="D2450" s="34" t="b">
        <f>IF(AND(ISNUMBER(SEARCH("Foil",cards[[#This Row],[variant]])),ISNUMBER(MATCH(cards[[#This Row],[set]],{"SOR","SHD","TWI"},0))),TRUE,FALSE)</f>
        <v>1</v>
      </c>
    </row>
    <row r="2451" spans="1:4" ht="15.75" customHeight="1" x14ac:dyDescent="0.2">
      <c r="A2451" s="34" t="str">
        <f>cards[[#This Row],[set]]</f>
        <v>SOR</v>
      </c>
      <c r="B2451" s="34">
        <f>cards[[#This Row],[cardNumber]]</f>
        <v>332</v>
      </c>
      <c r="C2451" s="34">
        <f>cards[[#This Row],[owned]]</f>
        <v>0</v>
      </c>
      <c r="D2451" s="34" t="b">
        <f>IF(AND(ISNUMBER(SEARCH("Foil",cards[[#This Row],[variant]])),ISNUMBER(MATCH(cards[[#This Row],[set]],{"SOR","SHD","TWI"},0))),TRUE,FALSE)</f>
        <v>1</v>
      </c>
    </row>
    <row r="2452" spans="1:4" ht="15.75" customHeight="1" x14ac:dyDescent="0.2">
      <c r="A2452" s="34" t="str">
        <f>cards[[#This Row],[set]]</f>
        <v>SOR</v>
      </c>
      <c r="B2452" s="34">
        <f>cards[[#This Row],[cardNumber]]</f>
        <v>332</v>
      </c>
      <c r="C2452" s="34">
        <f>cards[[#This Row],[owned]]</f>
        <v>0</v>
      </c>
      <c r="D2452" s="34" t="b">
        <f>IF(AND(ISNUMBER(SEARCH("Foil",cards[[#This Row],[variant]])),ISNUMBER(MATCH(cards[[#This Row],[set]],{"SOR","SHD","TWI"},0))),TRUE,FALSE)</f>
        <v>0</v>
      </c>
    </row>
    <row r="2453" spans="1:4" ht="15.75" customHeight="1" x14ac:dyDescent="0.2">
      <c r="A2453" s="34" t="str">
        <f>cards[[#This Row],[set]]</f>
        <v>SHD</v>
      </c>
      <c r="B2453" s="34">
        <f>cards[[#This Row],[cardNumber]]</f>
        <v>66</v>
      </c>
      <c r="C2453" s="34">
        <f>cards[[#This Row],[owned]]</f>
        <v>0</v>
      </c>
      <c r="D2453" s="34" t="b">
        <f>IF(AND(ISNUMBER(SEARCH("Foil",cards[[#This Row],[variant]])),ISNUMBER(MATCH(cards[[#This Row],[set]],{"SOR","SHD","TWI"},0))),TRUE,FALSE)</f>
        <v>0</v>
      </c>
    </row>
    <row r="2454" spans="1:4" ht="15.75" customHeight="1" x14ac:dyDescent="0.2">
      <c r="A2454" s="34" t="str">
        <f>cards[[#This Row],[set]]</f>
        <v>SOR</v>
      </c>
      <c r="B2454" s="34">
        <f>cards[[#This Row],[cardNumber]]</f>
        <v>68</v>
      </c>
      <c r="C2454" s="34">
        <f>cards[[#This Row],[owned]]</f>
        <v>0</v>
      </c>
      <c r="D2454" s="34" t="b">
        <f>IF(AND(ISNUMBER(SEARCH("Foil",cards[[#This Row],[variant]])),ISNUMBER(MATCH(cards[[#This Row],[set]],{"SOR","SHD","TWI"},0))),TRUE,FALSE)</f>
        <v>0</v>
      </c>
    </row>
    <row r="2455" spans="1:4" ht="15.75" customHeight="1" x14ac:dyDescent="0.2">
      <c r="A2455" s="34" t="str">
        <f>cards[[#This Row],[set]]</f>
        <v>SHD</v>
      </c>
      <c r="B2455" s="34">
        <f>cards[[#This Row],[cardNumber]]</f>
        <v>70</v>
      </c>
      <c r="C2455" s="34">
        <f>cards[[#This Row],[owned]]</f>
        <v>0</v>
      </c>
      <c r="D2455" s="34" t="b">
        <f>IF(AND(ISNUMBER(SEARCH("Foil",cards[[#This Row],[variant]])),ISNUMBER(MATCH(cards[[#This Row],[set]],{"SOR","SHD","TWI"},0))),TRUE,FALSE)</f>
        <v>0</v>
      </c>
    </row>
    <row r="2456" spans="1:4" ht="15.75" customHeight="1" x14ac:dyDescent="0.2">
      <c r="A2456" s="34" t="str">
        <f>cards[[#This Row],[set]]</f>
        <v>SOR</v>
      </c>
      <c r="B2456" s="34">
        <f>cards[[#This Row],[cardNumber]]</f>
        <v>69</v>
      </c>
      <c r="C2456" s="34">
        <f>cards[[#This Row],[owned]]</f>
        <v>0</v>
      </c>
      <c r="D2456" s="34" t="b">
        <f>IF(AND(ISNUMBER(SEARCH("Foil",cards[[#This Row],[variant]])),ISNUMBER(MATCH(cards[[#This Row],[set]],{"SOR","SHD","TWI"},0))),TRUE,FALSE)</f>
        <v>0</v>
      </c>
    </row>
    <row r="2457" spans="1:4" ht="15.75" customHeight="1" x14ac:dyDescent="0.2">
      <c r="A2457" s="34" t="str">
        <f>cards[[#This Row],[set]]</f>
        <v>SOR</v>
      </c>
      <c r="B2457" s="34">
        <f>cards[[#This Row],[cardNumber]]</f>
        <v>70</v>
      </c>
      <c r="C2457" s="34">
        <f>cards[[#This Row],[owned]]</f>
        <v>0</v>
      </c>
      <c r="D2457" s="34" t="b">
        <f>IF(AND(ISNUMBER(SEARCH("Foil",cards[[#This Row],[variant]])),ISNUMBER(MATCH(cards[[#This Row],[set]],{"SOR","SHD","TWI"},0))),TRUE,FALSE)</f>
        <v>1</v>
      </c>
    </row>
    <row r="2458" spans="1:4" ht="15.75" customHeight="1" x14ac:dyDescent="0.2">
      <c r="A2458" s="34" t="str">
        <f>cards[[#This Row],[set]]</f>
        <v>SOR</v>
      </c>
      <c r="B2458" s="34">
        <f>cards[[#This Row],[cardNumber]]</f>
        <v>70</v>
      </c>
      <c r="C2458" s="34">
        <f>cards[[#This Row],[owned]]</f>
        <v>0</v>
      </c>
      <c r="D2458" s="34" t="b">
        <f>IF(AND(ISNUMBER(SEARCH("Foil",cards[[#This Row],[variant]])),ISNUMBER(MATCH(cards[[#This Row],[set]],{"SOR","SHD","TWI"},0))),TRUE,FALSE)</f>
        <v>0</v>
      </c>
    </row>
    <row r="2459" spans="1:4" ht="15.75" customHeight="1" x14ac:dyDescent="0.2">
      <c r="A2459" s="34" t="str">
        <f>cards[[#This Row],[set]]</f>
        <v>SOR</v>
      </c>
      <c r="B2459" s="34">
        <f>cards[[#This Row],[cardNumber]]</f>
        <v>335</v>
      </c>
      <c r="C2459" s="34">
        <f>cards[[#This Row],[owned]]</f>
        <v>0</v>
      </c>
      <c r="D2459" s="34" t="b">
        <f>IF(AND(ISNUMBER(SEARCH("Foil",cards[[#This Row],[variant]])),ISNUMBER(MATCH(cards[[#This Row],[set]],{"SOR","SHD","TWI"},0))),TRUE,FALSE)</f>
        <v>1</v>
      </c>
    </row>
    <row r="2460" spans="1:4" ht="15.75" customHeight="1" x14ac:dyDescent="0.2">
      <c r="A2460" s="34" t="str">
        <f>cards[[#This Row],[set]]</f>
        <v>SOR</v>
      </c>
      <c r="B2460" s="34">
        <f>cards[[#This Row],[cardNumber]]</f>
        <v>335</v>
      </c>
      <c r="C2460" s="34">
        <f>cards[[#This Row],[owned]]</f>
        <v>0</v>
      </c>
      <c r="D2460" s="34" t="b">
        <f>IF(AND(ISNUMBER(SEARCH("Foil",cards[[#This Row],[variant]])),ISNUMBER(MATCH(cards[[#This Row],[set]],{"SOR","SHD","TWI"},0))),TRUE,FALSE)</f>
        <v>0</v>
      </c>
    </row>
    <row r="2461" spans="1:4" ht="15.75" customHeight="1" x14ac:dyDescent="0.2">
      <c r="A2461" s="34" t="str">
        <f>cards[[#This Row],[set]]</f>
        <v>SOR</v>
      </c>
      <c r="B2461" s="34">
        <f>cards[[#This Row],[cardNumber]]</f>
        <v>71</v>
      </c>
      <c r="C2461" s="34">
        <f>cards[[#This Row],[owned]]</f>
        <v>0</v>
      </c>
      <c r="D2461" s="34" t="b">
        <f>IF(AND(ISNUMBER(SEARCH("Foil",cards[[#This Row],[variant]])),ISNUMBER(MATCH(cards[[#This Row],[set]],{"SOR","SHD","TWI"},0))),TRUE,FALSE)</f>
        <v>0</v>
      </c>
    </row>
    <row r="2462" spans="1:4" ht="15.75" customHeight="1" x14ac:dyDescent="0.2">
      <c r="A2462" s="34" t="str">
        <f>cards[[#This Row],[set]]</f>
        <v>SOR</v>
      </c>
      <c r="B2462" s="34">
        <f>cards[[#This Row],[cardNumber]]</f>
        <v>71</v>
      </c>
      <c r="C2462" s="34">
        <f>cards[[#This Row],[owned]]</f>
        <v>0</v>
      </c>
      <c r="D2462" s="34" t="b">
        <f>IF(AND(ISNUMBER(SEARCH("Foil",cards[[#This Row],[variant]])),ISNUMBER(MATCH(cards[[#This Row],[set]],{"SOR","SHD","TWI"},0))),TRUE,FALSE)</f>
        <v>1</v>
      </c>
    </row>
    <row r="2463" spans="1:4" ht="15.75" customHeight="1" x14ac:dyDescent="0.2">
      <c r="A2463" s="34" t="str">
        <f>cards[[#This Row],[set]]</f>
        <v>SOR</v>
      </c>
      <c r="B2463" s="34">
        <f>cards[[#This Row],[cardNumber]]</f>
        <v>336</v>
      </c>
      <c r="C2463" s="34">
        <f>cards[[#This Row],[owned]]</f>
        <v>0</v>
      </c>
      <c r="D2463" s="34" t="b">
        <f>IF(AND(ISNUMBER(SEARCH("Foil",cards[[#This Row],[variant]])),ISNUMBER(MATCH(cards[[#This Row],[set]],{"SOR","SHD","TWI"},0))),TRUE,FALSE)</f>
        <v>0</v>
      </c>
    </row>
    <row r="2464" spans="1:4" ht="15.75" customHeight="1" x14ac:dyDescent="0.2">
      <c r="A2464" s="34" t="str">
        <f>cards[[#This Row],[set]]</f>
        <v>SOR</v>
      </c>
      <c r="B2464" s="34">
        <f>cards[[#This Row],[cardNumber]]</f>
        <v>336</v>
      </c>
      <c r="C2464" s="34">
        <f>cards[[#This Row],[owned]]</f>
        <v>0</v>
      </c>
      <c r="D2464" s="34" t="b">
        <f>IF(AND(ISNUMBER(SEARCH("Foil",cards[[#This Row],[variant]])),ISNUMBER(MATCH(cards[[#This Row],[set]],{"SOR","SHD","TWI"},0))),TRUE,FALSE)</f>
        <v>1</v>
      </c>
    </row>
    <row r="2465" spans="1:4" ht="15.75" customHeight="1" x14ac:dyDescent="0.2">
      <c r="A2465" s="34" t="str">
        <f>cards[[#This Row],[set]]</f>
        <v>SOR</v>
      </c>
      <c r="B2465" s="34">
        <f>cards[[#This Row],[cardNumber]]</f>
        <v>72</v>
      </c>
      <c r="C2465" s="34">
        <f>cards[[#This Row],[owned]]</f>
        <v>0</v>
      </c>
      <c r="D2465" s="34" t="b">
        <f>IF(AND(ISNUMBER(SEARCH("Foil",cards[[#This Row],[variant]])),ISNUMBER(MATCH(cards[[#This Row],[set]],{"SOR","SHD","TWI"},0))),TRUE,FALSE)</f>
        <v>0</v>
      </c>
    </row>
    <row r="2466" spans="1:4" ht="15.75" customHeight="1" x14ac:dyDescent="0.2">
      <c r="A2466" s="34" t="str">
        <f>cards[[#This Row],[set]]</f>
        <v>SOR</v>
      </c>
      <c r="B2466" s="34">
        <f>cards[[#This Row],[cardNumber]]</f>
        <v>72</v>
      </c>
      <c r="C2466" s="34">
        <f>cards[[#This Row],[owned]]</f>
        <v>0</v>
      </c>
      <c r="D2466" s="34" t="b">
        <f>IF(AND(ISNUMBER(SEARCH("Foil",cards[[#This Row],[variant]])),ISNUMBER(MATCH(cards[[#This Row],[set]],{"SOR","SHD","TWI"},0))),TRUE,FALSE)</f>
        <v>1</v>
      </c>
    </row>
    <row r="2467" spans="1:4" ht="15.75" customHeight="1" x14ac:dyDescent="0.2">
      <c r="A2467" s="34" t="str">
        <f>cards[[#This Row],[set]]</f>
        <v>SOR</v>
      </c>
      <c r="B2467" s="34">
        <f>cards[[#This Row],[cardNumber]]</f>
        <v>337</v>
      </c>
      <c r="C2467" s="34">
        <f>cards[[#This Row],[owned]]</f>
        <v>0</v>
      </c>
      <c r="D2467" s="34" t="b">
        <f>IF(AND(ISNUMBER(SEARCH("Foil",cards[[#This Row],[variant]])),ISNUMBER(MATCH(cards[[#This Row],[set]],{"SOR","SHD","TWI"},0))),TRUE,FALSE)</f>
        <v>0</v>
      </c>
    </row>
    <row r="2468" spans="1:4" ht="15.75" customHeight="1" x14ac:dyDescent="0.2">
      <c r="A2468" s="34" t="str">
        <f>cards[[#This Row],[set]]</f>
        <v>SOR</v>
      </c>
      <c r="B2468" s="34">
        <f>cards[[#This Row],[cardNumber]]</f>
        <v>337</v>
      </c>
      <c r="C2468" s="34">
        <f>cards[[#This Row],[owned]]</f>
        <v>0</v>
      </c>
      <c r="D2468" s="34" t="b">
        <f>IF(AND(ISNUMBER(SEARCH("Foil",cards[[#This Row],[variant]])),ISNUMBER(MATCH(cards[[#This Row],[set]],{"SOR","SHD","TWI"},0))),TRUE,FALSE)</f>
        <v>1</v>
      </c>
    </row>
    <row r="2469" spans="1:4" ht="15.75" customHeight="1" x14ac:dyDescent="0.2">
      <c r="A2469" s="34" t="str">
        <f>cards[[#This Row],[set]]</f>
        <v>SOR</v>
      </c>
      <c r="B2469" s="34">
        <f>cards[[#This Row],[cardNumber]]</f>
        <v>73</v>
      </c>
      <c r="C2469" s="34">
        <f>cards[[#This Row],[owned]]</f>
        <v>0</v>
      </c>
      <c r="D2469" s="34" t="b">
        <f>IF(AND(ISNUMBER(SEARCH("Foil",cards[[#This Row],[variant]])),ISNUMBER(MATCH(cards[[#This Row],[set]],{"SOR","SHD","TWI"},0))),TRUE,FALSE)</f>
        <v>1</v>
      </c>
    </row>
    <row r="2470" spans="1:4" ht="15.75" customHeight="1" x14ac:dyDescent="0.2">
      <c r="A2470" s="34" t="str">
        <f>cards[[#This Row],[set]]</f>
        <v>SOR</v>
      </c>
      <c r="B2470" s="34">
        <f>cards[[#This Row],[cardNumber]]</f>
        <v>73</v>
      </c>
      <c r="C2470" s="34">
        <f>cards[[#This Row],[owned]]</f>
        <v>0</v>
      </c>
      <c r="D2470" s="34" t="b">
        <f>IF(AND(ISNUMBER(SEARCH("Foil",cards[[#This Row],[variant]])),ISNUMBER(MATCH(cards[[#This Row],[set]],{"SOR","SHD","TWI"},0))),TRUE,FALSE)</f>
        <v>0</v>
      </c>
    </row>
    <row r="2471" spans="1:4" ht="15.75" customHeight="1" x14ac:dyDescent="0.2">
      <c r="A2471" s="34" t="str">
        <f>cards[[#This Row],[set]]</f>
        <v>SOR</v>
      </c>
      <c r="B2471" s="34">
        <f>cards[[#This Row],[cardNumber]]</f>
        <v>338</v>
      </c>
      <c r="C2471" s="34">
        <f>cards[[#This Row],[owned]]</f>
        <v>0</v>
      </c>
      <c r="D2471" s="34" t="b">
        <f>IF(AND(ISNUMBER(SEARCH("Foil",cards[[#This Row],[variant]])),ISNUMBER(MATCH(cards[[#This Row],[set]],{"SOR","SHD","TWI"},0))),TRUE,FALSE)</f>
        <v>1</v>
      </c>
    </row>
    <row r="2472" spans="1:4" ht="15.75" customHeight="1" x14ac:dyDescent="0.2">
      <c r="A2472" s="34" t="str">
        <f>cards[[#This Row],[set]]</f>
        <v>SOR</v>
      </c>
      <c r="B2472" s="34">
        <f>cards[[#This Row],[cardNumber]]</f>
        <v>338</v>
      </c>
      <c r="C2472" s="34">
        <f>cards[[#This Row],[owned]]</f>
        <v>0</v>
      </c>
      <c r="D2472" s="34" t="b">
        <f>IF(AND(ISNUMBER(SEARCH("Foil",cards[[#This Row],[variant]])),ISNUMBER(MATCH(cards[[#This Row],[set]],{"SOR","SHD","TWI"},0))),TRUE,FALSE)</f>
        <v>0</v>
      </c>
    </row>
    <row r="2473" spans="1:4" ht="15.75" customHeight="1" x14ac:dyDescent="0.2">
      <c r="A2473" s="34" t="str">
        <f>cards[[#This Row],[set]]</f>
        <v>JTL</v>
      </c>
      <c r="B2473" s="34">
        <f>cards[[#This Row],[cardNumber]]</f>
        <v>75</v>
      </c>
      <c r="C2473" s="34">
        <f>cards[[#This Row],[owned]]</f>
        <v>0</v>
      </c>
      <c r="D2473" s="34" t="b">
        <f>IF(AND(ISNUMBER(SEARCH("Foil",cards[[#This Row],[variant]])),ISNUMBER(MATCH(cards[[#This Row],[set]],{"SOR","SHD","TWI"},0))),TRUE,FALSE)</f>
        <v>0</v>
      </c>
    </row>
    <row r="2474" spans="1:4" ht="15.75" customHeight="1" x14ac:dyDescent="0.2">
      <c r="A2474" s="34" t="str">
        <f>cards[[#This Row],[set]]</f>
        <v>SOR</v>
      </c>
      <c r="B2474" s="34">
        <f>cards[[#This Row],[cardNumber]]</f>
        <v>74</v>
      </c>
      <c r="C2474" s="34">
        <f>cards[[#This Row],[owned]]</f>
        <v>0</v>
      </c>
      <c r="D2474" s="34" t="b">
        <f>IF(AND(ISNUMBER(SEARCH("Foil",cards[[#This Row],[variant]])),ISNUMBER(MATCH(cards[[#This Row],[set]],{"SOR","SHD","TWI"},0))),TRUE,FALSE)</f>
        <v>0</v>
      </c>
    </row>
    <row r="2475" spans="1:4" ht="15.75" customHeight="1" x14ac:dyDescent="0.2">
      <c r="A2475" s="34" t="str">
        <f>cards[[#This Row],[set]]</f>
        <v>SOR</v>
      </c>
      <c r="B2475" s="34">
        <f>cards[[#This Row],[cardNumber]]</f>
        <v>75</v>
      </c>
      <c r="C2475" s="34">
        <f>cards[[#This Row],[owned]]</f>
        <v>0</v>
      </c>
      <c r="D2475" s="34" t="b">
        <f>IF(AND(ISNUMBER(SEARCH("Foil",cards[[#This Row],[variant]])),ISNUMBER(MATCH(cards[[#This Row],[set]],{"SOR","SHD","TWI"},0))),TRUE,FALSE)</f>
        <v>1</v>
      </c>
    </row>
    <row r="2476" spans="1:4" ht="15.75" customHeight="1" x14ac:dyDescent="0.2">
      <c r="A2476" s="34" t="str">
        <f>cards[[#This Row],[set]]</f>
        <v>SOR</v>
      </c>
      <c r="B2476" s="34">
        <f>cards[[#This Row],[cardNumber]]</f>
        <v>75</v>
      </c>
      <c r="C2476" s="34">
        <f>cards[[#This Row],[owned]]</f>
        <v>0</v>
      </c>
      <c r="D2476" s="34" t="b">
        <f>IF(AND(ISNUMBER(SEARCH("Foil",cards[[#This Row],[variant]])),ISNUMBER(MATCH(cards[[#This Row],[set]],{"SOR","SHD","TWI"},0))),TRUE,FALSE)</f>
        <v>0</v>
      </c>
    </row>
    <row r="2477" spans="1:4" ht="15.75" customHeight="1" x14ac:dyDescent="0.2">
      <c r="A2477" s="34" t="str">
        <f>cards[[#This Row],[set]]</f>
        <v>SOR</v>
      </c>
      <c r="B2477" s="34">
        <f>cards[[#This Row],[cardNumber]]</f>
        <v>340</v>
      </c>
      <c r="C2477" s="34">
        <f>cards[[#This Row],[owned]]</f>
        <v>0</v>
      </c>
      <c r="D2477" s="34" t="b">
        <f>IF(AND(ISNUMBER(SEARCH("Foil",cards[[#This Row],[variant]])),ISNUMBER(MATCH(cards[[#This Row],[set]],{"SOR","SHD","TWI"},0))),TRUE,FALSE)</f>
        <v>0</v>
      </c>
    </row>
    <row r="2478" spans="1:4" ht="15.75" customHeight="1" x14ac:dyDescent="0.2">
      <c r="A2478" s="34" t="str">
        <f>cards[[#This Row],[set]]</f>
        <v>SOR</v>
      </c>
      <c r="B2478" s="34">
        <f>cards[[#This Row],[cardNumber]]</f>
        <v>340</v>
      </c>
      <c r="C2478" s="34">
        <f>cards[[#This Row],[owned]]</f>
        <v>0</v>
      </c>
      <c r="D2478" s="34" t="b">
        <f>IF(AND(ISNUMBER(SEARCH("Foil",cards[[#This Row],[variant]])),ISNUMBER(MATCH(cards[[#This Row],[set]],{"SOR","SHD","TWI"},0))),TRUE,FALSE)</f>
        <v>1</v>
      </c>
    </row>
    <row r="2479" spans="1:4" ht="15.75" customHeight="1" x14ac:dyDescent="0.2">
      <c r="A2479" s="34" t="str">
        <f>cards[[#This Row],[set]]</f>
        <v>SOR</v>
      </c>
      <c r="B2479" s="34">
        <f>cards[[#This Row],[cardNumber]]</f>
        <v>76</v>
      </c>
      <c r="C2479" s="34">
        <f>cards[[#This Row],[owned]]</f>
        <v>0</v>
      </c>
      <c r="D2479" s="34" t="b">
        <f>IF(AND(ISNUMBER(SEARCH("Foil",cards[[#This Row],[variant]])),ISNUMBER(MATCH(cards[[#This Row],[set]],{"SOR","SHD","TWI"},0))),TRUE,FALSE)</f>
        <v>0</v>
      </c>
    </row>
    <row r="2480" spans="1:4" ht="15.75" customHeight="1" x14ac:dyDescent="0.2">
      <c r="A2480" s="34" t="str">
        <f>cards[[#This Row],[set]]</f>
        <v>SOR</v>
      </c>
      <c r="B2480" s="34">
        <f>cards[[#This Row],[cardNumber]]</f>
        <v>76</v>
      </c>
      <c r="C2480" s="34">
        <f>cards[[#This Row],[owned]]</f>
        <v>0</v>
      </c>
      <c r="D2480" s="34" t="b">
        <f>IF(AND(ISNUMBER(SEARCH("Foil",cards[[#This Row],[variant]])),ISNUMBER(MATCH(cards[[#This Row],[set]],{"SOR","SHD","TWI"},0))),TRUE,FALSE)</f>
        <v>1</v>
      </c>
    </row>
    <row r="2481" spans="1:4" ht="15.75" customHeight="1" x14ac:dyDescent="0.2">
      <c r="A2481" s="34" t="str">
        <f>cards[[#This Row],[set]]</f>
        <v>SOR</v>
      </c>
      <c r="B2481" s="34">
        <f>cards[[#This Row],[cardNumber]]</f>
        <v>341</v>
      </c>
      <c r="C2481" s="34">
        <f>cards[[#This Row],[owned]]</f>
        <v>0</v>
      </c>
      <c r="D2481" s="34" t="b">
        <f>IF(AND(ISNUMBER(SEARCH("Foil",cards[[#This Row],[variant]])),ISNUMBER(MATCH(cards[[#This Row],[set]],{"SOR","SHD","TWI"},0))),TRUE,FALSE)</f>
        <v>1</v>
      </c>
    </row>
    <row r="2482" spans="1:4" ht="15.75" customHeight="1" x14ac:dyDescent="0.2">
      <c r="A2482" s="34" t="str">
        <f>cards[[#This Row],[set]]</f>
        <v>SOR</v>
      </c>
      <c r="B2482" s="34">
        <f>cards[[#This Row],[cardNumber]]</f>
        <v>341</v>
      </c>
      <c r="C2482" s="34">
        <f>cards[[#This Row],[owned]]</f>
        <v>0</v>
      </c>
      <c r="D2482" s="34" t="b">
        <f>IF(AND(ISNUMBER(SEARCH("Foil",cards[[#This Row],[variant]])),ISNUMBER(MATCH(cards[[#This Row],[set]],{"SOR","SHD","TWI"},0))),TRUE,FALSE)</f>
        <v>0</v>
      </c>
    </row>
    <row r="2483" spans="1:4" ht="15.75" customHeight="1" x14ac:dyDescent="0.2">
      <c r="A2483" s="34" t="str">
        <f>cards[[#This Row],[set]]</f>
        <v>SOR</v>
      </c>
      <c r="B2483" s="34">
        <f>cards[[#This Row],[cardNumber]]</f>
        <v>1</v>
      </c>
      <c r="C2483" s="34">
        <f>cards[[#This Row],[owned]]</f>
        <v>0</v>
      </c>
      <c r="D2483" s="34" t="b">
        <f>IF(AND(ISNUMBER(SEARCH("Foil",cards[[#This Row],[variant]])),ISNUMBER(MATCH(cards[[#This Row],[set]],{"SOR","SHD","TWI"},0))),TRUE,FALSE)</f>
        <v>0</v>
      </c>
    </row>
    <row r="2484" spans="1:4" ht="15.75" customHeight="1" x14ac:dyDescent="0.2">
      <c r="A2484" s="34" t="str">
        <f>cards[[#This Row],[set]]</f>
        <v>SOR</v>
      </c>
      <c r="B2484" s="34">
        <f>cards[[#This Row],[cardNumber]]</f>
        <v>1</v>
      </c>
      <c r="C2484" s="34">
        <f>cards[[#This Row],[owned]]</f>
        <v>0</v>
      </c>
      <c r="D2484" s="34" t="b">
        <f>IF(AND(ISNUMBER(SEARCH("Foil",cards[[#This Row],[variant]])),ISNUMBER(MATCH(cards[[#This Row],[set]],{"SOR","SHD","TWI"},0))),TRUE,FALSE)</f>
        <v>0</v>
      </c>
    </row>
    <row r="2485" spans="1:4" ht="15.75" customHeight="1" x14ac:dyDescent="0.2">
      <c r="A2485" s="34" t="str">
        <f>cards[[#This Row],[set]]</f>
        <v>SOR</v>
      </c>
      <c r="B2485" s="34">
        <f>cards[[#This Row],[cardNumber]]</f>
        <v>77</v>
      </c>
      <c r="C2485" s="34">
        <f>cards[[#This Row],[owned]]</f>
        <v>0</v>
      </c>
      <c r="D2485" s="34" t="b">
        <f>IF(AND(ISNUMBER(SEARCH("Foil",cards[[#This Row],[variant]])),ISNUMBER(MATCH(cards[[#This Row],[set]],{"SOR","SHD","TWI"},0))),TRUE,FALSE)</f>
        <v>1</v>
      </c>
    </row>
    <row r="2486" spans="1:4" ht="15.75" customHeight="1" x14ac:dyDescent="0.2">
      <c r="A2486" s="34" t="str">
        <f>cards[[#This Row],[set]]</f>
        <v>SOR</v>
      </c>
      <c r="B2486" s="34">
        <f>cards[[#This Row],[cardNumber]]</f>
        <v>77</v>
      </c>
      <c r="C2486" s="34">
        <f>cards[[#This Row],[owned]]</f>
        <v>0</v>
      </c>
      <c r="D2486" s="34" t="b">
        <f>IF(AND(ISNUMBER(SEARCH("Foil",cards[[#This Row],[variant]])),ISNUMBER(MATCH(cards[[#This Row],[set]],{"SOR","SHD","TWI"},0))),TRUE,FALSE)</f>
        <v>0</v>
      </c>
    </row>
    <row r="2487" spans="1:4" ht="15.75" customHeight="1" x14ac:dyDescent="0.2">
      <c r="A2487" s="34" t="str">
        <f>cards[[#This Row],[set]]</f>
        <v>SOR</v>
      </c>
      <c r="B2487" s="34">
        <f>cards[[#This Row],[cardNumber]]</f>
        <v>342</v>
      </c>
      <c r="C2487" s="34">
        <f>cards[[#This Row],[owned]]</f>
        <v>0</v>
      </c>
      <c r="D2487" s="34" t="b">
        <f>IF(AND(ISNUMBER(SEARCH("Foil",cards[[#This Row],[variant]])),ISNUMBER(MATCH(cards[[#This Row],[set]],{"SOR","SHD","TWI"},0))),TRUE,FALSE)</f>
        <v>1</v>
      </c>
    </row>
    <row r="2488" spans="1:4" ht="15.75" customHeight="1" x14ac:dyDescent="0.2">
      <c r="A2488" s="34" t="str">
        <f>cards[[#This Row],[set]]</f>
        <v>SOR</v>
      </c>
      <c r="B2488" s="34">
        <f>cards[[#This Row],[cardNumber]]</f>
        <v>342</v>
      </c>
      <c r="C2488" s="34">
        <f>cards[[#This Row],[owned]]</f>
        <v>0</v>
      </c>
      <c r="D2488" s="34" t="b">
        <f>IF(AND(ISNUMBER(SEARCH("Foil",cards[[#This Row],[variant]])),ISNUMBER(MATCH(cards[[#This Row],[set]],{"SOR","SHD","TWI"},0))),TRUE,FALSE)</f>
        <v>0</v>
      </c>
    </row>
    <row r="2489" spans="1:4" ht="15.75" customHeight="1" x14ac:dyDescent="0.2">
      <c r="A2489" s="34" t="str">
        <f>cards[[#This Row],[set]]</f>
        <v>SOR</v>
      </c>
      <c r="B2489" s="34">
        <f>cards[[#This Row],[cardNumber]]</f>
        <v>78</v>
      </c>
      <c r="C2489" s="34">
        <f>cards[[#This Row],[owned]]</f>
        <v>0</v>
      </c>
      <c r="D2489" s="34" t="b">
        <f>IF(AND(ISNUMBER(SEARCH("Foil",cards[[#This Row],[variant]])),ISNUMBER(MATCH(cards[[#This Row],[set]],{"SOR","SHD","TWI"},0))),TRUE,FALSE)</f>
        <v>1</v>
      </c>
    </row>
    <row r="2490" spans="1:4" ht="15.75" customHeight="1" x14ac:dyDescent="0.2">
      <c r="A2490" s="34" t="str">
        <f>cards[[#This Row],[set]]</f>
        <v>SOR</v>
      </c>
      <c r="B2490" s="34">
        <f>cards[[#This Row],[cardNumber]]</f>
        <v>78</v>
      </c>
      <c r="C2490" s="34">
        <f>cards[[#This Row],[owned]]</f>
        <v>0</v>
      </c>
      <c r="D2490" s="34" t="b">
        <f>IF(AND(ISNUMBER(SEARCH("Foil",cards[[#This Row],[variant]])),ISNUMBER(MATCH(cards[[#This Row],[set]],{"SOR","SHD","TWI"},0))),TRUE,FALSE)</f>
        <v>0</v>
      </c>
    </row>
    <row r="2491" spans="1:4" ht="15.75" customHeight="1" x14ac:dyDescent="0.2">
      <c r="A2491" s="34" t="str">
        <f>cards[[#This Row],[set]]</f>
        <v>SOR</v>
      </c>
      <c r="B2491" s="34">
        <f>cards[[#This Row],[cardNumber]]</f>
        <v>343</v>
      </c>
      <c r="C2491" s="34">
        <f>cards[[#This Row],[owned]]</f>
        <v>0</v>
      </c>
      <c r="D2491" s="34" t="b">
        <f>IF(AND(ISNUMBER(SEARCH("Foil",cards[[#This Row],[variant]])),ISNUMBER(MATCH(cards[[#This Row],[set]],{"SOR","SHD","TWI"},0))),TRUE,FALSE)</f>
        <v>1</v>
      </c>
    </row>
    <row r="2492" spans="1:4" ht="15.75" customHeight="1" x14ac:dyDescent="0.2">
      <c r="A2492" s="34" t="str">
        <f>cards[[#This Row],[set]]</f>
        <v>SOR</v>
      </c>
      <c r="B2492" s="34">
        <f>cards[[#This Row],[cardNumber]]</f>
        <v>343</v>
      </c>
      <c r="C2492" s="34">
        <f>cards[[#This Row],[owned]]</f>
        <v>0</v>
      </c>
      <c r="D2492" s="34" t="b">
        <f>IF(AND(ISNUMBER(SEARCH("Foil",cards[[#This Row],[variant]])),ISNUMBER(MATCH(cards[[#This Row],[set]],{"SOR","SHD","TWI"},0))),TRUE,FALSE)</f>
        <v>0</v>
      </c>
    </row>
    <row r="2493" spans="1:4" ht="15.75" customHeight="1" x14ac:dyDescent="0.2">
      <c r="A2493" s="34" t="str">
        <f>cards[[#This Row],[set]]</f>
        <v>TWI</v>
      </c>
      <c r="B2493" s="34">
        <f>cards[[#This Row],[cardNumber]]</f>
        <v>77</v>
      </c>
      <c r="C2493" s="34">
        <f>cards[[#This Row],[owned]]</f>
        <v>0</v>
      </c>
      <c r="D2493" s="34" t="b">
        <f>IF(AND(ISNUMBER(SEARCH("Foil",cards[[#This Row],[variant]])),ISNUMBER(MATCH(cards[[#This Row],[set]],{"SOR","SHD","TWI"},0))),TRUE,FALSE)</f>
        <v>0</v>
      </c>
    </row>
    <row r="2494" spans="1:4" ht="15.75" customHeight="1" x14ac:dyDescent="0.2">
      <c r="A2494" s="34" t="str">
        <f>cards[[#This Row],[set]]</f>
        <v>TWI</v>
      </c>
      <c r="B2494" s="34">
        <f>cards[[#This Row],[cardNumber]]</f>
        <v>77</v>
      </c>
      <c r="C2494" s="34">
        <f>cards[[#This Row],[owned]]</f>
        <v>0</v>
      </c>
      <c r="D2494" s="34" t="b">
        <f>IF(AND(ISNUMBER(SEARCH("Foil",cards[[#This Row],[variant]])),ISNUMBER(MATCH(cards[[#This Row],[set]],{"SOR","SHD","TWI"},0))),TRUE,FALSE)</f>
        <v>1</v>
      </c>
    </row>
    <row r="2495" spans="1:4" ht="15.75" customHeight="1" x14ac:dyDescent="0.2">
      <c r="A2495" s="34" t="str">
        <f>cards[[#This Row],[set]]</f>
        <v>TWI</v>
      </c>
      <c r="B2495" s="34">
        <f>cards[[#This Row],[cardNumber]]</f>
        <v>350</v>
      </c>
      <c r="C2495" s="34">
        <f>cards[[#This Row],[owned]]</f>
        <v>0</v>
      </c>
      <c r="D2495" s="34" t="b">
        <f>IF(AND(ISNUMBER(SEARCH("Foil",cards[[#This Row],[variant]])),ISNUMBER(MATCH(cards[[#This Row],[set]],{"SOR","SHD","TWI"},0))),TRUE,FALSE)</f>
        <v>0</v>
      </c>
    </row>
    <row r="2496" spans="1:4" ht="15.75" customHeight="1" x14ac:dyDescent="0.2">
      <c r="A2496" s="34" t="str">
        <f>cards[[#This Row],[set]]</f>
        <v>TWI</v>
      </c>
      <c r="B2496" s="34">
        <f>cards[[#This Row],[cardNumber]]</f>
        <v>350</v>
      </c>
      <c r="C2496" s="34">
        <f>cards[[#This Row],[owned]]</f>
        <v>0</v>
      </c>
      <c r="D2496" s="34" t="b">
        <f>IF(AND(ISNUMBER(SEARCH("Foil",cards[[#This Row],[variant]])),ISNUMBER(MATCH(cards[[#This Row],[set]],{"SOR","SHD","TWI"},0))),TRUE,FALSE)</f>
        <v>1</v>
      </c>
    </row>
    <row r="2497" spans="1:4" ht="15.75" customHeight="1" x14ac:dyDescent="0.2">
      <c r="A2497" s="34" t="str">
        <f>cards[[#This Row],[set]]</f>
        <v>SOR</v>
      </c>
      <c r="B2497" s="34">
        <f>cards[[#This Row],[cardNumber]]</f>
        <v>79</v>
      </c>
      <c r="C2497" s="34">
        <f>cards[[#This Row],[owned]]</f>
        <v>0</v>
      </c>
      <c r="D2497" s="34" t="b">
        <f>IF(AND(ISNUMBER(SEARCH("Foil",cards[[#This Row],[variant]])),ISNUMBER(MATCH(cards[[#This Row],[set]],{"SOR","SHD","TWI"},0))),TRUE,FALSE)</f>
        <v>0</v>
      </c>
    </row>
    <row r="2498" spans="1:4" ht="15.75" customHeight="1" x14ac:dyDescent="0.2">
      <c r="A2498" s="34" t="str">
        <f>cards[[#This Row],[set]]</f>
        <v>SOR</v>
      </c>
      <c r="B2498" s="34">
        <f>cards[[#This Row],[cardNumber]]</f>
        <v>79</v>
      </c>
      <c r="C2498" s="34">
        <f>cards[[#This Row],[owned]]</f>
        <v>0</v>
      </c>
      <c r="D2498" s="34" t="b">
        <f>IF(AND(ISNUMBER(SEARCH("Foil",cards[[#This Row],[variant]])),ISNUMBER(MATCH(cards[[#This Row],[set]],{"SOR","SHD","TWI"},0))),TRUE,FALSE)</f>
        <v>1</v>
      </c>
    </row>
    <row r="2499" spans="1:4" ht="15.75" customHeight="1" x14ac:dyDescent="0.2">
      <c r="A2499" s="34" t="str">
        <f>cards[[#This Row],[set]]</f>
        <v>SOR</v>
      </c>
      <c r="B2499" s="34">
        <f>cards[[#This Row],[cardNumber]]</f>
        <v>344</v>
      </c>
      <c r="C2499" s="34">
        <f>cards[[#This Row],[owned]]</f>
        <v>0</v>
      </c>
      <c r="D2499" s="34" t="b">
        <f>IF(AND(ISNUMBER(SEARCH("Foil",cards[[#This Row],[variant]])),ISNUMBER(MATCH(cards[[#This Row],[set]],{"SOR","SHD","TWI"},0))),TRUE,FALSE)</f>
        <v>1</v>
      </c>
    </row>
    <row r="2500" spans="1:4" ht="15.75" customHeight="1" x14ac:dyDescent="0.2">
      <c r="A2500" s="34" t="str">
        <f>cards[[#This Row],[set]]</f>
        <v>SOR</v>
      </c>
      <c r="B2500" s="34">
        <f>cards[[#This Row],[cardNumber]]</f>
        <v>344</v>
      </c>
      <c r="C2500" s="34">
        <f>cards[[#This Row],[owned]]</f>
        <v>0</v>
      </c>
      <c r="D2500" s="34" t="b">
        <f>IF(AND(ISNUMBER(SEARCH("Foil",cards[[#This Row],[variant]])),ISNUMBER(MATCH(cards[[#This Row],[set]],{"SOR","SHD","TWI"},0))),TRUE,FALSE)</f>
        <v>0</v>
      </c>
    </row>
    <row r="2501" spans="1:4" ht="15.75" customHeight="1" x14ac:dyDescent="0.2">
      <c r="A2501" s="34" t="str">
        <f>cards[[#This Row],[set]]</f>
        <v>SHD</v>
      </c>
      <c r="B2501" s="34">
        <f>cards[[#This Row],[cardNumber]]</f>
        <v>81</v>
      </c>
      <c r="C2501" s="34">
        <f>cards[[#This Row],[owned]]</f>
        <v>0</v>
      </c>
      <c r="D2501" s="34" t="b">
        <f>IF(AND(ISNUMBER(SEARCH("Foil",cards[[#This Row],[variant]])),ISNUMBER(MATCH(cards[[#This Row],[set]],{"SOR","SHD","TWI"},0))),TRUE,FALSE)</f>
        <v>0</v>
      </c>
    </row>
    <row r="2502" spans="1:4" ht="15.75" customHeight="1" x14ac:dyDescent="0.2">
      <c r="A2502" s="34" t="str">
        <f>cards[[#This Row],[set]]</f>
        <v>SOR</v>
      </c>
      <c r="B2502" s="34">
        <f>cards[[#This Row],[cardNumber]]</f>
        <v>80</v>
      </c>
      <c r="C2502" s="34">
        <f>cards[[#This Row],[owned]]</f>
        <v>0</v>
      </c>
      <c r="D2502" s="34" t="b">
        <f>IF(AND(ISNUMBER(SEARCH("Foil",cards[[#This Row],[variant]])),ISNUMBER(MATCH(cards[[#This Row],[set]],{"SOR","SHD","TWI"},0))),TRUE,FALSE)</f>
        <v>0</v>
      </c>
    </row>
    <row r="2503" spans="1:4" ht="15.75" customHeight="1" x14ac:dyDescent="0.2">
      <c r="A2503" s="34" t="str">
        <f>cards[[#This Row],[set]]</f>
        <v>SHD</v>
      </c>
      <c r="B2503" s="34">
        <f>cards[[#This Row],[cardNumber]]</f>
        <v>83</v>
      </c>
      <c r="C2503" s="34">
        <f>cards[[#This Row],[owned]]</f>
        <v>0</v>
      </c>
      <c r="D2503" s="34" t="b">
        <f>IF(AND(ISNUMBER(SEARCH("Foil",cards[[#This Row],[variant]])),ISNUMBER(MATCH(cards[[#This Row],[set]],{"SOR","SHD","TWI"},0))),TRUE,FALSE)</f>
        <v>0</v>
      </c>
    </row>
    <row r="2504" spans="1:4" ht="15.75" customHeight="1" x14ac:dyDescent="0.2">
      <c r="A2504" s="34" t="str">
        <f>cards[[#This Row],[set]]</f>
        <v>SOR</v>
      </c>
      <c r="B2504" s="34">
        <f>cards[[#This Row],[cardNumber]]</f>
        <v>81</v>
      </c>
      <c r="C2504" s="34">
        <f>cards[[#This Row],[owned]]</f>
        <v>0</v>
      </c>
      <c r="D2504" s="34" t="b">
        <f>IF(AND(ISNUMBER(SEARCH("Foil",cards[[#This Row],[variant]])),ISNUMBER(MATCH(cards[[#This Row],[set]],{"SOR","SHD","TWI"},0))),TRUE,FALSE)</f>
        <v>0</v>
      </c>
    </row>
    <row r="2505" spans="1:4" ht="15.75" customHeight="1" x14ac:dyDescent="0.2">
      <c r="A2505" s="34" t="str">
        <f>cards[[#This Row],[set]]</f>
        <v>SOR</v>
      </c>
      <c r="B2505" s="34">
        <f>cards[[#This Row],[cardNumber]]</f>
        <v>82</v>
      </c>
      <c r="C2505" s="34">
        <f>cards[[#This Row],[owned]]</f>
        <v>0</v>
      </c>
      <c r="D2505" s="34" t="b">
        <f>IF(AND(ISNUMBER(SEARCH("Foil",cards[[#This Row],[variant]])),ISNUMBER(MATCH(cards[[#This Row],[set]],{"SOR","SHD","TWI"},0))),TRUE,FALSE)</f>
        <v>1</v>
      </c>
    </row>
    <row r="2506" spans="1:4" ht="15.75" customHeight="1" x14ac:dyDescent="0.2">
      <c r="A2506" s="34" t="str">
        <f>cards[[#This Row],[set]]</f>
        <v>SOR</v>
      </c>
      <c r="B2506" s="34">
        <f>cards[[#This Row],[cardNumber]]</f>
        <v>82</v>
      </c>
      <c r="C2506" s="34">
        <f>cards[[#This Row],[owned]]</f>
        <v>0</v>
      </c>
      <c r="D2506" s="34" t="b">
        <f>IF(AND(ISNUMBER(SEARCH("Foil",cards[[#This Row],[variant]])),ISNUMBER(MATCH(cards[[#This Row],[set]],{"SOR","SHD","TWI"},0))),TRUE,FALSE)</f>
        <v>0</v>
      </c>
    </row>
    <row r="2507" spans="1:4" ht="15.75" customHeight="1" x14ac:dyDescent="0.2">
      <c r="A2507" s="34" t="str">
        <f>cards[[#This Row],[set]]</f>
        <v>SOR</v>
      </c>
      <c r="B2507" s="34">
        <f>cards[[#This Row],[cardNumber]]</f>
        <v>347</v>
      </c>
      <c r="C2507" s="34">
        <f>cards[[#This Row],[owned]]</f>
        <v>0</v>
      </c>
      <c r="D2507" s="34" t="b">
        <f>IF(AND(ISNUMBER(SEARCH("Foil",cards[[#This Row],[variant]])),ISNUMBER(MATCH(cards[[#This Row],[set]],{"SOR","SHD","TWI"},0))),TRUE,FALSE)</f>
        <v>0</v>
      </c>
    </row>
    <row r="2508" spans="1:4" ht="15.75" customHeight="1" x14ac:dyDescent="0.2">
      <c r="A2508" s="34" t="str">
        <f>cards[[#This Row],[set]]</f>
        <v>SOR</v>
      </c>
      <c r="B2508" s="34">
        <f>cards[[#This Row],[cardNumber]]</f>
        <v>347</v>
      </c>
      <c r="C2508" s="34">
        <f>cards[[#This Row],[owned]]</f>
        <v>0</v>
      </c>
      <c r="D2508" s="34" t="b">
        <f>IF(AND(ISNUMBER(SEARCH("Foil",cards[[#This Row],[variant]])),ISNUMBER(MATCH(cards[[#This Row],[set]],{"SOR","SHD","TWI"},0))),TRUE,FALSE)</f>
        <v>1</v>
      </c>
    </row>
    <row r="2509" spans="1:4" ht="15.75" customHeight="1" x14ac:dyDescent="0.2">
      <c r="A2509" s="34" t="str">
        <f>cards[[#This Row],[set]]</f>
        <v>SHD</v>
      </c>
      <c r="B2509" s="34">
        <f>cards[[#This Row],[cardNumber]]</f>
        <v>85</v>
      </c>
      <c r="C2509" s="34">
        <f>cards[[#This Row],[owned]]</f>
        <v>0</v>
      </c>
      <c r="D2509" s="34" t="b">
        <f>IF(AND(ISNUMBER(SEARCH("Foil",cards[[#This Row],[variant]])),ISNUMBER(MATCH(cards[[#This Row],[set]],{"SOR","SHD","TWI"},0))),TRUE,FALSE)</f>
        <v>0</v>
      </c>
    </row>
    <row r="2510" spans="1:4" ht="15.75" customHeight="1" x14ac:dyDescent="0.2">
      <c r="A2510" s="34" t="str">
        <f>cards[[#This Row],[set]]</f>
        <v>SOR</v>
      </c>
      <c r="B2510" s="34">
        <f>cards[[#This Row],[cardNumber]]</f>
        <v>83</v>
      </c>
      <c r="C2510" s="34">
        <f>cards[[#This Row],[owned]]</f>
        <v>0</v>
      </c>
      <c r="D2510" s="34" t="b">
        <f>IF(AND(ISNUMBER(SEARCH("Foil",cards[[#This Row],[variant]])),ISNUMBER(MATCH(cards[[#This Row],[set]],{"SOR","SHD","TWI"},0))),TRUE,FALSE)</f>
        <v>0</v>
      </c>
    </row>
    <row r="2511" spans="1:4" ht="15.75" customHeight="1" x14ac:dyDescent="0.2">
      <c r="A2511" s="34" t="str">
        <f>cards[[#This Row],[set]]</f>
        <v>SOR</v>
      </c>
      <c r="B2511" s="34">
        <f>cards[[#This Row],[cardNumber]]</f>
        <v>6</v>
      </c>
      <c r="C2511" s="34">
        <f>cards[[#This Row],[owned]]</f>
        <v>0</v>
      </c>
      <c r="D2511" s="34" t="b">
        <f>IF(AND(ISNUMBER(SEARCH("Foil",cards[[#This Row],[variant]])),ISNUMBER(MATCH(cards[[#This Row],[set]],{"SOR","SHD","TWI"},0))),TRUE,FALSE)</f>
        <v>0</v>
      </c>
    </row>
    <row r="2512" spans="1:4" ht="15.75" customHeight="1" x14ac:dyDescent="0.2">
      <c r="A2512" s="34" t="str">
        <f>cards[[#This Row],[set]]</f>
        <v>SOR</v>
      </c>
      <c r="B2512" s="34">
        <f>cards[[#This Row],[cardNumber]]</f>
        <v>84</v>
      </c>
      <c r="C2512" s="34">
        <f>cards[[#This Row],[owned]]</f>
        <v>0</v>
      </c>
      <c r="D2512" s="34" t="b">
        <f>IF(AND(ISNUMBER(SEARCH("Foil",cards[[#This Row],[variant]])),ISNUMBER(MATCH(cards[[#This Row],[set]],{"SOR","SHD","TWI"},0))),TRUE,FALSE)</f>
        <v>0</v>
      </c>
    </row>
    <row r="2513" spans="1:4" ht="15.75" customHeight="1" x14ac:dyDescent="0.2">
      <c r="A2513" s="34" t="str">
        <f>cards[[#This Row],[set]]</f>
        <v>SOR</v>
      </c>
      <c r="B2513" s="34">
        <f>cards[[#This Row],[cardNumber]]</f>
        <v>85</v>
      </c>
      <c r="C2513" s="34">
        <f>cards[[#This Row],[owned]]</f>
        <v>0</v>
      </c>
      <c r="D2513" s="34" t="b">
        <f>IF(AND(ISNUMBER(SEARCH("Foil",cards[[#This Row],[variant]])),ISNUMBER(MATCH(cards[[#This Row],[set]],{"SOR","SHD","TWI"},0))),TRUE,FALSE)</f>
        <v>1</v>
      </c>
    </row>
    <row r="2514" spans="1:4" ht="15.75" customHeight="1" x14ac:dyDescent="0.2">
      <c r="A2514" s="34" t="str">
        <f>cards[[#This Row],[set]]</f>
        <v>SOR</v>
      </c>
      <c r="B2514" s="34">
        <f>cards[[#This Row],[cardNumber]]</f>
        <v>85</v>
      </c>
      <c r="C2514" s="34">
        <f>cards[[#This Row],[owned]]</f>
        <v>0</v>
      </c>
      <c r="D2514" s="34" t="b">
        <f>IF(AND(ISNUMBER(SEARCH("Foil",cards[[#This Row],[variant]])),ISNUMBER(MATCH(cards[[#This Row],[set]],{"SOR","SHD","TWI"},0))),TRUE,FALSE)</f>
        <v>0</v>
      </c>
    </row>
    <row r="2515" spans="1:4" ht="15.75" customHeight="1" x14ac:dyDescent="0.2">
      <c r="A2515" s="34" t="str">
        <f>cards[[#This Row],[set]]</f>
        <v>SOR</v>
      </c>
      <c r="B2515" s="34">
        <f>cards[[#This Row],[cardNumber]]</f>
        <v>349</v>
      </c>
      <c r="C2515" s="34">
        <f>cards[[#This Row],[owned]]</f>
        <v>0</v>
      </c>
      <c r="D2515" s="34" t="b">
        <f>IF(AND(ISNUMBER(SEARCH("Foil",cards[[#This Row],[variant]])),ISNUMBER(MATCH(cards[[#This Row],[set]],{"SOR","SHD","TWI"},0))),TRUE,FALSE)</f>
        <v>0</v>
      </c>
    </row>
    <row r="2516" spans="1:4" ht="15.75" customHeight="1" x14ac:dyDescent="0.2">
      <c r="A2516" s="34" t="str">
        <f>cards[[#This Row],[set]]</f>
        <v>SOR</v>
      </c>
      <c r="B2516" s="34">
        <f>cards[[#This Row],[cardNumber]]</f>
        <v>349</v>
      </c>
      <c r="C2516" s="34">
        <f>cards[[#This Row],[owned]]</f>
        <v>0</v>
      </c>
      <c r="D2516" s="34" t="b">
        <f>IF(AND(ISNUMBER(SEARCH("Foil",cards[[#This Row],[variant]])),ISNUMBER(MATCH(cards[[#This Row],[set]],{"SOR","SHD","TWI"},0))),TRUE,FALSE)</f>
        <v>1</v>
      </c>
    </row>
    <row r="2517" spans="1:4" ht="15.75" customHeight="1" x14ac:dyDescent="0.2">
      <c r="A2517" s="34" t="str">
        <f>cards[[#This Row],[set]]</f>
        <v>SOR</v>
      </c>
      <c r="B2517" s="34">
        <f>cards[[#This Row],[cardNumber]]</f>
        <v>86</v>
      </c>
      <c r="C2517" s="34">
        <f>cards[[#This Row],[owned]]</f>
        <v>0</v>
      </c>
      <c r="D2517" s="34" t="b">
        <f>IF(AND(ISNUMBER(SEARCH("Foil",cards[[#This Row],[variant]])),ISNUMBER(MATCH(cards[[#This Row],[set]],{"SOR","SHD","TWI"},0))),TRUE,FALSE)</f>
        <v>1</v>
      </c>
    </row>
    <row r="2518" spans="1:4" ht="15.75" customHeight="1" x14ac:dyDescent="0.2">
      <c r="A2518" s="34" t="str">
        <f>cards[[#This Row],[set]]</f>
        <v>SOR</v>
      </c>
      <c r="B2518" s="34">
        <f>cards[[#This Row],[cardNumber]]</f>
        <v>86</v>
      </c>
      <c r="C2518" s="34">
        <f>cards[[#This Row],[owned]]</f>
        <v>0</v>
      </c>
      <c r="D2518" s="34" t="b">
        <f>IF(AND(ISNUMBER(SEARCH("Foil",cards[[#This Row],[variant]])),ISNUMBER(MATCH(cards[[#This Row],[set]],{"SOR","SHD","TWI"},0))),TRUE,FALSE)</f>
        <v>0</v>
      </c>
    </row>
    <row r="2519" spans="1:4" ht="15.75" customHeight="1" x14ac:dyDescent="0.2">
      <c r="A2519" s="34" t="str">
        <f>cards[[#This Row],[set]]</f>
        <v>SOR</v>
      </c>
      <c r="B2519" s="34">
        <f>cards[[#This Row],[cardNumber]]</f>
        <v>350</v>
      </c>
      <c r="C2519" s="34">
        <f>cards[[#This Row],[owned]]</f>
        <v>0</v>
      </c>
      <c r="D2519" s="34" t="b">
        <f>IF(AND(ISNUMBER(SEARCH("Foil",cards[[#This Row],[variant]])),ISNUMBER(MATCH(cards[[#This Row],[set]],{"SOR","SHD","TWI"},0))),TRUE,FALSE)</f>
        <v>0</v>
      </c>
    </row>
    <row r="2520" spans="1:4" ht="15.75" customHeight="1" x14ac:dyDescent="0.2">
      <c r="A2520" s="34" t="str">
        <f>cards[[#This Row],[set]]</f>
        <v>SOR</v>
      </c>
      <c r="B2520" s="34">
        <f>cards[[#This Row],[cardNumber]]</f>
        <v>350</v>
      </c>
      <c r="C2520" s="34">
        <f>cards[[#This Row],[owned]]</f>
        <v>0</v>
      </c>
      <c r="D2520" s="34" t="b">
        <f>IF(AND(ISNUMBER(SEARCH("Foil",cards[[#This Row],[variant]])),ISNUMBER(MATCH(cards[[#This Row],[set]],{"SOR","SHD","TWI"},0))),TRUE,FALSE)</f>
        <v>1</v>
      </c>
    </row>
    <row r="2521" spans="1:4" ht="15.75" customHeight="1" x14ac:dyDescent="0.2">
      <c r="A2521" s="34" t="str">
        <f>cards[[#This Row],[set]]</f>
        <v>C24</v>
      </c>
      <c r="B2521" s="34">
        <f>cards[[#This Row],[cardNumber]]</f>
        <v>2</v>
      </c>
      <c r="C2521" s="34">
        <f>cards[[#This Row],[owned]]</f>
        <v>0</v>
      </c>
      <c r="D2521" s="34" t="b">
        <f>IF(AND(ISNUMBER(SEARCH("Foil",cards[[#This Row],[variant]])),ISNUMBER(MATCH(cards[[#This Row],[set]],{"SOR","SHD","TWI"},0))),TRUE,FALSE)</f>
        <v>0</v>
      </c>
    </row>
    <row r="2522" spans="1:4" ht="15.75" customHeight="1" x14ac:dyDescent="0.2">
      <c r="A2522" s="34" t="str">
        <f>cards[[#This Row],[set]]</f>
        <v>SOR</v>
      </c>
      <c r="B2522" s="34">
        <f>cards[[#This Row],[cardNumber]]</f>
        <v>87</v>
      </c>
      <c r="C2522" s="34">
        <f>cards[[#This Row],[owned]]</f>
        <v>0</v>
      </c>
      <c r="D2522" s="34" t="b">
        <f>IF(AND(ISNUMBER(SEARCH("Foil",cards[[#This Row],[variant]])),ISNUMBER(MATCH(cards[[#This Row],[set]],{"SOR","SHD","TWI"},0))),TRUE,FALSE)</f>
        <v>1</v>
      </c>
    </row>
    <row r="2523" spans="1:4" ht="15.75" customHeight="1" x14ac:dyDescent="0.2">
      <c r="A2523" s="34" t="str">
        <f>cards[[#This Row],[set]]</f>
        <v>SOR</v>
      </c>
      <c r="B2523" s="34">
        <f>cards[[#This Row],[cardNumber]]</f>
        <v>87</v>
      </c>
      <c r="C2523" s="34">
        <f>cards[[#This Row],[owned]]</f>
        <v>0</v>
      </c>
      <c r="D2523" s="34" t="b">
        <f>IF(AND(ISNUMBER(SEARCH("Foil",cards[[#This Row],[variant]])),ISNUMBER(MATCH(cards[[#This Row],[set]],{"SOR","SHD","TWI"},0))),TRUE,FALSE)</f>
        <v>0</v>
      </c>
    </row>
    <row r="2524" spans="1:4" ht="15.75" customHeight="1" x14ac:dyDescent="0.2">
      <c r="A2524" s="34" t="str">
        <f>cards[[#This Row],[set]]</f>
        <v>SOR</v>
      </c>
      <c r="B2524" s="34">
        <f>cards[[#This Row],[cardNumber]]</f>
        <v>351</v>
      </c>
      <c r="C2524" s="34">
        <f>cards[[#This Row],[owned]]</f>
        <v>0</v>
      </c>
      <c r="D2524" s="34" t="b">
        <f>IF(AND(ISNUMBER(SEARCH("Foil",cards[[#This Row],[variant]])),ISNUMBER(MATCH(cards[[#This Row],[set]],{"SOR","SHD","TWI"},0))),TRUE,FALSE)</f>
        <v>1</v>
      </c>
    </row>
    <row r="2525" spans="1:4" ht="15.75" customHeight="1" x14ac:dyDescent="0.2">
      <c r="A2525" s="34" t="str">
        <f>cards[[#This Row],[set]]</f>
        <v>SOR</v>
      </c>
      <c r="B2525" s="34">
        <f>cards[[#This Row],[cardNumber]]</f>
        <v>351</v>
      </c>
      <c r="C2525" s="34">
        <f>cards[[#This Row],[owned]]</f>
        <v>0</v>
      </c>
      <c r="D2525" s="34" t="b">
        <f>IF(AND(ISNUMBER(SEARCH("Foil",cards[[#This Row],[variant]])),ISNUMBER(MATCH(cards[[#This Row],[set]],{"SOR","SHD","TWI"},0))),TRUE,FALSE)</f>
        <v>0</v>
      </c>
    </row>
    <row r="2526" spans="1:4" ht="15.75" customHeight="1" x14ac:dyDescent="0.2">
      <c r="A2526" s="34" t="str">
        <f>cards[[#This Row],[set]]</f>
        <v>SOR</v>
      </c>
      <c r="B2526" s="34">
        <f>cards[[#This Row],[cardNumber]]</f>
        <v>88</v>
      </c>
      <c r="C2526" s="34">
        <f>cards[[#This Row],[owned]]</f>
        <v>0</v>
      </c>
      <c r="D2526" s="34" t="b">
        <f>IF(AND(ISNUMBER(SEARCH("Foil",cards[[#This Row],[variant]])),ISNUMBER(MATCH(cards[[#This Row],[set]],{"SOR","SHD","TWI"},0))),TRUE,FALSE)</f>
        <v>0</v>
      </c>
    </row>
    <row r="2527" spans="1:4" ht="15.75" customHeight="1" x14ac:dyDescent="0.2">
      <c r="A2527" s="34" t="str">
        <f>cards[[#This Row],[set]]</f>
        <v>SOR</v>
      </c>
      <c r="B2527" s="34">
        <f>cards[[#This Row],[cardNumber]]</f>
        <v>88</v>
      </c>
      <c r="C2527" s="34">
        <f>cards[[#This Row],[owned]]</f>
        <v>0</v>
      </c>
      <c r="D2527" s="34" t="b">
        <f>IF(AND(ISNUMBER(SEARCH("Foil",cards[[#This Row],[variant]])),ISNUMBER(MATCH(cards[[#This Row],[set]],{"SOR","SHD","TWI"},0))),TRUE,FALSE)</f>
        <v>1</v>
      </c>
    </row>
    <row r="2528" spans="1:4" ht="15.75" customHeight="1" x14ac:dyDescent="0.2">
      <c r="A2528" s="34" t="str">
        <f>cards[[#This Row],[set]]</f>
        <v>SOR</v>
      </c>
      <c r="B2528" s="34">
        <f>cards[[#This Row],[cardNumber]]</f>
        <v>352</v>
      </c>
      <c r="C2528" s="34">
        <f>cards[[#This Row],[owned]]</f>
        <v>0</v>
      </c>
      <c r="D2528" s="34" t="b">
        <f>IF(AND(ISNUMBER(SEARCH("Foil",cards[[#This Row],[variant]])),ISNUMBER(MATCH(cards[[#This Row],[set]],{"SOR","SHD","TWI"},0))),TRUE,FALSE)</f>
        <v>0</v>
      </c>
    </row>
    <row r="2529" spans="1:4" ht="15.75" customHeight="1" x14ac:dyDescent="0.2">
      <c r="A2529" s="34" t="str">
        <f>cards[[#This Row],[set]]</f>
        <v>SOR</v>
      </c>
      <c r="B2529" s="34">
        <f>cards[[#This Row],[cardNumber]]</f>
        <v>352</v>
      </c>
      <c r="C2529" s="34">
        <f>cards[[#This Row],[owned]]</f>
        <v>0</v>
      </c>
      <c r="D2529" s="34" t="b">
        <f>IF(AND(ISNUMBER(SEARCH("Foil",cards[[#This Row],[variant]])),ISNUMBER(MATCH(cards[[#This Row],[set]],{"SOR","SHD","TWI"},0))),TRUE,FALSE)</f>
        <v>1</v>
      </c>
    </row>
    <row r="2530" spans="1:4" ht="15.75" customHeight="1" x14ac:dyDescent="0.2">
      <c r="A2530" s="34" t="str">
        <f>cards[[#This Row],[set]]</f>
        <v>SOR</v>
      </c>
      <c r="B2530" s="34">
        <f>cards[[#This Row],[cardNumber]]</f>
        <v>89</v>
      </c>
      <c r="C2530" s="34">
        <f>cards[[#This Row],[owned]]</f>
        <v>0</v>
      </c>
      <c r="D2530" s="34" t="b">
        <f>IF(AND(ISNUMBER(SEARCH("Foil",cards[[#This Row],[variant]])),ISNUMBER(MATCH(cards[[#This Row],[set]],{"SOR","SHD","TWI"},0))),TRUE,FALSE)</f>
        <v>1</v>
      </c>
    </row>
    <row r="2531" spans="1:4" ht="15.75" customHeight="1" x14ac:dyDescent="0.2">
      <c r="A2531" s="34" t="str">
        <f>cards[[#This Row],[set]]</f>
        <v>SOR</v>
      </c>
      <c r="B2531" s="34">
        <f>cards[[#This Row],[cardNumber]]</f>
        <v>89</v>
      </c>
      <c r="C2531" s="34">
        <f>cards[[#This Row],[owned]]</f>
        <v>0</v>
      </c>
      <c r="D2531" s="34" t="b">
        <f>IF(AND(ISNUMBER(SEARCH("Foil",cards[[#This Row],[variant]])),ISNUMBER(MATCH(cards[[#This Row],[set]],{"SOR","SHD","TWI"},0))),TRUE,FALSE)</f>
        <v>0</v>
      </c>
    </row>
    <row r="2532" spans="1:4" ht="15.75" customHeight="1" x14ac:dyDescent="0.2">
      <c r="A2532" s="34" t="str">
        <f>cards[[#This Row],[set]]</f>
        <v>SOR</v>
      </c>
      <c r="B2532" s="34">
        <f>cards[[#This Row],[cardNumber]]</f>
        <v>353</v>
      </c>
      <c r="C2532" s="34">
        <f>cards[[#This Row],[owned]]</f>
        <v>0</v>
      </c>
      <c r="D2532" s="34" t="b">
        <f>IF(AND(ISNUMBER(SEARCH("Foil",cards[[#This Row],[variant]])),ISNUMBER(MATCH(cards[[#This Row],[set]],{"SOR","SHD","TWI"},0))),TRUE,FALSE)</f>
        <v>0</v>
      </c>
    </row>
    <row r="2533" spans="1:4" ht="15.75" customHeight="1" x14ac:dyDescent="0.2">
      <c r="A2533" s="34" t="str">
        <f>cards[[#This Row],[set]]</f>
        <v>SOR</v>
      </c>
      <c r="B2533" s="34">
        <f>cards[[#This Row],[cardNumber]]</f>
        <v>353</v>
      </c>
      <c r="C2533" s="34">
        <f>cards[[#This Row],[owned]]</f>
        <v>0</v>
      </c>
      <c r="D2533" s="34" t="b">
        <f>IF(AND(ISNUMBER(SEARCH("Foil",cards[[#This Row],[variant]])),ISNUMBER(MATCH(cards[[#This Row],[set]],{"SOR","SHD","TWI"},0))),TRUE,FALSE)</f>
        <v>1</v>
      </c>
    </row>
    <row r="2534" spans="1:4" ht="15.75" customHeight="1" x14ac:dyDescent="0.2">
      <c r="A2534" s="34" t="str">
        <f>cards[[#This Row],[set]]</f>
        <v>SOR</v>
      </c>
      <c r="B2534" s="34">
        <f>cards[[#This Row],[cardNumber]]</f>
        <v>90</v>
      </c>
      <c r="C2534" s="34">
        <f>cards[[#This Row],[owned]]</f>
        <v>0</v>
      </c>
      <c r="D2534" s="34" t="b">
        <f>IF(AND(ISNUMBER(SEARCH("Foil",cards[[#This Row],[variant]])),ISNUMBER(MATCH(cards[[#This Row],[set]],{"SOR","SHD","TWI"},0))),TRUE,FALSE)</f>
        <v>0</v>
      </c>
    </row>
    <row r="2535" spans="1:4" ht="15.75" customHeight="1" x14ac:dyDescent="0.2">
      <c r="A2535" s="34" t="str">
        <f>cards[[#This Row],[set]]</f>
        <v>SOR</v>
      </c>
      <c r="B2535" s="34">
        <f>cards[[#This Row],[cardNumber]]</f>
        <v>90</v>
      </c>
      <c r="C2535" s="34">
        <f>cards[[#This Row],[owned]]</f>
        <v>0</v>
      </c>
      <c r="D2535" s="34" t="b">
        <f>IF(AND(ISNUMBER(SEARCH("Foil",cards[[#This Row],[variant]])),ISNUMBER(MATCH(cards[[#This Row],[set]],{"SOR","SHD","TWI"},0))),TRUE,FALSE)</f>
        <v>1</v>
      </c>
    </row>
    <row r="2536" spans="1:4" ht="15.75" customHeight="1" x14ac:dyDescent="0.2">
      <c r="A2536" s="34" t="str">
        <f>cards[[#This Row],[set]]</f>
        <v>SOR</v>
      </c>
      <c r="B2536" s="34">
        <f>cards[[#This Row],[cardNumber]]</f>
        <v>354</v>
      </c>
      <c r="C2536" s="34">
        <f>cards[[#This Row],[owned]]</f>
        <v>0</v>
      </c>
      <c r="D2536" s="34" t="b">
        <f>IF(AND(ISNUMBER(SEARCH("Foil",cards[[#This Row],[variant]])),ISNUMBER(MATCH(cards[[#This Row],[set]],{"SOR","SHD","TWI"},0))),TRUE,FALSE)</f>
        <v>1</v>
      </c>
    </row>
    <row r="2537" spans="1:4" ht="15.75" customHeight="1" x14ac:dyDescent="0.2">
      <c r="A2537" s="34" t="str">
        <f>cards[[#This Row],[set]]</f>
        <v>SOR</v>
      </c>
      <c r="B2537" s="34">
        <f>cards[[#This Row],[cardNumber]]</f>
        <v>354</v>
      </c>
      <c r="C2537" s="34">
        <f>cards[[#This Row],[owned]]</f>
        <v>0</v>
      </c>
      <c r="D2537" s="34" t="b">
        <f>IF(AND(ISNUMBER(SEARCH("Foil",cards[[#This Row],[variant]])),ISNUMBER(MATCH(cards[[#This Row],[set]],{"SOR","SHD","TWI"},0))),TRUE,FALSE)</f>
        <v>0</v>
      </c>
    </row>
    <row r="2538" spans="1:4" ht="15.75" customHeight="1" x14ac:dyDescent="0.2">
      <c r="A2538" s="34" t="str">
        <f>cards[[#This Row],[set]]</f>
        <v>SOR</v>
      </c>
      <c r="B2538" s="34">
        <f>cards[[#This Row],[cardNumber]]</f>
        <v>91</v>
      </c>
      <c r="C2538" s="34">
        <f>cards[[#This Row],[owned]]</f>
        <v>0</v>
      </c>
      <c r="D2538" s="34" t="b">
        <f>IF(AND(ISNUMBER(SEARCH("Foil",cards[[#This Row],[variant]])),ISNUMBER(MATCH(cards[[#This Row],[set]],{"SOR","SHD","TWI"},0))),TRUE,FALSE)</f>
        <v>1</v>
      </c>
    </row>
    <row r="2539" spans="1:4" ht="15.75" customHeight="1" x14ac:dyDescent="0.2">
      <c r="A2539" s="34" t="str">
        <f>cards[[#This Row],[set]]</f>
        <v>SOR</v>
      </c>
      <c r="B2539" s="34">
        <f>cards[[#This Row],[cardNumber]]</f>
        <v>91</v>
      </c>
      <c r="C2539" s="34">
        <f>cards[[#This Row],[owned]]</f>
        <v>0</v>
      </c>
      <c r="D2539" s="34" t="b">
        <f>IF(AND(ISNUMBER(SEARCH("Foil",cards[[#This Row],[variant]])),ISNUMBER(MATCH(cards[[#This Row],[set]],{"SOR","SHD","TWI"},0))),TRUE,FALSE)</f>
        <v>0</v>
      </c>
    </row>
    <row r="2540" spans="1:4" ht="15.75" customHeight="1" x14ac:dyDescent="0.2">
      <c r="A2540" s="34" t="str">
        <f>cards[[#This Row],[set]]</f>
        <v>SOR</v>
      </c>
      <c r="B2540" s="34">
        <f>cards[[#This Row],[cardNumber]]</f>
        <v>355</v>
      </c>
      <c r="C2540" s="34">
        <f>cards[[#This Row],[owned]]</f>
        <v>0</v>
      </c>
      <c r="D2540" s="34" t="b">
        <f>IF(AND(ISNUMBER(SEARCH("Foil",cards[[#This Row],[variant]])),ISNUMBER(MATCH(cards[[#This Row],[set]],{"SOR","SHD","TWI"},0))),TRUE,FALSE)</f>
        <v>1</v>
      </c>
    </row>
    <row r="2541" spans="1:4" ht="15.75" customHeight="1" x14ac:dyDescent="0.2">
      <c r="A2541" s="34" t="str">
        <f>cards[[#This Row],[set]]</f>
        <v>SOR</v>
      </c>
      <c r="B2541" s="34">
        <f>cards[[#This Row],[cardNumber]]</f>
        <v>355</v>
      </c>
      <c r="C2541" s="34">
        <f>cards[[#This Row],[owned]]</f>
        <v>0</v>
      </c>
      <c r="D2541" s="34" t="b">
        <f>IF(AND(ISNUMBER(SEARCH("Foil",cards[[#This Row],[variant]])),ISNUMBER(MATCH(cards[[#This Row],[set]],{"SOR","SHD","TWI"},0))),TRUE,FALSE)</f>
        <v>0</v>
      </c>
    </row>
    <row r="2542" spans="1:4" ht="15.75" customHeight="1" x14ac:dyDescent="0.2">
      <c r="A2542" s="34" t="str">
        <f>cards[[#This Row],[set]]</f>
        <v>SOR</v>
      </c>
      <c r="B2542" s="34">
        <f>cards[[#This Row],[cardNumber]]</f>
        <v>92</v>
      </c>
      <c r="C2542" s="34">
        <f>cards[[#This Row],[owned]]</f>
        <v>0</v>
      </c>
      <c r="D2542" s="34" t="b">
        <f>IF(AND(ISNUMBER(SEARCH("Foil",cards[[#This Row],[variant]])),ISNUMBER(MATCH(cards[[#This Row],[set]],{"SOR","SHD","TWI"},0))),TRUE,FALSE)</f>
        <v>0</v>
      </c>
    </row>
    <row r="2543" spans="1:4" ht="15.75" customHeight="1" x14ac:dyDescent="0.2">
      <c r="A2543" s="34" t="str">
        <f>cards[[#This Row],[set]]</f>
        <v>SOR</v>
      </c>
      <c r="B2543" s="34">
        <f>cards[[#This Row],[cardNumber]]</f>
        <v>92</v>
      </c>
      <c r="C2543" s="34">
        <f>cards[[#This Row],[owned]]</f>
        <v>0</v>
      </c>
      <c r="D2543" s="34" t="b">
        <f>IF(AND(ISNUMBER(SEARCH("Foil",cards[[#This Row],[variant]])),ISNUMBER(MATCH(cards[[#This Row],[set]],{"SOR","SHD","TWI"},0))),TRUE,FALSE)</f>
        <v>1</v>
      </c>
    </row>
    <row r="2544" spans="1:4" ht="15.75" customHeight="1" x14ac:dyDescent="0.2">
      <c r="A2544" s="34" t="str">
        <f>cards[[#This Row],[set]]</f>
        <v>SOR</v>
      </c>
      <c r="B2544" s="34">
        <f>cards[[#This Row],[cardNumber]]</f>
        <v>356</v>
      </c>
      <c r="C2544" s="34">
        <f>cards[[#This Row],[owned]]</f>
        <v>0</v>
      </c>
      <c r="D2544" s="34" t="b">
        <f>IF(AND(ISNUMBER(SEARCH("Foil",cards[[#This Row],[variant]])),ISNUMBER(MATCH(cards[[#This Row],[set]],{"SOR","SHD","TWI"},0))),TRUE,FALSE)</f>
        <v>1</v>
      </c>
    </row>
    <row r="2545" spans="1:4" ht="15.75" customHeight="1" x14ac:dyDescent="0.2">
      <c r="A2545" s="34" t="str">
        <f>cards[[#This Row],[set]]</f>
        <v>SOR</v>
      </c>
      <c r="B2545" s="34">
        <f>cards[[#This Row],[cardNumber]]</f>
        <v>356</v>
      </c>
      <c r="C2545" s="34">
        <f>cards[[#This Row],[owned]]</f>
        <v>0</v>
      </c>
      <c r="D2545" s="34" t="b">
        <f>IF(AND(ISNUMBER(SEARCH("Foil",cards[[#This Row],[variant]])),ISNUMBER(MATCH(cards[[#This Row],[set]],{"SOR","SHD","TWI"},0))),TRUE,FALSE)</f>
        <v>0</v>
      </c>
    </row>
    <row r="2546" spans="1:4" ht="15.75" customHeight="1" x14ac:dyDescent="0.2">
      <c r="A2546" s="34" t="str">
        <f>cards[[#This Row],[set]]</f>
        <v>SOR</v>
      </c>
      <c r="B2546" s="34">
        <f>cards[[#This Row],[cardNumber]]</f>
        <v>93</v>
      </c>
      <c r="C2546" s="34">
        <f>cards[[#This Row],[owned]]</f>
        <v>0</v>
      </c>
      <c r="D2546" s="34" t="b">
        <f>IF(AND(ISNUMBER(SEARCH("Foil",cards[[#This Row],[variant]])),ISNUMBER(MATCH(cards[[#This Row],[set]],{"SOR","SHD","TWI"},0))),TRUE,FALSE)</f>
        <v>0</v>
      </c>
    </row>
    <row r="2547" spans="1:4" ht="15.75" customHeight="1" x14ac:dyDescent="0.2">
      <c r="A2547" s="34" t="str">
        <f>cards[[#This Row],[set]]</f>
        <v>SOR</v>
      </c>
      <c r="B2547" s="34">
        <f>cards[[#This Row],[cardNumber]]</f>
        <v>93</v>
      </c>
      <c r="C2547" s="34">
        <f>cards[[#This Row],[owned]]</f>
        <v>0</v>
      </c>
      <c r="D2547" s="34" t="b">
        <f>IF(AND(ISNUMBER(SEARCH("Foil",cards[[#This Row],[variant]])),ISNUMBER(MATCH(cards[[#This Row],[set]],{"SOR","SHD","TWI"},0))),TRUE,FALSE)</f>
        <v>1</v>
      </c>
    </row>
    <row r="2548" spans="1:4" ht="15.75" customHeight="1" x14ac:dyDescent="0.2">
      <c r="A2548" s="34" t="str">
        <f>cards[[#This Row],[set]]</f>
        <v>SOR</v>
      </c>
      <c r="B2548" s="34">
        <f>cards[[#This Row],[cardNumber]]</f>
        <v>357</v>
      </c>
      <c r="C2548" s="34">
        <f>cards[[#This Row],[owned]]</f>
        <v>0</v>
      </c>
      <c r="D2548" s="34" t="b">
        <f>IF(AND(ISNUMBER(SEARCH("Foil",cards[[#This Row],[variant]])),ISNUMBER(MATCH(cards[[#This Row],[set]],{"SOR","SHD","TWI"},0))),TRUE,FALSE)</f>
        <v>1</v>
      </c>
    </row>
    <row r="2549" spans="1:4" ht="15.75" customHeight="1" x14ac:dyDescent="0.2">
      <c r="A2549" s="34" t="str">
        <f>cards[[#This Row],[set]]</f>
        <v>SOR</v>
      </c>
      <c r="B2549" s="34">
        <f>cards[[#This Row],[cardNumber]]</f>
        <v>357</v>
      </c>
      <c r="C2549" s="34">
        <f>cards[[#This Row],[owned]]</f>
        <v>0</v>
      </c>
      <c r="D2549" s="34" t="b">
        <f>IF(AND(ISNUMBER(SEARCH("Foil",cards[[#This Row],[variant]])),ISNUMBER(MATCH(cards[[#This Row],[set]],{"SOR","SHD","TWI"},0))),TRUE,FALSE)</f>
        <v>0</v>
      </c>
    </row>
    <row r="2550" spans="1:4" ht="15.75" customHeight="1" x14ac:dyDescent="0.2">
      <c r="A2550" s="34" t="str">
        <f>cards[[#This Row],[set]]</f>
        <v>SOR</v>
      </c>
      <c r="B2550" s="34">
        <f>cards[[#This Row],[cardNumber]]</f>
        <v>94</v>
      </c>
      <c r="C2550" s="34">
        <f>cards[[#This Row],[owned]]</f>
        <v>0</v>
      </c>
      <c r="D2550" s="34" t="b">
        <f>IF(AND(ISNUMBER(SEARCH("Foil",cards[[#This Row],[variant]])),ISNUMBER(MATCH(cards[[#This Row],[set]],{"SOR","SHD","TWI"},0))),TRUE,FALSE)</f>
        <v>0</v>
      </c>
    </row>
    <row r="2551" spans="1:4" ht="15.75" customHeight="1" x14ac:dyDescent="0.2">
      <c r="A2551" s="34" t="str">
        <f>cards[[#This Row],[set]]</f>
        <v>SOR</v>
      </c>
      <c r="B2551" s="34">
        <f>cards[[#This Row],[cardNumber]]</f>
        <v>94</v>
      </c>
      <c r="C2551" s="34">
        <f>cards[[#This Row],[owned]]</f>
        <v>0</v>
      </c>
      <c r="D2551" s="34" t="b">
        <f>IF(AND(ISNUMBER(SEARCH("Foil",cards[[#This Row],[variant]])),ISNUMBER(MATCH(cards[[#This Row],[set]],{"SOR","SHD","TWI"},0))),TRUE,FALSE)</f>
        <v>1</v>
      </c>
    </row>
    <row r="2552" spans="1:4" ht="15.75" customHeight="1" x14ac:dyDescent="0.2">
      <c r="A2552" s="34" t="str">
        <f>cards[[#This Row],[set]]</f>
        <v>SOR</v>
      </c>
      <c r="B2552" s="34">
        <f>cards[[#This Row],[cardNumber]]</f>
        <v>358</v>
      </c>
      <c r="C2552" s="34">
        <f>cards[[#This Row],[owned]]</f>
        <v>0</v>
      </c>
      <c r="D2552" s="34" t="b">
        <f>IF(AND(ISNUMBER(SEARCH("Foil",cards[[#This Row],[variant]])),ISNUMBER(MATCH(cards[[#This Row],[set]],{"SOR","SHD","TWI"},0))),TRUE,FALSE)</f>
        <v>1</v>
      </c>
    </row>
    <row r="2553" spans="1:4" ht="15.75" customHeight="1" x14ac:dyDescent="0.2">
      <c r="A2553" s="34" t="str">
        <f>cards[[#This Row],[set]]</f>
        <v>SOR</v>
      </c>
      <c r="B2553" s="34">
        <f>cards[[#This Row],[cardNumber]]</f>
        <v>358</v>
      </c>
      <c r="C2553" s="34">
        <f>cards[[#This Row],[owned]]</f>
        <v>0</v>
      </c>
      <c r="D2553" s="34" t="b">
        <f>IF(AND(ISNUMBER(SEARCH("Foil",cards[[#This Row],[variant]])),ISNUMBER(MATCH(cards[[#This Row],[set]],{"SOR","SHD","TWI"},0))),TRUE,FALSE)</f>
        <v>0</v>
      </c>
    </row>
    <row r="2554" spans="1:4" ht="15.75" customHeight="1" x14ac:dyDescent="0.2">
      <c r="A2554" s="34" t="str">
        <f>cards[[#This Row],[set]]</f>
        <v>SOR</v>
      </c>
      <c r="B2554" s="34">
        <f>cards[[#This Row],[cardNumber]]</f>
        <v>1</v>
      </c>
      <c r="C2554" s="34">
        <f>cards[[#This Row],[owned]]</f>
        <v>0</v>
      </c>
      <c r="D2554" s="34" t="b">
        <f>IF(AND(ISNUMBER(SEARCH("Foil",cards[[#This Row],[variant]])),ISNUMBER(MATCH(cards[[#This Row],[set]],{"SOR","SHD","TWI"},0))),TRUE,FALSE)</f>
        <v>0</v>
      </c>
    </row>
    <row r="2555" spans="1:4" ht="15.75" customHeight="1" x14ac:dyDescent="0.2">
      <c r="A2555" s="34" t="str">
        <f>cards[[#This Row],[set]]</f>
        <v>SOR</v>
      </c>
      <c r="B2555" s="34">
        <f>cards[[#This Row],[cardNumber]]</f>
        <v>95</v>
      </c>
      <c r="C2555" s="34">
        <f>cards[[#This Row],[owned]]</f>
        <v>0</v>
      </c>
      <c r="D2555" s="34" t="b">
        <f>IF(AND(ISNUMBER(SEARCH("Foil",cards[[#This Row],[variant]])),ISNUMBER(MATCH(cards[[#This Row],[set]],{"SOR","SHD","TWI"},0))),TRUE,FALSE)</f>
        <v>1</v>
      </c>
    </row>
    <row r="2556" spans="1:4" ht="15.75" customHeight="1" x14ac:dyDescent="0.2">
      <c r="A2556" s="34" t="str">
        <f>cards[[#This Row],[set]]</f>
        <v>SOR</v>
      </c>
      <c r="B2556" s="34">
        <f>cards[[#This Row],[cardNumber]]</f>
        <v>95</v>
      </c>
      <c r="C2556" s="34">
        <f>cards[[#This Row],[owned]]</f>
        <v>0</v>
      </c>
      <c r="D2556" s="34" t="b">
        <f>IF(AND(ISNUMBER(SEARCH("Foil",cards[[#This Row],[variant]])),ISNUMBER(MATCH(cards[[#This Row],[set]],{"SOR","SHD","TWI"},0))),TRUE,FALSE)</f>
        <v>0</v>
      </c>
    </row>
    <row r="2557" spans="1:4" ht="15.75" customHeight="1" x14ac:dyDescent="0.2">
      <c r="A2557" s="34" t="str">
        <f>cards[[#This Row],[set]]</f>
        <v>SOR</v>
      </c>
      <c r="B2557" s="34">
        <f>cards[[#This Row],[cardNumber]]</f>
        <v>359</v>
      </c>
      <c r="C2557" s="34">
        <f>cards[[#This Row],[owned]]</f>
        <v>0</v>
      </c>
      <c r="D2557" s="34" t="b">
        <f>IF(AND(ISNUMBER(SEARCH("Foil",cards[[#This Row],[variant]])),ISNUMBER(MATCH(cards[[#This Row],[set]],{"SOR","SHD","TWI"},0))),TRUE,FALSE)</f>
        <v>0</v>
      </c>
    </row>
    <row r="2558" spans="1:4" ht="15.75" customHeight="1" x14ac:dyDescent="0.2">
      <c r="A2558" s="34" t="str">
        <f>cards[[#This Row],[set]]</f>
        <v>SOR</v>
      </c>
      <c r="B2558" s="34">
        <f>cards[[#This Row],[cardNumber]]</f>
        <v>359</v>
      </c>
      <c r="C2558" s="34">
        <f>cards[[#This Row],[owned]]</f>
        <v>0</v>
      </c>
      <c r="D2558" s="34" t="b">
        <f>IF(AND(ISNUMBER(SEARCH("Foil",cards[[#This Row],[variant]])),ISNUMBER(MATCH(cards[[#This Row],[set]],{"SOR","SHD","TWI"},0))),TRUE,FALSE)</f>
        <v>1</v>
      </c>
    </row>
    <row r="2559" spans="1:4" ht="15.75" customHeight="1" x14ac:dyDescent="0.2">
      <c r="A2559" s="34" t="str">
        <f>cards[[#This Row],[set]]</f>
        <v>SOR</v>
      </c>
      <c r="B2559" s="34">
        <f>cards[[#This Row],[cardNumber]]</f>
        <v>96</v>
      </c>
      <c r="C2559" s="34">
        <f>cards[[#This Row],[owned]]</f>
        <v>0</v>
      </c>
      <c r="D2559" s="34" t="b">
        <f>IF(AND(ISNUMBER(SEARCH("Foil",cards[[#This Row],[variant]])),ISNUMBER(MATCH(cards[[#This Row],[set]],{"SOR","SHD","TWI"},0))),TRUE,FALSE)</f>
        <v>1</v>
      </c>
    </row>
    <row r="2560" spans="1:4" ht="15.75" customHeight="1" x14ac:dyDescent="0.2">
      <c r="A2560" s="34" t="str">
        <f>cards[[#This Row],[set]]</f>
        <v>SOR</v>
      </c>
      <c r="B2560" s="34">
        <f>cards[[#This Row],[cardNumber]]</f>
        <v>96</v>
      </c>
      <c r="C2560" s="34">
        <f>cards[[#This Row],[owned]]</f>
        <v>0</v>
      </c>
      <c r="D2560" s="34" t="b">
        <f>IF(AND(ISNUMBER(SEARCH("Foil",cards[[#This Row],[variant]])),ISNUMBER(MATCH(cards[[#This Row],[set]],{"SOR","SHD","TWI"},0))),TRUE,FALSE)</f>
        <v>0</v>
      </c>
    </row>
    <row r="2561" spans="1:4" ht="15.75" customHeight="1" x14ac:dyDescent="0.2">
      <c r="A2561" s="34" t="str">
        <f>cards[[#This Row],[set]]</f>
        <v>SOR</v>
      </c>
      <c r="B2561" s="34">
        <f>cards[[#This Row],[cardNumber]]</f>
        <v>360</v>
      </c>
      <c r="C2561" s="34">
        <f>cards[[#This Row],[owned]]</f>
        <v>0</v>
      </c>
      <c r="D2561" s="34" t="b">
        <f>IF(AND(ISNUMBER(SEARCH("Foil",cards[[#This Row],[variant]])),ISNUMBER(MATCH(cards[[#This Row],[set]],{"SOR","SHD","TWI"},0))),TRUE,FALSE)</f>
        <v>1</v>
      </c>
    </row>
    <row r="2562" spans="1:4" ht="15.75" customHeight="1" x14ac:dyDescent="0.2">
      <c r="A2562" s="34" t="str">
        <f>cards[[#This Row],[set]]</f>
        <v>SOR</v>
      </c>
      <c r="B2562" s="34">
        <f>cards[[#This Row],[cardNumber]]</f>
        <v>360</v>
      </c>
      <c r="C2562" s="34">
        <f>cards[[#This Row],[owned]]</f>
        <v>0</v>
      </c>
      <c r="D2562" s="34" t="b">
        <f>IF(AND(ISNUMBER(SEARCH("Foil",cards[[#This Row],[variant]])),ISNUMBER(MATCH(cards[[#This Row],[set]],{"SOR","SHD","TWI"},0))),TRUE,FALSE)</f>
        <v>0</v>
      </c>
    </row>
    <row r="2563" spans="1:4" ht="15.75" customHeight="1" x14ac:dyDescent="0.2">
      <c r="A2563" s="34" t="str">
        <f>cards[[#This Row],[set]]</f>
        <v>SOR</v>
      </c>
      <c r="B2563" s="34">
        <f>cards[[#This Row],[cardNumber]]</f>
        <v>97</v>
      </c>
      <c r="C2563" s="34">
        <f>cards[[#This Row],[owned]]</f>
        <v>0</v>
      </c>
      <c r="D2563" s="34" t="b">
        <f>IF(AND(ISNUMBER(SEARCH("Foil",cards[[#This Row],[variant]])),ISNUMBER(MATCH(cards[[#This Row],[set]],{"SOR","SHD","TWI"},0))),TRUE,FALSE)</f>
        <v>0</v>
      </c>
    </row>
    <row r="2564" spans="1:4" ht="15.75" customHeight="1" x14ac:dyDescent="0.2">
      <c r="A2564" s="34" t="str">
        <f>cards[[#This Row],[set]]</f>
        <v>SOR</v>
      </c>
      <c r="B2564" s="34">
        <f>cards[[#This Row],[cardNumber]]</f>
        <v>97</v>
      </c>
      <c r="C2564" s="34">
        <f>cards[[#This Row],[owned]]</f>
        <v>0</v>
      </c>
      <c r="D2564" s="34" t="b">
        <f>IF(AND(ISNUMBER(SEARCH("Foil",cards[[#This Row],[variant]])),ISNUMBER(MATCH(cards[[#This Row],[set]],{"SOR","SHD","TWI"},0))),TRUE,FALSE)</f>
        <v>1</v>
      </c>
    </row>
    <row r="2565" spans="1:4" ht="15.75" customHeight="1" x14ac:dyDescent="0.2">
      <c r="A2565" s="34" t="str">
        <f>cards[[#This Row],[set]]</f>
        <v>SOR</v>
      </c>
      <c r="B2565" s="34">
        <f>cards[[#This Row],[cardNumber]]</f>
        <v>361</v>
      </c>
      <c r="C2565" s="34">
        <f>cards[[#This Row],[owned]]</f>
        <v>0</v>
      </c>
      <c r="D2565" s="34" t="b">
        <f>IF(AND(ISNUMBER(SEARCH("Foil",cards[[#This Row],[variant]])),ISNUMBER(MATCH(cards[[#This Row],[set]],{"SOR","SHD","TWI"},0))),TRUE,FALSE)</f>
        <v>1</v>
      </c>
    </row>
    <row r="2566" spans="1:4" ht="15.75" customHeight="1" x14ac:dyDescent="0.2">
      <c r="A2566" s="34" t="str">
        <f>cards[[#This Row],[set]]</f>
        <v>SOR</v>
      </c>
      <c r="B2566" s="34">
        <f>cards[[#This Row],[cardNumber]]</f>
        <v>361</v>
      </c>
      <c r="C2566" s="34">
        <f>cards[[#This Row],[owned]]</f>
        <v>0</v>
      </c>
      <c r="D2566" s="34" t="b">
        <f>IF(AND(ISNUMBER(SEARCH("Foil",cards[[#This Row],[variant]])),ISNUMBER(MATCH(cards[[#This Row],[set]],{"SOR","SHD","TWI"},0))),TRUE,FALSE)</f>
        <v>0</v>
      </c>
    </row>
    <row r="2567" spans="1:4" ht="15.75" customHeight="1" x14ac:dyDescent="0.2">
      <c r="A2567" s="34" t="str">
        <f>cards[[#This Row],[set]]</f>
        <v>SOR</v>
      </c>
      <c r="B2567" s="34">
        <f>cards[[#This Row],[cardNumber]]</f>
        <v>98</v>
      </c>
      <c r="C2567" s="34">
        <f>cards[[#This Row],[owned]]</f>
        <v>0</v>
      </c>
      <c r="D2567" s="34" t="b">
        <f>IF(AND(ISNUMBER(SEARCH("Foil",cards[[#This Row],[variant]])),ISNUMBER(MATCH(cards[[#This Row],[set]],{"SOR","SHD","TWI"},0))),TRUE,FALSE)</f>
        <v>0</v>
      </c>
    </row>
    <row r="2568" spans="1:4" ht="15.75" customHeight="1" x14ac:dyDescent="0.2">
      <c r="A2568" s="34" t="str">
        <f>cards[[#This Row],[set]]</f>
        <v>SOR</v>
      </c>
      <c r="B2568" s="34">
        <f>cards[[#This Row],[cardNumber]]</f>
        <v>98</v>
      </c>
      <c r="C2568" s="34">
        <f>cards[[#This Row],[owned]]</f>
        <v>0</v>
      </c>
      <c r="D2568" s="34" t="b">
        <f>IF(AND(ISNUMBER(SEARCH("Foil",cards[[#This Row],[variant]])),ISNUMBER(MATCH(cards[[#This Row],[set]],{"SOR","SHD","TWI"},0))),TRUE,FALSE)</f>
        <v>1</v>
      </c>
    </row>
    <row r="2569" spans="1:4" ht="15.75" customHeight="1" x14ac:dyDescent="0.2">
      <c r="A2569" s="34" t="str">
        <f>cards[[#This Row],[set]]</f>
        <v>SOR</v>
      </c>
      <c r="B2569" s="34">
        <f>cards[[#This Row],[cardNumber]]</f>
        <v>362</v>
      </c>
      <c r="C2569" s="34">
        <f>cards[[#This Row],[owned]]</f>
        <v>0</v>
      </c>
      <c r="D2569" s="34" t="b">
        <f>IF(AND(ISNUMBER(SEARCH("Foil",cards[[#This Row],[variant]])),ISNUMBER(MATCH(cards[[#This Row],[set]],{"SOR","SHD","TWI"},0))),TRUE,FALSE)</f>
        <v>0</v>
      </c>
    </row>
    <row r="2570" spans="1:4" ht="15.75" customHeight="1" x14ac:dyDescent="0.2">
      <c r="A2570" s="34" t="str">
        <f>cards[[#This Row],[set]]</f>
        <v>SOR</v>
      </c>
      <c r="B2570" s="34">
        <f>cards[[#This Row],[cardNumber]]</f>
        <v>362</v>
      </c>
      <c r="C2570" s="34">
        <f>cards[[#This Row],[owned]]</f>
        <v>0</v>
      </c>
      <c r="D2570" s="34" t="b">
        <f>IF(AND(ISNUMBER(SEARCH("Foil",cards[[#This Row],[variant]])),ISNUMBER(MATCH(cards[[#This Row],[set]],{"SOR","SHD","TWI"},0))),TRUE,FALSE)</f>
        <v>1</v>
      </c>
    </row>
    <row r="2571" spans="1:4" ht="15.75" customHeight="1" x14ac:dyDescent="0.2">
      <c r="A2571" s="34" t="str">
        <f>cards[[#This Row],[set]]</f>
        <v>SOR</v>
      </c>
      <c r="B2571" s="34">
        <f>cards[[#This Row],[cardNumber]]</f>
        <v>99</v>
      </c>
      <c r="C2571" s="34">
        <f>cards[[#This Row],[owned]]</f>
        <v>0</v>
      </c>
      <c r="D2571" s="34" t="b">
        <f>IF(AND(ISNUMBER(SEARCH("Foil",cards[[#This Row],[variant]])),ISNUMBER(MATCH(cards[[#This Row],[set]],{"SOR","SHD","TWI"},0))),TRUE,FALSE)</f>
        <v>0</v>
      </c>
    </row>
    <row r="2572" spans="1:4" ht="15.75" customHeight="1" x14ac:dyDescent="0.2">
      <c r="A2572" s="34" t="str">
        <f>cards[[#This Row],[set]]</f>
        <v>SOR</v>
      </c>
      <c r="B2572" s="34">
        <f>cards[[#This Row],[cardNumber]]</f>
        <v>99</v>
      </c>
      <c r="C2572" s="34">
        <f>cards[[#This Row],[owned]]</f>
        <v>0</v>
      </c>
      <c r="D2572" s="34" t="b">
        <f>IF(AND(ISNUMBER(SEARCH("Foil",cards[[#This Row],[variant]])),ISNUMBER(MATCH(cards[[#This Row],[set]],{"SOR","SHD","TWI"},0))),TRUE,FALSE)</f>
        <v>1</v>
      </c>
    </row>
    <row r="2573" spans="1:4" ht="15.75" customHeight="1" x14ac:dyDescent="0.2">
      <c r="A2573" s="34" t="str">
        <f>cards[[#This Row],[set]]</f>
        <v>SOR</v>
      </c>
      <c r="B2573" s="34">
        <f>cards[[#This Row],[cardNumber]]</f>
        <v>363</v>
      </c>
      <c r="C2573" s="34">
        <f>cards[[#This Row],[owned]]</f>
        <v>0</v>
      </c>
      <c r="D2573" s="34" t="b">
        <f>IF(AND(ISNUMBER(SEARCH("Foil",cards[[#This Row],[variant]])),ISNUMBER(MATCH(cards[[#This Row],[set]],{"SOR","SHD","TWI"},0))),TRUE,FALSE)</f>
        <v>0</v>
      </c>
    </row>
    <row r="2574" spans="1:4" ht="15.75" customHeight="1" x14ac:dyDescent="0.2">
      <c r="A2574" s="34" t="str">
        <f>cards[[#This Row],[set]]</f>
        <v>SOR</v>
      </c>
      <c r="B2574" s="34">
        <f>cards[[#This Row],[cardNumber]]</f>
        <v>363</v>
      </c>
      <c r="C2574" s="34">
        <f>cards[[#This Row],[owned]]</f>
        <v>0</v>
      </c>
      <c r="D2574" s="34" t="b">
        <f>IF(AND(ISNUMBER(SEARCH("Foil",cards[[#This Row],[variant]])),ISNUMBER(MATCH(cards[[#This Row],[set]],{"SOR","SHD","TWI"},0))),TRUE,FALSE)</f>
        <v>1</v>
      </c>
    </row>
    <row r="2575" spans="1:4" ht="15.75" customHeight="1" x14ac:dyDescent="0.2">
      <c r="A2575" s="34" t="str">
        <f>cards[[#This Row],[set]]</f>
        <v>SOR</v>
      </c>
      <c r="B2575" s="34">
        <f>cards[[#This Row],[cardNumber]]</f>
        <v>100</v>
      </c>
      <c r="C2575" s="34">
        <f>cards[[#This Row],[owned]]</f>
        <v>0</v>
      </c>
      <c r="D2575" s="34" t="b">
        <f>IF(AND(ISNUMBER(SEARCH("Foil",cards[[#This Row],[variant]])),ISNUMBER(MATCH(cards[[#This Row],[set]],{"SOR","SHD","TWI"},0))),TRUE,FALSE)</f>
        <v>0</v>
      </c>
    </row>
    <row r="2576" spans="1:4" ht="15.75" customHeight="1" x14ac:dyDescent="0.2">
      <c r="A2576" s="34" t="str">
        <f>cards[[#This Row],[set]]</f>
        <v>SOR</v>
      </c>
      <c r="B2576" s="34">
        <f>cards[[#This Row],[cardNumber]]</f>
        <v>100</v>
      </c>
      <c r="C2576" s="34">
        <f>cards[[#This Row],[owned]]</f>
        <v>0</v>
      </c>
      <c r="D2576" s="34" t="b">
        <f>IF(AND(ISNUMBER(SEARCH("Foil",cards[[#This Row],[variant]])),ISNUMBER(MATCH(cards[[#This Row],[set]],{"SOR","SHD","TWI"},0))),TRUE,FALSE)</f>
        <v>1</v>
      </c>
    </row>
    <row r="2577" spans="1:4" ht="15.75" customHeight="1" x14ac:dyDescent="0.2">
      <c r="A2577" s="34" t="str">
        <f>cards[[#This Row],[set]]</f>
        <v>SOR</v>
      </c>
      <c r="B2577" s="34">
        <f>cards[[#This Row],[cardNumber]]</f>
        <v>364</v>
      </c>
      <c r="C2577" s="34">
        <f>cards[[#This Row],[owned]]</f>
        <v>0</v>
      </c>
      <c r="D2577" s="34" t="b">
        <f>IF(AND(ISNUMBER(SEARCH("Foil",cards[[#This Row],[variant]])),ISNUMBER(MATCH(cards[[#This Row],[set]],{"SOR","SHD","TWI"},0))),TRUE,FALSE)</f>
        <v>0</v>
      </c>
    </row>
    <row r="2578" spans="1:4" ht="15.75" customHeight="1" x14ac:dyDescent="0.2">
      <c r="A2578" s="34" t="str">
        <f>cards[[#This Row],[set]]</f>
        <v>SOR</v>
      </c>
      <c r="B2578" s="34">
        <f>cards[[#This Row],[cardNumber]]</f>
        <v>364</v>
      </c>
      <c r="C2578" s="34">
        <f>cards[[#This Row],[owned]]</f>
        <v>0</v>
      </c>
      <c r="D2578" s="34" t="b">
        <f>IF(AND(ISNUMBER(SEARCH("Foil",cards[[#This Row],[variant]])),ISNUMBER(MATCH(cards[[#This Row],[set]],{"SOR","SHD","TWI"},0))),TRUE,FALSE)</f>
        <v>1</v>
      </c>
    </row>
    <row r="2579" spans="1:4" ht="15.75" customHeight="1" x14ac:dyDescent="0.2">
      <c r="A2579" s="34" t="str">
        <f>cards[[#This Row],[set]]</f>
        <v>SOR</v>
      </c>
      <c r="B2579" s="34">
        <f>cards[[#This Row],[cardNumber]]</f>
        <v>101</v>
      </c>
      <c r="C2579" s="34">
        <f>cards[[#This Row],[owned]]</f>
        <v>0</v>
      </c>
      <c r="D2579" s="34" t="b">
        <f>IF(AND(ISNUMBER(SEARCH("Foil",cards[[#This Row],[variant]])),ISNUMBER(MATCH(cards[[#This Row],[set]],{"SOR","SHD","TWI"},0))),TRUE,FALSE)</f>
        <v>1</v>
      </c>
    </row>
    <row r="2580" spans="1:4" ht="15.75" customHeight="1" x14ac:dyDescent="0.2">
      <c r="A2580" s="34" t="str">
        <f>cards[[#This Row],[set]]</f>
        <v>SOR</v>
      </c>
      <c r="B2580" s="34">
        <f>cards[[#This Row],[cardNumber]]</f>
        <v>101</v>
      </c>
      <c r="C2580" s="34">
        <f>cards[[#This Row],[owned]]</f>
        <v>0</v>
      </c>
      <c r="D2580" s="34" t="b">
        <f>IF(AND(ISNUMBER(SEARCH("Foil",cards[[#This Row],[variant]])),ISNUMBER(MATCH(cards[[#This Row],[set]],{"SOR","SHD","TWI"},0))),TRUE,FALSE)</f>
        <v>0</v>
      </c>
    </row>
    <row r="2581" spans="1:4" ht="15.75" customHeight="1" x14ac:dyDescent="0.2">
      <c r="A2581" s="34" t="str">
        <f>cards[[#This Row],[set]]</f>
        <v>SOR</v>
      </c>
      <c r="B2581" s="34">
        <f>cards[[#This Row],[cardNumber]]</f>
        <v>365</v>
      </c>
      <c r="C2581" s="34">
        <f>cards[[#This Row],[owned]]</f>
        <v>0</v>
      </c>
      <c r="D2581" s="34" t="b">
        <f>IF(AND(ISNUMBER(SEARCH("Foil",cards[[#This Row],[variant]])),ISNUMBER(MATCH(cards[[#This Row],[set]],{"SOR","SHD","TWI"},0))),TRUE,FALSE)</f>
        <v>0</v>
      </c>
    </row>
    <row r="2582" spans="1:4" ht="15.75" customHeight="1" x14ac:dyDescent="0.2">
      <c r="A2582" s="34" t="str">
        <f>cards[[#This Row],[set]]</f>
        <v>SOR</v>
      </c>
      <c r="B2582" s="34">
        <f>cards[[#This Row],[cardNumber]]</f>
        <v>365</v>
      </c>
      <c r="C2582" s="34">
        <f>cards[[#This Row],[owned]]</f>
        <v>0</v>
      </c>
      <c r="D2582" s="34" t="b">
        <f>IF(AND(ISNUMBER(SEARCH("Foil",cards[[#This Row],[variant]])),ISNUMBER(MATCH(cards[[#This Row],[set]],{"SOR","SHD","TWI"},0))),TRUE,FALSE)</f>
        <v>1</v>
      </c>
    </row>
    <row r="2583" spans="1:4" ht="15.75" customHeight="1" x14ac:dyDescent="0.2">
      <c r="A2583" s="34" t="str">
        <f>cards[[#This Row],[set]]</f>
        <v>SOR</v>
      </c>
      <c r="B2583" s="34">
        <f>cards[[#This Row],[cardNumber]]</f>
        <v>102</v>
      </c>
      <c r="C2583" s="34">
        <f>cards[[#This Row],[owned]]</f>
        <v>0</v>
      </c>
      <c r="D2583" s="34" t="b">
        <f>IF(AND(ISNUMBER(SEARCH("Foil",cards[[#This Row],[variant]])),ISNUMBER(MATCH(cards[[#This Row],[set]],{"SOR","SHD","TWI"},0))),TRUE,FALSE)</f>
        <v>1</v>
      </c>
    </row>
    <row r="2584" spans="1:4" ht="15.75" customHeight="1" x14ac:dyDescent="0.2">
      <c r="A2584" s="34" t="str">
        <f>cards[[#This Row],[set]]</f>
        <v>SOR</v>
      </c>
      <c r="B2584" s="34">
        <f>cards[[#This Row],[cardNumber]]</f>
        <v>102</v>
      </c>
      <c r="C2584" s="34">
        <f>cards[[#This Row],[owned]]</f>
        <v>0</v>
      </c>
      <c r="D2584" s="34" t="b">
        <f>IF(AND(ISNUMBER(SEARCH("Foil",cards[[#This Row],[variant]])),ISNUMBER(MATCH(cards[[#This Row],[set]],{"SOR","SHD","TWI"},0))),TRUE,FALSE)</f>
        <v>0</v>
      </c>
    </row>
    <row r="2585" spans="1:4" ht="15.75" customHeight="1" x14ac:dyDescent="0.2">
      <c r="A2585" s="34" t="str">
        <f>cards[[#This Row],[set]]</f>
        <v>SOR</v>
      </c>
      <c r="B2585" s="34">
        <f>cards[[#This Row],[cardNumber]]</f>
        <v>366</v>
      </c>
      <c r="C2585" s="34">
        <f>cards[[#This Row],[owned]]</f>
        <v>0</v>
      </c>
      <c r="D2585" s="34" t="b">
        <f>IF(AND(ISNUMBER(SEARCH("Foil",cards[[#This Row],[variant]])),ISNUMBER(MATCH(cards[[#This Row],[set]],{"SOR","SHD","TWI"},0))),TRUE,FALSE)</f>
        <v>0</v>
      </c>
    </row>
    <row r="2586" spans="1:4" ht="15.75" customHeight="1" x14ac:dyDescent="0.2">
      <c r="A2586" s="34" t="str">
        <f>cards[[#This Row],[set]]</f>
        <v>SOR</v>
      </c>
      <c r="B2586" s="34">
        <f>cards[[#This Row],[cardNumber]]</f>
        <v>366</v>
      </c>
      <c r="C2586" s="34">
        <f>cards[[#This Row],[owned]]</f>
        <v>0</v>
      </c>
      <c r="D2586" s="34" t="b">
        <f>IF(AND(ISNUMBER(SEARCH("Foil",cards[[#This Row],[variant]])),ISNUMBER(MATCH(cards[[#This Row],[set]],{"SOR","SHD","TWI"},0))),TRUE,FALSE)</f>
        <v>1</v>
      </c>
    </row>
    <row r="2587" spans="1:4" ht="15.75" customHeight="1" x14ac:dyDescent="0.2">
      <c r="A2587" s="34" t="str">
        <f>cards[[#This Row],[set]]</f>
        <v>SOR</v>
      </c>
      <c r="B2587" s="34">
        <f>cards[[#This Row],[cardNumber]]</f>
        <v>103</v>
      </c>
      <c r="C2587" s="34">
        <f>cards[[#This Row],[owned]]</f>
        <v>0</v>
      </c>
      <c r="D2587" s="34" t="b">
        <f>IF(AND(ISNUMBER(SEARCH("Foil",cards[[#This Row],[variant]])),ISNUMBER(MATCH(cards[[#This Row],[set]],{"SOR","SHD","TWI"},0))),TRUE,FALSE)</f>
        <v>0</v>
      </c>
    </row>
    <row r="2588" spans="1:4" ht="15.75" customHeight="1" x14ac:dyDescent="0.2">
      <c r="A2588" s="34" t="str">
        <f>cards[[#This Row],[set]]</f>
        <v>SOR</v>
      </c>
      <c r="B2588" s="34">
        <f>cards[[#This Row],[cardNumber]]</f>
        <v>103</v>
      </c>
      <c r="C2588" s="34">
        <f>cards[[#This Row],[owned]]</f>
        <v>0</v>
      </c>
      <c r="D2588" s="34" t="b">
        <f>IF(AND(ISNUMBER(SEARCH("Foil",cards[[#This Row],[variant]])),ISNUMBER(MATCH(cards[[#This Row],[set]],{"SOR","SHD","TWI"},0))),TRUE,FALSE)</f>
        <v>1</v>
      </c>
    </row>
    <row r="2589" spans="1:4" ht="15.75" customHeight="1" x14ac:dyDescent="0.2">
      <c r="A2589" s="34" t="str">
        <f>cards[[#This Row],[set]]</f>
        <v>SOR</v>
      </c>
      <c r="B2589" s="34">
        <f>cards[[#This Row],[cardNumber]]</f>
        <v>367</v>
      </c>
      <c r="C2589" s="34">
        <f>cards[[#This Row],[owned]]</f>
        <v>0</v>
      </c>
      <c r="D2589" s="34" t="b">
        <f>IF(AND(ISNUMBER(SEARCH("Foil",cards[[#This Row],[variant]])),ISNUMBER(MATCH(cards[[#This Row],[set]],{"SOR","SHD","TWI"},0))),TRUE,FALSE)</f>
        <v>1</v>
      </c>
    </row>
    <row r="2590" spans="1:4" ht="15.75" customHeight="1" x14ac:dyDescent="0.2">
      <c r="A2590" s="34" t="str">
        <f>cards[[#This Row],[set]]</f>
        <v>SOR</v>
      </c>
      <c r="B2590" s="34">
        <f>cards[[#This Row],[cardNumber]]</f>
        <v>367</v>
      </c>
      <c r="C2590" s="34">
        <f>cards[[#This Row],[owned]]</f>
        <v>0</v>
      </c>
      <c r="D2590" s="34" t="b">
        <f>IF(AND(ISNUMBER(SEARCH("Foil",cards[[#This Row],[variant]])),ISNUMBER(MATCH(cards[[#This Row],[set]],{"SOR","SHD","TWI"},0))),TRUE,FALSE)</f>
        <v>0</v>
      </c>
    </row>
    <row r="2591" spans="1:4" ht="15.75" customHeight="1" x14ac:dyDescent="0.2">
      <c r="A2591" s="34" t="str">
        <f>cards[[#This Row],[set]]</f>
        <v>SOR</v>
      </c>
      <c r="B2591" s="34">
        <f>cards[[#This Row],[cardNumber]]</f>
        <v>104</v>
      </c>
      <c r="C2591" s="34">
        <f>cards[[#This Row],[owned]]</f>
        <v>0</v>
      </c>
      <c r="D2591" s="34" t="b">
        <f>IF(AND(ISNUMBER(SEARCH("Foil",cards[[#This Row],[variant]])),ISNUMBER(MATCH(cards[[#This Row],[set]],{"SOR","SHD","TWI"},0))),TRUE,FALSE)</f>
        <v>1</v>
      </c>
    </row>
    <row r="2592" spans="1:4" ht="15.75" customHeight="1" x14ac:dyDescent="0.2">
      <c r="A2592" s="34" t="str">
        <f>cards[[#This Row],[set]]</f>
        <v>SOR</v>
      </c>
      <c r="B2592" s="34">
        <f>cards[[#This Row],[cardNumber]]</f>
        <v>104</v>
      </c>
      <c r="C2592" s="34">
        <f>cards[[#This Row],[owned]]</f>
        <v>0</v>
      </c>
      <c r="D2592" s="34" t="b">
        <f>IF(AND(ISNUMBER(SEARCH("Foil",cards[[#This Row],[variant]])),ISNUMBER(MATCH(cards[[#This Row],[set]],{"SOR","SHD","TWI"},0))),TRUE,FALSE)</f>
        <v>0</v>
      </c>
    </row>
    <row r="2593" spans="1:4" ht="15.75" customHeight="1" x14ac:dyDescent="0.2">
      <c r="A2593" s="34" t="str">
        <f>cards[[#This Row],[set]]</f>
        <v>SOR</v>
      </c>
      <c r="B2593" s="34">
        <f>cards[[#This Row],[cardNumber]]</f>
        <v>368</v>
      </c>
      <c r="C2593" s="34">
        <f>cards[[#This Row],[owned]]</f>
        <v>0</v>
      </c>
      <c r="D2593" s="34" t="b">
        <f>IF(AND(ISNUMBER(SEARCH("Foil",cards[[#This Row],[variant]])),ISNUMBER(MATCH(cards[[#This Row],[set]],{"SOR","SHD","TWI"},0))),TRUE,FALSE)</f>
        <v>1</v>
      </c>
    </row>
    <row r="2594" spans="1:4" ht="15.75" customHeight="1" x14ac:dyDescent="0.2">
      <c r="A2594" s="34" t="str">
        <f>cards[[#This Row],[set]]</f>
        <v>SOR</v>
      </c>
      <c r="B2594" s="34">
        <f>cards[[#This Row],[cardNumber]]</f>
        <v>368</v>
      </c>
      <c r="C2594" s="34">
        <f>cards[[#This Row],[owned]]</f>
        <v>0</v>
      </c>
      <c r="D2594" s="34" t="b">
        <f>IF(AND(ISNUMBER(SEARCH("Foil",cards[[#This Row],[variant]])),ISNUMBER(MATCH(cards[[#This Row],[set]],{"SOR","SHD","TWI"},0))),TRUE,FALSE)</f>
        <v>0</v>
      </c>
    </row>
    <row r="2595" spans="1:4" ht="15.75" customHeight="1" x14ac:dyDescent="0.2">
      <c r="A2595" s="34" t="str">
        <f>cards[[#This Row],[set]]</f>
        <v>SOR</v>
      </c>
      <c r="B2595" s="34">
        <f>cards[[#This Row],[cardNumber]]</f>
        <v>105</v>
      </c>
      <c r="C2595" s="34">
        <f>cards[[#This Row],[owned]]</f>
        <v>0</v>
      </c>
      <c r="D2595" s="34" t="b">
        <f>IF(AND(ISNUMBER(SEARCH("Foil",cards[[#This Row],[variant]])),ISNUMBER(MATCH(cards[[#This Row],[set]],{"SOR","SHD","TWI"},0))),TRUE,FALSE)</f>
        <v>0</v>
      </c>
    </row>
    <row r="2596" spans="1:4" ht="15.75" customHeight="1" x14ac:dyDescent="0.2">
      <c r="A2596" s="34" t="str">
        <f>cards[[#This Row],[set]]</f>
        <v>SOR</v>
      </c>
      <c r="B2596" s="34">
        <f>cards[[#This Row],[cardNumber]]</f>
        <v>105</v>
      </c>
      <c r="C2596" s="34">
        <f>cards[[#This Row],[owned]]</f>
        <v>0</v>
      </c>
      <c r="D2596" s="34" t="b">
        <f>IF(AND(ISNUMBER(SEARCH("Foil",cards[[#This Row],[variant]])),ISNUMBER(MATCH(cards[[#This Row],[set]],{"SOR","SHD","TWI"},0))),TRUE,FALSE)</f>
        <v>1</v>
      </c>
    </row>
    <row r="2597" spans="1:4" ht="15.75" customHeight="1" x14ac:dyDescent="0.2">
      <c r="A2597" s="34" t="str">
        <f>cards[[#This Row],[set]]</f>
        <v>SOR</v>
      </c>
      <c r="B2597" s="34">
        <f>cards[[#This Row],[cardNumber]]</f>
        <v>369</v>
      </c>
      <c r="C2597" s="34">
        <f>cards[[#This Row],[owned]]</f>
        <v>0</v>
      </c>
      <c r="D2597" s="34" t="b">
        <f>IF(AND(ISNUMBER(SEARCH("Foil",cards[[#This Row],[variant]])),ISNUMBER(MATCH(cards[[#This Row],[set]],{"SOR","SHD","TWI"},0))),TRUE,FALSE)</f>
        <v>1</v>
      </c>
    </row>
    <row r="2598" spans="1:4" ht="15.75" customHeight="1" x14ac:dyDescent="0.2">
      <c r="A2598" s="34" t="str">
        <f>cards[[#This Row],[set]]</f>
        <v>SOR</v>
      </c>
      <c r="B2598" s="34">
        <f>cards[[#This Row],[cardNumber]]</f>
        <v>369</v>
      </c>
      <c r="C2598" s="34">
        <f>cards[[#This Row],[owned]]</f>
        <v>0</v>
      </c>
      <c r="D2598" s="34" t="b">
        <f>IF(AND(ISNUMBER(SEARCH("Foil",cards[[#This Row],[variant]])),ISNUMBER(MATCH(cards[[#This Row],[set]],{"SOR","SHD","TWI"},0))),TRUE,FALSE)</f>
        <v>0</v>
      </c>
    </row>
    <row r="2599" spans="1:4" ht="15.75" customHeight="1" x14ac:dyDescent="0.2">
      <c r="A2599" s="34" t="str">
        <f>cards[[#This Row],[set]]</f>
        <v>SOR</v>
      </c>
      <c r="B2599" s="34">
        <f>cards[[#This Row],[cardNumber]]</f>
        <v>106</v>
      </c>
      <c r="C2599" s="34">
        <f>cards[[#This Row],[owned]]</f>
        <v>0</v>
      </c>
      <c r="D2599" s="34" t="b">
        <f>IF(AND(ISNUMBER(SEARCH("Foil",cards[[#This Row],[variant]])),ISNUMBER(MATCH(cards[[#This Row],[set]],{"SOR","SHD","TWI"},0))),TRUE,FALSE)</f>
        <v>0</v>
      </c>
    </row>
    <row r="2600" spans="1:4" ht="15.75" customHeight="1" x14ac:dyDescent="0.2">
      <c r="A2600" s="34" t="str">
        <f>cards[[#This Row],[set]]</f>
        <v>SOR</v>
      </c>
      <c r="B2600" s="34">
        <f>cards[[#This Row],[cardNumber]]</f>
        <v>106</v>
      </c>
      <c r="C2600" s="34">
        <f>cards[[#This Row],[owned]]</f>
        <v>0</v>
      </c>
      <c r="D2600" s="34" t="b">
        <f>IF(AND(ISNUMBER(SEARCH("Foil",cards[[#This Row],[variant]])),ISNUMBER(MATCH(cards[[#This Row],[set]],{"SOR","SHD","TWI"},0))),TRUE,FALSE)</f>
        <v>1</v>
      </c>
    </row>
    <row r="2601" spans="1:4" ht="15.75" customHeight="1" x14ac:dyDescent="0.2">
      <c r="A2601" s="34" t="str">
        <f>cards[[#This Row],[set]]</f>
        <v>SOR</v>
      </c>
      <c r="B2601" s="34">
        <f>cards[[#This Row],[cardNumber]]</f>
        <v>370</v>
      </c>
      <c r="C2601" s="34">
        <f>cards[[#This Row],[owned]]</f>
        <v>0</v>
      </c>
      <c r="D2601" s="34" t="b">
        <f>IF(AND(ISNUMBER(SEARCH("Foil",cards[[#This Row],[variant]])),ISNUMBER(MATCH(cards[[#This Row],[set]],{"SOR","SHD","TWI"},0))),TRUE,FALSE)</f>
        <v>0</v>
      </c>
    </row>
    <row r="2602" spans="1:4" ht="15.75" customHeight="1" x14ac:dyDescent="0.2">
      <c r="A2602" s="34" t="str">
        <f>cards[[#This Row],[set]]</f>
        <v>SOR</v>
      </c>
      <c r="B2602" s="34">
        <f>cards[[#This Row],[cardNumber]]</f>
        <v>370</v>
      </c>
      <c r="C2602" s="34">
        <f>cards[[#This Row],[owned]]</f>
        <v>0</v>
      </c>
      <c r="D2602" s="34" t="b">
        <f>IF(AND(ISNUMBER(SEARCH("Foil",cards[[#This Row],[variant]])),ISNUMBER(MATCH(cards[[#This Row],[set]],{"SOR","SHD","TWI"},0))),TRUE,FALSE)</f>
        <v>1</v>
      </c>
    </row>
    <row r="2603" spans="1:4" ht="15.75" customHeight="1" x14ac:dyDescent="0.2">
      <c r="A2603" s="34" t="str">
        <f>cards[[#This Row],[set]]</f>
        <v>SOR</v>
      </c>
      <c r="B2603" s="34">
        <f>cards[[#This Row],[cardNumber]]</f>
        <v>107</v>
      </c>
      <c r="C2603" s="34">
        <f>cards[[#This Row],[owned]]</f>
        <v>0</v>
      </c>
      <c r="D2603" s="34" t="b">
        <f>IF(AND(ISNUMBER(SEARCH("Foil",cards[[#This Row],[variant]])),ISNUMBER(MATCH(cards[[#This Row],[set]],{"SOR","SHD","TWI"},0))),TRUE,FALSE)</f>
        <v>1</v>
      </c>
    </row>
    <row r="2604" spans="1:4" ht="15.75" customHeight="1" x14ac:dyDescent="0.2">
      <c r="A2604" s="34" t="str">
        <f>cards[[#This Row],[set]]</f>
        <v>SOR</v>
      </c>
      <c r="B2604" s="34">
        <f>cards[[#This Row],[cardNumber]]</f>
        <v>107</v>
      </c>
      <c r="C2604" s="34">
        <f>cards[[#This Row],[owned]]</f>
        <v>0</v>
      </c>
      <c r="D2604" s="34" t="b">
        <f>IF(AND(ISNUMBER(SEARCH("Foil",cards[[#This Row],[variant]])),ISNUMBER(MATCH(cards[[#This Row],[set]],{"SOR","SHD","TWI"},0))),TRUE,FALSE)</f>
        <v>0</v>
      </c>
    </row>
    <row r="2605" spans="1:4" ht="15.75" customHeight="1" x14ac:dyDescent="0.2">
      <c r="A2605" s="34" t="str">
        <f>cards[[#This Row],[set]]</f>
        <v>SOR</v>
      </c>
      <c r="B2605" s="34">
        <f>cards[[#This Row],[cardNumber]]</f>
        <v>371</v>
      </c>
      <c r="C2605" s="34">
        <f>cards[[#This Row],[owned]]</f>
        <v>0</v>
      </c>
      <c r="D2605" s="34" t="b">
        <f>IF(AND(ISNUMBER(SEARCH("Foil",cards[[#This Row],[variant]])),ISNUMBER(MATCH(cards[[#This Row],[set]],{"SOR","SHD","TWI"},0))),TRUE,FALSE)</f>
        <v>0</v>
      </c>
    </row>
    <row r="2606" spans="1:4" ht="15.75" customHeight="1" x14ac:dyDescent="0.2">
      <c r="A2606" s="34" t="str">
        <f>cards[[#This Row],[set]]</f>
        <v>SOR</v>
      </c>
      <c r="B2606" s="34">
        <f>cards[[#This Row],[cardNumber]]</f>
        <v>371</v>
      </c>
      <c r="C2606" s="34">
        <f>cards[[#This Row],[owned]]</f>
        <v>0</v>
      </c>
      <c r="D2606" s="34" t="b">
        <f>IF(AND(ISNUMBER(SEARCH("Foil",cards[[#This Row],[variant]])),ISNUMBER(MATCH(cards[[#This Row],[set]],{"SOR","SHD","TWI"},0))),TRUE,FALSE)</f>
        <v>1</v>
      </c>
    </row>
    <row r="2607" spans="1:4" ht="15.75" customHeight="1" x14ac:dyDescent="0.2">
      <c r="A2607" s="34" t="str">
        <f>cards[[#This Row],[set]]</f>
        <v>SOR</v>
      </c>
      <c r="B2607" s="34">
        <f>cards[[#This Row],[cardNumber]]</f>
        <v>108</v>
      </c>
      <c r="C2607" s="34">
        <f>cards[[#This Row],[owned]]</f>
        <v>0</v>
      </c>
      <c r="D2607" s="34" t="b">
        <f>IF(AND(ISNUMBER(SEARCH("Foil",cards[[#This Row],[variant]])),ISNUMBER(MATCH(cards[[#This Row],[set]],{"SOR","SHD","TWI"},0))),TRUE,FALSE)</f>
        <v>1</v>
      </c>
    </row>
    <row r="2608" spans="1:4" ht="15.75" customHeight="1" x14ac:dyDescent="0.2">
      <c r="A2608" s="34" t="str">
        <f>cards[[#This Row],[set]]</f>
        <v>SOR</v>
      </c>
      <c r="B2608" s="34">
        <f>cards[[#This Row],[cardNumber]]</f>
        <v>108</v>
      </c>
      <c r="C2608" s="34">
        <f>cards[[#This Row],[owned]]</f>
        <v>0</v>
      </c>
      <c r="D2608" s="34" t="b">
        <f>IF(AND(ISNUMBER(SEARCH("Foil",cards[[#This Row],[variant]])),ISNUMBER(MATCH(cards[[#This Row],[set]],{"SOR","SHD","TWI"},0))),TRUE,FALSE)</f>
        <v>0</v>
      </c>
    </row>
    <row r="2609" spans="1:4" ht="15.75" customHeight="1" x14ac:dyDescent="0.2">
      <c r="A2609" s="34" t="str">
        <f>cards[[#This Row],[set]]</f>
        <v>SOR</v>
      </c>
      <c r="B2609" s="34">
        <f>cards[[#This Row],[cardNumber]]</f>
        <v>372</v>
      </c>
      <c r="C2609" s="34">
        <f>cards[[#This Row],[owned]]</f>
        <v>0</v>
      </c>
      <c r="D2609" s="34" t="b">
        <f>IF(AND(ISNUMBER(SEARCH("Foil",cards[[#This Row],[variant]])),ISNUMBER(MATCH(cards[[#This Row],[set]],{"SOR","SHD","TWI"},0))),TRUE,FALSE)</f>
        <v>1</v>
      </c>
    </row>
    <row r="2610" spans="1:4" ht="15.75" customHeight="1" x14ac:dyDescent="0.2">
      <c r="A2610" s="34" t="str">
        <f>cards[[#This Row],[set]]</f>
        <v>SOR</v>
      </c>
      <c r="B2610" s="34">
        <f>cards[[#This Row],[cardNumber]]</f>
        <v>372</v>
      </c>
      <c r="C2610" s="34">
        <f>cards[[#This Row],[owned]]</f>
        <v>0</v>
      </c>
      <c r="D2610" s="34" t="b">
        <f>IF(AND(ISNUMBER(SEARCH("Foil",cards[[#This Row],[variant]])),ISNUMBER(MATCH(cards[[#This Row],[set]],{"SOR","SHD","TWI"},0))),TRUE,FALSE)</f>
        <v>0</v>
      </c>
    </row>
    <row r="2611" spans="1:4" ht="15.75" customHeight="1" x14ac:dyDescent="0.2">
      <c r="A2611" s="34" t="str">
        <f>cards[[#This Row],[set]]</f>
        <v>SOR</v>
      </c>
      <c r="B2611" s="34">
        <f>cards[[#This Row],[cardNumber]]</f>
        <v>109</v>
      </c>
      <c r="C2611" s="34">
        <f>cards[[#This Row],[owned]]</f>
        <v>0</v>
      </c>
      <c r="D2611" s="34" t="b">
        <f>IF(AND(ISNUMBER(SEARCH("Foil",cards[[#This Row],[variant]])),ISNUMBER(MATCH(cards[[#This Row],[set]],{"SOR","SHD","TWI"},0))),TRUE,FALSE)</f>
        <v>0</v>
      </c>
    </row>
    <row r="2612" spans="1:4" ht="15.75" customHeight="1" x14ac:dyDescent="0.2">
      <c r="A2612" s="34" t="str">
        <f>cards[[#This Row],[set]]</f>
        <v>SOR</v>
      </c>
      <c r="B2612" s="34">
        <f>cards[[#This Row],[cardNumber]]</f>
        <v>109</v>
      </c>
      <c r="C2612" s="34">
        <f>cards[[#This Row],[owned]]</f>
        <v>0</v>
      </c>
      <c r="D2612" s="34" t="b">
        <f>IF(AND(ISNUMBER(SEARCH("Foil",cards[[#This Row],[variant]])),ISNUMBER(MATCH(cards[[#This Row],[set]],{"SOR","SHD","TWI"},0))),TRUE,FALSE)</f>
        <v>1</v>
      </c>
    </row>
    <row r="2613" spans="1:4" ht="15.75" customHeight="1" x14ac:dyDescent="0.2">
      <c r="A2613" s="34" t="str">
        <f>cards[[#This Row],[set]]</f>
        <v>SOR</v>
      </c>
      <c r="B2613" s="34">
        <f>cards[[#This Row],[cardNumber]]</f>
        <v>373</v>
      </c>
      <c r="C2613" s="34">
        <f>cards[[#This Row],[owned]]</f>
        <v>0</v>
      </c>
      <c r="D2613" s="34" t="b">
        <f>IF(AND(ISNUMBER(SEARCH("Foil",cards[[#This Row],[variant]])),ISNUMBER(MATCH(cards[[#This Row],[set]],{"SOR","SHD","TWI"},0))),TRUE,FALSE)</f>
        <v>1</v>
      </c>
    </row>
    <row r="2614" spans="1:4" ht="15.75" customHeight="1" x14ac:dyDescent="0.2">
      <c r="A2614" s="34" t="str">
        <f>cards[[#This Row],[set]]</f>
        <v>SOR</v>
      </c>
      <c r="B2614" s="34">
        <f>cards[[#This Row],[cardNumber]]</f>
        <v>373</v>
      </c>
      <c r="C2614" s="34">
        <f>cards[[#This Row],[owned]]</f>
        <v>0</v>
      </c>
      <c r="D2614" s="34" t="b">
        <f>IF(AND(ISNUMBER(SEARCH("Foil",cards[[#This Row],[variant]])),ISNUMBER(MATCH(cards[[#This Row],[set]],{"SOR","SHD","TWI"},0))),TRUE,FALSE)</f>
        <v>0</v>
      </c>
    </row>
    <row r="2615" spans="1:4" ht="15.75" customHeight="1" x14ac:dyDescent="0.2">
      <c r="A2615" s="34" t="str">
        <f>cards[[#This Row],[set]]</f>
        <v>SOR</v>
      </c>
      <c r="B2615" s="34">
        <f>cards[[#This Row],[cardNumber]]</f>
        <v>110</v>
      </c>
      <c r="C2615" s="34">
        <f>cards[[#This Row],[owned]]</f>
        <v>0</v>
      </c>
      <c r="D2615" s="34" t="b">
        <f>IF(AND(ISNUMBER(SEARCH("Foil",cards[[#This Row],[variant]])),ISNUMBER(MATCH(cards[[#This Row],[set]],{"SOR","SHD","TWI"},0))),TRUE,FALSE)</f>
        <v>0</v>
      </c>
    </row>
    <row r="2616" spans="1:4" ht="15.75" customHeight="1" x14ac:dyDescent="0.2">
      <c r="A2616" s="34" t="str">
        <f>cards[[#This Row],[set]]</f>
        <v>SOR</v>
      </c>
      <c r="B2616" s="34">
        <f>cards[[#This Row],[cardNumber]]</f>
        <v>110</v>
      </c>
      <c r="C2616" s="34">
        <f>cards[[#This Row],[owned]]</f>
        <v>0</v>
      </c>
      <c r="D2616" s="34" t="b">
        <f>IF(AND(ISNUMBER(SEARCH("Foil",cards[[#This Row],[variant]])),ISNUMBER(MATCH(cards[[#This Row],[set]],{"SOR","SHD","TWI"},0))),TRUE,FALSE)</f>
        <v>1</v>
      </c>
    </row>
    <row r="2617" spans="1:4" ht="15.75" customHeight="1" x14ac:dyDescent="0.2">
      <c r="A2617" s="34" t="str">
        <f>cards[[#This Row],[set]]</f>
        <v>SOR</v>
      </c>
      <c r="B2617" s="34">
        <f>cards[[#This Row],[cardNumber]]</f>
        <v>374</v>
      </c>
      <c r="C2617" s="34">
        <f>cards[[#This Row],[owned]]</f>
        <v>0</v>
      </c>
      <c r="D2617" s="34" t="b">
        <f>IF(AND(ISNUMBER(SEARCH("Foil",cards[[#This Row],[variant]])),ISNUMBER(MATCH(cards[[#This Row],[set]],{"SOR","SHD","TWI"},0))),TRUE,FALSE)</f>
        <v>0</v>
      </c>
    </row>
    <row r="2618" spans="1:4" ht="15.75" customHeight="1" x14ac:dyDescent="0.2">
      <c r="A2618" s="34" t="str">
        <f>cards[[#This Row],[set]]</f>
        <v>SOR</v>
      </c>
      <c r="B2618" s="34">
        <f>cards[[#This Row],[cardNumber]]</f>
        <v>374</v>
      </c>
      <c r="C2618" s="34">
        <f>cards[[#This Row],[owned]]</f>
        <v>0</v>
      </c>
      <c r="D2618" s="34" t="b">
        <f>IF(AND(ISNUMBER(SEARCH("Foil",cards[[#This Row],[variant]])),ISNUMBER(MATCH(cards[[#This Row],[set]],{"SOR","SHD","TWI"},0))),TRUE,FALSE)</f>
        <v>1</v>
      </c>
    </row>
    <row r="2619" spans="1:4" ht="15.75" customHeight="1" x14ac:dyDescent="0.2">
      <c r="A2619" s="34" t="str">
        <f>cards[[#This Row],[set]]</f>
        <v>SOR</v>
      </c>
      <c r="B2619" s="34">
        <f>cards[[#This Row],[cardNumber]]</f>
        <v>111</v>
      </c>
      <c r="C2619" s="34">
        <f>cards[[#This Row],[owned]]</f>
        <v>0</v>
      </c>
      <c r="D2619" s="34" t="b">
        <f>IF(AND(ISNUMBER(SEARCH("Foil",cards[[#This Row],[variant]])),ISNUMBER(MATCH(cards[[#This Row],[set]],{"SOR","SHD","TWI"},0))),TRUE,FALSE)</f>
        <v>0</v>
      </c>
    </row>
    <row r="2620" spans="1:4" ht="15.75" customHeight="1" x14ac:dyDescent="0.2">
      <c r="A2620" s="34" t="str">
        <f>cards[[#This Row],[set]]</f>
        <v>SOR</v>
      </c>
      <c r="B2620" s="34">
        <f>cards[[#This Row],[cardNumber]]</f>
        <v>111</v>
      </c>
      <c r="C2620" s="34">
        <f>cards[[#This Row],[owned]]</f>
        <v>0</v>
      </c>
      <c r="D2620" s="34" t="b">
        <f>IF(AND(ISNUMBER(SEARCH("Foil",cards[[#This Row],[variant]])),ISNUMBER(MATCH(cards[[#This Row],[set]],{"SOR","SHD","TWI"},0))),TRUE,FALSE)</f>
        <v>1</v>
      </c>
    </row>
    <row r="2621" spans="1:4" ht="15.75" customHeight="1" x14ac:dyDescent="0.2">
      <c r="A2621" s="34" t="str">
        <f>cards[[#This Row],[set]]</f>
        <v>SOR</v>
      </c>
      <c r="B2621" s="34">
        <f>cards[[#This Row],[cardNumber]]</f>
        <v>375</v>
      </c>
      <c r="C2621" s="34">
        <f>cards[[#This Row],[owned]]</f>
        <v>0</v>
      </c>
      <c r="D2621" s="34" t="b">
        <f>IF(AND(ISNUMBER(SEARCH("Foil",cards[[#This Row],[variant]])),ISNUMBER(MATCH(cards[[#This Row],[set]],{"SOR","SHD","TWI"},0))),TRUE,FALSE)</f>
        <v>1</v>
      </c>
    </row>
    <row r="2622" spans="1:4" ht="15.75" customHeight="1" x14ac:dyDescent="0.2">
      <c r="A2622" s="34" t="str">
        <f>cards[[#This Row],[set]]</f>
        <v>SOR</v>
      </c>
      <c r="B2622" s="34">
        <f>cards[[#This Row],[cardNumber]]</f>
        <v>375</v>
      </c>
      <c r="C2622" s="34">
        <f>cards[[#This Row],[owned]]</f>
        <v>0</v>
      </c>
      <c r="D2622" s="34" t="b">
        <f>IF(AND(ISNUMBER(SEARCH("Foil",cards[[#This Row],[variant]])),ISNUMBER(MATCH(cards[[#This Row],[set]],{"SOR","SHD","TWI"},0))),TRUE,FALSE)</f>
        <v>0</v>
      </c>
    </row>
    <row r="2623" spans="1:4" ht="15.75" customHeight="1" x14ac:dyDescent="0.2">
      <c r="A2623" s="34" t="str">
        <f>cards[[#This Row],[set]]</f>
        <v>TWI</v>
      </c>
      <c r="B2623" s="34">
        <f>cards[[#This Row],[cardNumber]]</f>
        <v>107</v>
      </c>
      <c r="C2623" s="34">
        <f>cards[[#This Row],[owned]]</f>
        <v>0</v>
      </c>
      <c r="D2623" s="34" t="b">
        <f>IF(AND(ISNUMBER(SEARCH("Foil",cards[[#This Row],[variant]])),ISNUMBER(MATCH(cards[[#This Row],[set]],{"SOR","SHD","TWI"},0))),TRUE,FALSE)</f>
        <v>0</v>
      </c>
    </row>
    <row r="2624" spans="1:4" ht="15.75" customHeight="1" x14ac:dyDescent="0.2">
      <c r="A2624" s="34" t="str">
        <f>cards[[#This Row],[set]]</f>
        <v>SOR</v>
      </c>
      <c r="B2624" s="34">
        <f>cards[[#This Row],[cardNumber]]</f>
        <v>112</v>
      </c>
      <c r="C2624" s="34">
        <f>cards[[#This Row],[owned]]</f>
        <v>0</v>
      </c>
      <c r="D2624" s="34" t="b">
        <f>IF(AND(ISNUMBER(SEARCH("Foil",cards[[#This Row],[variant]])),ISNUMBER(MATCH(cards[[#This Row],[set]],{"SOR","SHD","TWI"},0))),TRUE,FALSE)</f>
        <v>0</v>
      </c>
    </row>
    <row r="2625" spans="1:4" ht="15.75" customHeight="1" x14ac:dyDescent="0.2">
      <c r="A2625" s="34" t="str">
        <f>cards[[#This Row],[set]]</f>
        <v>SOR</v>
      </c>
      <c r="B2625" s="34">
        <f>cards[[#This Row],[cardNumber]]</f>
        <v>112</v>
      </c>
      <c r="C2625" s="34">
        <f>cards[[#This Row],[owned]]</f>
        <v>0</v>
      </c>
      <c r="D2625" s="34" t="b">
        <f>IF(AND(ISNUMBER(SEARCH("Foil",cards[[#This Row],[variant]])),ISNUMBER(MATCH(cards[[#This Row],[set]],{"SOR","SHD","TWI"},0))),TRUE,FALSE)</f>
        <v>1</v>
      </c>
    </row>
    <row r="2626" spans="1:4" ht="15.75" customHeight="1" x14ac:dyDescent="0.2">
      <c r="A2626" s="34" t="str">
        <f>cards[[#This Row],[set]]</f>
        <v>SOR</v>
      </c>
      <c r="B2626" s="34">
        <f>cards[[#This Row],[cardNumber]]</f>
        <v>376</v>
      </c>
      <c r="C2626" s="34">
        <f>cards[[#This Row],[owned]]</f>
        <v>0</v>
      </c>
      <c r="D2626" s="34" t="b">
        <f>IF(AND(ISNUMBER(SEARCH("Foil",cards[[#This Row],[variant]])),ISNUMBER(MATCH(cards[[#This Row],[set]],{"SOR","SHD","TWI"},0))),TRUE,FALSE)</f>
        <v>1</v>
      </c>
    </row>
    <row r="2627" spans="1:4" ht="15.75" customHeight="1" x14ac:dyDescent="0.2">
      <c r="A2627" s="34" t="str">
        <f>cards[[#This Row],[set]]</f>
        <v>SOR</v>
      </c>
      <c r="B2627" s="34">
        <f>cards[[#This Row],[cardNumber]]</f>
        <v>376</v>
      </c>
      <c r="C2627" s="34">
        <f>cards[[#This Row],[owned]]</f>
        <v>0</v>
      </c>
      <c r="D2627" s="34" t="b">
        <f>IF(AND(ISNUMBER(SEARCH("Foil",cards[[#This Row],[variant]])),ISNUMBER(MATCH(cards[[#This Row],[set]],{"SOR","SHD","TWI"},0))),TRUE,FALSE)</f>
        <v>0</v>
      </c>
    </row>
    <row r="2628" spans="1:4" ht="15.75" customHeight="1" x14ac:dyDescent="0.2">
      <c r="A2628" s="34" t="str">
        <f>cards[[#This Row],[set]]</f>
        <v>JTL</v>
      </c>
      <c r="B2628" s="34">
        <f>cards[[#This Row],[cardNumber]]</f>
        <v>113</v>
      </c>
      <c r="C2628" s="34">
        <f>cards[[#This Row],[owned]]</f>
        <v>0</v>
      </c>
      <c r="D2628" s="34" t="b">
        <f>IF(AND(ISNUMBER(SEARCH("Foil",cards[[#This Row],[variant]])),ISNUMBER(MATCH(cards[[#This Row],[set]],{"SOR","SHD","TWI"},0))),TRUE,FALSE)</f>
        <v>0</v>
      </c>
    </row>
    <row r="2629" spans="1:4" ht="15.75" customHeight="1" x14ac:dyDescent="0.2">
      <c r="A2629" s="34" t="str">
        <f>cards[[#This Row],[set]]</f>
        <v>SOR</v>
      </c>
      <c r="B2629" s="34">
        <f>cards[[#This Row],[cardNumber]]</f>
        <v>113</v>
      </c>
      <c r="C2629" s="34">
        <f>cards[[#This Row],[owned]]</f>
        <v>0</v>
      </c>
      <c r="D2629" s="34" t="b">
        <f>IF(AND(ISNUMBER(SEARCH("Foil",cards[[#This Row],[variant]])),ISNUMBER(MATCH(cards[[#This Row],[set]],{"SOR","SHD","TWI"},0))),TRUE,FALSE)</f>
        <v>0</v>
      </c>
    </row>
    <row r="2630" spans="1:4" ht="15.75" customHeight="1" x14ac:dyDescent="0.2">
      <c r="A2630" s="34" t="str">
        <f>cards[[#This Row],[set]]</f>
        <v>SOR</v>
      </c>
      <c r="B2630" s="34">
        <f>cards[[#This Row],[cardNumber]]</f>
        <v>114</v>
      </c>
      <c r="C2630" s="34">
        <f>cards[[#This Row],[owned]]</f>
        <v>0</v>
      </c>
      <c r="D2630" s="34" t="b">
        <f>IF(AND(ISNUMBER(SEARCH("Foil",cards[[#This Row],[variant]])),ISNUMBER(MATCH(cards[[#This Row],[set]],{"SOR","SHD","TWI"},0))),TRUE,FALSE)</f>
        <v>1</v>
      </c>
    </row>
    <row r="2631" spans="1:4" ht="15.75" customHeight="1" x14ac:dyDescent="0.2">
      <c r="A2631" s="34" t="str">
        <f>cards[[#This Row],[set]]</f>
        <v>SOR</v>
      </c>
      <c r="B2631" s="34">
        <f>cards[[#This Row],[cardNumber]]</f>
        <v>114</v>
      </c>
      <c r="C2631" s="34">
        <f>cards[[#This Row],[owned]]</f>
        <v>0</v>
      </c>
      <c r="D2631" s="34" t="b">
        <f>IF(AND(ISNUMBER(SEARCH("Foil",cards[[#This Row],[variant]])),ISNUMBER(MATCH(cards[[#This Row],[set]],{"SOR","SHD","TWI"},0))),TRUE,FALSE)</f>
        <v>0</v>
      </c>
    </row>
    <row r="2632" spans="1:4" ht="15.75" customHeight="1" x14ac:dyDescent="0.2">
      <c r="A2632" s="34" t="str">
        <f>cards[[#This Row],[set]]</f>
        <v>SOR</v>
      </c>
      <c r="B2632" s="34">
        <f>cards[[#This Row],[cardNumber]]</f>
        <v>378</v>
      </c>
      <c r="C2632" s="34">
        <f>cards[[#This Row],[owned]]</f>
        <v>0</v>
      </c>
      <c r="D2632" s="34" t="b">
        <f>IF(AND(ISNUMBER(SEARCH("Foil",cards[[#This Row],[variant]])),ISNUMBER(MATCH(cards[[#This Row],[set]],{"SOR","SHD","TWI"},0))),TRUE,FALSE)</f>
        <v>0</v>
      </c>
    </row>
    <row r="2633" spans="1:4" ht="15.75" customHeight="1" x14ac:dyDescent="0.2">
      <c r="A2633" s="34" t="str">
        <f>cards[[#This Row],[set]]</f>
        <v>SOR</v>
      </c>
      <c r="B2633" s="34">
        <f>cards[[#This Row],[cardNumber]]</f>
        <v>378</v>
      </c>
      <c r="C2633" s="34">
        <f>cards[[#This Row],[owned]]</f>
        <v>0</v>
      </c>
      <c r="D2633" s="34" t="b">
        <f>IF(AND(ISNUMBER(SEARCH("Foil",cards[[#This Row],[variant]])),ISNUMBER(MATCH(cards[[#This Row],[set]],{"SOR","SHD","TWI"},0))),TRUE,FALSE)</f>
        <v>1</v>
      </c>
    </row>
    <row r="2634" spans="1:4" ht="15.75" customHeight="1" x14ac:dyDescent="0.2">
      <c r="A2634" s="34" t="str">
        <f>cards[[#This Row],[set]]</f>
        <v>SOR</v>
      </c>
      <c r="B2634" s="34">
        <f>cards[[#This Row],[cardNumber]]</f>
        <v>115</v>
      </c>
      <c r="C2634" s="34">
        <f>cards[[#This Row],[owned]]</f>
        <v>0</v>
      </c>
      <c r="D2634" s="34" t="b">
        <f>IF(AND(ISNUMBER(SEARCH("Foil",cards[[#This Row],[variant]])),ISNUMBER(MATCH(cards[[#This Row],[set]],{"SOR","SHD","TWI"},0))),TRUE,FALSE)</f>
        <v>0</v>
      </c>
    </row>
    <row r="2635" spans="1:4" ht="15.75" customHeight="1" x14ac:dyDescent="0.2">
      <c r="A2635" s="34" t="str">
        <f>cards[[#This Row],[set]]</f>
        <v>SOR</v>
      </c>
      <c r="B2635" s="34">
        <f>cards[[#This Row],[cardNumber]]</f>
        <v>115</v>
      </c>
      <c r="C2635" s="34">
        <f>cards[[#This Row],[owned]]</f>
        <v>0</v>
      </c>
      <c r="D2635" s="34" t="b">
        <f>IF(AND(ISNUMBER(SEARCH("Foil",cards[[#This Row],[variant]])),ISNUMBER(MATCH(cards[[#This Row],[set]],{"SOR","SHD","TWI"},0))),TRUE,FALSE)</f>
        <v>1</v>
      </c>
    </row>
    <row r="2636" spans="1:4" ht="15.75" customHeight="1" x14ac:dyDescent="0.2">
      <c r="A2636" s="34" t="str">
        <f>cards[[#This Row],[set]]</f>
        <v>SOR</v>
      </c>
      <c r="B2636" s="34">
        <f>cards[[#This Row],[cardNumber]]</f>
        <v>379</v>
      </c>
      <c r="C2636" s="34">
        <f>cards[[#This Row],[owned]]</f>
        <v>0</v>
      </c>
      <c r="D2636" s="34" t="b">
        <f>IF(AND(ISNUMBER(SEARCH("Foil",cards[[#This Row],[variant]])),ISNUMBER(MATCH(cards[[#This Row],[set]],{"SOR","SHD","TWI"},0))),TRUE,FALSE)</f>
        <v>0</v>
      </c>
    </row>
    <row r="2637" spans="1:4" ht="15.75" customHeight="1" x14ac:dyDescent="0.2">
      <c r="A2637" s="34" t="str">
        <f>cards[[#This Row],[set]]</f>
        <v>SOR</v>
      </c>
      <c r="B2637" s="34">
        <f>cards[[#This Row],[cardNumber]]</f>
        <v>379</v>
      </c>
      <c r="C2637" s="34">
        <f>cards[[#This Row],[owned]]</f>
        <v>0</v>
      </c>
      <c r="D2637" s="34" t="b">
        <f>IF(AND(ISNUMBER(SEARCH("Foil",cards[[#This Row],[variant]])),ISNUMBER(MATCH(cards[[#This Row],[set]],{"SOR","SHD","TWI"},0))),TRUE,FALSE)</f>
        <v>1</v>
      </c>
    </row>
    <row r="2638" spans="1:4" ht="15.75" customHeight="1" x14ac:dyDescent="0.2">
      <c r="A2638" s="34" t="str">
        <f>cards[[#This Row],[set]]</f>
        <v>SOR</v>
      </c>
      <c r="B2638" s="34">
        <f>cards[[#This Row],[cardNumber]]</f>
        <v>116</v>
      </c>
      <c r="C2638" s="34">
        <f>cards[[#This Row],[owned]]</f>
        <v>0</v>
      </c>
      <c r="D2638" s="34" t="b">
        <f>IF(AND(ISNUMBER(SEARCH("Foil",cards[[#This Row],[variant]])),ISNUMBER(MATCH(cards[[#This Row],[set]],{"SOR","SHD","TWI"},0))),TRUE,FALSE)</f>
        <v>0</v>
      </c>
    </row>
    <row r="2639" spans="1:4" ht="15.75" customHeight="1" x14ac:dyDescent="0.2">
      <c r="A2639" s="34" t="str">
        <f>cards[[#This Row],[set]]</f>
        <v>SOR</v>
      </c>
      <c r="B2639" s="34">
        <f>cards[[#This Row],[cardNumber]]</f>
        <v>116</v>
      </c>
      <c r="C2639" s="34">
        <f>cards[[#This Row],[owned]]</f>
        <v>0</v>
      </c>
      <c r="D2639" s="34" t="b">
        <f>IF(AND(ISNUMBER(SEARCH("Foil",cards[[#This Row],[variant]])),ISNUMBER(MATCH(cards[[#This Row],[set]],{"SOR","SHD","TWI"},0))),TRUE,FALSE)</f>
        <v>1</v>
      </c>
    </row>
    <row r="2640" spans="1:4" ht="15.75" customHeight="1" x14ac:dyDescent="0.2">
      <c r="A2640" s="34" t="str">
        <f>cards[[#This Row],[set]]</f>
        <v>SOR</v>
      </c>
      <c r="B2640" s="34">
        <f>cards[[#This Row],[cardNumber]]</f>
        <v>380</v>
      </c>
      <c r="C2640" s="34">
        <f>cards[[#This Row],[owned]]</f>
        <v>0</v>
      </c>
      <c r="D2640" s="34" t="b">
        <f>IF(AND(ISNUMBER(SEARCH("Foil",cards[[#This Row],[variant]])),ISNUMBER(MATCH(cards[[#This Row],[set]],{"SOR","SHD","TWI"},0))),TRUE,FALSE)</f>
        <v>0</v>
      </c>
    </row>
    <row r="2641" spans="1:4" ht="15.75" customHeight="1" x14ac:dyDescent="0.2">
      <c r="A2641" s="34" t="str">
        <f>cards[[#This Row],[set]]</f>
        <v>SOR</v>
      </c>
      <c r="B2641" s="34">
        <f>cards[[#This Row],[cardNumber]]</f>
        <v>380</v>
      </c>
      <c r="C2641" s="34">
        <f>cards[[#This Row],[owned]]</f>
        <v>0</v>
      </c>
      <c r="D2641" s="34" t="b">
        <f>IF(AND(ISNUMBER(SEARCH("Foil",cards[[#This Row],[variant]])),ISNUMBER(MATCH(cards[[#This Row],[set]],{"SOR","SHD","TWI"},0))),TRUE,FALSE)</f>
        <v>1</v>
      </c>
    </row>
    <row r="2642" spans="1:4" ht="15.75" customHeight="1" x14ac:dyDescent="0.2">
      <c r="A2642" s="34" t="str">
        <f>cards[[#This Row],[set]]</f>
        <v>SHD</v>
      </c>
      <c r="B2642" s="34">
        <f>cards[[#This Row],[cardNumber]]</f>
        <v>121</v>
      </c>
      <c r="C2642" s="34">
        <f>cards[[#This Row],[owned]]</f>
        <v>0</v>
      </c>
      <c r="D2642" s="34" t="b">
        <f>IF(AND(ISNUMBER(SEARCH("Foil",cards[[#This Row],[variant]])),ISNUMBER(MATCH(cards[[#This Row],[set]],{"SOR","SHD","TWI"},0))),TRUE,FALSE)</f>
        <v>0</v>
      </c>
    </row>
    <row r="2643" spans="1:4" ht="15.75" customHeight="1" x14ac:dyDescent="0.2">
      <c r="A2643" s="34" t="str">
        <f>cards[[#This Row],[set]]</f>
        <v>SOR</v>
      </c>
      <c r="B2643" s="34">
        <f>cards[[#This Row],[cardNumber]]</f>
        <v>117</v>
      </c>
      <c r="C2643" s="34">
        <f>cards[[#This Row],[owned]]</f>
        <v>0</v>
      </c>
      <c r="D2643" s="34" t="b">
        <f>IF(AND(ISNUMBER(SEARCH("Foil",cards[[#This Row],[variant]])),ISNUMBER(MATCH(cards[[#This Row],[set]],{"SOR","SHD","TWI"},0))),TRUE,FALSE)</f>
        <v>0</v>
      </c>
    </row>
    <row r="2644" spans="1:4" ht="15.75" customHeight="1" x14ac:dyDescent="0.2">
      <c r="A2644" s="34" t="str">
        <f>cards[[#This Row],[set]]</f>
        <v>SOR</v>
      </c>
      <c r="B2644" s="34">
        <f>cards[[#This Row],[cardNumber]]</f>
        <v>118</v>
      </c>
      <c r="C2644" s="34">
        <f>cards[[#This Row],[owned]]</f>
        <v>0</v>
      </c>
      <c r="D2644" s="34" t="b">
        <f>IF(AND(ISNUMBER(SEARCH("Foil",cards[[#This Row],[variant]])),ISNUMBER(MATCH(cards[[#This Row],[set]],{"SOR","SHD","TWI"},0))),TRUE,FALSE)</f>
        <v>0</v>
      </c>
    </row>
    <row r="2645" spans="1:4" ht="15.75" customHeight="1" x14ac:dyDescent="0.2">
      <c r="A2645" s="34" t="str">
        <f>cards[[#This Row],[set]]</f>
        <v>SOR</v>
      </c>
      <c r="B2645" s="34">
        <f>cards[[#This Row],[cardNumber]]</f>
        <v>118</v>
      </c>
      <c r="C2645" s="34">
        <f>cards[[#This Row],[owned]]</f>
        <v>0</v>
      </c>
      <c r="D2645" s="34" t="b">
        <f>IF(AND(ISNUMBER(SEARCH("Foil",cards[[#This Row],[variant]])),ISNUMBER(MATCH(cards[[#This Row],[set]],{"SOR","SHD","TWI"},0))),TRUE,FALSE)</f>
        <v>1</v>
      </c>
    </row>
    <row r="2646" spans="1:4" ht="15.75" customHeight="1" x14ac:dyDescent="0.2">
      <c r="A2646" s="34" t="str">
        <f>cards[[#This Row],[set]]</f>
        <v>SOR</v>
      </c>
      <c r="B2646" s="34">
        <f>cards[[#This Row],[cardNumber]]</f>
        <v>382</v>
      </c>
      <c r="C2646" s="34">
        <f>cards[[#This Row],[owned]]</f>
        <v>0</v>
      </c>
      <c r="D2646" s="34" t="b">
        <f>IF(AND(ISNUMBER(SEARCH("Foil",cards[[#This Row],[variant]])),ISNUMBER(MATCH(cards[[#This Row],[set]],{"SOR","SHD","TWI"},0))),TRUE,FALSE)</f>
        <v>0</v>
      </c>
    </row>
    <row r="2647" spans="1:4" ht="15.75" customHeight="1" x14ac:dyDescent="0.2">
      <c r="A2647" s="34" t="str">
        <f>cards[[#This Row],[set]]</f>
        <v>SOR</v>
      </c>
      <c r="B2647" s="34">
        <f>cards[[#This Row],[cardNumber]]</f>
        <v>382</v>
      </c>
      <c r="C2647" s="34">
        <f>cards[[#This Row],[owned]]</f>
        <v>0</v>
      </c>
      <c r="D2647" s="34" t="b">
        <f>IF(AND(ISNUMBER(SEARCH("Foil",cards[[#This Row],[variant]])),ISNUMBER(MATCH(cards[[#This Row],[set]],{"SOR","SHD","TWI"},0))),TRUE,FALSE)</f>
        <v>1</v>
      </c>
    </row>
    <row r="2648" spans="1:4" ht="15.75" customHeight="1" x14ac:dyDescent="0.2">
      <c r="A2648" s="34" t="str">
        <f>cards[[#This Row],[set]]</f>
        <v>SOR</v>
      </c>
      <c r="B2648" s="34">
        <f>cards[[#This Row],[cardNumber]]</f>
        <v>119</v>
      </c>
      <c r="C2648" s="34">
        <f>cards[[#This Row],[owned]]</f>
        <v>0</v>
      </c>
      <c r="D2648" s="34" t="b">
        <f>IF(AND(ISNUMBER(SEARCH("Foil",cards[[#This Row],[variant]])),ISNUMBER(MATCH(cards[[#This Row],[set]],{"SOR","SHD","TWI"},0))),TRUE,FALSE)</f>
        <v>1</v>
      </c>
    </row>
    <row r="2649" spans="1:4" ht="15.75" customHeight="1" x14ac:dyDescent="0.2">
      <c r="A2649" s="34" t="str">
        <f>cards[[#This Row],[set]]</f>
        <v>SOR</v>
      </c>
      <c r="B2649" s="34">
        <f>cards[[#This Row],[cardNumber]]</f>
        <v>119</v>
      </c>
      <c r="C2649" s="34">
        <f>cards[[#This Row],[owned]]</f>
        <v>0</v>
      </c>
      <c r="D2649" s="34" t="b">
        <f>IF(AND(ISNUMBER(SEARCH("Foil",cards[[#This Row],[variant]])),ISNUMBER(MATCH(cards[[#This Row],[set]],{"SOR","SHD","TWI"},0))),TRUE,FALSE)</f>
        <v>0</v>
      </c>
    </row>
    <row r="2650" spans="1:4" ht="15.75" customHeight="1" x14ac:dyDescent="0.2">
      <c r="A2650" s="34" t="str">
        <f>cards[[#This Row],[set]]</f>
        <v>SOR</v>
      </c>
      <c r="B2650" s="34">
        <f>cards[[#This Row],[cardNumber]]</f>
        <v>383</v>
      </c>
      <c r="C2650" s="34">
        <f>cards[[#This Row],[owned]]</f>
        <v>0</v>
      </c>
      <c r="D2650" s="34" t="b">
        <f>IF(AND(ISNUMBER(SEARCH("Foil",cards[[#This Row],[variant]])),ISNUMBER(MATCH(cards[[#This Row],[set]],{"SOR","SHD","TWI"},0))),TRUE,FALSE)</f>
        <v>0</v>
      </c>
    </row>
    <row r="2651" spans="1:4" ht="15.75" customHeight="1" x14ac:dyDescent="0.2">
      <c r="A2651" s="34" t="str">
        <f>cards[[#This Row],[set]]</f>
        <v>SOR</v>
      </c>
      <c r="B2651" s="34">
        <f>cards[[#This Row],[cardNumber]]</f>
        <v>383</v>
      </c>
      <c r="C2651" s="34">
        <f>cards[[#This Row],[owned]]</f>
        <v>0</v>
      </c>
      <c r="D2651" s="34" t="b">
        <f>IF(AND(ISNUMBER(SEARCH("Foil",cards[[#This Row],[variant]])),ISNUMBER(MATCH(cards[[#This Row],[set]],{"SOR","SHD","TWI"},0))),TRUE,FALSE)</f>
        <v>1</v>
      </c>
    </row>
    <row r="2652" spans="1:4" ht="15.75" customHeight="1" x14ac:dyDescent="0.2">
      <c r="A2652" s="34" t="str">
        <f>cards[[#This Row],[set]]</f>
        <v>SOR</v>
      </c>
      <c r="B2652" s="34">
        <f>cards[[#This Row],[cardNumber]]</f>
        <v>120</v>
      </c>
      <c r="C2652" s="34">
        <f>cards[[#This Row],[owned]]</f>
        <v>0</v>
      </c>
      <c r="D2652" s="34" t="b">
        <f>IF(AND(ISNUMBER(SEARCH("Foil",cards[[#This Row],[variant]])),ISNUMBER(MATCH(cards[[#This Row],[set]],{"SOR","SHD","TWI"},0))),TRUE,FALSE)</f>
        <v>1</v>
      </c>
    </row>
    <row r="2653" spans="1:4" ht="15.75" customHeight="1" x14ac:dyDescent="0.2">
      <c r="A2653" s="34" t="str">
        <f>cards[[#This Row],[set]]</f>
        <v>SOR</v>
      </c>
      <c r="B2653" s="34">
        <f>cards[[#This Row],[cardNumber]]</f>
        <v>120</v>
      </c>
      <c r="C2653" s="34">
        <f>cards[[#This Row],[owned]]</f>
        <v>0</v>
      </c>
      <c r="D2653" s="34" t="b">
        <f>IF(AND(ISNUMBER(SEARCH("Foil",cards[[#This Row],[variant]])),ISNUMBER(MATCH(cards[[#This Row],[set]],{"SOR","SHD","TWI"},0))),TRUE,FALSE)</f>
        <v>0</v>
      </c>
    </row>
    <row r="2654" spans="1:4" ht="15.75" customHeight="1" x14ac:dyDescent="0.2">
      <c r="A2654" s="34" t="str">
        <f>cards[[#This Row],[set]]</f>
        <v>SOR</v>
      </c>
      <c r="B2654" s="34">
        <f>cards[[#This Row],[cardNumber]]</f>
        <v>384</v>
      </c>
      <c r="C2654" s="34">
        <f>cards[[#This Row],[owned]]</f>
        <v>0</v>
      </c>
      <c r="D2654" s="34" t="b">
        <f>IF(AND(ISNUMBER(SEARCH("Foil",cards[[#This Row],[variant]])),ISNUMBER(MATCH(cards[[#This Row],[set]],{"SOR","SHD","TWI"},0))),TRUE,FALSE)</f>
        <v>1</v>
      </c>
    </row>
    <row r="2655" spans="1:4" ht="15.75" customHeight="1" x14ac:dyDescent="0.2">
      <c r="A2655" s="34" t="str">
        <f>cards[[#This Row],[set]]</f>
        <v>SOR</v>
      </c>
      <c r="B2655" s="34">
        <f>cards[[#This Row],[cardNumber]]</f>
        <v>384</v>
      </c>
      <c r="C2655" s="34">
        <f>cards[[#This Row],[owned]]</f>
        <v>0</v>
      </c>
      <c r="D2655" s="34" t="b">
        <f>IF(AND(ISNUMBER(SEARCH("Foil",cards[[#This Row],[variant]])),ISNUMBER(MATCH(cards[[#This Row],[set]],{"SOR","SHD","TWI"},0))),TRUE,FALSE)</f>
        <v>0</v>
      </c>
    </row>
    <row r="2656" spans="1:4" ht="15.75" customHeight="1" x14ac:dyDescent="0.2">
      <c r="A2656" s="34" t="str">
        <f>cards[[#This Row],[set]]</f>
        <v>SOR</v>
      </c>
      <c r="B2656" s="34">
        <f>cards[[#This Row],[cardNumber]]</f>
        <v>121</v>
      </c>
      <c r="C2656" s="34">
        <f>cards[[#This Row],[owned]]</f>
        <v>0</v>
      </c>
      <c r="D2656" s="34" t="b">
        <f>IF(AND(ISNUMBER(SEARCH("Foil",cards[[#This Row],[variant]])),ISNUMBER(MATCH(cards[[#This Row],[set]],{"SOR","SHD","TWI"},0))),TRUE,FALSE)</f>
        <v>1</v>
      </c>
    </row>
    <row r="2657" spans="1:4" ht="15.75" customHeight="1" x14ac:dyDescent="0.2">
      <c r="A2657" s="34" t="str">
        <f>cards[[#This Row],[set]]</f>
        <v>SOR</v>
      </c>
      <c r="B2657" s="34">
        <f>cards[[#This Row],[cardNumber]]</f>
        <v>121</v>
      </c>
      <c r="C2657" s="34">
        <f>cards[[#This Row],[owned]]</f>
        <v>0</v>
      </c>
      <c r="D2657" s="34" t="b">
        <f>IF(AND(ISNUMBER(SEARCH("Foil",cards[[#This Row],[variant]])),ISNUMBER(MATCH(cards[[#This Row],[set]],{"SOR","SHD","TWI"},0))),TRUE,FALSE)</f>
        <v>0</v>
      </c>
    </row>
    <row r="2658" spans="1:4" ht="15.75" customHeight="1" x14ac:dyDescent="0.2">
      <c r="A2658" s="34" t="str">
        <f>cards[[#This Row],[set]]</f>
        <v>SOR</v>
      </c>
      <c r="B2658" s="34">
        <f>cards[[#This Row],[cardNumber]]</f>
        <v>385</v>
      </c>
      <c r="C2658" s="34">
        <f>cards[[#This Row],[owned]]</f>
        <v>0</v>
      </c>
      <c r="D2658" s="34" t="b">
        <f>IF(AND(ISNUMBER(SEARCH("Foil",cards[[#This Row],[variant]])),ISNUMBER(MATCH(cards[[#This Row],[set]],{"SOR","SHD","TWI"},0))),TRUE,FALSE)</f>
        <v>1</v>
      </c>
    </row>
    <row r="2659" spans="1:4" ht="15.75" customHeight="1" x14ac:dyDescent="0.2">
      <c r="A2659" s="34" t="str">
        <f>cards[[#This Row],[set]]</f>
        <v>SOR</v>
      </c>
      <c r="B2659" s="34">
        <f>cards[[#This Row],[cardNumber]]</f>
        <v>385</v>
      </c>
      <c r="C2659" s="34">
        <f>cards[[#This Row],[owned]]</f>
        <v>0</v>
      </c>
      <c r="D2659" s="34" t="b">
        <f>IF(AND(ISNUMBER(SEARCH("Foil",cards[[#This Row],[variant]])),ISNUMBER(MATCH(cards[[#This Row],[set]],{"SOR","SHD","TWI"},0))),TRUE,FALSE)</f>
        <v>0</v>
      </c>
    </row>
    <row r="2660" spans="1:4" ht="15.75" customHeight="1" x14ac:dyDescent="0.2">
      <c r="A2660" s="34" t="str">
        <f>cards[[#This Row],[set]]</f>
        <v>SOR</v>
      </c>
      <c r="B2660" s="34">
        <f>cards[[#This Row],[cardNumber]]</f>
        <v>122</v>
      </c>
      <c r="C2660" s="34">
        <f>cards[[#This Row],[owned]]</f>
        <v>0</v>
      </c>
      <c r="D2660" s="34" t="b">
        <f>IF(AND(ISNUMBER(SEARCH("Foil",cards[[#This Row],[variant]])),ISNUMBER(MATCH(cards[[#This Row],[set]],{"SOR","SHD","TWI"},0))),TRUE,FALSE)</f>
        <v>1</v>
      </c>
    </row>
    <row r="2661" spans="1:4" ht="15.75" customHeight="1" x14ac:dyDescent="0.2">
      <c r="A2661" s="34" t="str">
        <f>cards[[#This Row],[set]]</f>
        <v>SOR</v>
      </c>
      <c r="B2661" s="34">
        <f>cards[[#This Row],[cardNumber]]</f>
        <v>122</v>
      </c>
      <c r="C2661" s="34">
        <f>cards[[#This Row],[owned]]</f>
        <v>0</v>
      </c>
      <c r="D2661" s="34" t="b">
        <f>IF(AND(ISNUMBER(SEARCH("Foil",cards[[#This Row],[variant]])),ISNUMBER(MATCH(cards[[#This Row],[set]],{"SOR","SHD","TWI"},0))),TRUE,FALSE)</f>
        <v>0</v>
      </c>
    </row>
    <row r="2662" spans="1:4" ht="15.75" customHeight="1" x14ac:dyDescent="0.2">
      <c r="A2662" s="34" t="str">
        <f>cards[[#This Row],[set]]</f>
        <v>SOR</v>
      </c>
      <c r="B2662" s="34">
        <f>cards[[#This Row],[cardNumber]]</f>
        <v>386</v>
      </c>
      <c r="C2662" s="34">
        <f>cards[[#This Row],[owned]]</f>
        <v>0</v>
      </c>
      <c r="D2662" s="34" t="b">
        <f>IF(AND(ISNUMBER(SEARCH("Foil",cards[[#This Row],[variant]])),ISNUMBER(MATCH(cards[[#This Row],[set]],{"SOR","SHD","TWI"},0))),TRUE,FALSE)</f>
        <v>1</v>
      </c>
    </row>
    <row r="2663" spans="1:4" ht="15.75" customHeight="1" x14ac:dyDescent="0.2">
      <c r="A2663" s="34" t="str">
        <f>cards[[#This Row],[set]]</f>
        <v>SOR</v>
      </c>
      <c r="B2663" s="34">
        <f>cards[[#This Row],[cardNumber]]</f>
        <v>386</v>
      </c>
      <c r="C2663" s="34">
        <f>cards[[#This Row],[owned]]</f>
        <v>0</v>
      </c>
      <c r="D2663" s="34" t="b">
        <f>IF(AND(ISNUMBER(SEARCH("Foil",cards[[#This Row],[variant]])),ISNUMBER(MATCH(cards[[#This Row],[set]],{"SOR","SHD","TWI"},0))),TRUE,FALSE)</f>
        <v>0</v>
      </c>
    </row>
    <row r="2664" spans="1:4" ht="15.75" customHeight="1" x14ac:dyDescent="0.2">
      <c r="A2664" s="34" t="str">
        <f>cards[[#This Row],[set]]</f>
        <v>SOR</v>
      </c>
      <c r="B2664" s="34">
        <f>cards[[#This Row],[cardNumber]]</f>
        <v>123</v>
      </c>
      <c r="C2664" s="34">
        <f>cards[[#This Row],[owned]]</f>
        <v>0</v>
      </c>
      <c r="D2664" s="34" t="b">
        <f>IF(AND(ISNUMBER(SEARCH("Foil",cards[[#This Row],[variant]])),ISNUMBER(MATCH(cards[[#This Row],[set]],{"SOR","SHD","TWI"},0))),TRUE,FALSE)</f>
        <v>0</v>
      </c>
    </row>
    <row r="2665" spans="1:4" ht="15.75" customHeight="1" x14ac:dyDescent="0.2">
      <c r="A2665" s="34" t="str">
        <f>cards[[#This Row],[set]]</f>
        <v>SOR</v>
      </c>
      <c r="B2665" s="34">
        <f>cards[[#This Row],[cardNumber]]</f>
        <v>123</v>
      </c>
      <c r="C2665" s="34">
        <f>cards[[#This Row],[owned]]</f>
        <v>0</v>
      </c>
      <c r="D2665" s="34" t="b">
        <f>IF(AND(ISNUMBER(SEARCH("Foil",cards[[#This Row],[variant]])),ISNUMBER(MATCH(cards[[#This Row],[set]],{"SOR","SHD","TWI"},0))),TRUE,FALSE)</f>
        <v>1</v>
      </c>
    </row>
    <row r="2666" spans="1:4" ht="15.75" customHeight="1" x14ac:dyDescent="0.2">
      <c r="A2666" s="34" t="str">
        <f>cards[[#This Row],[set]]</f>
        <v>SOR</v>
      </c>
      <c r="B2666" s="34">
        <f>cards[[#This Row],[cardNumber]]</f>
        <v>387</v>
      </c>
      <c r="C2666" s="34">
        <f>cards[[#This Row],[owned]]</f>
        <v>0</v>
      </c>
      <c r="D2666" s="34" t="b">
        <f>IF(AND(ISNUMBER(SEARCH("Foil",cards[[#This Row],[variant]])),ISNUMBER(MATCH(cards[[#This Row],[set]],{"SOR","SHD","TWI"},0))),TRUE,FALSE)</f>
        <v>0</v>
      </c>
    </row>
    <row r="2667" spans="1:4" ht="15.75" customHeight="1" x14ac:dyDescent="0.2">
      <c r="A2667" s="34" t="str">
        <f>cards[[#This Row],[set]]</f>
        <v>SOR</v>
      </c>
      <c r="B2667" s="34">
        <f>cards[[#This Row],[cardNumber]]</f>
        <v>387</v>
      </c>
      <c r="C2667" s="34">
        <f>cards[[#This Row],[owned]]</f>
        <v>0</v>
      </c>
      <c r="D2667" s="34" t="b">
        <f>IF(AND(ISNUMBER(SEARCH("Foil",cards[[#This Row],[variant]])),ISNUMBER(MATCH(cards[[#This Row],[set]],{"SOR","SHD","TWI"},0))),TRUE,FALSE)</f>
        <v>1</v>
      </c>
    </row>
    <row r="2668" spans="1:4" ht="15.75" customHeight="1" x14ac:dyDescent="0.2">
      <c r="A2668" s="34" t="str">
        <f>cards[[#This Row],[set]]</f>
        <v>SOR</v>
      </c>
      <c r="B2668" s="34">
        <f>cards[[#This Row],[cardNumber]]</f>
        <v>124</v>
      </c>
      <c r="C2668" s="34">
        <f>cards[[#This Row],[owned]]</f>
        <v>0</v>
      </c>
      <c r="D2668" s="34" t="b">
        <f>IF(AND(ISNUMBER(SEARCH("Foil",cards[[#This Row],[variant]])),ISNUMBER(MATCH(cards[[#This Row],[set]],{"SOR","SHD","TWI"},0))),TRUE,FALSE)</f>
        <v>0</v>
      </c>
    </row>
    <row r="2669" spans="1:4" ht="15.75" customHeight="1" x14ac:dyDescent="0.2">
      <c r="A2669" s="34" t="str">
        <f>cards[[#This Row],[set]]</f>
        <v>SOR</v>
      </c>
      <c r="B2669" s="34">
        <f>cards[[#This Row],[cardNumber]]</f>
        <v>124</v>
      </c>
      <c r="C2669" s="34">
        <f>cards[[#This Row],[owned]]</f>
        <v>0</v>
      </c>
      <c r="D2669" s="34" t="b">
        <f>IF(AND(ISNUMBER(SEARCH("Foil",cards[[#This Row],[variant]])),ISNUMBER(MATCH(cards[[#This Row],[set]],{"SOR","SHD","TWI"},0))),TRUE,FALSE)</f>
        <v>1</v>
      </c>
    </row>
    <row r="2670" spans="1:4" ht="15.75" customHeight="1" x14ac:dyDescent="0.2">
      <c r="A2670" s="34" t="str">
        <f>cards[[#This Row],[set]]</f>
        <v>SOR</v>
      </c>
      <c r="B2670" s="34">
        <f>cards[[#This Row],[cardNumber]]</f>
        <v>388</v>
      </c>
      <c r="C2670" s="34">
        <f>cards[[#This Row],[owned]]</f>
        <v>0</v>
      </c>
      <c r="D2670" s="34" t="b">
        <f>IF(AND(ISNUMBER(SEARCH("Foil",cards[[#This Row],[variant]])),ISNUMBER(MATCH(cards[[#This Row],[set]],{"SOR","SHD","TWI"},0))),TRUE,FALSE)</f>
        <v>0</v>
      </c>
    </row>
    <row r="2671" spans="1:4" ht="15.75" customHeight="1" x14ac:dyDescent="0.2">
      <c r="A2671" s="34" t="str">
        <f>cards[[#This Row],[set]]</f>
        <v>SOR</v>
      </c>
      <c r="B2671" s="34">
        <f>cards[[#This Row],[cardNumber]]</f>
        <v>388</v>
      </c>
      <c r="C2671" s="34">
        <f>cards[[#This Row],[owned]]</f>
        <v>0</v>
      </c>
      <c r="D2671" s="34" t="b">
        <f>IF(AND(ISNUMBER(SEARCH("Foil",cards[[#This Row],[variant]])),ISNUMBER(MATCH(cards[[#This Row],[set]],{"SOR","SHD","TWI"},0))),TRUE,FALSE)</f>
        <v>1</v>
      </c>
    </row>
    <row r="2672" spans="1:4" ht="15.75" customHeight="1" x14ac:dyDescent="0.2">
      <c r="A2672" s="34" t="str">
        <f>cards[[#This Row],[set]]</f>
        <v>TWI</v>
      </c>
      <c r="B2672" s="34">
        <f>cards[[#This Row],[cardNumber]]</f>
        <v>124</v>
      </c>
      <c r="C2672" s="34">
        <f>cards[[#This Row],[owned]]</f>
        <v>0</v>
      </c>
      <c r="D2672" s="34" t="b">
        <f>IF(AND(ISNUMBER(SEARCH("Foil",cards[[#This Row],[variant]])),ISNUMBER(MATCH(cards[[#This Row],[set]],{"SOR","SHD","TWI"},0))),TRUE,FALSE)</f>
        <v>0</v>
      </c>
    </row>
    <row r="2673" spans="1:4" ht="15.75" customHeight="1" x14ac:dyDescent="0.2">
      <c r="A2673" s="34" t="str">
        <f>cards[[#This Row],[set]]</f>
        <v>JTL</v>
      </c>
      <c r="B2673" s="34">
        <f>cards[[#This Row],[cardNumber]]</f>
        <v>128</v>
      </c>
      <c r="C2673" s="34">
        <f>cards[[#This Row],[owned]]</f>
        <v>0</v>
      </c>
      <c r="D2673" s="34" t="b">
        <f>IF(AND(ISNUMBER(SEARCH("Foil",cards[[#This Row],[variant]])),ISNUMBER(MATCH(cards[[#This Row],[set]],{"SOR","SHD","TWI"},0))),TRUE,FALSE)</f>
        <v>0</v>
      </c>
    </row>
    <row r="2674" spans="1:4" ht="15.75" customHeight="1" x14ac:dyDescent="0.2">
      <c r="A2674" s="34" t="str">
        <f>cards[[#This Row],[set]]</f>
        <v>SOR</v>
      </c>
      <c r="B2674" s="34">
        <f>cards[[#This Row],[cardNumber]]</f>
        <v>125</v>
      </c>
      <c r="C2674" s="34">
        <f>cards[[#This Row],[owned]]</f>
        <v>0</v>
      </c>
      <c r="D2674" s="34" t="b">
        <f>IF(AND(ISNUMBER(SEARCH("Foil",cards[[#This Row],[variant]])),ISNUMBER(MATCH(cards[[#This Row],[set]],{"SOR","SHD","TWI"},0))),TRUE,FALSE)</f>
        <v>0</v>
      </c>
    </row>
    <row r="2675" spans="1:4" ht="15.75" customHeight="1" x14ac:dyDescent="0.2">
      <c r="A2675" s="34" t="str">
        <f>cards[[#This Row],[set]]</f>
        <v>SOR</v>
      </c>
      <c r="B2675" s="34">
        <f>cards[[#This Row],[cardNumber]]</f>
        <v>12</v>
      </c>
      <c r="C2675" s="34">
        <f>cards[[#This Row],[owned]]</f>
        <v>0</v>
      </c>
      <c r="D2675" s="34" t="b">
        <f>IF(AND(ISNUMBER(SEARCH("Foil",cards[[#This Row],[variant]])),ISNUMBER(MATCH(cards[[#This Row],[set]],{"SOR","SHD","TWI"},0))),TRUE,FALSE)</f>
        <v>0</v>
      </c>
    </row>
    <row r="2676" spans="1:4" ht="15.75" customHeight="1" x14ac:dyDescent="0.2">
      <c r="A2676" s="34" t="str">
        <f>cards[[#This Row],[set]]</f>
        <v>SOR</v>
      </c>
      <c r="B2676" s="34">
        <f>cards[[#This Row],[cardNumber]]</f>
        <v>126</v>
      </c>
      <c r="C2676" s="34">
        <f>cards[[#This Row],[owned]]</f>
        <v>0</v>
      </c>
      <c r="D2676" s="34" t="b">
        <f>IF(AND(ISNUMBER(SEARCH("Foil",cards[[#This Row],[variant]])),ISNUMBER(MATCH(cards[[#This Row],[set]],{"SOR","SHD","TWI"},0))),TRUE,FALSE)</f>
        <v>1</v>
      </c>
    </row>
    <row r="2677" spans="1:4" ht="15.75" customHeight="1" x14ac:dyDescent="0.2">
      <c r="A2677" s="34" t="str">
        <f>cards[[#This Row],[set]]</f>
        <v>SOR</v>
      </c>
      <c r="B2677" s="34">
        <f>cards[[#This Row],[cardNumber]]</f>
        <v>126</v>
      </c>
      <c r="C2677" s="34">
        <f>cards[[#This Row],[owned]]</f>
        <v>0</v>
      </c>
      <c r="D2677" s="34" t="b">
        <f>IF(AND(ISNUMBER(SEARCH("Foil",cards[[#This Row],[variant]])),ISNUMBER(MATCH(cards[[#This Row],[set]],{"SOR","SHD","TWI"},0))),TRUE,FALSE)</f>
        <v>0</v>
      </c>
    </row>
    <row r="2678" spans="1:4" ht="15.75" customHeight="1" x14ac:dyDescent="0.2">
      <c r="A2678" s="34" t="str">
        <f>cards[[#This Row],[set]]</f>
        <v>SOR</v>
      </c>
      <c r="B2678" s="34">
        <f>cards[[#This Row],[cardNumber]]</f>
        <v>390</v>
      </c>
      <c r="C2678" s="34">
        <f>cards[[#This Row],[owned]]</f>
        <v>0</v>
      </c>
      <c r="D2678" s="34" t="b">
        <f>IF(AND(ISNUMBER(SEARCH("Foil",cards[[#This Row],[variant]])),ISNUMBER(MATCH(cards[[#This Row],[set]],{"SOR","SHD","TWI"},0))),TRUE,FALSE)</f>
        <v>0</v>
      </c>
    </row>
    <row r="2679" spans="1:4" ht="15.75" customHeight="1" x14ac:dyDescent="0.2">
      <c r="A2679" s="34" t="str">
        <f>cards[[#This Row],[set]]</f>
        <v>SOR</v>
      </c>
      <c r="B2679" s="34">
        <f>cards[[#This Row],[cardNumber]]</f>
        <v>390</v>
      </c>
      <c r="C2679" s="34">
        <f>cards[[#This Row],[owned]]</f>
        <v>0</v>
      </c>
      <c r="D2679" s="34" t="b">
        <f>IF(AND(ISNUMBER(SEARCH("Foil",cards[[#This Row],[variant]])),ISNUMBER(MATCH(cards[[#This Row],[set]],{"SOR","SHD","TWI"},0))),TRUE,FALSE)</f>
        <v>1</v>
      </c>
    </row>
    <row r="2680" spans="1:4" ht="15.75" customHeight="1" x14ac:dyDescent="0.2">
      <c r="A2680" s="34" t="str">
        <f>cards[[#This Row],[set]]</f>
        <v>TWI</v>
      </c>
      <c r="B2680" s="34">
        <f>cards[[#This Row],[cardNumber]]</f>
        <v>127</v>
      </c>
      <c r="C2680" s="34">
        <f>cards[[#This Row],[owned]]</f>
        <v>0</v>
      </c>
      <c r="D2680" s="34" t="b">
        <f>IF(AND(ISNUMBER(SEARCH("Foil",cards[[#This Row],[variant]])),ISNUMBER(MATCH(cards[[#This Row],[set]],{"SOR","SHD","TWI"},0))),TRUE,FALSE)</f>
        <v>1</v>
      </c>
    </row>
    <row r="2681" spans="1:4" ht="15.75" customHeight="1" x14ac:dyDescent="0.2">
      <c r="A2681" s="34" t="str">
        <f>cards[[#This Row],[set]]</f>
        <v>TWI</v>
      </c>
      <c r="B2681" s="34">
        <f>cards[[#This Row],[cardNumber]]</f>
        <v>127</v>
      </c>
      <c r="C2681" s="34">
        <f>cards[[#This Row],[owned]]</f>
        <v>0</v>
      </c>
      <c r="D2681" s="34" t="b">
        <f>IF(AND(ISNUMBER(SEARCH("Foil",cards[[#This Row],[variant]])),ISNUMBER(MATCH(cards[[#This Row],[set]],{"SOR","SHD","TWI"},0))),TRUE,FALSE)</f>
        <v>0</v>
      </c>
    </row>
    <row r="2682" spans="1:4" ht="15.75" customHeight="1" x14ac:dyDescent="0.2">
      <c r="A2682" s="34" t="str">
        <f>cards[[#This Row],[set]]</f>
        <v>TWI</v>
      </c>
      <c r="B2682" s="34">
        <f>cards[[#This Row],[cardNumber]]</f>
        <v>395</v>
      </c>
      <c r="C2682" s="34">
        <f>cards[[#This Row],[owned]]</f>
        <v>0</v>
      </c>
      <c r="D2682" s="34" t="b">
        <f>IF(AND(ISNUMBER(SEARCH("Foil",cards[[#This Row],[variant]])),ISNUMBER(MATCH(cards[[#This Row],[set]],{"SOR","SHD","TWI"},0))),TRUE,FALSE)</f>
        <v>1</v>
      </c>
    </row>
    <row r="2683" spans="1:4" ht="15.75" customHeight="1" x14ac:dyDescent="0.2">
      <c r="A2683" s="34" t="str">
        <f>cards[[#This Row],[set]]</f>
        <v>TWI</v>
      </c>
      <c r="B2683" s="34">
        <f>cards[[#This Row],[cardNumber]]</f>
        <v>395</v>
      </c>
      <c r="C2683" s="34">
        <f>cards[[#This Row],[owned]]</f>
        <v>0</v>
      </c>
      <c r="D2683" s="34" t="b">
        <f>IF(AND(ISNUMBER(SEARCH("Foil",cards[[#This Row],[variant]])),ISNUMBER(MATCH(cards[[#This Row],[set]],{"SOR","SHD","TWI"},0))),TRUE,FALSE)</f>
        <v>0</v>
      </c>
    </row>
    <row r="2684" spans="1:4" ht="15.75" customHeight="1" x14ac:dyDescent="0.2">
      <c r="A2684" s="34" t="str">
        <f>cards[[#This Row],[set]]</f>
        <v>SOR</v>
      </c>
      <c r="B2684" s="34">
        <f>cards[[#This Row],[cardNumber]]</f>
        <v>127</v>
      </c>
      <c r="C2684" s="34">
        <f>cards[[#This Row],[owned]]</f>
        <v>0</v>
      </c>
      <c r="D2684" s="34" t="b">
        <f>IF(AND(ISNUMBER(SEARCH("Foil",cards[[#This Row],[variant]])),ISNUMBER(MATCH(cards[[#This Row],[set]],{"SOR","SHD","TWI"},0))),TRUE,FALSE)</f>
        <v>0</v>
      </c>
    </row>
    <row r="2685" spans="1:4" ht="15.75" customHeight="1" x14ac:dyDescent="0.2">
      <c r="A2685" s="34" t="str">
        <f>cards[[#This Row],[set]]</f>
        <v>SOR</v>
      </c>
      <c r="B2685" s="34">
        <f>cards[[#This Row],[cardNumber]]</f>
        <v>127</v>
      </c>
      <c r="C2685" s="34">
        <f>cards[[#This Row],[owned]]</f>
        <v>0</v>
      </c>
      <c r="D2685" s="34" t="b">
        <f>IF(AND(ISNUMBER(SEARCH("Foil",cards[[#This Row],[variant]])),ISNUMBER(MATCH(cards[[#This Row],[set]],{"SOR","SHD","TWI"},0))),TRUE,FALSE)</f>
        <v>1</v>
      </c>
    </row>
    <row r="2686" spans="1:4" ht="15.75" customHeight="1" x14ac:dyDescent="0.2">
      <c r="A2686" s="34" t="str">
        <f>cards[[#This Row],[set]]</f>
        <v>SOR</v>
      </c>
      <c r="B2686" s="34">
        <f>cards[[#This Row],[cardNumber]]</f>
        <v>391</v>
      </c>
      <c r="C2686" s="34">
        <f>cards[[#This Row],[owned]]</f>
        <v>0</v>
      </c>
      <c r="D2686" s="34" t="b">
        <f>IF(AND(ISNUMBER(SEARCH("Foil",cards[[#This Row],[variant]])),ISNUMBER(MATCH(cards[[#This Row],[set]],{"SOR","SHD","TWI"},0))),TRUE,FALSE)</f>
        <v>1</v>
      </c>
    </row>
    <row r="2687" spans="1:4" ht="15.75" customHeight="1" x14ac:dyDescent="0.2">
      <c r="A2687" s="34" t="str">
        <f>cards[[#This Row],[set]]</f>
        <v>SOR</v>
      </c>
      <c r="B2687" s="34">
        <f>cards[[#This Row],[cardNumber]]</f>
        <v>391</v>
      </c>
      <c r="C2687" s="34">
        <f>cards[[#This Row],[owned]]</f>
        <v>0</v>
      </c>
      <c r="D2687" s="34" t="b">
        <f>IF(AND(ISNUMBER(SEARCH("Foil",cards[[#This Row],[variant]])),ISNUMBER(MATCH(cards[[#This Row],[set]],{"SOR","SHD","TWI"},0))),TRUE,FALSE)</f>
        <v>0</v>
      </c>
    </row>
    <row r="2688" spans="1:4" ht="15.75" customHeight="1" x14ac:dyDescent="0.2">
      <c r="A2688" s="34" t="str">
        <f>cards[[#This Row],[set]]</f>
        <v>SOR</v>
      </c>
      <c r="B2688" s="34">
        <f>cards[[#This Row],[cardNumber]]</f>
        <v>13</v>
      </c>
      <c r="C2688" s="34">
        <f>cards[[#This Row],[owned]]</f>
        <v>0</v>
      </c>
      <c r="D2688" s="34" t="b">
        <f>IF(AND(ISNUMBER(SEARCH("Foil",cards[[#This Row],[variant]])),ISNUMBER(MATCH(cards[[#This Row],[set]],{"SOR","SHD","TWI"},0))),TRUE,FALSE)</f>
        <v>0</v>
      </c>
    </row>
    <row r="2689" spans="1:4" ht="15.75" customHeight="1" x14ac:dyDescent="0.2">
      <c r="A2689" s="34" t="str">
        <f>cards[[#This Row],[set]]</f>
        <v>SOR</v>
      </c>
      <c r="B2689" s="34">
        <f>cards[[#This Row],[cardNumber]]</f>
        <v>128</v>
      </c>
      <c r="C2689" s="34">
        <f>cards[[#This Row],[owned]]</f>
        <v>0</v>
      </c>
      <c r="D2689" s="34" t="b">
        <f>IF(AND(ISNUMBER(SEARCH("Foil",cards[[#This Row],[variant]])),ISNUMBER(MATCH(cards[[#This Row],[set]],{"SOR","SHD","TWI"},0))),TRUE,FALSE)</f>
        <v>0</v>
      </c>
    </row>
    <row r="2690" spans="1:4" ht="15.75" customHeight="1" x14ac:dyDescent="0.2">
      <c r="A2690" s="34" t="str">
        <f>cards[[#This Row],[set]]</f>
        <v>SOR</v>
      </c>
      <c r="B2690" s="34">
        <f>cards[[#This Row],[cardNumber]]</f>
        <v>128</v>
      </c>
      <c r="C2690" s="34">
        <f>cards[[#This Row],[owned]]</f>
        <v>0</v>
      </c>
      <c r="D2690" s="34" t="b">
        <f>IF(AND(ISNUMBER(SEARCH("Foil",cards[[#This Row],[variant]])),ISNUMBER(MATCH(cards[[#This Row],[set]],{"SOR","SHD","TWI"},0))),TRUE,FALSE)</f>
        <v>1</v>
      </c>
    </row>
    <row r="2691" spans="1:4" ht="15.75" customHeight="1" x14ac:dyDescent="0.2">
      <c r="A2691" s="34" t="str">
        <f>cards[[#This Row],[set]]</f>
        <v>SOR</v>
      </c>
      <c r="B2691" s="34">
        <f>cards[[#This Row],[cardNumber]]</f>
        <v>392</v>
      </c>
      <c r="C2691" s="34">
        <f>cards[[#This Row],[owned]]</f>
        <v>0</v>
      </c>
      <c r="D2691" s="34" t="b">
        <f>IF(AND(ISNUMBER(SEARCH("Foil",cards[[#This Row],[variant]])),ISNUMBER(MATCH(cards[[#This Row],[set]],{"SOR","SHD","TWI"},0))),TRUE,FALSE)</f>
        <v>1</v>
      </c>
    </row>
    <row r="2692" spans="1:4" ht="15.75" customHeight="1" x14ac:dyDescent="0.2">
      <c r="A2692" s="34" t="str">
        <f>cards[[#This Row],[set]]</f>
        <v>SOR</v>
      </c>
      <c r="B2692" s="34">
        <f>cards[[#This Row],[cardNumber]]</f>
        <v>392</v>
      </c>
      <c r="C2692" s="34">
        <f>cards[[#This Row],[owned]]</f>
        <v>0</v>
      </c>
      <c r="D2692" s="34" t="b">
        <f>IF(AND(ISNUMBER(SEARCH("Foil",cards[[#This Row],[variant]])),ISNUMBER(MATCH(cards[[#This Row],[set]],{"SOR","SHD","TWI"},0))),TRUE,FALSE)</f>
        <v>0</v>
      </c>
    </row>
    <row r="2693" spans="1:4" ht="15.75" customHeight="1" x14ac:dyDescent="0.2">
      <c r="A2693" s="34" t="str">
        <f>cards[[#This Row],[set]]</f>
        <v>SOR</v>
      </c>
      <c r="B2693" s="34">
        <f>cards[[#This Row],[cardNumber]]</f>
        <v>129</v>
      </c>
      <c r="C2693" s="34">
        <f>cards[[#This Row],[owned]]</f>
        <v>0</v>
      </c>
      <c r="D2693" s="34" t="b">
        <f>IF(AND(ISNUMBER(SEARCH("Foil",cards[[#This Row],[variant]])),ISNUMBER(MATCH(cards[[#This Row],[set]],{"SOR","SHD","TWI"},0))),TRUE,FALSE)</f>
        <v>1</v>
      </c>
    </row>
    <row r="2694" spans="1:4" ht="15.75" customHeight="1" x14ac:dyDescent="0.2">
      <c r="A2694" s="34" t="str">
        <f>cards[[#This Row],[set]]</f>
        <v>SOR</v>
      </c>
      <c r="B2694" s="34">
        <f>cards[[#This Row],[cardNumber]]</f>
        <v>129</v>
      </c>
      <c r="C2694" s="34">
        <f>cards[[#This Row],[owned]]</f>
        <v>0</v>
      </c>
      <c r="D2694" s="34" t="b">
        <f>IF(AND(ISNUMBER(SEARCH("Foil",cards[[#This Row],[variant]])),ISNUMBER(MATCH(cards[[#This Row],[set]],{"SOR","SHD","TWI"},0))),TRUE,FALSE)</f>
        <v>0</v>
      </c>
    </row>
    <row r="2695" spans="1:4" ht="15.75" customHeight="1" x14ac:dyDescent="0.2">
      <c r="A2695" s="34" t="str">
        <f>cards[[#This Row],[set]]</f>
        <v>SOR</v>
      </c>
      <c r="B2695" s="34">
        <f>cards[[#This Row],[cardNumber]]</f>
        <v>393</v>
      </c>
      <c r="C2695" s="34">
        <f>cards[[#This Row],[owned]]</f>
        <v>0</v>
      </c>
      <c r="D2695" s="34" t="b">
        <f>IF(AND(ISNUMBER(SEARCH("Foil",cards[[#This Row],[variant]])),ISNUMBER(MATCH(cards[[#This Row],[set]],{"SOR","SHD","TWI"},0))),TRUE,FALSE)</f>
        <v>0</v>
      </c>
    </row>
    <row r="2696" spans="1:4" ht="15.75" customHeight="1" x14ac:dyDescent="0.2">
      <c r="A2696" s="34" t="str">
        <f>cards[[#This Row],[set]]</f>
        <v>SOR</v>
      </c>
      <c r="B2696" s="34">
        <f>cards[[#This Row],[cardNumber]]</f>
        <v>393</v>
      </c>
      <c r="C2696" s="34">
        <f>cards[[#This Row],[owned]]</f>
        <v>0</v>
      </c>
      <c r="D2696" s="34" t="b">
        <f>IF(AND(ISNUMBER(SEARCH("Foil",cards[[#This Row],[variant]])),ISNUMBER(MATCH(cards[[#This Row],[set]],{"SOR","SHD","TWI"},0))),TRUE,FALSE)</f>
        <v>1</v>
      </c>
    </row>
    <row r="2697" spans="1:4" ht="15.75" customHeight="1" x14ac:dyDescent="0.2">
      <c r="A2697" s="34" t="str">
        <f>cards[[#This Row],[set]]</f>
        <v>SOR</v>
      </c>
      <c r="B2697" s="34">
        <f>cards[[#This Row],[cardNumber]]</f>
        <v>130</v>
      </c>
      <c r="C2697" s="34">
        <f>cards[[#This Row],[owned]]</f>
        <v>0</v>
      </c>
      <c r="D2697" s="34" t="b">
        <f>IF(AND(ISNUMBER(SEARCH("Foil",cards[[#This Row],[variant]])),ISNUMBER(MATCH(cards[[#This Row],[set]],{"SOR","SHD","TWI"},0))),TRUE,FALSE)</f>
        <v>1</v>
      </c>
    </row>
    <row r="2698" spans="1:4" ht="15.75" customHeight="1" x14ac:dyDescent="0.2">
      <c r="A2698" s="34" t="str">
        <f>cards[[#This Row],[set]]</f>
        <v>SOR</v>
      </c>
      <c r="B2698" s="34">
        <f>cards[[#This Row],[cardNumber]]</f>
        <v>130</v>
      </c>
      <c r="C2698" s="34">
        <f>cards[[#This Row],[owned]]</f>
        <v>0</v>
      </c>
      <c r="D2698" s="34" t="b">
        <f>IF(AND(ISNUMBER(SEARCH("Foil",cards[[#This Row],[variant]])),ISNUMBER(MATCH(cards[[#This Row],[set]],{"SOR","SHD","TWI"},0))),TRUE,FALSE)</f>
        <v>0</v>
      </c>
    </row>
    <row r="2699" spans="1:4" ht="15.75" customHeight="1" x14ac:dyDescent="0.2">
      <c r="A2699" s="34" t="str">
        <f>cards[[#This Row],[set]]</f>
        <v>SOR</v>
      </c>
      <c r="B2699" s="34">
        <f>cards[[#This Row],[cardNumber]]</f>
        <v>394</v>
      </c>
      <c r="C2699" s="34">
        <f>cards[[#This Row],[owned]]</f>
        <v>0</v>
      </c>
      <c r="D2699" s="34" t="b">
        <f>IF(AND(ISNUMBER(SEARCH("Foil",cards[[#This Row],[variant]])),ISNUMBER(MATCH(cards[[#This Row],[set]],{"SOR","SHD","TWI"},0))),TRUE,FALSE)</f>
        <v>0</v>
      </c>
    </row>
    <row r="2700" spans="1:4" ht="15.75" customHeight="1" x14ac:dyDescent="0.2">
      <c r="A2700" s="34" t="str">
        <f>cards[[#This Row],[set]]</f>
        <v>SOR</v>
      </c>
      <c r="B2700" s="34">
        <f>cards[[#This Row],[cardNumber]]</f>
        <v>394</v>
      </c>
      <c r="C2700" s="34">
        <f>cards[[#This Row],[owned]]</f>
        <v>0</v>
      </c>
      <c r="D2700" s="34" t="b">
        <f>IF(AND(ISNUMBER(SEARCH("Foil",cards[[#This Row],[variant]])),ISNUMBER(MATCH(cards[[#This Row],[set]],{"SOR","SHD","TWI"},0))),TRUE,FALSE)</f>
        <v>1</v>
      </c>
    </row>
    <row r="2701" spans="1:4" ht="15.75" customHeight="1" x14ac:dyDescent="0.2">
      <c r="A2701" s="34" t="str">
        <f>cards[[#This Row],[set]]</f>
        <v>SOR</v>
      </c>
      <c r="B2701" s="34">
        <f>cards[[#This Row],[cardNumber]]</f>
        <v>131</v>
      </c>
      <c r="C2701" s="34">
        <f>cards[[#This Row],[owned]]</f>
        <v>0</v>
      </c>
      <c r="D2701" s="34" t="b">
        <f>IF(AND(ISNUMBER(SEARCH("Foil",cards[[#This Row],[variant]])),ISNUMBER(MATCH(cards[[#This Row],[set]],{"SOR","SHD","TWI"},0))),TRUE,FALSE)</f>
        <v>1</v>
      </c>
    </row>
    <row r="2702" spans="1:4" ht="15.75" customHeight="1" x14ac:dyDescent="0.2">
      <c r="A2702" s="34" t="str">
        <f>cards[[#This Row],[set]]</f>
        <v>SOR</v>
      </c>
      <c r="B2702" s="34">
        <f>cards[[#This Row],[cardNumber]]</f>
        <v>131</v>
      </c>
      <c r="C2702" s="34">
        <f>cards[[#This Row],[owned]]</f>
        <v>0</v>
      </c>
      <c r="D2702" s="34" t="b">
        <f>IF(AND(ISNUMBER(SEARCH("Foil",cards[[#This Row],[variant]])),ISNUMBER(MATCH(cards[[#This Row],[set]],{"SOR","SHD","TWI"},0))),TRUE,FALSE)</f>
        <v>0</v>
      </c>
    </row>
    <row r="2703" spans="1:4" ht="15.75" customHeight="1" x14ac:dyDescent="0.2">
      <c r="A2703" s="34" t="str">
        <f>cards[[#This Row],[set]]</f>
        <v>SOR</v>
      </c>
      <c r="B2703" s="34">
        <f>cards[[#This Row],[cardNumber]]</f>
        <v>395</v>
      </c>
      <c r="C2703" s="34">
        <f>cards[[#This Row],[owned]]</f>
        <v>0</v>
      </c>
      <c r="D2703" s="34" t="b">
        <f>IF(AND(ISNUMBER(SEARCH("Foil",cards[[#This Row],[variant]])),ISNUMBER(MATCH(cards[[#This Row],[set]],{"SOR","SHD","TWI"},0))),TRUE,FALSE)</f>
        <v>0</v>
      </c>
    </row>
    <row r="2704" spans="1:4" ht="15.75" customHeight="1" x14ac:dyDescent="0.2">
      <c r="A2704" s="34" t="str">
        <f>cards[[#This Row],[set]]</f>
        <v>SOR</v>
      </c>
      <c r="B2704" s="34">
        <f>cards[[#This Row],[cardNumber]]</f>
        <v>395</v>
      </c>
      <c r="C2704" s="34">
        <f>cards[[#This Row],[owned]]</f>
        <v>0</v>
      </c>
      <c r="D2704" s="34" t="b">
        <f>IF(AND(ISNUMBER(SEARCH("Foil",cards[[#This Row],[variant]])),ISNUMBER(MATCH(cards[[#This Row],[set]],{"SOR","SHD","TWI"},0))),TRUE,FALSE)</f>
        <v>1</v>
      </c>
    </row>
    <row r="2705" spans="1:4" ht="15.75" customHeight="1" x14ac:dyDescent="0.2">
      <c r="A2705" s="34" t="str">
        <f>cards[[#This Row],[set]]</f>
        <v>SOR</v>
      </c>
      <c r="B2705" s="34">
        <f>cards[[#This Row],[cardNumber]]</f>
        <v>132</v>
      </c>
      <c r="C2705" s="34">
        <f>cards[[#This Row],[owned]]</f>
        <v>0</v>
      </c>
      <c r="D2705" s="34" t="b">
        <f>IF(AND(ISNUMBER(SEARCH("Foil",cards[[#This Row],[variant]])),ISNUMBER(MATCH(cards[[#This Row],[set]],{"SOR","SHD","TWI"},0))),TRUE,FALSE)</f>
        <v>1</v>
      </c>
    </row>
    <row r="2706" spans="1:4" ht="15.75" customHeight="1" x14ac:dyDescent="0.2">
      <c r="A2706" s="34" t="str">
        <f>cards[[#This Row],[set]]</f>
        <v>SOR</v>
      </c>
      <c r="B2706" s="34">
        <f>cards[[#This Row],[cardNumber]]</f>
        <v>132</v>
      </c>
      <c r="C2706" s="34">
        <f>cards[[#This Row],[owned]]</f>
        <v>0</v>
      </c>
      <c r="D2706" s="34" t="b">
        <f>IF(AND(ISNUMBER(SEARCH("Foil",cards[[#This Row],[variant]])),ISNUMBER(MATCH(cards[[#This Row],[set]],{"SOR","SHD","TWI"},0))),TRUE,FALSE)</f>
        <v>0</v>
      </c>
    </row>
    <row r="2707" spans="1:4" ht="15.75" customHeight="1" x14ac:dyDescent="0.2">
      <c r="A2707" s="34" t="str">
        <f>cards[[#This Row],[set]]</f>
        <v>SOR</v>
      </c>
      <c r="B2707" s="34">
        <f>cards[[#This Row],[cardNumber]]</f>
        <v>396</v>
      </c>
      <c r="C2707" s="34">
        <f>cards[[#This Row],[owned]]</f>
        <v>0</v>
      </c>
      <c r="D2707" s="34" t="b">
        <f>IF(AND(ISNUMBER(SEARCH("Foil",cards[[#This Row],[variant]])),ISNUMBER(MATCH(cards[[#This Row],[set]],{"SOR","SHD","TWI"},0))),TRUE,FALSE)</f>
        <v>0</v>
      </c>
    </row>
    <row r="2708" spans="1:4" ht="15.75" customHeight="1" x14ac:dyDescent="0.2">
      <c r="A2708" s="34" t="str">
        <f>cards[[#This Row],[set]]</f>
        <v>SOR</v>
      </c>
      <c r="B2708" s="34">
        <f>cards[[#This Row],[cardNumber]]</f>
        <v>396</v>
      </c>
      <c r="C2708" s="34">
        <f>cards[[#This Row],[owned]]</f>
        <v>0</v>
      </c>
      <c r="D2708" s="34" t="b">
        <f>IF(AND(ISNUMBER(SEARCH("Foil",cards[[#This Row],[variant]])),ISNUMBER(MATCH(cards[[#This Row],[set]],{"SOR","SHD","TWI"},0))),TRUE,FALSE)</f>
        <v>1</v>
      </c>
    </row>
    <row r="2709" spans="1:4" ht="15.75" customHeight="1" x14ac:dyDescent="0.2">
      <c r="A2709" s="34" t="str">
        <f>cards[[#This Row],[set]]</f>
        <v>SOR</v>
      </c>
      <c r="B2709" s="34">
        <f>cards[[#This Row],[cardNumber]]</f>
        <v>133</v>
      </c>
      <c r="C2709" s="34">
        <f>cards[[#This Row],[owned]]</f>
        <v>0</v>
      </c>
      <c r="D2709" s="34" t="b">
        <f>IF(AND(ISNUMBER(SEARCH("Foil",cards[[#This Row],[variant]])),ISNUMBER(MATCH(cards[[#This Row],[set]],{"SOR","SHD","TWI"},0))),TRUE,FALSE)</f>
        <v>1</v>
      </c>
    </row>
    <row r="2710" spans="1:4" ht="15.75" customHeight="1" x14ac:dyDescent="0.2">
      <c r="A2710" s="34" t="str">
        <f>cards[[#This Row],[set]]</f>
        <v>SOR</v>
      </c>
      <c r="B2710" s="34">
        <f>cards[[#This Row],[cardNumber]]</f>
        <v>133</v>
      </c>
      <c r="C2710" s="34">
        <f>cards[[#This Row],[owned]]</f>
        <v>0</v>
      </c>
      <c r="D2710" s="34" t="b">
        <f>IF(AND(ISNUMBER(SEARCH("Foil",cards[[#This Row],[variant]])),ISNUMBER(MATCH(cards[[#This Row],[set]],{"SOR","SHD","TWI"},0))),TRUE,FALSE)</f>
        <v>0</v>
      </c>
    </row>
    <row r="2711" spans="1:4" ht="15.75" customHeight="1" x14ac:dyDescent="0.2">
      <c r="A2711" s="34" t="str">
        <f>cards[[#This Row],[set]]</f>
        <v>SOR</v>
      </c>
      <c r="B2711" s="34">
        <f>cards[[#This Row],[cardNumber]]</f>
        <v>397</v>
      </c>
      <c r="C2711" s="34">
        <f>cards[[#This Row],[owned]]</f>
        <v>0</v>
      </c>
      <c r="D2711" s="34" t="b">
        <f>IF(AND(ISNUMBER(SEARCH("Foil",cards[[#This Row],[variant]])),ISNUMBER(MATCH(cards[[#This Row],[set]],{"SOR","SHD","TWI"},0))),TRUE,FALSE)</f>
        <v>0</v>
      </c>
    </row>
    <row r="2712" spans="1:4" ht="15.75" customHeight="1" x14ac:dyDescent="0.2">
      <c r="A2712" s="34" t="str">
        <f>cards[[#This Row],[set]]</f>
        <v>SOR</v>
      </c>
      <c r="B2712" s="34">
        <f>cards[[#This Row],[cardNumber]]</f>
        <v>397</v>
      </c>
      <c r="C2712" s="34">
        <f>cards[[#This Row],[owned]]</f>
        <v>0</v>
      </c>
      <c r="D2712" s="34" t="b">
        <f>IF(AND(ISNUMBER(SEARCH("Foil",cards[[#This Row],[variant]])),ISNUMBER(MATCH(cards[[#This Row],[set]],{"SOR","SHD","TWI"},0))),TRUE,FALSE)</f>
        <v>1</v>
      </c>
    </row>
    <row r="2713" spans="1:4" ht="15.75" customHeight="1" x14ac:dyDescent="0.2">
      <c r="A2713" s="34" t="str">
        <f>cards[[#This Row],[set]]</f>
        <v>SOR</v>
      </c>
      <c r="B2713" s="34">
        <f>cards[[#This Row],[cardNumber]]</f>
        <v>134</v>
      </c>
      <c r="C2713" s="34">
        <f>cards[[#This Row],[owned]]</f>
        <v>0</v>
      </c>
      <c r="D2713" s="34" t="b">
        <f>IF(AND(ISNUMBER(SEARCH("Foil",cards[[#This Row],[variant]])),ISNUMBER(MATCH(cards[[#This Row],[set]],{"SOR","SHD","TWI"},0))),TRUE,FALSE)</f>
        <v>0</v>
      </c>
    </row>
    <row r="2714" spans="1:4" ht="15.75" customHeight="1" x14ac:dyDescent="0.2">
      <c r="A2714" s="34" t="str">
        <f>cards[[#This Row],[set]]</f>
        <v>SOR</v>
      </c>
      <c r="B2714" s="34">
        <f>cards[[#This Row],[cardNumber]]</f>
        <v>134</v>
      </c>
      <c r="C2714" s="34">
        <f>cards[[#This Row],[owned]]</f>
        <v>0</v>
      </c>
      <c r="D2714" s="34" t="b">
        <f>IF(AND(ISNUMBER(SEARCH("Foil",cards[[#This Row],[variant]])),ISNUMBER(MATCH(cards[[#This Row],[set]],{"SOR","SHD","TWI"},0))),TRUE,FALSE)</f>
        <v>1</v>
      </c>
    </row>
    <row r="2715" spans="1:4" ht="15.75" customHeight="1" x14ac:dyDescent="0.2">
      <c r="A2715" s="34" t="str">
        <f>cards[[#This Row],[set]]</f>
        <v>SOR</v>
      </c>
      <c r="B2715" s="34">
        <f>cards[[#This Row],[cardNumber]]</f>
        <v>398</v>
      </c>
      <c r="C2715" s="34">
        <f>cards[[#This Row],[owned]]</f>
        <v>0</v>
      </c>
      <c r="D2715" s="34" t="b">
        <f>IF(AND(ISNUMBER(SEARCH("Foil",cards[[#This Row],[variant]])),ISNUMBER(MATCH(cards[[#This Row],[set]],{"SOR","SHD","TWI"},0))),TRUE,FALSE)</f>
        <v>0</v>
      </c>
    </row>
    <row r="2716" spans="1:4" ht="15.75" customHeight="1" x14ac:dyDescent="0.2">
      <c r="A2716" s="34" t="str">
        <f>cards[[#This Row],[set]]</f>
        <v>SOR</v>
      </c>
      <c r="B2716" s="34">
        <f>cards[[#This Row],[cardNumber]]</f>
        <v>398</v>
      </c>
      <c r="C2716" s="34">
        <f>cards[[#This Row],[owned]]</f>
        <v>0</v>
      </c>
      <c r="D2716" s="34" t="b">
        <f>IF(AND(ISNUMBER(SEARCH("Foil",cards[[#This Row],[variant]])),ISNUMBER(MATCH(cards[[#This Row],[set]],{"SOR","SHD","TWI"},0))),TRUE,FALSE)</f>
        <v>1</v>
      </c>
    </row>
    <row r="2717" spans="1:4" ht="15.75" customHeight="1" x14ac:dyDescent="0.2">
      <c r="A2717" s="34" t="str">
        <f>cards[[#This Row],[set]]</f>
        <v>C24</v>
      </c>
      <c r="B2717" s="34">
        <f>cards[[#This Row],[cardNumber]]</f>
        <v>3</v>
      </c>
      <c r="C2717" s="34">
        <f>cards[[#This Row],[owned]]</f>
        <v>0</v>
      </c>
      <c r="D2717" s="34" t="b">
        <f>IF(AND(ISNUMBER(SEARCH("Foil",cards[[#This Row],[variant]])),ISNUMBER(MATCH(cards[[#This Row],[set]],{"SOR","SHD","TWI"},0))),TRUE,FALSE)</f>
        <v>0</v>
      </c>
    </row>
    <row r="2718" spans="1:4" ht="15.75" customHeight="1" x14ac:dyDescent="0.2">
      <c r="A2718" s="34" t="str">
        <f>cards[[#This Row],[set]]</f>
        <v>SOR</v>
      </c>
      <c r="B2718" s="34">
        <f>cards[[#This Row],[cardNumber]]</f>
        <v>135</v>
      </c>
      <c r="C2718" s="34">
        <f>cards[[#This Row],[owned]]</f>
        <v>0</v>
      </c>
      <c r="D2718" s="34" t="b">
        <f>IF(AND(ISNUMBER(SEARCH("Foil",cards[[#This Row],[variant]])),ISNUMBER(MATCH(cards[[#This Row],[set]],{"SOR","SHD","TWI"},0))),TRUE,FALSE)</f>
        <v>1</v>
      </c>
    </row>
    <row r="2719" spans="1:4" ht="15.75" customHeight="1" x14ac:dyDescent="0.2">
      <c r="A2719" s="34" t="str">
        <f>cards[[#This Row],[set]]</f>
        <v>SOR</v>
      </c>
      <c r="B2719" s="34">
        <f>cards[[#This Row],[cardNumber]]</f>
        <v>135</v>
      </c>
      <c r="C2719" s="34">
        <f>cards[[#This Row],[owned]]</f>
        <v>0</v>
      </c>
      <c r="D2719" s="34" t="b">
        <f>IF(AND(ISNUMBER(SEARCH("Foil",cards[[#This Row],[variant]])),ISNUMBER(MATCH(cards[[#This Row],[set]],{"SOR","SHD","TWI"},0))),TRUE,FALSE)</f>
        <v>0</v>
      </c>
    </row>
    <row r="2720" spans="1:4" ht="15.75" customHeight="1" x14ac:dyDescent="0.2">
      <c r="A2720" s="34" t="str">
        <f>cards[[#This Row],[set]]</f>
        <v>SOR</v>
      </c>
      <c r="B2720" s="34">
        <f>cards[[#This Row],[cardNumber]]</f>
        <v>399</v>
      </c>
      <c r="C2720" s="34">
        <f>cards[[#This Row],[owned]]</f>
        <v>0</v>
      </c>
      <c r="D2720" s="34" t="b">
        <f>IF(AND(ISNUMBER(SEARCH("Foil",cards[[#This Row],[variant]])),ISNUMBER(MATCH(cards[[#This Row],[set]],{"SOR","SHD","TWI"},0))),TRUE,FALSE)</f>
        <v>0</v>
      </c>
    </row>
    <row r="2721" spans="1:4" ht="15.75" customHeight="1" x14ac:dyDescent="0.2">
      <c r="A2721" s="34" t="str">
        <f>cards[[#This Row],[set]]</f>
        <v>SOR</v>
      </c>
      <c r="B2721" s="34">
        <f>cards[[#This Row],[cardNumber]]</f>
        <v>399</v>
      </c>
      <c r="C2721" s="34">
        <f>cards[[#This Row],[owned]]</f>
        <v>0</v>
      </c>
      <c r="D2721" s="34" t="b">
        <f>IF(AND(ISNUMBER(SEARCH("Foil",cards[[#This Row],[variant]])),ISNUMBER(MATCH(cards[[#This Row],[set]],{"SOR","SHD","TWI"},0))),TRUE,FALSE)</f>
        <v>1</v>
      </c>
    </row>
    <row r="2722" spans="1:4" ht="15.75" customHeight="1" x14ac:dyDescent="0.2">
      <c r="A2722" s="34" t="str">
        <f>cards[[#This Row],[set]]</f>
        <v>SOR</v>
      </c>
      <c r="B2722" s="34">
        <f>cards[[#This Row],[cardNumber]]</f>
        <v>4</v>
      </c>
      <c r="C2722" s="34">
        <f>cards[[#This Row],[owned]]</f>
        <v>0</v>
      </c>
      <c r="D2722" s="34" t="b">
        <f>IF(AND(ISNUMBER(SEARCH("Foil",cards[[#This Row],[variant]])),ISNUMBER(MATCH(cards[[#This Row],[set]],{"SOR","SHD","TWI"},0))),TRUE,FALSE)</f>
        <v>0</v>
      </c>
    </row>
    <row r="2723" spans="1:4" ht="15.75" customHeight="1" x14ac:dyDescent="0.2">
      <c r="A2723" s="34" t="str">
        <f>cards[[#This Row],[set]]</f>
        <v>SOR</v>
      </c>
      <c r="B2723" s="34">
        <f>cards[[#This Row],[cardNumber]]</f>
        <v>136</v>
      </c>
      <c r="C2723" s="34">
        <f>cards[[#This Row],[owned]]</f>
        <v>0</v>
      </c>
      <c r="D2723" s="34" t="b">
        <f>IF(AND(ISNUMBER(SEARCH("Foil",cards[[#This Row],[variant]])),ISNUMBER(MATCH(cards[[#This Row],[set]],{"SOR","SHD","TWI"},0))),TRUE,FALSE)</f>
        <v>0</v>
      </c>
    </row>
    <row r="2724" spans="1:4" ht="15.75" customHeight="1" x14ac:dyDescent="0.2">
      <c r="A2724" s="34" t="str">
        <f>cards[[#This Row],[set]]</f>
        <v>SOR</v>
      </c>
      <c r="B2724" s="34">
        <f>cards[[#This Row],[cardNumber]]</f>
        <v>137</v>
      </c>
      <c r="C2724" s="34">
        <f>cards[[#This Row],[owned]]</f>
        <v>0</v>
      </c>
      <c r="D2724" s="34" t="b">
        <f>IF(AND(ISNUMBER(SEARCH("Foil",cards[[#This Row],[variant]])),ISNUMBER(MATCH(cards[[#This Row],[set]],{"SOR","SHD","TWI"},0))),TRUE,FALSE)</f>
        <v>1</v>
      </c>
    </row>
    <row r="2725" spans="1:4" ht="15.75" customHeight="1" x14ac:dyDescent="0.2">
      <c r="A2725" s="34" t="str">
        <f>cards[[#This Row],[set]]</f>
        <v>SOR</v>
      </c>
      <c r="B2725" s="34">
        <f>cards[[#This Row],[cardNumber]]</f>
        <v>137</v>
      </c>
      <c r="C2725" s="34">
        <f>cards[[#This Row],[owned]]</f>
        <v>0</v>
      </c>
      <c r="D2725" s="34" t="b">
        <f>IF(AND(ISNUMBER(SEARCH("Foil",cards[[#This Row],[variant]])),ISNUMBER(MATCH(cards[[#This Row],[set]],{"SOR","SHD","TWI"},0))),TRUE,FALSE)</f>
        <v>0</v>
      </c>
    </row>
    <row r="2726" spans="1:4" ht="15.75" customHeight="1" x14ac:dyDescent="0.2">
      <c r="A2726" s="34" t="str">
        <f>cards[[#This Row],[set]]</f>
        <v>SOR</v>
      </c>
      <c r="B2726" s="34">
        <f>cards[[#This Row],[cardNumber]]</f>
        <v>400</v>
      </c>
      <c r="C2726" s="34">
        <f>cards[[#This Row],[owned]]</f>
        <v>0</v>
      </c>
      <c r="D2726" s="34" t="b">
        <f>IF(AND(ISNUMBER(SEARCH("Foil",cards[[#This Row],[variant]])),ISNUMBER(MATCH(cards[[#This Row],[set]],{"SOR","SHD","TWI"},0))),TRUE,FALSE)</f>
        <v>0</v>
      </c>
    </row>
    <row r="2727" spans="1:4" ht="15.75" customHeight="1" x14ac:dyDescent="0.2">
      <c r="A2727" s="34" t="str">
        <f>cards[[#This Row],[set]]</f>
        <v>SOR</v>
      </c>
      <c r="B2727" s="34">
        <f>cards[[#This Row],[cardNumber]]</f>
        <v>400</v>
      </c>
      <c r="C2727" s="34">
        <f>cards[[#This Row],[owned]]</f>
        <v>0</v>
      </c>
      <c r="D2727" s="34" t="b">
        <f>IF(AND(ISNUMBER(SEARCH("Foil",cards[[#This Row],[variant]])),ISNUMBER(MATCH(cards[[#This Row],[set]],{"SOR","SHD","TWI"},0))),TRUE,FALSE)</f>
        <v>1</v>
      </c>
    </row>
    <row r="2728" spans="1:4" ht="15.75" customHeight="1" x14ac:dyDescent="0.2">
      <c r="A2728" s="34" t="str">
        <f>cards[[#This Row],[set]]</f>
        <v>SOR</v>
      </c>
      <c r="B2728" s="34">
        <f>cards[[#This Row],[cardNumber]]</f>
        <v>138</v>
      </c>
      <c r="C2728" s="34">
        <f>cards[[#This Row],[owned]]</f>
        <v>0</v>
      </c>
      <c r="D2728" s="34" t="b">
        <f>IF(AND(ISNUMBER(SEARCH("Foil",cards[[#This Row],[variant]])),ISNUMBER(MATCH(cards[[#This Row],[set]],{"SOR","SHD","TWI"},0))),TRUE,FALSE)</f>
        <v>1</v>
      </c>
    </row>
    <row r="2729" spans="1:4" ht="15.75" customHeight="1" x14ac:dyDescent="0.2">
      <c r="A2729" s="34" t="str">
        <f>cards[[#This Row],[set]]</f>
        <v>SOR</v>
      </c>
      <c r="B2729" s="34">
        <f>cards[[#This Row],[cardNumber]]</f>
        <v>138</v>
      </c>
      <c r="C2729" s="34">
        <f>cards[[#This Row],[owned]]</f>
        <v>0</v>
      </c>
      <c r="D2729" s="34" t="b">
        <f>IF(AND(ISNUMBER(SEARCH("Foil",cards[[#This Row],[variant]])),ISNUMBER(MATCH(cards[[#This Row],[set]],{"SOR","SHD","TWI"},0))),TRUE,FALSE)</f>
        <v>0</v>
      </c>
    </row>
    <row r="2730" spans="1:4" ht="15.75" customHeight="1" x14ac:dyDescent="0.2">
      <c r="A2730" s="34" t="str">
        <f>cards[[#This Row],[set]]</f>
        <v>SOR</v>
      </c>
      <c r="B2730" s="34">
        <f>cards[[#This Row],[cardNumber]]</f>
        <v>401</v>
      </c>
      <c r="C2730" s="34">
        <f>cards[[#This Row],[owned]]</f>
        <v>0</v>
      </c>
      <c r="D2730" s="34" t="b">
        <f>IF(AND(ISNUMBER(SEARCH("Foil",cards[[#This Row],[variant]])),ISNUMBER(MATCH(cards[[#This Row],[set]],{"SOR","SHD","TWI"},0))),TRUE,FALSE)</f>
        <v>1</v>
      </c>
    </row>
    <row r="2731" spans="1:4" ht="15.75" customHeight="1" x14ac:dyDescent="0.2">
      <c r="A2731" s="34" t="str">
        <f>cards[[#This Row],[set]]</f>
        <v>SOR</v>
      </c>
      <c r="B2731" s="34">
        <f>cards[[#This Row],[cardNumber]]</f>
        <v>401</v>
      </c>
      <c r="C2731" s="34">
        <f>cards[[#This Row],[owned]]</f>
        <v>0</v>
      </c>
      <c r="D2731" s="34" t="b">
        <f>IF(AND(ISNUMBER(SEARCH("Foil",cards[[#This Row],[variant]])),ISNUMBER(MATCH(cards[[#This Row],[set]],{"SOR","SHD","TWI"},0))),TRUE,FALSE)</f>
        <v>0</v>
      </c>
    </row>
    <row r="2732" spans="1:4" ht="15.75" customHeight="1" x14ac:dyDescent="0.2">
      <c r="A2732" s="34" t="str">
        <f>cards[[#This Row],[set]]</f>
        <v>SOR</v>
      </c>
      <c r="B2732" s="34">
        <f>cards[[#This Row],[cardNumber]]</f>
        <v>139</v>
      </c>
      <c r="C2732" s="34">
        <f>cards[[#This Row],[owned]]</f>
        <v>0</v>
      </c>
      <c r="D2732" s="34" t="b">
        <f>IF(AND(ISNUMBER(SEARCH("Foil",cards[[#This Row],[variant]])),ISNUMBER(MATCH(cards[[#This Row],[set]],{"SOR","SHD","TWI"},0))),TRUE,FALSE)</f>
        <v>0</v>
      </c>
    </row>
    <row r="2733" spans="1:4" ht="15.75" customHeight="1" x14ac:dyDescent="0.2">
      <c r="A2733" s="34" t="str">
        <f>cards[[#This Row],[set]]</f>
        <v>SOR</v>
      </c>
      <c r="B2733" s="34">
        <f>cards[[#This Row],[cardNumber]]</f>
        <v>139</v>
      </c>
      <c r="C2733" s="34">
        <f>cards[[#This Row],[owned]]</f>
        <v>0</v>
      </c>
      <c r="D2733" s="34" t="b">
        <f>IF(AND(ISNUMBER(SEARCH("Foil",cards[[#This Row],[variant]])),ISNUMBER(MATCH(cards[[#This Row],[set]],{"SOR","SHD","TWI"},0))),TRUE,FALSE)</f>
        <v>1</v>
      </c>
    </row>
    <row r="2734" spans="1:4" ht="15.75" customHeight="1" x14ac:dyDescent="0.2">
      <c r="A2734" s="34" t="str">
        <f>cards[[#This Row],[set]]</f>
        <v>SOR</v>
      </c>
      <c r="B2734" s="34">
        <f>cards[[#This Row],[cardNumber]]</f>
        <v>402</v>
      </c>
      <c r="C2734" s="34">
        <f>cards[[#This Row],[owned]]</f>
        <v>0</v>
      </c>
      <c r="D2734" s="34" t="b">
        <f>IF(AND(ISNUMBER(SEARCH("Foil",cards[[#This Row],[variant]])),ISNUMBER(MATCH(cards[[#This Row],[set]],{"SOR","SHD","TWI"},0))),TRUE,FALSE)</f>
        <v>1</v>
      </c>
    </row>
    <row r="2735" spans="1:4" ht="15.75" customHeight="1" x14ac:dyDescent="0.2">
      <c r="A2735" s="34" t="str">
        <f>cards[[#This Row],[set]]</f>
        <v>SOR</v>
      </c>
      <c r="B2735" s="34">
        <f>cards[[#This Row],[cardNumber]]</f>
        <v>402</v>
      </c>
      <c r="C2735" s="34">
        <f>cards[[#This Row],[owned]]</f>
        <v>0</v>
      </c>
      <c r="D2735" s="34" t="b">
        <f>IF(AND(ISNUMBER(SEARCH("Foil",cards[[#This Row],[variant]])),ISNUMBER(MATCH(cards[[#This Row],[set]],{"SOR","SHD","TWI"},0))),TRUE,FALSE)</f>
        <v>0</v>
      </c>
    </row>
    <row r="2736" spans="1:4" ht="15.75" customHeight="1" x14ac:dyDescent="0.2">
      <c r="A2736" s="34" t="str">
        <f>cards[[#This Row],[set]]</f>
        <v>SOR</v>
      </c>
      <c r="B2736" s="34">
        <f>cards[[#This Row],[cardNumber]]</f>
        <v>140</v>
      </c>
      <c r="C2736" s="34">
        <f>cards[[#This Row],[owned]]</f>
        <v>0</v>
      </c>
      <c r="D2736" s="34" t="b">
        <f>IF(AND(ISNUMBER(SEARCH("Foil",cards[[#This Row],[variant]])),ISNUMBER(MATCH(cards[[#This Row],[set]],{"SOR","SHD","TWI"},0))),TRUE,FALSE)</f>
        <v>1</v>
      </c>
    </row>
    <row r="2737" spans="1:4" ht="15.75" customHeight="1" x14ac:dyDescent="0.2">
      <c r="A2737" s="34" t="str">
        <f>cards[[#This Row],[set]]</f>
        <v>SOR</v>
      </c>
      <c r="B2737" s="34">
        <f>cards[[#This Row],[cardNumber]]</f>
        <v>140</v>
      </c>
      <c r="C2737" s="34">
        <f>cards[[#This Row],[owned]]</f>
        <v>0</v>
      </c>
      <c r="D2737" s="34" t="b">
        <f>IF(AND(ISNUMBER(SEARCH("Foil",cards[[#This Row],[variant]])),ISNUMBER(MATCH(cards[[#This Row],[set]],{"SOR","SHD","TWI"},0))),TRUE,FALSE)</f>
        <v>0</v>
      </c>
    </row>
    <row r="2738" spans="1:4" ht="15.75" customHeight="1" x14ac:dyDescent="0.2">
      <c r="A2738" s="34" t="str">
        <f>cards[[#This Row],[set]]</f>
        <v>SOR</v>
      </c>
      <c r="B2738" s="34">
        <f>cards[[#This Row],[cardNumber]]</f>
        <v>403</v>
      </c>
      <c r="C2738" s="34">
        <f>cards[[#This Row],[owned]]</f>
        <v>0</v>
      </c>
      <c r="D2738" s="34" t="b">
        <f>IF(AND(ISNUMBER(SEARCH("Foil",cards[[#This Row],[variant]])),ISNUMBER(MATCH(cards[[#This Row],[set]],{"SOR","SHD","TWI"},0))),TRUE,FALSE)</f>
        <v>1</v>
      </c>
    </row>
    <row r="2739" spans="1:4" ht="15.75" customHeight="1" x14ac:dyDescent="0.2">
      <c r="A2739" s="34" t="str">
        <f>cards[[#This Row],[set]]</f>
        <v>SOR</v>
      </c>
      <c r="B2739" s="34">
        <f>cards[[#This Row],[cardNumber]]</f>
        <v>403</v>
      </c>
      <c r="C2739" s="34">
        <f>cards[[#This Row],[owned]]</f>
        <v>0</v>
      </c>
      <c r="D2739" s="34" t="b">
        <f>IF(AND(ISNUMBER(SEARCH("Foil",cards[[#This Row],[variant]])),ISNUMBER(MATCH(cards[[#This Row],[set]],{"SOR","SHD","TWI"},0))),TRUE,FALSE)</f>
        <v>0</v>
      </c>
    </row>
    <row r="2740" spans="1:4" ht="15.75" customHeight="1" x14ac:dyDescent="0.2">
      <c r="A2740" s="34" t="str">
        <f>cards[[#This Row],[set]]</f>
        <v>SOR</v>
      </c>
      <c r="B2740" s="34">
        <f>cards[[#This Row],[cardNumber]]</f>
        <v>2</v>
      </c>
      <c r="C2740" s="34">
        <f>cards[[#This Row],[owned]]</f>
        <v>0</v>
      </c>
      <c r="D2740" s="34" t="b">
        <f>IF(AND(ISNUMBER(SEARCH("Foil",cards[[#This Row],[variant]])),ISNUMBER(MATCH(cards[[#This Row],[set]],{"SOR","SHD","TWI"},0))),TRUE,FALSE)</f>
        <v>0</v>
      </c>
    </row>
    <row r="2741" spans="1:4" ht="15.75" customHeight="1" x14ac:dyDescent="0.2">
      <c r="A2741" s="34" t="str">
        <f>cards[[#This Row],[set]]</f>
        <v>SOR</v>
      </c>
      <c r="B2741" s="34">
        <f>cards[[#This Row],[cardNumber]]</f>
        <v>141</v>
      </c>
      <c r="C2741" s="34">
        <f>cards[[#This Row],[owned]]</f>
        <v>0</v>
      </c>
      <c r="D2741" s="34" t="b">
        <f>IF(AND(ISNUMBER(SEARCH("Foil",cards[[#This Row],[variant]])),ISNUMBER(MATCH(cards[[#This Row],[set]],{"SOR","SHD","TWI"},0))),TRUE,FALSE)</f>
        <v>1</v>
      </c>
    </row>
    <row r="2742" spans="1:4" ht="15.75" customHeight="1" x14ac:dyDescent="0.2">
      <c r="A2742" s="34" t="str">
        <f>cards[[#This Row],[set]]</f>
        <v>SOR</v>
      </c>
      <c r="B2742" s="34">
        <f>cards[[#This Row],[cardNumber]]</f>
        <v>141</v>
      </c>
      <c r="C2742" s="34">
        <f>cards[[#This Row],[owned]]</f>
        <v>0</v>
      </c>
      <c r="D2742" s="34" t="b">
        <f>IF(AND(ISNUMBER(SEARCH("Foil",cards[[#This Row],[variant]])),ISNUMBER(MATCH(cards[[#This Row],[set]],{"SOR","SHD","TWI"},0))),TRUE,FALSE)</f>
        <v>0</v>
      </c>
    </row>
    <row r="2743" spans="1:4" ht="15.75" customHeight="1" x14ac:dyDescent="0.2">
      <c r="A2743" s="34" t="str">
        <f>cards[[#This Row],[set]]</f>
        <v>SOR</v>
      </c>
      <c r="B2743" s="34">
        <f>cards[[#This Row],[cardNumber]]</f>
        <v>404</v>
      </c>
      <c r="C2743" s="34">
        <f>cards[[#This Row],[owned]]</f>
        <v>0</v>
      </c>
      <c r="D2743" s="34" t="b">
        <f>IF(AND(ISNUMBER(SEARCH("Foil",cards[[#This Row],[variant]])),ISNUMBER(MATCH(cards[[#This Row],[set]],{"SOR","SHD","TWI"},0))),TRUE,FALSE)</f>
        <v>0</v>
      </c>
    </row>
    <row r="2744" spans="1:4" ht="15.75" customHeight="1" x14ac:dyDescent="0.2">
      <c r="A2744" s="34" t="str">
        <f>cards[[#This Row],[set]]</f>
        <v>SOR</v>
      </c>
      <c r="B2744" s="34">
        <f>cards[[#This Row],[cardNumber]]</f>
        <v>404</v>
      </c>
      <c r="C2744" s="34">
        <f>cards[[#This Row],[owned]]</f>
        <v>0</v>
      </c>
      <c r="D2744" s="34" t="b">
        <f>IF(AND(ISNUMBER(SEARCH("Foil",cards[[#This Row],[variant]])),ISNUMBER(MATCH(cards[[#This Row],[set]],{"SOR","SHD","TWI"},0))),TRUE,FALSE)</f>
        <v>1</v>
      </c>
    </row>
    <row r="2745" spans="1:4" ht="15.75" customHeight="1" x14ac:dyDescent="0.2">
      <c r="A2745" s="34" t="str">
        <f>cards[[#This Row],[set]]</f>
        <v>SOR</v>
      </c>
      <c r="B2745" s="34">
        <f>cards[[#This Row],[cardNumber]]</f>
        <v>17</v>
      </c>
      <c r="C2745" s="34">
        <f>cards[[#This Row],[owned]]</f>
        <v>0</v>
      </c>
      <c r="D2745" s="34" t="b">
        <f>IF(AND(ISNUMBER(SEARCH("Foil",cards[[#This Row],[variant]])),ISNUMBER(MATCH(cards[[#This Row],[set]],{"SOR","SHD","TWI"},0))),TRUE,FALSE)</f>
        <v>0</v>
      </c>
    </row>
    <row r="2746" spans="1:4" ht="15.75" customHeight="1" x14ac:dyDescent="0.2">
      <c r="A2746" s="34" t="str">
        <f>cards[[#This Row],[set]]</f>
        <v>SOR</v>
      </c>
      <c r="B2746" s="34">
        <f>cards[[#This Row],[cardNumber]]</f>
        <v>142</v>
      </c>
      <c r="C2746" s="34">
        <f>cards[[#This Row],[owned]]</f>
        <v>0</v>
      </c>
      <c r="D2746" s="34" t="b">
        <f>IF(AND(ISNUMBER(SEARCH("Foil",cards[[#This Row],[variant]])),ISNUMBER(MATCH(cards[[#This Row],[set]],{"SOR","SHD","TWI"},0))),TRUE,FALSE)</f>
        <v>1</v>
      </c>
    </row>
    <row r="2747" spans="1:4" ht="15.75" customHeight="1" x14ac:dyDescent="0.2">
      <c r="A2747" s="34" t="str">
        <f>cards[[#This Row],[set]]</f>
        <v>SOR</v>
      </c>
      <c r="B2747" s="34">
        <f>cards[[#This Row],[cardNumber]]</f>
        <v>142</v>
      </c>
      <c r="C2747" s="34">
        <f>cards[[#This Row],[owned]]</f>
        <v>0</v>
      </c>
      <c r="D2747" s="34" t="b">
        <f>IF(AND(ISNUMBER(SEARCH("Foil",cards[[#This Row],[variant]])),ISNUMBER(MATCH(cards[[#This Row],[set]],{"SOR","SHD","TWI"},0))),TRUE,FALSE)</f>
        <v>0</v>
      </c>
    </row>
    <row r="2748" spans="1:4" ht="15.75" customHeight="1" x14ac:dyDescent="0.2">
      <c r="A2748" s="34" t="str">
        <f>cards[[#This Row],[set]]</f>
        <v>SOR</v>
      </c>
      <c r="B2748" s="34">
        <f>cards[[#This Row],[cardNumber]]</f>
        <v>405</v>
      </c>
      <c r="C2748" s="34">
        <f>cards[[#This Row],[owned]]</f>
        <v>0</v>
      </c>
      <c r="D2748" s="34" t="b">
        <f>IF(AND(ISNUMBER(SEARCH("Foil",cards[[#This Row],[variant]])),ISNUMBER(MATCH(cards[[#This Row],[set]],{"SOR","SHD","TWI"},0))),TRUE,FALSE)</f>
        <v>1</v>
      </c>
    </row>
    <row r="2749" spans="1:4" ht="15.75" customHeight="1" x14ac:dyDescent="0.2">
      <c r="A2749" s="34" t="str">
        <f>cards[[#This Row],[set]]</f>
        <v>SOR</v>
      </c>
      <c r="B2749" s="34">
        <f>cards[[#This Row],[cardNumber]]</f>
        <v>405</v>
      </c>
      <c r="C2749" s="34">
        <f>cards[[#This Row],[owned]]</f>
        <v>0</v>
      </c>
      <c r="D2749" s="34" t="b">
        <f>IF(AND(ISNUMBER(SEARCH("Foil",cards[[#This Row],[variant]])),ISNUMBER(MATCH(cards[[#This Row],[set]],{"SOR","SHD","TWI"},0))),TRUE,FALSE)</f>
        <v>0</v>
      </c>
    </row>
    <row r="2750" spans="1:4" ht="15.75" customHeight="1" x14ac:dyDescent="0.2">
      <c r="A2750" s="34" t="str">
        <f>cards[[#This Row],[set]]</f>
        <v>SOR</v>
      </c>
      <c r="B2750" s="34">
        <f>cards[[#This Row],[cardNumber]]</f>
        <v>143</v>
      </c>
      <c r="C2750" s="34">
        <f>cards[[#This Row],[owned]]</f>
        <v>0</v>
      </c>
      <c r="D2750" s="34" t="b">
        <f>IF(AND(ISNUMBER(SEARCH("Foil",cards[[#This Row],[variant]])),ISNUMBER(MATCH(cards[[#This Row],[set]],{"SOR","SHD","TWI"},0))),TRUE,FALSE)</f>
        <v>0</v>
      </c>
    </row>
    <row r="2751" spans="1:4" ht="15.75" customHeight="1" x14ac:dyDescent="0.2">
      <c r="A2751" s="34" t="str">
        <f>cards[[#This Row],[set]]</f>
        <v>SOR</v>
      </c>
      <c r="B2751" s="34">
        <f>cards[[#This Row],[cardNumber]]</f>
        <v>143</v>
      </c>
      <c r="C2751" s="34">
        <f>cards[[#This Row],[owned]]</f>
        <v>0</v>
      </c>
      <c r="D2751" s="34" t="b">
        <f>IF(AND(ISNUMBER(SEARCH("Foil",cards[[#This Row],[variant]])),ISNUMBER(MATCH(cards[[#This Row],[set]],{"SOR","SHD","TWI"},0))),TRUE,FALSE)</f>
        <v>1</v>
      </c>
    </row>
    <row r="2752" spans="1:4" ht="15.75" customHeight="1" x14ac:dyDescent="0.2">
      <c r="A2752" s="34" t="str">
        <f>cards[[#This Row],[set]]</f>
        <v>SOR</v>
      </c>
      <c r="B2752" s="34">
        <f>cards[[#This Row],[cardNumber]]</f>
        <v>406</v>
      </c>
      <c r="C2752" s="34">
        <f>cards[[#This Row],[owned]]</f>
        <v>0</v>
      </c>
      <c r="D2752" s="34" t="b">
        <f>IF(AND(ISNUMBER(SEARCH("Foil",cards[[#This Row],[variant]])),ISNUMBER(MATCH(cards[[#This Row],[set]],{"SOR","SHD","TWI"},0))),TRUE,FALSE)</f>
        <v>0</v>
      </c>
    </row>
    <row r="2753" spans="1:4" ht="15.75" customHeight="1" x14ac:dyDescent="0.2">
      <c r="A2753" s="34" t="str">
        <f>cards[[#This Row],[set]]</f>
        <v>SOR</v>
      </c>
      <c r="B2753" s="34">
        <f>cards[[#This Row],[cardNumber]]</f>
        <v>406</v>
      </c>
      <c r="C2753" s="34">
        <f>cards[[#This Row],[owned]]</f>
        <v>0</v>
      </c>
      <c r="D2753" s="34" t="b">
        <f>IF(AND(ISNUMBER(SEARCH("Foil",cards[[#This Row],[variant]])),ISNUMBER(MATCH(cards[[#This Row],[set]],{"SOR","SHD","TWI"},0))),TRUE,FALSE)</f>
        <v>1</v>
      </c>
    </row>
    <row r="2754" spans="1:4" ht="15.75" customHeight="1" x14ac:dyDescent="0.2">
      <c r="A2754" s="34" t="str">
        <f>cards[[#This Row],[set]]</f>
        <v>SOR</v>
      </c>
      <c r="B2754" s="34">
        <f>cards[[#This Row],[cardNumber]]</f>
        <v>144</v>
      </c>
      <c r="C2754" s="34">
        <f>cards[[#This Row],[owned]]</f>
        <v>0</v>
      </c>
      <c r="D2754" s="34" t="b">
        <f>IF(AND(ISNUMBER(SEARCH("Foil",cards[[#This Row],[variant]])),ISNUMBER(MATCH(cards[[#This Row],[set]],{"SOR","SHD","TWI"},0))),TRUE,FALSE)</f>
        <v>1</v>
      </c>
    </row>
    <row r="2755" spans="1:4" ht="15.75" customHeight="1" x14ac:dyDescent="0.2">
      <c r="A2755" s="34" t="str">
        <f>cards[[#This Row],[set]]</f>
        <v>SOR</v>
      </c>
      <c r="B2755" s="34">
        <f>cards[[#This Row],[cardNumber]]</f>
        <v>144</v>
      </c>
      <c r="C2755" s="34">
        <f>cards[[#This Row],[owned]]</f>
        <v>0</v>
      </c>
      <c r="D2755" s="34" t="b">
        <f>IF(AND(ISNUMBER(SEARCH("Foil",cards[[#This Row],[variant]])),ISNUMBER(MATCH(cards[[#This Row],[set]],{"SOR","SHD","TWI"},0))),TRUE,FALSE)</f>
        <v>0</v>
      </c>
    </row>
    <row r="2756" spans="1:4" ht="15.75" customHeight="1" x14ac:dyDescent="0.2">
      <c r="A2756" s="34" t="str">
        <f>cards[[#This Row],[set]]</f>
        <v>SOR</v>
      </c>
      <c r="B2756" s="34">
        <f>cards[[#This Row],[cardNumber]]</f>
        <v>407</v>
      </c>
      <c r="C2756" s="34">
        <f>cards[[#This Row],[owned]]</f>
        <v>0</v>
      </c>
      <c r="D2756" s="34" t="b">
        <f>IF(AND(ISNUMBER(SEARCH("Foil",cards[[#This Row],[variant]])),ISNUMBER(MATCH(cards[[#This Row],[set]],{"SOR","SHD","TWI"},0))),TRUE,FALSE)</f>
        <v>0</v>
      </c>
    </row>
    <row r="2757" spans="1:4" ht="15.75" customHeight="1" x14ac:dyDescent="0.2">
      <c r="A2757" s="34" t="str">
        <f>cards[[#This Row],[set]]</f>
        <v>SOR</v>
      </c>
      <c r="B2757" s="34">
        <f>cards[[#This Row],[cardNumber]]</f>
        <v>407</v>
      </c>
      <c r="C2757" s="34">
        <f>cards[[#This Row],[owned]]</f>
        <v>0</v>
      </c>
      <c r="D2757" s="34" t="b">
        <f>IF(AND(ISNUMBER(SEARCH("Foil",cards[[#This Row],[variant]])),ISNUMBER(MATCH(cards[[#This Row],[set]],{"SOR","SHD","TWI"},0))),TRUE,FALSE)</f>
        <v>1</v>
      </c>
    </row>
    <row r="2758" spans="1:4" ht="15.75" customHeight="1" x14ac:dyDescent="0.2">
      <c r="A2758" s="34" t="str">
        <f>cards[[#This Row],[set]]</f>
        <v>J24</v>
      </c>
      <c r="B2758" s="34">
        <f>cards[[#This Row],[cardNumber]]</f>
        <v>2</v>
      </c>
      <c r="C2758" s="34">
        <f>cards[[#This Row],[owned]]</f>
        <v>0</v>
      </c>
      <c r="D2758" s="34" t="b">
        <f>IF(AND(ISNUMBER(SEARCH("Foil",cards[[#This Row],[variant]])),ISNUMBER(MATCH(cards[[#This Row],[set]],{"SOR","SHD","TWI"},0))),TRUE,FALSE)</f>
        <v>0</v>
      </c>
    </row>
    <row r="2759" spans="1:4" ht="15.75" customHeight="1" x14ac:dyDescent="0.2">
      <c r="A2759" s="34" t="str">
        <f>cards[[#This Row],[set]]</f>
        <v>SOR</v>
      </c>
      <c r="B2759" s="34">
        <f>cards[[#This Row],[cardNumber]]</f>
        <v>145</v>
      </c>
      <c r="C2759" s="34">
        <f>cards[[#This Row],[owned]]</f>
        <v>0</v>
      </c>
      <c r="D2759" s="34" t="b">
        <f>IF(AND(ISNUMBER(SEARCH("Foil",cards[[#This Row],[variant]])),ISNUMBER(MATCH(cards[[#This Row],[set]],{"SOR","SHD","TWI"},0))),TRUE,FALSE)</f>
        <v>0</v>
      </c>
    </row>
    <row r="2760" spans="1:4" ht="15.75" customHeight="1" x14ac:dyDescent="0.2">
      <c r="A2760" s="34" t="str">
        <f>cards[[#This Row],[set]]</f>
        <v>SOR</v>
      </c>
      <c r="B2760" s="34">
        <f>cards[[#This Row],[cardNumber]]</f>
        <v>145</v>
      </c>
      <c r="C2760" s="34">
        <f>cards[[#This Row],[owned]]</f>
        <v>0</v>
      </c>
      <c r="D2760" s="34" t="b">
        <f>IF(AND(ISNUMBER(SEARCH("Foil",cards[[#This Row],[variant]])),ISNUMBER(MATCH(cards[[#This Row],[set]],{"SOR","SHD","TWI"},0))),TRUE,FALSE)</f>
        <v>1</v>
      </c>
    </row>
    <row r="2761" spans="1:4" ht="15.75" customHeight="1" x14ac:dyDescent="0.2">
      <c r="A2761" s="34" t="str">
        <f>cards[[#This Row],[set]]</f>
        <v>SOR</v>
      </c>
      <c r="B2761" s="34">
        <f>cards[[#This Row],[cardNumber]]</f>
        <v>408</v>
      </c>
      <c r="C2761" s="34">
        <f>cards[[#This Row],[owned]]</f>
        <v>0</v>
      </c>
      <c r="D2761" s="34" t="b">
        <f>IF(AND(ISNUMBER(SEARCH("Foil",cards[[#This Row],[variant]])),ISNUMBER(MATCH(cards[[#This Row],[set]],{"SOR","SHD","TWI"},0))),TRUE,FALSE)</f>
        <v>0</v>
      </c>
    </row>
    <row r="2762" spans="1:4" ht="15.75" customHeight="1" x14ac:dyDescent="0.2">
      <c r="A2762" s="34" t="str">
        <f>cards[[#This Row],[set]]</f>
        <v>SOR</v>
      </c>
      <c r="B2762" s="34">
        <f>cards[[#This Row],[cardNumber]]</f>
        <v>408</v>
      </c>
      <c r="C2762" s="34">
        <f>cards[[#This Row],[owned]]</f>
        <v>0</v>
      </c>
      <c r="D2762" s="34" t="b">
        <f>IF(AND(ISNUMBER(SEARCH("Foil",cards[[#This Row],[variant]])),ISNUMBER(MATCH(cards[[#This Row],[set]],{"SOR","SHD","TWI"},0))),TRUE,FALSE)</f>
        <v>1</v>
      </c>
    </row>
    <row r="2763" spans="1:4" ht="15.75" customHeight="1" x14ac:dyDescent="0.2">
      <c r="A2763" s="34" t="str">
        <f>cards[[#This Row],[set]]</f>
        <v>SOR</v>
      </c>
      <c r="B2763" s="34">
        <f>cards[[#This Row],[cardNumber]]</f>
        <v>146</v>
      </c>
      <c r="C2763" s="34">
        <f>cards[[#This Row],[owned]]</f>
        <v>0</v>
      </c>
      <c r="D2763" s="34" t="b">
        <f>IF(AND(ISNUMBER(SEARCH("Foil",cards[[#This Row],[variant]])),ISNUMBER(MATCH(cards[[#This Row],[set]],{"SOR","SHD","TWI"},0))),TRUE,FALSE)</f>
        <v>1</v>
      </c>
    </row>
    <row r="2764" spans="1:4" ht="15.75" customHeight="1" x14ac:dyDescent="0.2">
      <c r="A2764" s="34" t="str">
        <f>cards[[#This Row],[set]]</f>
        <v>SOR</v>
      </c>
      <c r="B2764" s="34">
        <f>cards[[#This Row],[cardNumber]]</f>
        <v>146</v>
      </c>
      <c r="C2764" s="34">
        <f>cards[[#This Row],[owned]]</f>
        <v>0</v>
      </c>
      <c r="D2764" s="34" t="b">
        <f>IF(AND(ISNUMBER(SEARCH("Foil",cards[[#This Row],[variant]])),ISNUMBER(MATCH(cards[[#This Row],[set]],{"SOR","SHD","TWI"},0))),TRUE,FALSE)</f>
        <v>0</v>
      </c>
    </row>
    <row r="2765" spans="1:4" ht="15.75" customHeight="1" x14ac:dyDescent="0.2">
      <c r="A2765" s="34" t="str">
        <f>cards[[#This Row],[set]]</f>
        <v>SOR</v>
      </c>
      <c r="B2765" s="34">
        <f>cards[[#This Row],[cardNumber]]</f>
        <v>409</v>
      </c>
      <c r="C2765" s="34">
        <f>cards[[#This Row],[owned]]</f>
        <v>0</v>
      </c>
      <c r="D2765" s="34" t="b">
        <f>IF(AND(ISNUMBER(SEARCH("Foil",cards[[#This Row],[variant]])),ISNUMBER(MATCH(cards[[#This Row],[set]],{"SOR","SHD","TWI"},0))),TRUE,FALSE)</f>
        <v>1</v>
      </c>
    </row>
    <row r="2766" spans="1:4" ht="15.75" customHeight="1" x14ac:dyDescent="0.2">
      <c r="A2766" s="34" t="str">
        <f>cards[[#This Row],[set]]</f>
        <v>SOR</v>
      </c>
      <c r="B2766" s="34">
        <f>cards[[#This Row],[cardNumber]]</f>
        <v>409</v>
      </c>
      <c r="C2766" s="34">
        <f>cards[[#This Row],[owned]]</f>
        <v>0</v>
      </c>
      <c r="D2766" s="34" t="b">
        <f>IF(AND(ISNUMBER(SEARCH("Foil",cards[[#This Row],[variant]])),ISNUMBER(MATCH(cards[[#This Row],[set]],{"SOR","SHD","TWI"},0))),TRUE,FALSE)</f>
        <v>0</v>
      </c>
    </row>
    <row r="2767" spans="1:4" ht="15.75" customHeight="1" x14ac:dyDescent="0.2">
      <c r="A2767" s="34" t="str">
        <f>cards[[#This Row],[set]]</f>
        <v>SOR</v>
      </c>
      <c r="B2767" s="34">
        <f>cards[[#This Row],[cardNumber]]</f>
        <v>147</v>
      </c>
      <c r="C2767" s="34">
        <f>cards[[#This Row],[owned]]</f>
        <v>0</v>
      </c>
      <c r="D2767" s="34" t="b">
        <f>IF(AND(ISNUMBER(SEARCH("Foil",cards[[#This Row],[variant]])),ISNUMBER(MATCH(cards[[#This Row],[set]],{"SOR","SHD","TWI"},0))),TRUE,FALSE)</f>
        <v>1</v>
      </c>
    </row>
    <row r="2768" spans="1:4" ht="15.75" customHeight="1" x14ac:dyDescent="0.2">
      <c r="A2768" s="34" t="str">
        <f>cards[[#This Row],[set]]</f>
        <v>SOR</v>
      </c>
      <c r="B2768" s="34">
        <f>cards[[#This Row],[cardNumber]]</f>
        <v>147</v>
      </c>
      <c r="C2768" s="34">
        <f>cards[[#This Row],[owned]]</f>
        <v>0</v>
      </c>
      <c r="D2768" s="34" t="b">
        <f>IF(AND(ISNUMBER(SEARCH("Foil",cards[[#This Row],[variant]])),ISNUMBER(MATCH(cards[[#This Row],[set]],{"SOR","SHD","TWI"},0))),TRUE,FALSE)</f>
        <v>0</v>
      </c>
    </row>
    <row r="2769" spans="1:4" ht="15.75" customHeight="1" x14ac:dyDescent="0.2">
      <c r="A2769" s="34" t="str">
        <f>cards[[#This Row],[set]]</f>
        <v>SOR</v>
      </c>
      <c r="B2769" s="34">
        <f>cards[[#This Row],[cardNumber]]</f>
        <v>410</v>
      </c>
      <c r="C2769" s="34">
        <f>cards[[#This Row],[owned]]</f>
        <v>0</v>
      </c>
      <c r="D2769" s="34" t="b">
        <f>IF(AND(ISNUMBER(SEARCH("Foil",cards[[#This Row],[variant]])),ISNUMBER(MATCH(cards[[#This Row],[set]],{"SOR","SHD","TWI"},0))),TRUE,FALSE)</f>
        <v>0</v>
      </c>
    </row>
    <row r="2770" spans="1:4" ht="15.75" customHeight="1" x14ac:dyDescent="0.2">
      <c r="A2770" s="34" t="str">
        <f>cards[[#This Row],[set]]</f>
        <v>SOR</v>
      </c>
      <c r="B2770" s="34">
        <f>cards[[#This Row],[cardNumber]]</f>
        <v>410</v>
      </c>
      <c r="C2770" s="34">
        <f>cards[[#This Row],[owned]]</f>
        <v>0</v>
      </c>
      <c r="D2770" s="34" t="b">
        <f>IF(AND(ISNUMBER(SEARCH("Foil",cards[[#This Row],[variant]])),ISNUMBER(MATCH(cards[[#This Row],[set]],{"SOR","SHD","TWI"},0))),TRUE,FALSE)</f>
        <v>1</v>
      </c>
    </row>
    <row r="2771" spans="1:4" ht="15.75" customHeight="1" x14ac:dyDescent="0.2">
      <c r="A2771" s="34" t="str">
        <f>cards[[#This Row],[set]]</f>
        <v>SOR</v>
      </c>
      <c r="B2771" s="34">
        <f>cards[[#This Row],[cardNumber]]</f>
        <v>148</v>
      </c>
      <c r="C2771" s="34">
        <f>cards[[#This Row],[owned]]</f>
        <v>0</v>
      </c>
      <c r="D2771" s="34" t="b">
        <f>IF(AND(ISNUMBER(SEARCH("Foil",cards[[#This Row],[variant]])),ISNUMBER(MATCH(cards[[#This Row],[set]],{"SOR","SHD","TWI"},0))),TRUE,FALSE)</f>
        <v>1</v>
      </c>
    </row>
    <row r="2772" spans="1:4" ht="15.75" customHeight="1" x14ac:dyDescent="0.2">
      <c r="A2772" s="34" t="str">
        <f>cards[[#This Row],[set]]</f>
        <v>SOR</v>
      </c>
      <c r="B2772" s="34">
        <f>cards[[#This Row],[cardNumber]]</f>
        <v>148</v>
      </c>
      <c r="C2772" s="34">
        <f>cards[[#This Row],[owned]]</f>
        <v>0</v>
      </c>
      <c r="D2772" s="34" t="b">
        <f>IF(AND(ISNUMBER(SEARCH("Foil",cards[[#This Row],[variant]])),ISNUMBER(MATCH(cards[[#This Row],[set]],{"SOR","SHD","TWI"},0))),TRUE,FALSE)</f>
        <v>0</v>
      </c>
    </row>
    <row r="2773" spans="1:4" ht="15.75" customHeight="1" x14ac:dyDescent="0.2">
      <c r="A2773" s="34" t="str">
        <f>cards[[#This Row],[set]]</f>
        <v>SOR</v>
      </c>
      <c r="B2773" s="34">
        <f>cards[[#This Row],[cardNumber]]</f>
        <v>411</v>
      </c>
      <c r="C2773" s="34">
        <f>cards[[#This Row],[owned]]</f>
        <v>0</v>
      </c>
      <c r="D2773" s="34" t="b">
        <f>IF(AND(ISNUMBER(SEARCH("Foil",cards[[#This Row],[variant]])),ISNUMBER(MATCH(cards[[#This Row],[set]],{"SOR","SHD","TWI"},0))),TRUE,FALSE)</f>
        <v>0</v>
      </c>
    </row>
    <row r="2774" spans="1:4" ht="15.75" customHeight="1" x14ac:dyDescent="0.2">
      <c r="A2774" s="34" t="str">
        <f>cards[[#This Row],[set]]</f>
        <v>SOR</v>
      </c>
      <c r="B2774" s="34">
        <f>cards[[#This Row],[cardNumber]]</f>
        <v>411</v>
      </c>
      <c r="C2774" s="34">
        <f>cards[[#This Row],[owned]]</f>
        <v>0</v>
      </c>
      <c r="D2774" s="34" t="b">
        <f>IF(AND(ISNUMBER(SEARCH("Foil",cards[[#This Row],[variant]])),ISNUMBER(MATCH(cards[[#This Row],[set]],{"SOR","SHD","TWI"},0))),TRUE,FALSE)</f>
        <v>1</v>
      </c>
    </row>
    <row r="2775" spans="1:4" ht="15.75" customHeight="1" x14ac:dyDescent="0.2">
      <c r="A2775" s="34" t="str">
        <f>cards[[#This Row],[set]]</f>
        <v>SOR</v>
      </c>
      <c r="B2775" s="34">
        <f>cards[[#This Row],[cardNumber]]</f>
        <v>2</v>
      </c>
      <c r="C2775" s="34">
        <f>cards[[#This Row],[owned]]</f>
        <v>0</v>
      </c>
      <c r="D2775" s="34" t="b">
        <f>IF(AND(ISNUMBER(SEARCH("Foil",cards[[#This Row],[variant]])),ISNUMBER(MATCH(cards[[#This Row],[set]],{"SOR","SHD","TWI"},0))),TRUE,FALSE)</f>
        <v>0</v>
      </c>
    </row>
    <row r="2776" spans="1:4" ht="15.75" customHeight="1" x14ac:dyDescent="0.2">
      <c r="A2776" s="34" t="str">
        <f>cards[[#This Row],[set]]</f>
        <v>SOR</v>
      </c>
      <c r="B2776" s="34">
        <f>cards[[#This Row],[cardNumber]]</f>
        <v>2</v>
      </c>
      <c r="C2776" s="34">
        <f>cards[[#This Row],[owned]]</f>
        <v>0</v>
      </c>
      <c r="D2776" s="34" t="b">
        <f>IF(AND(ISNUMBER(SEARCH("Foil",cards[[#This Row],[variant]])),ISNUMBER(MATCH(cards[[#This Row],[set]],{"SOR","SHD","TWI"},0))),TRUE,FALSE)</f>
        <v>0</v>
      </c>
    </row>
    <row r="2777" spans="1:4" ht="15.75" customHeight="1" x14ac:dyDescent="0.2">
      <c r="A2777" s="34" t="str">
        <f>cards[[#This Row],[set]]</f>
        <v>SOR</v>
      </c>
      <c r="B2777" s="34">
        <f>cards[[#This Row],[cardNumber]]</f>
        <v>2</v>
      </c>
      <c r="C2777" s="34">
        <f>cards[[#This Row],[owned]]</f>
        <v>0</v>
      </c>
      <c r="D2777" s="34" t="b">
        <f>IF(AND(ISNUMBER(SEARCH("Foil",cards[[#This Row],[variant]])),ISNUMBER(MATCH(cards[[#This Row],[set]],{"SOR","SHD","TWI"},0))),TRUE,FALSE)</f>
        <v>0</v>
      </c>
    </row>
    <row r="2778" spans="1:4" ht="15.75" customHeight="1" x14ac:dyDescent="0.2">
      <c r="A2778" s="34" t="str">
        <f>cards[[#This Row],[set]]</f>
        <v>SOR</v>
      </c>
      <c r="B2778" s="34">
        <f>cards[[#This Row],[cardNumber]]</f>
        <v>2</v>
      </c>
      <c r="C2778" s="34">
        <f>cards[[#This Row],[owned]]</f>
        <v>0</v>
      </c>
      <c r="D2778" s="34" t="b">
        <f>IF(AND(ISNUMBER(SEARCH("Foil",cards[[#This Row],[variant]])),ISNUMBER(MATCH(cards[[#This Row],[set]],{"SOR","SHD","TWI"},0))),TRUE,FALSE)</f>
        <v>0</v>
      </c>
    </row>
    <row r="2779" spans="1:4" ht="15.75" customHeight="1" x14ac:dyDescent="0.2">
      <c r="A2779" s="34" t="str">
        <f>cards[[#This Row],[set]]</f>
        <v>SOR</v>
      </c>
      <c r="B2779" s="34">
        <f>cards[[#This Row],[cardNumber]]</f>
        <v>149</v>
      </c>
      <c r="C2779" s="34">
        <f>cards[[#This Row],[owned]]</f>
        <v>0</v>
      </c>
      <c r="D2779" s="34" t="b">
        <f>IF(AND(ISNUMBER(SEARCH("Foil",cards[[#This Row],[variant]])),ISNUMBER(MATCH(cards[[#This Row],[set]],{"SOR","SHD","TWI"},0))),TRUE,FALSE)</f>
        <v>1</v>
      </c>
    </row>
    <row r="2780" spans="1:4" ht="15.75" customHeight="1" x14ac:dyDescent="0.2">
      <c r="A2780" s="34" t="str">
        <f>cards[[#This Row],[set]]</f>
        <v>SOR</v>
      </c>
      <c r="B2780" s="34">
        <f>cards[[#This Row],[cardNumber]]</f>
        <v>149</v>
      </c>
      <c r="C2780" s="34">
        <f>cards[[#This Row],[owned]]</f>
        <v>0</v>
      </c>
      <c r="D2780" s="34" t="b">
        <f>IF(AND(ISNUMBER(SEARCH("Foil",cards[[#This Row],[variant]])),ISNUMBER(MATCH(cards[[#This Row],[set]],{"SOR","SHD","TWI"},0))),TRUE,FALSE)</f>
        <v>0</v>
      </c>
    </row>
    <row r="2781" spans="1:4" ht="15.75" customHeight="1" x14ac:dyDescent="0.2">
      <c r="A2781" s="34" t="str">
        <f>cards[[#This Row],[set]]</f>
        <v>SOR</v>
      </c>
      <c r="B2781" s="34">
        <f>cards[[#This Row],[cardNumber]]</f>
        <v>412</v>
      </c>
      <c r="C2781" s="34">
        <f>cards[[#This Row],[owned]]</f>
        <v>0</v>
      </c>
      <c r="D2781" s="34" t="b">
        <f>IF(AND(ISNUMBER(SEARCH("Foil",cards[[#This Row],[variant]])),ISNUMBER(MATCH(cards[[#This Row],[set]],{"SOR","SHD","TWI"},0))),TRUE,FALSE)</f>
        <v>0</v>
      </c>
    </row>
    <row r="2782" spans="1:4" ht="15.75" customHeight="1" x14ac:dyDescent="0.2">
      <c r="A2782" s="34" t="str">
        <f>cards[[#This Row],[set]]</f>
        <v>SOR</v>
      </c>
      <c r="B2782" s="34">
        <f>cards[[#This Row],[cardNumber]]</f>
        <v>412</v>
      </c>
      <c r="C2782" s="34">
        <f>cards[[#This Row],[owned]]</f>
        <v>0</v>
      </c>
      <c r="D2782" s="34" t="b">
        <f>IF(AND(ISNUMBER(SEARCH("Foil",cards[[#This Row],[variant]])),ISNUMBER(MATCH(cards[[#This Row],[set]],{"SOR","SHD","TWI"},0))),TRUE,FALSE)</f>
        <v>1</v>
      </c>
    </row>
    <row r="2783" spans="1:4" ht="15.75" customHeight="1" x14ac:dyDescent="0.2">
      <c r="A2783" s="34" t="str">
        <f>cards[[#This Row],[set]]</f>
        <v>SOR</v>
      </c>
      <c r="B2783" s="34">
        <f>cards[[#This Row],[cardNumber]]</f>
        <v>150</v>
      </c>
      <c r="C2783" s="34">
        <f>cards[[#This Row],[owned]]</f>
        <v>0</v>
      </c>
      <c r="D2783" s="34" t="b">
        <f>IF(AND(ISNUMBER(SEARCH("Foil",cards[[#This Row],[variant]])),ISNUMBER(MATCH(cards[[#This Row],[set]],{"SOR","SHD","TWI"},0))),TRUE,FALSE)</f>
        <v>1</v>
      </c>
    </row>
    <row r="2784" spans="1:4" ht="15.75" customHeight="1" x14ac:dyDescent="0.2">
      <c r="A2784" s="34" t="str">
        <f>cards[[#This Row],[set]]</f>
        <v>SOR</v>
      </c>
      <c r="B2784" s="34">
        <f>cards[[#This Row],[cardNumber]]</f>
        <v>150</v>
      </c>
      <c r="C2784" s="34">
        <f>cards[[#This Row],[owned]]</f>
        <v>0</v>
      </c>
      <c r="D2784" s="34" t="b">
        <f>IF(AND(ISNUMBER(SEARCH("Foil",cards[[#This Row],[variant]])),ISNUMBER(MATCH(cards[[#This Row],[set]],{"SOR","SHD","TWI"},0))),TRUE,FALSE)</f>
        <v>0</v>
      </c>
    </row>
    <row r="2785" spans="1:4" ht="15.75" customHeight="1" x14ac:dyDescent="0.2">
      <c r="A2785" s="34" t="str">
        <f>cards[[#This Row],[set]]</f>
        <v>SOR</v>
      </c>
      <c r="B2785" s="34">
        <f>cards[[#This Row],[cardNumber]]</f>
        <v>413</v>
      </c>
      <c r="C2785" s="34">
        <f>cards[[#This Row],[owned]]</f>
        <v>0</v>
      </c>
      <c r="D2785" s="34" t="b">
        <f>IF(AND(ISNUMBER(SEARCH("Foil",cards[[#This Row],[variant]])),ISNUMBER(MATCH(cards[[#This Row],[set]],{"SOR","SHD","TWI"},0))),TRUE,FALSE)</f>
        <v>0</v>
      </c>
    </row>
    <row r="2786" spans="1:4" ht="15.75" customHeight="1" x14ac:dyDescent="0.2">
      <c r="A2786" s="34" t="str">
        <f>cards[[#This Row],[set]]</f>
        <v>SOR</v>
      </c>
      <c r="B2786" s="34">
        <f>cards[[#This Row],[cardNumber]]</f>
        <v>413</v>
      </c>
      <c r="C2786" s="34">
        <f>cards[[#This Row],[owned]]</f>
        <v>0</v>
      </c>
      <c r="D2786" s="34" t="b">
        <f>IF(AND(ISNUMBER(SEARCH("Foil",cards[[#This Row],[variant]])),ISNUMBER(MATCH(cards[[#This Row],[set]],{"SOR","SHD","TWI"},0))),TRUE,FALSE)</f>
        <v>1</v>
      </c>
    </row>
    <row r="2787" spans="1:4" ht="15.75" customHeight="1" x14ac:dyDescent="0.2">
      <c r="A2787" s="34" t="str">
        <f>cards[[#This Row],[set]]</f>
        <v>SOR</v>
      </c>
      <c r="B2787" s="34">
        <f>cards[[#This Row],[cardNumber]]</f>
        <v>151</v>
      </c>
      <c r="C2787" s="34">
        <f>cards[[#This Row],[owned]]</f>
        <v>0</v>
      </c>
      <c r="D2787" s="34" t="b">
        <f>IF(AND(ISNUMBER(SEARCH("Foil",cards[[#This Row],[variant]])),ISNUMBER(MATCH(cards[[#This Row],[set]],{"SOR","SHD","TWI"},0))),TRUE,FALSE)</f>
        <v>0</v>
      </c>
    </row>
    <row r="2788" spans="1:4" ht="15.75" customHeight="1" x14ac:dyDescent="0.2">
      <c r="A2788" s="34" t="str">
        <f>cards[[#This Row],[set]]</f>
        <v>SOR</v>
      </c>
      <c r="B2788" s="34">
        <f>cards[[#This Row],[cardNumber]]</f>
        <v>151</v>
      </c>
      <c r="C2788" s="34">
        <f>cards[[#This Row],[owned]]</f>
        <v>0</v>
      </c>
      <c r="D2788" s="34" t="b">
        <f>IF(AND(ISNUMBER(SEARCH("Foil",cards[[#This Row],[variant]])),ISNUMBER(MATCH(cards[[#This Row],[set]],{"SOR","SHD","TWI"},0))),TRUE,FALSE)</f>
        <v>1</v>
      </c>
    </row>
    <row r="2789" spans="1:4" ht="15.75" customHeight="1" x14ac:dyDescent="0.2">
      <c r="A2789" s="34" t="str">
        <f>cards[[#This Row],[set]]</f>
        <v>SOR</v>
      </c>
      <c r="B2789" s="34">
        <f>cards[[#This Row],[cardNumber]]</f>
        <v>414</v>
      </c>
      <c r="C2789" s="34">
        <f>cards[[#This Row],[owned]]</f>
        <v>0</v>
      </c>
      <c r="D2789" s="34" t="b">
        <f>IF(AND(ISNUMBER(SEARCH("Foil",cards[[#This Row],[variant]])),ISNUMBER(MATCH(cards[[#This Row],[set]],{"SOR","SHD","TWI"},0))),TRUE,FALSE)</f>
        <v>0</v>
      </c>
    </row>
    <row r="2790" spans="1:4" ht="15.75" customHeight="1" x14ac:dyDescent="0.2">
      <c r="A2790" s="34" t="str">
        <f>cards[[#This Row],[set]]</f>
        <v>SOR</v>
      </c>
      <c r="B2790" s="34">
        <f>cards[[#This Row],[cardNumber]]</f>
        <v>414</v>
      </c>
      <c r="C2790" s="34">
        <f>cards[[#This Row],[owned]]</f>
        <v>0</v>
      </c>
      <c r="D2790" s="34" t="b">
        <f>IF(AND(ISNUMBER(SEARCH("Foil",cards[[#This Row],[variant]])),ISNUMBER(MATCH(cards[[#This Row],[set]],{"SOR","SHD","TWI"},0))),TRUE,FALSE)</f>
        <v>1</v>
      </c>
    </row>
    <row r="2791" spans="1:4" ht="15.75" customHeight="1" x14ac:dyDescent="0.2">
      <c r="A2791" s="34" t="str">
        <f>cards[[#This Row],[set]]</f>
        <v>SOR</v>
      </c>
      <c r="B2791" s="34">
        <f>cards[[#This Row],[cardNumber]]</f>
        <v>152</v>
      </c>
      <c r="C2791" s="34">
        <f>cards[[#This Row],[owned]]</f>
        <v>0</v>
      </c>
      <c r="D2791" s="34" t="b">
        <f>IF(AND(ISNUMBER(SEARCH("Foil",cards[[#This Row],[variant]])),ISNUMBER(MATCH(cards[[#This Row],[set]],{"SOR","SHD","TWI"},0))),TRUE,FALSE)</f>
        <v>0</v>
      </c>
    </row>
    <row r="2792" spans="1:4" ht="15.75" customHeight="1" x14ac:dyDescent="0.2">
      <c r="A2792" s="34" t="str">
        <f>cards[[#This Row],[set]]</f>
        <v>SOR</v>
      </c>
      <c r="B2792" s="34">
        <f>cards[[#This Row],[cardNumber]]</f>
        <v>152</v>
      </c>
      <c r="C2792" s="34">
        <f>cards[[#This Row],[owned]]</f>
        <v>0</v>
      </c>
      <c r="D2792" s="34" t="b">
        <f>IF(AND(ISNUMBER(SEARCH("Foil",cards[[#This Row],[variant]])),ISNUMBER(MATCH(cards[[#This Row],[set]],{"SOR","SHD","TWI"},0))),TRUE,FALSE)</f>
        <v>1</v>
      </c>
    </row>
    <row r="2793" spans="1:4" ht="15.75" customHeight="1" x14ac:dyDescent="0.2">
      <c r="A2793" s="34" t="str">
        <f>cards[[#This Row],[set]]</f>
        <v>SOR</v>
      </c>
      <c r="B2793" s="34">
        <f>cards[[#This Row],[cardNumber]]</f>
        <v>415</v>
      </c>
      <c r="C2793" s="34">
        <f>cards[[#This Row],[owned]]</f>
        <v>0</v>
      </c>
      <c r="D2793" s="34" t="b">
        <f>IF(AND(ISNUMBER(SEARCH("Foil",cards[[#This Row],[variant]])),ISNUMBER(MATCH(cards[[#This Row],[set]],{"SOR","SHD","TWI"},0))),TRUE,FALSE)</f>
        <v>1</v>
      </c>
    </row>
    <row r="2794" spans="1:4" ht="15.75" customHeight="1" x14ac:dyDescent="0.2">
      <c r="A2794" s="34" t="str">
        <f>cards[[#This Row],[set]]</f>
        <v>SOR</v>
      </c>
      <c r="B2794" s="34">
        <f>cards[[#This Row],[cardNumber]]</f>
        <v>415</v>
      </c>
      <c r="C2794" s="34">
        <f>cards[[#This Row],[owned]]</f>
        <v>0</v>
      </c>
      <c r="D2794" s="34" t="b">
        <f>IF(AND(ISNUMBER(SEARCH("Foil",cards[[#This Row],[variant]])),ISNUMBER(MATCH(cards[[#This Row],[set]],{"SOR","SHD","TWI"},0))),TRUE,FALSE)</f>
        <v>0</v>
      </c>
    </row>
    <row r="2795" spans="1:4" ht="15.75" customHeight="1" x14ac:dyDescent="0.2">
      <c r="A2795" s="34" t="str">
        <f>cards[[#This Row],[set]]</f>
        <v>SOR</v>
      </c>
      <c r="B2795" s="34">
        <f>cards[[#This Row],[cardNumber]]</f>
        <v>153</v>
      </c>
      <c r="C2795" s="34">
        <f>cards[[#This Row],[owned]]</f>
        <v>0</v>
      </c>
      <c r="D2795" s="34" t="b">
        <f>IF(AND(ISNUMBER(SEARCH("Foil",cards[[#This Row],[variant]])),ISNUMBER(MATCH(cards[[#This Row],[set]],{"SOR","SHD","TWI"},0))),TRUE,FALSE)</f>
        <v>0</v>
      </c>
    </row>
    <row r="2796" spans="1:4" ht="15.75" customHeight="1" x14ac:dyDescent="0.2">
      <c r="A2796" s="34" t="str">
        <f>cards[[#This Row],[set]]</f>
        <v>SOR</v>
      </c>
      <c r="B2796" s="34">
        <f>cards[[#This Row],[cardNumber]]</f>
        <v>153</v>
      </c>
      <c r="C2796" s="34">
        <f>cards[[#This Row],[owned]]</f>
        <v>0</v>
      </c>
      <c r="D2796" s="34" t="b">
        <f>IF(AND(ISNUMBER(SEARCH("Foil",cards[[#This Row],[variant]])),ISNUMBER(MATCH(cards[[#This Row],[set]],{"SOR","SHD","TWI"},0))),TRUE,FALSE)</f>
        <v>1</v>
      </c>
    </row>
    <row r="2797" spans="1:4" ht="15.75" customHeight="1" x14ac:dyDescent="0.2">
      <c r="A2797" s="34" t="str">
        <f>cards[[#This Row],[set]]</f>
        <v>SOR</v>
      </c>
      <c r="B2797" s="34">
        <f>cards[[#This Row],[cardNumber]]</f>
        <v>416</v>
      </c>
      <c r="C2797" s="34">
        <f>cards[[#This Row],[owned]]</f>
        <v>0</v>
      </c>
      <c r="D2797" s="34" t="b">
        <f>IF(AND(ISNUMBER(SEARCH("Foil",cards[[#This Row],[variant]])),ISNUMBER(MATCH(cards[[#This Row],[set]],{"SOR","SHD","TWI"},0))),TRUE,FALSE)</f>
        <v>1</v>
      </c>
    </row>
    <row r="2798" spans="1:4" ht="15.75" customHeight="1" x14ac:dyDescent="0.2">
      <c r="A2798" s="34" t="str">
        <f>cards[[#This Row],[set]]</f>
        <v>SOR</v>
      </c>
      <c r="B2798" s="34">
        <f>cards[[#This Row],[cardNumber]]</f>
        <v>416</v>
      </c>
      <c r="C2798" s="34">
        <f>cards[[#This Row],[owned]]</f>
        <v>0</v>
      </c>
      <c r="D2798" s="34" t="b">
        <f>IF(AND(ISNUMBER(SEARCH("Foil",cards[[#This Row],[variant]])),ISNUMBER(MATCH(cards[[#This Row],[set]],{"SOR","SHD","TWI"},0))),TRUE,FALSE)</f>
        <v>0</v>
      </c>
    </row>
    <row r="2799" spans="1:4" ht="15.75" customHeight="1" x14ac:dyDescent="0.2">
      <c r="A2799" s="34" t="str">
        <f>cards[[#This Row],[set]]</f>
        <v>SOR</v>
      </c>
      <c r="B2799" s="34">
        <f>cards[[#This Row],[cardNumber]]</f>
        <v>154</v>
      </c>
      <c r="C2799" s="34">
        <f>cards[[#This Row],[owned]]</f>
        <v>0</v>
      </c>
      <c r="D2799" s="34" t="b">
        <f>IF(AND(ISNUMBER(SEARCH("Foil",cards[[#This Row],[variant]])),ISNUMBER(MATCH(cards[[#This Row],[set]],{"SOR","SHD","TWI"},0))),TRUE,FALSE)</f>
        <v>1</v>
      </c>
    </row>
    <row r="2800" spans="1:4" ht="15.75" customHeight="1" x14ac:dyDescent="0.2">
      <c r="A2800" s="34" t="str">
        <f>cards[[#This Row],[set]]</f>
        <v>SOR</v>
      </c>
      <c r="B2800" s="34">
        <f>cards[[#This Row],[cardNumber]]</f>
        <v>154</v>
      </c>
      <c r="C2800" s="34">
        <f>cards[[#This Row],[owned]]</f>
        <v>0</v>
      </c>
      <c r="D2800" s="34" t="b">
        <f>IF(AND(ISNUMBER(SEARCH("Foil",cards[[#This Row],[variant]])),ISNUMBER(MATCH(cards[[#This Row],[set]],{"SOR","SHD","TWI"},0))),TRUE,FALSE)</f>
        <v>0</v>
      </c>
    </row>
    <row r="2801" spans="1:4" ht="15.75" customHeight="1" x14ac:dyDescent="0.2">
      <c r="A2801" s="34" t="str">
        <f>cards[[#This Row],[set]]</f>
        <v>SOR</v>
      </c>
      <c r="B2801" s="34">
        <f>cards[[#This Row],[cardNumber]]</f>
        <v>417</v>
      </c>
      <c r="C2801" s="34">
        <f>cards[[#This Row],[owned]]</f>
        <v>0</v>
      </c>
      <c r="D2801" s="34" t="b">
        <f>IF(AND(ISNUMBER(SEARCH("Foil",cards[[#This Row],[variant]])),ISNUMBER(MATCH(cards[[#This Row],[set]],{"SOR","SHD","TWI"},0))),TRUE,FALSE)</f>
        <v>0</v>
      </c>
    </row>
    <row r="2802" spans="1:4" ht="15.75" customHeight="1" x14ac:dyDescent="0.2">
      <c r="A2802" s="34" t="str">
        <f>cards[[#This Row],[set]]</f>
        <v>SOR</v>
      </c>
      <c r="B2802" s="34">
        <f>cards[[#This Row],[cardNumber]]</f>
        <v>417</v>
      </c>
      <c r="C2802" s="34">
        <f>cards[[#This Row],[owned]]</f>
        <v>0</v>
      </c>
      <c r="D2802" s="34" t="b">
        <f>IF(AND(ISNUMBER(SEARCH("Foil",cards[[#This Row],[variant]])),ISNUMBER(MATCH(cards[[#This Row],[set]],{"SOR","SHD","TWI"},0))),TRUE,FALSE)</f>
        <v>1</v>
      </c>
    </row>
    <row r="2803" spans="1:4" ht="15.75" customHeight="1" x14ac:dyDescent="0.2">
      <c r="A2803" s="34" t="str">
        <f>cards[[#This Row],[set]]</f>
        <v>SOR</v>
      </c>
      <c r="B2803" s="34">
        <f>cards[[#This Row],[cardNumber]]</f>
        <v>155</v>
      </c>
      <c r="C2803" s="34">
        <f>cards[[#This Row],[owned]]</f>
        <v>0</v>
      </c>
      <c r="D2803" s="34" t="b">
        <f>IF(AND(ISNUMBER(SEARCH("Foil",cards[[#This Row],[variant]])),ISNUMBER(MATCH(cards[[#This Row],[set]],{"SOR","SHD","TWI"},0))),TRUE,FALSE)</f>
        <v>1</v>
      </c>
    </row>
    <row r="2804" spans="1:4" ht="15.75" customHeight="1" x14ac:dyDescent="0.2">
      <c r="A2804" s="34" t="str">
        <f>cards[[#This Row],[set]]</f>
        <v>SOR</v>
      </c>
      <c r="B2804" s="34">
        <f>cards[[#This Row],[cardNumber]]</f>
        <v>155</v>
      </c>
      <c r="C2804" s="34">
        <f>cards[[#This Row],[owned]]</f>
        <v>0</v>
      </c>
      <c r="D2804" s="34" t="b">
        <f>IF(AND(ISNUMBER(SEARCH("Foil",cards[[#This Row],[variant]])),ISNUMBER(MATCH(cards[[#This Row],[set]],{"SOR","SHD","TWI"},0))),TRUE,FALSE)</f>
        <v>0</v>
      </c>
    </row>
    <row r="2805" spans="1:4" ht="15.75" customHeight="1" x14ac:dyDescent="0.2">
      <c r="A2805" s="34" t="str">
        <f>cards[[#This Row],[set]]</f>
        <v>SOR</v>
      </c>
      <c r="B2805" s="34">
        <f>cards[[#This Row],[cardNumber]]</f>
        <v>418</v>
      </c>
      <c r="C2805" s="34">
        <f>cards[[#This Row],[owned]]</f>
        <v>0</v>
      </c>
      <c r="D2805" s="34" t="b">
        <f>IF(AND(ISNUMBER(SEARCH("Foil",cards[[#This Row],[variant]])),ISNUMBER(MATCH(cards[[#This Row],[set]],{"SOR","SHD","TWI"},0))),TRUE,FALSE)</f>
        <v>0</v>
      </c>
    </row>
    <row r="2806" spans="1:4" ht="15.75" customHeight="1" x14ac:dyDescent="0.2">
      <c r="A2806" s="34" t="str">
        <f>cards[[#This Row],[set]]</f>
        <v>SOR</v>
      </c>
      <c r="B2806" s="34">
        <f>cards[[#This Row],[cardNumber]]</f>
        <v>418</v>
      </c>
      <c r="C2806" s="34">
        <f>cards[[#This Row],[owned]]</f>
        <v>0</v>
      </c>
      <c r="D2806" s="34" t="b">
        <f>IF(AND(ISNUMBER(SEARCH("Foil",cards[[#This Row],[variant]])),ISNUMBER(MATCH(cards[[#This Row],[set]],{"SOR","SHD","TWI"},0))),TRUE,FALSE)</f>
        <v>1</v>
      </c>
    </row>
    <row r="2807" spans="1:4" ht="15.75" customHeight="1" x14ac:dyDescent="0.2">
      <c r="A2807" s="34" t="str">
        <f>cards[[#This Row],[set]]</f>
        <v>SOR</v>
      </c>
      <c r="B2807" s="34">
        <f>cards[[#This Row],[cardNumber]]</f>
        <v>156</v>
      </c>
      <c r="C2807" s="34">
        <f>cards[[#This Row],[owned]]</f>
        <v>0</v>
      </c>
      <c r="D2807" s="34" t="b">
        <f>IF(AND(ISNUMBER(SEARCH("Foil",cards[[#This Row],[variant]])),ISNUMBER(MATCH(cards[[#This Row],[set]],{"SOR","SHD","TWI"},0))),TRUE,FALSE)</f>
        <v>1</v>
      </c>
    </row>
    <row r="2808" spans="1:4" ht="15.75" customHeight="1" x14ac:dyDescent="0.2">
      <c r="A2808" s="34" t="str">
        <f>cards[[#This Row],[set]]</f>
        <v>SOR</v>
      </c>
      <c r="B2808" s="34">
        <f>cards[[#This Row],[cardNumber]]</f>
        <v>156</v>
      </c>
      <c r="C2808" s="34">
        <f>cards[[#This Row],[owned]]</f>
        <v>0</v>
      </c>
      <c r="D2808" s="34" t="b">
        <f>IF(AND(ISNUMBER(SEARCH("Foil",cards[[#This Row],[variant]])),ISNUMBER(MATCH(cards[[#This Row],[set]],{"SOR","SHD","TWI"},0))),TRUE,FALSE)</f>
        <v>0</v>
      </c>
    </row>
    <row r="2809" spans="1:4" ht="15.75" customHeight="1" x14ac:dyDescent="0.2">
      <c r="A2809" s="34" t="str">
        <f>cards[[#This Row],[set]]</f>
        <v>SOR</v>
      </c>
      <c r="B2809" s="34">
        <f>cards[[#This Row],[cardNumber]]</f>
        <v>419</v>
      </c>
      <c r="C2809" s="34">
        <f>cards[[#This Row],[owned]]</f>
        <v>0</v>
      </c>
      <c r="D2809" s="34" t="b">
        <f>IF(AND(ISNUMBER(SEARCH("Foil",cards[[#This Row],[variant]])),ISNUMBER(MATCH(cards[[#This Row],[set]],{"SOR","SHD","TWI"},0))),TRUE,FALSE)</f>
        <v>1</v>
      </c>
    </row>
    <row r="2810" spans="1:4" ht="15.75" customHeight="1" x14ac:dyDescent="0.2">
      <c r="A2810" s="34" t="str">
        <f>cards[[#This Row],[set]]</f>
        <v>SOR</v>
      </c>
      <c r="B2810" s="34">
        <f>cards[[#This Row],[cardNumber]]</f>
        <v>419</v>
      </c>
      <c r="C2810" s="34">
        <f>cards[[#This Row],[owned]]</f>
        <v>0</v>
      </c>
      <c r="D2810" s="34" t="b">
        <f>IF(AND(ISNUMBER(SEARCH("Foil",cards[[#This Row],[variant]])),ISNUMBER(MATCH(cards[[#This Row],[set]],{"SOR","SHD","TWI"},0))),TRUE,FALSE)</f>
        <v>0</v>
      </c>
    </row>
    <row r="2811" spans="1:4" ht="15.75" customHeight="1" x14ac:dyDescent="0.2">
      <c r="A2811" s="34" t="str">
        <f>cards[[#This Row],[set]]</f>
        <v>SOR</v>
      </c>
      <c r="B2811" s="34">
        <f>cards[[#This Row],[cardNumber]]</f>
        <v>157</v>
      </c>
      <c r="C2811" s="34">
        <f>cards[[#This Row],[owned]]</f>
        <v>0</v>
      </c>
      <c r="D2811" s="34" t="b">
        <f>IF(AND(ISNUMBER(SEARCH("Foil",cards[[#This Row],[variant]])),ISNUMBER(MATCH(cards[[#This Row],[set]],{"SOR","SHD","TWI"},0))),TRUE,FALSE)</f>
        <v>1</v>
      </c>
    </row>
    <row r="2812" spans="1:4" ht="15.75" customHeight="1" x14ac:dyDescent="0.2">
      <c r="A2812" s="34" t="str">
        <f>cards[[#This Row],[set]]</f>
        <v>SOR</v>
      </c>
      <c r="B2812" s="34">
        <f>cards[[#This Row],[cardNumber]]</f>
        <v>157</v>
      </c>
      <c r="C2812" s="34">
        <f>cards[[#This Row],[owned]]</f>
        <v>0</v>
      </c>
      <c r="D2812" s="34" t="b">
        <f>IF(AND(ISNUMBER(SEARCH("Foil",cards[[#This Row],[variant]])),ISNUMBER(MATCH(cards[[#This Row],[set]],{"SOR","SHD","TWI"},0))),TRUE,FALSE)</f>
        <v>0</v>
      </c>
    </row>
    <row r="2813" spans="1:4" ht="15.75" customHeight="1" x14ac:dyDescent="0.2">
      <c r="A2813" s="34" t="str">
        <f>cards[[#This Row],[set]]</f>
        <v>SOR</v>
      </c>
      <c r="B2813" s="34">
        <f>cards[[#This Row],[cardNumber]]</f>
        <v>420</v>
      </c>
      <c r="C2813" s="34">
        <f>cards[[#This Row],[owned]]</f>
        <v>0</v>
      </c>
      <c r="D2813" s="34" t="b">
        <f>IF(AND(ISNUMBER(SEARCH("Foil",cards[[#This Row],[variant]])),ISNUMBER(MATCH(cards[[#This Row],[set]],{"SOR","SHD","TWI"},0))),TRUE,FALSE)</f>
        <v>0</v>
      </c>
    </row>
    <row r="2814" spans="1:4" ht="15.75" customHeight="1" x14ac:dyDescent="0.2">
      <c r="A2814" s="34" t="str">
        <f>cards[[#This Row],[set]]</f>
        <v>SOR</v>
      </c>
      <c r="B2814" s="34">
        <f>cards[[#This Row],[cardNumber]]</f>
        <v>420</v>
      </c>
      <c r="C2814" s="34">
        <f>cards[[#This Row],[owned]]</f>
        <v>0</v>
      </c>
      <c r="D2814" s="34" t="b">
        <f>IF(AND(ISNUMBER(SEARCH("Foil",cards[[#This Row],[variant]])),ISNUMBER(MATCH(cards[[#This Row],[set]],{"SOR","SHD","TWI"},0))),TRUE,FALSE)</f>
        <v>1</v>
      </c>
    </row>
    <row r="2815" spans="1:4" ht="15.75" customHeight="1" x14ac:dyDescent="0.2">
      <c r="A2815" s="34" t="str">
        <f>cards[[#This Row],[set]]</f>
        <v>SOR</v>
      </c>
      <c r="B2815" s="34">
        <f>cards[[#This Row],[cardNumber]]</f>
        <v>158</v>
      </c>
      <c r="C2815" s="34">
        <f>cards[[#This Row],[owned]]</f>
        <v>0</v>
      </c>
      <c r="D2815" s="34" t="b">
        <f>IF(AND(ISNUMBER(SEARCH("Foil",cards[[#This Row],[variant]])),ISNUMBER(MATCH(cards[[#This Row],[set]],{"SOR","SHD","TWI"},0))),TRUE,FALSE)</f>
        <v>0</v>
      </c>
    </row>
    <row r="2816" spans="1:4" ht="15.75" customHeight="1" x14ac:dyDescent="0.2">
      <c r="A2816" s="34" t="str">
        <f>cards[[#This Row],[set]]</f>
        <v>SOR</v>
      </c>
      <c r="B2816" s="34">
        <f>cards[[#This Row],[cardNumber]]</f>
        <v>158</v>
      </c>
      <c r="C2816" s="34">
        <f>cards[[#This Row],[owned]]</f>
        <v>0</v>
      </c>
      <c r="D2816" s="34" t="b">
        <f>IF(AND(ISNUMBER(SEARCH("Foil",cards[[#This Row],[variant]])),ISNUMBER(MATCH(cards[[#This Row],[set]],{"SOR","SHD","TWI"},0))),TRUE,FALSE)</f>
        <v>1</v>
      </c>
    </row>
    <row r="2817" spans="1:4" ht="15.75" customHeight="1" x14ac:dyDescent="0.2">
      <c r="A2817" s="34" t="str">
        <f>cards[[#This Row],[set]]</f>
        <v>SOR</v>
      </c>
      <c r="B2817" s="34">
        <f>cards[[#This Row],[cardNumber]]</f>
        <v>421</v>
      </c>
      <c r="C2817" s="34">
        <f>cards[[#This Row],[owned]]</f>
        <v>0</v>
      </c>
      <c r="D2817" s="34" t="b">
        <f>IF(AND(ISNUMBER(SEARCH("Foil",cards[[#This Row],[variant]])),ISNUMBER(MATCH(cards[[#This Row],[set]],{"SOR","SHD","TWI"},0))),TRUE,FALSE)</f>
        <v>0</v>
      </c>
    </row>
    <row r="2818" spans="1:4" ht="15.75" customHeight="1" x14ac:dyDescent="0.2">
      <c r="A2818" s="34" t="str">
        <f>cards[[#This Row],[set]]</f>
        <v>SOR</v>
      </c>
      <c r="B2818" s="34">
        <f>cards[[#This Row],[cardNumber]]</f>
        <v>421</v>
      </c>
      <c r="C2818" s="34">
        <f>cards[[#This Row],[owned]]</f>
        <v>0</v>
      </c>
      <c r="D2818" s="34" t="b">
        <f>IF(AND(ISNUMBER(SEARCH("Foil",cards[[#This Row],[variant]])),ISNUMBER(MATCH(cards[[#This Row],[set]],{"SOR","SHD","TWI"},0))),TRUE,FALSE)</f>
        <v>1</v>
      </c>
    </row>
    <row r="2819" spans="1:4" ht="15.75" customHeight="1" x14ac:dyDescent="0.2">
      <c r="A2819" s="34" t="str">
        <f>cards[[#This Row],[set]]</f>
        <v>SOR</v>
      </c>
      <c r="B2819" s="34">
        <f>cards[[#This Row],[cardNumber]]</f>
        <v>159</v>
      </c>
      <c r="C2819" s="34">
        <f>cards[[#This Row],[owned]]</f>
        <v>0</v>
      </c>
      <c r="D2819" s="34" t="b">
        <f>IF(AND(ISNUMBER(SEARCH("Foil",cards[[#This Row],[variant]])),ISNUMBER(MATCH(cards[[#This Row],[set]],{"SOR","SHD","TWI"},0))),TRUE,FALSE)</f>
        <v>1</v>
      </c>
    </row>
    <row r="2820" spans="1:4" ht="15.75" customHeight="1" x14ac:dyDescent="0.2">
      <c r="A2820" s="34" t="str">
        <f>cards[[#This Row],[set]]</f>
        <v>SOR</v>
      </c>
      <c r="B2820" s="34">
        <f>cards[[#This Row],[cardNumber]]</f>
        <v>159</v>
      </c>
      <c r="C2820" s="34">
        <f>cards[[#This Row],[owned]]</f>
        <v>0</v>
      </c>
      <c r="D2820" s="34" t="b">
        <f>IF(AND(ISNUMBER(SEARCH("Foil",cards[[#This Row],[variant]])),ISNUMBER(MATCH(cards[[#This Row],[set]],{"SOR","SHD","TWI"},0))),TRUE,FALSE)</f>
        <v>0</v>
      </c>
    </row>
    <row r="2821" spans="1:4" ht="15.75" customHeight="1" x14ac:dyDescent="0.2">
      <c r="A2821" s="34" t="str">
        <f>cards[[#This Row],[set]]</f>
        <v>SOR</v>
      </c>
      <c r="B2821" s="34">
        <f>cards[[#This Row],[cardNumber]]</f>
        <v>422</v>
      </c>
      <c r="C2821" s="34">
        <f>cards[[#This Row],[owned]]</f>
        <v>0</v>
      </c>
      <c r="D2821" s="34" t="b">
        <f>IF(AND(ISNUMBER(SEARCH("Foil",cards[[#This Row],[variant]])),ISNUMBER(MATCH(cards[[#This Row],[set]],{"SOR","SHD","TWI"},0))),TRUE,FALSE)</f>
        <v>0</v>
      </c>
    </row>
    <row r="2822" spans="1:4" ht="15.75" customHeight="1" x14ac:dyDescent="0.2">
      <c r="A2822" s="34" t="str">
        <f>cards[[#This Row],[set]]</f>
        <v>SOR</v>
      </c>
      <c r="B2822" s="34">
        <f>cards[[#This Row],[cardNumber]]</f>
        <v>422</v>
      </c>
      <c r="C2822" s="34">
        <f>cards[[#This Row],[owned]]</f>
        <v>0</v>
      </c>
      <c r="D2822" s="34" t="b">
        <f>IF(AND(ISNUMBER(SEARCH("Foil",cards[[#This Row],[variant]])),ISNUMBER(MATCH(cards[[#This Row],[set]],{"SOR","SHD","TWI"},0))),TRUE,FALSE)</f>
        <v>1</v>
      </c>
    </row>
    <row r="2823" spans="1:4" ht="15.75" customHeight="1" x14ac:dyDescent="0.2">
      <c r="A2823" s="34" t="str">
        <f>cards[[#This Row],[set]]</f>
        <v>SOR</v>
      </c>
      <c r="B2823" s="34">
        <f>cards[[#This Row],[cardNumber]]</f>
        <v>160</v>
      </c>
      <c r="C2823" s="34">
        <f>cards[[#This Row],[owned]]</f>
        <v>0</v>
      </c>
      <c r="D2823" s="34" t="b">
        <f>IF(AND(ISNUMBER(SEARCH("Foil",cards[[#This Row],[variant]])),ISNUMBER(MATCH(cards[[#This Row],[set]],{"SOR","SHD","TWI"},0))),TRUE,FALSE)</f>
        <v>1</v>
      </c>
    </row>
    <row r="2824" spans="1:4" ht="15.75" customHeight="1" x14ac:dyDescent="0.2">
      <c r="A2824" s="34" t="str">
        <f>cards[[#This Row],[set]]</f>
        <v>SOR</v>
      </c>
      <c r="B2824" s="34">
        <f>cards[[#This Row],[cardNumber]]</f>
        <v>160</v>
      </c>
      <c r="C2824" s="34">
        <f>cards[[#This Row],[owned]]</f>
        <v>0</v>
      </c>
      <c r="D2824" s="34" t="b">
        <f>IF(AND(ISNUMBER(SEARCH("Foil",cards[[#This Row],[variant]])),ISNUMBER(MATCH(cards[[#This Row],[set]],{"SOR","SHD","TWI"},0))),TRUE,FALSE)</f>
        <v>0</v>
      </c>
    </row>
    <row r="2825" spans="1:4" ht="15.75" customHeight="1" x14ac:dyDescent="0.2">
      <c r="A2825" s="34" t="str">
        <f>cards[[#This Row],[set]]</f>
        <v>SOR</v>
      </c>
      <c r="B2825" s="34">
        <f>cards[[#This Row],[cardNumber]]</f>
        <v>423</v>
      </c>
      <c r="C2825" s="34">
        <f>cards[[#This Row],[owned]]</f>
        <v>0</v>
      </c>
      <c r="D2825" s="34" t="b">
        <f>IF(AND(ISNUMBER(SEARCH("Foil",cards[[#This Row],[variant]])),ISNUMBER(MATCH(cards[[#This Row],[set]],{"SOR","SHD","TWI"},0))),TRUE,FALSE)</f>
        <v>1</v>
      </c>
    </row>
    <row r="2826" spans="1:4" ht="15.75" customHeight="1" x14ac:dyDescent="0.2">
      <c r="A2826" s="34" t="str">
        <f>cards[[#This Row],[set]]</f>
        <v>SOR</v>
      </c>
      <c r="B2826" s="34">
        <f>cards[[#This Row],[cardNumber]]</f>
        <v>423</v>
      </c>
      <c r="C2826" s="34">
        <f>cards[[#This Row],[owned]]</f>
        <v>0</v>
      </c>
      <c r="D2826" s="34" t="b">
        <f>IF(AND(ISNUMBER(SEARCH("Foil",cards[[#This Row],[variant]])),ISNUMBER(MATCH(cards[[#This Row],[set]],{"SOR","SHD","TWI"},0))),TRUE,FALSE)</f>
        <v>0</v>
      </c>
    </row>
    <row r="2827" spans="1:4" ht="15.75" customHeight="1" x14ac:dyDescent="0.2">
      <c r="A2827" s="34" t="str">
        <f>cards[[#This Row],[set]]</f>
        <v>SOR</v>
      </c>
      <c r="B2827" s="34">
        <f>cards[[#This Row],[cardNumber]]</f>
        <v>161</v>
      </c>
      <c r="C2827" s="34">
        <f>cards[[#This Row],[owned]]</f>
        <v>0</v>
      </c>
      <c r="D2827" s="34" t="b">
        <f>IF(AND(ISNUMBER(SEARCH("Foil",cards[[#This Row],[variant]])),ISNUMBER(MATCH(cards[[#This Row],[set]],{"SOR","SHD","TWI"},0))),TRUE,FALSE)</f>
        <v>1</v>
      </c>
    </row>
    <row r="2828" spans="1:4" ht="15.75" customHeight="1" x14ac:dyDescent="0.2">
      <c r="A2828" s="34" t="str">
        <f>cards[[#This Row],[set]]</f>
        <v>SOR</v>
      </c>
      <c r="B2828" s="34">
        <f>cards[[#This Row],[cardNumber]]</f>
        <v>161</v>
      </c>
      <c r="C2828" s="34">
        <f>cards[[#This Row],[owned]]</f>
        <v>0</v>
      </c>
      <c r="D2828" s="34" t="b">
        <f>IF(AND(ISNUMBER(SEARCH("Foil",cards[[#This Row],[variant]])),ISNUMBER(MATCH(cards[[#This Row],[set]],{"SOR","SHD","TWI"},0))),TRUE,FALSE)</f>
        <v>0</v>
      </c>
    </row>
    <row r="2829" spans="1:4" ht="15.75" customHeight="1" x14ac:dyDescent="0.2">
      <c r="A2829" s="34" t="str">
        <f>cards[[#This Row],[set]]</f>
        <v>SOR</v>
      </c>
      <c r="B2829" s="34">
        <f>cards[[#This Row],[cardNumber]]</f>
        <v>424</v>
      </c>
      <c r="C2829" s="34">
        <f>cards[[#This Row],[owned]]</f>
        <v>0</v>
      </c>
      <c r="D2829" s="34" t="b">
        <f>IF(AND(ISNUMBER(SEARCH("Foil",cards[[#This Row],[variant]])),ISNUMBER(MATCH(cards[[#This Row],[set]],{"SOR","SHD","TWI"},0))),TRUE,FALSE)</f>
        <v>0</v>
      </c>
    </row>
    <row r="2830" spans="1:4" ht="15.75" customHeight="1" x14ac:dyDescent="0.2">
      <c r="A2830" s="34" t="str">
        <f>cards[[#This Row],[set]]</f>
        <v>SOR</v>
      </c>
      <c r="B2830" s="34">
        <f>cards[[#This Row],[cardNumber]]</f>
        <v>424</v>
      </c>
      <c r="C2830" s="34">
        <f>cards[[#This Row],[owned]]</f>
        <v>0</v>
      </c>
      <c r="D2830" s="34" t="b">
        <f>IF(AND(ISNUMBER(SEARCH("Foil",cards[[#This Row],[variant]])),ISNUMBER(MATCH(cards[[#This Row],[set]],{"SOR","SHD","TWI"},0))),TRUE,FALSE)</f>
        <v>1</v>
      </c>
    </row>
    <row r="2831" spans="1:4" ht="15.75" customHeight="1" x14ac:dyDescent="0.2">
      <c r="A2831" s="34" t="str">
        <f>cards[[#This Row],[set]]</f>
        <v>SHD</v>
      </c>
      <c r="B2831" s="34">
        <f>cards[[#This Row],[cardNumber]]</f>
        <v>166</v>
      </c>
      <c r="C2831" s="34">
        <f>cards[[#This Row],[owned]]</f>
        <v>0</v>
      </c>
      <c r="D2831" s="34" t="b">
        <f>IF(AND(ISNUMBER(SEARCH("Foil",cards[[#This Row],[variant]])),ISNUMBER(MATCH(cards[[#This Row],[set]],{"SOR","SHD","TWI"},0))),TRUE,FALSE)</f>
        <v>0</v>
      </c>
    </row>
    <row r="2832" spans="1:4" ht="15.75" customHeight="1" x14ac:dyDescent="0.2">
      <c r="A2832" s="34" t="str">
        <f>cards[[#This Row],[set]]</f>
        <v>SOR</v>
      </c>
      <c r="B2832" s="34">
        <f>cards[[#This Row],[cardNumber]]</f>
        <v>162</v>
      </c>
      <c r="C2832" s="34">
        <f>cards[[#This Row],[owned]]</f>
        <v>0</v>
      </c>
      <c r="D2832" s="34" t="b">
        <f>IF(AND(ISNUMBER(SEARCH("Foil",cards[[#This Row],[variant]])),ISNUMBER(MATCH(cards[[#This Row],[set]],{"SOR","SHD","TWI"},0))),TRUE,FALSE)</f>
        <v>0</v>
      </c>
    </row>
    <row r="2833" spans="1:4" ht="15.75" customHeight="1" x14ac:dyDescent="0.2">
      <c r="A2833" s="34" t="str">
        <f>cards[[#This Row],[set]]</f>
        <v>SOR</v>
      </c>
      <c r="B2833" s="34">
        <f>cards[[#This Row],[cardNumber]]</f>
        <v>163</v>
      </c>
      <c r="C2833" s="34">
        <f>cards[[#This Row],[owned]]</f>
        <v>0</v>
      </c>
      <c r="D2833" s="34" t="b">
        <f>IF(AND(ISNUMBER(SEARCH("Foil",cards[[#This Row],[variant]])),ISNUMBER(MATCH(cards[[#This Row],[set]],{"SOR","SHD","TWI"},0))),TRUE,FALSE)</f>
        <v>0</v>
      </c>
    </row>
    <row r="2834" spans="1:4" ht="15.75" customHeight="1" x14ac:dyDescent="0.2">
      <c r="A2834" s="34" t="str">
        <f>cards[[#This Row],[set]]</f>
        <v>SOR</v>
      </c>
      <c r="B2834" s="34">
        <f>cards[[#This Row],[cardNumber]]</f>
        <v>163</v>
      </c>
      <c r="C2834" s="34">
        <f>cards[[#This Row],[owned]]</f>
        <v>0</v>
      </c>
      <c r="D2834" s="34" t="b">
        <f>IF(AND(ISNUMBER(SEARCH("Foil",cards[[#This Row],[variant]])),ISNUMBER(MATCH(cards[[#This Row],[set]],{"SOR","SHD","TWI"},0))),TRUE,FALSE)</f>
        <v>1</v>
      </c>
    </row>
    <row r="2835" spans="1:4" ht="15.75" customHeight="1" x14ac:dyDescent="0.2">
      <c r="A2835" s="34" t="str">
        <f>cards[[#This Row],[set]]</f>
        <v>SOR</v>
      </c>
      <c r="B2835" s="34">
        <f>cards[[#This Row],[cardNumber]]</f>
        <v>426</v>
      </c>
      <c r="C2835" s="34">
        <f>cards[[#This Row],[owned]]</f>
        <v>0</v>
      </c>
      <c r="D2835" s="34" t="b">
        <f>IF(AND(ISNUMBER(SEARCH("Foil",cards[[#This Row],[variant]])),ISNUMBER(MATCH(cards[[#This Row],[set]],{"SOR","SHD","TWI"},0))),TRUE,FALSE)</f>
        <v>1</v>
      </c>
    </row>
    <row r="2836" spans="1:4" ht="15.75" customHeight="1" x14ac:dyDescent="0.2">
      <c r="A2836" s="34" t="str">
        <f>cards[[#This Row],[set]]</f>
        <v>SOR</v>
      </c>
      <c r="B2836" s="34">
        <f>cards[[#This Row],[cardNumber]]</f>
        <v>426</v>
      </c>
      <c r="C2836" s="34">
        <f>cards[[#This Row],[owned]]</f>
        <v>0</v>
      </c>
      <c r="D2836" s="34" t="b">
        <f>IF(AND(ISNUMBER(SEARCH("Foil",cards[[#This Row],[variant]])),ISNUMBER(MATCH(cards[[#This Row],[set]],{"SOR","SHD","TWI"},0))),TRUE,FALSE)</f>
        <v>0</v>
      </c>
    </row>
    <row r="2837" spans="1:4" ht="15.75" customHeight="1" x14ac:dyDescent="0.2">
      <c r="A2837" s="34" t="str">
        <f>cards[[#This Row],[set]]</f>
        <v>SOR</v>
      </c>
      <c r="B2837" s="34">
        <f>cards[[#This Row],[cardNumber]]</f>
        <v>164</v>
      </c>
      <c r="C2837" s="34">
        <f>cards[[#This Row],[owned]]</f>
        <v>0</v>
      </c>
      <c r="D2837" s="34" t="b">
        <f>IF(AND(ISNUMBER(SEARCH("Foil",cards[[#This Row],[variant]])),ISNUMBER(MATCH(cards[[#This Row],[set]],{"SOR","SHD","TWI"},0))),TRUE,FALSE)</f>
        <v>0</v>
      </c>
    </row>
    <row r="2838" spans="1:4" ht="15.75" customHeight="1" x14ac:dyDescent="0.2">
      <c r="A2838" s="34" t="str">
        <f>cards[[#This Row],[set]]</f>
        <v>SOR</v>
      </c>
      <c r="B2838" s="34">
        <f>cards[[#This Row],[cardNumber]]</f>
        <v>164</v>
      </c>
      <c r="C2838" s="34">
        <f>cards[[#This Row],[owned]]</f>
        <v>0</v>
      </c>
      <c r="D2838" s="34" t="b">
        <f>IF(AND(ISNUMBER(SEARCH("Foil",cards[[#This Row],[variant]])),ISNUMBER(MATCH(cards[[#This Row],[set]],{"SOR","SHD","TWI"},0))),TRUE,FALSE)</f>
        <v>1</v>
      </c>
    </row>
    <row r="2839" spans="1:4" ht="15.75" customHeight="1" x14ac:dyDescent="0.2">
      <c r="A2839" s="34" t="str">
        <f>cards[[#This Row],[set]]</f>
        <v>SOR</v>
      </c>
      <c r="B2839" s="34">
        <f>cards[[#This Row],[cardNumber]]</f>
        <v>427</v>
      </c>
      <c r="C2839" s="34">
        <f>cards[[#This Row],[owned]]</f>
        <v>0</v>
      </c>
      <c r="D2839" s="34" t="b">
        <f>IF(AND(ISNUMBER(SEARCH("Foil",cards[[#This Row],[variant]])),ISNUMBER(MATCH(cards[[#This Row],[set]],{"SOR","SHD","TWI"},0))),TRUE,FALSE)</f>
        <v>1</v>
      </c>
    </row>
    <row r="2840" spans="1:4" ht="15.75" customHeight="1" x14ac:dyDescent="0.2">
      <c r="A2840" s="34" t="str">
        <f>cards[[#This Row],[set]]</f>
        <v>SOR</v>
      </c>
      <c r="B2840" s="34">
        <f>cards[[#This Row],[cardNumber]]</f>
        <v>427</v>
      </c>
      <c r="C2840" s="34">
        <f>cards[[#This Row],[owned]]</f>
        <v>0</v>
      </c>
      <c r="D2840" s="34" t="b">
        <f>IF(AND(ISNUMBER(SEARCH("Foil",cards[[#This Row],[variant]])),ISNUMBER(MATCH(cards[[#This Row],[set]],{"SOR","SHD","TWI"},0))),TRUE,FALSE)</f>
        <v>0</v>
      </c>
    </row>
    <row r="2841" spans="1:4" ht="15.75" customHeight="1" x14ac:dyDescent="0.2">
      <c r="A2841" s="34" t="str">
        <f>cards[[#This Row],[set]]</f>
        <v>JTL</v>
      </c>
      <c r="B2841" s="34">
        <f>cards[[#This Row],[cardNumber]]</f>
        <v>167</v>
      </c>
      <c r="C2841" s="34">
        <f>cards[[#This Row],[owned]]</f>
        <v>0</v>
      </c>
      <c r="D2841" s="34" t="b">
        <f>IF(AND(ISNUMBER(SEARCH("Foil",cards[[#This Row],[variant]])),ISNUMBER(MATCH(cards[[#This Row],[set]],{"SOR","SHD","TWI"},0))),TRUE,FALSE)</f>
        <v>0</v>
      </c>
    </row>
    <row r="2842" spans="1:4" ht="15.75" customHeight="1" x14ac:dyDescent="0.2">
      <c r="A2842" s="34" t="str">
        <f>cards[[#This Row],[set]]</f>
        <v>SOR</v>
      </c>
      <c r="B2842" s="34">
        <f>cards[[#This Row],[cardNumber]]</f>
        <v>165</v>
      </c>
      <c r="C2842" s="34">
        <f>cards[[#This Row],[owned]]</f>
        <v>0</v>
      </c>
      <c r="D2842" s="34" t="b">
        <f>IF(AND(ISNUMBER(SEARCH("Foil",cards[[#This Row],[variant]])),ISNUMBER(MATCH(cards[[#This Row],[set]],{"SOR","SHD","TWI"},0))),TRUE,FALSE)</f>
        <v>0</v>
      </c>
    </row>
    <row r="2843" spans="1:4" ht="15.75" customHeight="1" x14ac:dyDescent="0.2">
      <c r="A2843" s="34" t="str">
        <f>cards[[#This Row],[set]]</f>
        <v>SOR</v>
      </c>
      <c r="B2843" s="34">
        <f>cards[[#This Row],[cardNumber]]</f>
        <v>166</v>
      </c>
      <c r="C2843" s="34">
        <f>cards[[#This Row],[owned]]</f>
        <v>0</v>
      </c>
      <c r="D2843" s="34" t="b">
        <f>IF(AND(ISNUMBER(SEARCH("Foil",cards[[#This Row],[variant]])),ISNUMBER(MATCH(cards[[#This Row],[set]],{"SOR","SHD","TWI"},0))),TRUE,FALSE)</f>
        <v>0</v>
      </c>
    </row>
    <row r="2844" spans="1:4" ht="15.75" customHeight="1" x14ac:dyDescent="0.2">
      <c r="A2844" s="34" t="str">
        <f>cards[[#This Row],[set]]</f>
        <v>SOR</v>
      </c>
      <c r="B2844" s="34">
        <f>cards[[#This Row],[cardNumber]]</f>
        <v>166</v>
      </c>
      <c r="C2844" s="34">
        <f>cards[[#This Row],[owned]]</f>
        <v>0</v>
      </c>
      <c r="D2844" s="34" t="b">
        <f>IF(AND(ISNUMBER(SEARCH("Foil",cards[[#This Row],[variant]])),ISNUMBER(MATCH(cards[[#This Row],[set]],{"SOR","SHD","TWI"},0))),TRUE,FALSE)</f>
        <v>1</v>
      </c>
    </row>
    <row r="2845" spans="1:4" ht="15.75" customHeight="1" x14ac:dyDescent="0.2">
      <c r="A2845" s="34" t="str">
        <f>cards[[#This Row],[set]]</f>
        <v>SOR</v>
      </c>
      <c r="B2845" s="34">
        <f>cards[[#This Row],[cardNumber]]</f>
        <v>429</v>
      </c>
      <c r="C2845" s="34">
        <f>cards[[#This Row],[owned]]</f>
        <v>0</v>
      </c>
      <c r="D2845" s="34" t="b">
        <f>IF(AND(ISNUMBER(SEARCH("Foil",cards[[#This Row],[variant]])),ISNUMBER(MATCH(cards[[#This Row],[set]],{"SOR","SHD","TWI"},0))),TRUE,FALSE)</f>
        <v>0</v>
      </c>
    </row>
    <row r="2846" spans="1:4" ht="15.75" customHeight="1" x14ac:dyDescent="0.2">
      <c r="A2846" s="34" t="str">
        <f>cards[[#This Row],[set]]</f>
        <v>SOR</v>
      </c>
      <c r="B2846" s="34">
        <f>cards[[#This Row],[cardNumber]]</f>
        <v>429</v>
      </c>
      <c r="C2846" s="34">
        <f>cards[[#This Row],[owned]]</f>
        <v>0</v>
      </c>
      <c r="D2846" s="34" t="b">
        <f>IF(AND(ISNUMBER(SEARCH("Foil",cards[[#This Row],[variant]])),ISNUMBER(MATCH(cards[[#This Row],[set]],{"SOR","SHD","TWI"},0))),TRUE,FALSE)</f>
        <v>1</v>
      </c>
    </row>
    <row r="2847" spans="1:4" ht="15.75" customHeight="1" x14ac:dyDescent="0.2">
      <c r="A2847" s="34" t="str">
        <f>cards[[#This Row],[set]]</f>
        <v>SOR</v>
      </c>
      <c r="B2847" s="34">
        <f>cards[[#This Row],[cardNumber]]</f>
        <v>167</v>
      </c>
      <c r="C2847" s="34">
        <f>cards[[#This Row],[owned]]</f>
        <v>0</v>
      </c>
      <c r="D2847" s="34" t="b">
        <f>IF(AND(ISNUMBER(SEARCH("Foil",cards[[#This Row],[variant]])),ISNUMBER(MATCH(cards[[#This Row],[set]],{"SOR","SHD","TWI"},0))),TRUE,FALSE)</f>
        <v>0</v>
      </c>
    </row>
    <row r="2848" spans="1:4" ht="15.75" customHeight="1" x14ac:dyDescent="0.2">
      <c r="A2848" s="34" t="str">
        <f>cards[[#This Row],[set]]</f>
        <v>SOR</v>
      </c>
      <c r="B2848" s="34">
        <f>cards[[#This Row],[cardNumber]]</f>
        <v>167</v>
      </c>
      <c r="C2848" s="34">
        <f>cards[[#This Row],[owned]]</f>
        <v>0</v>
      </c>
      <c r="D2848" s="34" t="b">
        <f>IF(AND(ISNUMBER(SEARCH("Foil",cards[[#This Row],[variant]])),ISNUMBER(MATCH(cards[[#This Row],[set]],{"SOR","SHD","TWI"},0))),TRUE,FALSE)</f>
        <v>1</v>
      </c>
    </row>
    <row r="2849" spans="1:4" ht="15.75" customHeight="1" x14ac:dyDescent="0.2">
      <c r="A2849" s="34" t="str">
        <f>cards[[#This Row],[set]]</f>
        <v>SOR</v>
      </c>
      <c r="B2849" s="34">
        <f>cards[[#This Row],[cardNumber]]</f>
        <v>430</v>
      </c>
      <c r="C2849" s="34">
        <f>cards[[#This Row],[owned]]</f>
        <v>0</v>
      </c>
      <c r="D2849" s="34" t="b">
        <f>IF(AND(ISNUMBER(SEARCH("Foil",cards[[#This Row],[variant]])),ISNUMBER(MATCH(cards[[#This Row],[set]],{"SOR","SHD","TWI"},0))),TRUE,FALSE)</f>
        <v>1</v>
      </c>
    </row>
    <row r="2850" spans="1:4" ht="15.75" customHeight="1" x14ac:dyDescent="0.2">
      <c r="A2850" s="34" t="str">
        <f>cards[[#This Row],[set]]</f>
        <v>SOR</v>
      </c>
      <c r="B2850" s="34">
        <f>cards[[#This Row],[cardNumber]]</f>
        <v>430</v>
      </c>
      <c r="C2850" s="34">
        <f>cards[[#This Row],[owned]]</f>
        <v>0</v>
      </c>
      <c r="D2850" s="34" t="b">
        <f>IF(AND(ISNUMBER(SEARCH("Foil",cards[[#This Row],[variant]])),ISNUMBER(MATCH(cards[[#This Row],[set]],{"SOR","SHD","TWI"},0))),TRUE,FALSE)</f>
        <v>0</v>
      </c>
    </row>
    <row r="2851" spans="1:4" ht="15.75" customHeight="1" x14ac:dyDescent="0.2">
      <c r="A2851" s="34" t="str">
        <f>cards[[#This Row],[set]]</f>
        <v>SOR</v>
      </c>
      <c r="B2851" s="34">
        <f>cards[[#This Row],[cardNumber]]</f>
        <v>168</v>
      </c>
      <c r="C2851" s="34">
        <f>cards[[#This Row],[owned]]</f>
        <v>0</v>
      </c>
      <c r="D2851" s="34" t="b">
        <f>IF(AND(ISNUMBER(SEARCH("Foil",cards[[#This Row],[variant]])),ISNUMBER(MATCH(cards[[#This Row],[set]],{"SOR","SHD","TWI"},0))),TRUE,FALSE)</f>
        <v>0</v>
      </c>
    </row>
    <row r="2852" spans="1:4" ht="15.75" customHeight="1" x14ac:dyDescent="0.2">
      <c r="A2852" s="34" t="str">
        <f>cards[[#This Row],[set]]</f>
        <v>SOR</v>
      </c>
      <c r="B2852" s="34">
        <f>cards[[#This Row],[cardNumber]]</f>
        <v>168</v>
      </c>
      <c r="C2852" s="34">
        <f>cards[[#This Row],[owned]]</f>
        <v>0</v>
      </c>
      <c r="D2852" s="34" t="b">
        <f>IF(AND(ISNUMBER(SEARCH("Foil",cards[[#This Row],[variant]])),ISNUMBER(MATCH(cards[[#This Row],[set]],{"SOR","SHD","TWI"},0))),TRUE,FALSE)</f>
        <v>1</v>
      </c>
    </row>
    <row r="2853" spans="1:4" ht="15.75" customHeight="1" x14ac:dyDescent="0.2">
      <c r="A2853" s="34" t="str">
        <f>cards[[#This Row],[set]]</f>
        <v>SOR</v>
      </c>
      <c r="B2853" s="34">
        <f>cards[[#This Row],[cardNumber]]</f>
        <v>431</v>
      </c>
      <c r="C2853" s="34">
        <f>cards[[#This Row],[owned]]</f>
        <v>0</v>
      </c>
      <c r="D2853" s="34" t="b">
        <f>IF(AND(ISNUMBER(SEARCH("Foil",cards[[#This Row],[variant]])),ISNUMBER(MATCH(cards[[#This Row],[set]],{"SOR","SHD","TWI"},0))),TRUE,FALSE)</f>
        <v>1</v>
      </c>
    </row>
    <row r="2854" spans="1:4" ht="15.75" customHeight="1" x14ac:dyDescent="0.2">
      <c r="A2854" s="34" t="str">
        <f>cards[[#This Row],[set]]</f>
        <v>SOR</v>
      </c>
      <c r="B2854" s="34">
        <f>cards[[#This Row],[cardNumber]]</f>
        <v>431</v>
      </c>
      <c r="C2854" s="34">
        <f>cards[[#This Row],[owned]]</f>
        <v>0</v>
      </c>
      <c r="D2854" s="34" t="b">
        <f>IF(AND(ISNUMBER(SEARCH("Foil",cards[[#This Row],[variant]])),ISNUMBER(MATCH(cards[[#This Row],[set]],{"SOR","SHD","TWI"},0))),TRUE,FALSE)</f>
        <v>0</v>
      </c>
    </row>
    <row r="2855" spans="1:4" ht="15.75" customHeight="1" x14ac:dyDescent="0.2">
      <c r="A2855" s="34" t="str">
        <f>cards[[#This Row],[set]]</f>
        <v>SOR</v>
      </c>
      <c r="B2855" s="34">
        <f>cards[[#This Row],[cardNumber]]</f>
        <v>169</v>
      </c>
      <c r="C2855" s="34">
        <f>cards[[#This Row],[owned]]</f>
        <v>0</v>
      </c>
      <c r="D2855" s="34" t="b">
        <f>IF(AND(ISNUMBER(SEARCH("Foil",cards[[#This Row],[variant]])),ISNUMBER(MATCH(cards[[#This Row],[set]],{"SOR","SHD","TWI"},0))),TRUE,FALSE)</f>
        <v>1</v>
      </c>
    </row>
    <row r="2856" spans="1:4" ht="15.75" customHeight="1" x14ac:dyDescent="0.2">
      <c r="A2856" s="34" t="str">
        <f>cards[[#This Row],[set]]</f>
        <v>SOR</v>
      </c>
      <c r="B2856" s="34">
        <f>cards[[#This Row],[cardNumber]]</f>
        <v>169</v>
      </c>
      <c r="C2856" s="34">
        <f>cards[[#This Row],[owned]]</f>
        <v>0</v>
      </c>
      <c r="D2856" s="34" t="b">
        <f>IF(AND(ISNUMBER(SEARCH("Foil",cards[[#This Row],[variant]])),ISNUMBER(MATCH(cards[[#This Row],[set]],{"SOR","SHD","TWI"},0))),TRUE,FALSE)</f>
        <v>0</v>
      </c>
    </row>
    <row r="2857" spans="1:4" ht="15.75" customHeight="1" x14ac:dyDescent="0.2">
      <c r="A2857" s="34" t="str">
        <f>cards[[#This Row],[set]]</f>
        <v>SOR</v>
      </c>
      <c r="B2857" s="34">
        <f>cards[[#This Row],[cardNumber]]</f>
        <v>432</v>
      </c>
      <c r="C2857" s="34">
        <f>cards[[#This Row],[owned]]</f>
        <v>0</v>
      </c>
      <c r="D2857" s="34" t="b">
        <f>IF(AND(ISNUMBER(SEARCH("Foil",cards[[#This Row],[variant]])),ISNUMBER(MATCH(cards[[#This Row],[set]],{"SOR","SHD","TWI"},0))),TRUE,FALSE)</f>
        <v>1</v>
      </c>
    </row>
    <row r="2858" spans="1:4" ht="15.75" customHeight="1" x14ac:dyDescent="0.2">
      <c r="A2858" s="34" t="str">
        <f>cards[[#This Row],[set]]</f>
        <v>SOR</v>
      </c>
      <c r="B2858" s="34">
        <f>cards[[#This Row],[cardNumber]]</f>
        <v>432</v>
      </c>
      <c r="C2858" s="34">
        <f>cards[[#This Row],[owned]]</f>
        <v>0</v>
      </c>
      <c r="D2858" s="34" t="b">
        <f>IF(AND(ISNUMBER(SEARCH("Foil",cards[[#This Row],[variant]])),ISNUMBER(MATCH(cards[[#This Row],[set]],{"SOR","SHD","TWI"},0))),TRUE,FALSE)</f>
        <v>0</v>
      </c>
    </row>
    <row r="2859" spans="1:4" ht="15.75" customHeight="1" x14ac:dyDescent="0.2">
      <c r="A2859" s="34" t="str">
        <f>cards[[#This Row],[set]]</f>
        <v>SOR</v>
      </c>
      <c r="B2859" s="34">
        <f>cards[[#This Row],[cardNumber]]</f>
        <v>170</v>
      </c>
      <c r="C2859" s="34">
        <f>cards[[#This Row],[owned]]</f>
        <v>0</v>
      </c>
      <c r="D2859" s="34" t="b">
        <f>IF(AND(ISNUMBER(SEARCH("Foil",cards[[#This Row],[variant]])),ISNUMBER(MATCH(cards[[#This Row],[set]],{"SOR","SHD","TWI"},0))),TRUE,FALSE)</f>
        <v>0</v>
      </c>
    </row>
    <row r="2860" spans="1:4" ht="15.75" customHeight="1" x14ac:dyDescent="0.2">
      <c r="A2860" s="34" t="str">
        <f>cards[[#This Row],[set]]</f>
        <v>SOR</v>
      </c>
      <c r="B2860" s="34">
        <f>cards[[#This Row],[cardNumber]]</f>
        <v>170</v>
      </c>
      <c r="C2860" s="34">
        <f>cards[[#This Row],[owned]]</f>
        <v>0</v>
      </c>
      <c r="D2860" s="34" t="b">
        <f>IF(AND(ISNUMBER(SEARCH("Foil",cards[[#This Row],[variant]])),ISNUMBER(MATCH(cards[[#This Row],[set]],{"SOR","SHD","TWI"},0))),TRUE,FALSE)</f>
        <v>1</v>
      </c>
    </row>
    <row r="2861" spans="1:4" ht="15.75" customHeight="1" x14ac:dyDescent="0.2">
      <c r="A2861" s="34" t="str">
        <f>cards[[#This Row],[set]]</f>
        <v>SOR</v>
      </c>
      <c r="B2861" s="34">
        <f>cards[[#This Row],[cardNumber]]</f>
        <v>433</v>
      </c>
      <c r="C2861" s="34">
        <f>cards[[#This Row],[owned]]</f>
        <v>0</v>
      </c>
      <c r="D2861" s="34" t="b">
        <f>IF(AND(ISNUMBER(SEARCH("Foil",cards[[#This Row],[variant]])),ISNUMBER(MATCH(cards[[#This Row],[set]],{"SOR","SHD","TWI"},0))),TRUE,FALSE)</f>
        <v>0</v>
      </c>
    </row>
    <row r="2862" spans="1:4" ht="15.75" customHeight="1" x14ac:dyDescent="0.2">
      <c r="A2862" s="34" t="str">
        <f>cards[[#This Row],[set]]</f>
        <v>SOR</v>
      </c>
      <c r="B2862" s="34">
        <f>cards[[#This Row],[cardNumber]]</f>
        <v>433</v>
      </c>
      <c r="C2862" s="34">
        <f>cards[[#This Row],[owned]]</f>
        <v>0</v>
      </c>
      <c r="D2862" s="34" t="b">
        <f>IF(AND(ISNUMBER(SEARCH("Foil",cards[[#This Row],[variant]])),ISNUMBER(MATCH(cards[[#This Row],[set]],{"SOR","SHD","TWI"},0))),TRUE,FALSE)</f>
        <v>1</v>
      </c>
    </row>
    <row r="2863" spans="1:4" ht="15.75" customHeight="1" x14ac:dyDescent="0.2">
      <c r="A2863" s="34" t="str">
        <f>cards[[#This Row],[set]]</f>
        <v>SOR</v>
      </c>
      <c r="B2863" s="34">
        <f>cards[[#This Row],[cardNumber]]</f>
        <v>171</v>
      </c>
      <c r="C2863" s="34">
        <f>cards[[#This Row],[owned]]</f>
        <v>0</v>
      </c>
      <c r="D2863" s="34" t="b">
        <f>IF(AND(ISNUMBER(SEARCH("Foil",cards[[#This Row],[variant]])),ISNUMBER(MATCH(cards[[#This Row],[set]],{"SOR","SHD","TWI"},0))),TRUE,FALSE)</f>
        <v>1</v>
      </c>
    </row>
    <row r="2864" spans="1:4" ht="15.75" customHeight="1" x14ac:dyDescent="0.2">
      <c r="A2864" s="34" t="str">
        <f>cards[[#This Row],[set]]</f>
        <v>SOR</v>
      </c>
      <c r="B2864" s="34">
        <f>cards[[#This Row],[cardNumber]]</f>
        <v>171</v>
      </c>
      <c r="C2864" s="34">
        <f>cards[[#This Row],[owned]]</f>
        <v>0</v>
      </c>
      <c r="D2864" s="34" t="b">
        <f>IF(AND(ISNUMBER(SEARCH("Foil",cards[[#This Row],[variant]])),ISNUMBER(MATCH(cards[[#This Row],[set]],{"SOR","SHD","TWI"},0))),TRUE,FALSE)</f>
        <v>0</v>
      </c>
    </row>
    <row r="2865" spans="1:4" ht="15.75" customHeight="1" x14ac:dyDescent="0.2">
      <c r="A2865" s="34" t="str">
        <f>cards[[#This Row],[set]]</f>
        <v>SOR</v>
      </c>
      <c r="B2865" s="34">
        <f>cards[[#This Row],[cardNumber]]</f>
        <v>434</v>
      </c>
      <c r="C2865" s="34">
        <f>cards[[#This Row],[owned]]</f>
        <v>0</v>
      </c>
      <c r="D2865" s="34" t="b">
        <f>IF(AND(ISNUMBER(SEARCH("Foil",cards[[#This Row],[variant]])),ISNUMBER(MATCH(cards[[#This Row],[set]],{"SOR","SHD","TWI"},0))),TRUE,FALSE)</f>
        <v>1</v>
      </c>
    </row>
    <row r="2866" spans="1:4" ht="15.75" customHeight="1" x14ac:dyDescent="0.2">
      <c r="A2866" s="34" t="str">
        <f>cards[[#This Row],[set]]</f>
        <v>SOR</v>
      </c>
      <c r="B2866" s="34">
        <f>cards[[#This Row],[cardNumber]]</f>
        <v>434</v>
      </c>
      <c r="C2866" s="34">
        <f>cards[[#This Row],[owned]]</f>
        <v>0</v>
      </c>
      <c r="D2866" s="34" t="b">
        <f>IF(AND(ISNUMBER(SEARCH("Foil",cards[[#This Row],[variant]])),ISNUMBER(MATCH(cards[[#This Row],[set]],{"SOR","SHD","TWI"},0))),TRUE,FALSE)</f>
        <v>0</v>
      </c>
    </row>
    <row r="2867" spans="1:4" ht="15.75" customHeight="1" x14ac:dyDescent="0.2">
      <c r="A2867" s="34" t="str">
        <f>cards[[#This Row],[set]]</f>
        <v>SOR</v>
      </c>
      <c r="B2867" s="34">
        <f>cards[[#This Row],[cardNumber]]</f>
        <v>172</v>
      </c>
      <c r="C2867" s="34">
        <f>cards[[#This Row],[owned]]</f>
        <v>0</v>
      </c>
      <c r="D2867" s="34" t="b">
        <f>IF(AND(ISNUMBER(SEARCH("Foil",cards[[#This Row],[variant]])),ISNUMBER(MATCH(cards[[#This Row],[set]],{"SOR","SHD","TWI"},0))),TRUE,FALSE)</f>
        <v>1</v>
      </c>
    </row>
    <row r="2868" spans="1:4" ht="15.75" customHeight="1" x14ac:dyDescent="0.2">
      <c r="A2868" s="34" t="str">
        <f>cards[[#This Row],[set]]</f>
        <v>SOR</v>
      </c>
      <c r="B2868" s="34">
        <f>cards[[#This Row],[cardNumber]]</f>
        <v>172</v>
      </c>
      <c r="C2868" s="34">
        <f>cards[[#This Row],[owned]]</f>
        <v>0</v>
      </c>
      <c r="D2868" s="34" t="b">
        <f>IF(AND(ISNUMBER(SEARCH("Foil",cards[[#This Row],[variant]])),ISNUMBER(MATCH(cards[[#This Row],[set]],{"SOR","SHD","TWI"},0))),TRUE,FALSE)</f>
        <v>0</v>
      </c>
    </row>
    <row r="2869" spans="1:4" ht="15.75" customHeight="1" x14ac:dyDescent="0.2">
      <c r="A2869" s="34" t="str">
        <f>cards[[#This Row],[set]]</f>
        <v>SOR</v>
      </c>
      <c r="B2869" s="34">
        <f>cards[[#This Row],[cardNumber]]</f>
        <v>435</v>
      </c>
      <c r="C2869" s="34">
        <f>cards[[#This Row],[owned]]</f>
        <v>0</v>
      </c>
      <c r="D2869" s="34" t="b">
        <f>IF(AND(ISNUMBER(SEARCH("Foil",cards[[#This Row],[variant]])),ISNUMBER(MATCH(cards[[#This Row],[set]],{"SOR","SHD","TWI"},0))),TRUE,FALSE)</f>
        <v>1</v>
      </c>
    </row>
    <row r="2870" spans="1:4" ht="15.75" customHeight="1" x14ac:dyDescent="0.2">
      <c r="A2870" s="34" t="str">
        <f>cards[[#This Row],[set]]</f>
        <v>SOR</v>
      </c>
      <c r="B2870" s="34">
        <f>cards[[#This Row],[cardNumber]]</f>
        <v>435</v>
      </c>
      <c r="C2870" s="34">
        <f>cards[[#This Row],[owned]]</f>
        <v>0</v>
      </c>
      <c r="D2870" s="34" t="b">
        <f>IF(AND(ISNUMBER(SEARCH("Foil",cards[[#This Row],[variant]])),ISNUMBER(MATCH(cards[[#This Row],[set]],{"SOR","SHD","TWI"},0))),TRUE,FALSE)</f>
        <v>0</v>
      </c>
    </row>
    <row r="2871" spans="1:4" ht="15.75" customHeight="1" x14ac:dyDescent="0.2">
      <c r="A2871" s="34" t="str">
        <f>cards[[#This Row],[set]]</f>
        <v>TWI</v>
      </c>
      <c r="B2871" s="34">
        <f>cards[[#This Row],[cardNumber]]</f>
        <v>174</v>
      </c>
      <c r="C2871" s="34">
        <f>cards[[#This Row],[owned]]</f>
        <v>0</v>
      </c>
      <c r="D2871" s="34" t="b">
        <f>IF(AND(ISNUMBER(SEARCH("Foil",cards[[#This Row],[variant]])),ISNUMBER(MATCH(cards[[#This Row],[set]],{"SOR","SHD","TWI"},0))),TRUE,FALSE)</f>
        <v>0</v>
      </c>
    </row>
    <row r="2872" spans="1:4" ht="15.75" customHeight="1" x14ac:dyDescent="0.2">
      <c r="A2872" s="34" t="str">
        <f>cards[[#This Row],[set]]</f>
        <v>SOR</v>
      </c>
      <c r="B2872" s="34">
        <f>cards[[#This Row],[cardNumber]]</f>
        <v>173</v>
      </c>
      <c r="C2872" s="34">
        <f>cards[[#This Row],[owned]]</f>
        <v>0</v>
      </c>
      <c r="D2872" s="34" t="b">
        <f>IF(AND(ISNUMBER(SEARCH("Foil",cards[[#This Row],[variant]])),ISNUMBER(MATCH(cards[[#This Row],[set]],{"SOR","SHD","TWI"},0))),TRUE,FALSE)</f>
        <v>0</v>
      </c>
    </row>
    <row r="2873" spans="1:4" ht="15.75" customHeight="1" x14ac:dyDescent="0.2">
      <c r="A2873" s="34" t="str">
        <f>cards[[#This Row],[set]]</f>
        <v>SOR</v>
      </c>
      <c r="B2873" s="34">
        <f>cards[[#This Row],[cardNumber]]</f>
        <v>173</v>
      </c>
      <c r="C2873" s="34">
        <f>cards[[#This Row],[owned]]</f>
        <v>0</v>
      </c>
      <c r="D2873" s="34" t="b">
        <f>IF(AND(ISNUMBER(SEARCH("Foil",cards[[#This Row],[variant]])),ISNUMBER(MATCH(cards[[#This Row],[set]],{"SOR","SHD","TWI"},0))),TRUE,FALSE)</f>
        <v>1</v>
      </c>
    </row>
    <row r="2874" spans="1:4" ht="15.75" customHeight="1" x14ac:dyDescent="0.2">
      <c r="A2874" s="34" t="str">
        <f>cards[[#This Row],[set]]</f>
        <v>SOR</v>
      </c>
      <c r="B2874" s="34">
        <f>cards[[#This Row],[cardNumber]]</f>
        <v>436</v>
      </c>
      <c r="C2874" s="34">
        <f>cards[[#This Row],[owned]]</f>
        <v>0</v>
      </c>
      <c r="D2874" s="34" t="b">
        <f>IF(AND(ISNUMBER(SEARCH("Foil",cards[[#This Row],[variant]])),ISNUMBER(MATCH(cards[[#This Row],[set]],{"SOR","SHD","TWI"},0))),TRUE,FALSE)</f>
        <v>1</v>
      </c>
    </row>
    <row r="2875" spans="1:4" ht="15.75" customHeight="1" x14ac:dyDescent="0.2">
      <c r="A2875" s="34" t="str">
        <f>cards[[#This Row],[set]]</f>
        <v>SOR</v>
      </c>
      <c r="B2875" s="34">
        <f>cards[[#This Row],[cardNumber]]</f>
        <v>436</v>
      </c>
      <c r="C2875" s="34">
        <f>cards[[#This Row],[owned]]</f>
        <v>0</v>
      </c>
      <c r="D2875" s="34" t="b">
        <f>IF(AND(ISNUMBER(SEARCH("Foil",cards[[#This Row],[variant]])),ISNUMBER(MATCH(cards[[#This Row],[set]],{"SOR","SHD","TWI"},0))),TRUE,FALSE)</f>
        <v>0</v>
      </c>
    </row>
    <row r="2876" spans="1:4" ht="15.75" customHeight="1" x14ac:dyDescent="0.2">
      <c r="A2876" s="34" t="str">
        <f>cards[[#This Row],[set]]</f>
        <v>SOR</v>
      </c>
      <c r="B2876" s="34">
        <f>cards[[#This Row],[cardNumber]]</f>
        <v>174</v>
      </c>
      <c r="C2876" s="34">
        <f>cards[[#This Row],[owned]]</f>
        <v>0</v>
      </c>
      <c r="D2876" s="34" t="b">
        <f>IF(AND(ISNUMBER(SEARCH("Foil",cards[[#This Row],[variant]])),ISNUMBER(MATCH(cards[[#This Row],[set]],{"SOR","SHD","TWI"},0))),TRUE,FALSE)</f>
        <v>1</v>
      </c>
    </row>
    <row r="2877" spans="1:4" ht="15.75" customHeight="1" x14ac:dyDescent="0.2">
      <c r="A2877" s="34" t="str">
        <f>cards[[#This Row],[set]]</f>
        <v>SOR</v>
      </c>
      <c r="B2877" s="34">
        <f>cards[[#This Row],[cardNumber]]</f>
        <v>174</v>
      </c>
      <c r="C2877" s="34">
        <f>cards[[#This Row],[owned]]</f>
        <v>0</v>
      </c>
      <c r="D2877" s="34" t="b">
        <f>IF(AND(ISNUMBER(SEARCH("Foil",cards[[#This Row],[variant]])),ISNUMBER(MATCH(cards[[#This Row],[set]],{"SOR","SHD","TWI"},0))),TRUE,FALSE)</f>
        <v>0</v>
      </c>
    </row>
    <row r="2878" spans="1:4" ht="15.75" customHeight="1" x14ac:dyDescent="0.2">
      <c r="A2878" s="34" t="str">
        <f>cards[[#This Row],[set]]</f>
        <v>SOR</v>
      </c>
      <c r="B2878" s="34">
        <f>cards[[#This Row],[cardNumber]]</f>
        <v>437</v>
      </c>
      <c r="C2878" s="34">
        <f>cards[[#This Row],[owned]]</f>
        <v>0</v>
      </c>
      <c r="D2878" s="34" t="b">
        <f>IF(AND(ISNUMBER(SEARCH("Foil",cards[[#This Row],[variant]])),ISNUMBER(MATCH(cards[[#This Row],[set]],{"SOR","SHD","TWI"},0))),TRUE,FALSE)</f>
        <v>1</v>
      </c>
    </row>
    <row r="2879" spans="1:4" ht="15.75" customHeight="1" x14ac:dyDescent="0.2">
      <c r="A2879" s="34" t="str">
        <f>cards[[#This Row],[set]]</f>
        <v>SOR</v>
      </c>
      <c r="B2879" s="34">
        <f>cards[[#This Row],[cardNumber]]</f>
        <v>437</v>
      </c>
      <c r="C2879" s="34">
        <f>cards[[#This Row],[owned]]</f>
        <v>0</v>
      </c>
      <c r="D2879" s="34" t="b">
        <f>IF(AND(ISNUMBER(SEARCH("Foil",cards[[#This Row],[variant]])),ISNUMBER(MATCH(cards[[#This Row],[set]],{"SOR","SHD","TWI"},0))),TRUE,FALSE)</f>
        <v>0</v>
      </c>
    </row>
    <row r="2880" spans="1:4" ht="15.75" customHeight="1" x14ac:dyDescent="0.2">
      <c r="A2880" s="34" t="str">
        <f>cards[[#This Row],[set]]</f>
        <v>SOR</v>
      </c>
      <c r="B2880" s="34">
        <f>cards[[#This Row],[cardNumber]]</f>
        <v>175</v>
      </c>
      <c r="C2880" s="34">
        <f>cards[[#This Row],[owned]]</f>
        <v>0</v>
      </c>
      <c r="D2880" s="34" t="b">
        <f>IF(AND(ISNUMBER(SEARCH("Foil",cards[[#This Row],[variant]])),ISNUMBER(MATCH(cards[[#This Row],[set]],{"SOR","SHD","TWI"},0))),TRUE,FALSE)</f>
        <v>1</v>
      </c>
    </row>
    <row r="2881" spans="1:4" ht="15.75" customHeight="1" x14ac:dyDescent="0.2">
      <c r="A2881" s="34" t="str">
        <f>cards[[#This Row],[set]]</f>
        <v>SOR</v>
      </c>
      <c r="B2881" s="34">
        <f>cards[[#This Row],[cardNumber]]</f>
        <v>175</v>
      </c>
      <c r="C2881" s="34">
        <f>cards[[#This Row],[owned]]</f>
        <v>0</v>
      </c>
      <c r="D2881" s="34" t="b">
        <f>IF(AND(ISNUMBER(SEARCH("Foil",cards[[#This Row],[variant]])),ISNUMBER(MATCH(cards[[#This Row],[set]],{"SOR","SHD","TWI"},0))),TRUE,FALSE)</f>
        <v>0</v>
      </c>
    </row>
    <row r="2882" spans="1:4" ht="15.75" customHeight="1" x14ac:dyDescent="0.2">
      <c r="A2882" s="34" t="str">
        <f>cards[[#This Row],[set]]</f>
        <v>SOR</v>
      </c>
      <c r="B2882" s="34">
        <f>cards[[#This Row],[cardNumber]]</f>
        <v>438</v>
      </c>
      <c r="C2882" s="34">
        <f>cards[[#This Row],[owned]]</f>
        <v>0</v>
      </c>
      <c r="D2882" s="34" t="b">
        <f>IF(AND(ISNUMBER(SEARCH("Foil",cards[[#This Row],[variant]])),ISNUMBER(MATCH(cards[[#This Row],[set]],{"SOR","SHD","TWI"},0))),TRUE,FALSE)</f>
        <v>0</v>
      </c>
    </row>
    <row r="2883" spans="1:4" ht="15.75" customHeight="1" x14ac:dyDescent="0.2">
      <c r="A2883" s="34" t="str">
        <f>cards[[#This Row],[set]]</f>
        <v>SOR</v>
      </c>
      <c r="B2883" s="34">
        <f>cards[[#This Row],[cardNumber]]</f>
        <v>438</v>
      </c>
      <c r="C2883" s="34">
        <f>cards[[#This Row],[owned]]</f>
        <v>0</v>
      </c>
      <c r="D2883" s="34" t="b">
        <f>IF(AND(ISNUMBER(SEARCH("Foil",cards[[#This Row],[variant]])),ISNUMBER(MATCH(cards[[#This Row],[set]],{"SOR","SHD","TWI"},0))),TRUE,FALSE)</f>
        <v>1</v>
      </c>
    </row>
    <row r="2884" spans="1:4" ht="15.75" customHeight="1" x14ac:dyDescent="0.2">
      <c r="A2884" s="34" t="str">
        <f>cards[[#This Row],[set]]</f>
        <v>SOR</v>
      </c>
      <c r="B2884" s="34">
        <f>cards[[#This Row],[cardNumber]]</f>
        <v>176</v>
      </c>
      <c r="C2884" s="34">
        <f>cards[[#This Row],[owned]]</f>
        <v>0</v>
      </c>
      <c r="D2884" s="34" t="b">
        <f>IF(AND(ISNUMBER(SEARCH("Foil",cards[[#This Row],[variant]])),ISNUMBER(MATCH(cards[[#This Row],[set]],{"SOR","SHD","TWI"},0))),TRUE,FALSE)</f>
        <v>0</v>
      </c>
    </row>
    <row r="2885" spans="1:4" ht="15.75" customHeight="1" x14ac:dyDescent="0.2">
      <c r="A2885" s="34" t="str">
        <f>cards[[#This Row],[set]]</f>
        <v>SOR</v>
      </c>
      <c r="B2885" s="34">
        <f>cards[[#This Row],[cardNumber]]</f>
        <v>176</v>
      </c>
      <c r="C2885" s="34">
        <f>cards[[#This Row],[owned]]</f>
        <v>0</v>
      </c>
      <c r="D2885" s="34" t="b">
        <f>IF(AND(ISNUMBER(SEARCH("Foil",cards[[#This Row],[variant]])),ISNUMBER(MATCH(cards[[#This Row],[set]],{"SOR","SHD","TWI"},0))),TRUE,FALSE)</f>
        <v>1</v>
      </c>
    </row>
    <row r="2886" spans="1:4" ht="15.75" customHeight="1" x14ac:dyDescent="0.2">
      <c r="A2886" s="34" t="str">
        <f>cards[[#This Row],[set]]</f>
        <v>SOR</v>
      </c>
      <c r="B2886" s="34">
        <f>cards[[#This Row],[cardNumber]]</f>
        <v>439</v>
      </c>
      <c r="C2886" s="34">
        <f>cards[[#This Row],[owned]]</f>
        <v>0</v>
      </c>
      <c r="D2886" s="34" t="b">
        <f>IF(AND(ISNUMBER(SEARCH("Foil",cards[[#This Row],[variant]])),ISNUMBER(MATCH(cards[[#This Row],[set]],{"SOR","SHD","TWI"},0))),TRUE,FALSE)</f>
        <v>1</v>
      </c>
    </row>
    <row r="2887" spans="1:4" ht="15.75" customHeight="1" x14ac:dyDescent="0.2">
      <c r="A2887" s="34" t="str">
        <f>cards[[#This Row],[set]]</f>
        <v>SOR</v>
      </c>
      <c r="B2887" s="34">
        <f>cards[[#This Row],[cardNumber]]</f>
        <v>439</v>
      </c>
      <c r="C2887" s="34">
        <f>cards[[#This Row],[owned]]</f>
        <v>0</v>
      </c>
      <c r="D2887" s="34" t="b">
        <f>IF(AND(ISNUMBER(SEARCH("Foil",cards[[#This Row],[variant]])),ISNUMBER(MATCH(cards[[#This Row],[set]],{"SOR","SHD","TWI"},0))),TRUE,FALSE)</f>
        <v>0</v>
      </c>
    </row>
    <row r="2888" spans="1:4" ht="15.75" customHeight="1" x14ac:dyDescent="0.2">
      <c r="A2888" s="34" t="str">
        <f>cards[[#This Row],[set]]</f>
        <v>SOR</v>
      </c>
      <c r="B2888" s="34">
        <f>cards[[#This Row],[cardNumber]]</f>
        <v>177</v>
      </c>
      <c r="C2888" s="34">
        <f>cards[[#This Row],[owned]]</f>
        <v>0</v>
      </c>
      <c r="D2888" s="34" t="b">
        <f>IF(AND(ISNUMBER(SEARCH("Foil",cards[[#This Row],[variant]])),ISNUMBER(MATCH(cards[[#This Row],[set]],{"SOR","SHD","TWI"},0))),TRUE,FALSE)</f>
        <v>0</v>
      </c>
    </row>
    <row r="2889" spans="1:4" ht="15.75" customHeight="1" x14ac:dyDescent="0.2">
      <c r="A2889" s="34" t="str">
        <f>cards[[#This Row],[set]]</f>
        <v>SOR</v>
      </c>
      <c r="B2889" s="34">
        <f>cards[[#This Row],[cardNumber]]</f>
        <v>177</v>
      </c>
      <c r="C2889" s="34">
        <f>cards[[#This Row],[owned]]</f>
        <v>0</v>
      </c>
      <c r="D2889" s="34" t="b">
        <f>IF(AND(ISNUMBER(SEARCH("Foil",cards[[#This Row],[variant]])),ISNUMBER(MATCH(cards[[#This Row],[set]],{"SOR","SHD","TWI"},0))),TRUE,FALSE)</f>
        <v>1</v>
      </c>
    </row>
    <row r="2890" spans="1:4" ht="15.75" customHeight="1" x14ac:dyDescent="0.2">
      <c r="A2890" s="34" t="str">
        <f>cards[[#This Row],[set]]</f>
        <v>SOR</v>
      </c>
      <c r="B2890" s="34">
        <f>cards[[#This Row],[cardNumber]]</f>
        <v>440</v>
      </c>
      <c r="C2890" s="34">
        <f>cards[[#This Row],[owned]]</f>
        <v>0</v>
      </c>
      <c r="D2890" s="34" t="b">
        <f>IF(AND(ISNUMBER(SEARCH("Foil",cards[[#This Row],[variant]])),ISNUMBER(MATCH(cards[[#This Row],[set]],{"SOR","SHD","TWI"},0))),TRUE,FALSE)</f>
        <v>1</v>
      </c>
    </row>
    <row r="2891" spans="1:4" ht="15.75" customHeight="1" x14ac:dyDescent="0.2">
      <c r="A2891" s="34" t="str">
        <f>cards[[#This Row],[set]]</f>
        <v>SOR</v>
      </c>
      <c r="B2891" s="34">
        <f>cards[[#This Row],[cardNumber]]</f>
        <v>440</v>
      </c>
      <c r="C2891" s="34">
        <f>cards[[#This Row],[owned]]</f>
        <v>0</v>
      </c>
      <c r="D2891" s="34" t="b">
        <f>IF(AND(ISNUMBER(SEARCH("Foil",cards[[#This Row],[variant]])),ISNUMBER(MATCH(cards[[#This Row],[set]],{"SOR","SHD","TWI"},0))),TRUE,FALSE)</f>
        <v>0</v>
      </c>
    </row>
    <row r="2892" spans="1:4" ht="15.75" customHeight="1" x14ac:dyDescent="0.2">
      <c r="A2892" s="34" t="str">
        <f>cards[[#This Row],[set]]</f>
        <v>SOR</v>
      </c>
      <c r="B2892" s="34">
        <f>cards[[#This Row],[cardNumber]]</f>
        <v>178</v>
      </c>
      <c r="C2892" s="34">
        <f>cards[[#This Row],[owned]]</f>
        <v>0</v>
      </c>
      <c r="D2892" s="34" t="b">
        <f>IF(AND(ISNUMBER(SEARCH("Foil",cards[[#This Row],[variant]])),ISNUMBER(MATCH(cards[[#This Row],[set]],{"SOR","SHD","TWI"},0))),TRUE,FALSE)</f>
        <v>1</v>
      </c>
    </row>
    <row r="2893" spans="1:4" ht="15.75" customHeight="1" x14ac:dyDescent="0.2">
      <c r="A2893" s="34" t="str">
        <f>cards[[#This Row],[set]]</f>
        <v>SOR</v>
      </c>
      <c r="B2893" s="34">
        <f>cards[[#This Row],[cardNumber]]</f>
        <v>178</v>
      </c>
      <c r="C2893" s="34">
        <f>cards[[#This Row],[owned]]</f>
        <v>0</v>
      </c>
      <c r="D2893" s="34" t="b">
        <f>IF(AND(ISNUMBER(SEARCH("Foil",cards[[#This Row],[variant]])),ISNUMBER(MATCH(cards[[#This Row],[set]],{"SOR","SHD","TWI"},0))),TRUE,FALSE)</f>
        <v>0</v>
      </c>
    </row>
    <row r="2894" spans="1:4" ht="15.75" customHeight="1" x14ac:dyDescent="0.2">
      <c r="A2894" s="34" t="str">
        <f>cards[[#This Row],[set]]</f>
        <v>SOR</v>
      </c>
      <c r="B2894" s="34">
        <f>cards[[#This Row],[cardNumber]]</f>
        <v>441</v>
      </c>
      <c r="C2894" s="34">
        <f>cards[[#This Row],[owned]]</f>
        <v>0</v>
      </c>
      <c r="D2894" s="34" t="b">
        <f>IF(AND(ISNUMBER(SEARCH("Foil",cards[[#This Row],[variant]])),ISNUMBER(MATCH(cards[[#This Row],[set]],{"SOR","SHD","TWI"},0))),TRUE,FALSE)</f>
        <v>1</v>
      </c>
    </row>
    <row r="2895" spans="1:4" ht="15.75" customHeight="1" x14ac:dyDescent="0.2">
      <c r="A2895" s="34" t="str">
        <f>cards[[#This Row],[set]]</f>
        <v>SOR</v>
      </c>
      <c r="B2895" s="34">
        <f>cards[[#This Row],[cardNumber]]</f>
        <v>441</v>
      </c>
      <c r="C2895" s="34">
        <f>cards[[#This Row],[owned]]</f>
        <v>0</v>
      </c>
      <c r="D2895" s="34" t="b">
        <f>IF(AND(ISNUMBER(SEARCH("Foil",cards[[#This Row],[variant]])),ISNUMBER(MATCH(cards[[#This Row],[set]],{"SOR","SHD","TWI"},0))),TRUE,FALSE)</f>
        <v>0</v>
      </c>
    </row>
    <row r="2896" spans="1:4" ht="15.75" customHeight="1" x14ac:dyDescent="0.2">
      <c r="A2896" s="34" t="str">
        <f>cards[[#This Row],[set]]</f>
        <v>SOR</v>
      </c>
      <c r="B2896" s="34">
        <f>cards[[#This Row],[cardNumber]]</f>
        <v>179</v>
      </c>
      <c r="C2896" s="34">
        <f>cards[[#This Row],[owned]]</f>
        <v>0</v>
      </c>
      <c r="D2896" s="34" t="b">
        <f>IF(AND(ISNUMBER(SEARCH("Foil",cards[[#This Row],[variant]])),ISNUMBER(MATCH(cards[[#This Row],[set]],{"SOR","SHD","TWI"},0))),TRUE,FALSE)</f>
        <v>1</v>
      </c>
    </row>
    <row r="2897" spans="1:4" ht="15.75" customHeight="1" x14ac:dyDescent="0.2">
      <c r="A2897" s="34" t="str">
        <f>cards[[#This Row],[set]]</f>
        <v>SOR</v>
      </c>
      <c r="B2897" s="34">
        <f>cards[[#This Row],[cardNumber]]</f>
        <v>179</v>
      </c>
      <c r="C2897" s="34">
        <f>cards[[#This Row],[owned]]</f>
        <v>0</v>
      </c>
      <c r="D2897" s="34" t="b">
        <f>IF(AND(ISNUMBER(SEARCH("Foil",cards[[#This Row],[variant]])),ISNUMBER(MATCH(cards[[#This Row],[set]],{"SOR","SHD","TWI"},0))),TRUE,FALSE)</f>
        <v>0</v>
      </c>
    </row>
    <row r="2898" spans="1:4" ht="15.75" customHeight="1" x14ac:dyDescent="0.2">
      <c r="A2898" s="34" t="str">
        <f>cards[[#This Row],[set]]</f>
        <v>SOR</v>
      </c>
      <c r="B2898" s="34">
        <f>cards[[#This Row],[cardNumber]]</f>
        <v>442</v>
      </c>
      <c r="C2898" s="34">
        <f>cards[[#This Row],[owned]]</f>
        <v>0</v>
      </c>
      <c r="D2898" s="34" t="b">
        <f>IF(AND(ISNUMBER(SEARCH("Foil",cards[[#This Row],[variant]])),ISNUMBER(MATCH(cards[[#This Row],[set]],{"SOR","SHD","TWI"},0))),TRUE,FALSE)</f>
        <v>1</v>
      </c>
    </row>
    <row r="2899" spans="1:4" ht="15.75" customHeight="1" x14ac:dyDescent="0.2">
      <c r="A2899" s="34" t="str">
        <f>cards[[#This Row],[set]]</f>
        <v>SOR</v>
      </c>
      <c r="B2899" s="34">
        <f>cards[[#This Row],[cardNumber]]</f>
        <v>442</v>
      </c>
      <c r="C2899" s="34">
        <f>cards[[#This Row],[owned]]</f>
        <v>0</v>
      </c>
      <c r="D2899" s="34" t="b">
        <f>IF(AND(ISNUMBER(SEARCH("Foil",cards[[#This Row],[variant]])),ISNUMBER(MATCH(cards[[#This Row],[set]],{"SOR","SHD","TWI"},0))),TRUE,FALSE)</f>
        <v>0</v>
      </c>
    </row>
    <row r="2900" spans="1:4" ht="15.75" customHeight="1" x14ac:dyDescent="0.2">
      <c r="A2900" s="34" t="str">
        <f>cards[[#This Row],[set]]</f>
        <v>SOR</v>
      </c>
      <c r="B2900" s="34">
        <f>cards[[#This Row],[cardNumber]]</f>
        <v>180</v>
      </c>
      <c r="C2900" s="34">
        <f>cards[[#This Row],[owned]]</f>
        <v>0</v>
      </c>
      <c r="D2900" s="34" t="b">
        <f>IF(AND(ISNUMBER(SEARCH("Foil",cards[[#This Row],[variant]])),ISNUMBER(MATCH(cards[[#This Row],[set]],{"SOR","SHD","TWI"},0))),TRUE,FALSE)</f>
        <v>1</v>
      </c>
    </row>
    <row r="2901" spans="1:4" ht="15.75" customHeight="1" x14ac:dyDescent="0.2">
      <c r="A2901" s="34" t="str">
        <f>cards[[#This Row],[set]]</f>
        <v>SOR</v>
      </c>
      <c r="B2901" s="34">
        <f>cards[[#This Row],[cardNumber]]</f>
        <v>180</v>
      </c>
      <c r="C2901" s="34">
        <f>cards[[#This Row],[owned]]</f>
        <v>0</v>
      </c>
      <c r="D2901" s="34" t="b">
        <f>IF(AND(ISNUMBER(SEARCH("Foil",cards[[#This Row],[variant]])),ISNUMBER(MATCH(cards[[#This Row],[set]],{"SOR","SHD","TWI"},0))),TRUE,FALSE)</f>
        <v>0</v>
      </c>
    </row>
    <row r="2902" spans="1:4" ht="15.75" customHeight="1" x14ac:dyDescent="0.2">
      <c r="A2902" s="34" t="str">
        <f>cards[[#This Row],[set]]</f>
        <v>SOR</v>
      </c>
      <c r="B2902" s="34">
        <f>cards[[#This Row],[cardNumber]]</f>
        <v>443</v>
      </c>
      <c r="C2902" s="34">
        <f>cards[[#This Row],[owned]]</f>
        <v>0</v>
      </c>
      <c r="D2902" s="34" t="b">
        <f>IF(AND(ISNUMBER(SEARCH("Foil",cards[[#This Row],[variant]])),ISNUMBER(MATCH(cards[[#This Row],[set]],{"SOR","SHD","TWI"},0))),TRUE,FALSE)</f>
        <v>1</v>
      </c>
    </row>
    <row r="2903" spans="1:4" ht="15.75" customHeight="1" x14ac:dyDescent="0.2">
      <c r="A2903" s="34" t="str">
        <f>cards[[#This Row],[set]]</f>
        <v>SOR</v>
      </c>
      <c r="B2903" s="34">
        <f>cards[[#This Row],[cardNumber]]</f>
        <v>443</v>
      </c>
      <c r="C2903" s="34">
        <f>cards[[#This Row],[owned]]</f>
        <v>0</v>
      </c>
      <c r="D2903" s="34" t="b">
        <f>IF(AND(ISNUMBER(SEARCH("Foil",cards[[#This Row],[variant]])),ISNUMBER(MATCH(cards[[#This Row],[set]],{"SOR","SHD","TWI"},0))),TRUE,FALSE)</f>
        <v>0</v>
      </c>
    </row>
    <row r="2904" spans="1:4" ht="15.75" customHeight="1" x14ac:dyDescent="0.2">
      <c r="A2904" s="34" t="str">
        <f>cards[[#This Row],[set]]</f>
        <v>SOR</v>
      </c>
      <c r="B2904" s="34">
        <f>cards[[#This Row],[cardNumber]]</f>
        <v>181</v>
      </c>
      <c r="C2904" s="34">
        <f>cards[[#This Row],[owned]]</f>
        <v>0</v>
      </c>
      <c r="D2904" s="34" t="b">
        <f>IF(AND(ISNUMBER(SEARCH("Foil",cards[[#This Row],[variant]])),ISNUMBER(MATCH(cards[[#This Row],[set]],{"SOR","SHD","TWI"},0))),TRUE,FALSE)</f>
        <v>0</v>
      </c>
    </row>
    <row r="2905" spans="1:4" ht="15.75" customHeight="1" x14ac:dyDescent="0.2">
      <c r="A2905" s="34" t="str">
        <f>cards[[#This Row],[set]]</f>
        <v>SOR</v>
      </c>
      <c r="B2905" s="34">
        <f>cards[[#This Row],[cardNumber]]</f>
        <v>181</v>
      </c>
      <c r="C2905" s="34">
        <f>cards[[#This Row],[owned]]</f>
        <v>0</v>
      </c>
      <c r="D2905" s="34" t="b">
        <f>IF(AND(ISNUMBER(SEARCH("Foil",cards[[#This Row],[variant]])),ISNUMBER(MATCH(cards[[#This Row],[set]],{"SOR","SHD","TWI"},0))),TRUE,FALSE)</f>
        <v>1</v>
      </c>
    </row>
    <row r="2906" spans="1:4" ht="15.75" customHeight="1" x14ac:dyDescent="0.2">
      <c r="A2906" s="34" t="str">
        <f>cards[[#This Row],[set]]</f>
        <v>SOR</v>
      </c>
      <c r="B2906" s="34">
        <f>cards[[#This Row],[cardNumber]]</f>
        <v>444</v>
      </c>
      <c r="C2906" s="34">
        <f>cards[[#This Row],[owned]]</f>
        <v>0</v>
      </c>
      <c r="D2906" s="34" t="b">
        <f>IF(AND(ISNUMBER(SEARCH("Foil",cards[[#This Row],[variant]])),ISNUMBER(MATCH(cards[[#This Row],[set]],{"SOR","SHD","TWI"},0))),TRUE,FALSE)</f>
        <v>1</v>
      </c>
    </row>
    <row r="2907" spans="1:4" ht="15.75" customHeight="1" x14ac:dyDescent="0.2">
      <c r="A2907" s="34" t="str">
        <f>cards[[#This Row],[set]]</f>
        <v>SOR</v>
      </c>
      <c r="B2907" s="34">
        <f>cards[[#This Row],[cardNumber]]</f>
        <v>444</v>
      </c>
      <c r="C2907" s="34">
        <f>cards[[#This Row],[owned]]</f>
        <v>0</v>
      </c>
      <c r="D2907" s="34" t="b">
        <f>IF(AND(ISNUMBER(SEARCH("Foil",cards[[#This Row],[variant]])),ISNUMBER(MATCH(cards[[#This Row],[set]],{"SOR","SHD","TWI"},0))),TRUE,FALSE)</f>
        <v>0</v>
      </c>
    </row>
    <row r="2908" spans="1:4" ht="15.75" customHeight="1" x14ac:dyDescent="0.2">
      <c r="A2908" s="34" t="str">
        <f>cards[[#This Row],[set]]</f>
        <v>SOR</v>
      </c>
      <c r="B2908" s="34">
        <f>cards[[#This Row],[cardNumber]]</f>
        <v>15</v>
      </c>
      <c r="C2908" s="34">
        <f>cards[[#This Row],[owned]]</f>
        <v>0</v>
      </c>
      <c r="D2908" s="34" t="b">
        <f>IF(AND(ISNUMBER(SEARCH("Foil",cards[[#This Row],[variant]])),ISNUMBER(MATCH(cards[[#This Row],[set]],{"SOR","SHD","TWI"},0))),TRUE,FALSE)</f>
        <v>0</v>
      </c>
    </row>
    <row r="2909" spans="1:4" ht="15.75" customHeight="1" x14ac:dyDescent="0.2">
      <c r="A2909" s="34" t="str">
        <f>cards[[#This Row],[set]]</f>
        <v>SOR</v>
      </c>
      <c r="B2909" s="34">
        <f>cards[[#This Row],[cardNumber]]</f>
        <v>182</v>
      </c>
      <c r="C2909" s="34">
        <f>cards[[#This Row],[owned]]</f>
        <v>0</v>
      </c>
      <c r="D2909" s="34" t="b">
        <f>IF(AND(ISNUMBER(SEARCH("Foil",cards[[#This Row],[variant]])),ISNUMBER(MATCH(cards[[#This Row],[set]],{"SOR","SHD","TWI"},0))),TRUE,FALSE)</f>
        <v>1</v>
      </c>
    </row>
    <row r="2910" spans="1:4" ht="15.75" customHeight="1" x14ac:dyDescent="0.2">
      <c r="A2910" s="34" t="str">
        <f>cards[[#This Row],[set]]</f>
        <v>SOR</v>
      </c>
      <c r="B2910" s="34">
        <f>cards[[#This Row],[cardNumber]]</f>
        <v>182</v>
      </c>
      <c r="C2910" s="34">
        <f>cards[[#This Row],[owned]]</f>
        <v>0</v>
      </c>
      <c r="D2910" s="34" t="b">
        <f>IF(AND(ISNUMBER(SEARCH("Foil",cards[[#This Row],[variant]])),ISNUMBER(MATCH(cards[[#This Row],[set]],{"SOR","SHD","TWI"},0))),TRUE,FALSE)</f>
        <v>0</v>
      </c>
    </row>
    <row r="2911" spans="1:4" ht="15.75" customHeight="1" x14ac:dyDescent="0.2">
      <c r="A2911" s="34" t="str">
        <f>cards[[#This Row],[set]]</f>
        <v>SOR</v>
      </c>
      <c r="B2911" s="34">
        <f>cards[[#This Row],[cardNumber]]</f>
        <v>445</v>
      </c>
      <c r="C2911" s="34">
        <f>cards[[#This Row],[owned]]</f>
        <v>0</v>
      </c>
      <c r="D2911" s="34" t="b">
        <f>IF(AND(ISNUMBER(SEARCH("Foil",cards[[#This Row],[variant]])),ISNUMBER(MATCH(cards[[#This Row],[set]],{"SOR","SHD","TWI"},0))),TRUE,FALSE)</f>
        <v>1</v>
      </c>
    </row>
    <row r="2912" spans="1:4" ht="15.75" customHeight="1" x14ac:dyDescent="0.2">
      <c r="A2912" s="34" t="str">
        <f>cards[[#This Row],[set]]</f>
        <v>SOR</v>
      </c>
      <c r="B2912" s="34">
        <f>cards[[#This Row],[cardNumber]]</f>
        <v>445</v>
      </c>
      <c r="C2912" s="34">
        <f>cards[[#This Row],[owned]]</f>
        <v>0</v>
      </c>
      <c r="D2912" s="34" t="b">
        <f>IF(AND(ISNUMBER(SEARCH("Foil",cards[[#This Row],[variant]])),ISNUMBER(MATCH(cards[[#This Row],[set]],{"SOR","SHD","TWI"},0))),TRUE,FALSE)</f>
        <v>0</v>
      </c>
    </row>
    <row r="2913" spans="1:4" ht="15.75" customHeight="1" x14ac:dyDescent="0.2">
      <c r="A2913" s="34" t="str">
        <f>cards[[#This Row],[set]]</f>
        <v>SOR</v>
      </c>
      <c r="B2913" s="34">
        <f>cards[[#This Row],[cardNumber]]</f>
        <v>183</v>
      </c>
      <c r="C2913" s="34">
        <f>cards[[#This Row],[owned]]</f>
        <v>0</v>
      </c>
      <c r="D2913" s="34" t="b">
        <f>IF(AND(ISNUMBER(SEARCH("Foil",cards[[#This Row],[variant]])),ISNUMBER(MATCH(cards[[#This Row],[set]],{"SOR","SHD","TWI"},0))),TRUE,FALSE)</f>
        <v>0</v>
      </c>
    </row>
    <row r="2914" spans="1:4" ht="15.75" customHeight="1" x14ac:dyDescent="0.2">
      <c r="A2914" s="34" t="str">
        <f>cards[[#This Row],[set]]</f>
        <v>SOR</v>
      </c>
      <c r="B2914" s="34">
        <f>cards[[#This Row],[cardNumber]]</f>
        <v>183</v>
      </c>
      <c r="C2914" s="34">
        <f>cards[[#This Row],[owned]]</f>
        <v>0</v>
      </c>
      <c r="D2914" s="34" t="b">
        <f>IF(AND(ISNUMBER(SEARCH("Foil",cards[[#This Row],[variant]])),ISNUMBER(MATCH(cards[[#This Row],[set]],{"SOR","SHD","TWI"},0))),TRUE,FALSE)</f>
        <v>1</v>
      </c>
    </row>
    <row r="2915" spans="1:4" ht="15.75" customHeight="1" x14ac:dyDescent="0.2">
      <c r="A2915" s="34" t="str">
        <f>cards[[#This Row],[set]]</f>
        <v>SOR</v>
      </c>
      <c r="B2915" s="34">
        <f>cards[[#This Row],[cardNumber]]</f>
        <v>446</v>
      </c>
      <c r="C2915" s="34">
        <f>cards[[#This Row],[owned]]</f>
        <v>0</v>
      </c>
      <c r="D2915" s="34" t="b">
        <f>IF(AND(ISNUMBER(SEARCH("Foil",cards[[#This Row],[variant]])),ISNUMBER(MATCH(cards[[#This Row],[set]],{"SOR","SHD","TWI"},0))),TRUE,FALSE)</f>
        <v>1</v>
      </c>
    </row>
    <row r="2916" spans="1:4" ht="15.75" customHeight="1" x14ac:dyDescent="0.2">
      <c r="A2916" s="34" t="str">
        <f>cards[[#This Row],[set]]</f>
        <v>SOR</v>
      </c>
      <c r="B2916" s="34">
        <f>cards[[#This Row],[cardNumber]]</f>
        <v>446</v>
      </c>
      <c r="C2916" s="34">
        <f>cards[[#This Row],[owned]]</f>
        <v>0</v>
      </c>
      <c r="D2916" s="34" t="b">
        <f>IF(AND(ISNUMBER(SEARCH("Foil",cards[[#This Row],[variant]])),ISNUMBER(MATCH(cards[[#This Row],[set]],{"SOR","SHD","TWI"},0))),TRUE,FALSE)</f>
        <v>0</v>
      </c>
    </row>
    <row r="2917" spans="1:4" ht="15.75" customHeight="1" x14ac:dyDescent="0.2">
      <c r="A2917" s="34" t="str">
        <f>cards[[#This Row],[set]]</f>
        <v>SOR</v>
      </c>
      <c r="B2917" s="34">
        <f>cards[[#This Row],[cardNumber]]</f>
        <v>184</v>
      </c>
      <c r="C2917" s="34">
        <f>cards[[#This Row],[owned]]</f>
        <v>0</v>
      </c>
      <c r="D2917" s="34" t="b">
        <f>IF(AND(ISNUMBER(SEARCH("Foil",cards[[#This Row],[variant]])),ISNUMBER(MATCH(cards[[#This Row],[set]],{"SOR","SHD","TWI"},0))),TRUE,FALSE)</f>
        <v>1</v>
      </c>
    </row>
    <row r="2918" spans="1:4" ht="15.75" customHeight="1" x14ac:dyDescent="0.2">
      <c r="A2918" s="34" t="str">
        <f>cards[[#This Row],[set]]</f>
        <v>SOR</v>
      </c>
      <c r="B2918" s="34">
        <f>cards[[#This Row],[cardNumber]]</f>
        <v>184</v>
      </c>
      <c r="C2918" s="34">
        <f>cards[[#This Row],[owned]]</f>
        <v>0</v>
      </c>
      <c r="D2918" s="34" t="b">
        <f>IF(AND(ISNUMBER(SEARCH("Foil",cards[[#This Row],[variant]])),ISNUMBER(MATCH(cards[[#This Row],[set]],{"SOR","SHD","TWI"},0))),TRUE,FALSE)</f>
        <v>0</v>
      </c>
    </row>
    <row r="2919" spans="1:4" ht="15.75" customHeight="1" x14ac:dyDescent="0.2">
      <c r="A2919" s="34" t="str">
        <f>cards[[#This Row],[set]]</f>
        <v>SOR</v>
      </c>
      <c r="B2919" s="34">
        <f>cards[[#This Row],[cardNumber]]</f>
        <v>447</v>
      </c>
      <c r="C2919" s="34">
        <f>cards[[#This Row],[owned]]</f>
        <v>0</v>
      </c>
      <c r="D2919" s="34" t="b">
        <f>IF(AND(ISNUMBER(SEARCH("Foil",cards[[#This Row],[variant]])),ISNUMBER(MATCH(cards[[#This Row],[set]],{"SOR","SHD","TWI"},0))),TRUE,FALSE)</f>
        <v>1</v>
      </c>
    </row>
    <row r="2920" spans="1:4" ht="15.75" customHeight="1" x14ac:dyDescent="0.2">
      <c r="A2920" s="34" t="str">
        <f>cards[[#This Row],[set]]</f>
        <v>SOR</v>
      </c>
      <c r="B2920" s="34">
        <f>cards[[#This Row],[cardNumber]]</f>
        <v>447</v>
      </c>
      <c r="C2920" s="34">
        <f>cards[[#This Row],[owned]]</f>
        <v>0</v>
      </c>
      <c r="D2920" s="34" t="b">
        <f>IF(AND(ISNUMBER(SEARCH("Foil",cards[[#This Row],[variant]])),ISNUMBER(MATCH(cards[[#This Row],[set]],{"SOR","SHD","TWI"},0))),TRUE,FALSE)</f>
        <v>0</v>
      </c>
    </row>
    <row r="2921" spans="1:4" ht="15.75" customHeight="1" x14ac:dyDescent="0.2">
      <c r="A2921" s="34" t="str">
        <f>cards[[#This Row],[set]]</f>
        <v>SOR</v>
      </c>
      <c r="B2921" s="34">
        <f>cards[[#This Row],[cardNumber]]</f>
        <v>185</v>
      </c>
      <c r="C2921" s="34">
        <f>cards[[#This Row],[owned]]</f>
        <v>0</v>
      </c>
      <c r="D2921" s="34" t="b">
        <f>IF(AND(ISNUMBER(SEARCH("Foil",cards[[#This Row],[variant]])),ISNUMBER(MATCH(cards[[#This Row],[set]],{"SOR","SHD","TWI"},0))),TRUE,FALSE)</f>
        <v>1</v>
      </c>
    </row>
    <row r="2922" spans="1:4" ht="15.75" customHeight="1" x14ac:dyDescent="0.2">
      <c r="A2922" s="34" t="str">
        <f>cards[[#This Row],[set]]</f>
        <v>SOR</v>
      </c>
      <c r="B2922" s="34">
        <f>cards[[#This Row],[cardNumber]]</f>
        <v>185</v>
      </c>
      <c r="C2922" s="34">
        <f>cards[[#This Row],[owned]]</f>
        <v>0</v>
      </c>
      <c r="D2922" s="34" t="b">
        <f>IF(AND(ISNUMBER(SEARCH("Foil",cards[[#This Row],[variant]])),ISNUMBER(MATCH(cards[[#This Row],[set]],{"SOR","SHD","TWI"},0))),TRUE,FALSE)</f>
        <v>0</v>
      </c>
    </row>
    <row r="2923" spans="1:4" ht="15.75" customHeight="1" x14ac:dyDescent="0.2">
      <c r="A2923" s="34" t="str">
        <f>cards[[#This Row],[set]]</f>
        <v>SOR</v>
      </c>
      <c r="B2923" s="34">
        <f>cards[[#This Row],[cardNumber]]</f>
        <v>448</v>
      </c>
      <c r="C2923" s="34">
        <f>cards[[#This Row],[owned]]</f>
        <v>0</v>
      </c>
      <c r="D2923" s="34" t="b">
        <f>IF(AND(ISNUMBER(SEARCH("Foil",cards[[#This Row],[variant]])),ISNUMBER(MATCH(cards[[#This Row],[set]],{"SOR","SHD","TWI"},0))),TRUE,FALSE)</f>
        <v>1</v>
      </c>
    </row>
    <row r="2924" spans="1:4" ht="15.75" customHeight="1" x14ac:dyDescent="0.2">
      <c r="A2924" s="34" t="str">
        <f>cards[[#This Row],[set]]</f>
        <v>SOR</v>
      </c>
      <c r="B2924" s="34">
        <f>cards[[#This Row],[cardNumber]]</f>
        <v>448</v>
      </c>
      <c r="C2924" s="34">
        <f>cards[[#This Row],[owned]]</f>
        <v>0</v>
      </c>
      <c r="D2924" s="34" t="b">
        <f>IF(AND(ISNUMBER(SEARCH("Foil",cards[[#This Row],[variant]])),ISNUMBER(MATCH(cards[[#This Row],[set]],{"SOR","SHD","TWI"},0))),TRUE,FALSE)</f>
        <v>0</v>
      </c>
    </row>
    <row r="2925" spans="1:4" ht="15.75" customHeight="1" x14ac:dyDescent="0.2">
      <c r="A2925" s="34" t="str">
        <f>cards[[#This Row],[set]]</f>
        <v>SOR</v>
      </c>
      <c r="B2925" s="34">
        <f>cards[[#This Row],[cardNumber]]</f>
        <v>186</v>
      </c>
      <c r="C2925" s="34">
        <f>cards[[#This Row],[owned]]</f>
        <v>0</v>
      </c>
      <c r="D2925" s="34" t="b">
        <f>IF(AND(ISNUMBER(SEARCH("Foil",cards[[#This Row],[variant]])),ISNUMBER(MATCH(cards[[#This Row],[set]],{"SOR","SHD","TWI"},0))),TRUE,FALSE)</f>
        <v>1</v>
      </c>
    </row>
    <row r="2926" spans="1:4" ht="15.75" customHeight="1" x14ac:dyDescent="0.2">
      <c r="A2926" s="34" t="str">
        <f>cards[[#This Row],[set]]</f>
        <v>SOR</v>
      </c>
      <c r="B2926" s="34">
        <f>cards[[#This Row],[cardNumber]]</f>
        <v>186</v>
      </c>
      <c r="C2926" s="34">
        <f>cards[[#This Row],[owned]]</f>
        <v>0</v>
      </c>
      <c r="D2926" s="34" t="b">
        <f>IF(AND(ISNUMBER(SEARCH("Foil",cards[[#This Row],[variant]])),ISNUMBER(MATCH(cards[[#This Row],[set]],{"SOR","SHD","TWI"},0))),TRUE,FALSE)</f>
        <v>0</v>
      </c>
    </row>
    <row r="2927" spans="1:4" ht="15.75" customHeight="1" x14ac:dyDescent="0.2">
      <c r="A2927" s="34" t="str">
        <f>cards[[#This Row],[set]]</f>
        <v>SOR</v>
      </c>
      <c r="B2927" s="34">
        <f>cards[[#This Row],[cardNumber]]</f>
        <v>449</v>
      </c>
      <c r="C2927" s="34">
        <f>cards[[#This Row],[owned]]</f>
        <v>0</v>
      </c>
      <c r="D2927" s="34" t="b">
        <f>IF(AND(ISNUMBER(SEARCH("Foil",cards[[#This Row],[variant]])),ISNUMBER(MATCH(cards[[#This Row],[set]],{"SOR","SHD","TWI"},0))),TRUE,FALSE)</f>
        <v>0</v>
      </c>
    </row>
    <row r="2928" spans="1:4" ht="15.75" customHeight="1" x14ac:dyDescent="0.2">
      <c r="A2928" s="34" t="str">
        <f>cards[[#This Row],[set]]</f>
        <v>SOR</v>
      </c>
      <c r="B2928" s="34">
        <f>cards[[#This Row],[cardNumber]]</f>
        <v>449</v>
      </c>
      <c r="C2928" s="34">
        <f>cards[[#This Row],[owned]]</f>
        <v>0</v>
      </c>
      <c r="D2928" s="34" t="b">
        <f>IF(AND(ISNUMBER(SEARCH("Foil",cards[[#This Row],[variant]])),ISNUMBER(MATCH(cards[[#This Row],[set]],{"SOR","SHD","TWI"},0))),TRUE,FALSE)</f>
        <v>1</v>
      </c>
    </row>
    <row r="2929" spans="1:4" ht="15.75" customHeight="1" x14ac:dyDescent="0.2">
      <c r="A2929" s="34" t="str">
        <f>cards[[#This Row],[set]]</f>
        <v>SOR</v>
      </c>
      <c r="B2929" s="34">
        <f>cards[[#This Row],[cardNumber]]</f>
        <v>187</v>
      </c>
      <c r="C2929" s="34">
        <f>cards[[#This Row],[owned]]</f>
        <v>0</v>
      </c>
      <c r="D2929" s="34" t="b">
        <f>IF(AND(ISNUMBER(SEARCH("Foil",cards[[#This Row],[variant]])),ISNUMBER(MATCH(cards[[#This Row],[set]],{"SOR","SHD","TWI"},0))),TRUE,FALSE)</f>
        <v>0</v>
      </c>
    </row>
    <row r="2930" spans="1:4" ht="15.75" customHeight="1" x14ac:dyDescent="0.2">
      <c r="A2930" s="34" t="str">
        <f>cards[[#This Row],[set]]</f>
        <v>SOR</v>
      </c>
      <c r="B2930" s="34">
        <f>cards[[#This Row],[cardNumber]]</f>
        <v>187</v>
      </c>
      <c r="C2930" s="34">
        <f>cards[[#This Row],[owned]]</f>
        <v>0</v>
      </c>
      <c r="D2930" s="34" t="b">
        <f>IF(AND(ISNUMBER(SEARCH("Foil",cards[[#This Row],[variant]])),ISNUMBER(MATCH(cards[[#This Row],[set]],{"SOR","SHD","TWI"},0))),TRUE,FALSE)</f>
        <v>1</v>
      </c>
    </row>
    <row r="2931" spans="1:4" ht="15.75" customHeight="1" x14ac:dyDescent="0.2">
      <c r="A2931" s="34" t="str">
        <f>cards[[#This Row],[set]]</f>
        <v>SOR</v>
      </c>
      <c r="B2931" s="34">
        <f>cards[[#This Row],[cardNumber]]</f>
        <v>450</v>
      </c>
      <c r="C2931" s="34">
        <f>cards[[#This Row],[owned]]</f>
        <v>0</v>
      </c>
      <c r="D2931" s="34" t="b">
        <f>IF(AND(ISNUMBER(SEARCH("Foil",cards[[#This Row],[variant]])),ISNUMBER(MATCH(cards[[#This Row],[set]],{"SOR","SHD","TWI"},0))),TRUE,FALSE)</f>
        <v>1</v>
      </c>
    </row>
    <row r="2932" spans="1:4" ht="15.75" customHeight="1" x14ac:dyDescent="0.2">
      <c r="A2932" s="34" t="str">
        <f>cards[[#This Row],[set]]</f>
        <v>SOR</v>
      </c>
      <c r="B2932" s="34">
        <f>cards[[#This Row],[cardNumber]]</f>
        <v>450</v>
      </c>
      <c r="C2932" s="34">
        <f>cards[[#This Row],[owned]]</f>
        <v>0</v>
      </c>
      <c r="D2932" s="34" t="b">
        <f>IF(AND(ISNUMBER(SEARCH("Foil",cards[[#This Row],[variant]])),ISNUMBER(MATCH(cards[[#This Row],[set]],{"SOR","SHD","TWI"},0))),TRUE,FALSE)</f>
        <v>0</v>
      </c>
    </row>
    <row r="2933" spans="1:4" ht="15.75" customHeight="1" x14ac:dyDescent="0.2">
      <c r="A2933" s="34" t="str">
        <f>cards[[#This Row],[set]]</f>
        <v>SOR</v>
      </c>
      <c r="B2933" s="34">
        <f>cards[[#This Row],[cardNumber]]</f>
        <v>188</v>
      </c>
      <c r="C2933" s="34">
        <f>cards[[#This Row],[owned]]</f>
        <v>0</v>
      </c>
      <c r="D2933" s="34" t="b">
        <f>IF(AND(ISNUMBER(SEARCH("Foil",cards[[#This Row],[variant]])),ISNUMBER(MATCH(cards[[#This Row],[set]],{"SOR","SHD","TWI"},0))),TRUE,FALSE)</f>
        <v>0</v>
      </c>
    </row>
    <row r="2934" spans="1:4" ht="15.75" customHeight="1" x14ac:dyDescent="0.2">
      <c r="A2934" s="34" t="str">
        <f>cards[[#This Row],[set]]</f>
        <v>SOR</v>
      </c>
      <c r="B2934" s="34">
        <f>cards[[#This Row],[cardNumber]]</f>
        <v>188</v>
      </c>
      <c r="C2934" s="34">
        <f>cards[[#This Row],[owned]]</f>
        <v>0</v>
      </c>
      <c r="D2934" s="34" t="b">
        <f>IF(AND(ISNUMBER(SEARCH("Foil",cards[[#This Row],[variant]])),ISNUMBER(MATCH(cards[[#This Row],[set]],{"SOR","SHD","TWI"},0))),TRUE,FALSE)</f>
        <v>1</v>
      </c>
    </row>
    <row r="2935" spans="1:4" ht="15.75" customHeight="1" x14ac:dyDescent="0.2">
      <c r="A2935" s="34" t="str">
        <f>cards[[#This Row],[set]]</f>
        <v>SOR</v>
      </c>
      <c r="B2935" s="34">
        <f>cards[[#This Row],[cardNumber]]</f>
        <v>451</v>
      </c>
      <c r="C2935" s="34">
        <f>cards[[#This Row],[owned]]</f>
        <v>0</v>
      </c>
      <c r="D2935" s="34" t="b">
        <f>IF(AND(ISNUMBER(SEARCH("Foil",cards[[#This Row],[variant]])),ISNUMBER(MATCH(cards[[#This Row],[set]],{"SOR","SHD","TWI"},0))),TRUE,FALSE)</f>
        <v>1</v>
      </c>
    </row>
    <row r="2936" spans="1:4" ht="15.75" customHeight="1" x14ac:dyDescent="0.2">
      <c r="A2936" s="34" t="str">
        <f>cards[[#This Row],[set]]</f>
        <v>SOR</v>
      </c>
      <c r="B2936" s="34">
        <f>cards[[#This Row],[cardNumber]]</f>
        <v>451</v>
      </c>
      <c r="C2936" s="34">
        <f>cards[[#This Row],[owned]]</f>
        <v>0</v>
      </c>
      <c r="D2936" s="34" t="b">
        <f>IF(AND(ISNUMBER(SEARCH("Foil",cards[[#This Row],[variant]])),ISNUMBER(MATCH(cards[[#This Row],[set]],{"SOR","SHD","TWI"},0))),TRUE,FALSE)</f>
        <v>0</v>
      </c>
    </row>
    <row r="2937" spans="1:4" ht="15.75" customHeight="1" x14ac:dyDescent="0.2">
      <c r="A2937" s="34" t="str">
        <f>cards[[#This Row],[set]]</f>
        <v>SOR</v>
      </c>
      <c r="B2937" s="34">
        <f>cards[[#This Row],[cardNumber]]</f>
        <v>11</v>
      </c>
      <c r="C2937" s="34">
        <f>cards[[#This Row],[owned]]</f>
        <v>0</v>
      </c>
      <c r="D2937" s="34" t="b">
        <f>IF(AND(ISNUMBER(SEARCH("Foil",cards[[#This Row],[variant]])),ISNUMBER(MATCH(cards[[#This Row],[set]],{"SOR","SHD","TWI"},0))),TRUE,FALSE)</f>
        <v>0</v>
      </c>
    </row>
    <row r="2938" spans="1:4" ht="15.75" customHeight="1" x14ac:dyDescent="0.2">
      <c r="A2938" s="34" t="str">
        <f>cards[[#This Row],[set]]</f>
        <v>SOR</v>
      </c>
      <c r="B2938" s="34">
        <f>cards[[#This Row],[cardNumber]]</f>
        <v>189</v>
      </c>
      <c r="C2938" s="34">
        <f>cards[[#This Row],[owned]]</f>
        <v>0</v>
      </c>
      <c r="D2938" s="34" t="b">
        <f>IF(AND(ISNUMBER(SEARCH("Foil",cards[[#This Row],[variant]])),ISNUMBER(MATCH(cards[[#This Row],[set]],{"SOR","SHD","TWI"},0))),TRUE,FALSE)</f>
        <v>0</v>
      </c>
    </row>
    <row r="2939" spans="1:4" ht="15.75" customHeight="1" x14ac:dyDescent="0.2">
      <c r="A2939" s="34" t="str">
        <f>cards[[#This Row],[set]]</f>
        <v>SOR</v>
      </c>
      <c r="B2939" s="34">
        <f>cards[[#This Row],[cardNumber]]</f>
        <v>190</v>
      </c>
      <c r="C2939" s="34">
        <f>cards[[#This Row],[owned]]</f>
        <v>0</v>
      </c>
      <c r="D2939" s="34" t="b">
        <f>IF(AND(ISNUMBER(SEARCH("Foil",cards[[#This Row],[variant]])),ISNUMBER(MATCH(cards[[#This Row],[set]],{"SOR","SHD","TWI"},0))),TRUE,FALSE)</f>
        <v>1</v>
      </c>
    </row>
    <row r="2940" spans="1:4" ht="15.75" customHeight="1" x14ac:dyDescent="0.2">
      <c r="A2940" s="34" t="str">
        <f>cards[[#This Row],[set]]</f>
        <v>SOR</v>
      </c>
      <c r="B2940" s="34">
        <f>cards[[#This Row],[cardNumber]]</f>
        <v>190</v>
      </c>
      <c r="C2940" s="34">
        <f>cards[[#This Row],[owned]]</f>
        <v>0</v>
      </c>
      <c r="D2940" s="34" t="b">
        <f>IF(AND(ISNUMBER(SEARCH("Foil",cards[[#This Row],[variant]])),ISNUMBER(MATCH(cards[[#This Row],[set]],{"SOR","SHD","TWI"},0))),TRUE,FALSE)</f>
        <v>0</v>
      </c>
    </row>
    <row r="2941" spans="1:4" ht="15.75" customHeight="1" x14ac:dyDescent="0.2">
      <c r="A2941" s="34" t="str">
        <f>cards[[#This Row],[set]]</f>
        <v>SOR</v>
      </c>
      <c r="B2941" s="34">
        <f>cards[[#This Row],[cardNumber]]</f>
        <v>452</v>
      </c>
      <c r="C2941" s="34">
        <f>cards[[#This Row],[owned]]</f>
        <v>0</v>
      </c>
      <c r="D2941" s="34" t="b">
        <f>IF(AND(ISNUMBER(SEARCH("Foil",cards[[#This Row],[variant]])),ISNUMBER(MATCH(cards[[#This Row],[set]],{"SOR","SHD","TWI"},0))),TRUE,FALSE)</f>
        <v>1</v>
      </c>
    </row>
    <row r="2942" spans="1:4" ht="15.75" customHeight="1" x14ac:dyDescent="0.2">
      <c r="A2942" s="34" t="str">
        <f>cards[[#This Row],[set]]</f>
        <v>SOR</v>
      </c>
      <c r="B2942" s="34">
        <f>cards[[#This Row],[cardNumber]]</f>
        <v>452</v>
      </c>
      <c r="C2942" s="34">
        <f>cards[[#This Row],[owned]]</f>
        <v>0</v>
      </c>
      <c r="D2942" s="34" t="b">
        <f>IF(AND(ISNUMBER(SEARCH("Foil",cards[[#This Row],[variant]])),ISNUMBER(MATCH(cards[[#This Row],[set]],{"SOR","SHD","TWI"},0))),TRUE,FALSE)</f>
        <v>0</v>
      </c>
    </row>
    <row r="2943" spans="1:4" ht="15.75" customHeight="1" x14ac:dyDescent="0.2">
      <c r="A2943" s="34" t="str">
        <f>cards[[#This Row],[set]]</f>
        <v>SOR</v>
      </c>
      <c r="B2943" s="34">
        <f>cards[[#This Row],[cardNumber]]</f>
        <v>191</v>
      </c>
      <c r="C2943" s="34">
        <f>cards[[#This Row],[owned]]</f>
        <v>0</v>
      </c>
      <c r="D2943" s="34" t="b">
        <f>IF(AND(ISNUMBER(SEARCH("Foil",cards[[#This Row],[variant]])),ISNUMBER(MATCH(cards[[#This Row],[set]],{"SOR","SHD","TWI"},0))),TRUE,FALSE)</f>
        <v>1</v>
      </c>
    </row>
    <row r="2944" spans="1:4" ht="15.75" customHeight="1" x14ac:dyDescent="0.2">
      <c r="A2944" s="34" t="str">
        <f>cards[[#This Row],[set]]</f>
        <v>SOR</v>
      </c>
      <c r="B2944" s="34">
        <f>cards[[#This Row],[cardNumber]]</f>
        <v>191</v>
      </c>
      <c r="C2944" s="34">
        <f>cards[[#This Row],[owned]]</f>
        <v>0</v>
      </c>
      <c r="D2944" s="34" t="b">
        <f>IF(AND(ISNUMBER(SEARCH("Foil",cards[[#This Row],[variant]])),ISNUMBER(MATCH(cards[[#This Row],[set]],{"SOR","SHD","TWI"},0))),TRUE,FALSE)</f>
        <v>0</v>
      </c>
    </row>
    <row r="2945" spans="1:4" ht="15.75" customHeight="1" x14ac:dyDescent="0.2">
      <c r="A2945" s="34" t="str">
        <f>cards[[#This Row],[set]]</f>
        <v>SOR</v>
      </c>
      <c r="B2945" s="34">
        <f>cards[[#This Row],[cardNumber]]</f>
        <v>453</v>
      </c>
      <c r="C2945" s="34">
        <f>cards[[#This Row],[owned]]</f>
        <v>0</v>
      </c>
      <c r="D2945" s="34" t="b">
        <f>IF(AND(ISNUMBER(SEARCH("Foil",cards[[#This Row],[variant]])),ISNUMBER(MATCH(cards[[#This Row],[set]],{"SOR","SHD","TWI"},0))),TRUE,FALSE)</f>
        <v>1</v>
      </c>
    </row>
    <row r="2946" spans="1:4" ht="15.75" customHeight="1" x14ac:dyDescent="0.2">
      <c r="A2946" s="34" t="str">
        <f>cards[[#This Row],[set]]</f>
        <v>SOR</v>
      </c>
      <c r="B2946" s="34">
        <f>cards[[#This Row],[cardNumber]]</f>
        <v>453</v>
      </c>
      <c r="C2946" s="34">
        <f>cards[[#This Row],[owned]]</f>
        <v>0</v>
      </c>
      <c r="D2946" s="34" t="b">
        <f>IF(AND(ISNUMBER(SEARCH("Foil",cards[[#This Row],[variant]])),ISNUMBER(MATCH(cards[[#This Row],[set]],{"SOR","SHD","TWI"},0))),TRUE,FALSE)</f>
        <v>0</v>
      </c>
    </row>
    <row r="2947" spans="1:4" ht="15.75" customHeight="1" x14ac:dyDescent="0.2">
      <c r="A2947" s="34" t="str">
        <f>cards[[#This Row],[set]]</f>
        <v>SOR</v>
      </c>
      <c r="B2947" s="34">
        <f>cards[[#This Row],[cardNumber]]</f>
        <v>192</v>
      </c>
      <c r="C2947" s="34">
        <f>cards[[#This Row],[owned]]</f>
        <v>0</v>
      </c>
      <c r="D2947" s="34" t="b">
        <f>IF(AND(ISNUMBER(SEARCH("Foil",cards[[#This Row],[variant]])),ISNUMBER(MATCH(cards[[#This Row],[set]],{"SOR","SHD","TWI"},0))),TRUE,FALSE)</f>
        <v>0</v>
      </c>
    </row>
    <row r="2948" spans="1:4" ht="15.75" customHeight="1" x14ac:dyDescent="0.2">
      <c r="A2948" s="34" t="str">
        <f>cards[[#This Row],[set]]</f>
        <v>SOR</v>
      </c>
      <c r="B2948" s="34">
        <f>cards[[#This Row],[cardNumber]]</f>
        <v>192</v>
      </c>
      <c r="C2948" s="34">
        <f>cards[[#This Row],[owned]]</f>
        <v>0</v>
      </c>
      <c r="D2948" s="34" t="b">
        <f>IF(AND(ISNUMBER(SEARCH("Foil",cards[[#This Row],[variant]])),ISNUMBER(MATCH(cards[[#This Row],[set]],{"SOR","SHD","TWI"},0))),TRUE,FALSE)</f>
        <v>1</v>
      </c>
    </row>
    <row r="2949" spans="1:4" ht="15.75" customHeight="1" x14ac:dyDescent="0.2">
      <c r="A2949" s="34" t="str">
        <f>cards[[#This Row],[set]]</f>
        <v>SOR</v>
      </c>
      <c r="B2949" s="34">
        <f>cards[[#This Row],[cardNumber]]</f>
        <v>454</v>
      </c>
      <c r="C2949" s="34">
        <f>cards[[#This Row],[owned]]</f>
        <v>0</v>
      </c>
      <c r="D2949" s="34" t="b">
        <f>IF(AND(ISNUMBER(SEARCH("Foil",cards[[#This Row],[variant]])),ISNUMBER(MATCH(cards[[#This Row],[set]],{"SOR","SHD","TWI"},0))),TRUE,FALSE)</f>
        <v>1</v>
      </c>
    </row>
    <row r="2950" spans="1:4" ht="15.75" customHeight="1" x14ac:dyDescent="0.2">
      <c r="A2950" s="34" t="str">
        <f>cards[[#This Row],[set]]</f>
        <v>SOR</v>
      </c>
      <c r="B2950" s="34">
        <f>cards[[#This Row],[cardNumber]]</f>
        <v>454</v>
      </c>
      <c r="C2950" s="34">
        <f>cards[[#This Row],[owned]]</f>
        <v>0</v>
      </c>
      <c r="D2950" s="34" t="b">
        <f>IF(AND(ISNUMBER(SEARCH("Foil",cards[[#This Row],[variant]])),ISNUMBER(MATCH(cards[[#This Row],[set]],{"SOR","SHD","TWI"},0))),TRUE,FALSE)</f>
        <v>0</v>
      </c>
    </row>
    <row r="2951" spans="1:4" ht="15.75" customHeight="1" x14ac:dyDescent="0.2">
      <c r="A2951" s="34" t="str">
        <f>cards[[#This Row],[set]]</f>
        <v>SOR</v>
      </c>
      <c r="B2951" s="34">
        <f>cards[[#This Row],[cardNumber]]</f>
        <v>193</v>
      </c>
      <c r="C2951" s="34">
        <f>cards[[#This Row],[owned]]</f>
        <v>0</v>
      </c>
      <c r="D2951" s="34" t="b">
        <f>IF(AND(ISNUMBER(SEARCH("Foil",cards[[#This Row],[variant]])),ISNUMBER(MATCH(cards[[#This Row],[set]],{"SOR","SHD","TWI"},0))),TRUE,FALSE)</f>
        <v>0</v>
      </c>
    </row>
    <row r="2952" spans="1:4" ht="15.75" customHeight="1" x14ac:dyDescent="0.2">
      <c r="A2952" s="34" t="str">
        <f>cards[[#This Row],[set]]</f>
        <v>SOR</v>
      </c>
      <c r="B2952" s="34">
        <f>cards[[#This Row],[cardNumber]]</f>
        <v>193</v>
      </c>
      <c r="C2952" s="34">
        <f>cards[[#This Row],[owned]]</f>
        <v>0</v>
      </c>
      <c r="D2952" s="34" t="b">
        <f>IF(AND(ISNUMBER(SEARCH("Foil",cards[[#This Row],[variant]])),ISNUMBER(MATCH(cards[[#This Row],[set]],{"SOR","SHD","TWI"},0))),TRUE,FALSE)</f>
        <v>1</v>
      </c>
    </row>
    <row r="2953" spans="1:4" ht="15.75" customHeight="1" x14ac:dyDescent="0.2">
      <c r="A2953" s="34" t="str">
        <f>cards[[#This Row],[set]]</f>
        <v>SOR</v>
      </c>
      <c r="B2953" s="34">
        <f>cards[[#This Row],[cardNumber]]</f>
        <v>455</v>
      </c>
      <c r="C2953" s="34">
        <f>cards[[#This Row],[owned]]</f>
        <v>0</v>
      </c>
      <c r="D2953" s="34" t="b">
        <f>IF(AND(ISNUMBER(SEARCH("Foil",cards[[#This Row],[variant]])),ISNUMBER(MATCH(cards[[#This Row],[set]],{"SOR","SHD","TWI"},0))),TRUE,FALSE)</f>
        <v>1</v>
      </c>
    </row>
    <row r="2954" spans="1:4" ht="15.75" customHeight="1" x14ac:dyDescent="0.2">
      <c r="A2954" s="34" t="str">
        <f>cards[[#This Row],[set]]</f>
        <v>SOR</v>
      </c>
      <c r="B2954" s="34">
        <f>cards[[#This Row],[cardNumber]]</f>
        <v>455</v>
      </c>
      <c r="C2954" s="34">
        <f>cards[[#This Row],[owned]]</f>
        <v>0</v>
      </c>
      <c r="D2954" s="34" t="b">
        <f>IF(AND(ISNUMBER(SEARCH("Foil",cards[[#This Row],[variant]])),ISNUMBER(MATCH(cards[[#This Row],[set]],{"SOR","SHD","TWI"},0))),TRUE,FALSE)</f>
        <v>0</v>
      </c>
    </row>
    <row r="2955" spans="1:4" ht="15.75" customHeight="1" x14ac:dyDescent="0.2">
      <c r="A2955" s="34" t="str">
        <f>cards[[#This Row],[set]]</f>
        <v>SOR</v>
      </c>
      <c r="B2955" s="34">
        <f>cards[[#This Row],[cardNumber]]</f>
        <v>194</v>
      </c>
      <c r="C2955" s="34">
        <f>cards[[#This Row],[owned]]</f>
        <v>0</v>
      </c>
      <c r="D2955" s="34" t="b">
        <f>IF(AND(ISNUMBER(SEARCH("Foil",cards[[#This Row],[variant]])),ISNUMBER(MATCH(cards[[#This Row],[set]],{"SOR","SHD","TWI"},0))),TRUE,FALSE)</f>
        <v>0</v>
      </c>
    </row>
    <row r="2956" spans="1:4" ht="15.75" customHeight="1" x14ac:dyDescent="0.2">
      <c r="A2956" s="34" t="str">
        <f>cards[[#This Row],[set]]</f>
        <v>SOR</v>
      </c>
      <c r="B2956" s="34">
        <f>cards[[#This Row],[cardNumber]]</f>
        <v>194</v>
      </c>
      <c r="C2956" s="34">
        <f>cards[[#This Row],[owned]]</f>
        <v>0</v>
      </c>
      <c r="D2956" s="34" t="b">
        <f>IF(AND(ISNUMBER(SEARCH("Foil",cards[[#This Row],[variant]])),ISNUMBER(MATCH(cards[[#This Row],[set]],{"SOR","SHD","TWI"},0))),TRUE,FALSE)</f>
        <v>1</v>
      </c>
    </row>
    <row r="2957" spans="1:4" ht="15.75" customHeight="1" x14ac:dyDescent="0.2">
      <c r="A2957" s="34" t="str">
        <f>cards[[#This Row],[set]]</f>
        <v>SOR</v>
      </c>
      <c r="B2957" s="34">
        <f>cards[[#This Row],[cardNumber]]</f>
        <v>456</v>
      </c>
      <c r="C2957" s="34">
        <f>cards[[#This Row],[owned]]</f>
        <v>0</v>
      </c>
      <c r="D2957" s="34" t="b">
        <f>IF(AND(ISNUMBER(SEARCH("Foil",cards[[#This Row],[variant]])),ISNUMBER(MATCH(cards[[#This Row],[set]],{"SOR","SHD","TWI"},0))),TRUE,FALSE)</f>
        <v>0</v>
      </c>
    </row>
    <row r="2958" spans="1:4" ht="15.75" customHeight="1" x14ac:dyDescent="0.2">
      <c r="A2958" s="34" t="str">
        <f>cards[[#This Row],[set]]</f>
        <v>SOR</v>
      </c>
      <c r="B2958" s="34">
        <f>cards[[#This Row],[cardNumber]]</f>
        <v>456</v>
      </c>
      <c r="C2958" s="34">
        <f>cards[[#This Row],[owned]]</f>
        <v>0</v>
      </c>
      <c r="D2958" s="34" t="b">
        <f>IF(AND(ISNUMBER(SEARCH("Foil",cards[[#This Row],[variant]])),ISNUMBER(MATCH(cards[[#This Row],[set]],{"SOR","SHD","TWI"},0))),TRUE,FALSE)</f>
        <v>1</v>
      </c>
    </row>
    <row r="2959" spans="1:4" ht="15.75" customHeight="1" x14ac:dyDescent="0.2">
      <c r="A2959" s="34" t="str">
        <f>cards[[#This Row],[set]]</f>
        <v>SOR</v>
      </c>
      <c r="B2959" s="34">
        <f>cards[[#This Row],[cardNumber]]</f>
        <v>195</v>
      </c>
      <c r="C2959" s="34">
        <f>cards[[#This Row],[owned]]</f>
        <v>0</v>
      </c>
      <c r="D2959" s="34" t="b">
        <f>IF(AND(ISNUMBER(SEARCH("Foil",cards[[#This Row],[variant]])),ISNUMBER(MATCH(cards[[#This Row],[set]],{"SOR","SHD","TWI"},0))),TRUE,FALSE)</f>
        <v>1</v>
      </c>
    </row>
    <row r="2960" spans="1:4" ht="15.75" customHeight="1" x14ac:dyDescent="0.2">
      <c r="A2960" s="34" t="str">
        <f>cards[[#This Row],[set]]</f>
        <v>SOR</v>
      </c>
      <c r="B2960" s="34">
        <f>cards[[#This Row],[cardNumber]]</f>
        <v>195</v>
      </c>
      <c r="C2960" s="34">
        <f>cards[[#This Row],[owned]]</f>
        <v>0</v>
      </c>
      <c r="D2960" s="34" t="b">
        <f>IF(AND(ISNUMBER(SEARCH("Foil",cards[[#This Row],[variant]])),ISNUMBER(MATCH(cards[[#This Row],[set]],{"SOR","SHD","TWI"},0))),TRUE,FALSE)</f>
        <v>0</v>
      </c>
    </row>
    <row r="2961" spans="1:4" ht="15.75" customHeight="1" x14ac:dyDescent="0.2">
      <c r="A2961" s="34" t="str">
        <f>cards[[#This Row],[set]]</f>
        <v>SOR</v>
      </c>
      <c r="B2961" s="34">
        <f>cards[[#This Row],[cardNumber]]</f>
        <v>457</v>
      </c>
      <c r="C2961" s="34">
        <f>cards[[#This Row],[owned]]</f>
        <v>0</v>
      </c>
      <c r="D2961" s="34" t="b">
        <f>IF(AND(ISNUMBER(SEARCH("Foil",cards[[#This Row],[variant]])),ISNUMBER(MATCH(cards[[#This Row],[set]],{"SOR","SHD","TWI"},0))),TRUE,FALSE)</f>
        <v>0</v>
      </c>
    </row>
    <row r="2962" spans="1:4" ht="15.75" customHeight="1" x14ac:dyDescent="0.2">
      <c r="A2962" s="34" t="str">
        <f>cards[[#This Row],[set]]</f>
        <v>SOR</v>
      </c>
      <c r="B2962" s="34">
        <f>cards[[#This Row],[cardNumber]]</f>
        <v>457</v>
      </c>
      <c r="C2962" s="34">
        <f>cards[[#This Row],[owned]]</f>
        <v>0</v>
      </c>
      <c r="D2962" s="34" t="b">
        <f>IF(AND(ISNUMBER(SEARCH("Foil",cards[[#This Row],[variant]])),ISNUMBER(MATCH(cards[[#This Row],[set]],{"SOR","SHD","TWI"},0))),TRUE,FALSE)</f>
        <v>1</v>
      </c>
    </row>
    <row r="2963" spans="1:4" ht="15.75" customHeight="1" x14ac:dyDescent="0.2">
      <c r="A2963" s="34" t="str">
        <f>cards[[#This Row],[set]]</f>
        <v>SOR</v>
      </c>
      <c r="B2963" s="34">
        <f>cards[[#This Row],[cardNumber]]</f>
        <v>196</v>
      </c>
      <c r="C2963" s="34">
        <f>cards[[#This Row],[owned]]</f>
        <v>0</v>
      </c>
      <c r="D2963" s="34" t="b">
        <f>IF(AND(ISNUMBER(SEARCH("Foil",cards[[#This Row],[variant]])),ISNUMBER(MATCH(cards[[#This Row],[set]],{"SOR","SHD","TWI"},0))),TRUE,FALSE)</f>
        <v>1</v>
      </c>
    </row>
    <row r="2964" spans="1:4" ht="15.75" customHeight="1" x14ac:dyDescent="0.2">
      <c r="A2964" s="34" t="str">
        <f>cards[[#This Row],[set]]</f>
        <v>SOR</v>
      </c>
      <c r="B2964" s="34">
        <f>cards[[#This Row],[cardNumber]]</f>
        <v>196</v>
      </c>
      <c r="C2964" s="34">
        <f>cards[[#This Row],[owned]]</f>
        <v>0</v>
      </c>
      <c r="D2964" s="34" t="b">
        <f>IF(AND(ISNUMBER(SEARCH("Foil",cards[[#This Row],[variant]])),ISNUMBER(MATCH(cards[[#This Row],[set]],{"SOR","SHD","TWI"},0))),TRUE,FALSE)</f>
        <v>0</v>
      </c>
    </row>
    <row r="2965" spans="1:4" ht="15.75" customHeight="1" x14ac:dyDescent="0.2">
      <c r="A2965" s="34" t="str">
        <f>cards[[#This Row],[set]]</f>
        <v>SOR</v>
      </c>
      <c r="B2965" s="34">
        <f>cards[[#This Row],[cardNumber]]</f>
        <v>458</v>
      </c>
      <c r="C2965" s="34">
        <f>cards[[#This Row],[owned]]</f>
        <v>0</v>
      </c>
      <c r="D2965" s="34" t="b">
        <f>IF(AND(ISNUMBER(SEARCH("Foil",cards[[#This Row],[variant]])),ISNUMBER(MATCH(cards[[#This Row],[set]],{"SOR","SHD","TWI"},0))),TRUE,FALSE)</f>
        <v>1</v>
      </c>
    </row>
    <row r="2966" spans="1:4" ht="15.75" customHeight="1" x14ac:dyDescent="0.2">
      <c r="A2966" s="34" t="str">
        <f>cards[[#This Row],[set]]</f>
        <v>SOR</v>
      </c>
      <c r="B2966" s="34">
        <f>cards[[#This Row],[cardNumber]]</f>
        <v>458</v>
      </c>
      <c r="C2966" s="34">
        <f>cards[[#This Row],[owned]]</f>
        <v>0</v>
      </c>
      <c r="D2966" s="34" t="b">
        <f>IF(AND(ISNUMBER(SEARCH("Foil",cards[[#This Row],[variant]])),ISNUMBER(MATCH(cards[[#This Row],[set]],{"SOR","SHD","TWI"},0))),TRUE,FALSE)</f>
        <v>0</v>
      </c>
    </row>
    <row r="2967" spans="1:4" ht="15.75" customHeight="1" x14ac:dyDescent="0.2">
      <c r="A2967" s="34" t="str">
        <f>cards[[#This Row],[set]]</f>
        <v>SOR</v>
      </c>
      <c r="B2967" s="34">
        <f>cards[[#This Row],[cardNumber]]</f>
        <v>197</v>
      </c>
      <c r="C2967" s="34">
        <f>cards[[#This Row],[owned]]</f>
        <v>0</v>
      </c>
      <c r="D2967" s="34" t="b">
        <f>IF(AND(ISNUMBER(SEARCH("Foil",cards[[#This Row],[variant]])),ISNUMBER(MATCH(cards[[#This Row],[set]],{"SOR","SHD","TWI"},0))),TRUE,FALSE)</f>
        <v>0</v>
      </c>
    </row>
    <row r="2968" spans="1:4" ht="15.75" customHeight="1" x14ac:dyDescent="0.2">
      <c r="A2968" s="34" t="str">
        <f>cards[[#This Row],[set]]</f>
        <v>SOR</v>
      </c>
      <c r="B2968" s="34">
        <f>cards[[#This Row],[cardNumber]]</f>
        <v>197</v>
      </c>
      <c r="C2968" s="34">
        <f>cards[[#This Row],[owned]]</f>
        <v>0</v>
      </c>
      <c r="D2968" s="34" t="b">
        <f>IF(AND(ISNUMBER(SEARCH("Foil",cards[[#This Row],[variant]])),ISNUMBER(MATCH(cards[[#This Row],[set]],{"SOR","SHD","TWI"},0))),TRUE,FALSE)</f>
        <v>1</v>
      </c>
    </row>
    <row r="2969" spans="1:4" ht="15.75" customHeight="1" x14ac:dyDescent="0.2">
      <c r="A2969" s="34" t="str">
        <f>cards[[#This Row],[set]]</f>
        <v>SOR</v>
      </c>
      <c r="B2969" s="34">
        <f>cards[[#This Row],[cardNumber]]</f>
        <v>459</v>
      </c>
      <c r="C2969" s="34">
        <f>cards[[#This Row],[owned]]</f>
        <v>0</v>
      </c>
      <c r="D2969" s="34" t="b">
        <f>IF(AND(ISNUMBER(SEARCH("Foil",cards[[#This Row],[variant]])),ISNUMBER(MATCH(cards[[#This Row],[set]],{"SOR","SHD","TWI"},0))),TRUE,FALSE)</f>
        <v>0</v>
      </c>
    </row>
    <row r="2970" spans="1:4" ht="15.75" customHeight="1" x14ac:dyDescent="0.2">
      <c r="A2970" s="34" t="str">
        <f>cards[[#This Row],[set]]</f>
        <v>SOR</v>
      </c>
      <c r="B2970" s="34">
        <f>cards[[#This Row],[cardNumber]]</f>
        <v>459</v>
      </c>
      <c r="C2970" s="34">
        <f>cards[[#This Row],[owned]]</f>
        <v>0</v>
      </c>
      <c r="D2970" s="34" t="b">
        <f>IF(AND(ISNUMBER(SEARCH("Foil",cards[[#This Row],[variant]])),ISNUMBER(MATCH(cards[[#This Row],[set]],{"SOR","SHD","TWI"},0))),TRUE,FALSE)</f>
        <v>1</v>
      </c>
    </row>
    <row r="2971" spans="1:4" ht="15.75" customHeight="1" x14ac:dyDescent="0.2">
      <c r="A2971" s="34" t="str">
        <f>cards[[#This Row],[set]]</f>
        <v>SOR</v>
      </c>
      <c r="B2971" s="34">
        <f>cards[[#This Row],[cardNumber]]</f>
        <v>198</v>
      </c>
      <c r="C2971" s="34">
        <f>cards[[#This Row],[owned]]</f>
        <v>0</v>
      </c>
      <c r="D2971" s="34" t="b">
        <f>IF(AND(ISNUMBER(SEARCH("Foil",cards[[#This Row],[variant]])),ISNUMBER(MATCH(cards[[#This Row],[set]],{"SOR","SHD","TWI"},0))),TRUE,FALSE)</f>
        <v>1</v>
      </c>
    </row>
    <row r="2972" spans="1:4" ht="15.75" customHeight="1" x14ac:dyDescent="0.2">
      <c r="A2972" s="34" t="str">
        <f>cards[[#This Row],[set]]</f>
        <v>SOR</v>
      </c>
      <c r="B2972" s="34">
        <f>cards[[#This Row],[cardNumber]]</f>
        <v>198</v>
      </c>
      <c r="C2972" s="34">
        <f>cards[[#This Row],[owned]]</f>
        <v>0</v>
      </c>
      <c r="D2972" s="34" t="b">
        <f>IF(AND(ISNUMBER(SEARCH("Foil",cards[[#This Row],[variant]])),ISNUMBER(MATCH(cards[[#This Row],[set]],{"SOR","SHD","TWI"},0))),TRUE,FALSE)</f>
        <v>0</v>
      </c>
    </row>
    <row r="2973" spans="1:4" ht="15.75" customHeight="1" x14ac:dyDescent="0.2">
      <c r="A2973" s="34" t="str">
        <f>cards[[#This Row],[set]]</f>
        <v>SOR</v>
      </c>
      <c r="B2973" s="34">
        <f>cards[[#This Row],[cardNumber]]</f>
        <v>460</v>
      </c>
      <c r="C2973" s="34">
        <f>cards[[#This Row],[owned]]</f>
        <v>0</v>
      </c>
      <c r="D2973" s="34" t="b">
        <f>IF(AND(ISNUMBER(SEARCH("Foil",cards[[#This Row],[variant]])),ISNUMBER(MATCH(cards[[#This Row],[set]],{"SOR","SHD","TWI"},0))),TRUE,FALSE)</f>
        <v>0</v>
      </c>
    </row>
    <row r="2974" spans="1:4" ht="15.75" customHeight="1" x14ac:dyDescent="0.2">
      <c r="A2974" s="34" t="str">
        <f>cards[[#This Row],[set]]</f>
        <v>SOR</v>
      </c>
      <c r="B2974" s="34">
        <f>cards[[#This Row],[cardNumber]]</f>
        <v>460</v>
      </c>
      <c r="C2974" s="34">
        <f>cards[[#This Row],[owned]]</f>
        <v>0</v>
      </c>
      <c r="D2974" s="34" t="b">
        <f>IF(AND(ISNUMBER(SEARCH("Foil",cards[[#This Row],[variant]])),ISNUMBER(MATCH(cards[[#This Row],[set]],{"SOR","SHD","TWI"},0))),TRUE,FALSE)</f>
        <v>1</v>
      </c>
    </row>
    <row r="2975" spans="1:4" ht="15.75" customHeight="1" x14ac:dyDescent="0.2">
      <c r="A2975" s="34" t="str">
        <f>cards[[#This Row],[set]]</f>
        <v>SOR</v>
      </c>
      <c r="B2975" s="34">
        <f>cards[[#This Row],[cardNumber]]</f>
        <v>199</v>
      </c>
      <c r="C2975" s="34">
        <f>cards[[#This Row],[owned]]</f>
        <v>0</v>
      </c>
      <c r="D2975" s="34" t="b">
        <f>IF(AND(ISNUMBER(SEARCH("Foil",cards[[#This Row],[variant]])),ISNUMBER(MATCH(cards[[#This Row],[set]],{"SOR","SHD","TWI"},0))),TRUE,FALSE)</f>
        <v>1</v>
      </c>
    </row>
    <row r="2976" spans="1:4" ht="15.75" customHeight="1" x14ac:dyDescent="0.2">
      <c r="A2976" s="34" t="str">
        <f>cards[[#This Row],[set]]</f>
        <v>SOR</v>
      </c>
      <c r="B2976" s="34">
        <f>cards[[#This Row],[cardNumber]]</f>
        <v>199</v>
      </c>
      <c r="C2976" s="34">
        <f>cards[[#This Row],[owned]]</f>
        <v>0</v>
      </c>
      <c r="D2976" s="34" t="b">
        <f>IF(AND(ISNUMBER(SEARCH("Foil",cards[[#This Row],[variant]])),ISNUMBER(MATCH(cards[[#This Row],[set]],{"SOR","SHD","TWI"},0))),TRUE,FALSE)</f>
        <v>0</v>
      </c>
    </row>
    <row r="2977" spans="1:4" ht="15.75" customHeight="1" x14ac:dyDescent="0.2">
      <c r="A2977" s="34" t="str">
        <f>cards[[#This Row],[set]]</f>
        <v>SOR</v>
      </c>
      <c r="B2977" s="34">
        <f>cards[[#This Row],[cardNumber]]</f>
        <v>461</v>
      </c>
      <c r="C2977" s="34">
        <f>cards[[#This Row],[owned]]</f>
        <v>0</v>
      </c>
      <c r="D2977" s="34" t="b">
        <f>IF(AND(ISNUMBER(SEARCH("Foil",cards[[#This Row],[variant]])),ISNUMBER(MATCH(cards[[#This Row],[set]],{"SOR","SHD","TWI"},0))),TRUE,FALSE)</f>
        <v>1</v>
      </c>
    </row>
    <row r="2978" spans="1:4" ht="15.75" customHeight="1" x14ac:dyDescent="0.2">
      <c r="A2978" s="34" t="str">
        <f>cards[[#This Row],[set]]</f>
        <v>SOR</v>
      </c>
      <c r="B2978" s="34">
        <f>cards[[#This Row],[cardNumber]]</f>
        <v>461</v>
      </c>
      <c r="C2978" s="34">
        <f>cards[[#This Row],[owned]]</f>
        <v>0</v>
      </c>
      <c r="D2978" s="34" t="b">
        <f>IF(AND(ISNUMBER(SEARCH("Foil",cards[[#This Row],[variant]])),ISNUMBER(MATCH(cards[[#This Row],[set]],{"SOR","SHD","TWI"},0))),TRUE,FALSE)</f>
        <v>0</v>
      </c>
    </row>
    <row r="2979" spans="1:4" ht="15.75" customHeight="1" x14ac:dyDescent="0.2">
      <c r="A2979" s="34" t="str">
        <f>cards[[#This Row],[set]]</f>
        <v>SOR</v>
      </c>
      <c r="B2979" s="34">
        <f>cards[[#This Row],[cardNumber]]</f>
        <v>200</v>
      </c>
      <c r="C2979" s="34">
        <f>cards[[#This Row],[owned]]</f>
        <v>0</v>
      </c>
      <c r="D2979" s="34" t="b">
        <f>IF(AND(ISNUMBER(SEARCH("Foil",cards[[#This Row],[variant]])),ISNUMBER(MATCH(cards[[#This Row],[set]],{"SOR","SHD","TWI"},0))),TRUE,FALSE)</f>
        <v>0</v>
      </c>
    </row>
    <row r="2980" spans="1:4" ht="15.75" customHeight="1" x14ac:dyDescent="0.2">
      <c r="A2980" s="34" t="str">
        <f>cards[[#This Row],[set]]</f>
        <v>SOR</v>
      </c>
      <c r="B2980" s="34">
        <f>cards[[#This Row],[cardNumber]]</f>
        <v>200</v>
      </c>
      <c r="C2980" s="34">
        <f>cards[[#This Row],[owned]]</f>
        <v>0</v>
      </c>
      <c r="D2980" s="34" t="b">
        <f>IF(AND(ISNUMBER(SEARCH("Foil",cards[[#This Row],[variant]])),ISNUMBER(MATCH(cards[[#This Row],[set]],{"SOR","SHD","TWI"},0))),TRUE,FALSE)</f>
        <v>1</v>
      </c>
    </row>
    <row r="2981" spans="1:4" ht="15.75" customHeight="1" x14ac:dyDescent="0.2">
      <c r="A2981" s="34" t="str">
        <f>cards[[#This Row],[set]]</f>
        <v>SOR</v>
      </c>
      <c r="B2981" s="34">
        <f>cards[[#This Row],[cardNumber]]</f>
        <v>462</v>
      </c>
      <c r="C2981" s="34">
        <f>cards[[#This Row],[owned]]</f>
        <v>0</v>
      </c>
      <c r="D2981" s="34" t="b">
        <f>IF(AND(ISNUMBER(SEARCH("Foil",cards[[#This Row],[variant]])),ISNUMBER(MATCH(cards[[#This Row],[set]],{"SOR","SHD","TWI"},0))),TRUE,FALSE)</f>
        <v>0</v>
      </c>
    </row>
    <row r="2982" spans="1:4" ht="15.75" customHeight="1" x14ac:dyDescent="0.2">
      <c r="A2982" s="34" t="str">
        <f>cards[[#This Row],[set]]</f>
        <v>SOR</v>
      </c>
      <c r="B2982" s="34">
        <f>cards[[#This Row],[cardNumber]]</f>
        <v>462</v>
      </c>
      <c r="C2982" s="34">
        <f>cards[[#This Row],[owned]]</f>
        <v>0</v>
      </c>
      <c r="D2982" s="34" t="b">
        <f>IF(AND(ISNUMBER(SEARCH("Foil",cards[[#This Row],[variant]])),ISNUMBER(MATCH(cards[[#This Row],[set]],{"SOR","SHD","TWI"},0))),TRUE,FALSE)</f>
        <v>1</v>
      </c>
    </row>
    <row r="2983" spans="1:4" ht="15.75" customHeight="1" x14ac:dyDescent="0.2">
      <c r="A2983" s="34" t="str">
        <f>cards[[#This Row],[set]]</f>
        <v>SOR</v>
      </c>
      <c r="B2983" s="34">
        <f>cards[[#This Row],[cardNumber]]</f>
        <v>201</v>
      </c>
      <c r="C2983" s="34">
        <f>cards[[#This Row],[owned]]</f>
        <v>0</v>
      </c>
      <c r="D2983" s="34" t="b">
        <f>IF(AND(ISNUMBER(SEARCH("Foil",cards[[#This Row],[variant]])),ISNUMBER(MATCH(cards[[#This Row],[set]],{"SOR","SHD","TWI"},0))),TRUE,FALSE)</f>
        <v>0</v>
      </c>
    </row>
    <row r="2984" spans="1:4" ht="15.75" customHeight="1" x14ac:dyDescent="0.2">
      <c r="A2984" s="34" t="str">
        <f>cards[[#This Row],[set]]</f>
        <v>SOR</v>
      </c>
      <c r="B2984" s="34">
        <f>cards[[#This Row],[cardNumber]]</f>
        <v>201</v>
      </c>
      <c r="C2984" s="34">
        <f>cards[[#This Row],[owned]]</f>
        <v>0</v>
      </c>
      <c r="D2984" s="34" t="b">
        <f>IF(AND(ISNUMBER(SEARCH("Foil",cards[[#This Row],[variant]])),ISNUMBER(MATCH(cards[[#This Row],[set]],{"SOR","SHD","TWI"},0))),TRUE,FALSE)</f>
        <v>1</v>
      </c>
    </row>
    <row r="2985" spans="1:4" ht="15.75" customHeight="1" x14ac:dyDescent="0.2">
      <c r="A2985" s="34" t="str">
        <f>cards[[#This Row],[set]]</f>
        <v>SOR</v>
      </c>
      <c r="B2985" s="34">
        <f>cards[[#This Row],[cardNumber]]</f>
        <v>463</v>
      </c>
      <c r="C2985" s="34">
        <f>cards[[#This Row],[owned]]</f>
        <v>0</v>
      </c>
      <c r="D2985" s="34" t="b">
        <f>IF(AND(ISNUMBER(SEARCH("Foil",cards[[#This Row],[variant]])),ISNUMBER(MATCH(cards[[#This Row],[set]],{"SOR","SHD","TWI"},0))),TRUE,FALSE)</f>
        <v>1</v>
      </c>
    </row>
    <row r="2986" spans="1:4" ht="15.75" customHeight="1" x14ac:dyDescent="0.2">
      <c r="A2986" s="34" t="str">
        <f>cards[[#This Row],[set]]</f>
        <v>SOR</v>
      </c>
      <c r="B2986" s="34">
        <f>cards[[#This Row],[cardNumber]]</f>
        <v>463</v>
      </c>
      <c r="C2986" s="34">
        <f>cards[[#This Row],[owned]]</f>
        <v>0</v>
      </c>
      <c r="D2986" s="34" t="b">
        <f>IF(AND(ISNUMBER(SEARCH("Foil",cards[[#This Row],[variant]])),ISNUMBER(MATCH(cards[[#This Row],[set]],{"SOR","SHD","TWI"},0))),TRUE,FALSE)</f>
        <v>0</v>
      </c>
    </row>
    <row r="2987" spans="1:4" ht="15.75" customHeight="1" x14ac:dyDescent="0.2">
      <c r="A2987" s="34" t="str">
        <f>cards[[#This Row],[set]]</f>
        <v>SOR</v>
      </c>
      <c r="B2987" s="34">
        <f>cards[[#This Row],[cardNumber]]</f>
        <v>202</v>
      </c>
      <c r="C2987" s="34">
        <f>cards[[#This Row],[owned]]</f>
        <v>0</v>
      </c>
      <c r="D2987" s="34" t="b">
        <f>IF(AND(ISNUMBER(SEARCH("Foil",cards[[#This Row],[variant]])),ISNUMBER(MATCH(cards[[#This Row],[set]],{"SOR","SHD","TWI"},0))),TRUE,FALSE)</f>
        <v>0</v>
      </c>
    </row>
    <row r="2988" spans="1:4" ht="15.75" customHeight="1" x14ac:dyDescent="0.2">
      <c r="A2988" s="34" t="str">
        <f>cards[[#This Row],[set]]</f>
        <v>SOR</v>
      </c>
      <c r="B2988" s="34">
        <f>cards[[#This Row],[cardNumber]]</f>
        <v>202</v>
      </c>
      <c r="C2988" s="34">
        <f>cards[[#This Row],[owned]]</f>
        <v>0</v>
      </c>
      <c r="D2988" s="34" t="b">
        <f>IF(AND(ISNUMBER(SEARCH("Foil",cards[[#This Row],[variant]])),ISNUMBER(MATCH(cards[[#This Row],[set]],{"SOR","SHD","TWI"},0))),TRUE,FALSE)</f>
        <v>1</v>
      </c>
    </row>
    <row r="2989" spans="1:4" ht="15.75" customHeight="1" x14ac:dyDescent="0.2">
      <c r="A2989" s="34" t="str">
        <f>cards[[#This Row],[set]]</f>
        <v>SOR</v>
      </c>
      <c r="B2989" s="34">
        <f>cards[[#This Row],[cardNumber]]</f>
        <v>464</v>
      </c>
      <c r="C2989" s="34">
        <f>cards[[#This Row],[owned]]</f>
        <v>0</v>
      </c>
      <c r="D2989" s="34" t="b">
        <f>IF(AND(ISNUMBER(SEARCH("Foil",cards[[#This Row],[variant]])),ISNUMBER(MATCH(cards[[#This Row],[set]],{"SOR","SHD","TWI"},0))),TRUE,FALSE)</f>
        <v>1</v>
      </c>
    </row>
    <row r="2990" spans="1:4" ht="15.75" customHeight="1" x14ac:dyDescent="0.2">
      <c r="A2990" s="34" t="str">
        <f>cards[[#This Row],[set]]</f>
        <v>SOR</v>
      </c>
      <c r="B2990" s="34">
        <f>cards[[#This Row],[cardNumber]]</f>
        <v>464</v>
      </c>
      <c r="C2990" s="34">
        <f>cards[[#This Row],[owned]]</f>
        <v>0</v>
      </c>
      <c r="D2990" s="34" t="b">
        <f>IF(AND(ISNUMBER(SEARCH("Foil",cards[[#This Row],[variant]])),ISNUMBER(MATCH(cards[[#This Row],[set]],{"SOR","SHD","TWI"},0))),TRUE,FALSE)</f>
        <v>0</v>
      </c>
    </row>
    <row r="2991" spans="1:4" ht="15.75" customHeight="1" x14ac:dyDescent="0.2">
      <c r="A2991" s="34" t="str">
        <f>cards[[#This Row],[set]]</f>
        <v>SOR</v>
      </c>
      <c r="B2991" s="34">
        <f>cards[[#This Row],[cardNumber]]</f>
        <v>203</v>
      </c>
      <c r="C2991" s="34">
        <f>cards[[#This Row],[owned]]</f>
        <v>0</v>
      </c>
      <c r="D2991" s="34" t="b">
        <f>IF(AND(ISNUMBER(SEARCH("Foil",cards[[#This Row],[variant]])),ISNUMBER(MATCH(cards[[#This Row],[set]],{"SOR","SHD","TWI"},0))),TRUE,FALSE)</f>
        <v>1</v>
      </c>
    </row>
    <row r="2992" spans="1:4" ht="15.75" customHeight="1" x14ac:dyDescent="0.2">
      <c r="A2992" s="34" t="str">
        <f>cards[[#This Row],[set]]</f>
        <v>SOR</v>
      </c>
      <c r="B2992" s="34">
        <f>cards[[#This Row],[cardNumber]]</f>
        <v>203</v>
      </c>
      <c r="C2992" s="34">
        <f>cards[[#This Row],[owned]]</f>
        <v>0</v>
      </c>
      <c r="D2992" s="34" t="b">
        <f>IF(AND(ISNUMBER(SEARCH("Foil",cards[[#This Row],[variant]])),ISNUMBER(MATCH(cards[[#This Row],[set]],{"SOR","SHD","TWI"},0))),TRUE,FALSE)</f>
        <v>0</v>
      </c>
    </row>
    <row r="2993" spans="1:4" ht="15.75" customHeight="1" x14ac:dyDescent="0.2">
      <c r="A2993" s="34" t="str">
        <f>cards[[#This Row],[set]]</f>
        <v>SOR</v>
      </c>
      <c r="B2993" s="34">
        <f>cards[[#This Row],[cardNumber]]</f>
        <v>465</v>
      </c>
      <c r="C2993" s="34">
        <f>cards[[#This Row],[owned]]</f>
        <v>0</v>
      </c>
      <c r="D2993" s="34" t="b">
        <f>IF(AND(ISNUMBER(SEARCH("Foil",cards[[#This Row],[variant]])),ISNUMBER(MATCH(cards[[#This Row],[set]],{"SOR","SHD","TWI"},0))),TRUE,FALSE)</f>
        <v>1</v>
      </c>
    </row>
    <row r="2994" spans="1:4" ht="15.75" customHeight="1" x14ac:dyDescent="0.2">
      <c r="A2994" s="34" t="str">
        <f>cards[[#This Row],[set]]</f>
        <v>SOR</v>
      </c>
      <c r="B2994" s="34">
        <f>cards[[#This Row],[cardNumber]]</f>
        <v>465</v>
      </c>
      <c r="C2994" s="34">
        <f>cards[[#This Row],[owned]]</f>
        <v>0</v>
      </c>
      <c r="D2994" s="34" t="b">
        <f>IF(AND(ISNUMBER(SEARCH("Foil",cards[[#This Row],[variant]])),ISNUMBER(MATCH(cards[[#This Row],[set]],{"SOR","SHD","TWI"},0))),TRUE,FALSE)</f>
        <v>0</v>
      </c>
    </row>
    <row r="2995" spans="1:4" ht="15.75" customHeight="1" x14ac:dyDescent="0.2">
      <c r="A2995" s="34" t="str">
        <f>cards[[#This Row],[set]]</f>
        <v>SOR</v>
      </c>
      <c r="B2995" s="34">
        <f>cards[[#This Row],[cardNumber]]</f>
        <v>18</v>
      </c>
      <c r="C2995" s="34">
        <f>cards[[#This Row],[owned]]</f>
        <v>0</v>
      </c>
      <c r="D2995" s="34" t="b">
        <f>IF(AND(ISNUMBER(SEARCH("Foil",cards[[#This Row],[variant]])),ISNUMBER(MATCH(cards[[#This Row],[set]],{"SOR","SHD","TWI"},0))),TRUE,FALSE)</f>
        <v>0</v>
      </c>
    </row>
    <row r="2996" spans="1:4" ht="15.75" customHeight="1" x14ac:dyDescent="0.2">
      <c r="A2996" s="34" t="str">
        <f>cards[[#This Row],[set]]</f>
        <v>SOR</v>
      </c>
      <c r="B2996" s="34">
        <f>cards[[#This Row],[cardNumber]]</f>
        <v>204</v>
      </c>
      <c r="C2996" s="34">
        <f>cards[[#This Row],[owned]]</f>
        <v>0</v>
      </c>
      <c r="D2996" s="34" t="b">
        <f>IF(AND(ISNUMBER(SEARCH("Foil",cards[[#This Row],[variant]])),ISNUMBER(MATCH(cards[[#This Row],[set]],{"SOR","SHD","TWI"},0))),TRUE,FALSE)</f>
        <v>1</v>
      </c>
    </row>
    <row r="2997" spans="1:4" ht="15.75" customHeight="1" x14ac:dyDescent="0.2">
      <c r="A2997" s="34" t="str">
        <f>cards[[#This Row],[set]]</f>
        <v>SOR</v>
      </c>
      <c r="B2997" s="34">
        <f>cards[[#This Row],[cardNumber]]</f>
        <v>204</v>
      </c>
      <c r="C2997" s="34">
        <f>cards[[#This Row],[owned]]</f>
        <v>0</v>
      </c>
      <c r="D2997" s="34" t="b">
        <f>IF(AND(ISNUMBER(SEARCH("Foil",cards[[#This Row],[variant]])),ISNUMBER(MATCH(cards[[#This Row],[set]],{"SOR","SHD","TWI"},0))),TRUE,FALSE)</f>
        <v>0</v>
      </c>
    </row>
    <row r="2998" spans="1:4" ht="15.75" customHeight="1" x14ac:dyDescent="0.2">
      <c r="A2998" s="34" t="str">
        <f>cards[[#This Row],[set]]</f>
        <v>SOR</v>
      </c>
      <c r="B2998" s="34">
        <f>cards[[#This Row],[cardNumber]]</f>
        <v>466</v>
      </c>
      <c r="C2998" s="34">
        <f>cards[[#This Row],[owned]]</f>
        <v>0</v>
      </c>
      <c r="D2998" s="34" t="b">
        <f>IF(AND(ISNUMBER(SEARCH("Foil",cards[[#This Row],[variant]])),ISNUMBER(MATCH(cards[[#This Row],[set]],{"SOR","SHD","TWI"},0))),TRUE,FALSE)</f>
        <v>1</v>
      </c>
    </row>
    <row r="2999" spans="1:4" ht="15.75" customHeight="1" x14ac:dyDescent="0.2">
      <c r="A2999" s="34" t="str">
        <f>cards[[#This Row],[set]]</f>
        <v>SOR</v>
      </c>
      <c r="B2999" s="34">
        <f>cards[[#This Row],[cardNumber]]</f>
        <v>466</v>
      </c>
      <c r="C2999" s="34">
        <f>cards[[#This Row],[owned]]</f>
        <v>0</v>
      </c>
      <c r="D2999" s="34" t="b">
        <f>IF(AND(ISNUMBER(SEARCH("Foil",cards[[#This Row],[variant]])),ISNUMBER(MATCH(cards[[#This Row],[set]],{"SOR","SHD","TWI"},0))),TRUE,FALSE)</f>
        <v>0</v>
      </c>
    </row>
    <row r="3000" spans="1:4" ht="15.75" customHeight="1" x14ac:dyDescent="0.2">
      <c r="A3000" s="34" t="str">
        <f>cards[[#This Row],[set]]</f>
        <v>SOR</v>
      </c>
      <c r="B3000" s="34">
        <f>cards[[#This Row],[cardNumber]]</f>
        <v>205</v>
      </c>
      <c r="C3000" s="34">
        <f>cards[[#This Row],[owned]]</f>
        <v>0</v>
      </c>
      <c r="D3000" s="34" t="b">
        <f>IF(AND(ISNUMBER(SEARCH("Foil",cards[[#This Row],[variant]])),ISNUMBER(MATCH(cards[[#This Row],[set]],{"SOR","SHD","TWI"},0))),TRUE,FALSE)</f>
        <v>1</v>
      </c>
    </row>
    <row r="3001" spans="1:4" ht="15.75" customHeight="1" x14ac:dyDescent="0.2">
      <c r="A3001" s="34" t="str">
        <f>cards[[#This Row],[set]]</f>
        <v>SOR</v>
      </c>
      <c r="B3001" s="34">
        <f>cards[[#This Row],[cardNumber]]</f>
        <v>205</v>
      </c>
      <c r="C3001" s="34">
        <f>cards[[#This Row],[owned]]</f>
        <v>0</v>
      </c>
      <c r="D3001" s="34" t="b">
        <f>IF(AND(ISNUMBER(SEARCH("Foil",cards[[#This Row],[variant]])),ISNUMBER(MATCH(cards[[#This Row],[set]],{"SOR","SHD","TWI"},0))),TRUE,FALSE)</f>
        <v>0</v>
      </c>
    </row>
    <row r="3002" spans="1:4" ht="15.75" customHeight="1" x14ac:dyDescent="0.2">
      <c r="A3002" s="34" t="str">
        <f>cards[[#This Row],[set]]</f>
        <v>SOR</v>
      </c>
      <c r="B3002" s="34">
        <f>cards[[#This Row],[cardNumber]]</f>
        <v>467</v>
      </c>
      <c r="C3002" s="34">
        <f>cards[[#This Row],[owned]]</f>
        <v>0</v>
      </c>
      <c r="D3002" s="34" t="b">
        <f>IF(AND(ISNUMBER(SEARCH("Foil",cards[[#This Row],[variant]])),ISNUMBER(MATCH(cards[[#This Row],[set]],{"SOR","SHD","TWI"},0))),TRUE,FALSE)</f>
        <v>1</v>
      </c>
    </row>
    <row r="3003" spans="1:4" ht="15.75" customHeight="1" x14ac:dyDescent="0.2">
      <c r="A3003" s="34" t="str">
        <f>cards[[#This Row],[set]]</f>
        <v>SOR</v>
      </c>
      <c r="B3003" s="34">
        <f>cards[[#This Row],[cardNumber]]</f>
        <v>467</v>
      </c>
      <c r="C3003" s="34">
        <f>cards[[#This Row],[owned]]</f>
        <v>0</v>
      </c>
      <c r="D3003" s="34" t="b">
        <f>IF(AND(ISNUMBER(SEARCH("Foil",cards[[#This Row],[variant]])),ISNUMBER(MATCH(cards[[#This Row],[set]],{"SOR","SHD","TWI"},0))),TRUE,FALSE)</f>
        <v>0</v>
      </c>
    </row>
    <row r="3004" spans="1:4" ht="15.75" customHeight="1" x14ac:dyDescent="0.2">
      <c r="A3004" s="34" t="str">
        <f>cards[[#This Row],[set]]</f>
        <v>SOR</v>
      </c>
      <c r="B3004" s="34">
        <f>cards[[#This Row],[cardNumber]]</f>
        <v>206</v>
      </c>
      <c r="C3004" s="34">
        <f>cards[[#This Row],[owned]]</f>
        <v>0</v>
      </c>
      <c r="D3004" s="34" t="b">
        <f>IF(AND(ISNUMBER(SEARCH("Foil",cards[[#This Row],[variant]])),ISNUMBER(MATCH(cards[[#This Row],[set]],{"SOR","SHD","TWI"},0))),TRUE,FALSE)</f>
        <v>1</v>
      </c>
    </row>
    <row r="3005" spans="1:4" ht="15.75" customHeight="1" x14ac:dyDescent="0.2">
      <c r="A3005" s="34" t="str">
        <f>cards[[#This Row],[set]]</f>
        <v>SOR</v>
      </c>
      <c r="B3005" s="34">
        <f>cards[[#This Row],[cardNumber]]</f>
        <v>206</v>
      </c>
      <c r="C3005" s="34">
        <f>cards[[#This Row],[owned]]</f>
        <v>0</v>
      </c>
      <c r="D3005" s="34" t="b">
        <f>IF(AND(ISNUMBER(SEARCH("Foil",cards[[#This Row],[variant]])),ISNUMBER(MATCH(cards[[#This Row],[set]],{"SOR","SHD","TWI"},0))),TRUE,FALSE)</f>
        <v>0</v>
      </c>
    </row>
    <row r="3006" spans="1:4" ht="15.75" customHeight="1" x14ac:dyDescent="0.2">
      <c r="A3006" s="34" t="str">
        <f>cards[[#This Row],[set]]</f>
        <v>SOR</v>
      </c>
      <c r="B3006" s="34">
        <f>cards[[#This Row],[cardNumber]]</f>
        <v>468</v>
      </c>
      <c r="C3006" s="34">
        <f>cards[[#This Row],[owned]]</f>
        <v>0</v>
      </c>
      <c r="D3006" s="34" t="b">
        <f>IF(AND(ISNUMBER(SEARCH("Foil",cards[[#This Row],[variant]])),ISNUMBER(MATCH(cards[[#This Row],[set]],{"SOR","SHD","TWI"},0))),TRUE,FALSE)</f>
        <v>1</v>
      </c>
    </row>
    <row r="3007" spans="1:4" ht="15.75" customHeight="1" x14ac:dyDescent="0.2">
      <c r="A3007" s="34" t="str">
        <f>cards[[#This Row],[set]]</f>
        <v>SOR</v>
      </c>
      <c r="B3007" s="34">
        <f>cards[[#This Row],[cardNumber]]</f>
        <v>468</v>
      </c>
      <c r="C3007" s="34">
        <f>cards[[#This Row],[owned]]</f>
        <v>0</v>
      </c>
      <c r="D3007" s="34" t="b">
        <f>IF(AND(ISNUMBER(SEARCH("Foil",cards[[#This Row],[variant]])),ISNUMBER(MATCH(cards[[#This Row],[set]],{"SOR","SHD","TWI"},0))),TRUE,FALSE)</f>
        <v>0</v>
      </c>
    </row>
    <row r="3008" spans="1:4" ht="15.75" customHeight="1" x14ac:dyDescent="0.2">
      <c r="A3008" s="34" t="str">
        <f>cards[[#This Row],[set]]</f>
        <v>SOR</v>
      </c>
      <c r="B3008" s="34">
        <f>cards[[#This Row],[cardNumber]]</f>
        <v>207</v>
      </c>
      <c r="C3008" s="34">
        <f>cards[[#This Row],[owned]]</f>
        <v>0</v>
      </c>
      <c r="D3008" s="34" t="b">
        <f>IF(AND(ISNUMBER(SEARCH("Foil",cards[[#This Row],[variant]])),ISNUMBER(MATCH(cards[[#This Row],[set]],{"SOR","SHD","TWI"},0))),TRUE,FALSE)</f>
        <v>1</v>
      </c>
    </row>
    <row r="3009" spans="1:4" ht="15.75" customHeight="1" x14ac:dyDescent="0.2">
      <c r="A3009" s="34" t="str">
        <f>cards[[#This Row],[set]]</f>
        <v>SOR</v>
      </c>
      <c r="B3009" s="34">
        <f>cards[[#This Row],[cardNumber]]</f>
        <v>207</v>
      </c>
      <c r="C3009" s="34">
        <f>cards[[#This Row],[owned]]</f>
        <v>0</v>
      </c>
      <c r="D3009" s="34" t="b">
        <f>IF(AND(ISNUMBER(SEARCH("Foil",cards[[#This Row],[variant]])),ISNUMBER(MATCH(cards[[#This Row],[set]],{"SOR","SHD","TWI"},0))),TRUE,FALSE)</f>
        <v>0</v>
      </c>
    </row>
    <row r="3010" spans="1:4" ht="15.75" customHeight="1" x14ac:dyDescent="0.2">
      <c r="A3010" s="34" t="str">
        <f>cards[[#This Row],[set]]</f>
        <v>SOR</v>
      </c>
      <c r="B3010" s="34">
        <f>cards[[#This Row],[cardNumber]]</f>
        <v>469</v>
      </c>
      <c r="C3010" s="34">
        <f>cards[[#This Row],[owned]]</f>
        <v>0</v>
      </c>
      <c r="D3010" s="34" t="b">
        <f>IF(AND(ISNUMBER(SEARCH("Foil",cards[[#This Row],[variant]])),ISNUMBER(MATCH(cards[[#This Row],[set]],{"SOR","SHD","TWI"},0))),TRUE,FALSE)</f>
        <v>0</v>
      </c>
    </row>
    <row r="3011" spans="1:4" ht="15.75" customHeight="1" x14ac:dyDescent="0.2">
      <c r="A3011" s="34" t="str">
        <f>cards[[#This Row],[set]]</f>
        <v>SOR</v>
      </c>
      <c r="B3011" s="34">
        <f>cards[[#This Row],[cardNumber]]</f>
        <v>469</v>
      </c>
      <c r="C3011" s="34">
        <f>cards[[#This Row],[owned]]</f>
        <v>0</v>
      </c>
      <c r="D3011" s="34" t="b">
        <f>IF(AND(ISNUMBER(SEARCH("Foil",cards[[#This Row],[variant]])),ISNUMBER(MATCH(cards[[#This Row],[set]],{"SOR","SHD","TWI"},0))),TRUE,FALSE)</f>
        <v>1</v>
      </c>
    </row>
    <row r="3012" spans="1:4" ht="15.75" customHeight="1" x14ac:dyDescent="0.2">
      <c r="A3012" s="34" t="str">
        <f>cards[[#This Row],[set]]</f>
        <v>SOR</v>
      </c>
      <c r="B3012" s="34">
        <f>cards[[#This Row],[cardNumber]]</f>
        <v>208</v>
      </c>
      <c r="C3012" s="34">
        <f>cards[[#This Row],[owned]]</f>
        <v>0</v>
      </c>
      <c r="D3012" s="34" t="b">
        <f>IF(AND(ISNUMBER(SEARCH("Foil",cards[[#This Row],[variant]])),ISNUMBER(MATCH(cards[[#This Row],[set]],{"SOR","SHD","TWI"},0))),TRUE,FALSE)</f>
        <v>1</v>
      </c>
    </row>
    <row r="3013" spans="1:4" ht="15.75" customHeight="1" x14ac:dyDescent="0.2">
      <c r="A3013" s="34" t="str">
        <f>cards[[#This Row],[set]]</f>
        <v>SOR</v>
      </c>
      <c r="B3013" s="34">
        <f>cards[[#This Row],[cardNumber]]</f>
        <v>208</v>
      </c>
      <c r="C3013" s="34">
        <f>cards[[#This Row],[owned]]</f>
        <v>0</v>
      </c>
      <c r="D3013" s="34" t="b">
        <f>IF(AND(ISNUMBER(SEARCH("Foil",cards[[#This Row],[variant]])),ISNUMBER(MATCH(cards[[#This Row],[set]],{"SOR","SHD","TWI"},0))),TRUE,FALSE)</f>
        <v>0</v>
      </c>
    </row>
    <row r="3014" spans="1:4" ht="15.75" customHeight="1" x14ac:dyDescent="0.2">
      <c r="A3014" s="34" t="str">
        <f>cards[[#This Row],[set]]</f>
        <v>SOR</v>
      </c>
      <c r="B3014" s="34">
        <f>cards[[#This Row],[cardNumber]]</f>
        <v>470</v>
      </c>
      <c r="C3014" s="34">
        <f>cards[[#This Row],[owned]]</f>
        <v>0</v>
      </c>
      <c r="D3014" s="34" t="b">
        <f>IF(AND(ISNUMBER(SEARCH("Foil",cards[[#This Row],[variant]])),ISNUMBER(MATCH(cards[[#This Row],[set]],{"SOR","SHD","TWI"},0))),TRUE,FALSE)</f>
        <v>1</v>
      </c>
    </row>
    <row r="3015" spans="1:4" ht="15.75" customHeight="1" x14ac:dyDescent="0.2">
      <c r="A3015" s="34" t="str">
        <f>cards[[#This Row],[set]]</f>
        <v>SOR</v>
      </c>
      <c r="B3015" s="34">
        <f>cards[[#This Row],[cardNumber]]</f>
        <v>470</v>
      </c>
      <c r="C3015" s="34">
        <f>cards[[#This Row],[owned]]</f>
        <v>0</v>
      </c>
      <c r="D3015" s="34" t="b">
        <f>IF(AND(ISNUMBER(SEARCH("Foil",cards[[#This Row],[variant]])),ISNUMBER(MATCH(cards[[#This Row],[set]],{"SOR","SHD","TWI"},0))),TRUE,FALSE)</f>
        <v>0</v>
      </c>
    </row>
    <row r="3016" spans="1:4" ht="15.75" customHeight="1" x14ac:dyDescent="0.2">
      <c r="A3016" s="34" t="str">
        <f>cards[[#This Row],[set]]</f>
        <v>SOR</v>
      </c>
      <c r="B3016" s="34">
        <f>cards[[#This Row],[cardNumber]]</f>
        <v>209</v>
      </c>
      <c r="C3016" s="34">
        <f>cards[[#This Row],[owned]]</f>
        <v>0</v>
      </c>
      <c r="D3016" s="34" t="b">
        <f>IF(AND(ISNUMBER(SEARCH("Foil",cards[[#This Row],[variant]])),ISNUMBER(MATCH(cards[[#This Row],[set]],{"SOR","SHD","TWI"},0))),TRUE,FALSE)</f>
        <v>0</v>
      </c>
    </row>
    <row r="3017" spans="1:4" ht="15.75" customHeight="1" x14ac:dyDescent="0.2">
      <c r="A3017" s="34" t="str">
        <f>cards[[#This Row],[set]]</f>
        <v>SOR</v>
      </c>
      <c r="B3017" s="34">
        <f>cards[[#This Row],[cardNumber]]</f>
        <v>209</v>
      </c>
      <c r="C3017" s="34">
        <f>cards[[#This Row],[owned]]</f>
        <v>0</v>
      </c>
      <c r="D3017" s="34" t="b">
        <f>IF(AND(ISNUMBER(SEARCH("Foil",cards[[#This Row],[variant]])),ISNUMBER(MATCH(cards[[#This Row],[set]],{"SOR","SHD","TWI"},0))),TRUE,FALSE)</f>
        <v>1</v>
      </c>
    </row>
    <row r="3018" spans="1:4" ht="15.75" customHeight="1" x14ac:dyDescent="0.2">
      <c r="A3018" s="34" t="str">
        <f>cards[[#This Row],[set]]</f>
        <v>SOR</v>
      </c>
      <c r="B3018" s="34">
        <f>cards[[#This Row],[cardNumber]]</f>
        <v>471</v>
      </c>
      <c r="C3018" s="34">
        <f>cards[[#This Row],[owned]]</f>
        <v>0</v>
      </c>
      <c r="D3018" s="34" t="b">
        <f>IF(AND(ISNUMBER(SEARCH("Foil",cards[[#This Row],[variant]])),ISNUMBER(MATCH(cards[[#This Row],[set]],{"SOR","SHD","TWI"},0))),TRUE,FALSE)</f>
        <v>1</v>
      </c>
    </row>
    <row r="3019" spans="1:4" ht="15.75" customHeight="1" x14ac:dyDescent="0.2">
      <c r="A3019" s="34" t="str">
        <f>cards[[#This Row],[set]]</f>
        <v>SOR</v>
      </c>
      <c r="B3019" s="34">
        <f>cards[[#This Row],[cardNumber]]</f>
        <v>471</v>
      </c>
      <c r="C3019" s="34">
        <f>cards[[#This Row],[owned]]</f>
        <v>0</v>
      </c>
      <c r="D3019" s="34" t="b">
        <f>IF(AND(ISNUMBER(SEARCH("Foil",cards[[#This Row],[variant]])),ISNUMBER(MATCH(cards[[#This Row],[set]],{"SOR","SHD","TWI"},0))),TRUE,FALSE)</f>
        <v>0</v>
      </c>
    </row>
    <row r="3020" spans="1:4" ht="15.75" customHeight="1" x14ac:dyDescent="0.2">
      <c r="A3020" s="34" t="str">
        <f>cards[[#This Row],[set]]</f>
        <v>SOR</v>
      </c>
      <c r="B3020" s="34">
        <f>cards[[#This Row],[cardNumber]]</f>
        <v>210</v>
      </c>
      <c r="C3020" s="34">
        <f>cards[[#This Row],[owned]]</f>
        <v>0</v>
      </c>
      <c r="D3020" s="34" t="b">
        <f>IF(AND(ISNUMBER(SEARCH("Foil",cards[[#This Row],[variant]])),ISNUMBER(MATCH(cards[[#This Row],[set]],{"SOR","SHD","TWI"},0))),TRUE,FALSE)</f>
        <v>1</v>
      </c>
    </row>
    <row r="3021" spans="1:4" ht="15.75" customHeight="1" x14ac:dyDescent="0.2">
      <c r="A3021" s="34" t="str">
        <f>cards[[#This Row],[set]]</f>
        <v>SOR</v>
      </c>
      <c r="B3021" s="34">
        <f>cards[[#This Row],[cardNumber]]</f>
        <v>210</v>
      </c>
      <c r="C3021" s="34">
        <f>cards[[#This Row],[owned]]</f>
        <v>0</v>
      </c>
      <c r="D3021" s="34" t="b">
        <f>IF(AND(ISNUMBER(SEARCH("Foil",cards[[#This Row],[variant]])),ISNUMBER(MATCH(cards[[#This Row],[set]],{"SOR","SHD","TWI"},0))),TRUE,FALSE)</f>
        <v>0</v>
      </c>
    </row>
    <row r="3022" spans="1:4" ht="15.75" customHeight="1" x14ac:dyDescent="0.2">
      <c r="A3022" s="34" t="str">
        <f>cards[[#This Row],[set]]</f>
        <v>SOR</v>
      </c>
      <c r="B3022" s="34">
        <f>cards[[#This Row],[cardNumber]]</f>
        <v>472</v>
      </c>
      <c r="C3022" s="34">
        <f>cards[[#This Row],[owned]]</f>
        <v>0</v>
      </c>
      <c r="D3022" s="34" t="b">
        <f>IF(AND(ISNUMBER(SEARCH("Foil",cards[[#This Row],[variant]])),ISNUMBER(MATCH(cards[[#This Row],[set]],{"SOR","SHD","TWI"},0))),TRUE,FALSE)</f>
        <v>0</v>
      </c>
    </row>
    <row r="3023" spans="1:4" ht="15.75" customHeight="1" x14ac:dyDescent="0.2">
      <c r="A3023" s="34" t="str">
        <f>cards[[#This Row],[set]]</f>
        <v>SOR</v>
      </c>
      <c r="B3023" s="34">
        <f>cards[[#This Row],[cardNumber]]</f>
        <v>472</v>
      </c>
      <c r="C3023" s="34">
        <f>cards[[#This Row],[owned]]</f>
        <v>0</v>
      </c>
      <c r="D3023" s="34" t="b">
        <f>IF(AND(ISNUMBER(SEARCH("Foil",cards[[#This Row],[variant]])),ISNUMBER(MATCH(cards[[#This Row],[set]],{"SOR","SHD","TWI"},0))),TRUE,FALSE)</f>
        <v>1</v>
      </c>
    </row>
    <row r="3024" spans="1:4" ht="15.75" customHeight="1" x14ac:dyDescent="0.2">
      <c r="A3024" s="34" t="str">
        <f>cards[[#This Row],[set]]</f>
        <v>SOR</v>
      </c>
      <c r="B3024" s="34">
        <f>cards[[#This Row],[cardNumber]]</f>
        <v>211</v>
      </c>
      <c r="C3024" s="34">
        <f>cards[[#This Row],[owned]]</f>
        <v>0</v>
      </c>
      <c r="D3024" s="34" t="b">
        <f>IF(AND(ISNUMBER(SEARCH("Foil",cards[[#This Row],[variant]])),ISNUMBER(MATCH(cards[[#This Row],[set]],{"SOR","SHD","TWI"},0))),TRUE,FALSE)</f>
        <v>1</v>
      </c>
    </row>
    <row r="3025" spans="1:4" ht="15.75" customHeight="1" x14ac:dyDescent="0.2">
      <c r="A3025" s="34" t="str">
        <f>cards[[#This Row],[set]]</f>
        <v>SOR</v>
      </c>
      <c r="B3025" s="34">
        <f>cards[[#This Row],[cardNumber]]</f>
        <v>211</v>
      </c>
      <c r="C3025" s="34">
        <f>cards[[#This Row],[owned]]</f>
        <v>0</v>
      </c>
      <c r="D3025" s="34" t="b">
        <f>IF(AND(ISNUMBER(SEARCH("Foil",cards[[#This Row],[variant]])),ISNUMBER(MATCH(cards[[#This Row],[set]],{"SOR","SHD","TWI"},0))),TRUE,FALSE)</f>
        <v>0</v>
      </c>
    </row>
    <row r="3026" spans="1:4" ht="15.75" customHeight="1" x14ac:dyDescent="0.2">
      <c r="A3026" s="34" t="str">
        <f>cards[[#This Row],[set]]</f>
        <v>SOR</v>
      </c>
      <c r="B3026" s="34">
        <f>cards[[#This Row],[cardNumber]]</f>
        <v>473</v>
      </c>
      <c r="C3026" s="34">
        <f>cards[[#This Row],[owned]]</f>
        <v>0</v>
      </c>
      <c r="D3026" s="34" t="b">
        <f>IF(AND(ISNUMBER(SEARCH("Foil",cards[[#This Row],[variant]])),ISNUMBER(MATCH(cards[[#This Row],[set]],{"SOR","SHD","TWI"},0))),TRUE,FALSE)</f>
        <v>1</v>
      </c>
    </row>
    <row r="3027" spans="1:4" ht="15.75" customHeight="1" x14ac:dyDescent="0.2">
      <c r="A3027" s="34" t="str">
        <f>cards[[#This Row],[set]]</f>
        <v>SOR</v>
      </c>
      <c r="B3027" s="34">
        <f>cards[[#This Row],[cardNumber]]</f>
        <v>473</v>
      </c>
      <c r="C3027" s="34">
        <f>cards[[#This Row],[owned]]</f>
        <v>0</v>
      </c>
      <c r="D3027" s="34" t="b">
        <f>IF(AND(ISNUMBER(SEARCH("Foil",cards[[#This Row],[variant]])),ISNUMBER(MATCH(cards[[#This Row],[set]],{"SOR","SHD","TWI"},0))),TRUE,FALSE)</f>
        <v>0</v>
      </c>
    </row>
    <row r="3028" spans="1:4" ht="15.75" customHeight="1" x14ac:dyDescent="0.2">
      <c r="A3028" s="34" t="str">
        <f>cards[[#This Row],[set]]</f>
        <v>SOR</v>
      </c>
      <c r="B3028" s="34">
        <f>cards[[#This Row],[cardNumber]]</f>
        <v>212</v>
      </c>
      <c r="C3028" s="34">
        <f>cards[[#This Row],[owned]]</f>
        <v>0</v>
      </c>
      <c r="D3028" s="34" t="b">
        <f>IF(AND(ISNUMBER(SEARCH("Foil",cards[[#This Row],[variant]])),ISNUMBER(MATCH(cards[[#This Row],[set]],{"SOR","SHD","TWI"},0))),TRUE,FALSE)</f>
        <v>1</v>
      </c>
    </row>
    <row r="3029" spans="1:4" ht="15.75" customHeight="1" x14ac:dyDescent="0.2">
      <c r="A3029" s="34" t="str">
        <f>cards[[#This Row],[set]]</f>
        <v>SOR</v>
      </c>
      <c r="B3029" s="34">
        <f>cards[[#This Row],[cardNumber]]</f>
        <v>212</v>
      </c>
      <c r="C3029" s="34">
        <f>cards[[#This Row],[owned]]</f>
        <v>0</v>
      </c>
      <c r="D3029" s="34" t="b">
        <f>IF(AND(ISNUMBER(SEARCH("Foil",cards[[#This Row],[variant]])),ISNUMBER(MATCH(cards[[#This Row],[set]],{"SOR","SHD","TWI"},0))),TRUE,FALSE)</f>
        <v>0</v>
      </c>
    </row>
    <row r="3030" spans="1:4" ht="15.75" customHeight="1" x14ac:dyDescent="0.2">
      <c r="A3030" s="34" t="str">
        <f>cards[[#This Row],[set]]</f>
        <v>SOR</v>
      </c>
      <c r="B3030" s="34">
        <f>cards[[#This Row],[cardNumber]]</f>
        <v>474</v>
      </c>
      <c r="C3030" s="34">
        <f>cards[[#This Row],[owned]]</f>
        <v>0</v>
      </c>
      <c r="D3030" s="34" t="b">
        <f>IF(AND(ISNUMBER(SEARCH("Foil",cards[[#This Row],[variant]])),ISNUMBER(MATCH(cards[[#This Row],[set]],{"SOR","SHD","TWI"},0))),TRUE,FALSE)</f>
        <v>1</v>
      </c>
    </row>
    <row r="3031" spans="1:4" ht="15.75" customHeight="1" x14ac:dyDescent="0.2">
      <c r="A3031" s="34" t="str">
        <f>cards[[#This Row],[set]]</f>
        <v>SOR</v>
      </c>
      <c r="B3031" s="34">
        <f>cards[[#This Row],[cardNumber]]</f>
        <v>474</v>
      </c>
      <c r="C3031" s="34">
        <f>cards[[#This Row],[owned]]</f>
        <v>0</v>
      </c>
      <c r="D3031" s="34" t="b">
        <f>IF(AND(ISNUMBER(SEARCH("Foil",cards[[#This Row],[variant]])),ISNUMBER(MATCH(cards[[#This Row],[set]],{"SOR","SHD","TWI"},0))),TRUE,FALSE)</f>
        <v>0</v>
      </c>
    </row>
    <row r="3032" spans="1:4" ht="15.75" customHeight="1" x14ac:dyDescent="0.2">
      <c r="A3032" s="34" t="str">
        <f>cards[[#This Row],[set]]</f>
        <v>SOR</v>
      </c>
      <c r="B3032" s="34">
        <f>cards[[#This Row],[cardNumber]]</f>
        <v>213</v>
      </c>
      <c r="C3032" s="34">
        <f>cards[[#This Row],[owned]]</f>
        <v>0</v>
      </c>
      <c r="D3032" s="34" t="b">
        <f>IF(AND(ISNUMBER(SEARCH("Foil",cards[[#This Row],[variant]])),ISNUMBER(MATCH(cards[[#This Row],[set]],{"SOR","SHD","TWI"},0))),TRUE,FALSE)</f>
        <v>0</v>
      </c>
    </row>
    <row r="3033" spans="1:4" ht="15.75" customHeight="1" x14ac:dyDescent="0.2">
      <c r="A3033" s="34" t="str">
        <f>cards[[#This Row],[set]]</f>
        <v>SOR</v>
      </c>
      <c r="B3033" s="34">
        <f>cards[[#This Row],[cardNumber]]</f>
        <v>213</v>
      </c>
      <c r="C3033" s="34">
        <f>cards[[#This Row],[owned]]</f>
        <v>0</v>
      </c>
      <c r="D3033" s="34" t="b">
        <f>IF(AND(ISNUMBER(SEARCH("Foil",cards[[#This Row],[variant]])),ISNUMBER(MATCH(cards[[#This Row],[set]],{"SOR","SHD","TWI"},0))),TRUE,FALSE)</f>
        <v>1</v>
      </c>
    </row>
    <row r="3034" spans="1:4" ht="15.75" customHeight="1" x14ac:dyDescent="0.2">
      <c r="A3034" s="34" t="str">
        <f>cards[[#This Row],[set]]</f>
        <v>SOR</v>
      </c>
      <c r="B3034" s="34">
        <f>cards[[#This Row],[cardNumber]]</f>
        <v>475</v>
      </c>
      <c r="C3034" s="34">
        <f>cards[[#This Row],[owned]]</f>
        <v>0</v>
      </c>
      <c r="D3034" s="34" t="b">
        <f>IF(AND(ISNUMBER(SEARCH("Foil",cards[[#This Row],[variant]])),ISNUMBER(MATCH(cards[[#This Row],[set]],{"SOR","SHD","TWI"},0))),TRUE,FALSE)</f>
        <v>0</v>
      </c>
    </row>
    <row r="3035" spans="1:4" ht="15.75" customHeight="1" x14ac:dyDescent="0.2">
      <c r="A3035" s="34" t="str">
        <f>cards[[#This Row],[set]]</f>
        <v>SOR</v>
      </c>
      <c r="B3035" s="34">
        <f>cards[[#This Row],[cardNumber]]</f>
        <v>475</v>
      </c>
      <c r="C3035" s="34">
        <f>cards[[#This Row],[owned]]</f>
        <v>0</v>
      </c>
      <c r="D3035" s="34" t="b">
        <f>IF(AND(ISNUMBER(SEARCH("Foil",cards[[#This Row],[variant]])),ISNUMBER(MATCH(cards[[#This Row],[set]],{"SOR","SHD","TWI"},0))),TRUE,FALSE)</f>
        <v>1</v>
      </c>
    </row>
    <row r="3036" spans="1:4" ht="15.75" customHeight="1" x14ac:dyDescent="0.2">
      <c r="A3036" s="34" t="str">
        <f>cards[[#This Row],[set]]</f>
        <v>SOR</v>
      </c>
      <c r="B3036" s="34">
        <f>cards[[#This Row],[cardNumber]]</f>
        <v>214</v>
      </c>
      <c r="C3036" s="34">
        <f>cards[[#This Row],[owned]]</f>
        <v>0</v>
      </c>
      <c r="D3036" s="34" t="b">
        <f>IF(AND(ISNUMBER(SEARCH("Foil",cards[[#This Row],[variant]])),ISNUMBER(MATCH(cards[[#This Row],[set]],{"SOR","SHD","TWI"},0))),TRUE,FALSE)</f>
        <v>1</v>
      </c>
    </row>
    <row r="3037" spans="1:4" ht="15.75" customHeight="1" x14ac:dyDescent="0.2">
      <c r="A3037" s="34" t="str">
        <f>cards[[#This Row],[set]]</f>
        <v>SOR</v>
      </c>
      <c r="B3037" s="34">
        <f>cards[[#This Row],[cardNumber]]</f>
        <v>214</v>
      </c>
      <c r="C3037" s="34">
        <f>cards[[#This Row],[owned]]</f>
        <v>0</v>
      </c>
      <c r="D3037" s="34" t="b">
        <f>IF(AND(ISNUMBER(SEARCH("Foil",cards[[#This Row],[variant]])),ISNUMBER(MATCH(cards[[#This Row],[set]],{"SOR","SHD","TWI"},0))),TRUE,FALSE)</f>
        <v>0</v>
      </c>
    </row>
    <row r="3038" spans="1:4" ht="15.75" customHeight="1" x14ac:dyDescent="0.2">
      <c r="A3038" s="34" t="str">
        <f>cards[[#This Row],[set]]</f>
        <v>SOR</v>
      </c>
      <c r="B3038" s="34">
        <f>cards[[#This Row],[cardNumber]]</f>
        <v>476</v>
      </c>
      <c r="C3038" s="34">
        <f>cards[[#This Row],[owned]]</f>
        <v>0</v>
      </c>
      <c r="D3038" s="34" t="b">
        <f>IF(AND(ISNUMBER(SEARCH("Foil",cards[[#This Row],[variant]])),ISNUMBER(MATCH(cards[[#This Row],[set]],{"SOR","SHD","TWI"},0))),TRUE,FALSE)</f>
        <v>0</v>
      </c>
    </row>
    <row r="3039" spans="1:4" ht="15.75" customHeight="1" x14ac:dyDescent="0.2">
      <c r="A3039" s="34" t="str">
        <f>cards[[#This Row],[set]]</f>
        <v>SOR</v>
      </c>
      <c r="B3039" s="34">
        <f>cards[[#This Row],[cardNumber]]</f>
        <v>476</v>
      </c>
      <c r="C3039" s="34">
        <f>cards[[#This Row],[owned]]</f>
        <v>0</v>
      </c>
      <c r="D3039" s="34" t="b">
        <f>IF(AND(ISNUMBER(SEARCH("Foil",cards[[#This Row],[variant]])),ISNUMBER(MATCH(cards[[#This Row],[set]],{"SOR","SHD","TWI"},0))),TRUE,FALSE)</f>
        <v>1</v>
      </c>
    </row>
    <row r="3040" spans="1:4" ht="15.75" customHeight="1" x14ac:dyDescent="0.2">
      <c r="A3040" s="34" t="str">
        <f>cards[[#This Row],[set]]</f>
        <v>SHD</v>
      </c>
      <c r="B3040" s="34">
        <f>cards[[#This Row],[cardNumber]]</f>
        <v>223</v>
      </c>
      <c r="C3040" s="34">
        <f>cards[[#This Row],[owned]]</f>
        <v>0</v>
      </c>
      <c r="D3040" s="34" t="b">
        <f>IF(AND(ISNUMBER(SEARCH("Foil",cards[[#This Row],[variant]])),ISNUMBER(MATCH(cards[[#This Row],[set]],{"SOR","SHD","TWI"},0))),TRUE,FALSE)</f>
        <v>0</v>
      </c>
    </row>
    <row r="3041" spans="1:4" ht="15.75" customHeight="1" x14ac:dyDescent="0.2">
      <c r="A3041" s="34" t="str">
        <f>cards[[#This Row],[set]]</f>
        <v>SOR</v>
      </c>
      <c r="B3041" s="34">
        <f>cards[[#This Row],[cardNumber]]</f>
        <v>215</v>
      </c>
      <c r="C3041" s="34">
        <f>cards[[#This Row],[owned]]</f>
        <v>0</v>
      </c>
      <c r="D3041" s="34" t="b">
        <f>IF(AND(ISNUMBER(SEARCH("Foil",cards[[#This Row],[variant]])),ISNUMBER(MATCH(cards[[#This Row],[set]],{"SOR","SHD","TWI"},0))),TRUE,FALSE)</f>
        <v>0</v>
      </c>
    </row>
    <row r="3042" spans="1:4" ht="15.75" customHeight="1" x14ac:dyDescent="0.2">
      <c r="A3042" s="34" t="str">
        <f>cards[[#This Row],[set]]</f>
        <v>SOR</v>
      </c>
      <c r="B3042" s="34">
        <f>cards[[#This Row],[cardNumber]]</f>
        <v>216</v>
      </c>
      <c r="C3042" s="34">
        <f>cards[[#This Row],[owned]]</f>
        <v>0</v>
      </c>
      <c r="D3042" s="34" t="b">
        <f>IF(AND(ISNUMBER(SEARCH("Foil",cards[[#This Row],[variant]])),ISNUMBER(MATCH(cards[[#This Row],[set]],{"SOR","SHD","TWI"},0))),TRUE,FALSE)</f>
        <v>1</v>
      </c>
    </row>
    <row r="3043" spans="1:4" ht="15.75" customHeight="1" x14ac:dyDescent="0.2">
      <c r="A3043" s="34" t="str">
        <f>cards[[#This Row],[set]]</f>
        <v>SOR</v>
      </c>
      <c r="B3043" s="34">
        <f>cards[[#This Row],[cardNumber]]</f>
        <v>216</v>
      </c>
      <c r="C3043" s="34">
        <f>cards[[#This Row],[owned]]</f>
        <v>0</v>
      </c>
      <c r="D3043" s="34" t="b">
        <f>IF(AND(ISNUMBER(SEARCH("Foil",cards[[#This Row],[variant]])),ISNUMBER(MATCH(cards[[#This Row],[set]],{"SOR","SHD","TWI"},0))),TRUE,FALSE)</f>
        <v>0</v>
      </c>
    </row>
    <row r="3044" spans="1:4" ht="15.75" customHeight="1" x14ac:dyDescent="0.2">
      <c r="A3044" s="34" t="str">
        <f>cards[[#This Row],[set]]</f>
        <v>SOR</v>
      </c>
      <c r="B3044" s="34">
        <f>cards[[#This Row],[cardNumber]]</f>
        <v>478</v>
      </c>
      <c r="C3044" s="34">
        <f>cards[[#This Row],[owned]]</f>
        <v>0</v>
      </c>
      <c r="D3044" s="34" t="b">
        <f>IF(AND(ISNUMBER(SEARCH("Foil",cards[[#This Row],[variant]])),ISNUMBER(MATCH(cards[[#This Row],[set]],{"SOR","SHD","TWI"},0))),TRUE,FALSE)</f>
        <v>0</v>
      </c>
    </row>
    <row r="3045" spans="1:4" ht="15.75" customHeight="1" x14ac:dyDescent="0.2">
      <c r="A3045" s="34" t="str">
        <f>cards[[#This Row],[set]]</f>
        <v>SOR</v>
      </c>
      <c r="B3045" s="34">
        <f>cards[[#This Row],[cardNumber]]</f>
        <v>478</v>
      </c>
      <c r="C3045" s="34">
        <f>cards[[#This Row],[owned]]</f>
        <v>0</v>
      </c>
      <c r="D3045" s="34" t="b">
        <f>IF(AND(ISNUMBER(SEARCH("Foil",cards[[#This Row],[variant]])),ISNUMBER(MATCH(cards[[#This Row],[set]],{"SOR","SHD","TWI"},0))),TRUE,FALSE)</f>
        <v>1</v>
      </c>
    </row>
    <row r="3046" spans="1:4" ht="15.75" customHeight="1" x14ac:dyDescent="0.2">
      <c r="A3046" s="34" t="str">
        <f>cards[[#This Row],[set]]</f>
        <v>SOR</v>
      </c>
      <c r="B3046" s="34">
        <f>cards[[#This Row],[cardNumber]]</f>
        <v>217</v>
      </c>
      <c r="C3046" s="34">
        <f>cards[[#This Row],[owned]]</f>
        <v>0</v>
      </c>
      <c r="D3046" s="34" t="b">
        <f>IF(AND(ISNUMBER(SEARCH("Foil",cards[[#This Row],[variant]])),ISNUMBER(MATCH(cards[[#This Row],[set]],{"SOR","SHD","TWI"},0))),TRUE,FALSE)</f>
        <v>1</v>
      </c>
    </row>
    <row r="3047" spans="1:4" ht="15.75" customHeight="1" x14ac:dyDescent="0.2">
      <c r="A3047" s="34" t="str">
        <f>cards[[#This Row],[set]]</f>
        <v>SOR</v>
      </c>
      <c r="B3047" s="34">
        <f>cards[[#This Row],[cardNumber]]</f>
        <v>217</v>
      </c>
      <c r="C3047" s="34">
        <f>cards[[#This Row],[owned]]</f>
        <v>0</v>
      </c>
      <c r="D3047" s="34" t="b">
        <f>IF(AND(ISNUMBER(SEARCH("Foil",cards[[#This Row],[variant]])),ISNUMBER(MATCH(cards[[#This Row],[set]],{"SOR","SHD","TWI"},0))),TRUE,FALSE)</f>
        <v>0</v>
      </c>
    </row>
    <row r="3048" spans="1:4" ht="15.75" customHeight="1" x14ac:dyDescent="0.2">
      <c r="A3048" s="34" t="str">
        <f>cards[[#This Row],[set]]</f>
        <v>SOR</v>
      </c>
      <c r="B3048" s="34">
        <f>cards[[#This Row],[cardNumber]]</f>
        <v>479</v>
      </c>
      <c r="C3048" s="34">
        <f>cards[[#This Row],[owned]]</f>
        <v>0</v>
      </c>
      <c r="D3048" s="34" t="b">
        <f>IF(AND(ISNUMBER(SEARCH("Foil",cards[[#This Row],[variant]])),ISNUMBER(MATCH(cards[[#This Row],[set]],{"SOR","SHD","TWI"},0))),TRUE,FALSE)</f>
        <v>1</v>
      </c>
    </row>
    <row r="3049" spans="1:4" ht="15.75" customHeight="1" x14ac:dyDescent="0.2">
      <c r="A3049" s="34" t="str">
        <f>cards[[#This Row],[set]]</f>
        <v>SOR</v>
      </c>
      <c r="B3049" s="34">
        <f>cards[[#This Row],[cardNumber]]</f>
        <v>479</v>
      </c>
      <c r="C3049" s="34">
        <f>cards[[#This Row],[owned]]</f>
        <v>0</v>
      </c>
      <c r="D3049" s="34" t="b">
        <f>IF(AND(ISNUMBER(SEARCH("Foil",cards[[#This Row],[variant]])),ISNUMBER(MATCH(cards[[#This Row],[set]],{"SOR","SHD","TWI"},0))),TRUE,FALSE)</f>
        <v>0</v>
      </c>
    </row>
    <row r="3050" spans="1:4" ht="15.75" customHeight="1" x14ac:dyDescent="0.2">
      <c r="A3050" s="34" t="str">
        <f>cards[[#This Row],[set]]</f>
        <v>SOR</v>
      </c>
      <c r="B3050" s="34">
        <f>cards[[#This Row],[cardNumber]]</f>
        <v>218</v>
      </c>
      <c r="C3050" s="34">
        <f>cards[[#This Row],[owned]]</f>
        <v>0</v>
      </c>
      <c r="D3050" s="34" t="b">
        <f>IF(AND(ISNUMBER(SEARCH("Foil",cards[[#This Row],[variant]])),ISNUMBER(MATCH(cards[[#This Row],[set]],{"SOR","SHD","TWI"},0))),TRUE,FALSE)</f>
        <v>1</v>
      </c>
    </row>
    <row r="3051" spans="1:4" ht="15.75" customHeight="1" x14ac:dyDescent="0.2">
      <c r="A3051" s="34" t="str">
        <f>cards[[#This Row],[set]]</f>
        <v>SOR</v>
      </c>
      <c r="B3051" s="34">
        <f>cards[[#This Row],[cardNumber]]</f>
        <v>218</v>
      </c>
      <c r="C3051" s="34">
        <f>cards[[#This Row],[owned]]</f>
        <v>0</v>
      </c>
      <c r="D3051" s="34" t="b">
        <f>IF(AND(ISNUMBER(SEARCH("Foil",cards[[#This Row],[variant]])),ISNUMBER(MATCH(cards[[#This Row],[set]],{"SOR","SHD","TWI"},0))),TRUE,FALSE)</f>
        <v>0</v>
      </c>
    </row>
    <row r="3052" spans="1:4" ht="15.75" customHeight="1" x14ac:dyDescent="0.2">
      <c r="A3052" s="34" t="str">
        <f>cards[[#This Row],[set]]</f>
        <v>SOR</v>
      </c>
      <c r="B3052" s="34">
        <f>cards[[#This Row],[cardNumber]]</f>
        <v>480</v>
      </c>
      <c r="C3052" s="34">
        <f>cards[[#This Row],[owned]]</f>
        <v>0</v>
      </c>
      <c r="D3052" s="34" t="b">
        <f>IF(AND(ISNUMBER(SEARCH("Foil",cards[[#This Row],[variant]])),ISNUMBER(MATCH(cards[[#This Row],[set]],{"SOR","SHD","TWI"},0))),TRUE,FALSE)</f>
        <v>1</v>
      </c>
    </row>
    <row r="3053" spans="1:4" ht="15.75" customHeight="1" x14ac:dyDescent="0.2">
      <c r="A3053" s="34" t="str">
        <f>cards[[#This Row],[set]]</f>
        <v>SOR</v>
      </c>
      <c r="B3053" s="34">
        <f>cards[[#This Row],[cardNumber]]</f>
        <v>480</v>
      </c>
      <c r="C3053" s="34">
        <f>cards[[#This Row],[owned]]</f>
        <v>0</v>
      </c>
      <c r="D3053" s="34" t="b">
        <f>IF(AND(ISNUMBER(SEARCH("Foil",cards[[#This Row],[variant]])),ISNUMBER(MATCH(cards[[#This Row],[set]],{"SOR","SHD","TWI"},0))),TRUE,FALSE)</f>
        <v>0</v>
      </c>
    </row>
    <row r="3054" spans="1:4" ht="15.75" customHeight="1" x14ac:dyDescent="0.2">
      <c r="A3054" s="34" t="str">
        <f>cards[[#This Row],[set]]</f>
        <v>SOR</v>
      </c>
      <c r="B3054" s="34">
        <f>cards[[#This Row],[cardNumber]]</f>
        <v>219</v>
      </c>
      <c r="C3054" s="34">
        <f>cards[[#This Row],[owned]]</f>
        <v>0</v>
      </c>
      <c r="D3054" s="34" t="b">
        <f>IF(AND(ISNUMBER(SEARCH("Foil",cards[[#This Row],[variant]])),ISNUMBER(MATCH(cards[[#This Row],[set]],{"SOR","SHD","TWI"},0))),TRUE,FALSE)</f>
        <v>0</v>
      </c>
    </row>
    <row r="3055" spans="1:4" ht="15.75" customHeight="1" x14ac:dyDescent="0.2">
      <c r="A3055" s="34" t="str">
        <f>cards[[#This Row],[set]]</f>
        <v>SOR</v>
      </c>
      <c r="B3055" s="34">
        <f>cards[[#This Row],[cardNumber]]</f>
        <v>219</v>
      </c>
      <c r="C3055" s="34">
        <f>cards[[#This Row],[owned]]</f>
        <v>0</v>
      </c>
      <c r="D3055" s="34" t="b">
        <f>IF(AND(ISNUMBER(SEARCH("Foil",cards[[#This Row],[variant]])),ISNUMBER(MATCH(cards[[#This Row],[set]],{"SOR","SHD","TWI"},0))),TRUE,FALSE)</f>
        <v>1</v>
      </c>
    </row>
    <row r="3056" spans="1:4" ht="15.75" customHeight="1" x14ac:dyDescent="0.2">
      <c r="A3056" s="34" t="str">
        <f>cards[[#This Row],[set]]</f>
        <v>SOR</v>
      </c>
      <c r="B3056" s="34">
        <f>cards[[#This Row],[cardNumber]]</f>
        <v>481</v>
      </c>
      <c r="C3056" s="34">
        <f>cards[[#This Row],[owned]]</f>
        <v>0</v>
      </c>
      <c r="D3056" s="34" t="b">
        <f>IF(AND(ISNUMBER(SEARCH("Foil",cards[[#This Row],[variant]])),ISNUMBER(MATCH(cards[[#This Row],[set]],{"SOR","SHD","TWI"},0))),TRUE,FALSE)</f>
        <v>0</v>
      </c>
    </row>
    <row r="3057" spans="1:4" ht="15.75" customHeight="1" x14ac:dyDescent="0.2">
      <c r="A3057" s="34" t="str">
        <f>cards[[#This Row],[set]]</f>
        <v>SOR</v>
      </c>
      <c r="B3057" s="34">
        <f>cards[[#This Row],[cardNumber]]</f>
        <v>481</v>
      </c>
      <c r="C3057" s="34">
        <f>cards[[#This Row],[owned]]</f>
        <v>0</v>
      </c>
      <c r="D3057" s="34" t="b">
        <f>IF(AND(ISNUMBER(SEARCH("Foil",cards[[#This Row],[variant]])),ISNUMBER(MATCH(cards[[#This Row],[set]],{"SOR","SHD","TWI"},0))),TRUE,FALSE)</f>
        <v>1</v>
      </c>
    </row>
    <row r="3058" spans="1:4" ht="15.75" customHeight="1" x14ac:dyDescent="0.2">
      <c r="A3058" s="34" t="str">
        <f>cards[[#This Row],[set]]</f>
        <v>SHD</v>
      </c>
      <c r="B3058" s="34">
        <f>cards[[#This Row],[cardNumber]]</f>
        <v>231</v>
      </c>
      <c r="C3058" s="34">
        <f>cards[[#This Row],[owned]]</f>
        <v>0</v>
      </c>
      <c r="D3058" s="34" t="b">
        <f>IF(AND(ISNUMBER(SEARCH("Foil",cards[[#This Row],[variant]])),ISNUMBER(MATCH(cards[[#This Row],[set]],{"SOR","SHD","TWI"},0))),TRUE,FALSE)</f>
        <v>0</v>
      </c>
    </row>
    <row r="3059" spans="1:4" ht="15.75" customHeight="1" x14ac:dyDescent="0.2">
      <c r="A3059" s="34" t="str">
        <f>cards[[#This Row],[set]]</f>
        <v>SOR</v>
      </c>
      <c r="B3059" s="34">
        <f>cards[[#This Row],[cardNumber]]</f>
        <v>220</v>
      </c>
      <c r="C3059" s="34">
        <f>cards[[#This Row],[owned]]</f>
        <v>0</v>
      </c>
      <c r="D3059" s="34" t="b">
        <f>IF(AND(ISNUMBER(SEARCH("Foil",cards[[#This Row],[variant]])),ISNUMBER(MATCH(cards[[#This Row],[set]],{"SOR","SHD","TWI"},0))),TRUE,FALSE)</f>
        <v>0</v>
      </c>
    </row>
    <row r="3060" spans="1:4" ht="15.75" customHeight="1" x14ac:dyDescent="0.2">
      <c r="A3060" s="34" t="str">
        <f>cards[[#This Row],[set]]</f>
        <v>SOR</v>
      </c>
      <c r="B3060" s="34">
        <f>cards[[#This Row],[cardNumber]]</f>
        <v>221</v>
      </c>
      <c r="C3060" s="34">
        <f>cards[[#This Row],[owned]]</f>
        <v>0</v>
      </c>
      <c r="D3060" s="34" t="b">
        <f>IF(AND(ISNUMBER(SEARCH("Foil",cards[[#This Row],[variant]])),ISNUMBER(MATCH(cards[[#This Row],[set]],{"SOR","SHD","TWI"},0))),TRUE,FALSE)</f>
        <v>0</v>
      </c>
    </row>
    <row r="3061" spans="1:4" ht="15.75" customHeight="1" x14ac:dyDescent="0.2">
      <c r="A3061" s="34" t="str">
        <f>cards[[#This Row],[set]]</f>
        <v>SOR</v>
      </c>
      <c r="B3061" s="34">
        <f>cards[[#This Row],[cardNumber]]</f>
        <v>221</v>
      </c>
      <c r="C3061" s="34">
        <f>cards[[#This Row],[owned]]</f>
        <v>0</v>
      </c>
      <c r="D3061" s="34" t="b">
        <f>IF(AND(ISNUMBER(SEARCH("Foil",cards[[#This Row],[variant]])),ISNUMBER(MATCH(cards[[#This Row],[set]],{"SOR","SHD","TWI"},0))),TRUE,FALSE)</f>
        <v>1</v>
      </c>
    </row>
    <row r="3062" spans="1:4" ht="15.75" customHeight="1" x14ac:dyDescent="0.2">
      <c r="A3062" s="34" t="str">
        <f>cards[[#This Row],[set]]</f>
        <v>SOR</v>
      </c>
      <c r="B3062" s="34">
        <f>cards[[#This Row],[cardNumber]]</f>
        <v>483</v>
      </c>
      <c r="C3062" s="34">
        <f>cards[[#This Row],[owned]]</f>
        <v>0</v>
      </c>
      <c r="D3062" s="34" t="b">
        <f>IF(AND(ISNUMBER(SEARCH("Foil",cards[[#This Row],[variant]])),ISNUMBER(MATCH(cards[[#This Row],[set]],{"SOR","SHD","TWI"},0))),TRUE,FALSE)</f>
        <v>1</v>
      </c>
    </row>
    <row r="3063" spans="1:4" ht="15.75" customHeight="1" x14ac:dyDescent="0.2">
      <c r="A3063" s="34" t="str">
        <f>cards[[#This Row],[set]]</f>
        <v>SOR</v>
      </c>
      <c r="B3063" s="34">
        <f>cards[[#This Row],[cardNumber]]</f>
        <v>483</v>
      </c>
      <c r="C3063" s="34">
        <f>cards[[#This Row],[owned]]</f>
        <v>0</v>
      </c>
      <c r="D3063" s="34" t="b">
        <f>IF(AND(ISNUMBER(SEARCH("Foil",cards[[#This Row],[variant]])),ISNUMBER(MATCH(cards[[#This Row],[set]],{"SOR","SHD","TWI"},0))),TRUE,FALSE)</f>
        <v>0</v>
      </c>
    </row>
    <row r="3064" spans="1:4" ht="15.75" customHeight="1" x14ac:dyDescent="0.2">
      <c r="A3064" s="34" t="str">
        <f>cards[[#This Row],[set]]</f>
        <v>SOR</v>
      </c>
      <c r="B3064" s="34">
        <f>cards[[#This Row],[cardNumber]]</f>
        <v>3</v>
      </c>
      <c r="C3064" s="34">
        <f>cards[[#This Row],[owned]]</f>
        <v>0</v>
      </c>
      <c r="D3064" s="34" t="b">
        <f>IF(AND(ISNUMBER(SEARCH("Foil",cards[[#This Row],[variant]])),ISNUMBER(MATCH(cards[[#This Row],[set]],{"SOR","SHD","TWI"},0))),TRUE,FALSE)</f>
        <v>0</v>
      </c>
    </row>
    <row r="3065" spans="1:4" ht="15.75" customHeight="1" x14ac:dyDescent="0.2">
      <c r="A3065" s="34" t="str">
        <f>cards[[#This Row],[set]]</f>
        <v>SOR</v>
      </c>
      <c r="B3065" s="34">
        <f>cards[[#This Row],[cardNumber]]</f>
        <v>222</v>
      </c>
      <c r="C3065" s="34">
        <f>cards[[#This Row],[owned]]</f>
        <v>0</v>
      </c>
      <c r="D3065" s="34" t="b">
        <f>IF(AND(ISNUMBER(SEARCH("Foil",cards[[#This Row],[variant]])),ISNUMBER(MATCH(cards[[#This Row],[set]],{"SOR","SHD","TWI"},0))),TRUE,FALSE)</f>
        <v>1</v>
      </c>
    </row>
    <row r="3066" spans="1:4" ht="15.75" customHeight="1" x14ac:dyDescent="0.2">
      <c r="A3066" s="34" t="str">
        <f>cards[[#This Row],[set]]</f>
        <v>SOR</v>
      </c>
      <c r="B3066" s="34">
        <f>cards[[#This Row],[cardNumber]]</f>
        <v>222</v>
      </c>
      <c r="C3066" s="34">
        <f>cards[[#This Row],[owned]]</f>
        <v>0</v>
      </c>
      <c r="D3066" s="34" t="b">
        <f>IF(AND(ISNUMBER(SEARCH("Foil",cards[[#This Row],[variant]])),ISNUMBER(MATCH(cards[[#This Row],[set]],{"SOR","SHD","TWI"},0))),TRUE,FALSE)</f>
        <v>0</v>
      </c>
    </row>
    <row r="3067" spans="1:4" ht="15.75" customHeight="1" x14ac:dyDescent="0.2">
      <c r="A3067" s="34" t="str">
        <f>cards[[#This Row],[set]]</f>
        <v>SOR</v>
      </c>
      <c r="B3067" s="34">
        <f>cards[[#This Row],[cardNumber]]</f>
        <v>484</v>
      </c>
      <c r="C3067" s="34">
        <f>cards[[#This Row],[owned]]</f>
        <v>0</v>
      </c>
      <c r="D3067" s="34" t="b">
        <f>IF(AND(ISNUMBER(SEARCH("Foil",cards[[#This Row],[variant]])),ISNUMBER(MATCH(cards[[#This Row],[set]],{"SOR","SHD","TWI"},0))),TRUE,FALSE)</f>
        <v>1</v>
      </c>
    </row>
    <row r="3068" spans="1:4" ht="15.75" customHeight="1" x14ac:dyDescent="0.2">
      <c r="A3068" s="34" t="str">
        <f>cards[[#This Row],[set]]</f>
        <v>SOR</v>
      </c>
      <c r="B3068" s="34">
        <f>cards[[#This Row],[cardNumber]]</f>
        <v>484</v>
      </c>
      <c r="C3068" s="34">
        <f>cards[[#This Row],[owned]]</f>
        <v>0</v>
      </c>
      <c r="D3068" s="34" t="b">
        <f>IF(AND(ISNUMBER(SEARCH("Foil",cards[[#This Row],[variant]])),ISNUMBER(MATCH(cards[[#This Row],[set]],{"SOR","SHD","TWI"},0))),TRUE,FALSE)</f>
        <v>0</v>
      </c>
    </row>
    <row r="3069" spans="1:4" ht="15.75" customHeight="1" x14ac:dyDescent="0.2">
      <c r="A3069" s="34" t="str">
        <f>cards[[#This Row],[set]]</f>
        <v>TWI</v>
      </c>
      <c r="B3069" s="34">
        <f>cards[[#This Row],[cardNumber]]</f>
        <v>226</v>
      </c>
      <c r="C3069" s="34">
        <f>cards[[#This Row],[owned]]</f>
        <v>0</v>
      </c>
      <c r="D3069" s="34" t="b">
        <f>IF(AND(ISNUMBER(SEARCH("Foil",cards[[#This Row],[variant]])),ISNUMBER(MATCH(cards[[#This Row],[set]],{"SOR","SHD","TWI"},0))),TRUE,FALSE)</f>
        <v>0</v>
      </c>
    </row>
    <row r="3070" spans="1:4" ht="15.75" customHeight="1" x14ac:dyDescent="0.2">
      <c r="A3070" s="34" t="str">
        <f>cards[[#This Row],[set]]</f>
        <v>SOR</v>
      </c>
      <c r="B3070" s="34">
        <f>cards[[#This Row],[cardNumber]]</f>
        <v>223</v>
      </c>
      <c r="C3070" s="34">
        <f>cards[[#This Row],[owned]]</f>
        <v>0</v>
      </c>
      <c r="D3070" s="34" t="b">
        <f>IF(AND(ISNUMBER(SEARCH("Foil",cards[[#This Row],[variant]])),ISNUMBER(MATCH(cards[[#This Row],[set]],{"SOR","SHD","TWI"},0))),TRUE,FALSE)</f>
        <v>0</v>
      </c>
    </row>
    <row r="3071" spans="1:4" ht="15.75" customHeight="1" x14ac:dyDescent="0.2">
      <c r="A3071" s="34" t="str">
        <f>cards[[#This Row],[set]]</f>
        <v>SOR</v>
      </c>
      <c r="B3071" s="34">
        <f>cards[[#This Row],[cardNumber]]</f>
        <v>223</v>
      </c>
      <c r="C3071" s="34">
        <f>cards[[#This Row],[owned]]</f>
        <v>0</v>
      </c>
      <c r="D3071" s="34" t="b">
        <f>IF(AND(ISNUMBER(SEARCH("Foil",cards[[#This Row],[variant]])),ISNUMBER(MATCH(cards[[#This Row],[set]],{"SOR","SHD","TWI"},0))),TRUE,FALSE)</f>
        <v>1</v>
      </c>
    </row>
    <row r="3072" spans="1:4" ht="15.75" customHeight="1" x14ac:dyDescent="0.2">
      <c r="A3072" s="34" t="str">
        <f>cards[[#This Row],[set]]</f>
        <v>SOR</v>
      </c>
      <c r="B3072" s="34">
        <f>cards[[#This Row],[cardNumber]]</f>
        <v>485</v>
      </c>
      <c r="C3072" s="34">
        <f>cards[[#This Row],[owned]]</f>
        <v>0</v>
      </c>
      <c r="D3072" s="34" t="b">
        <f>IF(AND(ISNUMBER(SEARCH("Foil",cards[[#This Row],[variant]])),ISNUMBER(MATCH(cards[[#This Row],[set]],{"SOR","SHD","TWI"},0))),TRUE,FALSE)</f>
        <v>1</v>
      </c>
    </row>
    <row r="3073" spans="1:4" ht="15.75" customHeight="1" x14ac:dyDescent="0.2">
      <c r="A3073" s="34" t="str">
        <f>cards[[#This Row],[set]]</f>
        <v>SOR</v>
      </c>
      <c r="B3073" s="34">
        <f>cards[[#This Row],[cardNumber]]</f>
        <v>485</v>
      </c>
      <c r="C3073" s="34">
        <f>cards[[#This Row],[owned]]</f>
        <v>0</v>
      </c>
      <c r="D3073" s="34" t="b">
        <f>IF(AND(ISNUMBER(SEARCH("Foil",cards[[#This Row],[variant]])),ISNUMBER(MATCH(cards[[#This Row],[set]],{"SOR","SHD","TWI"},0))),TRUE,FALSE)</f>
        <v>0</v>
      </c>
    </row>
    <row r="3074" spans="1:4" ht="15.75" customHeight="1" x14ac:dyDescent="0.2">
      <c r="A3074" s="34" t="str">
        <f>cards[[#This Row],[set]]</f>
        <v>SOR</v>
      </c>
      <c r="B3074" s="34">
        <f>cards[[#This Row],[cardNumber]]</f>
        <v>224</v>
      </c>
      <c r="C3074" s="34">
        <f>cards[[#This Row],[owned]]</f>
        <v>0</v>
      </c>
      <c r="D3074" s="34" t="b">
        <f>IF(AND(ISNUMBER(SEARCH("Foil",cards[[#This Row],[variant]])),ISNUMBER(MATCH(cards[[#This Row],[set]],{"SOR","SHD","TWI"},0))),TRUE,FALSE)</f>
        <v>1</v>
      </c>
    </row>
    <row r="3075" spans="1:4" ht="15.75" customHeight="1" x14ac:dyDescent="0.2">
      <c r="A3075" s="34" t="str">
        <f>cards[[#This Row],[set]]</f>
        <v>SOR</v>
      </c>
      <c r="B3075" s="34">
        <f>cards[[#This Row],[cardNumber]]</f>
        <v>224</v>
      </c>
      <c r="C3075" s="34">
        <f>cards[[#This Row],[owned]]</f>
        <v>0</v>
      </c>
      <c r="D3075" s="34" t="b">
        <f>IF(AND(ISNUMBER(SEARCH("Foil",cards[[#This Row],[variant]])),ISNUMBER(MATCH(cards[[#This Row],[set]],{"SOR","SHD","TWI"},0))),TRUE,FALSE)</f>
        <v>0</v>
      </c>
    </row>
    <row r="3076" spans="1:4" ht="15.75" customHeight="1" x14ac:dyDescent="0.2">
      <c r="A3076" s="34" t="str">
        <f>cards[[#This Row],[set]]</f>
        <v>SOR</v>
      </c>
      <c r="B3076" s="34">
        <f>cards[[#This Row],[cardNumber]]</f>
        <v>486</v>
      </c>
      <c r="C3076" s="34">
        <f>cards[[#This Row],[owned]]</f>
        <v>0</v>
      </c>
      <c r="D3076" s="34" t="b">
        <f>IF(AND(ISNUMBER(SEARCH("Foil",cards[[#This Row],[variant]])),ISNUMBER(MATCH(cards[[#This Row],[set]],{"SOR","SHD","TWI"},0))),TRUE,FALSE)</f>
        <v>1</v>
      </c>
    </row>
    <row r="3077" spans="1:4" ht="15.75" customHeight="1" x14ac:dyDescent="0.2">
      <c r="A3077" s="34" t="str">
        <f>cards[[#This Row],[set]]</f>
        <v>SOR</v>
      </c>
      <c r="B3077" s="34">
        <f>cards[[#This Row],[cardNumber]]</f>
        <v>486</v>
      </c>
      <c r="C3077" s="34">
        <f>cards[[#This Row],[owned]]</f>
        <v>0</v>
      </c>
      <c r="D3077" s="34" t="b">
        <f>IF(AND(ISNUMBER(SEARCH("Foil",cards[[#This Row],[variant]])),ISNUMBER(MATCH(cards[[#This Row],[set]],{"SOR","SHD","TWI"},0))),TRUE,FALSE)</f>
        <v>0</v>
      </c>
    </row>
    <row r="3078" spans="1:4" ht="15.75" customHeight="1" x14ac:dyDescent="0.2">
      <c r="A3078" s="34" t="str">
        <f>cards[[#This Row],[set]]</f>
        <v>SOR</v>
      </c>
      <c r="B3078" s="34">
        <f>cards[[#This Row],[cardNumber]]</f>
        <v>225</v>
      </c>
      <c r="C3078" s="34">
        <f>cards[[#This Row],[owned]]</f>
        <v>0</v>
      </c>
      <c r="D3078" s="34" t="b">
        <f>IF(AND(ISNUMBER(SEARCH("Foil",cards[[#This Row],[variant]])),ISNUMBER(MATCH(cards[[#This Row],[set]],{"SOR","SHD","TWI"},0))),TRUE,FALSE)</f>
        <v>0</v>
      </c>
    </row>
    <row r="3079" spans="1:4" ht="15.75" customHeight="1" x14ac:dyDescent="0.2">
      <c r="A3079" s="34" t="str">
        <f>cards[[#This Row],[set]]</f>
        <v>SOR</v>
      </c>
      <c r="B3079" s="34">
        <f>cards[[#This Row],[cardNumber]]</f>
        <v>225</v>
      </c>
      <c r="C3079" s="34">
        <f>cards[[#This Row],[owned]]</f>
        <v>0</v>
      </c>
      <c r="D3079" s="34" t="b">
        <f>IF(AND(ISNUMBER(SEARCH("Foil",cards[[#This Row],[variant]])),ISNUMBER(MATCH(cards[[#This Row],[set]],{"SOR","SHD","TWI"},0))),TRUE,FALSE)</f>
        <v>1</v>
      </c>
    </row>
    <row r="3080" spans="1:4" ht="15.75" customHeight="1" x14ac:dyDescent="0.2">
      <c r="A3080" s="34" t="str">
        <f>cards[[#This Row],[set]]</f>
        <v>SOR</v>
      </c>
      <c r="B3080" s="34">
        <f>cards[[#This Row],[cardNumber]]</f>
        <v>487</v>
      </c>
      <c r="C3080" s="34">
        <f>cards[[#This Row],[owned]]</f>
        <v>0</v>
      </c>
      <c r="D3080" s="34" t="b">
        <f>IF(AND(ISNUMBER(SEARCH("Foil",cards[[#This Row],[variant]])),ISNUMBER(MATCH(cards[[#This Row],[set]],{"SOR","SHD","TWI"},0))),TRUE,FALSE)</f>
        <v>0</v>
      </c>
    </row>
    <row r="3081" spans="1:4" ht="15.75" customHeight="1" x14ac:dyDescent="0.2">
      <c r="A3081" s="34" t="str">
        <f>cards[[#This Row],[set]]</f>
        <v>SOR</v>
      </c>
      <c r="B3081" s="34">
        <f>cards[[#This Row],[cardNumber]]</f>
        <v>487</v>
      </c>
      <c r="C3081" s="34">
        <f>cards[[#This Row],[owned]]</f>
        <v>0</v>
      </c>
      <c r="D3081" s="34" t="b">
        <f>IF(AND(ISNUMBER(SEARCH("Foil",cards[[#This Row],[variant]])),ISNUMBER(MATCH(cards[[#This Row],[set]],{"SOR","SHD","TWI"},0))),TRUE,FALSE)</f>
        <v>1</v>
      </c>
    </row>
    <row r="3082" spans="1:4" ht="15.75" customHeight="1" x14ac:dyDescent="0.2">
      <c r="A3082" s="34" t="str">
        <f>cards[[#This Row],[set]]</f>
        <v>SOR</v>
      </c>
      <c r="B3082" s="34">
        <f>cards[[#This Row],[cardNumber]]</f>
        <v>7</v>
      </c>
      <c r="C3082" s="34">
        <f>cards[[#This Row],[owned]]</f>
        <v>0</v>
      </c>
      <c r="D3082" s="34" t="b">
        <f>IF(AND(ISNUMBER(SEARCH("Foil",cards[[#This Row],[variant]])),ISNUMBER(MATCH(cards[[#This Row],[set]],{"SOR","SHD","TWI"},0))),TRUE,FALSE)</f>
        <v>0</v>
      </c>
    </row>
    <row r="3083" spans="1:4" ht="15.75" customHeight="1" x14ac:dyDescent="0.2">
      <c r="A3083" s="34" t="str">
        <f>cards[[#This Row],[set]]</f>
        <v>SOR</v>
      </c>
      <c r="B3083" s="34">
        <f>cards[[#This Row],[cardNumber]]</f>
        <v>226</v>
      </c>
      <c r="C3083" s="34">
        <f>cards[[#This Row],[owned]]</f>
        <v>0</v>
      </c>
      <c r="D3083" s="34" t="b">
        <f>IF(AND(ISNUMBER(SEARCH("Foil",cards[[#This Row],[variant]])),ISNUMBER(MATCH(cards[[#This Row],[set]],{"SOR","SHD","TWI"},0))),TRUE,FALSE)</f>
        <v>0</v>
      </c>
    </row>
    <row r="3084" spans="1:4" ht="15.75" customHeight="1" x14ac:dyDescent="0.2">
      <c r="A3084" s="34" t="str">
        <f>cards[[#This Row],[set]]</f>
        <v>SHD</v>
      </c>
      <c r="B3084" s="34">
        <f>cards[[#This Row],[cardNumber]]</f>
        <v>236</v>
      </c>
      <c r="C3084" s="34">
        <f>cards[[#This Row],[owned]]</f>
        <v>0</v>
      </c>
      <c r="D3084" s="34" t="b">
        <f>IF(AND(ISNUMBER(SEARCH("Foil",cards[[#This Row],[variant]])),ISNUMBER(MATCH(cards[[#This Row],[set]],{"SOR","SHD","TWI"},0))),TRUE,FALSE)</f>
        <v>0</v>
      </c>
    </row>
    <row r="3085" spans="1:4" ht="15.75" customHeight="1" x14ac:dyDescent="0.2">
      <c r="A3085" s="34" t="str">
        <f>cards[[#This Row],[set]]</f>
        <v>SOR</v>
      </c>
      <c r="B3085" s="34">
        <f>cards[[#This Row],[cardNumber]]</f>
        <v>227</v>
      </c>
      <c r="C3085" s="34">
        <f>cards[[#This Row],[owned]]</f>
        <v>0</v>
      </c>
      <c r="D3085" s="34" t="b">
        <f>IF(AND(ISNUMBER(SEARCH("Foil",cards[[#This Row],[variant]])),ISNUMBER(MATCH(cards[[#This Row],[set]],{"SOR","SHD","TWI"},0))),TRUE,FALSE)</f>
        <v>0</v>
      </c>
    </row>
    <row r="3086" spans="1:4" ht="15.75" customHeight="1" x14ac:dyDescent="0.2">
      <c r="A3086" s="34" t="str">
        <f>cards[[#This Row],[set]]</f>
        <v>SOR</v>
      </c>
      <c r="B3086" s="34">
        <f>cards[[#This Row],[cardNumber]]</f>
        <v>228</v>
      </c>
      <c r="C3086" s="34">
        <f>cards[[#This Row],[owned]]</f>
        <v>0</v>
      </c>
      <c r="D3086" s="34" t="b">
        <f>IF(AND(ISNUMBER(SEARCH("Foil",cards[[#This Row],[variant]])),ISNUMBER(MATCH(cards[[#This Row],[set]],{"SOR","SHD","TWI"},0))),TRUE,FALSE)</f>
        <v>1</v>
      </c>
    </row>
    <row r="3087" spans="1:4" ht="15.75" customHeight="1" x14ac:dyDescent="0.2">
      <c r="A3087" s="34" t="str">
        <f>cards[[#This Row],[set]]</f>
        <v>SOR</v>
      </c>
      <c r="B3087" s="34">
        <f>cards[[#This Row],[cardNumber]]</f>
        <v>228</v>
      </c>
      <c r="C3087" s="34">
        <f>cards[[#This Row],[owned]]</f>
        <v>0</v>
      </c>
      <c r="D3087" s="34" t="b">
        <f>IF(AND(ISNUMBER(SEARCH("Foil",cards[[#This Row],[variant]])),ISNUMBER(MATCH(cards[[#This Row],[set]],{"SOR","SHD","TWI"},0))),TRUE,FALSE)</f>
        <v>0</v>
      </c>
    </row>
    <row r="3088" spans="1:4" ht="15.75" customHeight="1" x14ac:dyDescent="0.2">
      <c r="A3088" s="34" t="str">
        <f>cards[[#This Row],[set]]</f>
        <v>SOR</v>
      </c>
      <c r="B3088" s="34">
        <f>cards[[#This Row],[cardNumber]]</f>
        <v>489</v>
      </c>
      <c r="C3088" s="34">
        <f>cards[[#This Row],[owned]]</f>
        <v>0</v>
      </c>
      <c r="D3088" s="34" t="b">
        <f>IF(AND(ISNUMBER(SEARCH("Foil",cards[[#This Row],[variant]])),ISNUMBER(MATCH(cards[[#This Row],[set]],{"SOR","SHD","TWI"},0))),TRUE,FALSE)</f>
        <v>0</v>
      </c>
    </row>
    <row r="3089" spans="1:4" ht="15.75" customHeight="1" x14ac:dyDescent="0.2">
      <c r="A3089" s="34" t="str">
        <f>cards[[#This Row],[set]]</f>
        <v>SOR</v>
      </c>
      <c r="B3089" s="34">
        <f>cards[[#This Row],[cardNumber]]</f>
        <v>489</v>
      </c>
      <c r="C3089" s="34">
        <f>cards[[#This Row],[owned]]</f>
        <v>0</v>
      </c>
      <c r="D3089" s="34" t="b">
        <f>IF(AND(ISNUMBER(SEARCH("Foil",cards[[#This Row],[variant]])),ISNUMBER(MATCH(cards[[#This Row],[set]],{"SOR","SHD","TWI"},0))),TRUE,FALSE)</f>
        <v>1</v>
      </c>
    </row>
    <row r="3090" spans="1:4" ht="15.75" customHeight="1" x14ac:dyDescent="0.2">
      <c r="A3090" s="34" t="str">
        <f>cards[[#This Row],[set]]</f>
        <v>SHD</v>
      </c>
      <c r="B3090" s="34">
        <f>cards[[#This Row],[cardNumber]]</f>
        <v>238</v>
      </c>
      <c r="C3090" s="34">
        <f>cards[[#This Row],[owned]]</f>
        <v>0</v>
      </c>
      <c r="D3090" s="34" t="b">
        <f>IF(AND(ISNUMBER(SEARCH("Foil",cards[[#This Row],[variant]])),ISNUMBER(MATCH(cards[[#This Row],[set]],{"SOR","SHD","TWI"},0))),TRUE,FALSE)</f>
        <v>0</v>
      </c>
    </row>
    <row r="3091" spans="1:4" ht="15.75" customHeight="1" x14ac:dyDescent="0.2">
      <c r="A3091" s="34" t="str">
        <f>cards[[#This Row],[set]]</f>
        <v>SOR</v>
      </c>
      <c r="B3091" s="34">
        <f>cards[[#This Row],[cardNumber]]</f>
        <v>229</v>
      </c>
      <c r="C3091" s="34">
        <f>cards[[#This Row],[owned]]</f>
        <v>0</v>
      </c>
      <c r="D3091" s="34" t="b">
        <f>IF(AND(ISNUMBER(SEARCH("Foil",cards[[#This Row],[variant]])),ISNUMBER(MATCH(cards[[#This Row],[set]],{"SOR","SHD","TWI"},0))),TRUE,FALSE)</f>
        <v>0</v>
      </c>
    </row>
    <row r="3092" spans="1:4" ht="15.75" customHeight="1" x14ac:dyDescent="0.2">
      <c r="A3092" s="34" t="str">
        <f>cards[[#This Row],[set]]</f>
        <v>SOR</v>
      </c>
      <c r="B3092" s="34">
        <f>cards[[#This Row],[cardNumber]]</f>
        <v>20</v>
      </c>
      <c r="C3092" s="34">
        <f>cards[[#This Row],[owned]]</f>
        <v>0</v>
      </c>
      <c r="D3092" s="34" t="b">
        <f>IF(AND(ISNUMBER(SEARCH("Foil",cards[[#This Row],[variant]])),ISNUMBER(MATCH(cards[[#This Row],[set]],{"SOR","SHD","TWI"},0))),TRUE,FALSE)</f>
        <v>0</v>
      </c>
    </row>
    <row r="3093" spans="1:4" ht="15.75" customHeight="1" x14ac:dyDescent="0.2">
      <c r="A3093" s="34" t="str">
        <f>cards[[#This Row],[set]]</f>
        <v>SOR</v>
      </c>
      <c r="B3093" s="34">
        <f>cards[[#This Row],[cardNumber]]</f>
        <v>230</v>
      </c>
      <c r="C3093" s="34">
        <f>cards[[#This Row],[owned]]</f>
        <v>0</v>
      </c>
      <c r="D3093" s="34" t="b">
        <f>IF(AND(ISNUMBER(SEARCH("Foil",cards[[#This Row],[variant]])),ISNUMBER(MATCH(cards[[#This Row],[set]],{"SOR","SHD","TWI"},0))),TRUE,FALSE)</f>
        <v>0</v>
      </c>
    </row>
    <row r="3094" spans="1:4" ht="15.75" customHeight="1" x14ac:dyDescent="0.2">
      <c r="A3094" s="34" t="str">
        <f>cards[[#This Row],[set]]</f>
        <v>SOR</v>
      </c>
      <c r="B3094" s="34">
        <f>cards[[#This Row],[cardNumber]]</f>
        <v>230</v>
      </c>
      <c r="C3094" s="34">
        <f>cards[[#This Row],[owned]]</f>
        <v>0</v>
      </c>
      <c r="D3094" s="34" t="b">
        <f>IF(AND(ISNUMBER(SEARCH("Foil",cards[[#This Row],[variant]])),ISNUMBER(MATCH(cards[[#This Row],[set]],{"SOR","SHD","TWI"},0))),TRUE,FALSE)</f>
        <v>1</v>
      </c>
    </row>
    <row r="3095" spans="1:4" ht="15.75" customHeight="1" x14ac:dyDescent="0.2">
      <c r="A3095" s="34" t="str">
        <f>cards[[#This Row],[set]]</f>
        <v>SOR</v>
      </c>
      <c r="B3095" s="34">
        <f>cards[[#This Row],[cardNumber]]</f>
        <v>491</v>
      </c>
      <c r="C3095" s="34">
        <f>cards[[#This Row],[owned]]</f>
        <v>0</v>
      </c>
      <c r="D3095" s="34" t="b">
        <f>IF(AND(ISNUMBER(SEARCH("Foil",cards[[#This Row],[variant]])),ISNUMBER(MATCH(cards[[#This Row],[set]],{"SOR","SHD","TWI"},0))),TRUE,FALSE)</f>
        <v>0</v>
      </c>
    </row>
    <row r="3096" spans="1:4" ht="15.75" customHeight="1" x14ac:dyDescent="0.2">
      <c r="A3096" s="34" t="str">
        <f>cards[[#This Row],[set]]</f>
        <v>SOR</v>
      </c>
      <c r="B3096" s="34">
        <f>cards[[#This Row],[cardNumber]]</f>
        <v>491</v>
      </c>
      <c r="C3096" s="34">
        <f>cards[[#This Row],[owned]]</f>
        <v>0</v>
      </c>
      <c r="D3096" s="34" t="b">
        <f>IF(AND(ISNUMBER(SEARCH("Foil",cards[[#This Row],[variant]])),ISNUMBER(MATCH(cards[[#This Row],[set]],{"SOR","SHD","TWI"},0))),TRUE,FALSE)</f>
        <v>1</v>
      </c>
    </row>
    <row r="3097" spans="1:4" ht="15.75" customHeight="1" x14ac:dyDescent="0.2">
      <c r="A3097" s="34" t="str">
        <f>cards[[#This Row],[set]]</f>
        <v>SOR</v>
      </c>
      <c r="B3097" s="34">
        <f>cards[[#This Row],[cardNumber]]</f>
        <v>231</v>
      </c>
      <c r="C3097" s="34">
        <f>cards[[#This Row],[owned]]</f>
        <v>0</v>
      </c>
      <c r="D3097" s="34" t="b">
        <f>IF(AND(ISNUMBER(SEARCH("Foil",cards[[#This Row],[variant]])),ISNUMBER(MATCH(cards[[#This Row],[set]],{"SOR","SHD","TWI"},0))),TRUE,FALSE)</f>
        <v>1</v>
      </c>
    </row>
    <row r="3098" spans="1:4" ht="15.75" customHeight="1" x14ac:dyDescent="0.2">
      <c r="A3098" s="34" t="str">
        <f>cards[[#This Row],[set]]</f>
        <v>SOR</v>
      </c>
      <c r="B3098" s="34">
        <f>cards[[#This Row],[cardNumber]]</f>
        <v>231</v>
      </c>
      <c r="C3098" s="34">
        <f>cards[[#This Row],[owned]]</f>
        <v>0</v>
      </c>
      <c r="D3098" s="34" t="b">
        <f>IF(AND(ISNUMBER(SEARCH("Foil",cards[[#This Row],[variant]])),ISNUMBER(MATCH(cards[[#This Row],[set]],{"SOR","SHD","TWI"},0))),TRUE,FALSE)</f>
        <v>0</v>
      </c>
    </row>
    <row r="3099" spans="1:4" ht="15.75" customHeight="1" x14ac:dyDescent="0.2">
      <c r="A3099" s="34" t="str">
        <f>cards[[#This Row],[set]]</f>
        <v>SOR</v>
      </c>
      <c r="B3099" s="34">
        <f>cards[[#This Row],[cardNumber]]</f>
        <v>492</v>
      </c>
      <c r="C3099" s="34">
        <f>cards[[#This Row],[owned]]</f>
        <v>0</v>
      </c>
      <c r="D3099" s="34" t="b">
        <f>IF(AND(ISNUMBER(SEARCH("Foil",cards[[#This Row],[variant]])),ISNUMBER(MATCH(cards[[#This Row],[set]],{"SOR","SHD","TWI"},0))),TRUE,FALSE)</f>
        <v>0</v>
      </c>
    </row>
    <row r="3100" spans="1:4" ht="15.75" customHeight="1" x14ac:dyDescent="0.2">
      <c r="A3100" s="34" t="str">
        <f>cards[[#This Row],[set]]</f>
        <v>SOR</v>
      </c>
      <c r="B3100" s="34">
        <f>cards[[#This Row],[cardNumber]]</f>
        <v>492</v>
      </c>
      <c r="C3100" s="34">
        <f>cards[[#This Row],[owned]]</f>
        <v>0</v>
      </c>
      <c r="D3100" s="34" t="b">
        <f>IF(AND(ISNUMBER(SEARCH("Foil",cards[[#This Row],[variant]])),ISNUMBER(MATCH(cards[[#This Row],[set]],{"SOR","SHD","TWI"},0))),TRUE,FALSE)</f>
        <v>1</v>
      </c>
    </row>
    <row r="3101" spans="1:4" ht="15.75" customHeight="1" x14ac:dyDescent="0.2">
      <c r="A3101" s="34" t="str">
        <f>cards[[#This Row],[set]]</f>
        <v>SOR</v>
      </c>
      <c r="B3101" s="34">
        <f>cards[[#This Row],[cardNumber]]</f>
        <v>232</v>
      </c>
      <c r="C3101" s="34">
        <f>cards[[#This Row],[owned]]</f>
        <v>0</v>
      </c>
      <c r="D3101" s="34" t="b">
        <f>IF(AND(ISNUMBER(SEARCH("Foil",cards[[#This Row],[variant]])),ISNUMBER(MATCH(cards[[#This Row],[set]],{"SOR","SHD","TWI"},0))),TRUE,FALSE)</f>
        <v>0</v>
      </c>
    </row>
    <row r="3102" spans="1:4" ht="15.75" customHeight="1" x14ac:dyDescent="0.2">
      <c r="A3102" s="34" t="str">
        <f>cards[[#This Row],[set]]</f>
        <v>SOR</v>
      </c>
      <c r="B3102" s="34">
        <f>cards[[#This Row],[cardNumber]]</f>
        <v>232</v>
      </c>
      <c r="C3102" s="34">
        <f>cards[[#This Row],[owned]]</f>
        <v>0</v>
      </c>
      <c r="D3102" s="34" t="b">
        <f>IF(AND(ISNUMBER(SEARCH("Foil",cards[[#This Row],[variant]])),ISNUMBER(MATCH(cards[[#This Row],[set]],{"SOR","SHD","TWI"},0))),TRUE,FALSE)</f>
        <v>1</v>
      </c>
    </row>
    <row r="3103" spans="1:4" ht="15.75" customHeight="1" x14ac:dyDescent="0.2">
      <c r="A3103" s="34" t="str">
        <f>cards[[#This Row],[set]]</f>
        <v>SOR</v>
      </c>
      <c r="B3103" s="34">
        <f>cards[[#This Row],[cardNumber]]</f>
        <v>493</v>
      </c>
      <c r="C3103" s="34">
        <f>cards[[#This Row],[owned]]</f>
        <v>0</v>
      </c>
      <c r="D3103" s="34" t="b">
        <f>IF(AND(ISNUMBER(SEARCH("Foil",cards[[#This Row],[variant]])),ISNUMBER(MATCH(cards[[#This Row],[set]],{"SOR","SHD","TWI"},0))),TRUE,FALSE)</f>
        <v>0</v>
      </c>
    </row>
    <row r="3104" spans="1:4" ht="15.75" customHeight="1" x14ac:dyDescent="0.2">
      <c r="A3104" s="34" t="str">
        <f>cards[[#This Row],[set]]</f>
        <v>SOR</v>
      </c>
      <c r="B3104" s="34">
        <f>cards[[#This Row],[cardNumber]]</f>
        <v>493</v>
      </c>
      <c r="C3104" s="34">
        <f>cards[[#This Row],[owned]]</f>
        <v>0</v>
      </c>
      <c r="D3104" s="34" t="b">
        <f>IF(AND(ISNUMBER(SEARCH("Foil",cards[[#This Row],[variant]])),ISNUMBER(MATCH(cards[[#This Row],[set]],{"SOR","SHD","TWI"},0))),TRUE,FALSE)</f>
        <v>1</v>
      </c>
    </row>
    <row r="3105" spans="1:4" ht="15.75" customHeight="1" x14ac:dyDescent="0.2">
      <c r="A3105" s="34" t="str">
        <f>cards[[#This Row],[set]]</f>
        <v>SOR</v>
      </c>
      <c r="B3105" s="34">
        <f>cards[[#This Row],[cardNumber]]</f>
        <v>5</v>
      </c>
      <c r="C3105" s="34">
        <f>cards[[#This Row],[owned]]</f>
        <v>0</v>
      </c>
      <c r="D3105" s="34" t="b">
        <f>IF(AND(ISNUMBER(SEARCH("Foil",cards[[#This Row],[variant]])),ISNUMBER(MATCH(cards[[#This Row],[set]],{"SOR","SHD","TWI"},0))),TRUE,FALSE)</f>
        <v>0</v>
      </c>
    </row>
    <row r="3106" spans="1:4" ht="15.75" customHeight="1" x14ac:dyDescent="0.2">
      <c r="A3106" s="34" t="str">
        <f>cards[[#This Row],[set]]</f>
        <v>SOR</v>
      </c>
      <c r="B3106" s="34">
        <f>cards[[#This Row],[cardNumber]]</f>
        <v>233</v>
      </c>
      <c r="C3106" s="34">
        <f>cards[[#This Row],[owned]]</f>
        <v>0</v>
      </c>
      <c r="D3106" s="34" t="b">
        <f>IF(AND(ISNUMBER(SEARCH("Foil",cards[[#This Row],[variant]])),ISNUMBER(MATCH(cards[[#This Row],[set]],{"SOR","SHD","TWI"},0))),TRUE,FALSE)</f>
        <v>0</v>
      </c>
    </row>
    <row r="3107" spans="1:4" ht="15.75" customHeight="1" x14ac:dyDescent="0.2">
      <c r="A3107" s="34" t="str">
        <f>cards[[#This Row],[set]]</f>
        <v>SOR</v>
      </c>
      <c r="B3107" s="34">
        <f>cards[[#This Row],[cardNumber]]</f>
        <v>234</v>
      </c>
      <c r="C3107" s="34">
        <f>cards[[#This Row],[owned]]</f>
        <v>0</v>
      </c>
      <c r="D3107" s="34" t="b">
        <f>IF(AND(ISNUMBER(SEARCH("Foil",cards[[#This Row],[variant]])),ISNUMBER(MATCH(cards[[#This Row],[set]],{"SOR","SHD","TWI"},0))),TRUE,FALSE)</f>
        <v>1</v>
      </c>
    </row>
    <row r="3108" spans="1:4" ht="15.75" customHeight="1" x14ac:dyDescent="0.2">
      <c r="A3108" s="34" t="str">
        <f>cards[[#This Row],[set]]</f>
        <v>SOR</v>
      </c>
      <c r="B3108" s="34">
        <f>cards[[#This Row],[cardNumber]]</f>
        <v>234</v>
      </c>
      <c r="C3108" s="34">
        <f>cards[[#This Row],[owned]]</f>
        <v>0</v>
      </c>
      <c r="D3108" s="34" t="b">
        <f>IF(AND(ISNUMBER(SEARCH("Foil",cards[[#This Row],[variant]])),ISNUMBER(MATCH(cards[[#This Row],[set]],{"SOR","SHD","TWI"},0))),TRUE,FALSE)</f>
        <v>0</v>
      </c>
    </row>
    <row r="3109" spans="1:4" ht="15.75" customHeight="1" x14ac:dyDescent="0.2">
      <c r="A3109" s="34" t="str">
        <f>cards[[#This Row],[set]]</f>
        <v>SOR</v>
      </c>
      <c r="B3109" s="34">
        <f>cards[[#This Row],[cardNumber]]</f>
        <v>494</v>
      </c>
      <c r="C3109" s="34">
        <f>cards[[#This Row],[owned]]</f>
        <v>0</v>
      </c>
      <c r="D3109" s="34" t="b">
        <f>IF(AND(ISNUMBER(SEARCH("Foil",cards[[#This Row],[variant]])),ISNUMBER(MATCH(cards[[#This Row],[set]],{"SOR","SHD","TWI"},0))),TRUE,FALSE)</f>
        <v>1</v>
      </c>
    </row>
    <row r="3110" spans="1:4" ht="15.75" customHeight="1" x14ac:dyDescent="0.2">
      <c r="A3110" s="34" t="str">
        <f>cards[[#This Row],[set]]</f>
        <v>SOR</v>
      </c>
      <c r="B3110" s="34">
        <f>cards[[#This Row],[cardNumber]]</f>
        <v>494</v>
      </c>
      <c r="C3110" s="34">
        <f>cards[[#This Row],[owned]]</f>
        <v>0</v>
      </c>
      <c r="D3110" s="34" t="b">
        <f>IF(AND(ISNUMBER(SEARCH("Foil",cards[[#This Row],[variant]])),ISNUMBER(MATCH(cards[[#This Row],[set]],{"SOR","SHD","TWI"},0))),TRUE,FALSE)</f>
        <v>0</v>
      </c>
    </row>
    <row r="3111" spans="1:4" ht="15.75" customHeight="1" x14ac:dyDescent="0.2">
      <c r="A3111" s="34" t="str">
        <f>cards[[#This Row],[set]]</f>
        <v>SOR</v>
      </c>
      <c r="B3111" s="34">
        <f>cards[[#This Row],[cardNumber]]</f>
        <v>235</v>
      </c>
      <c r="C3111" s="34">
        <f>cards[[#This Row],[owned]]</f>
        <v>0</v>
      </c>
      <c r="D3111" s="34" t="b">
        <f>IF(AND(ISNUMBER(SEARCH("Foil",cards[[#This Row],[variant]])),ISNUMBER(MATCH(cards[[#This Row],[set]],{"SOR","SHD","TWI"},0))),TRUE,FALSE)</f>
        <v>0</v>
      </c>
    </row>
    <row r="3112" spans="1:4" ht="15.75" customHeight="1" x14ac:dyDescent="0.2">
      <c r="A3112" s="34" t="str">
        <f>cards[[#This Row],[set]]</f>
        <v>SOR</v>
      </c>
      <c r="B3112" s="34">
        <f>cards[[#This Row],[cardNumber]]</f>
        <v>235</v>
      </c>
      <c r="C3112" s="34">
        <f>cards[[#This Row],[owned]]</f>
        <v>0</v>
      </c>
      <c r="D3112" s="34" t="b">
        <f>IF(AND(ISNUMBER(SEARCH("Foil",cards[[#This Row],[variant]])),ISNUMBER(MATCH(cards[[#This Row],[set]],{"SOR","SHD","TWI"},0))),TRUE,FALSE)</f>
        <v>1</v>
      </c>
    </row>
    <row r="3113" spans="1:4" ht="15.75" customHeight="1" x14ac:dyDescent="0.2">
      <c r="A3113" s="34" t="str">
        <f>cards[[#This Row],[set]]</f>
        <v>SOR</v>
      </c>
      <c r="B3113" s="34">
        <f>cards[[#This Row],[cardNumber]]</f>
        <v>495</v>
      </c>
      <c r="C3113" s="34">
        <f>cards[[#This Row],[owned]]</f>
        <v>0</v>
      </c>
      <c r="D3113" s="34" t="b">
        <f>IF(AND(ISNUMBER(SEARCH("Foil",cards[[#This Row],[variant]])),ISNUMBER(MATCH(cards[[#This Row],[set]],{"SOR","SHD","TWI"},0))),TRUE,FALSE)</f>
        <v>1</v>
      </c>
    </row>
    <row r="3114" spans="1:4" ht="15.75" customHeight="1" x14ac:dyDescent="0.2">
      <c r="A3114" s="34" t="str">
        <f>cards[[#This Row],[set]]</f>
        <v>SOR</v>
      </c>
      <c r="B3114" s="34">
        <f>cards[[#This Row],[cardNumber]]</f>
        <v>495</v>
      </c>
      <c r="C3114" s="34">
        <f>cards[[#This Row],[owned]]</f>
        <v>0</v>
      </c>
      <c r="D3114" s="34" t="b">
        <f>IF(AND(ISNUMBER(SEARCH("Foil",cards[[#This Row],[variant]])),ISNUMBER(MATCH(cards[[#This Row],[set]],{"SOR","SHD","TWI"},0))),TRUE,FALSE)</f>
        <v>0</v>
      </c>
    </row>
    <row r="3115" spans="1:4" ht="15.75" customHeight="1" x14ac:dyDescent="0.2">
      <c r="A3115" s="34" t="str">
        <f>cards[[#This Row],[set]]</f>
        <v>SOR</v>
      </c>
      <c r="B3115" s="34">
        <f>cards[[#This Row],[cardNumber]]</f>
        <v>10</v>
      </c>
      <c r="C3115" s="34">
        <f>cards[[#This Row],[owned]]</f>
        <v>0</v>
      </c>
      <c r="D3115" s="34" t="b">
        <f>IF(AND(ISNUMBER(SEARCH("Foil",cards[[#This Row],[variant]])),ISNUMBER(MATCH(cards[[#This Row],[set]],{"SOR","SHD","TWI"},0))),TRUE,FALSE)</f>
        <v>0</v>
      </c>
    </row>
    <row r="3116" spans="1:4" ht="15.75" customHeight="1" x14ac:dyDescent="0.2">
      <c r="A3116" s="34" t="str">
        <f>cards[[#This Row],[set]]</f>
        <v>SOR</v>
      </c>
      <c r="B3116" s="34">
        <f>cards[[#This Row],[cardNumber]]</f>
        <v>236</v>
      </c>
      <c r="C3116" s="34">
        <f>cards[[#This Row],[owned]]</f>
        <v>0</v>
      </c>
      <c r="D3116" s="34" t="b">
        <f>IF(AND(ISNUMBER(SEARCH("Foil",cards[[#This Row],[variant]])),ISNUMBER(MATCH(cards[[#This Row],[set]],{"SOR","SHD","TWI"},0))),TRUE,FALSE)</f>
        <v>0</v>
      </c>
    </row>
    <row r="3117" spans="1:4" ht="15.75" customHeight="1" x14ac:dyDescent="0.2">
      <c r="A3117" s="34" t="str">
        <f>cards[[#This Row],[set]]</f>
        <v>SOR</v>
      </c>
      <c r="B3117" s="34">
        <f>cards[[#This Row],[cardNumber]]</f>
        <v>237</v>
      </c>
      <c r="C3117" s="34">
        <f>cards[[#This Row],[owned]]</f>
        <v>0</v>
      </c>
      <c r="D3117" s="34" t="b">
        <f>IF(AND(ISNUMBER(SEARCH("Foil",cards[[#This Row],[variant]])),ISNUMBER(MATCH(cards[[#This Row],[set]],{"SOR","SHD","TWI"},0))),TRUE,FALSE)</f>
        <v>0</v>
      </c>
    </row>
    <row r="3118" spans="1:4" ht="15.75" customHeight="1" x14ac:dyDescent="0.2">
      <c r="A3118" s="34" t="str">
        <f>cards[[#This Row],[set]]</f>
        <v>SOR</v>
      </c>
      <c r="B3118" s="34">
        <f>cards[[#This Row],[cardNumber]]</f>
        <v>237</v>
      </c>
      <c r="C3118" s="34">
        <f>cards[[#This Row],[owned]]</f>
        <v>0</v>
      </c>
      <c r="D3118" s="34" t="b">
        <f>IF(AND(ISNUMBER(SEARCH("Foil",cards[[#This Row],[variant]])),ISNUMBER(MATCH(cards[[#This Row],[set]],{"SOR","SHD","TWI"},0))),TRUE,FALSE)</f>
        <v>1</v>
      </c>
    </row>
    <row r="3119" spans="1:4" ht="15.75" customHeight="1" x14ac:dyDescent="0.2">
      <c r="A3119" s="34" t="str">
        <f>cards[[#This Row],[set]]</f>
        <v>SOR</v>
      </c>
      <c r="B3119" s="34">
        <f>cards[[#This Row],[cardNumber]]</f>
        <v>496</v>
      </c>
      <c r="C3119" s="34">
        <f>cards[[#This Row],[owned]]</f>
        <v>0</v>
      </c>
      <c r="D3119" s="34" t="b">
        <f>IF(AND(ISNUMBER(SEARCH("Foil",cards[[#This Row],[variant]])),ISNUMBER(MATCH(cards[[#This Row],[set]],{"SOR","SHD","TWI"},0))),TRUE,FALSE)</f>
        <v>1</v>
      </c>
    </row>
    <row r="3120" spans="1:4" ht="15.75" customHeight="1" x14ac:dyDescent="0.2">
      <c r="A3120" s="34" t="str">
        <f>cards[[#This Row],[set]]</f>
        <v>SOR</v>
      </c>
      <c r="B3120" s="34">
        <f>cards[[#This Row],[cardNumber]]</f>
        <v>496</v>
      </c>
      <c r="C3120" s="34">
        <f>cards[[#This Row],[owned]]</f>
        <v>0</v>
      </c>
      <c r="D3120" s="34" t="b">
        <f>IF(AND(ISNUMBER(SEARCH("Foil",cards[[#This Row],[variant]])),ISNUMBER(MATCH(cards[[#This Row],[set]],{"SOR","SHD","TWI"},0))),TRUE,FALSE)</f>
        <v>0</v>
      </c>
    </row>
    <row r="3121" spans="1:4" ht="15.75" customHeight="1" x14ac:dyDescent="0.2">
      <c r="A3121" s="34" t="str">
        <f>cards[[#This Row],[set]]</f>
        <v>SOR</v>
      </c>
      <c r="B3121" s="34">
        <f>cards[[#This Row],[cardNumber]]</f>
        <v>9</v>
      </c>
      <c r="C3121" s="34">
        <f>cards[[#This Row],[owned]]</f>
        <v>0</v>
      </c>
      <c r="D3121" s="34" t="b">
        <f>IF(AND(ISNUMBER(SEARCH("Foil",cards[[#This Row],[variant]])),ISNUMBER(MATCH(cards[[#This Row],[set]],{"SOR","SHD","TWI"},0))),TRUE,FALSE)</f>
        <v>0</v>
      </c>
    </row>
    <row r="3122" spans="1:4" ht="15.75" customHeight="1" x14ac:dyDescent="0.2">
      <c r="A3122" s="34" t="str">
        <f>cards[[#This Row],[set]]</f>
        <v>SOR</v>
      </c>
      <c r="B3122" s="34">
        <f>cards[[#This Row],[cardNumber]]</f>
        <v>238</v>
      </c>
      <c r="C3122" s="34">
        <f>cards[[#This Row],[owned]]</f>
        <v>0</v>
      </c>
      <c r="D3122" s="34" t="b">
        <f>IF(AND(ISNUMBER(SEARCH("Foil",cards[[#This Row],[variant]])),ISNUMBER(MATCH(cards[[#This Row],[set]],{"SOR","SHD","TWI"},0))),TRUE,FALSE)</f>
        <v>0</v>
      </c>
    </row>
    <row r="3123" spans="1:4" ht="15.75" customHeight="1" x14ac:dyDescent="0.2">
      <c r="A3123" s="34" t="str">
        <f>cards[[#This Row],[set]]</f>
        <v>SOR</v>
      </c>
      <c r="B3123" s="34">
        <f>cards[[#This Row],[cardNumber]]</f>
        <v>239</v>
      </c>
      <c r="C3123" s="34">
        <f>cards[[#This Row],[owned]]</f>
        <v>0</v>
      </c>
      <c r="D3123" s="34" t="b">
        <f>IF(AND(ISNUMBER(SEARCH("Foil",cards[[#This Row],[variant]])),ISNUMBER(MATCH(cards[[#This Row],[set]],{"SOR","SHD","TWI"},0))),TRUE,FALSE)</f>
        <v>1</v>
      </c>
    </row>
    <row r="3124" spans="1:4" ht="15.75" customHeight="1" x14ac:dyDescent="0.2">
      <c r="A3124" s="34" t="str">
        <f>cards[[#This Row],[set]]</f>
        <v>SOR</v>
      </c>
      <c r="B3124" s="34">
        <f>cards[[#This Row],[cardNumber]]</f>
        <v>239</v>
      </c>
      <c r="C3124" s="34">
        <f>cards[[#This Row],[owned]]</f>
        <v>0</v>
      </c>
      <c r="D3124" s="34" t="b">
        <f>IF(AND(ISNUMBER(SEARCH("Foil",cards[[#This Row],[variant]])),ISNUMBER(MATCH(cards[[#This Row],[set]],{"SOR","SHD","TWI"},0))),TRUE,FALSE)</f>
        <v>0</v>
      </c>
    </row>
    <row r="3125" spans="1:4" ht="15.75" customHeight="1" x14ac:dyDescent="0.2">
      <c r="A3125" s="34" t="str">
        <f>cards[[#This Row],[set]]</f>
        <v>SOR</v>
      </c>
      <c r="B3125" s="34">
        <f>cards[[#This Row],[cardNumber]]</f>
        <v>497</v>
      </c>
      <c r="C3125" s="34">
        <f>cards[[#This Row],[owned]]</f>
        <v>0</v>
      </c>
      <c r="D3125" s="34" t="b">
        <f>IF(AND(ISNUMBER(SEARCH("Foil",cards[[#This Row],[variant]])),ISNUMBER(MATCH(cards[[#This Row],[set]],{"SOR","SHD","TWI"},0))),TRUE,FALSE)</f>
        <v>1</v>
      </c>
    </row>
    <row r="3126" spans="1:4" ht="15.75" customHeight="1" x14ac:dyDescent="0.2">
      <c r="A3126" s="34" t="str">
        <f>cards[[#This Row],[set]]</f>
        <v>SOR</v>
      </c>
      <c r="B3126" s="34">
        <f>cards[[#This Row],[cardNumber]]</f>
        <v>497</v>
      </c>
      <c r="C3126" s="34">
        <f>cards[[#This Row],[owned]]</f>
        <v>0</v>
      </c>
      <c r="D3126" s="34" t="b">
        <f>IF(AND(ISNUMBER(SEARCH("Foil",cards[[#This Row],[variant]])),ISNUMBER(MATCH(cards[[#This Row],[set]],{"SOR","SHD","TWI"},0))),TRUE,FALSE)</f>
        <v>0</v>
      </c>
    </row>
    <row r="3127" spans="1:4" ht="15.75" customHeight="1" x14ac:dyDescent="0.2">
      <c r="A3127" s="34" t="str">
        <f>cards[[#This Row],[set]]</f>
        <v>SOR</v>
      </c>
      <c r="B3127" s="34">
        <f>cards[[#This Row],[cardNumber]]</f>
        <v>240</v>
      </c>
      <c r="C3127" s="34">
        <f>cards[[#This Row],[owned]]</f>
        <v>0</v>
      </c>
      <c r="D3127" s="34" t="b">
        <f>IF(AND(ISNUMBER(SEARCH("Foil",cards[[#This Row],[variant]])),ISNUMBER(MATCH(cards[[#This Row],[set]],{"SOR","SHD","TWI"},0))),TRUE,FALSE)</f>
        <v>0</v>
      </c>
    </row>
    <row r="3128" spans="1:4" ht="15.75" customHeight="1" x14ac:dyDescent="0.2">
      <c r="A3128" s="34" t="str">
        <f>cards[[#This Row],[set]]</f>
        <v>SOR</v>
      </c>
      <c r="B3128" s="34">
        <f>cards[[#This Row],[cardNumber]]</f>
        <v>240</v>
      </c>
      <c r="C3128" s="34">
        <f>cards[[#This Row],[owned]]</f>
        <v>0</v>
      </c>
      <c r="D3128" s="34" t="b">
        <f>IF(AND(ISNUMBER(SEARCH("Foil",cards[[#This Row],[variant]])),ISNUMBER(MATCH(cards[[#This Row],[set]],{"SOR","SHD","TWI"},0))),TRUE,FALSE)</f>
        <v>1</v>
      </c>
    </row>
    <row r="3129" spans="1:4" ht="15.75" customHeight="1" x14ac:dyDescent="0.2">
      <c r="A3129" s="34" t="str">
        <f>cards[[#This Row],[set]]</f>
        <v>SOR</v>
      </c>
      <c r="B3129" s="34">
        <f>cards[[#This Row],[cardNumber]]</f>
        <v>498</v>
      </c>
      <c r="C3129" s="34">
        <f>cards[[#This Row],[owned]]</f>
        <v>0</v>
      </c>
      <c r="D3129" s="34" t="b">
        <f>IF(AND(ISNUMBER(SEARCH("Foil",cards[[#This Row],[variant]])),ISNUMBER(MATCH(cards[[#This Row],[set]],{"SOR","SHD","TWI"},0))),TRUE,FALSE)</f>
        <v>0</v>
      </c>
    </row>
    <row r="3130" spans="1:4" ht="15.75" customHeight="1" x14ac:dyDescent="0.2">
      <c r="A3130" s="34" t="str">
        <f>cards[[#This Row],[set]]</f>
        <v>SOR</v>
      </c>
      <c r="B3130" s="34">
        <f>cards[[#This Row],[cardNumber]]</f>
        <v>498</v>
      </c>
      <c r="C3130" s="34">
        <f>cards[[#This Row],[owned]]</f>
        <v>0</v>
      </c>
      <c r="D3130" s="34" t="b">
        <f>IF(AND(ISNUMBER(SEARCH("Foil",cards[[#This Row],[variant]])),ISNUMBER(MATCH(cards[[#This Row],[set]],{"SOR","SHD","TWI"},0))),TRUE,FALSE)</f>
        <v>1</v>
      </c>
    </row>
    <row r="3131" spans="1:4" ht="15.75" customHeight="1" x14ac:dyDescent="0.2">
      <c r="A3131" s="34" t="str">
        <f>cards[[#This Row],[set]]</f>
        <v>SOR</v>
      </c>
      <c r="B3131" s="34">
        <f>cards[[#This Row],[cardNumber]]</f>
        <v>241</v>
      </c>
      <c r="C3131" s="34">
        <f>cards[[#This Row],[owned]]</f>
        <v>0</v>
      </c>
      <c r="D3131" s="34" t="b">
        <f>IF(AND(ISNUMBER(SEARCH("Foil",cards[[#This Row],[variant]])),ISNUMBER(MATCH(cards[[#This Row],[set]],{"SOR","SHD","TWI"},0))),TRUE,FALSE)</f>
        <v>1</v>
      </c>
    </row>
    <row r="3132" spans="1:4" ht="15.75" customHeight="1" x14ac:dyDescent="0.2">
      <c r="A3132" s="34" t="str">
        <f>cards[[#This Row],[set]]</f>
        <v>SOR</v>
      </c>
      <c r="B3132" s="34">
        <f>cards[[#This Row],[cardNumber]]</f>
        <v>241</v>
      </c>
      <c r="C3132" s="34">
        <f>cards[[#This Row],[owned]]</f>
        <v>0</v>
      </c>
      <c r="D3132" s="34" t="b">
        <f>IF(AND(ISNUMBER(SEARCH("Foil",cards[[#This Row],[variant]])),ISNUMBER(MATCH(cards[[#This Row],[set]],{"SOR","SHD","TWI"},0))),TRUE,FALSE)</f>
        <v>0</v>
      </c>
    </row>
    <row r="3133" spans="1:4" ht="15.75" customHeight="1" x14ac:dyDescent="0.2">
      <c r="A3133" s="34" t="str">
        <f>cards[[#This Row],[set]]</f>
        <v>SOR</v>
      </c>
      <c r="B3133" s="34">
        <f>cards[[#This Row],[cardNumber]]</f>
        <v>499</v>
      </c>
      <c r="C3133" s="34">
        <f>cards[[#This Row],[owned]]</f>
        <v>0</v>
      </c>
      <c r="D3133" s="34" t="b">
        <f>IF(AND(ISNUMBER(SEARCH("Foil",cards[[#This Row],[variant]])),ISNUMBER(MATCH(cards[[#This Row],[set]],{"SOR","SHD","TWI"},0))),TRUE,FALSE)</f>
        <v>1</v>
      </c>
    </row>
    <row r="3134" spans="1:4" ht="15.75" customHeight="1" x14ac:dyDescent="0.2">
      <c r="A3134" s="34" t="str">
        <f>cards[[#This Row],[set]]</f>
        <v>SOR</v>
      </c>
      <c r="B3134" s="34">
        <f>cards[[#This Row],[cardNumber]]</f>
        <v>499</v>
      </c>
      <c r="C3134" s="34">
        <f>cards[[#This Row],[owned]]</f>
        <v>0</v>
      </c>
      <c r="D3134" s="34" t="b">
        <f>IF(AND(ISNUMBER(SEARCH("Foil",cards[[#This Row],[variant]])),ISNUMBER(MATCH(cards[[#This Row],[set]],{"SOR","SHD","TWI"},0))),TRUE,FALSE)</f>
        <v>0</v>
      </c>
    </row>
    <row r="3135" spans="1:4" ht="15.75" customHeight="1" x14ac:dyDescent="0.2">
      <c r="A3135" s="34" t="str">
        <f>cards[[#This Row],[set]]</f>
        <v>SOR</v>
      </c>
      <c r="B3135" s="34">
        <f>cards[[#This Row],[cardNumber]]</f>
        <v>19</v>
      </c>
      <c r="C3135" s="34">
        <f>cards[[#This Row],[owned]]</f>
        <v>0</v>
      </c>
      <c r="D3135" s="34" t="b">
        <f>IF(AND(ISNUMBER(SEARCH("Foil",cards[[#This Row],[variant]])),ISNUMBER(MATCH(cards[[#This Row],[set]],{"SOR","SHD","TWI"},0))),TRUE,FALSE)</f>
        <v>0</v>
      </c>
    </row>
    <row r="3136" spans="1:4" ht="15.75" customHeight="1" x14ac:dyDescent="0.2">
      <c r="A3136" s="34" t="str">
        <f>cards[[#This Row],[set]]</f>
        <v>SOR</v>
      </c>
      <c r="B3136" s="34">
        <f>cards[[#This Row],[cardNumber]]</f>
        <v>242</v>
      </c>
      <c r="C3136" s="34">
        <f>cards[[#This Row],[owned]]</f>
        <v>0</v>
      </c>
      <c r="D3136" s="34" t="b">
        <f>IF(AND(ISNUMBER(SEARCH("Foil",cards[[#This Row],[variant]])),ISNUMBER(MATCH(cards[[#This Row],[set]],{"SOR","SHD","TWI"},0))),TRUE,FALSE)</f>
        <v>1</v>
      </c>
    </row>
    <row r="3137" spans="1:4" ht="15.75" customHeight="1" x14ac:dyDescent="0.2">
      <c r="A3137" s="34" t="str">
        <f>cards[[#This Row],[set]]</f>
        <v>SOR</v>
      </c>
      <c r="B3137" s="34">
        <f>cards[[#This Row],[cardNumber]]</f>
        <v>242</v>
      </c>
      <c r="C3137" s="34">
        <f>cards[[#This Row],[owned]]</f>
        <v>0</v>
      </c>
      <c r="D3137" s="34" t="b">
        <f>IF(AND(ISNUMBER(SEARCH("Foil",cards[[#This Row],[variant]])),ISNUMBER(MATCH(cards[[#This Row],[set]],{"SOR","SHD","TWI"},0))),TRUE,FALSE)</f>
        <v>0</v>
      </c>
    </row>
    <row r="3138" spans="1:4" ht="15.75" customHeight="1" x14ac:dyDescent="0.2">
      <c r="A3138" s="34" t="str">
        <f>cards[[#This Row],[set]]</f>
        <v>SOR</v>
      </c>
      <c r="B3138" s="34">
        <f>cards[[#This Row],[cardNumber]]</f>
        <v>500</v>
      </c>
      <c r="C3138" s="34">
        <f>cards[[#This Row],[owned]]</f>
        <v>0</v>
      </c>
      <c r="D3138" s="34" t="b">
        <f>IF(AND(ISNUMBER(SEARCH("Foil",cards[[#This Row],[variant]])),ISNUMBER(MATCH(cards[[#This Row],[set]],{"SOR","SHD","TWI"},0))),TRUE,FALSE)</f>
        <v>0</v>
      </c>
    </row>
    <row r="3139" spans="1:4" ht="15.75" customHeight="1" x14ac:dyDescent="0.2">
      <c r="A3139" s="34" t="str">
        <f>cards[[#This Row],[set]]</f>
        <v>SOR</v>
      </c>
      <c r="B3139" s="34">
        <f>cards[[#This Row],[cardNumber]]</f>
        <v>500</v>
      </c>
      <c r="C3139" s="34">
        <f>cards[[#This Row],[owned]]</f>
        <v>0</v>
      </c>
      <c r="D3139" s="34" t="b">
        <f>IF(AND(ISNUMBER(SEARCH("Foil",cards[[#This Row],[variant]])),ISNUMBER(MATCH(cards[[#This Row],[set]],{"SOR","SHD","TWI"},0))),TRUE,FALSE)</f>
        <v>1</v>
      </c>
    </row>
    <row r="3140" spans="1:4" ht="15.75" customHeight="1" x14ac:dyDescent="0.2">
      <c r="A3140" s="34" t="str">
        <f>cards[[#This Row],[set]]</f>
        <v>SOR</v>
      </c>
      <c r="B3140" s="34">
        <f>cards[[#This Row],[cardNumber]]</f>
        <v>243</v>
      </c>
      <c r="C3140" s="34">
        <f>cards[[#This Row],[owned]]</f>
        <v>0</v>
      </c>
      <c r="D3140" s="34" t="b">
        <f>IF(AND(ISNUMBER(SEARCH("Foil",cards[[#This Row],[variant]])),ISNUMBER(MATCH(cards[[#This Row],[set]],{"SOR","SHD","TWI"},0))),TRUE,FALSE)</f>
        <v>0</v>
      </c>
    </row>
    <row r="3141" spans="1:4" ht="15.75" customHeight="1" x14ac:dyDescent="0.2">
      <c r="A3141" s="34" t="str">
        <f>cards[[#This Row],[set]]</f>
        <v>SOR</v>
      </c>
      <c r="B3141" s="34">
        <f>cards[[#This Row],[cardNumber]]</f>
        <v>243</v>
      </c>
      <c r="C3141" s="34">
        <f>cards[[#This Row],[owned]]</f>
        <v>0</v>
      </c>
      <c r="D3141" s="34" t="b">
        <f>IF(AND(ISNUMBER(SEARCH("Foil",cards[[#This Row],[variant]])),ISNUMBER(MATCH(cards[[#This Row],[set]],{"SOR","SHD","TWI"},0))),TRUE,FALSE)</f>
        <v>1</v>
      </c>
    </row>
    <row r="3142" spans="1:4" ht="15.75" customHeight="1" x14ac:dyDescent="0.2">
      <c r="A3142" s="34" t="str">
        <f>cards[[#This Row],[set]]</f>
        <v>SOR</v>
      </c>
      <c r="B3142" s="34">
        <f>cards[[#This Row],[cardNumber]]</f>
        <v>501</v>
      </c>
      <c r="C3142" s="34">
        <f>cards[[#This Row],[owned]]</f>
        <v>0</v>
      </c>
      <c r="D3142" s="34" t="b">
        <f>IF(AND(ISNUMBER(SEARCH("Foil",cards[[#This Row],[variant]])),ISNUMBER(MATCH(cards[[#This Row],[set]],{"SOR","SHD","TWI"},0))),TRUE,FALSE)</f>
        <v>0</v>
      </c>
    </row>
    <row r="3143" spans="1:4" ht="15.75" customHeight="1" x14ac:dyDescent="0.2">
      <c r="A3143" s="34" t="str">
        <f>cards[[#This Row],[set]]</f>
        <v>SOR</v>
      </c>
      <c r="B3143" s="34">
        <f>cards[[#This Row],[cardNumber]]</f>
        <v>501</v>
      </c>
      <c r="C3143" s="34">
        <f>cards[[#This Row],[owned]]</f>
        <v>0</v>
      </c>
      <c r="D3143" s="34" t="b">
        <f>IF(AND(ISNUMBER(SEARCH("Foil",cards[[#This Row],[variant]])),ISNUMBER(MATCH(cards[[#This Row],[set]],{"SOR","SHD","TWI"},0))),TRUE,FALSE)</f>
        <v>1</v>
      </c>
    </row>
    <row r="3144" spans="1:4" ht="15.75" customHeight="1" x14ac:dyDescent="0.2">
      <c r="A3144" s="34" t="str">
        <f>cards[[#This Row],[set]]</f>
        <v>SOR</v>
      </c>
      <c r="B3144" s="34">
        <f>cards[[#This Row],[cardNumber]]</f>
        <v>244</v>
      </c>
      <c r="C3144" s="34">
        <f>cards[[#This Row],[owned]]</f>
        <v>0</v>
      </c>
      <c r="D3144" s="34" t="b">
        <f>IF(AND(ISNUMBER(SEARCH("Foil",cards[[#This Row],[variant]])),ISNUMBER(MATCH(cards[[#This Row],[set]],{"SOR","SHD","TWI"},0))),TRUE,FALSE)</f>
        <v>0</v>
      </c>
    </row>
    <row r="3145" spans="1:4" ht="15.75" customHeight="1" x14ac:dyDescent="0.2">
      <c r="A3145" s="34" t="str">
        <f>cards[[#This Row],[set]]</f>
        <v>SOR</v>
      </c>
      <c r="B3145" s="34">
        <f>cards[[#This Row],[cardNumber]]</f>
        <v>244</v>
      </c>
      <c r="C3145" s="34">
        <f>cards[[#This Row],[owned]]</f>
        <v>0</v>
      </c>
      <c r="D3145" s="34" t="b">
        <f>IF(AND(ISNUMBER(SEARCH("Foil",cards[[#This Row],[variant]])),ISNUMBER(MATCH(cards[[#This Row],[set]],{"SOR","SHD","TWI"},0))),TRUE,FALSE)</f>
        <v>1</v>
      </c>
    </row>
    <row r="3146" spans="1:4" ht="15.75" customHeight="1" x14ac:dyDescent="0.2">
      <c r="A3146" s="34" t="str">
        <f>cards[[#This Row],[set]]</f>
        <v>SOR</v>
      </c>
      <c r="B3146" s="34">
        <f>cards[[#This Row],[cardNumber]]</f>
        <v>502</v>
      </c>
      <c r="C3146" s="34">
        <f>cards[[#This Row],[owned]]</f>
        <v>0</v>
      </c>
      <c r="D3146" s="34" t="b">
        <f>IF(AND(ISNUMBER(SEARCH("Foil",cards[[#This Row],[variant]])),ISNUMBER(MATCH(cards[[#This Row],[set]],{"SOR","SHD","TWI"},0))),TRUE,FALSE)</f>
        <v>0</v>
      </c>
    </row>
    <row r="3147" spans="1:4" ht="15.75" customHeight="1" x14ac:dyDescent="0.2">
      <c r="A3147" s="34" t="str">
        <f>cards[[#This Row],[set]]</f>
        <v>SOR</v>
      </c>
      <c r="B3147" s="34">
        <f>cards[[#This Row],[cardNumber]]</f>
        <v>502</v>
      </c>
      <c r="C3147" s="34">
        <f>cards[[#This Row],[owned]]</f>
        <v>0</v>
      </c>
      <c r="D3147" s="34" t="b">
        <f>IF(AND(ISNUMBER(SEARCH("Foil",cards[[#This Row],[variant]])),ISNUMBER(MATCH(cards[[#This Row],[set]],{"SOR","SHD","TWI"},0))),TRUE,FALSE)</f>
        <v>1</v>
      </c>
    </row>
    <row r="3148" spans="1:4" ht="15.75" customHeight="1" x14ac:dyDescent="0.2">
      <c r="A3148" s="34" t="str">
        <f>cards[[#This Row],[set]]</f>
        <v>SOR</v>
      </c>
      <c r="B3148" s="34">
        <f>cards[[#This Row],[cardNumber]]</f>
        <v>245</v>
      </c>
      <c r="C3148" s="34">
        <f>cards[[#This Row],[owned]]</f>
        <v>0</v>
      </c>
      <c r="D3148" s="34" t="b">
        <f>IF(AND(ISNUMBER(SEARCH("Foil",cards[[#This Row],[variant]])),ISNUMBER(MATCH(cards[[#This Row],[set]],{"SOR","SHD","TWI"},0))),TRUE,FALSE)</f>
        <v>0</v>
      </c>
    </row>
    <row r="3149" spans="1:4" ht="15.75" customHeight="1" x14ac:dyDescent="0.2">
      <c r="A3149" s="34" t="str">
        <f>cards[[#This Row],[set]]</f>
        <v>SOR</v>
      </c>
      <c r="B3149" s="34">
        <f>cards[[#This Row],[cardNumber]]</f>
        <v>245</v>
      </c>
      <c r="C3149" s="34">
        <f>cards[[#This Row],[owned]]</f>
        <v>0</v>
      </c>
      <c r="D3149" s="34" t="b">
        <f>IF(AND(ISNUMBER(SEARCH("Foil",cards[[#This Row],[variant]])),ISNUMBER(MATCH(cards[[#This Row],[set]],{"SOR","SHD","TWI"},0))),TRUE,FALSE)</f>
        <v>1</v>
      </c>
    </row>
    <row r="3150" spans="1:4" ht="15.75" customHeight="1" x14ac:dyDescent="0.2">
      <c r="A3150" s="34" t="str">
        <f>cards[[#This Row],[set]]</f>
        <v>SOR</v>
      </c>
      <c r="B3150" s="34">
        <f>cards[[#This Row],[cardNumber]]</f>
        <v>503</v>
      </c>
      <c r="C3150" s="34">
        <f>cards[[#This Row],[owned]]</f>
        <v>0</v>
      </c>
      <c r="D3150" s="34" t="b">
        <f>IF(AND(ISNUMBER(SEARCH("Foil",cards[[#This Row],[variant]])),ISNUMBER(MATCH(cards[[#This Row],[set]],{"SOR","SHD","TWI"},0))),TRUE,FALSE)</f>
        <v>1</v>
      </c>
    </row>
    <row r="3151" spans="1:4" ht="15.75" customHeight="1" x14ac:dyDescent="0.2">
      <c r="A3151" s="34" t="str">
        <f>cards[[#This Row],[set]]</f>
        <v>SOR</v>
      </c>
      <c r="B3151" s="34">
        <f>cards[[#This Row],[cardNumber]]</f>
        <v>503</v>
      </c>
      <c r="C3151" s="34">
        <f>cards[[#This Row],[owned]]</f>
        <v>0</v>
      </c>
      <c r="D3151" s="34" t="b">
        <f>IF(AND(ISNUMBER(SEARCH("Foil",cards[[#This Row],[variant]])),ISNUMBER(MATCH(cards[[#This Row],[set]],{"SOR","SHD","TWI"},0))),TRUE,FALSE)</f>
        <v>0</v>
      </c>
    </row>
    <row r="3152" spans="1:4" ht="15.75" customHeight="1" x14ac:dyDescent="0.2">
      <c r="A3152" s="34" t="str">
        <f>cards[[#This Row],[set]]</f>
        <v>SOR</v>
      </c>
      <c r="B3152" s="34">
        <f>cards[[#This Row],[cardNumber]]</f>
        <v>246</v>
      </c>
      <c r="C3152" s="34">
        <f>cards[[#This Row],[owned]]</f>
        <v>0</v>
      </c>
      <c r="D3152" s="34" t="b">
        <f>IF(AND(ISNUMBER(SEARCH("Foil",cards[[#This Row],[variant]])),ISNUMBER(MATCH(cards[[#This Row],[set]],{"SOR","SHD","TWI"},0))),TRUE,FALSE)</f>
        <v>1</v>
      </c>
    </row>
    <row r="3153" spans="1:4" ht="15.75" customHeight="1" x14ac:dyDescent="0.2">
      <c r="A3153" s="34" t="str">
        <f>cards[[#This Row],[set]]</f>
        <v>SOR</v>
      </c>
      <c r="B3153" s="34">
        <f>cards[[#This Row],[cardNumber]]</f>
        <v>246</v>
      </c>
      <c r="C3153" s="34">
        <f>cards[[#This Row],[owned]]</f>
        <v>0</v>
      </c>
      <c r="D3153" s="34" t="b">
        <f>IF(AND(ISNUMBER(SEARCH("Foil",cards[[#This Row],[variant]])),ISNUMBER(MATCH(cards[[#This Row],[set]],{"SOR","SHD","TWI"},0))),TRUE,FALSE)</f>
        <v>0</v>
      </c>
    </row>
    <row r="3154" spans="1:4" ht="15.75" customHeight="1" x14ac:dyDescent="0.2">
      <c r="A3154" s="34" t="str">
        <f>cards[[#This Row],[set]]</f>
        <v>SOR</v>
      </c>
      <c r="B3154" s="34">
        <f>cards[[#This Row],[cardNumber]]</f>
        <v>504</v>
      </c>
      <c r="C3154" s="34">
        <f>cards[[#This Row],[owned]]</f>
        <v>0</v>
      </c>
      <c r="D3154" s="34" t="b">
        <f>IF(AND(ISNUMBER(SEARCH("Foil",cards[[#This Row],[variant]])),ISNUMBER(MATCH(cards[[#This Row],[set]],{"SOR","SHD","TWI"},0))),TRUE,FALSE)</f>
        <v>1</v>
      </c>
    </row>
    <row r="3155" spans="1:4" ht="15.75" customHeight="1" x14ac:dyDescent="0.2">
      <c r="A3155" s="34" t="str">
        <f>cards[[#This Row],[set]]</f>
        <v>SOR</v>
      </c>
      <c r="B3155" s="34">
        <f>cards[[#This Row],[cardNumber]]</f>
        <v>504</v>
      </c>
      <c r="C3155" s="34">
        <f>cards[[#This Row],[owned]]</f>
        <v>0</v>
      </c>
      <c r="D3155" s="34" t="b">
        <f>IF(AND(ISNUMBER(SEARCH("Foil",cards[[#This Row],[variant]])),ISNUMBER(MATCH(cards[[#This Row],[set]],{"SOR","SHD","TWI"},0))),TRUE,FALSE)</f>
        <v>0</v>
      </c>
    </row>
    <row r="3156" spans="1:4" ht="15.75" customHeight="1" x14ac:dyDescent="0.2">
      <c r="A3156" s="34" t="str">
        <f>cards[[#This Row],[set]]</f>
        <v>SHD</v>
      </c>
      <c r="B3156" s="34">
        <f>cards[[#This Row],[cardNumber]]</f>
        <v>257</v>
      </c>
      <c r="C3156" s="34">
        <f>cards[[#This Row],[owned]]</f>
        <v>0</v>
      </c>
      <c r="D3156" s="34" t="b">
        <f>IF(AND(ISNUMBER(SEARCH("Foil",cards[[#This Row],[variant]])),ISNUMBER(MATCH(cards[[#This Row],[set]],{"SOR","SHD","TWI"},0))),TRUE,FALSE)</f>
        <v>0</v>
      </c>
    </row>
    <row r="3157" spans="1:4" ht="15.75" customHeight="1" x14ac:dyDescent="0.2">
      <c r="A3157" s="34" t="str">
        <f>cards[[#This Row],[set]]</f>
        <v>SOR</v>
      </c>
      <c r="B3157" s="34">
        <f>cards[[#This Row],[cardNumber]]</f>
        <v>247</v>
      </c>
      <c r="C3157" s="34">
        <f>cards[[#This Row],[owned]]</f>
        <v>0</v>
      </c>
      <c r="D3157" s="34" t="b">
        <f>IF(AND(ISNUMBER(SEARCH("Foil",cards[[#This Row],[variant]])),ISNUMBER(MATCH(cards[[#This Row],[set]],{"SOR","SHD","TWI"},0))),TRUE,FALSE)</f>
        <v>0</v>
      </c>
    </row>
    <row r="3158" spans="1:4" ht="15.75" customHeight="1" x14ac:dyDescent="0.2">
      <c r="A3158" s="34" t="str">
        <f>cards[[#This Row],[set]]</f>
        <v>SOR</v>
      </c>
      <c r="B3158" s="34">
        <f>cards[[#This Row],[cardNumber]]</f>
        <v>248</v>
      </c>
      <c r="C3158" s="34">
        <f>cards[[#This Row],[owned]]</f>
        <v>0</v>
      </c>
      <c r="D3158" s="34" t="b">
        <f>IF(AND(ISNUMBER(SEARCH("Foil",cards[[#This Row],[variant]])),ISNUMBER(MATCH(cards[[#This Row],[set]],{"SOR","SHD","TWI"},0))),TRUE,FALSE)</f>
        <v>1</v>
      </c>
    </row>
    <row r="3159" spans="1:4" ht="15.75" customHeight="1" x14ac:dyDescent="0.2">
      <c r="A3159" s="34" t="str">
        <f>cards[[#This Row],[set]]</f>
        <v>SOR</v>
      </c>
      <c r="B3159" s="34">
        <f>cards[[#This Row],[cardNumber]]</f>
        <v>248</v>
      </c>
      <c r="C3159" s="34">
        <f>cards[[#This Row],[owned]]</f>
        <v>0</v>
      </c>
      <c r="D3159" s="34" t="b">
        <f>IF(AND(ISNUMBER(SEARCH("Foil",cards[[#This Row],[variant]])),ISNUMBER(MATCH(cards[[#This Row],[set]],{"SOR","SHD","TWI"},0))),TRUE,FALSE)</f>
        <v>0</v>
      </c>
    </row>
    <row r="3160" spans="1:4" ht="15.75" customHeight="1" x14ac:dyDescent="0.2">
      <c r="A3160" s="34" t="str">
        <f>cards[[#This Row],[set]]</f>
        <v>SOR</v>
      </c>
      <c r="B3160" s="34">
        <f>cards[[#This Row],[cardNumber]]</f>
        <v>506</v>
      </c>
      <c r="C3160" s="34">
        <f>cards[[#This Row],[owned]]</f>
        <v>0</v>
      </c>
      <c r="D3160" s="34" t="b">
        <f>IF(AND(ISNUMBER(SEARCH("Foil",cards[[#This Row],[variant]])),ISNUMBER(MATCH(cards[[#This Row],[set]],{"SOR","SHD","TWI"},0))),TRUE,FALSE)</f>
        <v>1</v>
      </c>
    </row>
    <row r="3161" spans="1:4" ht="15.75" customHeight="1" x14ac:dyDescent="0.2">
      <c r="A3161" s="34" t="str">
        <f>cards[[#This Row],[set]]</f>
        <v>SOR</v>
      </c>
      <c r="B3161" s="34">
        <f>cards[[#This Row],[cardNumber]]</f>
        <v>506</v>
      </c>
      <c r="C3161" s="34">
        <f>cards[[#This Row],[owned]]</f>
        <v>0</v>
      </c>
      <c r="D3161" s="34" t="b">
        <f>IF(AND(ISNUMBER(SEARCH("Foil",cards[[#This Row],[variant]])),ISNUMBER(MATCH(cards[[#This Row],[set]],{"SOR","SHD","TWI"},0))),TRUE,FALSE)</f>
        <v>0</v>
      </c>
    </row>
    <row r="3162" spans="1:4" ht="15.75" customHeight="1" x14ac:dyDescent="0.2">
      <c r="A3162" s="34" t="str">
        <f>cards[[#This Row],[set]]</f>
        <v>TWI</v>
      </c>
      <c r="B3162" s="34">
        <f>cards[[#This Row],[cardNumber]]</f>
        <v>254</v>
      </c>
      <c r="C3162" s="34">
        <f>cards[[#This Row],[owned]]</f>
        <v>0</v>
      </c>
      <c r="D3162" s="34" t="b">
        <f>IF(AND(ISNUMBER(SEARCH("Foil",cards[[#This Row],[variant]])),ISNUMBER(MATCH(cards[[#This Row],[set]],{"SOR","SHD","TWI"},0))),TRUE,FALSE)</f>
        <v>0</v>
      </c>
    </row>
    <row r="3163" spans="1:4" ht="15.75" customHeight="1" x14ac:dyDescent="0.2">
      <c r="A3163" s="34" t="str">
        <f>cards[[#This Row],[set]]</f>
        <v>TWI</v>
      </c>
      <c r="B3163" s="34">
        <f>cards[[#This Row],[cardNumber]]</f>
        <v>254</v>
      </c>
      <c r="C3163" s="34">
        <f>cards[[#This Row],[owned]]</f>
        <v>0</v>
      </c>
      <c r="D3163" s="34" t="b">
        <f>IF(AND(ISNUMBER(SEARCH("Foil",cards[[#This Row],[variant]])),ISNUMBER(MATCH(cards[[#This Row],[set]],{"SOR","SHD","TWI"},0))),TRUE,FALSE)</f>
        <v>1</v>
      </c>
    </row>
    <row r="3164" spans="1:4" ht="15.75" customHeight="1" x14ac:dyDescent="0.2">
      <c r="A3164" s="34" t="str">
        <f>cards[[#This Row],[set]]</f>
        <v>TWI</v>
      </c>
      <c r="B3164" s="34">
        <f>cards[[#This Row],[cardNumber]]</f>
        <v>514</v>
      </c>
      <c r="C3164" s="34">
        <f>cards[[#This Row],[owned]]</f>
        <v>0</v>
      </c>
      <c r="D3164" s="34" t="b">
        <f>IF(AND(ISNUMBER(SEARCH("Foil",cards[[#This Row],[variant]])),ISNUMBER(MATCH(cards[[#This Row],[set]],{"SOR","SHD","TWI"},0))),TRUE,FALSE)</f>
        <v>1</v>
      </c>
    </row>
    <row r="3165" spans="1:4" ht="15.75" customHeight="1" x14ac:dyDescent="0.2">
      <c r="A3165" s="34" t="str">
        <f>cards[[#This Row],[set]]</f>
        <v>TWI</v>
      </c>
      <c r="B3165" s="34">
        <f>cards[[#This Row],[cardNumber]]</f>
        <v>514</v>
      </c>
      <c r="C3165" s="34">
        <f>cards[[#This Row],[owned]]</f>
        <v>0</v>
      </c>
      <c r="D3165" s="34" t="b">
        <f>IF(AND(ISNUMBER(SEARCH("Foil",cards[[#This Row],[variant]])),ISNUMBER(MATCH(cards[[#This Row],[set]],{"SOR","SHD","TWI"},0))),TRUE,FALSE)</f>
        <v>0</v>
      </c>
    </row>
    <row r="3166" spans="1:4" ht="15.75" customHeight="1" x14ac:dyDescent="0.2">
      <c r="A3166" s="34" t="str">
        <f>cards[[#This Row],[set]]</f>
        <v>SOR</v>
      </c>
      <c r="B3166" s="34">
        <f>cards[[#This Row],[cardNumber]]</f>
        <v>249</v>
      </c>
      <c r="C3166" s="34">
        <f>cards[[#This Row],[owned]]</f>
        <v>0</v>
      </c>
      <c r="D3166" s="34" t="b">
        <f>IF(AND(ISNUMBER(SEARCH("Foil",cards[[#This Row],[variant]])),ISNUMBER(MATCH(cards[[#This Row],[set]],{"SOR","SHD","TWI"},0))),TRUE,FALSE)</f>
        <v>0</v>
      </c>
    </row>
    <row r="3167" spans="1:4" ht="15.75" customHeight="1" x14ac:dyDescent="0.2">
      <c r="A3167" s="34" t="str">
        <f>cards[[#This Row],[set]]</f>
        <v>SOR</v>
      </c>
      <c r="B3167" s="34">
        <f>cards[[#This Row],[cardNumber]]</f>
        <v>249</v>
      </c>
      <c r="C3167" s="34">
        <f>cards[[#This Row],[owned]]</f>
        <v>0</v>
      </c>
      <c r="D3167" s="34" t="b">
        <f>IF(AND(ISNUMBER(SEARCH("Foil",cards[[#This Row],[variant]])),ISNUMBER(MATCH(cards[[#This Row],[set]],{"SOR","SHD","TWI"},0))),TRUE,FALSE)</f>
        <v>1</v>
      </c>
    </row>
    <row r="3168" spans="1:4" ht="15.75" customHeight="1" x14ac:dyDescent="0.2">
      <c r="A3168" s="34" t="str">
        <f>cards[[#This Row],[set]]</f>
        <v>SOR</v>
      </c>
      <c r="B3168" s="34">
        <f>cards[[#This Row],[cardNumber]]</f>
        <v>507</v>
      </c>
      <c r="C3168" s="34">
        <f>cards[[#This Row],[owned]]</f>
        <v>0</v>
      </c>
      <c r="D3168" s="34" t="b">
        <f>IF(AND(ISNUMBER(SEARCH("Foil",cards[[#This Row],[variant]])),ISNUMBER(MATCH(cards[[#This Row],[set]],{"SOR","SHD","TWI"},0))),TRUE,FALSE)</f>
        <v>0</v>
      </c>
    </row>
    <row r="3169" spans="1:4" ht="15.75" customHeight="1" x14ac:dyDescent="0.2">
      <c r="A3169" s="34" t="str">
        <f>cards[[#This Row],[set]]</f>
        <v>SOR</v>
      </c>
      <c r="B3169" s="34">
        <f>cards[[#This Row],[cardNumber]]</f>
        <v>507</v>
      </c>
      <c r="C3169" s="34">
        <f>cards[[#This Row],[owned]]</f>
        <v>0</v>
      </c>
      <c r="D3169" s="34" t="b">
        <f>IF(AND(ISNUMBER(SEARCH("Foil",cards[[#This Row],[variant]])),ISNUMBER(MATCH(cards[[#This Row],[set]],{"SOR","SHD","TWI"},0))),TRUE,FALSE)</f>
        <v>1</v>
      </c>
    </row>
    <row r="3170" spans="1:4" ht="15.75" customHeight="1" x14ac:dyDescent="0.2">
      <c r="A3170" s="34" t="str">
        <f>cards[[#This Row],[set]]</f>
        <v>JTL</v>
      </c>
      <c r="B3170" s="34">
        <f>cards[[#This Row],[cardNumber]]</f>
        <v>258</v>
      </c>
      <c r="C3170" s="34">
        <f>cards[[#This Row],[owned]]</f>
        <v>0</v>
      </c>
      <c r="D3170" s="34" t="b">
        <f>IF(AND(ISNUMBER(SEARCH("Foil",cards[[#This Row],[variant]])),ISNUMBER(MATCH(cards[[#This Row],[set]],{"SOR","SHD","TWI"},0))),TRUE,FALSE)</f>
        <v>0</v>
      </c>
    </row>
    <row r="3171" spans="1:4" ht="15.75" customHeight="1" x14ac:dyDescent="0.2">
      <c r="A3171" s="34" t="str">
        <f>cards[[#This Row],[set]]</f>
        <v>SOR</v>
      </c>
      <c r="B3171" s="34">
        <f>cards[[#This Row],[cardNumber]]</f>
        <v>250</v>
      </c>
      <c r="C3171" s="34">
        <f>cards[[#This Row],[owned]]</f>
        <v>0</v>
      </c>
      <c r="D3171" s="34" t="b">
        <f>IF(AND(ISNUMBER(SEARCH("Foil",cards[[#This Row],[variant]])),ISNUMBER(MATCH(cards[[#This Row],[set]],{"SOR","SHD","TWI"},0))),TRUE,FALSE)</f>
        <v>0</v>
      </c>
    </row>
    <row r="3172" spans="1:4" ht="15.75" customHeight="1" x14ac:dyDescent="0.2">
      <c r="A3172" s="34" t="str">
        <f>cards[[#This Row],[set]]</f>
        <v>SHD</v>
      </c>
      <c r="B3172" s="34">
        <f>cards[[#This Row],[cardNumber]]</f>
        <v>262</v>
      </c>
      <c r="C3172" s="34">
        <f>cards[[#This Row],[owned]]</f>
        <v>0</v>
      </c>
      <c r="D3172" s="34" t="b">
        <f>IF(AND(ISNUMBER(SEARCH("Foil",cards[[#This Row],[variant]])),ISNUMBER(MATCH(cards[[#This Row],[set]],{"SOR","SHD","TWI"},0))),TRUE,FALSE)</f>
        <v>0</v>
      </c>
    </row>
    <row r="3173" spans="1:4" ht="15.75" customHeight="1" x14ac:dyDescent="0.2">
      <c r="A3173" s="34" t="str">
        <f>cards[[#This Row],[set]]</f>
        <v>SOR</v>
      </c>
      <c r="B3173" s="34">
        <f>cards[[#This Row],[cardNumber]]</f>
        <v>251</v>
      </c>
      <c r="C3173" s="34">
        <f>cards[[#This Row],[owned]]</f>
        <v>0</v>
      </c>
      <c r="D3173" s="34" t="b">
        <f>IF(AND(ISNUMBER(SEARCH("Foil",cards[[#This Row],[variant]])),ISNUMBER(MATCH(cards[[#This Row],[set]],{"SOR","SHD","TWI"},0))),TRUE,FALSE)</f>
        <v>0</v>
      </c>
    </row>
    <row r="3174" spans="1:4" ht="15.75" customHeight="1" x14ac:dyDescent="0.2">
      <c r="A3174" s="34" t="str">
        <f>cards[[#This Row],[set]]</f>
        <v>SOR</v>
      </c>
      <c r="B3174" s="34">
        <f>cards[[#This Row],[cardNumber]]</f>
        <v>252</v>
      </c>
      <c r="C3174" s="34">
        <f>cards[[#This Row],[owned]]</f>
        <v>0</v>
      </c>
      <c r="D3174" s="34" t="b">
        <f>IF(AND(ISNUMBER(SEARCH("Foil",cards[[#This Row],[variant]])),ISNUMBER(MATCH(cards[[#This Row],[set]],{"SOR","SHD","TWI"},0))),TRUE,FALSE)</f>
        <v>1</v>
      </c>
    </row>
    <row r="3175" spans="1:4" ht="15.75" customHeight="1" x14ac:dyDescent="0.2">
      <c r="A3175" s="34" t="str">
        <f>cards[[#This Row],[set]]</f>
        <v>SOR</v>
      </c>
      <c r="B3175" s="34">
        <f>cards[[#This Row],[cardNumber]]</f>
        <v>252</v>
      </c>
      <c r="C3175" s="34">
        <f>cards[[#This Row],[owned]]</f>
        <v>0</v>
      </c>
      <c r="D3175" s="34" t="b">
        <f>IF(AND(ISNUMBER(SEARCH("Foil",cards[[#This Row],[variant]])),ISNUMBER(MATCH(cards[[#This Row],[set]],{"SOR","SHD","TWI"},0))),TRUE,FALSE)</f>
        <v>0</v>
      </c>
    </row>
    <row r="3176" spans="1:4" ht="15.75" customHeight="1" x14ac:dyDescent="0.2">
      <c r="A3176" s="34" t="str">
        <f>cards[[#This Row],[set]]</f>
        <v>SOR</v>
      </c>
      <c r="B3176" s="34">
        <f>cards[[#This Row],[cardNumber]]</f>
        <v>510</v>
      </c>
      <c r="C3176" s="34">
        <f>cards[[#This Row],[owned]]</f>
        <v>0</v>
      </c>
      <c r="D3176" s="34" t="b">
        <f>IF(AND(ISNUMBER(SEARCH("Foil",cards[[#This Row],[variant]])),ISNUMBER(MATCH(cards[[#This Row],[set]],{"SOR","SHD","TWI"},0))),TRUE,FALSE)</f>
        <v>0</v>
      </c>
    </row>
    <row r="3177" spans="1:4" ht="15.75" customHeight="1" x14ac:dyDescent="0.2">
      <c r="A3177" s="34" t="str">
        <f>cards[[#This Row],[set]]</f>
        <v>SOR</v>
      </c>
      <c r="B3177" s="34">
        <f>cards[[#This Row],[cardNumber]]</f>
        <v>510</v>
      </c>
      <c r="C3177" s="34">
        <f>cards[[#This Row],[owned]]</f>
        <v>0</v>
      </c>
      <c r="D3177" s="34" t="b">
        <f>IF(AND(ISNUMBER(SEARCH("Foil",cards[[#This Row],[variant]])),ISNUMBER(MATCH(cards[[#This Row],[set]],{"SOR","SHD","TWI"},0))),TRUE,FALSE)</f>
        <v>1</v>
      </c>
    </row>
    <row r="3178" spans="1:4" ht="15.75" customHeight="1" x14ac:dyDescent="0.2">
      <c r="A3178" s="34" t="str">
        <f>cards[[#This Row],[set]]</f>
        <v>TWI</v>
      </c>
      <c r="B3178" s="34">
        <f>cards[[#This Row],[cardNumber]]</f>
        <v>1</v>
      </c>
      <c r="C3178" s="34">
        <f>cards[[#This Row],[owned]]</f>
        <v>0</v>
      </c>
      <c r="D3178" s="34" t="b">
        <f>IF(AND(ISNUMBER(SEARCH("Foil",cards[[#This Row],[variant]])),ISNUMBER(MATCH(cards[[#This Row],[set]],{"SOR","SHD","TWI"},0))),TRUE,FALSE)</f>
        <v>0</v>
      </c>
    </row>
    <row r="3179" spans="1:4" ht="15.75" customHeight="1" x14ac:dyDescent="0.2">
      <c r="A3179" s="34" t="str">
        <f>cards[[#This Row],[set]]</f>
        <v>TWI</v>
      </c>
      <c r="B3179" s="34">
        <f>cards[[#This Row],[cardNumber]]</f>
        <v>258</v>
      </c>
      <c r="C3179" s="34">
        <f>cards[[#This Row],[owned]]</f>
        <v>0</v>
      </c>
      <c r="D3179" s="34" t="b">
        <f>IF(AND(ISNUMBER(SEARCH("Foil",cards[[#This Row],[variant]])),ISNUMBER(MATCH(cards[[#This Row],[set]],{"SOR","SHD","TWI"},0))),TRUE,FALSE)</f>
        <v>0</v>
      </c>
    </row>
    <row r="3180" spans="1:4" ht="15.75" customHeight="1" x14ac:dyDescent="0.2">
      <c r="A3180" s="34" t="str">
        <f>cards[[#This Row],[set]]</f>
        <v>TWI</v>
      </c>
      <c r="B3180" s="34">
        <f>cards[[#This Row],[cardNumber]]</f>
        <v>276</v>
      </c>
      <c r="C3180" s="34">
        <f>cards[[#This Row],[owned]]</f>
        <v>0</v>
      </c>
      <c r="D3180" s="34" t="b">
        <f>IF(AND(ISNUMBER(SEARCH("Foil",cards[[#This Row],[variant]])),ISNUMBER(MATCH(cards[[#This Row],[set]],{"SOR","SHD","TWI"},0))),TRUE,FALSE)</f>
        <v>0</v>
      </c>
    </row>
    <row r="3181" spans="1:4" ht="15.75" customHeight="1" x14ac:dyDescent="0.2">
      <c r="A3181" s="34" t="str">
        <f>cards[[#This Row],[set]]</f>
        <v>TWI</v>
      </c>
      <c r="B3181" s="34">
        <f>cards[[#This Row],[cardNumber]]</f>
        <v>2</v>
      </c>
      <c r="C3181" s="34">
        <f>cards[[#This Row],[owned]]</f>
        <v>0</v>
      </c>
      <c r="D3181" s="34" t="b">
        <f>IF(AND(ISNUMBER(SEARCH("Foil",cards[[#This Row],[variant]])),ISNUMBER(MATCH(cards[[#This Row],[set]],{"SOR","SHD","TWI"},0))),TRUE,FALSE)</f>
        <v>0</v>
      </c>
    </row>
    <row r="3182" spans="1:4" ht="15.75" customHeight="1" x14ac:dyDescent="0.2">
      <c r="A3182" s="34" t="str">
        <f>cards[[#This Row],[set]]</f>
        <v>TWI</v>
      </c>
      <c r="B3182" s="34">
        <f>cards[[#This Row],[cardNumber]]</f>
        <v>259</v>
      </c>
      <c r="C3182" s="34">
        <f>cards[[#This Row],[owned]]</f>
        <v>0</v>
      </c>
      <c r="D3182" s="34" t="b">
        <f>IF(AND(ISNUMBER(SEARCH("Foil",cards[[#This Row],[variant]])),ISNUMBER(MATCH(cards[[#This Row],[set]],{"SOR","SHD","TWI"},0))),TRUE,FALSE)</f>
        <v>0</v>
      </c>
    </row>
    <row r="3183" spans="1:4" ht="15.75" customHeight="1" x14ac:dyDescent="0.2">
      <c r="A3183" s="34" t="str">
        <f>cards[[#This Row],[set]]</f>
        <v>TWI</v>
      </c>
      <c r="B3183" s="34">
        <f>cards[[#This Row],[cardNumber]]</f>
        <v>277</v>
      </c>
      <c r="C3183" s="34">
        <f>cards[[#This Row],[owned]]</f>
        <v>0</v>
      </c>
      <c r="D3183" s="34" t="b">
        <f>IF(AND(ISNUMBER(SEARCH("Foil",cards[[#This Row],[variant]])),ISNUMBER(MATCH(cards[[#This Row],[set]],{"SOR","SHD","TWI"},0))),TRUE,FALSE)</f>
        <v>0</v>
      </c>
    </row>
    <row r="3184" spans="1:4" ht="15.75" customHeight="1" x14ac:dyDescent="0.2">
      <c r="A3184" s="34" t="str">
        <f>cards[[#This Row],[set]]</f>
        <v>TWI</v>
      </c>
      <c r="B3184" s="34">
        <f>cards[[#This Row],[cardNumber]]</f>
        <v>3</v>
      </c>
      <c r="C3184" s="34">
        <f>cards[[#This Row],[owned]]</f>
        <v>0</v>
      </c>
      <c r="D3184" s="34" t="b">
        <f>IF(AND(ISNUMBER(SEARCH("Foil",cards[[#This Row],[variant]])),ISNUMBER(MATCH(cards[[#This Row],[set]],{"SOR","SHD","TWI"},0))),TRUE,FALSE)</f>
        <v>0</v>
      </c>
    </row>
    <row r="3185" spans="1:4" ht="15.75" customHeight="1" x14ac:dyDescent="0.2">
      <c r="A3185" s="34" t="str">
        <f>cards[[#This Row],[set]]</f>
        <v>TWI</v>
      </c>
      <c r="B3185" s="34">
        <f>cards[[#This Row],[cardNumber]]</f>
        <v>260</v>
      </c>
      <c r="C3185" s="34">
        <f>cards[[#This Row],[owned]]</f>
        <v>0</v>
      </c>
      <c r="D3185" s="34" t="b">
        <f>IF(AND(ISNUMBER(SEARCH("Foil",cards[[#This Row],[variant]])),ISNUMBER(MATCH(cards[[#This Row],[set]],{"SOR","SHD","TWI"},0))),TRUE,FALSE)</f>
        <v>0</v>
      </c>
    </row>
    <row r="3186" spans="1:4" ht="15.75" customHeight="1" x14ac:dyDescent="0.2">
      <c r="A3186" s="34" t="str">
        <f>cards[[#This Row],[set]]</f>
        <v>TWI</v>
      </c>
      <c r="B3186" s="34">
        <f>cards[[#This Row],[cardNumber]]</f>
        <v>278</v>
      </c>
      <c r="C3186" s="34">
        <f>cards[[#This Row],[owned]]</f>
        <v>0</v>
      </c>
      <c r="D3186" s="34" t="b">
        <f>IF(AND(ISNUMBER(SEARCH("Foil",cards[[#This Row],[variant]])),ISNUMBER(MATCH(cards[[#This Row],[set]],{"SOR","SHD","TWI"},0))),TRUE,FALSE)</f>
        <v>0</v>
      </c>
    </row>
    <row r="3187" spans="1:4" ht="15.75" customHeight="1" x14ac:dyDescent="0.2">
      <c r="A3187" s="34" t="str">
        <f>cards[[#This Row],[set]]</f>
        <v>TWI</v>
      </c>
      <c r="B3187" s="34">
        <f>cards[[#This Row],[cardNumber]]</f>
        <v>4</v>
      </c>
      <c r="C3187" s="34">
        <f>cards[[#This Row],[owned]]</f>
        <v>0</v>
      </c>
      <c r="D3187" s="34" t="b">
        <f>IF(AND(ISNUMBER(SEARCH("Foil",cards[[#This Row],[variant]])),ISNUMBER(MATCH(cards[[#This Row],[set]],{"SOR","SHD","TWI"},0))),TRUE,FALSE)</f>
        <v>0</v>
      </c>
    </row>
    <row r="3188" spans="1:4" ht="15.75" customHeight="1" x14ac:dyDescent="0.2">
      <c r="A3188" s="34" t="str">
        <f>cards[[#This Row],[set]]</f>
        <v>TWI</v>
      </c>
      <c r="B3188" s="34">
        <f>cards[[#This Row],[cardNumber]]</f>
        <v>261</v>
      </c>
      <c r="C3188" s="34">
        <f>cards[[#This Row],[owned]]</f>
        <v>0</v>
      </c>
      <c r="D3188" s="34" t="b">
        <f>IF(AND(ISNUMBER(SEARCH("Foil",cards[[#This Row],[variant]])),ISNUMBER(MATCH(cards[[#This Row],[set]],{"SOR","SHD","TWI"},0))),TRUE,FALSE)</f>
        <v>0</v>
      </c>
    </row>
    <row r="3189" spans="1:4" ht="15.75" customHeight="1" x14ac:dyDescent="0.2">
      <c r="A3189" s="34" t="str">
        <f>cards[[#This Row],[set]]</f>
        <v>TWI</v>
      </c>
      <c r="B3189" s="34">
        <f>cards[[#This Row],[cardNumber]]</f>
        <v>279</v>
      </c>
      <c r="C3189" s="34">
        <f>cards[[#This Row],[owned]]</f>
        <v>0</v>
      </c>
      <c r="D3189" s="34" t="b">
        <f>IF(AND(ISNUMBER(SEARCH("Foil",cards[[#This Row],[variant]])),ISNUMBER(MATCH(cards[[#This Row],[set]],{"SOR","SHD","TWI"},0))),TRUE,FALSE)</f>
        <v>0</v>
      </c>
    </row>
    <row r="3190" spans="1:4" ht="15.75" customHeight="1" x14ac:dyDescent="0.2">
      <c r="A3190" s="34" t="str">
        <f>cards[[#This Row],[set]]</f>
        <v>TWI</v>
      </c>
      <c r="B3190" s="34">
        <f>cards[[#This Row],[cardNumber]]</f>
        <v>5</v>
      </c>
      <c r="C3190" s="34">
        <f>cards[[#This Row],[owned]]</f>
        <v>0</v>
      </c>
      <c r="D3190" s="34" t="b">
        <f>IF(AND(ISNUMBER(SEARCH("Foil",cards[[#This Row],[variant]])),ISNUMBER(MATCH(cards[[#This Row],[set]],{"SOR","SHD","TWI"},0))),TRUE,FALSE)</f>
        <v>0</v>
      </c>
    </row>
    <row r="3191" spans="1:4" ht="15.75" customHeight="1" x14ac:dyDescent="0.2">
      <c r="A3191" s="34" t="str">
        <f>cards[[#This Row],[set]]</f>
        <v>TWI</v>
      </c>
      <c r="B3191" s="34">
        <f>cards[[#This Row],[cardNumber]]</f>
        <v>262</v>
      </c>
      <c r="C3191" s="34">
        <f>cards[[#This Row],[owned]]</f>
        <v>0</v>
      </c>
      <c r="D3191" s="34" t="b">
        <f>IF(AND(ISNUMBER(SEARCH("Foil",cards[[#This Row],[variant]])),ISNUMBER(MATCH(cards[[#This Row],[set]],{"SOR","SHD","TWI"},0))),TRUE,FALSE)</f>
        <v>0</v>
      </c>
    </row>
    <row r="3192" spans="1:4" ht="15.75" customHeight="1" x14ac:dyDescent="0.2">
      <c r="A3192" s="34" t="str">
        <f>cards[[#This Row],[set]]</f>
        <v>TWI</v>
      </c>
      <c r="B3192" s="34">
        <f>cards[[#This Row],[cardNumber]]</f>
        <v>280</v>
      </c>
      <c r="C3192" s="34">
        <f>cards[[#This Row],[owned]]</f>
        <v>0</v>
      </c>
      <c r="D3192" s="34" t="b">
        <f>IF(AND(ISNUMBER(SEARCH("Foil",cards[[#This Row],[variant]])),ISNUMBER(MATCH(cards[[#This Row],[set]],{"SOR","SHD","TWI"},0))),TRUE,FALSE)</f>
        <v>0</v>
      </c>
    </row>
    <row r="3193" spans="1:4" ht="15.75" customHeight="1" x14ac:dyDescent="0.2">
      <c r="A3193" s="34" t="str">
        <f>cards[[#This Row],[set]]</f>
        <v>TWI</v>
      </c>
      <c r="B3193" s="34">
        <f>cards[[#This Row],[cardNumber]]</f>
        <v>6</v>
      </c>
      <c r="C3193" s="34">
        <f>cards[[#This Row],[owned]]</f>
        <v>0</v>
      </c>
      <c r="D3193" s="34" t="b">
        <f>IF(AND(ISNUMBER(SEARCH("Foil",cards[[#This Row],[variant]])),ISNUMBER(MATCH(cards[[#This Row],[set]],{"SOR","SHD","TWI"},0))),TRUE,FALSE)</f>
        <v>0</v>
      </c>
    </row>
    <row r="3194" spans="1:4" ht="15.75" customHeight="1" x14ac:dyDescent="0.2">
      <c r="A3194" s="34" t="str">
        <f>cards[[#This Row],[set]]</f>
        <v>TWI</v>
      </c>
      <c r="B3194" s="34">
        <f>cards[[#This Row],[cardNumber]]</f>
        <v>263</v>
      </c>
      <c r="C3194" s="34">
        <f>cards[[#This Row],[owned]]</f>
        <v>0</v>
      </c>
      <c r="D3194" s="34" t="b">
        <f>IF(AND(ISNUMBER(SEARCH("Foil",cards[[#This Row],[variant]])),ISNUMBER(MATCH(cards[[#This Row],[set]],{"SOR","SHD","TWI"},0))),TRUE,FALSE)</f>
        <v>0</v>
      </c>
    </row>
    <row r="3195" spans="1:4" ht="15.75" customHeight="1" x14ac:dyDescent="0.2">
      <c r="A3195" s="34" t="str">
        <f>cards[[#This Row],[set]]</f>
        <v>TWI</v>
      </c>
      <c r="B3195" s="34">
        <f>cards[[#This Row],[cardNumber]]</f>
        <v>281</v>
      </c>
      <c r="C3195" s="34">
        <f>cards[[#This Row],[owned]]</f>
        <v>0</v>
      </c>
      <c r="D3195" s="34" t="b">
        <f>IF(AND(ISNUMBER(SEARCH("Foil",cards[[#This Row],[variant]])),ISNUMBER(MATCH(cards[[#This Row],[set]],{"SOR","SHD","TWI"},0))),TRUE,FALSE)</f>
        <v>0</v>
      </c>
    </row>
    <row r="3196" spans="1:4" ht="15.75" customHeight="1" x14ac:dyDescent="0.2">
      <c r="A3196" s="34" t="str">
        <f>cards[[#This Row],[set]]</f>
        <v>TWI</v>
      </c>
      <c r="B3196" s="34">
        <f>cards[[#This Row],[cardNumber]]</f>
        <v>7</v>
      </c>
      <c r="C3196" s="34">
        <f>cards[[#This Row],[owned]]</f>
        <v>0</v>
      </c>
      <c r="D3196" s="34" t="b">
        <f>IF(AND(ISNUMBER(SEARCH("Foil",cards[[#This Row],[variant]])),ISNUMBER(MATCH(cards[[#This Row],[set]],{"SOR","SHD","TWI"},0))),TRUE,FALSE)</f>
        <v>0</v>
      </c>
    </row>
    <row r="3197" spans="1:4" ht="15.75" customHeight="1" x14ac:dyDescent="0.2">
      <c r="A3197" s="34" t="str">
        <f>cards[[#This Row],[set]]</f>
        <v>TWI</v>
      </c>
      <c r="B3197" s="34">
        <f>cards[[#This Row],[cardNumber]]</f>
        <v>264</v>
      </c>
      <c r="C3197" s="34">
        <f>cards[[#This Row],[owned]]</f>
        <v>0</v>
      </c>
      <c r="D3197" s="34" t="b">
        <f>IF(AND(ISNUMBER(SEARCH("Foil",cards[[#This Row],[variant]])),ISNUMBER(MATCH(cards[[#This Row],[set]],{"SOR","SHD","TWI"},0))),TRUE,FALSE)</f>
        <v>0</v>
      </c>
    </row>
    <row r="3198" spans="1:4" ht="15.75" customHeight="1" x14ac:dyDescent="0.2">
      <c r="A3198" s="34" t="str">
        <f>cards[[#This Row],[set]]</f>
        <v>TWI</v>
      </c>
      <c r="B3198" s="34">
        <f>cards[[#This Row],[cardNumber]]</f>
        <v>282</v>
      </c>
      <c r="C3198" s="34">
        <f>cards[[#This Row],[owned]]</f>
        <v>0</v>
      </c>
      <c r="D3198" s="34" t="b">
        <f>IF(AND(ISNUMBER(SEARCH("Foil",cards[[#This Row],[variant]])),ISNUMBER(MATCH(cards[[#This Row],[set]],{"SOR","SHD","TWI"},0))),TRUE,FALSE)</f>
        <v>0</v>
      </c>
    </row>
    <row r="3199" spans="1:4" ht="15.75" customHeight="1" x14ac:dyDescent="0.2">
      <c r="A3199" s="34" t="str">
        <f>cards[[#This Row],[set]]</f>
        <v>TWI</v>
      </c>
      <c r="B3199" s="34">
        <f>cards[[#This Row],[cardNumber]]</f>
        <v>8</v>
      </c>
      <c r="C3199" s="34">
        <f>cards[[#This Row],[owned]]</f>
        <v>0</v>
      </c>
      <c r="D3199" s="34" t="b">
        <f>IF(AND(ISNUMBER(SEARCH("Foil",cards[[#This Row],[variant]])),ISNUMBER(MATCH(cards[[#This Row],[set]],{"SOR","SHD","TWI"},0))),TRUE,FALSE)</f>
        <v>0</v>
      </c>
    </row>
    <row r="3200" spans="1:4" ht="15.75" customHeight="1" x14ac:dyDescent="0.2">
      <c r="A3200" s="34" t="str">
        <f>cards[[#This Row],[set]]</f>
        <v>TWI</v>
      </c>
      <c r="B3200" s="34">
        <f>cards[[#This Row],[cardNumber]]</f>
        <v>265</v>
      </c>
      <c r="C3200" s="34">
        <f>cards[[#This Row],[owned]]</f>
        <v>0</v>
      </c>
      <c r="D3200" s="34" t="b">
        <f>IF(AND(ISNUMBER(SEARCH("Foil",cards[[#This Row],[variant]])),ISNUMBER(MATCH(cards[[#This Row],[set]],{"SOR","SHD","TWI"},0))),TRUE,FALSE)</f>
        <v>0</v>
      </c>
    </row>
    <row r="3201" spans="1:4" ht="15.75" customHeight="1" x14ac:dyDescent="0.2">
      <c r="A3201" s="34" t="str">
        <f>cards[[#This Row],[set]]</f>
        <v>TWI</v>
      </c>
      <c r="B3201" s="34">
        <f>cards[[#This Row],[cardNumber]]</f>
        <v>283</v>
      </c>
      <c r="C3201" s="34">
        <f>cards[[#This Row],[owned]]</f>
        <v>0</v>
      </c>
      <c r="D3201" s="34" t="b">
        <f>IF(AND(ISNUMBER(SEARCH("Foil",cards[[#This Row],[variant]])),ISNUMBER(MATCH(cards[[#This Row],[set]],{"SOR","SHD","TWI"},0))),TRUE,FALSE)</f>
        <v>0</v>
      </c>
    </row>
    <row r="3202" spans="1:4" ht="15.75" customHeight="1" x14ac:dyDescent="0.2">
      <c r="A3202" s="34" t="str">
        <f>cards[[#This Row],[set]]</f>
        <v>TWI</v>
      </c>
      <c r="B3202" s="34">
        <f>cards[[#This Row],[cardNumber]]</f>
        <v>9</v>
      </c>
      <c r="C3202" s="34">
        <f>cards[[#This Row],[owned]]</f>
        <v>0</v>
      </c>
      <c r="D3202" s="34" t="b">
        <f>IF(AND(ISNUMBER(SEARCH("Foil",cards[[#This Row],[variant]])),ISNUMBER(MATCH(cards[[#This Row],[set]],{"SOR","SHD","TWI"},0))),TRUE,FALSE)</f>
        <v>0</v>
      </c>
    </row>
    <row r="3203" spans="1:4" ht="15.75" customHeight="1" x14ac:dyDescent="0.2">
      <c r="A3203" s="34" t="str">
        <f>cards[[#This Row],[set]]</f>
        <v>TWI</v>
      </c>
      <c r="B3203" s="34">
        <f>cards[[#This Row],[cardNumber]]</f>
        <v>266</v>
      </c>
      <c r="C3203" s="34">
        <f>cards[[#This Row],[owned]]</f>
        <v>0</v>
      </c>
      <c r="D3203" s="34" t="b">
        <f>IF(AND(ISNUMBER(SEARCH("Foil",cards[[#This Row],[variant]])),ISNUMBER(MATCH(cards[[#This Row],[set]],{"SOR","SHD","TWI"},0))),TRUE,FALSE)</f>
        <v>0</v>
      </c>
    </row>
    <row r="3204" spans="1:4" ht="15.75" customHeight="1" x14ac:dyDescent="0.2">
      <c r="A3204" s="34" t="str">
        <f>cards[[#This Row],[set]]</f>
        <v>TWI</v>
      </c>
      <c r="B3204" s="34">
        <f>cards[[#This Row],[cardNumber]]</f>
        <v>284</v>
      </c>
      <c r="C3204" s="34">
        <f>cards[[#This Row],[owned]]</f>
        <v>0</v>
      </c>
      <c r="D3204" s="34" t="b">
        <f>IF(AND(ISNUMBER(SEARCH("Foil",cards[[#This Row],[variant]])),ISNUMBER(MATCH(cards[[#This Row],[set]],{"SOR","SHD","TWI"},0))),TRUE,FALSE)</f>
        <v>0</v>
      </c>
    </row>
    <row r="3205" spans="1:4" ht="15.75" customHeight="1" x14ac:dyDescent="0.2">
      <c r="A3205" s="34" t="str">
        <f>cards[[#This Row],[set]]</f>
        <v>TWI</v>
      </c>
      <c r="B3205" s="34">
        <f>cards[[#This Row],[cardNumber]]</f>
        <v>10</v>
      </c>
      <c r="C3205" s="34">
        <f>cards[[#This Row],[owned]]</f>
        <v>0</v>
      </c>
      <c r="D3205" s="34" t="b">
        <f>IF(AND(ISNUMBER(SEARCH("Foil",cards[[#This Row],[variant]])),ISNUMBER(MATCH(cards[[#This Row],[set]],{"SOR","SHD","TWI"},0))),TRUE,FALSE)</f>
        <v>0</v>
      </c>
    </row>
    <row r="3206" spans="1:4" ht="15.75" customHeight="1" x14ac:dyDescent="0.2">
      <c r="A3206" s="34" t="str">
        <f>cards[[#This Row],[set]]</f>
        <v>TWI</v>
      </c>
      <c r="B3206" s="34">
        <f>cards[[#This Row],[cardNumber]]</f>
        <v>267</v>
      </c>
      <c r="C3206" s="34">
        <f>cards[[#This Row],[owned]]</f>
        <v>0</v>
      </c>
      <c r="D3206" s="34" t="b">
        <f>IF(AND(ISNUMBER(SEARCH("Foil",cards[[#This Row],[variant]])),ISNUMBER(MATCH(cards[[#This Row],[set]],{"SOR","SHD","TWI"},0))),TRUE,FALSE)</f>
        <v>0</v>
      </c>
    </row>
    <row r="3207" spans="1:4" ht="15.75" customHeight="1" x14ac:dyDescent="0.2">
      <c r="A3207" s="34" t="str">
        <f>cards[[#This Row],[set]]</f>
        <v>TWI</v>
      </c>
      <c r="B3207" s="34">
        <f>cards[[#This Row],[cardNumber]]</f>
        <v>285</v>
      </c>
      <c r="C3207" s="34">
        <f>cards[[#This Row],[owned]]</f>
        <v>0</v>
      </c>
      <c r="D3207" s="34" t="b">
        <f>IF(AND(ISNUMBER(SEARCH("Foil",cards[[#This Row],[variant]])),ISNUMBER(MATCH(cards[[#This Row],[set]],{"SOR","SHD","TWI"},0))),TRUE,FALSE)</f>
        <v>0</v>
      </c>
    </row>
    <row r="3208" spans="1:4" ht="15.75" customHeight="1" x14ac:dyDescent="0.2">
      <c r="A3208" s="34" t="str">
        <f>cards[[#This Row],[set]]</f>
        <v>TWI</v>
      </c>
      <c r="B3208" s="34">
        <f>cards[[#This Row],[cardNumber]]</f>
        <v>1</v>
      </c>
      <c r="C3208" s="34">
        <f>cards[[#This Row],[owned]]</f>
        <v>0</v>
      </c>
      <c r="D3208" s="34" t="b">
        <f>IF(AND(ISNUMBER(SEARCH("Foil",cards[[#This Row],[variant]])),ISNUMBER(MATCH(cards[[#This Row],[set]],{"SOR","SHD","TWI"},0))),TRUE,FALSE)</f>
        <v>0</v>
      </c>
    </row>
    <row r="3209" spans="1:4" ht="15.75" customHeight="1" x14ac:dyDescent="0.2">
      <c r="A3209" s="34" t="str">
        <f>cards[[#This Row],[set]]</f>
        <v>TWI</v>
      </c>
      <c r="B3209" s="34">
        <f>cards[[#This Row],[cardNumber]]</f>
        <v>11</v>
      </c>
      <c r="C3209" s="34">
        <f>cards[[#This Row],[owned]]</f>
        <v>0</v>
      </c>
      <c r="D3209" s="34" t="b">
        <f>IF(AND(ISNUMBER(SEARCH("Foil",cards[[#This Row],[variant]])),ISNUMBER(MATCH(cards[[#This Row],[set]],{"SOR","SHD","TWI"},0))),TRUE,FALSE)</f>
        <v>0</v>
      </c>
    </row>
    <row r="3210" spans="1:4" ht="15.75" customHeight="1" x14ac:dyDescent="0.2">
      <c r="A3210" s="34" t="str">
        <f>cards[[#This Row],[set]]</f>
        <v>TWI</v>
      </c>
      <c r="B3210" s="34">
        <f>cards[[#This Row],[cardNumber]]</f>
        <v>11</v>
      </c>
      <c r="C3210" s="34">
        <f>cards[[#This Row],[owned]]</f>
        <v>0</v>
      </c>
      <c r="D3210" s="34" t="b">
        <f>IF(AND(ISNUMBER(SEARCH("Foil",cards[[#This Row],[variant]])),ISNUMBER(MATCH(cards[[#This Row],[set]],{"SOR","SHD","TWI"},0))),TRUE,FALSE)</f>
        <v>0</v>
      </c>
    </row>
    <row r="3211" spans="1:4" ht="15.75" customHeight="1" x14ac:dyDescent="0.2">
      <c r="A3211" s="34" t="str">
        <f>cards[[#This Row],[set]]</f>
        <v>TWI</v>
      </c>
      <c r="B3211" s="34">
        <f>cards[[#This Row],[cardNumber]]</f>
        <v>268</v>
      </c>
      <c r="C3211" s="34">
        <f>cards[[#This Row],[owned]]</f>
        <v>0</v>
      </c>
      <c r="D3211" s="34" t="b">
        <f>IF(AND(ISNUMBER(SEARCH("Foil",cards[[#This Row],[variant]])),ISNUMBER(MATCH(cards[[#This Row],[set]],{"SOR","SHD","TWI"},0))),TRUE,FALSE)</f>
        <v>0</v>
      </c>
    </row>
    <row r="3212" spans="1:4" ht="15.75" customHeight="1" x14ac:dyDescent="0.2">
      <c r="A3212" s="34" t="str">
        <f>cards[[#This Row],[set]]</f>
        <v>TWI</v>
      </c>
      <c r="B3212" s="34">
        <f>cards[[#This Row],[cardNumber]]</f>
        <v>12</v>
      </c>
      <c r="C3212" s="34">
        <f>cards[[#This Row],[owned]]</f>
        <v>0</v>
      </c>
      <c r="D3212" s="34" t="b">
        <f>IF(AND(ISNUMBER(SEARCH("Foil",cards[[#This Row],[variant]])),ISNUMBER(MATCH(cards[[#This Row],[set]],{"SOR","SHD","TWI"},0))),TRUE,FALSE)</f>
        <v>0</v>
      </c>
    </row>
    <row r="3213" spans="1:4" ht="15.75" customHeight="1" x14ac:dyDescent="0.2">
      <c r="A3213" s="34" t="str">
        <f>cards[[#This Row],[set]]</f>
        <v>TWI</v>
      </c>
      <c r="B3213" s="34">
        <f>cards[[#This Row],[cardNumber]]</f>
        <v>269</v>
      </c>
      <c r="C3213" s="34">
        <f>cards[[#This Row],[owned]]</f>
        <v>0</v>
      </c>
      <c r="D3213" s="34" t="b">
        <f>IF(AND(ISNUMBER(SEARCH("Foil",cards[[#This Row],[variant]])),ISNUMBER(MATCH(cards[[#This Row],[set]],{"SOR","SHD","TWI"},0))),TRUE,FALSE)</f>
        <v>0</v>
      </c>
    </row>
    <row r="3214" spans="1:4" ht="15.75" customHeight="1" x14ac:dyDescent="0.2">
      <c r="A3214" s="34" t="str">
        <f>cards[[#This Row],[set]]</f>
        <v>TWI</v>
      </c>
      <c r="B3214" s="34">
        <f>cards[[#This Row],[cardNumber]]</f>
        <v>287</v>
      </c>
      <c r="C3214" s="34">
        <f>cards[[#This Row],[owned]]</f>
        <v>0</v>
      </c>
      <c r="D3214" s="34" t="b">
        <f>IF(AND(ISNUMBER(SEARCH("Foil",cards[[#This Row],[variant]])),ISNUMBER(MATCH(cards[[#This Row],[set]],{"SOR","SHD","TWI"},0))),TRUE,FALSE)</f>
        <v>0</v>
      </c>
    </row>
    <row r="3215" spans="1:4" ht="15.75" customHeight="1" x14ac:dyDescent="0.2">
      <c r="A3215" s="34" t="str">
        <f>cards[[#This Row],[set]]</f>
        <v>TWI</v>
      </c>
      <c r="B3215" s="34">
        <f>cards[[#This Row],[cardNumber]]</f>
        <v>13</v>
      </c>
      <c r="C3215" s="34">
        <f>cards[[#This Row],[owned]]</f>
        <v>0</v>
      </c>
      <c r="D3215" s="34" t="b">
        <f>IF(AND(ISNUMBER(SEARCH("Foil",cards[[#This Row],[variant]])),ISNUMBER(MATCH(cards[[#This Row],[set]],{"SOR","SHD","TWI"},0))),TRUE,FALSE)</f>
        <v>0</v>
      </c>
    </row>
    <row r="3216" spans="1:4" ht="15.75" customHeight="1" x14ac:dyDescent="0.2">
      <c r="A3216" s="34" t="str">
        <f>cards[[#This Row],[set]]</f>
        <v>TWI</v>
      </c>
      <c r="B3216" s="34">
        <f>cards[[#This Row],[cardNumber]]</f>
        <v>270</v>
      </c>
      <c r="C3216" s="34">
        <f>cards[[#This Row],[owned]]</f>
        <v>0</v>
      </c>
      <c r="D3216" s="34" t="b">
        <f>IF(AND(ISNUMBER(SEARCH("Foil",cards[[#This Row],[variant]])),ISNUMBER(MATCH(cards[[#This Row],[set]],{"SOR","SHD","TWI"},0))),TRUE,FALSE)</f>
        <v>0</v>
      </c>
    </row>
    <row r="3217" spans="1:4" ht="15.75" customHeight="1" x14ac:dyDescent="0.2">
      <c r="A3217" s="34" t="str">
        <f>cards[[#This Row],[set]]</f>
        <v>TWI</v>
      </c>
      <c r="B3217" s="34">
        <f>cards[[#This Row],[cardNumber]]</f>
        <v>288</v>
      </c>
      <c r="C3217" s="34">
        <f>cards[[#This Row],[owned]]</f>
        <v>0</v>
      </c>
      <c r="D3217" s="34" t="b">
        <f>IF(AND(ISNUMBER(SEARCH("Foil",cards[[#This Row],[variant]])),ISNUMBER(MATCH(cards[[#This Row],[set]],{"SOR","SHD","TWI"},0))),TRUE,FALSE)</f>
        <v>0</v>
      </c>
    </row>
    <row r="3218" spans="1:4" ht="15.75" customHeight="1" x14ac:dyDescent="0.2">
      <c r="A3218" s="34" t="str">
        <f>cards[[#This Row],[set]]</f>
        <v>TWI</v>
      </c>
      <c r="B3218" s="34">
        <f>cards[[#This Row],[cardNumber]]</f>
        <v>14</v>
      </c>
      <c r="C3218" s="34">
        <f>cards[[#This Row],[owned]]</f>
        <v>0</v>
      </c>
      <c r="D3218" s="34" t="b">
        <f>IF(AND(ISNUMBER(SEARCH("Foil",cards[[#This Row],[variant]])),ISNUMBER(MATCH(cards[[#This Row],[set]],{"SOR","SHD","TWI"},0))),TRUE,FALSE)</f>
        <v>0</v>
      </c>
    </row>
    <row r="3219" spans="1:4" ht="15.75" customHeight="1" x14ac:dyDescent="0.2">
      <c r="A3219" s="34" t="str">
        <f>cards[[#This Row],[set]]</f>
        <v>TWI</v>
      </c>
      <c r="B3219" s="34">
        <f>cards[[#This Row],[cardNumber]]</f>
        <v>271</v>
      </c>
      <c r="C3219" s="34">
        <f>cards[[#This Row],[owned]]</f>
        <v>0</v>
      </c>
      <c r="D3219" s="34" t="b">
        <f>IF(AND(ISNUMBER(SEARCH("Foil",cards[[#This Row],[variant]])),ISNUMBER(MATCH(cards[[#This Row],[set]],{"SOR","SHD","TWI"},0))),TRUE,FALSE)</f>
        <v>0</v>
      </c>
    </row>
    <row r="3220" spans="1:4" ht="15.75" customHeight="1" x14ac:dyDescent="0.2">
      <c r="A3220" s="34" t="str">
        <f>cards[[#This Row],[set]]</f>
        <v>TWI</v>
      </c>
      <c r="B3220" s="34">
        <f>cards[[#This Row],[cardNumber]]</f>
        <v>289</v>
      </c>
      <c r="C3220" s="34">
        <f>cards[[#This Row],[owned]]</f>
        <v>0</v>
      </c>
      <c r="D3220" s="34" t="b">
        <f>IF(AND(ISNUMBER(SEARCH("Foil",cards[[#This Row],[variant]])),ISNUMBER(MATCH(cards[[#This Row],[set]],{"SOR","SHD","TWI"},0))),TRUE,FALSE)</f>
        <v>0</v>
      </c>
    </row>
    <row r="3221" spans="1:4" ht="15.75" customHeight="1" x14ac:dyDescent="0.2">
      <c r="A3221" s="34" t="str">
        <f>cards[[#This Row],[set]]</f>
        <v>TWI</v>
      </c>
      <c r="B3221" s="34">
        <f>cards[[#This Row],[cardNumber]]</f>
        <v>2</v>
      </c>
      <c r="C3221" s="34">
        <f>cards[[#This Row],[owned]]</f>
        <v>0</v>
      </c>
      <c r="D3221" s="34" t="b">
        <f>IF(AND(ISNUMBER(SEARCH("Foil",cards[[#This Row],[variant]])),ISNUMBER(MATCH(cards[[#This Row],[set]],{"SOR","SHD","TWI"},0))),TRUE,FALSE)</f>
        <v>0</v>
      </c>
    </row>
    <row r="3222" spans="1:4" ht="15.75" customHeight="1" x14ac:dyDescent="0.2">
      <c r="A3222" s="34" t="str">
        <f>cards[[#This Row],[set]]</f>
        <v>TWI</v>
      </c>
      <c r="B3222" s="34">
        <f>cards[[#This Row],[cardNumber]]</f>
        <v>15</v>
      </c>
      <c r="C3222" s="34">
        <f>cards[[#This Row],[owned]]</f>
        <v>0</v>
      </c>
      <c r="D3222" s="34" t="b">
        <f>IF(AND(ISNUMBER(SEARCH("Foil",cards[[#This Row],[variant]])),ISNUMBER(MATCH(cards[[#This Row],[set]],{"SOR","SHD","TWI"},0))),TRUE,FALSE)</f>
        <v>0</v>
      </c>
    </row>
    <row r="3223" spans="1:4" ht="15.75" customHeight="1" x14ac:dyDescent="0.2">
      <c r="A3223" s="34" t="str">
        <f>cards[[#This Row],[set]]</f>
        <v>TWI</v>
      </c>
      <c r="B3223" s="34">
        <f>cards[[#This Row],[cardNumber]]</f>
        <v>15</v>
      </c>
      <c r="C3223" s="34">
        <f>cards[[#This Row],[owned]]</f>
        <v>0</v>
      </c>
      <c r="D3223" s="34" t="b">
        <f>IF(AND(ISNUMBER(SEARCH("Foil",cards[[#This Row],[variant]])),ISNUMBER(MATCH(cards[[#This Row],[set]],{"SOR","SHD","TWI"},0))),TRUE,FALSE)</f>
        <v>0</v>
      </c>
    </row>
    <row r="3224" spans="1:4" ht="15.75" customHeight="1" x14ac:dyDescent="0.2">
      <c r="A3224" s="34" t="str">
        <f>cards[[#This Row],[set]]</f>
        <v>TWI</v>
      </c>
      <c r="B3224" s="34">
        <f>cards[[#This Row],[cardNumber]]</f>
        <v>272</v>
      </c>
      <c r="C3224" s="34">
        <f>cards[[#This Row],[owned]]</f>
        <v>0</v>
      </c>
      <c r="D3224" s="34" t="b">
        <f>IF(AND(ISNUMBER(SEARCH("Foil",cards[[#This Row],[variant]])),ISNUMBER(MATCH(cards[[#This Row],[set]],{"SOR","SHD","TWI"},0))),TRUE,FALSE)</f>
        <v>0</v>
      </c>
    </row>
    <row r="3225" spans="1:4" ht="15.75" customHeight="1" x14ac:dyDescent="0.2">
      <c r="A3225" s="34" t="str">
        <f>cards[[#This Row],[set]]</f>
        <v>TWI</v>
      </c>
      <c r="B3225" s="34">
        <f>cards[[#This Row],[cardNumber]]</f>
        <v>16</v>
      </c>
      <c r="C3225" s="34">
        <f>cards[[#This Row],[owned]]</f>
        <v>0</v>
      </c>
      <c r="D3225" s="34" t="b">
        <f>IF(AND(ISNUMBER(SEARCH("Foil",cards[[#This Row],[variant]])),ISNUMBER(MATCH(cards[[#This Row],[set]],{"SOR","SHD","TWI"},0))),TRUE,FALSE)</f>
        <v>0</v>
      </c>
    </row>
    <row r="3226" spans="1:4" ht="15.75" customHeight="1" x14ac:dyDescent="0.2">
      <c r="A3226" s="34" t="str">
        <f>cards[[#This Row],[set]]</f>
        <v>TWI</v>
      </c>
      <c r="B3226" s="34">
        <f>cards[[#This Row],[cardNumber]]</f>
        <v>273</v>
      </c>
      <c r="C3226" s="34">
        <f>cards[[#This Row],[owned]]</f>
        <v>0</v>
      </c>
      <c r="D3226" s="34" t="b">
        <f>IF(AND(ISNUMBER(SEARCH("Foil",cards[[#This Row],[variant]])),ISNUMBER(MATCH(cards[[#This Row],[set]],{"SOR","SHD","TWI"},0))),TRUE,FALSE)</f>
        <v>0</v>
      </c>
    </row>
    <row r="3227" spans="1:4" ht="15.75" customHeight="1" x14ac:dyDescent="0.2">
      <c r="A3227" s="34" t="str">
        <f>cards[[#This Row],[set]]</f>
        <v>TWI</v>
      </c>
      <c r="B3227" s="34">
        <f>cards[[#This Row],[cardNumber]]</f>
        <v>291</v>
      </c>
      <c r="C3227" s="34">
        <f>cards[[#This Row],[owned]]</f>
        <v>0</v>
      </c>
      <c r="D3227" s="34" t="b">
        <f>IF(AND(ISNUMBER(SEARCH("Foil",cards[[#This Row],[variant]])),ISNUMBER(MATCH(cards[[#This Row],[set]],{"SOR","SHD","TWI"},0))),TRUE,FALSE)</f>
        <v>0</v>
      </c>
    </row>
    <row r="3228" spans="1:4" ht="15.75" customHeight="1" x14ac:dyDescent="0.2">
      <c r="A3228" s="34" t="str">
        <f>cards[[#This Row],[set]]</f>
        <v>TWI</v>
      </c>
      <c r="B3228" s="34">
        <f>cards[[#This Row],[cardNumber]]</f>
        <v>17</v>
      </c>
      <c r="C3228" s="34">
        <f>cards[[#This Row],[owned]]</f>
        <v>0</v>
      </c>
      <c r="D3228" s="34" t="b">
        <f>IF(AND(ISNUMBER(SEARCH("Foil",cards[[#This Row],[variant]])),ISNUMBER(MATCH(cards[[#This Row],[set]],{"SOR","SHD","TWI"},0))),TRUE,FALSE)</f>
        <v>0</v>
      </c>
    </row>
    <row r="3229" spans="1:4" ht="15.75" customHeight="1" x14ac:dyDescent="0.2">
      <c r="A3229" s="34" t="str">
        <f>cards[[#This Row],[set]]</f>
        <v>TWI</v>
      </c>
      <c r="B3229" s="34">
        <f>cards[[#This Row],[cardNumber]]</f>
        <v>274</v>
      </c>
      <c r="C3229" s="34">
        <f>cards[[#This Row],[owned]]</f>
        <v>0</v>
      </c>
      <c r="D3229" s="34" t="b">
        <f>IF(AND(ISNUMBER(SEARCH("Foil",cards[[#This Row],[variant]])),ISNUMBER(MATCH(cards[[#This Row],[set]],{"SOR","SHD","TWI"},0))),TRUE,FALSE)</f>
        <v>0</v>
      </c>
    </row>
    <row r="3230" spans="1:4" ht="15.75" customHeight="1" x14ac:dyDescent="0.2">
      <c r="A3230" s="34" t="str">
        <f>cards[[#This Row],[set]]</f>
        <v>TWI</v>
      </c>
      <c r="B3230" s="34">
        <f>cards[[#This Row],[cardNumber]]</f>
        <v>292</v>
      </c>
      <c r="C3230" s="34">
        <f>cards[[#This Row],[owned]]</f>
        <v>0</v>
      </c>
      <c r="D3230" s="34" t="b">
        <f>IF(AND(ISNUMBER(SEARCH("Foil",cards[[#This Row],[variant]])),ISNUMBER(MATCH(cards[[#This Row],[set]],{"SOR","SHD","TWI"},0))),TRUE,FALSE)</f>
        <v>0</v>
      </c>
    </row>
    <row r="3231" spans="1:4" ht="15.75" customHeight="1" x14ac:dyDescent="0.2">
      <c r="A3231" s="34" t="str">
        <f>cards[[#This Row],[set]]</f>
        <v>TWI</v>
      </c>
      <c r="B3231" s="34">
        <f>cards[[#This Row],[cardNumber]]</f>
        <v>18</v>
      </c>
      <c r="C3231" s="34">
        <f>cards[[#This Row],[owned]]</f>
        <v>0</v>
      </c>
      <c r="D3231" s="34" t="b">
        <f>IF(AND(ISNUMBER(SEARCH("Foil",cards[[#This Row],[variant]])),ISNUMBER(MATCH(cards[[#This Row],[set]],{"SOR","SHD","TWI"},0))),TRUE,FALSE)</f>
        <v>0</v>
      </c>
    </row>
    <row r="3232" spans="1:4" ht="15.75" customHeight="1" x14ac:dyDescent="0.2">
      <c r="A3232" s="34" t="str">
        <f>cards[[#This Row],[set]]</f>
        <v>TWI</v>
      </c>
      <c r="B3232" s="34">
        <f>cards[[#This Row],[cardNumber]]</f>
        <v>275</v>
      </c>
      <c r="C3232" s="34">
        <f>cards[[#This Row],[owned]]</f>
        <v>0</v>
      </c>
      <c r="D3232" s="34" t="b">
        <f>IF(AND(ISNUMBER(SEARCH("Foil",cards[[#This Row],[variant]])),ISNUMBER(MATCH(cards[[#This Row],[set]],{"SOR","SHD","TWI"},0))),TRUE,FALSE)</f>
        <v>0</v>
      </c>
    </row>
    <row r="3233" spans="1:4" ht="15.75" customHeight="1" x14ac:dyDescent="0.2">
      <c r="A3233" s="34" t="str">
        <f>cards[[#This Row],[set]]</f>
        <v>TWI</v>
      </c>
      <c r="B3233" s="34">
        <f>cards[[#This Row],[cardNumber]]</f>
        <v>293</v>
      </c>
      <c r="C3233" s="34">
        <f>cards[[#This Row],[owned]]</f>
        <v>0</v>
      </c>
      <c r="D3233" s="34" t="b">
        <f>IF(AND(ISNUMBER(SEARCH("Foil",cards[[#This Row],[variant]])),ISNUMBER(MATCH(cards[[#This Row],[set]],{"SOR","SHD","TWI"},0))),TRUE,FALSE)</f>
        <v>0</v>
      </c>
    </row>
    <row r="3234" spans="1:4" ht="15.75" customHeight="1" x14ac:dyDescent="0.2">
      <c r="A3234" s="34" t="str">
        <f>cards[[#This Row],[set]]</f>
        <v>TWI</v>
      </c>
      <c r="B3234" s="34">
        <f>cards[[#This Row],[cardNumber]]</f>
        <v>19</v>
      </c>
      <c r="C3234" s="34">
        <f>cards[[#This Row],[owned]]</f>
        <v>0</v>
      </c>
      <c r="D3234" s="34" t="b">
        <f>IF(AND(ISNUMBER(SEARCH("Foil",cards[[#This Row],[variant]])),ISNUMBER(MATCH(cards[[#This Row],[set]],{"SOR","SHD","TWI"},0))),TRUE,FALSE)</f>
        <v>0</v>
      </c>
    </row>
    <row r="3235" spans="1:4" ht="15.75" customHeight="1" x14ac:dyDescent="0.2">
      <c r="A3235" s="34" t="str">
        <f>cards[[#This Row],[set]]</f>
        <v>TWI</v>
      </c>
      <c r="B3235" s="34">
        <f>cards[[#This Row],[cardNumber]]</f>
        <v>19</v>
      </c>
      <c r="C3235" s="34">
        <f>cards[[#This Row],[owned]]</f>
        <v>0</v>
      </c>
      <c r="D3235" s="34" t="b">
        <f>IF(AND(ISNUMBER(SEARCH("Foil",cards[[#This Row],[variant]])),ISNUMBER(MATCH(cards[[#This Row],[set]],{"SOR","SHD","TWI"},0))),TRUE,FALSE)</f>
        <v>1</v>
      </c>
    </row>
    <row r="3236" spans="1:4" ht="15.75" customHeight="1" x14ac:dyDescent="0.2">
      <c r="A3236" s="34" t="str">
        <f>cards[[#This Row],[set]]</f>
        <v>TWI</v>
      </c>
      <c r="B3236" s="34">
        <f>cards[[#This Row],[cardNumber]]</f>
        <v>294</v>
      </c>
      <c r="C3236" s="34">
        <f>cards[[#This Row],[owned]]</f>
        <v>0</v>
      </c>
      <c r="D3236" s="34" t="b">
        <f>IF(AND(ISNUMBER(SEARCH("Foil",cards[[#This Row],[variant]])),ISNUMBER(MATCH(cards[[#This Row],[set]],{"SOR","SHD","TWI"},0))),TRUE,FALSE)</f>
        <v>0</v>
      </c>
    </row>
    <row r="3237" spans="1:4" ht="15.75" customHeight="1" x14ac:dyDescent="0.2">
      <c r="A3237" s="34" t="str">
        <f>cards[[#This Row],[set]]</f>
        <v>TWI</v>
      </c>
      <c r="B3237" s="34">
        <f>cards[[#This Row],[cardNumber]]</f>
        <v>294</v>
      </c>
      <c r="C3237" s="34">
        <f>cards[[#This Row],[owned]]</f>
        <v>0</v>
      </c>
      <c r="D3237" s="34" t="b">
        <f>IF(AND(ISNUMBER(SEARCH("Foil",cards[[#This Row],[variant]])),ISNUMBER(MATCH(cards[[#This Row],[set]],{"SOR","SHD","TWI"},0))),TRUE,FALSE)</f>
        <v>1</v>
      </c>
    </row>
    <row r="3238" spans="1:4" ht="15.75" customHeight="1" x14ac:dyDescent="0.2">
      <c r="A3238" s="34" t="str">
        <f>cards[[#This Row],[set]]</f>
        <v>TWI</v>
      </c>
      <c r="B3238" s="34">
        <f>cards[[#This Row],[cardNumber]]</f>
        <v>20</v>
      </c>
      <c r="C3238" s="34">
        <f>cards[[#This Row],[owned]]</f>
        <v>0</v>
      </c>
      <c r="D3238" s="34" t="b">
        <f>IF(AND(ISNUMBER(SEARCH("Foil",cards[[#This Row],[variant]])),ISNUMBER(MATCH(cards[[#This Row],[set]],{"SOR","SHD","TWI"},0))),TRUE,FALSE)</f>
        <v>0</v>
      </c>
    </row>
    <row r="3239" spans="1:4" ht="15.75" customHeight="1" x14ac:dyDescent="0.2">
      <c r="A3239" s="34" t="str">
        <f>cards[[#This Row],[set]]</f>
        <v>TWI</v>
      </c>
      <c r="B3239" s="34">
        <f>cards[[#This Row],[cardNumber]]</f>
        <v>295</v>
      </c>
      <c r="C3239" s="34">
        <f>cards[[#This Row],[owned]]</f>
        <v>0</v>
      </c>
      <c r="D3239" s="34" t="b">
        <f>IF(AND(ISNUMBER(SEARCH("Foil",cards[[#This Row],[variant]])),ISNUMBER(MATCH(cards[[#This Row],[set]],{"SOR","SHD","TWI"},0))),TRUE,FALSE)</f>
        <v>0</v>
      </c>
    </row>
    <row r="3240" spans="1:4" ht="15.75" customHeight="1" x14ac:dyDescent="0.2">
      <c r="A3240" s="34" t="str">
        <f>cards[[#This Row],[set]]</f>
        <v>TWI</v>
      </c>
      <c r="B3240" s="34">
        <f>cards[[#This Row],[cardNumber]]</f>
        <v>21</v>
      </c>
      <c r="C3240" s="34">
        <f>cards[[#This Row],[owned]]</f>
        <v>0</v>
      </c>
      <c r="D3240" s="34" t="b">
        <f>IF(AND(ISNUMBER(SEARCH("Foil",cards[[#This Row],[variant]])),ISNUMBER(MATCH(cards[[#This Row],[set]],{"SOR","SHD","TWI"},0))),TRUE,FALSE)</f>
        <v>0</v>
      </c>
    </row>
    <row r="3241" spans="1:4" ht="15.75" customHeight="1" x14ac:dyDescent="0.2">
      <c r="A3241" s="34" t="str">
        <f>cards[[#This Row],[set]]</f>
        <v>TWI</v>
      </c>
      <c r="B3241" s="34">
        <f>cards[[#This Row],[cardNumber]]</f>
        <v>296</v>
      </c>
      <c r="C3241" s="34">
        <f>cards[[#This Row],[owned]]</f>
        <v>0</v>
      </c>
      <c r="D3241" s="34" t="b">
        <f>IF(AND(ISNUMBER(SEARCH("Foil",cards[[#This Row],[variant]])),ISNUMBER(MATCH(cards[[#This Row],[set]],{"SOR","SHD","TWI"},0))),TRUE,FALSE)</f>
        <v>0</v>
      </c>
    </row>
    <row r="3242" spans="1:4" ht="15.75" customHeight="1" x14ac:dyDescent="0.2">
      <c r="A3242" s="34" t="str">
        <f>cards[[#This Row],[set]]</f>
        <v>TWI</v>
      </c>
      <c r="B3242" s="34">
        <f>cards[[#This Row],[cardNumber]]</f>
        <v>22</v>
      </c>
      <c r="C3242" s="34">
        <f>cards[[#This Row],[owned]]</f>
        <v>0</v>
      </c>
      <c r="D3242" s="34" t="b">
        <f>IF(AND(ISNUMBER(SEARCH("Foil",cards[[#This Row],[variant]])),ISNUMBER(MATCH(cards[[#This Row],[set]],{"SOR","SHD","TWI"},0))),TRUE,FALSE)</f>
        <v>0</v>
      </c>
    </row>
    <row r="3243" spans="1:4" ht="15.75" customHeight="1" x14ac:dyDescent="0.2">
      <c r="A3243" s="34" t="str">
        <f>cards[[#This Row],[set]]</f>
        <v>TWI</v>
      </c>
      <c r="B3243" s="34">
        <f>cards[[#This Row],[cardNumber]]</f>
        <v>22</v>
      </c>
      <c r="C3243" s="34">
        <f>cards[[#This Row],[owned]]</f>
        <v>0</v>
      </c>
      <c r="D3243" s="34" t="b">
        <f>IF(AND(ISNUMBER(SEARCH("Foil",cards[[#This Row],[variant]])),ISNUMBER(MATCH(cards[[#This Row],[set]],{"SOR","SHD","TWI"},0))),TRUE,FALSE)</f>
        <v>1</v>
      </c>
    </row>
    <row r="3244" spans="1:4" ht="15.75" customHeight="1" x14ac:dyDescent="0.2">
      <c r="A3244" s="34" t="str">
        <f>cards[[#This Row],[set]]</f>
        <v>TWI</v>
      </c>
      <c r="B3244" s="34">
        <f>cards[[#This Row],[cardNumber]]</f>
        <v>297</v>
      </c>
      <c r="C3244" s="34">
        <f>cards[[#This Row],[owned]]</f>
        <v>0</v>
      </c>
      <c r="D3244" s="34" t="b">
        <f>IF(AND(ISNUMBER(SEARCH("Foil",cards[[#This Row],[variant]])),ISNUMBER(MATCH(cards[[#This Row],[set]],{"SOR","SHD","TWI"},0))),TRUE,FALSE)</f>
        <v>0</v>
      </c>
    </row>
    <row r="3245" spans="1:4" ht="15.75" customHeight="1" x14ac:dyDescent="0.2">
      <c r="A3245" s="34" t="str">
        <f>cards[[#This Row],[set]]</f>
        <v>TWI</v>
      </c>
      <c r="B3245" s="34">
        <f>cards[[#This Row],[cardNumber]]</f>
        <v>297</v>
      </c>
      <c r="C3245" s="34">
        <f>cards[[#This Row],[owned]]</f>
        <v>0</v>
      </c>
      <c r="D3245" s="34" t="b">
        <f>IF(AND(ISNUMBER(SEARCH("Foil",cards[[#This Row],[variant]])),ISNUMBER(MATCH(cards[[#This Row],[set]],{"SOR","SHD","TWI"},0))),TRUE,FALSE)</f>
        <v>1</v>
      </c>
    </row>
    <row r="3246" spans="1:4" ht="15.75" customHeight="1" x14ac:dyDescent="0.2">
      <c r="A3246" s="34" t="str">
        <f>cards[[#This Row],[set]]</f>
        <v>TWI</v>
      </c>
      <c r="B3246" s="34">
        <f>cards[[#This Row],[cardNumber]]</f>
        <v>23</v>
      </c>
      <c r="C3246" s="34">
        <f>cards[[#This Row],[owned]]</f>
        <v>0</v>
      </c>
      <c r="D3246" s="34" t="b">
        <f>IF(AND(ISNUMBER(SEARCH("Foil",cards[[#This Row],[variant]])),ISNUMBER(MATCH(cards[[#This Row],[set]],{"SOR","SHD","TWI"},0))),TRUE,FALSE)</f>
        <v>0</v>
      </c>
    </row>
    <row r="3247" spans="1:4" ht="15.75" customHeight="1" x14ac:dyDescent="0.2">
      <c r="A3247" s="34" t="str">
        <f>cards[[#This Row],[set]]</f>
        <v>TWI</v>
      </c>
      <c r="B3247" s="34">
        <f>cards[[#This Row],[cardNumber]]</f>
        <v>298</v>
      </c>
      <c r="C3247" s="34">
        <f>cards[[#This Row],[owned]]</f>
        <v>0</v>
      </c>
      <c r="D3247" s="34" t="b">
        <f>IF(AND(ISNUMBER(SEARCH("Foil",cards[[#This Row],[variant]])),ISNUMBER(MATCH(cards[[#This Row],[set]],{"SOR","SHD","TWI"},0))),TRUE,FALSE)</f>
        <v>0</v>
      </c>
    </row>
    <row r="3248" spans="1:4" ht="15.75" customHeight="1" x14ac:dyDescent="0.2">
      <c r="A3248" s="34" t="str">
        <f>cards[[#This Row],[set]]</f>
        <v>TWI</v>
      </c>
      <c r="B3248" s="34">
        <f>cards[[#This Row],[cardNumber]]</f>
        <v>24</v>
      </c>
      <c r="C3248" s="34">
        <f>cards[[#This Row],[owned]]</f>
        <v>0</v>
      </c>
      <c r="D3248" s="34" t="b">
        <f>IF(AND(ISNUMBER(SEARCH("Foil",cards[[#This Row],[variant]])),ISNUMBER(MATCH(cards[[#This Row],[set]],{"SOR","SHD","TWI"},0))),TRUE,FALSE)</f>
        <v>0</v>
      </c>
    </row>
    <row r="3249" spans="1:4" ht="15.75" customHeight="1" x14ac:dyDescent="0.2">
      <c r="A3249" s="34" t="str">
        <f>cards[[#This Row],[set]]</f>
        <v>TWI</v>
      </c>
      <c r="B3249" s="34">
        <f>cards[[#This Row],[cardNumber]]</f>
        <v>299</v>
      </c>
      <c r="C3249" s="34">
        <f>cards[[#This Row],[owned]]</f>
        <v>0</v>
      </c>
      <c r="D3249" s="34" t="b">
        <f>IF(AND(ISNUMBER(SEARCH("Foil",cards[[#This Row],[variant]])),ISNUMBER(MATCH(cards[[#This Row],[set]],{"SOR","SHD","TWI"},0))),TRUE,FALSE)</f>
        <v>0</v>
      </c>
    </row>
    <row r="3250" spans="1:4" ht="15.75" customHeight="1" x14ac:dyDescent="0.2">
      <c r="A3250" s="34" t="str">
        <f>cards[[#This Row],[set]]</f>
        <v>TWI</v>
      </c>
      <c r="B3250" s="34">
        <f>cards[[#This Row],[cardNumber]]</f>
        <v>25</v>
      </c>
      <c r="C3250" s="34">
        <f>cards[[#This Row],[owned]]</f>
        <v>0</v>
      </c>
      <c r="D3250" s="34" t="b">
        <f>IF(AND(ISNUMBER(SEARCH("Foil",cards[[#This Row],[variant]])),ISNUMBER(MATCH(cards[[#This Row],[set]],{"SOR","SHD","TWI"},0))),TRUE,FALSE)</f>
        <v>0</v>
      </c>
    </row>
    <row r="3251" spans="1:4" ht="15.75" customHeight="1" x14ac:dyDescent="0.2">
      <c r="A3251" s="34" t="str">
        <f>cards[[#This Row],[set]]</f>
        <v>TWI</v>
      </c>
      <c r="B3251" s="34">
        <f>cards[[#This Row],[cardNumber]]</f>
        <v>25</v>
      </c>
      <c r="C3251" s="34">
        <f>cards[[#This Row],[owned]]</f>
        <v>0</v>
      </c>
      <c r="D3251" s="34" t="b">
        <f>IF(AND(ISNUMBER(SEARCH("Foil",cards[[#This Row],[variant]])),ISNUMBER(MATCH(cards[[#This Row],[set]],{"SOR","SHD","TWI"},0))),TRUE,FALSE)</f>
        <v>1</v>
      </c>
    </row>
    <row r="3252" spans="1:4" ht="15.75" customHeight="1" x14ac:dyDescent="0.2">
      <c r="A3252" s="34" t="str">
        <f>cards[[#This Row],[set]]</f>
        <v>TWI</v>
      </c>
      <c r="B3252" s="34">
        <f>cards[[#This Row],[cardNumber]]</f>
        <v>300</v>
      </c>
      <c r="C3252" s="34">
        <f>cards[[#This Row],[owned]]</f>
        <v>0</v>
      </c>
      <c r="D3252" s="34" t="b">
        <f>IF(AND(ISNUMBER(SEARCH("Foil",cards[[#This Row],[variant]])),ISNUMBER(MATCH(cards[[#This Row],[set]],{"SOR","SHD","TWI"},0))),TRUE,FALSE)</f>
        <v>1</v>
      </c>
    </row>
    <row r="3253" spans="1:4" ht="15.75" customHeight="1" x14ac:dyDescent="0.2">
      <c r="A3253" s="34" t="str">
        <f>cards[[#This Row],[set]]</f>
        <v>TWI</v>
      </c>
      <c r="B3253" s="34">
        <f>cards[[#This Row],[cardNumber]]</f>
        <v>300</v>
      </c>
      <c r="C3253" s="34">
        <f>cards[[#This Row],[owned]]</f>
        <v>0</v>
      </c>
      <c r="D3253" s="34" t="b">
        <f>IF(AND(ISNUMBER(SEARCH("Foil",cards[[#This Row],[variant]])),ISNUMBER(MATCH(cards[[#This Row],[set]],{"SOR","SHD","TWI"},0))),TRUE,FALSE)</f>
        <v>0</v>
      </c>
    </row>
    <row r="3254" spans="1:4" ht="15.75" customHeight="1" x14ac:dyDescent="0.2">
      <c r="A3254" s="34" t="str">
        <f>cards[[#This Row],[set]]</f>
        <v>TWI</v>
      </c>
      <c r="B3254" s="34">
        <f>cards[[#This Row],[cardNumber]]</f>
        <v>26</v>
      </c>
      <c r="C3254" s="34">
        <f>cards[[#This Row],[owned]]</f>
        <v>0</v>
      </c>
      <c r="D3254" s="34" t="b">
        <f>IF(AND(ISNUMBER(SEARCH("Foil",cards[[#This Row],[variant]])),ISNUMBER(MATCH(cards[[#This Row],[set]],{"SOR","SHD","TWI"},0))),TRUE,FALSE)</f>
        <v>0</v>
      </c>
    </row>
    <row r="3255" spans="1:4" ht="15.75" customHeight="1" x14ac:dyDescent="0.2">
      <c r="A3255" s="34" t="str">
        <f>cards[[#This Row],[set]]</f>
        <v>TWI</v>
      </c>
      <c r="B3255" s="34">
        <f>cards[[#This Row],[cardNumber]]</f>
        <v>301</v>
      </c>
      <c r="C3255" s="34">
        <f>cards[[#This Row],[owned]]</f>
        <v>0</v>
      </c>
      <c r="D3255" s="34" t="b">
        <f>IF(AND(ISNUMBER(SEARCH("Foil",cards[[#This Row],[variant]])),ISNUMBER(MATCH(cards[[#This Row],[set]],{"SOR","SHD","TWI"},0))),TRUE,FALSE)</f>
        <v>0</v>
      </c>
    </row>
    <row r="3256" spans="1:4" ht="15.75" customHeight="1" x14ac:dyDescent="0.2">
      <c r="A3256" s="34" t="str">
        <f>cards[[#This Row],[set]]</f>
        <v>TWI</v>
      </c>
      <c r="B3256" s="34">
        <f>cards[[#This Row],[cardNumber]]</f>
        <v>27</v>
      </c>
      <c r="C3256" s="34">
        <f>cards[[#This Row],[owned]]</f>
        <v>0</v>
      </c>
      <c r="D3256" s="34" t="b">
        <f>IF(AND(ISNUMBER(SEARCH("Foil",cards[[#This Row],[variant]])),ISNUMBER(MATCH(cards[[#This Row],[set]],{"SOR","SHD","TWI"},0))),TRUE,FALSE)</f>
        <v>0</v>
      </c>
    </row>
    <row r="3257" spans="1:4" ht="15.75" customHeight="1" x14ac:dyDescent="0.2">
      <c r="A3257" s="34" t="str">
        <f>cards[[#This Row],[set]]</f>
        <v>TWI</v>
      </c>
      <c r="B3257" s="34">
        <f>cards[[#This Row],[cardNumber]]</f>
        <v>302</v>
      </c>
      <c r="C3257" s="34">
        <f>cards[[#This Row],[owned]]</f>
        <v>0</v>
      </c>
      <c r="D3257" s="34" t="b">
        <f>IF(AND(ISNUMBER(SEARCH("Foil",cards[[#This Row],[variant]])),ISNUMBER(MATCH(cards[[#This Row],[set]],{"SOR","SHD","TWI"},0))),TRUE,FALSE)</f>
        <v>0</v>
      </c>
    </row>
    <row r="3258" spans="1:4" ht="15.75" customHeight="1" x14ac:dyDescent="0.2">
      <c r="A3258" s="34" t="str">
        <f>cards[[#This Row],[set]]</f>
        <v>TWI</v>
      </c>
      <c r="B3258" s="34">
        <f>cards[[#This Row],[cardNumber]]</f>
        <v>28</v>
      </c>
      <c r="C3258" s="34">
        <f>cards[[#This Row],[owned]]</f>
        <v>0</v>
      </c>
      <c r="D3258" s="34" t="b">
        <f>IF(AND(ISNUMBER(SEARCH("Foil",cards[[#This Row],[variant]])),ISNUMBER(MATCH(cards[[#This Row],[set]],{"SOR","SHD","TWI"},0))),TRUE,FALSE)</f>
        <v>1</v>
      </c>
    </row>
    <row r="3259" spans="1:4" ht="15.75" customHeight="1" x14ac:dyDescent="0.2">
      <c r="A3259" s="34" t="str">
        <f>cards[[#This Row],[set]]</f>
        <v>TWI</v>
      </c>
      <c r="B3259" s="34">
        <f>cards[[#This Row],[cardNumber]]</f>
        <v>28</v>
      </c>
      <c r="C3259" s="34">
        <f>cards[[#This Row],[owned]]</f>
        <v>0</v>
      </c>
      <c r="D3259" s="34" t="b">
        <f>IF(AND(ISNUMBER(SEARCH("Foil",cards[[#This Row],[variant]])),ISNUMBER(MATCH(cards[[#This Row],[set]],{"SOR","SHD","TWI"},0))),TRUE,FALSE)</f>
        <v>0</v>
      </c>
    </row>
    <row r="3260" spans="1:4" ht="15.75" customHeight="1" x14ac:dyDescent="0.2">
      <c r="A3260" s="34" t="str">
        <f>cards[[#This Row],[set]]</f>
        <v>TWI</v>
      </c>
      <c r="B3260" s="34">
        <f>cards[[#This Row],[cardNumber]]</f>
        <v>303</v>
      </c>
      <c r="C3260" s="34">
        <f>cards[[#This Row],[owned]]</f>
        <v>0</v>
      </c>
      <c r="D3260" s="34" t="b">
        <f>IF(AND(ISNUMBER(SEARCH("Foil",cards[[#This Row],[variant]])),ISNUMBER(MATCH(cards[[#This Row],[set]],{"SOR","SHD","TWI"},0))),TRUE,FALSE)</f>
        <v>0</v>
      </c>
    </row>
    <row r="3261" spans="1:4" ht="15.75" customHeight="1" x14ac:dyDescent="0.2">
      <c r="A3261" s="34" t="str">
        <f>cards[[#This Row],[set]]</f>
        <v>TWI</v>
      </c>
      <c r="B3261" s="34">
        <f>cards[[#This Row],[cardNumber]]</f>
        <v>303</v>
      </c>
      <c r="C3261" s="34">
        <f>cards[[#This Row],[owned]]</f>
        <v>0</v>
      </c>
      <c r="D3261" s="34" t="b">
        <f>IF(AND(ISNUMBER(SEARCH("Foil",cards[[#This Row],[variant]])),ISNUMBER(MATCH(cards[[#This Row],[set]],{"SOR","SHD","TWI"},0))),TRUE,FALSE)</f>
        <v>1</v>
      </c>
    </row>
    <row r="3262" spans="1:4" ht="15.75" customHeight="1" x14ac:dyDescent="0.2">
      <c r="A3262" s="34" t="str">
        <f>cards[[#This Row],[set]]</f>
        <v>TWI</v>
      </c>
      <c r="B3262" s="34">
        <f>cards[[#This Row],[cardNumber]]</f>
        <v>29</v>
      </c>
      <c r="C3262" s="34">
        <f>cards[[#This Row],[owned]]</f>
        <v>0</v>
      </c>
      <c r="D3262" s="34" t="b">
        <f>IF(AND(ISNUMBER(SEARCH("Foil",cards[[#This Row],[variant]])),ISNUMBER(MATCH(cards[[#This Row],[set]],{"SOR","SHD","TWI"},0))),TRUE,FALSE)</f>
        <v>0</v>
      </c>
    </row>
    <row r="3263" spans="1:4" ht="15.75" customHeight="1" x14ac:dyDescent="0.2">
      <c r="A3263" s="34" t="str">
        <f>cards[[#This Row],[set]]</f>
        <v>TWI</v>
      </c>
      <c r="B3263" s="34">
        <f>cards[[#This Row],[cardNumber]]</f>
        <v>518</v>
      </c>
      <c r="C3263" s="34">
        <f>cards[[#This Row],[owned]]</f>
        <v>0</v>
      </c>
      <c r="D3263" s="34" t="b">
        <f>IF(AND(ISNUMBER(SEARCH("Foil",cards[[#This Row],[variant]])),ISNUMBER(MATCH(cards[[#This Row],[set]],{"SOR","SHD","TWI"},0))),TRUE,FALSE)</f>
        <v>0</v>
      </c>
    </row>
    <row r="3264" spans="1:4" ht="15.75" customHeight="1" x14ac:dyDescent="0.2">
      <c r="A3264" s="34" t="str">
        <f>cards[[#This Row],[set]]</f>
        <v>TWI</v>
      </c>
      <c r="B3264" s="34">
        <f>cards[[#This Row],[cardNumber]]</f>
        <v>30</v>
      </c>
      <c r="C3264" s="34">
        <f>cards[[#This Row],[owned]]</f>
        <v>0</v>
      </c>
      <c r="D3264" s="34" t="b">
        <f>IF(AND(ISNUMBER(SEARCH("Foil",cards[[#This Row],[variant]])),ISNUMBER(MATCH(cards[[#This Row],[set]],{"SOR","SHD","TWI"},0))),TRUE,FALSE)</f>
        <v>0</v>
      </c>
    </row>
    <row r="3265" spans="1:4" ht="15.75" customHeight="1" x14ac:dyDescent="0.2">
      <c r="A3265" s="34" t="str">
        <f>cards[[#This Row],[set]]</f>
        <v>TWI</v>
      </c>
      <c r="B3265" s="34">
        <f>cards[[#This Row],[cardNumber]]</f>
        <v>519</v>
      </c>
      <c r="C3265" s="34">
        <f>cards[[#This Row],[owned]]</f>
        <v>0</v>
      </c>
      <c r="D3265" s="34" t="b">
        <f>IF(AND(ISNUMBER(SEARCH("Foil",cards[[#This Row],[variant]])),ISNUMBER(MATCH(cards[[#This Row],[set]],{"SOR","SHD","TWI"},0))),TRUE,FALSE)</f>
        <v>0</v>
      </c>
    </row>
    <row r="3266" spans="1:4" ht="15.75" customHeight="1" x14ac:dyDescent="0.2">
      <c r="A3266" s="34" t="str">
        <f>cards[[#This Row],[set]]</f>
        <v>TWI</v>
      </c>
      <c r="B3266" s="34">
        <f>cards[[#This Row],[cardNumber]]</f>
        <v>31</v>
      </c>
      <c r="C3266" s="34">
        <f>cards[[#This Row],[owned]]</f>
        <v>0</v>
      </c>
      <c r="D3266" s="34" t="b">
        <f>IF(AND(ISNUMBER(SEARCH("Foil",cards[[#This Row],[variant]])),ISNUMBER(MATCH(cards[[#This Row],[set]],{"SOR","SHD","TWI"},0))),TRUE,FALSE)</f>
        <v>1</v>
      </c>
    </row>
    <row r="3267" spans="1:4" ht="15.75" customHeight="1" x14ac:dyDescent="0.2">
      <c r="A3267" s="34" t="str">
        <f>cards[[#This Row],[set]]</f>
        <v>TWI</v>
      </c>
      <c r="B3267" s="34">
        <f>cards[[#This Row],[cardNumber]]</f>
        <v>31</v>
      </c>
      <c r="C3267" s="34">
        <f>cards[[#This Row],[owned]]</f>
        <v>0</v>
      </c>
      <c r="D3267" s="34" t="b">
        <f>IF(AND(ISNUMBER(SEARCH("Foil",cards[[#This Row],[variant]])),ISNUMBER(MATCH(cards[[#This Row],[set]],{"SOR","SHD","TWI"},0))),TRUE,FALSE)</f>
        <v>0</v>
      </c>
    </row>
    <row r="3268" spans="1:4" ht="15.75" customHeight="1" x14ac:dyDescent="0.2">
      <c r="A3268" s="34" t="str">
        <f>cards[[#This Row],[set]]</f>
        <v>TWI</v>
      </c>
      <c r="B3268" s="34">
        <f>cards[[#This Row],[cardNumber]]</f>
        <v>304</v>
      </c>
      <c r="C3268" s="34">
        <f>cards[[#This Row],[owned]]</f>
        <v>0</v>
      </c>
      <c r="D3268" s="34" t="b">
        <f>IF(AND(ISNUMBER(SEARCH("Foil",cards[[#This Row],[variant]])),ISNUMBER(MATCH(cards[[#This Row],[set]],{"SOR","SHD","TWI"},0))),TRUE,FALSE)</f>
        <v>0</v>
      </c>
    </row>
    <row r="3269" spans="1:4" ht="15.75" customHeight="1" x14ac:dyDescent="0.2">
      <c r="A3269" s="34" t="str">
        <f>cards[[#This Row],[set]]</f>
        <v>TWI</v>
      </c>
      <c r="B3269" s="34">
        <f>cards[[#This Row],[cardNumber]]</f>
        <v>304</v>
      </c>
      <c r="C3269" s="34">
        <f>cards[[#This Row],[owned]]</f>
        <v>0</v>
      </c>
      <c r="D3269" s="34" t="b">
        <f>IF(AND(ISNUMBER(SEARCH("Foil",cards[[#This Row],[variant]])),ISNUMBER(MATCH(cards[[#This Row],[set]],{"SOR","SHD","TWI"},0))),TRUE,FALSE)</f>
        <v>1</v>
      </c>
    </row>
    <row r="3270" spans="1:4" ht="15.75" customHeight="1" x14ac:dyDescent="0.2">
      <c r="A3270" s="34" t="str">
        <f>cards[[#This Row],[set]]</f>
        <v>TWI</v>
      </c>
      <c r="B3270" s="34">
        <f>cards[[#This Row],[cardNumber]]</f>
        <v>32</v>
      </c>
      <c r="C3270" s="34">
        <f>cards[[#This Row],[owned]]</f>
        <v>0</v>
      </c>
      <c r="D3270" s="34" t="b">
        <f>IF(AND(ISNUMBER(SEARCH("Foil",cards[[#This Row],[variant]])),ISNUMBER(MATCH(cards[[#This Row],[set]],{"SOR","SHD","TWI"},0))),TRUE,FALSE)</f>
        <v>1</v>
      </c>
    </row>
    <row r="3271" spans="1:4" ht="15.75" customHeight="1" x14ac:dyDescent="0.2">
      <c r="A3271" s="34" t="str">
        <f>cards[[#This Row],[set]]</f>
        <v>TWI</v>
      </c>
      <c r="B3271" s="34">
        <f>cards[[#This Row],[cardNumber]]</f>
        <v>32</v>
      </c>
      <c r="C3271" s="34">
        <f>cards[[#This Row],[owned]]</f>
        <v>0</v>
      </c>
      <c r="D3271" s="34" t="b">
        <f>IF(AND(ISNUMBER(SEARCH("Foil",cards[[#This Row],[variant]])),ISNUMBER(MATCH(cards[[#This Row],[set]],{"SOR","SHD","TWI"},0))),TRUE,FALSE)</f>
        <v>0</v>
      </c>
    </row>
    <row r="3272" spans="1:4" ht="15.75" customHeight="1" x14ac:dyDescent="0.2">
      <c r="A3272" s="34" t="str">
        <f>cards[[#This Row],[set]]</f>
        <v>TWI</v>
      </c>
      <c r="B3272" s="34">
        <f>cards[[#This Row],[cardNumber]]</f>
        <v>305</v>
      </c>
      <c r="C3272" s="34">
        <f>cards[[#This Row],[owned]]</f>
        <v>0</v>
      </c>
      <c r="D3272" s="34" t="b">
        <f>IF(AND(ISNUMBER(SEARCH("Foil",cards[[#This Row],[variant]])),ISNUMBER(MATCH(cards[[#This Row],[set]],{"SOR","SHD","TWI"},0))),TRUE,FALSE)</f>
        <v>1</v>
      </c>
    </row>
    <row r="3273" spans="1:4" ht="15.75" customHeight="1" x14ac:dyDescent="0.2">
      <c r="A3273" s="34" t="str">
        <f>cards[[#This Row],[set]]</f>
        <v>TWI</v>
      </c>
      <c r="B3273" s="34">
        <f>cards[[#This Row],[cardNumber]]</f>
        <v>305</v>
      </c>
      <c r="C3273" s="34">
        <f>cards[[#This Row],[owned]]</f>
        <v>0</v>
      </c>
      <c r="D3273" s="34" t="b">
        <f>IF(AND(ISNUMBER(SEARCH("Foil",cards[[#This Row],[variant]])),ISNUMBER(MATCH(cards[[#This Row],[set]],{"SOR","SHD","TWI"},0))),TRUE,FALSE)</f>
        <v>0</v>
      </c>
    </row>
    <row r="3274" spans="1:4" ht="15.75" customHeight="1" x14ac:dyDescent="0.2">
      <c r="A3274" s="34" t="str">
        <f>cards[[#This Row],[set]]</f>
        <v>TWI</v>
      </c>
      <c r="B3274" s="34">
        <f>cards[[#This Row],[cardNumber]]</f>
        <v>33</v>
      </c>
      <c r="C3274" s="34">
        <f>cards[[#This Row],[owned]]</f>
        <v>0</v>
      </c>
      <c r="D3274" s="34" t="b">
        <f>IF(AND(ISNUMBER(SEARCH("Foil",cards[[#This Row],[variant]])),ISNUMBER(MATCH(cards[[#This Row],[set]],{"SOR","SHD","TWI"},0))),TRUE,FALSE)</f>
        <v>1</v>
      </c>
    </row>
    <row r="3275" spans="1:4" ht="15.75" customHeight="1" x14ac:dyDescent="0.2">
      <c r="A3275" s="34" t="str">
        <f>cards[[#This Row],[set]]</f>
        <v>TWI</v>
      </c>
      <c r="B3275" s="34">
        <f>cards[[#This Row],[cardNumber]]</f>
        <v>33</v>
      </c>
      <c r="C3275" s="34">
        <f>cards[[#This Row],[owned]]</f>
        <v>0</v>
      </c>
      <c r="D3275" s="34" t="b">
        <f>IF(AND(ISNUMBER(SEARCH("Foil",cards[[#This Row],[variant]])),ISNUMBER(MATCH(cards[[#This Row],[set]],{"SOR","SHD","TWI"},0))),TRUE,FALSE)</f>
        <v>0</v>
      </c>
    </row>
    <row r="3276" spans="1:4" ht="15.75" customHeight="1" x14ac:dyDescent="0.2">
      <c r="A3276" s="34" t="str">
        <f>cards[[#This Row],[set]]</f>
        <v>TWI</v>
      </c>
      <c r="B3276" s="34">
        <f>cards[[#This Row],[cardNumber]]</f>
        <v>306</v>
      </c>
      <c r="C3276" s="34">
        <f>cards[[#This Row],[owned]]</f>
        <v>0</v>
      </c>
      <c r="D3276" s="34" t="b">
        <f>IF(AND(ISNUMBER(SEARCH("Foil",cards[[#This Row],[variant]])),ISNUMBER(MATCH(cards[[#This Row],[set]],{"SOR","SHD","TWI"},0))),TRUE,FALSE)</f>
        <v>1</v>
      </c>
    </row>
    <row r="3277" spans="1:4" ht="15.75" customHeight="1" x14ac:dyDescent="0.2">
      <c r="A3277" s="34" t="str">
        <f>cards[[#This Row],[set]]</f>
        <v>TWI</v>
      </c>
      <c r="B3277" s="34">
        <f>cards[[#This Row],[cardNumber]]</f>
        <v>306</v>
      </c>
      <c r="C3277" s="34">
        <f>cards[[#This Row],[owned]]</f>
        <v>0</v>
      </c>
      <c r="D3277" s="34" t="b">
        <f>IF(AND(ISNUMBER(SEARCH("Foil",cards[[#This Row],[variant]])),ISNUMBER(MATCH(cards[[#This Row],[set]],{"SOR","SHD","TWI"},0))),TRUE,FALSE)</f>
        <v>0</v>
      </c>
    </row>
    <row r="3278" spans="1:4" ht="15.75" customHeight="1" x14ac:dyDescent="0.2">
      <c r="A3278" s="34" t="str">
        <f>cards[[#This Row],[set]]</f>
        <v>TWI</v>
      </c>
      <c r="B3278" s="34">
        <f>cards[[#This Row],[cardNumber]]</f>
        <v>34</v>
      </c>
      <c r="C3278" s="34">
        <f>cards[[#This Row],[owned]]</f>
        <v>0</v>
      </c>
      <c r="D3278" s="34" t="b">
        <f>IF(AND(ISNUMBER(SEARCH("Foil",cards[[#This Row],[variant]])),ISNUMBER(MATCH(cards[[#This Row],[set]],{"SOR","SHD","TWI"},0))),TRUE,FALSE)</f>
        <v>0</v>
      </c>
    </row>
    <row r="3279" spans="1:4" ht="15.75" customHeight="1" x14ac:dyDescent="0.2">
      <c r="A3279" s="34" t="str">
        <f>cards[[#This Row],[set]]</f>
        <v>TWI</v>
      </c>
      <c r="B3279" s="34">
        <f>cards[[#This Row],[cardNumber]]</f>
        <v>34</v>
      </c>
      <c r="C3279" s="34">
        <f>cards[[#This Row],[owned]]</f>
        <v>0</v>
      </c>
      <c r="D3279" s="34" t="b">
        <f>IF(AND(ISNUMBER(SEARCH("Foil",cards[[#This Row],[variant]])),ISNUMBER(MATCH(cards[[#This Row],[set]],{"SOR","SHD","TWI"},0))),TRUE,FALSE)</f>
        <v>1</v>
      </c>
    </row>
    <row r="3280" spans="1:4" ht="15.75" customHeight="1" x14ac:dyDescent="0.2">
      <c r="A3280" s="34" t="str">
        <f>cards[[#This Row],[set]]</f>
        <v>TWI</v>
      </c>
      <c r="B3280" s="34">
        <f>cards[[#This Row],[cardNumber]]</f>
        <v>307</v>
      </c>
      <c r="C3280" s="34">
        <f>cards[[#This Row],[owned]]</f>
        <v>0</v>
      </c>
      <c r="D3280" s="34" t="b">
        <f>IF(AND(ISNUMBER(SEARCH("Foil",cards[[#This Row],[variant]])),ISNUMBER(MATCH(cards[[#This Row],[set]],{"SOR","SHD","TWI"},0))),TRUE,FALSE)</f>
        <v>1</v>
      </c>
    </row>
    <row r="3281" spans="1:4" ht="15.75" customHeight="1" x14ac:dyDescent="0.2">
      <c r="A3281" s="34" t="str">
        <f>cards[[#This Row],[set]]</f>
        <v>TWI</v>
      </c>
      <c r="B3281" s="34">
        <f>cards[[#This Row],[cardNumber]]</f>
        <v>307</v>
      </c>
      <c r="C3281" s="34">
        <f>cards[[#This Row],[owned]]</f>
        <v>0</v>
      </c>
      <c r="D3281" s="34" t="b">
        <f>IF(AND(ISNUMBER(SEARCH("Foil",cards[[#This Row],[variant]])),ISNUMBER(MATCH(cards[[#This Row],[set]],{"SOR","SHD","TWI"},0))),TRUE,FALSE)</f>
        <v>0</v>
      </c>
    </row>
    <row r="3282" spans="1:4" ht="15.75" customHeight="1" x14ac:dyDescent="0.2">
      <c r="A3282" s="34" t="str">
        <f>cards[[#This Row],[set]]</f>
        <v>TWI</v>
      </c>
      <c r="B3282" s="34">
        <f>cards[[#This Row],[cardNumber]]</f>
        <v>35</v>
      </c>
      <c r="C3282" s="34">
        <f>cards[[#This Row],[owned]]</f>
        <v>0</v>
      </c>
      <c r="D3282" s="34" t="b">
        <f>IF(AND(ISNUMBER(SEARCH("Foil",cards[[#This Row],[variant]])),ISNUMBER(MATCH(cards[[#This Row],[set]],{"SOR","SHD","TWI"},0))),TRUE,FALSE)</f>
        <v>1</v>
      </c>
    </row>
    <row r="3283" spans="1:4" ht="15.75" customHeight="1" x14ac:dyDescent="0.2">
      <c r="A3283" s="34" t="str">
        <f>cards[[#This Row],[set]]</f>
        <v>TWI</v>
      </c>
      <c r="B3283" s="34">
        <f>cards[[#This Row],[cardNumber]]</f>
        <v>35</v>
      </c>
      <c r="C3283" s="34">
        <f>cards[[#This Row],[owned]]</f>
        <v>0</v>
      </c>
      <c r="D3283" s="34" t="b">
        <f>IF(AND(ISNUMBER(SEARCH("Foil",cards[[#This Row],[variant]])),ISNUMBER(MATCH(cards[[#This Row],[set]],{"SOR","SHD","TWI"},0))),TRUE,FALSE)</f>
        <v>0</v>
      </c>
    </row>
    <row r="3284" spans="1:4" ht="15.75" customHeight="1" x14ac:dyDescent="0.2">
      <c r="A3284" s="34" t="str">
        <f>cards[[#This Row],[set]]</f>
        <v>TWI</v>
      </c>
      <c r="B3284" s="34">
        <f>cards[[#This Row],[cardNumber]]</f>
        <v>308</v>
      </c>
      <c r="C3284" s="34">
        <f>cards[[#This Row],[owned]]</f>
        <v>0</v>
      </c>
      <c r="D3284" s="34" t="b">
        <f>IF(AND(ISNUMBER(SEARCH("Foil",cards[[#This Row],[variant]])),ISNUMBER(MATCH(cards[[#This Row],[set]],{"SOR","SHD","TWI"},0))),TRUE,FALSE)</f>
        <v>1</v>
      </c>
    </row>
    <row r="3285" spans="1:4" ht="15.75" customHeight="1" x14ac:dyDescent="0.2">
      <c r="A3285" s="34" t="str">
        <f>cards[[#This Row],[set]]</f>
        <v>TWI</v>
      </c>
      <c r="B3285" s="34">
        <f>cards[[#This Row],[cardNumber]]</f>
        <v>308</v>
      </c>
      <c r="C3285" s="34">
        <f>cards[[#This Row],[owned]]</f>
        <v>0</v>
      </c>
      <c r="D3285" s="34" t="b">
        <f>IF(AND(ISNUMBER(SEARCH("Foil",cards[[#This Row],[variant]])),ISNUMBER(MATCH(cards[[#This Row],[set]],{"SOR","SHD","TWI"},0))),TRUE,FALSE)</f>
        <v>0</v>
      </c>
    </row>
    <row r="3286" spans="1:4" ht="15.75" customHeight="1" x14ac:dyDescent="0.2">
      <c r="A3286" s="34" t="str">
        <f>cards[[#This Row],[set]]</f>
        <v>TWI</v>
      </c>
      <c r="B3286" s="34">
        <f>cards[[#This Row],[cardNumber]]</f>
        <v>36</v>
      </c>
      <c r="C3286" s="34">
        <f>cards[[#This Row],[owned]]</f>
        <v>0</v>
      </c>
      <c r="D3286" s="34" t="b">
        <f>IF(AND(ISNUMBER(SEARCH("Foil",cards[[#This Row],[variant]])),ISNUMBER(MATCH(cards[[#This Row],[set]],{"SOR","SHD","TWI"},0))),TRUE,FALSE)</f>
        <v>1</v>
      </c>
    </row>
    <row r="3287" spans="1:4" ht="15.75" customHeight="1" x14ac:dyDescent="0.2">
      <c r="A3287" s="34" t="str">
        <f>cards[[#This Row],[set]]</f>
        <v>TWI</v>
      </c>
      <c r="B3287" s="34">
        <f>cards[[#This Row],[cardNumber]]</f>
        <v>36</v>
      </c>
      <c r="C3287" s="34">
        <f>cards[[#This Row],[owned]]</f>
        <v>0</v>
      </c>
      <c r="D3287" s="34" t="b">
        <f>IF(AND(ISNUMBER(SEARCH("Foil",cards[[#This Row],[variant]])),ISNUMBER(MATCH(cards[[#This Row],[set]],{"SOR","SHD","TWI"},0))),TRUE,FALSE)</f>
        <v>0</v>
      </c>
    </row>
    <row r="3288" spans="1:4" ht="15.75" customHeight="1" x14ac:dyDescent="0.2">
      <c r="A3288" s="34" t="str">
        <f>cards[[#This Row],[set]]</f>
        <v>TWI</v>
      </c>
      <c r="B3288" s="34">
        <f>cards[[#This Row],[cardNumber]]</f>
        <v>309</v>
      </c>
      <c r="C3288" s="34">
        <f>cards[[#This Row],[owned]]</f>
        <v>0</v>
      </c>
      <c r="D3288" s="34" t="b">
        <f>IF(AND(ISNUMBER(SEARCH("Foil",cards[[#This Row],[variant]])),ISNUMBER(MATCH(cards[[#This Row],[set]],{"SOR","SHD","TWI"},0))),TRUE,FALSE)</f>
        <v>1</v>
      </c>
    </row>
    <row r="3289" spans="1:4" ht="15.75" customHeight="1" x14ac:dyDescent="0.2">
      <c r="A3289" s="34" t="str">
        <f>cards[[#This Row],[set]]</f>
        <v>TWI</v>
      </c>
      <c r="B3289" s="34">
        <f>cards[[#This Row],[cardNumber]]</f>
        <v>309</v>
      </c>
      <c r="C3289" s="34">
        <f>cards[[#This Row],[owned]]</f>
        <v>0</v>
      </c>
      <c r="D3289" s="34" t="b">
        <f>IF(AND(ISNUMBER(SEARCH("Foil",cards[[#This Row],[variant]])),ISNUMBER(MATCH(cards[[#This Row],[set]],{"SOR","SHD","TWI"},0))),TRUE,FALSE)</f>
        <v>0</v>
      </c>
    </row>
    <row r="3290" spans="1:4" ht="15.75" customHeight="1" x14ac:dyDescent="0.2">
      <c r="A3290" s="34" t="str">
        <f>cards[[#This Row],[set]]</f>
        <v>TWI</v>
      </c>
      <c r="B3290" s="34">
        <f>cards[[#This Row],[cardNumber]]</f>
        <v>2</v>
      </c>
      <c r="C3290" s="34">
        <f>cards[[#This Row],[owned]]</f>
        <v>0</v>
      </c>
      <c r="D3290" s="34" t="b">
        <f>IF(AND(ISNUMBER(SEARCH("Foil",cards[[#This Row],[variant]])),ISNUMBER(MATCH(cards[[#This Row],[set]],{"SOR","SHD","TWI"},0))),TRUE,FALSE)</f>
        <v>0</v>
      </c>
    </row>
    <row r="3291" spans="1:4" ht="15.75" customHeight="1" x14ac:dyDescent="0.2">
      <c r="A3291" s="34" t="str">
        <f>cards[[#This Row],[set]]</f>
        <v>TWI</v>
      </c>
      <c r="B3291" s="34">
        <f>cards[[#This Row],[cardNumber]]</f>
        <v>37</v>
      </c>
      <c r="C3291" s="34">
        <f>cards[[#This Row],[owned]]</f>
        <v>0</v>
      </c>
      <c r="D3291" s="34" t="b">
        <f>IF(AND(ISNUMBER(SEARCH("Foil",cards[[#This Row],[variant]])),ISNUMBER(MATCH(cards[[#This Row],[set]],{"SOR","SHD","TWI"},0))),TRUE,FALSE)</f>
        <v>1</v>
      </c>
    </row>
    <row r="3292" spans="1:4" ht="15.75" customHeight="1" x14ac:dyDescent="0.2">
      <c r="A3292" s="34" t="str">
        <f>cards[[#This Row],[set]]</f>
        <v>TWI</v>
      </c>
      <c r="B3292" s="34">
        <f>cards[[#This Row],[cardNumber]]</f>
        <v>37</v>
      </c>
      <c r="C3292" s="34">
        <f>cards[[#This Row],[owned]]</f>
        <v>0</v>
      </c>
      <c r="D3292" s="34" t="b">
        <f>IF(AND(ISNUMBER(SEARCH("Foil",cards[[#This Row],[variant]])),ISNUMBER(MATCH(cards[[#This Row],[set]],{"SOR","SHD","TWI"},0))),TRUE,FALSE)</f>
        <v>0</v>
      </c>
    </row>
    <row r="3293" spans="1:4" ht="15.75" customHeight="1" x14ac:dyDescent="0.2">
      <c r="A3293" s="34" t="str">
        <f>cards[[#This Row],[set]]</f>
        <v>TWI</v>
      </c>
      <c r="B3293" s="34">
        <f>cards[[#This Row],[cardNumber]]</f>
        <v>310</v>
      </c>
      <c r="C3293" s="34">
        <f>cards[[#This Row],[owned]]</f>
        <v>0</v>
      </c>
      <c r="D3293" s="34" t="b">
        <f>IF(AND(ISNUMBER(SEARCH("Foil",cards[[#This Row],[variant]])),ISNUMBER(MATCH(cards[[#This Row],[set]],{"SOR","SHD","TWI"},0))),TRUE,FALSE)</f>
        <v>1</v>
      </c>
    </row>
    <row r="3294" spans="1:4" ht="15.75" customHeight="1" x14ac:dyDescent="0.2">
      <c r="A3294" s="34" t="str">
        <f>cards[[#This Row],[set]]</f>
        <v>TWI</v>
      </c>
      <c r="B3294" s="34">
        <f>cards[[#This Row],[cardNumber]]</f>
        <v>310</v>
      </c>
      <c r="C3294" s="34">
        <f>cards[[#This Row],[owned]]</f>
        <v>0</v>
      </c>
      <c r="D3294" s="34" t="b">
        <f>IF(AND(ISNUMBER(SEARCH("Foil",cards[[#This Row],[variant]])),ISNUMBER(MATCH(cards[[#This Row],[set]],{"SOR","SHD","TWI"},0))),TRUE,FALSE)</f>
        <v>0</v>
      </c>
    </row>
    <row r="3295" spans="1:4" ht="15.75" customHeight="1" x14ac:dyDescent="0.2">
      <c r="A3295" s="34" t="str">
        <f>cards[[#This Row],[set]]</f>
        <v>TWI</v>
      </c>
      <c r="B3295" s="34">
        <f>cards[[#This Row],[cardNumber]]</f>
        <v>38</v>
      </c>
      <c r="C3295" s="34">
        <f>cards[[#This Row],[owned]]</f>
        <v>0</v>
      </c>
      <c r="D3295" s="34" t="b">
        <f>IF(AND(ISNUMBER(SEARCH("Foil",cards[[#This Row],[variant]])),ISNUMBER(MATCH(cards[[#This Row],[set]],{"SOR","SHD","TWI"},0))),TRUE,FALSE)</f>
        <v>1</v>
      </c>
    </row>
    <row r="3296" spans="1:4" ht="15.75" customHeight="1" x14ac:dyDescent="0.2">
      <c r="A3296" s="34" t="str">
        <f>cards[[#This Row],[set]]</f>
        <v>TWI</v>
      </c>
      <c r="B3296" s="34">
        <f>cards[[#This Row],[cardNumber]]</f>
        <v>38</v>
      </c>
      <c r="C3296" s="34">
        <f>cards[[#This Row],[owned]]</f>
        <v>0</v>
      </c>
      <c r="D3296" s="34" t="b">
        <f>IF(AND(ISNUMBER(SEARCH("Foil",cards[[#This Row],[variant]])),ISNUMBER(MATCH(cards[[#This Row],[set]],{"SOR","SHD","TWI"},0))),TRUE,FALSE)</f>
        <v>0</v>
      </c>
    </row>
    <row r="3297" spans="1:4" ht="15.75" customHeight="1" x14ac:dyDescent="0.2">
      <c r="A3297" s="34" t="str">
        <f>cards[[#This Row],[set]]</f>
        <v>TWI</v>
      </c>
      <c r="B3297" s="34">
        <f>cards[[#This Row],[cardNumber]]</f>
        <v>311</v>
      </c>
      <c r="C3297" s="34">
        <f>cards[[#This Row],[owned]]</f>
        <v>0</v>
      </c>
      <c r="D3297" s="34" t="b">
        <f>IF(AND(ISNUMBER(SEARCH("Foil",cards[[#This Row],[variant]])),ISNUMBER(MATCH(cards[[#This Row],[set]],{"SOR","SHD","TWI"},0))),TRUE,FALSE)</f>
        <v>1</v>
      </c>
    </row>
    <row r="3298" spans="1:4" ht="15.75" customHeight="1" x14ac:dyDescent="0.2">
      <c r="A3298" s="34" t="str">
        <f>cards[[#This Row],[set]]</f>
        <v>TWI</v>
      </c>
      <c r="B3298" s="34">
        <f>cards[[#This Row],[cardNumber]]</f>
        <v>311</v>
      </c>
      <c r="C3298" s="34">
        <f>cards[[#This Row],[owned]]</f>
        <v>0</v>
      </c>
      <c r="D3298" s="34" t="b">
        <f>IF(AND(ISNUMBER(SEARCH("Foil",cards[[#This Row],[variant]])),ISNUMBER(MATCH(cards[[#This Row],[set]],{"SOR","SHD","TWI"},0))),TRUE,FALSE)</f>
        <v>0</v>
      </c>
    </row>
    <row r="3299" spans="1:4" ht="15.75" customHeight="1" x14ac:dyDescent="0.2">
      <c r="A3299" s="34" t="str">
        <f>cards[[#This Row],[set]]</f>
        <v>TWI</v>
      </c>
      <c r="B3299" s="34">
        <f>cards[[#This Row],[cardNumber]]</f>
        <v>39</v>
      </c>
      <c r="C3299" s="34">
        <f>cards[[#This Row],[owned]]</f>
        <v>0</v>
      </c>
      <c r="D3299" s="34" t="b">
        <f>IF(AND(ISNUMBER(SEARCH("Foil",cards[[#This Row],[variant]])),ISNUMBER(MATCH(cards[[#This Row],[set]],{"SOR","SHD","TWI"},0))),TRUE,FALSE)</f>
        <v>0</v>
      </c>
    </row>
    <row r="3300" spans="1:4" ht="15.75" customHeight="1" x14ac:dyDescent="0.2">
      <c r="A3300" s="34" t="str">
        <f>cards[[#This Row],[set]]</f>
        <v>TWI</v>
      </c>
      <c r="B3300" s="34">
        <f>cards[[#This Row],[cardNumber]]</f>
        <v>39</v>
      </c>
      <c r="C3300" s="34">
        <f>cards[[#This Row],[owned]]</f>
        <v>0</v>
      </c>
      <c r="D3300" s="34" t="b">
        <f>IF(AND(ISNUMBER(SEARCH("Foil",cards[[#This Row],[variant]])),ISNUMBER(MATCH(cards[[#This Row],[set]],{"SOR","SHD","TWI"},0))),TRUE,FALSE)</f>
        <v>1</v>
      </c>
    </row>
    <row r="3301" spans="1:4" ht="15.75" customHeight="1" x14ac:dyDescent="0.2">
      <c r="A3301" s="34" t="str">
        <f>cards[[#This Row],[set]]</f>
        <v>TWI</v>
      </c>
      <c r="B3301" s="34">
        <f>cards[[#This Row],[cardNumber]]</f>
        <v>312</v>
      </c>
      <c r="C3301" s="34">
        <f>cards[[#This Row],[owned]]</f>
        <v>0</v>
      </c>
      <c r="D3301" s="34" t="b">
        <f>IF(AND(ISNUMBER(SEARCH("Foil",cards[[#This Row],[variant]])),ISNUMBER(MATCH(cards[[#This Row],[set]],{"SOR","SHD","TWI"},0))),TRUE,FALSE)</f>
        <v>0</v>
      </c>
    </row>
    <row r="3302" spans="1:4" ht="15.75" customHeight="1" x14ac:dyDescent="0.2">
      <c r="A3302" s="34" t="str">
        <f>cards[[#This Row],[set]]</f>
        <v>TWI</v>
      </c>
      <c r="B3302" s="34">
        <f>cards[[#This Row],[cardNumber]]</f>
        <v>312</v>
      </c>
      <c r="C3302" s="34">
        <f>cards[[#This Row],[owned]]</f>
        <v>0</v>
      </c>
      <c r="D3302" s="34" t="b">
        <f>IF(AND(ISNUMBER(SEARCH("Foil",cards[[#This Row],[variant]])),ISNUMBER(MATCH(cards[[#This Row],[set]],{"SOR","SHD","TWI"},0))),TRUE,FALSE)</f>
        <v>1</v>
      </c>
    </row>
    <row r="3303" spans="1:4" ht="15.75" customHeight="1" x14ac:dyDescent="0.2">
      <c r="A3303" s="34" t="str">
        <f>cards[[#This Row],[set]]</f>
        <v>TWI</v>
      </c>
      <c r="B3303" s="34">
        <f>cards[[#This Row],[cardNumber]]</f>
        <v>40</v>
      </c>
      <c r="C3303" s="34">
        <f>cards[[#This Row],[owned]]</f>
        <v>0</v>
      </c>
      <c r="D3303" s="34" t="b">
        <f>IF(AND(ISNUMBER(SEARCH("Foil",cards[[#This Row],[variant]])),ISNUMBER(MATCH(cards[[#This Row],[set]],{"SOR","SHD","TWI"},0))),TRUE,FALSE)</f>
        <v>0</v>
      </c>
    </row>
    <row r="3304" spans="1:4" ht="15.75" customHeight="1" x14ac:dyDescent="0.2">
      <c r="A3304" s="34" t="str">
        <f>cards[[#This Row],[set]]</f>
        <v>TWI</v>
      </c>
      <c r="B3304" s="34">
        <f>cards[[#This Row],[cardNumber]]</f>
        <v>40</v>
      </c>
      <c r="C3304" s="34">
        <f>cards[[#This Row],[owned]]</f>
        <v>0</v>
      </c>
      <c r="D3304" s="34" t="b">
        <f>IF(AND(ISNUMBER(SEARCH("Foil",cards[[#This Row],[variant]])),ISNUMBER(MATCH(cards[[#This Row],[set]],{"SOR","SHD","TWI"},0))),TRUE,FALSE)</f>
        <v>1</v>
      </c>
    </row>
    <row r="3305" spans="1:4" ht="15.75" customHeight="1" x14ac:dyDescent="0.2">
      <c r="A3305" s="34" t="str">
        <f>cards[[#This Row],[set]]</f>
        <v>TWI</v>
      </c>
      <c r="B3305" s="34">
        <f>cards[[#This Row],[cardNumber]]</f>
        <v>313</v>
      </c>
      <c r="C3305" s="34">
        <f>cards[[#This Row],[owned]]</f>
        <v>0</v>
      </c>
      <c r="D3305" s="34" t="b">
        <f>IF(AND(ISNUMBER(SEARCH("Foil",cards[[#This Row],[variant]])),ISNUMBER(MATCH(cards[[#This Row],[set]],{"SOR","SHD","TWI"},0))),TRUE,FALSE)</f>
        <v>0</v>
      </c>
    </row>
    <row r="3306" spans="1:4" ht="15.75" customHeight="1" x14ac:dyDescent="0.2">
      <c r="A3306" s="34" t="str">
        <f>cards[[#This Row],[set]]</f>
        <v>TWI</v>
      </c>
      <c r="B3306" s="34">
        <f>cards[[#This Row],[cardNumber]]</f>
        <v>313</v>
      </c>
      <c r="C3306" s="34">
        <f>cards[[#This Row],[owned]]</f>
        <v>0</v>
      </c>
      <c r="D3306" s="34" t="b">
        <f>IF(AND(ISNUMBER(SEARCH("Foil",cards[[#This Row],[variant]])),ISNUMBER(MATCH(cards[[#This Row],[set]],{"SOR","SHD","TWI"},0))),TRUE,FALSE)</f>
        <v>1</v>
      </c>
    </row>
    <row r="3307" spans="1:4" ht="15.75" customHeight="1" x14ac:dyDescent="0.2">
      <c r="A3307" s="34" t="str">
        <f>cards[[#This Row],[set]]</f>
        <v>TWI</v>
      </c>
      <c r="B3307" s="34">
        <f>cards[[#This Row],[cardNumber]]</f>
        <v>41</v>
      </c>
      <c r="C3307" s="34">
        <f>cards[[#This Row],[owned]]</f>
        <v>0</v>
      </c>
      <c r="D3307" s="34" t="b">
        <f>IF(AND(ISNUMBER(SEARCH("Foil",cards[[#This Row],[variant]])),ISNUMBER(MATCH(cards[[#This Row],[set]],{"SOR","SHD","TWI"},0))),TRUE,FALSE)</f>
        <v>1</v>
      </c>
    </row>
    <row r="3308" spans="1:4" ht="15.75" customHeight="1" x14ac:dyDescent="0.2">
      <c r="A3308" s="34" t="str">
        <f>cards[[#This Row],[set]]</f>
        <v>TWI</v>
      </c>
      <c r="B3308" s="34">
        <f>cards[[#This Row],[cardNumber]]</f>
        <v>41</v>
      </c>
      <c r="C3308" s="34">
        <f>cards[[#This Row],[owned]]</f>
        <v>0</v>
      </c>
      <c r="D3308" s="34" t="b">
        <f>IF(AND(ISNUMBER(SEARCH("Foil",cards[[#This Row],[variant]])),ISNUMBER(MATCH(cards[[#This Row],[set]],{"SOR","SHD","TWI"},0))),TRUE,FALSE)</f>
        <v>0</v>
      </c>
    </row>
    <row r="3309" spans="1:4" ht="15.75" customHeight="1" x14ac:dyDescent="0.2">
      <c r="A3309" s="34" t="str">
        <f>cards[[#This Row],[set]]</f>
        <v>TWI</v>
      </c>
      <c r="B3309" s="34">
        <f>cards[[#This Row],[cardNumber]]</f>
        <v>314</v>
      </c>
      <c r="C3309" s="34">
        <f>cards[[#This Row],[owned]]</f>
        <v>0</v>
      </c>
      <c r="D3309" s="34" t="b">
        <f>IF(AND(ISNUMBER(SEARCH("Foil",cards[[#This Row],[variant]])),ISNUMBER(MATCH(cards[[#This Row],[set]],{"SOR","SHD","TWI"},0))),TRUE,FALSE)</f>
        <v>0</v>
      </c>
    </row>
    <row r="3310" spans="1:4" ht="15.75" customHeight="1" x14ac:dyDescent="0.2">
      <c r="A3310" s="34" t="str">
        <f>cards[[#This Row],[set]]</f>
        <v>TWI</v>
      </c>
      <c r="B3310" s="34">
        <f>cards[[#This Row],[cardNumber]]</f>
        <v>314</v>
      </c>
      <c r="C3310" s="34">
        <f>cards[[#This Row],[owned]]</f>
        <v>0</v>
      </c>
      <c r="D3310" s="34" t="b">
        <f>IF(AND(ISNUMBER(SEARCH("Foil",cards[[#This Row],[variant]])),ISNUMBER(MATCH(cards[[#This Row],[set]],{"SOR","SHD","TWI"},0))),TRUE,FALSE)</f>
        <v>1</v>
      </c>
    </row>
    <row r="3311" spans="1:4" ht="15.75" customHeight="1" x14ac:dyDescent="0.2">
      <c r="A3311" s="34" t="str">
        <f>cards[[#This Row],[set]]</f>
        <v>TWI</v>
      </c>
      <c r="B3311" s="34">
        <f>cards[[#This Row],[cardNumber]]</f>
        <v>42</v>
      </c>
      <c r="C3311" s="34">
        <f>cards[[#This Row],[owned]]</f>
        <v>0</v>
      </c>
      <c r="D3311" s="34" t="b">
        <f>IF(AND(ISNUMBER(SEARCH("Foil",cards[[#This Row],[variant]])),ISNUMBER(MATCH(cards[[#This Row],[set]],{"SOR","SHD","TWI"},0))),TRUE,FALSE)</f>
        <v>1</v>
      </c>
    </row>
    <row r="3312" spans="1:4" ht="15.75" customHeight="1" x14ac:dyDescent="0.2">
      <c r="A3312" s="34" t="str">
        <f>cards[[#This Row],[set]]</f>
        <v>TWI</v>
      </c>
      <c r="B3312" s="34">
        <f>cards[[#This Row],[cardNumber]]</f>
        <v>42</v>
      </c>
      <c r="C3312" s="34">
        <f>cards[[#This Row],[owned]]</f>
        <v>0</v>
      </c>
      <c r="D3312" s="34" t="b">
        <f>IF(AND(ISNUMBER(SEARCH("Foil",cards[[#This Row],[variant]])),ISNUMBER(MATCH(cards[[#This Row],[set]],{"SOR","SHD","TWI"},0))),TRUE,FALSE)</f>
        <v>0</v>
      </c>
    </row>
    <row r="3313" spans="1:4" ht="15.75" customHeight="1" x14ac:dyDescent="0.2">
      <c r="A3313" s="34" t="str">
        <f>cards[[#This Row],[set]]</f>
        <v>TWI</v>
      </c>
      <c r="B3313" s="34">
        <f>cards[[#This Row],[cardNumber]]</f>
        <v>315</v>
      </c>
      <c r="C3313" s="34">
        <f>cards[[#This Row],[owned]]</f>
        <v>0</v>
      </c>
      <c r="D3313" s="34" t="b">
        <f>IF(AND(ISNUMBER(SEARCH("Foil",cards[[#This Row],[variant]])),ISNUMBER(MATCH(cards[[#This Row],[set]],{"SOR","SHD","TWI"},0))),TRUE,FALSE)</f>
        <v>0</v>
      </c>
    </row>
    <row r="3314" spans="1:4" ht="15.75" customHeight="1" x14ac:dyDescent="0.2">
      <c r="A3314" s="34" t="str">
        <f>cards[[#This Row],[set]]</f>
        <v>TWI</v>
      </c>
      <c r="B3314" s="34">
        <f>cards[[#This Row],[cardNumber]]</f>
        <v>315</v>
      </c>
      <c r="C3314" s="34">
        <f>cards[[#This Row],[owned]]</f>
        <v>0</v>
      </c>
      <c r="D3314" s="34" t="b">
        <f>IF(AND(ISNUMBER(SEARCH("Foil",cards[[#This Row],[variant]])),ISNUMBER(MATCH(cards[[#This Row],[set]],{"SOR","SHD","TWI"},0))),TRUE,FALSE)</f>
        <v>1</v>
      </c>
    </row>
    <row r="3315" spans="1:4" ht="15.75" customHeight="1" x14ac:dyDescent="0.2">
      <c r="A3315" s="34" t="str">
        <f>cards[[#This Row],[set]]</f>
        <v>TWI</v>
      </c>
      <c r="B3315" s="34">
        <f>cards[[#This Row],[cardNumber]]</f>
        <v>43</v>
      </c>
      <c r="C3315" s="34">
        <f>cards[[#This Row],[owned]]</f>
        <v>0</v>
      </c>
      <c r="D3315" s="34" t="b">
        <f>IF(AND(ISNUMBER(SEARCH("Foil",cards[[#This Row],[variant]])),ISNUMBER(MATCH(cards[[#This Row],[set]],{"SOR","SHD","TWI"},0))),TRUE,FALSE)</f>
        <v>1</v>
      </c>
    </row>
    <row r="3316" spans="1:4" ht="15.75" customHeight="1" x14ac:dyDescent="0.2">
      <c r="A3316" s="34" t="str">
        <f>cards[[#This Row],[set]]</f>
        <v>TWI</v>
      </c>
      <c r="B3316" s="34">
        <f>cards[[#This Row],[cardNumber]]</f>
        <v>43</v>
      </c>
      <c r="C3316" s="34">
        <f>cards[[#This Row],[owned]]</f>
        <v>0</v>
      </c>
      <c r="D3316" s="34" t="b">
        <f>IF(AND(ISNUMBER(SEARCH("Foil",cards[[#This Row],[variant]])),ISNUMBER(MATCH(cards[[#This Row],[set]],{"SOR","SHD","TWI"},0))),TRUE,FALSE)</f>
        <v>0</v>
      </c>
    </row>
    <row r="3317" spans="1:4" ht="15.75" customHeight="1" x14ac:dyDescent="0.2">
      <c r="A3317" s="34" t="str">
        <f>cards[[#This Row],[set]]</f>
        <v>TWI</v>
      </c>
      <c r="B3317" s="34">
        <f>cards[[#This Row],[cardNumber]]</f>
        <v>316</v>
      </c>
      <c r="C3317" s="34">
        <f>cards[[#This Row],[owned]]</f>
        <v>0</v>
      </c>
      <c r="D3317" s="34" t="b">
        <f>IF(AND(ISNUMBER(SEARCH("Foil",cards[[#This Row],[variant]])),ISNUMBER(MATCH(cards[[#This Row],[set]],{"SOR","SHD","TWI"},0))),TRUE,FALSE)</f>
        <v>0</v>
      </c>
    </row>
    <row r="3318" spans="1:4" ht="15.75" customHeight="1" x14ac:dyDescent="0.2">
      <c r="A3318" s="34" t="str">
        <f>cards[[#This Row],[set]]</f>
        <v>TWI</v>
      </c>
      <c r="B3318" s="34">
        <f>cards[[#This Row],[cardNumber]]</f>
        <v>316</v>
      </c>
      <c r="C3318" s="34">
        <f>cards[[#This Row],[owned]]</f>
        <v>0</v>
      </c>
      <c r="D3318" s="34" t="b">
        <f>IF(AND(ISNUMBER(SEARCH("Foil",cards[[#This Row],[variant]])),ISNUMBER(MATCH(cards[[#This Row],[set]],{"SOR","SHD","TWI"},0))),TRUE,FALSE)</f>
        <v>1</v>
      </c>
    </row>
    <row r="3319" spans="1:4" ht="15.75" customHeight="1" x14ac:dyDescent="0.2">
      <c r="A3319" s="34" t="str">
        <f>cards[[#This Row],[set]]</f>
        <v>TWI</v>
      </c>
      <c r="B3319" s="34">
        <f>cards[[#This Row],[cardNumber]]</f>
        <v>44</v>
      </c>
      <c r="C3319" s="34">
        <f>cards[[#This Row],[owned]]</f>
        <v>0</v>
      </c>
      <c r="D3319" s="34" t="b">
        <f>IF(AND(ISNUMBER(SEARCH("Foil",cards[[#This Row],[variant]])),ISNUMBER(MATCH(cards[[#This Row],[set]],{"SOR","SHD","TWI"},0))),TRUE,FALSE)</f>
        <v>0</v>
      </c>
    </row>
    <row r="3320" spans="1:4" ht="15.75" customHeight="1" x14ac:dyDescent="0.2">
      <c r="A3320" s="34" t="str">
        <f>cards[[#This Row],[set]]</f>
        <v>TWI</v>
      </c>
      <c r="B3320" s="34">
        <f>cards[[#This Row],[cardNumber]]</f>
        <v>44</v>
      </c>
      <c r="C3320" s="34">
        <f>cards[[#This Row],[owned]]</f>
        <v>0</v>
      </c>
      <c r="D3320" s="34" t="b">
        <f>IF(AND(ISNUMBER(SEARCH("Foil",cards[[#This Row],[variant]])),ISNUMBER(MATCH(cards[[#This Row],[set]],{"SOR","SHD","TWI"},0))),TRUE,FALSE)</f>
        <v>1</v>
      </c>
    </row>
    <row r="3321" spans="1:4" ht="15.75" customHeight="1" x14ac:dyDescent="0.2">
      <c r="A3321" s="34" t="str">
        <f>cards[[#This Row],[set]]</f>
        <v>TWI</v>
      </c>
      <c r="B3321" s="34">
        <f>cards[[#This Row],[cardNumber]]</f>
        <v>317</v>
      </c>
      <c r="C3321" s="34">
        <f>cards[[#This Row],[owned]]</f>
        <v>0</v>
      </c>
      <c r="D3321" s="34" t="b">
        <f>IF(AND(ISNUMBER(SEARCH("Foil",cards[[#This Row],[variant]])),ISNUMBER(MATCH(cards[[#This Row],[set]],{"SOR","SHD","TWI"},0))),TRUE,FALSE)</f>
        <v>1</v>
      </c>
    </row>
    <row r="3322" spans="1:4" ht="15.75" customHeight="1" x14ac:dyDescent="0.2">
      <c r="A3322" s="34" t="str">
        <f>cards[[#This Row],[set]]</f>
        <v>TWI</v>
      </c>
      <c r="B3322" s="34">
        <f>cards[[#This Row],[cardNumber]]</f>
        <v>317</v>
      </c>
      <c r="C3322" s="34">
        <f>cards[[#This Row],[owned]]</f>
        <v>0</v>
      </c>
      <c r="D3322" s="34" t="b">
        <f>IF(AND(ISNUMBER(SEARCH("Foil",cards[[#This Row],[variant]])),ISNUMBER(MATCH(cards[[#This Row],[set]],{"SOR","SHD","TWI"},0))),TRUE,FALSE)</f>
        <v>0</v>
      </c>
    </row>
    <row r="3323" spans="1:4" ht="15.75" customHeight="1" x14ac:dyDescent="0.2">
      <c r="A3323" s="34" t="str">
        <f>cards[[#This Row],[set]]</f>
        <v>TWI</v>
      </c>
      <c r="B3323" s="34">
        <f>cards[[#This Row],[cardNumber]]</f>
        <v>45</v>
      </c>
      <c r="C3323" s="34">
        <f>cards[[#This Row],[owned]]</f>
        <v>0</v>
      </c>
      <c r="D3323" s="34" t="b">
        <f>IF(AND(ISNUMBER(SEARCH("Foil",cards[[#This Row],[variant]])),ISNUMBER(MATCH(cards[[#This Row],[set]],{"SOR","SHD","TWI"},0))),TRUE,FALSE)</f>
        <v>1</v>
      </c>
    </row>
    <row r="3324" spans="1:4" ht="15.75" customHeight="1" x14ac:dyDescent="0.2">
      <c r="A3324" s="34" t="str">
        <f>cards[[#This Row],[set]]</f>
        <v>TWI</v>
      </c>
      <c r="B3324" s="34">
        <f>cards[[#This Row],[cardNumber]]</f>
        <v>45</v>
      </c>
      <c r="C3324" s="34">
        <f>cards[[#This Row],[owned]]</f>
        <v>0</v>
      </c>
      <c r="D3324" s="34" t="b">
        <f>IF(AND(ISNUMBER(SEARCH("Foil",cards[[#This Row],[variant]])),ISNUMBER(MATCH(cards[[#This Row],[set]],{"SOR","SHD","TWI"},0))),TRUE,FALSE)</f>
        <v>0</v>
      </c>
    </row>
    <row r="3325" spans="1:4" ht="15.75" customHeight="1" x14ac:dyDescent="0.2">
      <c r="A3325" s="34" t="str">
        <f>cards[[#This Row],[set]]</f>
        <v>TWI</v>
      </c>
      <c r="B3325" s="34">
        <f>cards[[#This Row],[cardNumber]]</f>
        <v>318</v>
      </c>
      <c r="C3325" s="34">
        <f>cards[[#This Row],[owned]]</f>
        <v>0</v>
      </c>
      <c r="D3325" s="34" t="b">
        <f>IF(AND(ISNUMBER(SEARCH("Foil",cards[[#This Row],[variant]])),ISNUMBER(MATCH(cards[[#This Row],[set]],{"SOR","SHD","TWI"},0))),TRUE,FALSE)</f>
        <v>0</v>
      </c>
    </row>
    <row r="3326" spans="1:4" ht="15.75" customHeight="1" x14ac:dyDescent="0.2">
      <c r="A3326" s="34" t="str">
        <f>cards[[#This Row],[set]]</f>
        <v>TWI</v>
      </c>
      <c r="B3326" s="34">
        <f>cards[[#This Row],[cardNumber]]</f>
        <v>318</v>
      </c>
      <c r="C3326" s="34">
        <f>cards[[#This Row],[owned]]</f>
        <v>0</v>
      </c>
      <c r="D3326" s="34" t="b">
        <f>IF(AND(ISNUMBER(SEARCH("Foil",cards[[#This Row],[variant]])),ISNUMBER(MATCH(cards[[#This Row],[set]],{"SOR","SHD","TWI"},0))),TRUE,FALSE)</f>
        <v>1</v>
      </c>
    </row>
    <row r="3327" spans="1:4" ht="15.75" customHeight="1" x14ac:dyDescent="0.2">
      <c r="A3327" s="34" t="str">
        <f>cards[[#This Row],[set]]</f>
        <v>TWI</v>
      </c>
      <c r="B3327" s="34">
        <f>cards[[#This Row],[cardNumber]]</f>
        <v>46</v>
      </c>
      <c r="C3327" s="34">
        <f>cards[[#This Row],[owned]]</f>
        <v>0</v>
      </c>
      <c r="D3327" s="34" t="b">
        <f>IF(AND(ISNUMBER(SEARCH("Foil",cards[[#This Row],[variant]])),ISNUMBER(MATCH(cards[[#This Row],[set]],{"SOR","SHD","TWI"},0))),TRUE,FALSE)</f>
        <v>0</v>
      </c>
    </row>
    <row r="3328" spans="1:4" ht="15.75" customHeight="1" x14ac:dyDescent="0.2">
      <c r="A3328" s="34" t="str">
        <f>cards[[#This Row],[set]]</f>
        <v>TWI</v>
      </c>
      <c r="B3328" s="34">
        <f>cards[[#This Row],[cardNumber]]</f>
        <v>46</v>
      </c>
      <c r="C3328" s="34">
        <f>cards[[#This Row],[owned]]</f>
        <v>0</v>
      </c>
      <c r="D3328" s="34" t="b">
        <f>IF(AND(ISNUMBER(SEARCH("Foil",cards[[#This Row],[variant]])),ISNUMBER(MATCH(cards[[#This Row],[set]],{"SOR","SHD","TWI"},0))),TRUE,FALSE)</f>
        <v>1</v>
      </c>
    </row>
    <row r="3329" spans="1:4" ht="15.75" customHeight="1" x14ac:dyDescent="0.2">
      <c r="A3329" s="34" t="str">
        <f>cards[[#This Row],[set]]</f>
        <v>TWI</v>
      </c>
      <c r="B3329" s="34">
        <f>cards[[#This Row],[cardNumber]]</f>
        <v>319</v>
      </c>
      <c r="C3329" s="34">
        <f>cards[[#This Row],[owned]]</f>
        <v>0</v>
      </c>
      <c r="D3329" s="34" t="b">
        <f>IF(AND(ISNUMBER(SEARCH("Foil",cards[[#This Row],[variant]])),ISNUMBER(MATCH(cards[[#This Row],[set]],{"SOR","SHD","TWI"},0))),TRUE,FALSE)</f>
        <v>0</v>
      </c>
    </row>
    <row r="3330" spans="1:4" ht="15.75" customHeight="1" x14ac:dyDescent="0.2">
      <c r="A3330" s="34" t="str">
        <f>cards[[#This Row],[set]]</f>
        <v>TWI</v>
      </c>
      <c r="B3330" s="34">
        <f>cards[[#This Row],[cardNumber]]</f>
        <v>319</v>
      </c>
      <c r="C3330" s="34">
        <f>cards[[#This Row],[owned]]</f>
        <v>0</v>
      </c>
      <c r="D3330" s="34" t="b">
        <f>IF(AND(ISNUMBER(SEARCH("Foil",cards[[#This Row],[variant]])),ISNUMBER(MATCH(cards[[#This Row],[set]],{"SOR","SHD","TWI"},0))),TRUE,FALSE)</f>
        <v>1</v>
      </c>
    </row>
    <row r="3331" spans="1:4" ht="15.75" customHeight="1" x14ac:dyDescent="0.2">
      <c r="A3331" s="34" t="str">
        <f>cards[[#This Row],[set]]</f>
        <v>TWI</v>
      </c>
      <c r="B3331" s="34">
        <f>cards[[#This Row],[cardNumber]]</f>
        <v>47</v>
      </c>
      <c r="C3331" s="34">
        <f>cards[[#This Row],[owned]]</f>
        <v>0</v>
      </c>
      <c r="D3331" s="34" t="b">
        <f>IF(AND(ISNUMBER(SEARCH("Foil",cards[[#This Row],[variant]])),ISNUMBER(MATCH(cards[[#This Row],[set]],{"SOR","SHD","TWI"},0))),TRUE,FALSE)</f>
        <v>1</v>
      </c>
    </row>
    <row r="3332" spans="1:4" ht="15.75" customHeight="1" x14ac:dyDescent="0.2">
      <c r="A3332" s="34" t="str">
        <f>cards[[#This Row],[set]]</f>
        <v>TWI</v>
      </c>
      <c r="B3332" s="34">
        <f>cards[[#This Row],[cardNumber]]</f>
        <v>47</v>
      </c>
      <c r="C3332" s="34">
        <f>cards[[#This Row],[owned]]</f>
        <v>0</v>
      </c>
      <c r="D3332" s="34" t="b">
        <f>IF(AND(ISNUMBER(SEARCH("Foil",cards[[#This Row],[variant]])),ISNUMBER(MATCH(cards[[#This Row],[set]],{"SOR","SHD","TWI"},0))),TRUE,FALSE)</f>
        <v>0</v>
      </c>
    </row>
    <row r="3333" spans="1:4" ht="15.75" customHeight="1" x14ac:dyDescent="0.2">
      <c r="A3333" s="34" t="str">
        <f>cards[[#This Row],[set]]</f>
        <v>TWI</v>
      </c>
      <c r="B3333" s="34">
        <f>cards[[#This Row],[cardNumber]]</f>
        <v>320</v>
      </c>
      <c r="C3333" s="34">
        <f>cards[[#This Row],[owned]]</f>
        <v>0</v>
      </c>
      <c r="D3333" s="34" t="b">
        <f>IF(AND(ISNUMBER(SEARCH("Foil",cards[[#This Row],[variant]])),ISNUMBER(MATCH(cards[[#This Row],[set]],{"SOR","SHD","TWI"},0))),TRUE,FALSE)</f>
        <v>0</v>
      </c>
    </row>
    <row r="3334" spans="1:4" ht="15.75" customHeight="1" x14ac:dyDescent="0.2">
      <c r="A3334" s="34" t="str">
        <f>cards[[#This Row],[set]]</f>
        <v>TWI</v>
      </c>
      <c r="B3334" s="34">
        <f>cards[[#This Row],[cardNumber]]</f>
        <v>320</v>
      </c>
      <c r="C3334" s="34">
        <f>cards[[#This Row],[owned]]</f>
        <v>0</v>
      </c>
      <c r="D3334" s="34" t="b">
        <f>IF(AND(ISNUMBER(SEARCH("Foil",cards[[#This Row],[variant]])),ISNUMBER(MATCH(cards[[#This Row],[set]],{"SOR","SHD","TWI"},0))),TRUE,FALSE)</f>
        <v>1</v>
      </c>
    </row>
    <row r="3335" spans="1:4" ht="15.75" customHeight="1" x14ac:dyDescent="0.2">
      <c r="A3335" s="34" t="str">
        <f>cards[[#This Row],[set]]</f>
        <v>TWI</v>
      </c>
      <c r="B3335" s="34">
        <f>cards[[#This Row],[cardNumber]]</f>
        <v>48</v>
      </c>
      <c r="C3335" s="34">
        <f>cards[[#This Row],[owned]]</f>
        <v>0</v>
      </c>
      <c r="D3335" s="34" t="b">
        <f>IF(AND(ISNUMBER(SEARCH("Foil",cards[[#This Row],[variant]])),ISNUMBER(MATCH(cards[[#This Row],[set]],{"SOR","SHD","TWI"},0))),TRUE,FALSE)</f>
        <v>0</v>
      </c>
    </row>
    <row r="3336" spans="1:4" ht="15.75" customHeight="1" x14ac:dyDescent="0.2">
      <c r="A3336" s="34" t="str">
        <f>cards[[#This Row],[set]]</f>
        <v>TWI</v>
      </c>
      <c r="B3336" s="34">
        <f>cards[[#This Row],[cardNumber]]</f>
        <v>48</v>
      </c>
      <c r="C3336" s="34">
        <f>cards[[#This Row],[owned]]</f>
        <v>0</v>
      </c>
      <c r="D3336" s="34" t="b">
        <f>IF(AND(ISNUMBER(SEARCH("Foil",cards[[#This Row],[variant]])),ISNUMBER(MATCH(cards[[#This Row],[set]],{"SOR","SHD","TWI"},0))),TRUE,FALSE)</f>
        <v>1</v>
      </c>
    </row>
    <row r="3337" spans="1:4" ht="15.75" customHeight="1" x14ac:dyDescent="0.2">
      <c r="A3337" s="34" t="str">
        <f>cards[[#This Row],[set]]</f>
        <v>TWI</v>
      </c>
      <c r="B3337" s="34">
        <f>cards[[#This Row],[cardNumber]]</f>
        <v>321</v>
      </c>
      <c r="C3337" s="34">
        <f>cards[[#This Row],[owned]]</f>
        <v>0</v>
      </c>
      <c r="D3337" s="34" t="b">
        <f>IF(AND(ISNUMBER(SEARCH("Foil",cards[[#This Row],[variant]])),ISNUMBER(MATCH(cards[[#This Row],[set]],{"SOR","SHD","TWI"},0))),TRUE,FALSE)</f>
        <v>0</v>
      </c>
    </row>
    <row r="3338" spans="1:4" ht="15.75" customHeight="1" x14ac:dyDescent="0.2">
      <c r="A3338" s="34" t="str">
        <f>cards[[#This Row],[set]]</f>
        <v>TWI</v>
      </c>
      <c r="B3338" s="34">
        <f>cards[[#This Row],[cardNumber]]</f>
        <v>321</v>
      </c>
      <c r="C3338" s="34">
        <f>cards[[#This Row],[owned]]</f>
        <v>0</v>
      </c>
      <c r="D3338" s="34" t="b">
        <f>IF(AND(ISNUMBER(SEARCH("Foil",cards[[#This Row],[variant]])),ISNUMBER(MATCH(cards[[#This Row],[set]],{"SOR","SHD","TWI"},0))),TRUE,FALSE)</f>
        <v>1</v>
      </c>
    </row>
    <row r="3339" spans="1:4" ht="15.75" customHeight="1" x14ac:dyDescent="0.2">
      <c r="A3339" s="34" t="str">
        <f>cards[[#This Row],[set]]</f>
        <v>TWI</v>
      </c>
      <c r="B3339" s="34">
        <f>cards[[#This Row],[cardNumber]]</f>
        <v>49</v>
      </c>
      <c r="C3339" s="34">
        <f>cards[[#This Row],[owned]]</f>
        <v>0</v>
      </c>
      <c r="D3339" s="34" t="b">
        <f>IF(AND(ISNUMBER(SEARCH("Foil",cards[[#This Row],[variant]])),ISNUMBER(MATCH(cards[[#This Row],[set]],{"SOR","SHD","TWI"},0))),TRUE,FALSE)</f>
        <v>1</v>
      </c>
    </row>
    <row r="3340" spans="1:4" ht="15.75" customHeight="1" x14ac:dyDescent="0.2">
      <c r="A3340" s="34" t="str">
        <f>cards[[#This Row],[set]]</f>
        <v>TWI</v>
      </c>
      <c r="B3340" s="34">
        <f>cards[[#This Row],[cardNumber]]</f>
        <v>49</v>
      </c>
      <c r="C3340" s="34">
        <f>cards[[#This Row],[owned]]</f>
        <v>0</v>
      </c>
      <c r="D3340" s="34" t="b">
        <f>IF(AND(ISNUMBER(SEARCH("Foil",cards[[#This Row],[variant]])),ISNUMBER(MATCH(cards[[#This Row],[set]],{"SOR","SHD","TWI"},0))),TRUE,FALSE)</f>
        <v>0</v>
      </c>
    </row>
    <row r="3341" spans="1:4" ht="15.75" customHeight="1" x14ac:dyDescent="0.2">
      <c r="A3341" s="34" t="str">
        <f>cards[[#This Row],[set]]</f>
        <v>TWI</v>
      </c>
      <c r="B3341" s="34">
        <f>cards[[#This Row],[cardNumber]]</f>
        <v>322</v>
      </c>
      <c r="C3341" s="34">
        <f>cards[[#This Row],[owned]]</f>
        <v>0</v>
      </c>
      <c r="D3341" s="34" t="b">
        <f>IF(AND(ISNUMBER(SEARCH("Foil",cards[[#This Row],[variant]])),ISNUMBER(MATCH(cards[[#This Row],[set]],{"SOR","SHD","TWI"},0))),TRUE,FALSE)</f>
        <v>1</v>
      </c>
    </row>
    <row r="3342" spans="1:4" ht="15.75" customHeight="1" x14ac:dyDescent="0.2">
      <c r="A3342" s="34" t="str">
        <f>cards[[#This Row],[set]]</f>
        <v>TWI</v>
      </c>
      <c r="B3342" s="34">
        <f>cards[[#This Row],[cardNumber]]</f>
        <v>322</v>
      </c>
      <c r="C3342" s="34">
        <f>cards[[#This Row],[owned]]</f>
        <v>0</v>
      </c>
      <c r="D3342" s="34" t="b">
        <f>IF(AND(ISNUMBER(SEARCH("Foil",cards[[#This Row],[variant]])),ISNUMBER(MATCH(cards[[#This Row],[set]],{"SOR","SHD","TWI"},0))),TRUE,FALSE)</f>
        <v>0</v>
      </c>
    </row>
    <row r="3343" spans="1:4" ht="15.75" customHeight="1" x14ac:dyDescent="0.2">
      <c r="A3343" s="34" t="str">
        <f>cards[[#This Row],[set]]</f>
        <v>TWI</v>
      </c>
      <c r="B3343" s="34">
        <f>cards[[#This Row],[cardNumber]]</f>
        <v>50</v>
      </c>
      <c r="C3343" s="34">
        <f>cards[[#This Row],[owned]]</f>
        <v>0</v>
      </c>
      <c r="D3343" s="34" t="b">
        <f>IF(AND(ISNUMBER(SEARCH("Foil",cards[[#This Row],[variant]])),ISNUMBER(MATCH(cards[[#This Row],[set]],{"SOR","SHD","TWI"},0))),TRUE,FALSE)</f>
        <v>1</v>
      </c>
    </row>
    <row r="3344" spans="1:4" ht="15.75" customHeight="1" x14ac:dyDescent="0.2">
      <c r="A3344" s="34" t="str">
        <f>cards[[#This Row],[set]]</f>
        <v>TWI</v>
      </c>
      <c r="B3344" s="34">
        <f>cards[[#This Row],[cardNumber]]</f>
        <v>50</v>
      </c>
      <c r="C3344" s="34">
        <f>cards[[#This Row],[owned]]</f>
        <v>0</v>
      </c>
      <c r="D3344" s="34" t="b">
        <f>IF(AND(ISNUMBER(SEARCH("Foil",cards[[#This Row],[variant]])),ISNUMBER(MATCH(cards[[#This Row],[set]],{"SOR","SHD","TWI"},0))),TRUE,FALSE)</f>
        <v>0</v>
      </c>
    </row>
    <row r="3345" spans="1:4" ht="15.75" customHeight="1" x14ac:dyDescent="0.2">
      <c r="A3345" s="34" t="str">
        <f>cards[[#This Row],[set]]</f>
        <v>TWI</v>
      </c>
      <c r="B3345" s="34">
        <f>cards[[#This Row],[cardNumber]]</f>
        <v>323</v>
      </c>
      <c r="C3345" s="34">
        <f>cards[[#This Row],[owned]]</f>
        <v>0</v>
      </c>
      <c r="D3345" s="34" t="b">
        <f>IF(AND(ISNUMBER(SEARCH("Foil",cards[[#This Row],[variant]])),ISNUMBER(MATCH(cards[[#This Row],[set]],{"SOR","SHD","TWI"},0))),TRUE,FALSE)</f>
        <v>0</v>
      </c>
    </row>
    <row r="3346" spans="1:4" ht="15.75" customHeight="1" x14ac:dyDescent="0.2">
      <c r="A3346" s="34" t="str">
        <f>cards[[#This Row],[set]]</f>
        <v>TWI</v>
      </c>
      <c r="B3346" s="34">
        <f>cards[[#This Row],[cardNumber]]</f>
        <v>323</v>
      </c>
      <c r="C3346" s="34">
        <f>cards[[#This Row],[owned]]</f>
        <v>0</v>
      </c>
      <c r="D3346" s="34" t="b">
        <f>IF(AND(ISNUMBER(SEARCH("Foil",cards[[#This Row],[variant]])),ISNUMBER(MATCH(cards[[#This Row],[set]],{"SOR","SHD","TWI"},0))),TRUE,FALSE)</f>
        <v>1</v>
      </c>
    </row>
    <row r="3347" spans="1:4" ht="15.75" customHeight="1" x14ac:dyDescent="0.2">
      <c r="A3347" s="34" t="str">
        <f>cards[[#This Row],[set]]</f>
        <v>TWI</v>
      </c>
      <c r="B3347" s="34">
        <f>cards[[#This Row],[cardNumber]]</f>
        <v>51</v>
      </c>
      <c r="C3347" s="34">
        <f>cards[[#This Row],[owned]]</f>
        <v>0</v>
      </c>
      <c r="D3347" s="34" t="b">
        <f>IF(AND(ISNUMBER(SEARCH("Foil",cards[[#This Row],[variant]])),ISNUMBER(MATCH(cards[[#This Row],[set]],{"SOR","SHD","TWI"},0))),TRUE,FALSE)</f>
        <v>1</v>
      </c>
    </row>
    <row r="3348" spans="1:4" ht="15.75" customHeight="1" x14ac:dyDescent="0.2">
      <c r="A3348" s="34" t="str">
        <f>cards[[#This Row],[set]]</f>
        <v>TWI</v>
      </c>
      <c r="B3348" s="34">
        <f>cards[[#This Row],[cardNumber]]</f>
        <v>51</v>
      </c>
      <c r="C3348" s="34">
        <f>cards[[#This Row],[owned]]</f>
        <v>0</v>
      </c>
      <c r="D3348" s="34" t="b">
        <f>IF(AND(ISNUMBER(SEARCH("Foil",cards[[#This Row],[variant]])),ISNUMBER(MATCH(cards[[#This Row],[set]],{"SOR","SHD","TWI"},0))),TRUE,FALSE)</f>
        <v>0</v>
      </c>
    </row>
    <row r="3349" spans="1:4" ht="15.75" customHeight="1" x14ac:dyDescent="0.2">
      <c r="A3349" s="34" t="str">
        <f>cards[[#This Row],[set]]</f>
        <v>TWI</v>
      </c>
      <c r="B3349" s="34">
        <f>cards[[#This Row],[cardNumber]]</f>
        <v>324</v>
      </c>
      <c r="C3349" s="34">
        <f>cards[[#This Row],[owned]]</f>
        <v>0</v>
      </c>
      <c r="D3349" s="34" t="b">
        <f>IF(AND(ISNUMBER(SEARCH("Foil",cards[[#This Row],[variant]])),ISNUMBER(MATCH(cards[[#This Row],[set]],{"SOR","SHD","TWI"},0))),TRUE,FALSE)</f>
        <v>0</v>
      </c>
    </row>
    <row r="3350" spans="1:4" ht="15.75" customHeight="1" x14ac:dyDescent="0.2">
      <c r="A3350" s="34" t="str">
        <f>cards[[#This Row],[set]]</f>
        <v>TWI</v>
      </c>
      <c r="B3350" s="34">
        <f>cards[[#This Row],[cardNumber]]</f>
        <v>324</v>
      </c>
      <c r="C3350" s="34">
        <f>cards[[#This Row],[owned]]</f>
        <v>0</v>
      </c>
      <c r="D3350" s="34" t="b">
        <f>IF(AND(ISNUMBER(SEARCH("Foil",cards[[#This Row],[variant]])),ISNUMBER(MATCH(cards[[#This Row],[set]],{"SOR","SHD","TWI"},0))),TRUE,FALSE)</f>
        <v>1</v>
      </c>
    </row>
    <row r="3351" spans="1:4" ht="15.75" customHeight="1" x14ac:dyDescent="0.2">
      <c r="A3351" s="34" t="str">
        <f>cards[[#This Row],[set]]</f>
        <v>TWI</v>
      </c>
      <c r="B3351" s="34">
        <f>cards[[#This Row],[cardNumber]]</f>
        <v>18</v>
      </c>
      <c r="C3351" s="34">
        <f>cards[[#This Row],[owned]]</f>
        <v>0</v>
      </c>
      <c r="D3351" s="34" t="b">
        <f>IF(AND(ISNUMBER(SEARCH("Foil",cards[[#This Row],[variant]])),ISNUMBER(MATCH(cards[[#This Row],[set]],{"SOR","SHD","TWI"},0))),TRUE,FALSE)</f>
        <v>0</v>
      </c>
    </row>
    <row r="3352" spans="1:4" ht="15.75" customHeight="1" x14ac:dyDescent="0.2">
      <c r="A3352" s="34" t="str">
        <f>cards[[#This Row],[set]]</f>
        <v>TWI</v>
      </c>
      <c r="B3352" s="34">
        <f>cards[[#This Row],[cardNumber]]</f>
        <v>52</v>
      </c>
      <c r="C3352" s="34">
        <f>cards[[#This Row],[owned]]</f>
        <v>0</v>
      </c>
      <c r="D3352" s="34" t="b">
        <f>IF(AND(ISNUMBER(SEARCH("Foil",cards[[#This Row],[variant]])),ISNUMBER(MATCH(cards[[#This Row],[set]],{"SOR","SHD","TWI"},0))),TRUE,FALSE)</f>
        <v>0</v>
      </c>
    </row>
    <row r="3353" spans="1:4" ht="15.75" customHeight="1" x14ac:dyDescent="0.2">
      <c r="A3353" s="34" t="str">
        <f>cards[[#This Row],[set]]</f>
        <v>TWI</v>
      </c>
      <c r="B3353" s="34">
        <f>cards[[#This Row],[cardNumber]]</f>
        <v>52</v>
      </c>
      <c r="C3353" s="34">
        <f>cards[[#This Row],[owned]]</f>
        <v>0</v>
      </c>
      <c r="D3353" s="34" t="b">
        <f>IF(AND(ISNUMBER(SEARCH("Foil",cards[[#This Row],[variant]])),ISNUMBER(MATCH(cards[[#This Row],[set]],{"SOR","SHD","TWI"},0))),TRUE,FALSE)</f>
        <v>1</v>
      </c>
    </row>
    <row r="3354" spans="1:4" ht="15.75" customHeight="1" x14ac:dyDescent="0.2">
      <c r="A3354" s="34" t="str">
        <f>cards[[#This Row],[set]]</f>
        <v>TWI</v>
      </c>
      <c r="B3354" s="34">
        <f>cards[[#This Row],[cardNumber]]</f>
        <v>325</v>
      </c>
      <c r="C3354" s="34">
        <f>cards[[#This Row],[owned]]</f>
        <v>0</v>
      </c>
      <c r="D3354" s="34" t="b">
        <f>IF(AND(ISNUMBER(SEARCH("Foil",cards[[#This Row],[variant]])),ISNUMBER(MATCH(cards[[#This Row],[set]],{"SOR","SHD","TWI"},0))),TRUE,FALSE)</f>
        <v>1</v>
      </c>
    </row>
    <row r="3355" spans="1:4" ht="15.75" customHeight="1" x14ac:dyDescent="0.2">
      <c r="A3355" s="34" t="str">
        <f>cards[[#This Row],[set]]</f>
        <v>TWI</v>
      </c>
      <c r="B3355" s="34">
        <f>cards[[#This Row],[cardNumber]]</f>
        <v>325</v>
      </c>
      <c r="C3355" s="34">
        <f>cards[[#This Row],[owned]]</f>
        <v>0</v>
      </c>
      <c r="D3355" s="34" t="b">
        <f>IF(AND(ISNUMBER(SEARCH("Foil",cards[[#This Row],[variant]])),ISNUMBER(MATCH(cards[[#This Row],[set]],{"SOR","SHD","TWI"},0))),TRUE,FALSE)</f>
        <v>0</v>
      </c>
    </row>
    <row r="3356" spans="1:4" ht="15.75" customHeight="1" x14ac:dyDescent="0.2">
      <c r="A3356" s="34" t="str">
        <f>cards[[#This Row],[set]]</f>
        <v>TWI</v>
      </c>
      <c r="B3356" s="34">
        <f>cards[[#This Row],[cardNumber]]</f>
        <v>53</v>
      </c>
      <c r="C3356" s="34">
        <f>cards[[#This Row],[owned]]</f>
        <v>0</v>
      </c>
      <c r="D3356" s="34" t="b">
        <f>IF(AND(ISNUMBER(SEARCH("Foil",cards[[#This Row],[variant]])),ISNUMBER(MATCH(cards[[#This Row],[set]],{"SOR","SHD","TWI"},0))),TRUE,FALSE)</f>
        <v>1</v>
      </c>
    </row>
    <row r="3357" spans="1:4" ht="15.75" customHeight="1" x14ac:dyDescent="0.2">
      <c r="A3357" s="34" t="str">
        <f>cards[[#This Row],[set]]</f>
        <v>TWI</v>
      </c>
      <c r="B3357" s="34">
        <f>cards[[#This Row],[cardNumber]]</f>
        <v>53</v>
      </c>
      <c r="C3357" s="34">
        <f>cards[[#This Row],[owned]]</f>
        <v>0</v>
      </c>
      <c r="D3357" s="34" t="b">
        <f>IF(AND(ISNUMBER(SEARCH("Foil",cards[[#This Row],[variant]])),ISNUMBER(MATCH(cards[[#This Row],[set]],{"SOR","SHD","TWI"},0))),TRUE,FALSE)</f>
        <v>0</v>
      </c>
    </row>
    <row r="3358" spans="1:4" ht="15.75" customHeight="1" x14ac:dyDescent="0.2">
      <c r="A3358" s="34" t="str">
        <f>cards[[#This Row],[set]]</f>
        <v>TWI</v>
      </c>
      <c r="B3358" s="34">
        <f>cards[[#This Row],[cardNumber]]</f>
        <v>326</v>
      </c>
      <c r="C3358" s="34">
        <f>cards[[#This Row],[owned]]</f>
        <v>0</v>
      </c>
      <c r="D3358" s="34" t="b">
        <f>IF(AND(ISNUMBER(SEARCH("Foil",cards[[#This Row],[variant]])),ISNUMBER(MATCH(cards[[#This Row],[set]],{"SOR","SHD","TWI"},0))),TRUE,FALSE)</f>
        <v>1</v>
      </c>
    </row>
    <row r="3359" spans="1:4" ht="15.75" customHeight="1" x14ac:dyDescent="0.2">
      <c r="A3359" s="34" t="str">
        <f>cards[[#This Row],[set]]</f>
        <v>TWI</v>
      </c>
      <c r="B3359" s="34">
        <f>cards[[#This Row],[cardNumber]]</f>
        <v>326</v>
      </c>
      <c r="C3359" s="34">
        <f>cards[[#This Row],[owned]]</f>
        <v>0</v>
      </c>
      <c r="D3359" s="34" t="b">
        <f>IF(AND(ISNUMBER(SEARCH("Foil",cards[[#This Row],[variant]])),ISNUMBER(MATCH(cards[[#This Row],[set]],{"SOR","SHD","TWI"},0))),TRUE,FALSE)</f>
        <v>0</v>
      </c>
    </row>
    <row r="3360" spans="1:4" ht="15.75" customHeight="1" x14ac:dyDescent="0.2">
      <c r="A3360" s="34" t="str">
        <f>cards[[#This Row],[set]]</f>
        <v>TWI</v>
      </c>
      <c r="B3360" s="34">
        <f>cards[[#This Row],[cardNumber]]</f>
        <v>54</v>
      </c>
      <c r="C3360" s="34">
        <f>cards[[#This Row],[owned]]</f>
        <v>0</v>
      </c>
      <c r="D3360" s="34" t="b">
        <f>IF(AND(ISNUMBER(SEARCH("Foil",cards[[#This Row],[variant]])),ISNUMBER(MATCH(cards[[#This Row],[set]],{"SOR","SHD","TWI"},0))),TRUE,FALSE)</f>
        <v>1</v>
      </c>
    </row>
    <row r="3361" spans="1:4" ht="15.75" customHeight="1" x14ac:dyDescent="0.2">
      <c r="A3361" s="34" t="str">
        <f>cards[[#This Row],[set]]</f>
        <v>TWI</v>
      </c>
      <c r="B3361" s="34">
        <f>cards[[#This Row],[cardNumber]]</f>
        <v>54</v>
      </c>
      <c r="C3361" s="34">
        <f>cards[[#This Row],[owned]]</f>
        <v>0</v>
      </c>
      <c r="D3361" s="34" t="b">
        <f>IF(AND(ISNUMBER(SEARCH("Foil",cards[[#This Row],[variant]])),ISNUMBER(MATCH(cards[[#This Row],[set]],{"SOR","SHD","TWI"},0))),TRUE,FALSE)</f>
        <v>0</v>
      </c>
    </row>
    <row r="3362" spans="1:4" ht="15.75" customHeight="1" x14ac:dyDescent="0.2">
      <c r="A3362" s="34" t="str">
        <f>cards[[#This Row],[set]]</f>
        <v>TWI</v>
      </c>
      <c r="B3362" s="34">
        <f>cards[[#This Row],[cardNumber]]</f>
        <v>327</v>
      </c>
      <c r="C3362" s="34">
        <f>cards[[#This Row],[owned]]</f>
        <v>0</v>
      </c>
      <c r="D3362" s="34" t="b">
        <f>IF(AND(ISNUMBER(SEARCH("Foil",cards[[#This Row],[variant]])),ISNUMBER(MATCH(cards[[#This Row],[set]],{"SOR","SHD","TWI"},0))),TRUE,FALSE)</f>
        <v>0</v>
      </c>
    </row>
    <row r="3363" spans="1:4" ht="15.75" customHeight="1" x14ac:dyDescent="0.2">
      <c r="A3363" s="34" t="str">
        <f>cards[[#This Row],[set]]</f>
        <v>TWI</v>
      </c>
      <c r="B3363" s="34">
        <f>cards[[#This Row],[cardNumber]]</f>
        <v>327</v>
      </c>
      <c r="C3363" s="34">
        <f>cards[[#This Row],[owned]]</f>
        <v>0</v>
      </c>
      <c r="D3363" s="34" t="b">
        <f>IF(AND(ISNUMBER(SEARCH("Foil",cards[[#This Row],[variant]])),ISNUMBER(MATCH(cards[[#This Row],[set]],{"SOR","SHD","TWI"},0))),TRUE,FALSE)</f>
        <v>1</v>
      </c>
    </row>
    <row r="3364" spans="1:4" ht="15.75" customHeight="1" x14ac:dyDescent="0.2">
      <c r="A3364" s="34" t="str">
        <f>cards[[#This Row],[set]]</f>
        <v>TWI</v>
      </c>
      <c r="B3364" s="34">
        <f>cards[[#This Row],[cardNumber]]</f>
        <v>55</v>
      </c>
      <c r="C3364" s="34">
        <f>cards[[#This Row],[owned]]</f>
        <v>0</v>
      </c>
      <c r="D3364" s="34" t="b">
        <f>IF(AND(ISNUMBER(SEARCH("Foil",cards[[#This Row],[variant]])),ISNUMBER(MATCH(cards[[#This Row],[set]],{"SOR","SHD","TWI"},0))),TRUE,FALSE)</f>
        <v>0</v>
      </c>
    </row>
    <row r="3365" spans="1:4" ht="15.75" customHeight="1" x14ac:dyDescent="0.2">
      <c r="A3365" s="34" t="str">
        <f>cards[[#This Row],[set]]</f>
        <v>TWI</v>
      </c>
      <c r="B3365" s="34">
        <f>cards[[#This Row],[cardNumber]]</f>
        <v>55</v>
      </c>
      <c r="C3365" s="34">
        <f>cards[[#This Row],[owned]]</f>
        <v>0</v>
      </c>
      <c r="D3365" s="34" t="b">
        <f>IF(AND(ISNUMBER(SEARCH("Foil",cards[[#This Row],[variant]])),ISNUMBER(MATCH(cards[[#This Row],[set]],{"SOR","SHD","TWI"},0))),TRUE,FALSE)</f>
        <v>1</v>
      </c>
    </row>
    <row r="3366" spans="1:4" ht="15.75" customHeight="1" x14ac:dyDescent="0.2">
      <c r="A3366" s="34" t="str">
        <f>cards[[#This Row],[set]]</f>
        <v>TWI</v>
      </c>
      <c r="B3366" s="34">
        <f>cards[[#This Row],[cardNumber]]</f>
        <v>328</v>
      </c>
      <c r="C3366" s="34">
        <f>cards[[#This Row],[owned]]</f>
        <v>0</v>
      </c>
      <c r="D3366" s="34" t="b">
        <f>IF(AND(ISNUMBER(SEARCH("Foil",cards[[#This Row],[variant]])),ISNUMBER(MATCH(cards[[#This Row],[set]],{"SOR","SHD","TWI"},0))),TRUE,FALSE)</f>
        <v>0</v>
      </c>
    </row>
    <row r="3367" spans="1:4" ht="15.75" customHeight="1" x14ac:dyDescent="0.2">
      <c r="A3367" s="34" t="str">
        <f>cards[[#This Row],[set]]</f>
        <v>TWI</v>
      </c>
      <c r="B3367" s="34">
        <f>cards[[#This Row],[cardNumber]]</f>
        <v>328</v>
      </c>
      <c r="C3367" s="34">
        <f>cards[[#This Row],[owned]]</f>
        <v>0</v>
      </c>
      <c r="D3367" s="34" t="b">
        <f>IF(AND(ISNUMBER(SEARCH("Foil",cards[[#This Row],[variant]])),ISNUMBER(MATCH(cards[[#This Row],[set]],{"SOR","SHD","TWI"},0))),TRUE,FALSE)</f>
        <v>1</v>
      </c>
    </row>
    <row r="3368" spans="1:4" ht="15.75" customHeight="1" x14ac:dyDescent="0.2">
      <c r="A3368" s="34" t="str">
        <f>cards[[#This Row],[set]]</f>
        <v>TWI</v>
      </c>
      <c r="B3368" s="34">
        <f>cards[[#This Row],[cardNumber]]</f>
        <v>56</v>
      </c>
      <c r="C3368" s="34">
        <f>cards[[#This Row],[owned]]</f>
        <v>0</v>
      </c>
      <c r="D3368" s="34" t="b">
        <f>IF(AND(ISNUMBER(SEARCH("Foil",cards[[#This Row],[variant]])),ISNUMBER(MATCH(cards[[#This Row],[set]],{"SOR","SHD","TWI"},0))),TRUE,FALSE)</f>
        <v>1</v>
      </c>
    </row>
    <row r="3369" spans="1:4" ht="15.75" customHeight="1" x14ac:dyDescent="0.2">
      <c r="A3369" s="34" t="str">
        <f>cards[[#This Row],[set]]</f>
        <v>TWI</v>
      </c>
      <c r="B3369" s="34">
        <f>cards[[#This Row],[cardNumber]]</f>
        <v>56</v>
      </c>
      <c r="C3369" s="34">
        <f>cards[[#This Row],[owned]]</f>
        <v>0</v>
      </c>
      <c r="D3369" s="34" t="b">
        <f>IF(AND(ISNUMBER(SEARCH("Foil",cards[[#This Row],[variant]])),ISNUMBER(MATCH(cards[[#This Row],[set]],{"SOR","SHD","TWI"},0))),TRUE,FALSE)</f>
        <v>0</v>
      </c>
    </row>
    <row r="3370" spans="1:4" ht="15.75" customHeight="1" x14ac:dyDescent="0.2">
      <c r="A3370" s="34" t="str">
        <f>cards[[#This Row],[set]]</f>
        <v>TWI</v>
      </c>
      <c r="B3370" s="34">
        <f>cards[[#This Row],[cardNumber]]</f>
        <v>329</v>
      </c>
      <c r="C3370" s="34">
        <f>cards[[#This Row],[owned]]</f>
        <v>0</v>
      </c>
      <c r="D3370" s="34" t="b">
        <f>IF(AND(ISNUMBER(SEARCH("Foil",cards[[#This Row],[variant]])),ISNUMBER(MATCH(cards[[#This Row],[set]],{"SOR","SHD","TWI"},0))),TRUE,FALSE)</f>
        <v>0</v>
      </c>
    </row>
    <row r="3371" spans="1:4" ht="15.75" customHeight="1" x14ac:dyDescent="0.2">
      <c r="A3371" s="34" t="str">
        <f>cards[[#This Row],[set]]</f>
        <v>TWI</v>
      </c>
      <c r="B3371" s="34">
        <f>cards[[#This Row],[cardNumber]]</f>
        <v>329</v>
      </c>
      <c r="C3371" s="34">
        <f>cards[[#This Row],[owned]]</f>
        <v>0</v>
      </c>
      <c r="D3371" s="34" t="b">
        <f>IF(AND(ISNUMBER(SEARCH("Foil",cards[[#This Row],[variant]])),ISNUMBER(MATCH(cards[[#This Row],[set]],{"SOR","SHD","TWI"},0))),TRUE,FALSE)</f>
        <v>1</v>
      </c>
    </row>
    <row r="3372" spans="1:4" ht="15.75" customHeight="1" x14ac:dyDescent="0.2">
      <c r="A3372" s="34" t="str">
        <f>cards[[#This Row],[set]]</f>
        <v>TWI</v>
      </c>
      <c r="B3372" s="34">
        <f>cards[[#This Row],[cardNumber]]</f>
        <v>57</v>
      </c>
      <c r="C3372" s="34">
        <f>cards[[#This Row],[owned]]</f>
        <v>0</v>
      </c>
      <c r="D3372" s="34" t="b">
        <f>IF(AND(ISNUMBER(SEARCH("Foil",cards[[#This Row],[variant]])),ISNUMBER(MATCH(cards[[#This Row],[set]],{"SOR","SHD","TWI"},0))),TRUE,FALSE)</f>
        <v>1</v>
      </c>
    </row>
    <row r="3373" spans="1:4" ht="15.75" customHeight="1" x14ac:dyDescent="0.2">
      <c r="A3373" s="34" t="str">
        <f>cards[[#This Row],[set]]</f>
        <v>TWI</v>
      </c>
      <c r="B3373" s="34">
        <f>cards[[#This Row],[cardNumber]]</f>
        <v>57</v>
      </c>
      <c r="C3373" s="34">
        <f>cards[[#This Row],[owned]]</f>
        <v>0</v>
      </c>
      <c r="D3373" s="34" t="b">
        <f>IF(AND(ISNUMBER(SEARCH("Foil",cards[[#This Row],[variant]])),ISNUMBER(MATCH(cards[[#This Row],[set]],{"SOR","SHD","TWI"},0))),TRUE,FALSE)</f>
        <v>0</v>
      </c>
    </row>
    <row r="3374" spans="1:4" ht="15.75" customHeight="1" x14ac:dyDescent="0.2">
      <c r="A3374" s="34" t="str">
        <f>cards[[#This Row],[set]]</f>
        <v>TWI</v>
      </c>
      <c r="B3374" s="34">
        <f>cards[[#This Row],[cardNumber]]</f>
        <v>330</v>
      </c>
      <c r="C3374" s="34">
        <f>cards[[#This Row],[owned]]</f>
        <v>0</v>
      </c>
      <c r="D3374" s="34" t="b">
        <f>IF(AND(ISNUMBER(SEARCH("Foil",cards[[#This Row],[variant]])),ISNUMBER(MATCH(cards[[#This Row],[set]],{"SOR","SHD","TWI"},0))),TRUE,FALSE)</f>
        <v>1</v>
      </c>
    </row>
    <row r="3375" spans="1:4" ht="15.75" customHeight="1" x14ac:dyDescent="0.2">
      <c r="A3375" s="34" t="str">
        <f>cards[[#This Row],[set]]</f>
        <v>TWI</v>
      </c>
      <c r="B3375" s="34">
        <f>cards[[#This Row],[cardNumber]]</f>
        <v>330</v>
      </c>
      <c r="C3375" s="34">
        <f>cards[[#This Row],[owned]]</f>
        <v>0</v>
      </c>
      <c r="D3375" s="34" t="b">
        <f>IF(AND(ISNUMBER(SEARCH("Foil",cards[[#This Row],[variant]])),ISNUMBER(MATCH(cards[[#This Row],[set]],{"SOR","SHD","TWI"},0))),TRUE,FALSE)</f>
        <v>0</v>
      </c>
    </row>
    <row r="3376" spans="1:4" ht="15.75" customHeight="1" x14ac:dyDescent="0.2">
      <c r="A3376" s="34" t="str">
        <f>cards[[#This Row],[set]]</f>
        <v>TWI</v>
      </c>
      <c r="B3376" s="34">
        <f>cards[[#This Row],[cardNumber]]</f>
        <v>58</v>
      </c>
      <c r="C3376" s="34">
        <f>cards[[#This Row],[owned]]</f>
        <v>0</v>
      </c>
      <c r="D3376" s="34" t="b">
        <f>IF(AND(ISNUMBER(SEARCH("Foil",cards[[#This Row],[variant]])),ISNUMBER(MATCH(cards[[#This Row],[set]],{"SOR","SHD","TWI"},0))),TRUE,FALSE)</f>
        <v>0</v>
      </c>
    </row>
    <row r="3377" spans="1:4" ht="15.75" customHeight="1" x14ac:dyDescent="0.2">
      <c r="A3377" s="34" t="str">
        <f>cards[[#This Row],[set]]</f>
        <v>TWI</v>
      </c>
      <c r="B3377" s="34">
        <f>cards[[#This Row],[cardNumber]]</f>
        <v>58</v>
      </c>
      <c r="C3377" s="34">
        <f>cards[[#This Row],[owned]]</f>
        <v>0</v>
      </c>
      <c r="D3377" s="34" t="b">
        <f>IF(AND(ISNUMBER(SEARCH("Foil",cards[[#This Row],[variant]])),ISNUMBER(MATCH(cards[[#This Row],[set]],{"SOR","SHD","TWI"},0))),TRUE,FALSE)</f>
        <v>1</v>
      </c>
    </row>
    <row r="3378" spans="1:4" ht="15.75" customHeight="1" x14ac:dyDescent="0.2">
      <c r="A3378" s="34" t="str">
        <f>cards[[#This Row],[set]]</f>
        <v>TWI</v>
      </c>
      <c r="B3378" s="34">
        <f>cards[[#This Row],[cardNumber]]</f>
        <v>331</v>
      </c>
      <c r="C3378" s="34">
        <f>cards[[#This Row],[owned]]</f>
        <v>0</v>
      </c>
      <c r="D3378" s="34" t="b">
        <f>IF(AND(ISNUMBER(SEARCH("Foil",cards[[#This Row],[variant]])),ISNUMBER(MATCH(cards[[#This Row],[set]],{"SOR","SHD","TWI"},0))),TRUE,FALSE)</f>
        <v>0</v>
      </c>
    </row>
    <row r="3379" spans="1:4" ht="15.75" customHeight="1" x14ac:dyDescent="0.2">
      <c r="A3379" s="34" t="str">
        <f>cards[[#This Row],[set]]</f>
        <v>TWI</v>
      </c>
      <c r="B3379" s="34">
        <f>cards[[#This Row],[cardNumber]]</f>
        <v>331</v>
      </c>
      <c r="C3379" s="34">
        <f>cards[[#This Row],[owned]]</f>
        <v>0</v>
      </c>
      <c r="D3379" s="34" t="b">
        <f>IF(AND(ISNUMBER(SEARCH("Foil",cards[[#This Row],[variant]])),ISNUMBER(MATCH(cards[[#This Row],[set]],{"SOR","SHD","TWI"},0))),TRUE,FALSE)</f>
        <v>1</v>
      </c>
    </row>
    <row r="3380" spans="1:4" ht="15.75" customHeight="1" x14ac:dyDescent="0.2">
      <c r="A3380" s="34" t="str">
        <f>cards[[#This Row],[set]]</f>
        <v>TWI</v>
      </c>
      <c r="B3380" s="34">
        <f>cards[[#This Row],[cardNumber]]</f>
        <v>59</v>
      </c>
      <c r="C3380" s="34">
        <f>cards[[#This Row],[owned]]</f>
        <v>0</v>
      </c>
      <c r="D3380" s="34" t="b">
        <f>IF(AND(ISNUMBER(SEARCH("Foil",cards[[#This Row],[variant]])),ISNUMBER(MATCH(cards[[#This Row],[set]],{"SOR","SHD","TWI"},0))),TRUE,FALSE)</f>
        <v>0</v>
      </c>
    </row>
    <row r="3381" spans="1:4" ht="15.75" customHeight="1" x14ac:dyDescent="0.2">
      <c r="A3381" s="34" t="str">
        <f>cards[[#This Row],[set]]</f>
        <v>TWI</v>
      </c>
      <c r="B3381" s="34">
        <f>cards[[#This Row],[cardNumber]]</f>
        <v>59</v>
      </c>
      <c r="C3381" s="34">
        <f>cards[[#This Row],[owned]]</f>
        <v>0</v>
      </c>
      <c r="D3381" s="34" t="b">
        <f>IF(AND(ISNUMBER(SEARCH("Foil",cards[[#This Row],[variant]])),ISNUMBER(MATCH(cards[[#This Row],[set]],{"SOR","SHD","TWI"},0))),TRUE,FALSE)</f>
        <v>1</v>
      </c>
    </row>
    <row r="3382" spans="1:4" ht="15.75" customHeight="1" x14ac:dyDescent="0.2">
      <c r="A3382" s="34" t="str">
        <f>cards[[#This Row],[set]]</f>
        <v>TWI</v>
      </c>
      <c r="B3382" s="34">
        <f>cards[[#This Row],[cardNumber]]</f>
        <v>332</v>
      </c>
      <c r="C3382" s="34">
        <f>cards[[#This Row],[owned]]</f>
        <v>0</v>
      </c>
      <c r="D3382" s="34" t="b">
        <f>IF(AND(ISNUMBER(SEARCH("Foil",cards[[#This Row],[variant]])),ISNUMBER(MATCH(cards[[#This Row],[set]],{"SOR","SHD","TWI"},0))),TRUE,FALSE)</f>
        <v>1</v>
      </c>
    </row>
    <row r="3383" spans="1:4" ht="15.75" customHeight="1" x14ac:dyDescent="0.2">
      <c r="A3383" s="34" t="str">
        <f>cards[[#This Row],[set]]</f>
        <v>TWI</v>
      </c>
      <c r="B3383" s="34">
        <f>cards[[#This Row],[cardNumber]]</f>
        <v>332</v>
      </c>
      <c r="C3383" s="34">
        <f>cards[[#This Row],[owned]]</f>
        <v>0</v>
      </c>
      <c r="D3383" s="34" t="b">
        <f>IF(AND(ISNUMBER(SEARCH("Foil",cards[[#This Row],[variant]])),ISNUMBER(MATCH(cards[[#This Row],[set]],{"SOR","SHD","TWI"},0))),TRUE,FALSE)</f>
        <v>0</v>
      </c>
    </row>
    <row r="3384" spans="1:4" ht="15.75" customHeight="1" x14ac:dyDescent="0.2">
      <c r="A3384" s="34" t="str">
        <f>cards[[#This Row],[set]]</f>
        <v>TWI</v>
      </c>
      <c r="B3384" s="34">
        <f>cards[[#This Row],[cardNumber]]</f>
        <v>60</v>
      </c>
      <c r="C3384" s="34">
        <f>cards[[#This Row],[owned]]</f>
        <v>0</v>
      </c>
      <c r="D3384" s="34" t="b">
        <f>IF(AND(ISNUMBER(SEARCH("Foil",cards[[#This Row],[variant]])),ISNUMBER(MATCH(cards[[#This Row],[set]],{"SOR","SHD","TWI"},0))),TRUE,FALSE)</f>
        <v>1</v>
      </c>
    </row>
    <row r="3385" spans="1:4" ht="15.75" customHeight="1" x14ac:dyDescent="0.2">
      <c r="A3385" s="34" t="str">
        <f>cards[[#This Row],[set]]</f>
        <v>TWI</v>
      </c>
      <c r="B3385" s="34">
        <f>cards[[#This Row],[cardNumber]]</f>
        <v>60</v>
      </c>
      <c r="C3385" s="34">
        <f>cards[[#This Row],[owned]]</f>
        <v>0</v>
      </c>
      <c r="D3385" s="34" t="b">
        <f>IF(AND(ISNUMBER(SEARCH("Foil",cards[[#This Row],[variant]])),ISNUMBER(MATCH(cards[[#This Row],[set]],{"SOR","SHD","TWI"},0))),TRUE,FALSE)</f>
        <v>0</v>
      </c>
    </row>
    <row r="3386" spans="1:4" ht="15.75" customHeight="1" x14ac:dyDescent="0.2">
      <c r="A3386" s="34" t="str">
        <f>cards[[#This Row],[set]]</f>
        <v>TWI</v>
      </c>
      <c r="B3386" s="34">
        <f>cards[[#This Row],[cardNumber]]</f>
        <v>333</v>
      </c>
      <c r="C3386" s="34">
        <f>cards[[#This Row],[owned]]</f>
        <v>0</v>
      </c>
      <c r="D3386" s="34" t="b">
        <f>IF(AND(ISNUMBER(SEARCH("Foil",cards[[#This Row],[variant]])),ISNUMBER(MATCH(cards[[#This Row],[set]],{"SOR","SHD","TWI"},0))),TRUE,FALSE)</f>
        <v>0</v>
      </c>
    </row>
    <row r="3387" spans="1:4" ht="15.75" customHeight="1" x14ac:dyDescent="0.2">
      <c r="A3387" s="34" t="str">
        <f>cards[[#This Row],[set]]</f>
        <v>TWI</v>
      </c>
      <c r="B3387" s="34">
        <f>cards[[#This Row],[cardNumber]]</f>
        <v>333</v>
      </c>
      <c r="C3387" s="34">
        <f>cards[[#This Row],[owned]]</f>
        <v>0</v>
      </c>
      <c r="D3387" s="34" t="b">
        <f>IF(AND(ISNUMBER(SEARCH("Foil",cards[[#This Row],[variant]])),ISNUMBER(MATCH(cards[[#This Row],[set]],{"SOR","SHD","TWI"},0))),TRUE,FALSE)</f>
        <v>1</v>
      </c>
    </row>
    <row r="3388" spans="1:4" ht="15.75" customHeight="1" x14ac:dyDescent="0.2">
      <c r="A3388" s="34" t="str">
        <f>cards[[#This Row],[set]]</f>
        <v>TWI</v>
      </c>
      <c r="B3388" s="34">
        <f>cards[[#This Row],[cardNumber]]</f>
        <v>61</v>
      </c>
      <c r="C3388" s="34">
        <f>cards[[#This Row],[owned]]</f>
        <v>0</v>
      </c>
      <c r="D3388" s="34" t="b">
        <f>IF(AND(ISNUMBER(SEARCH("Foil",cards[[#This Row],[variant]])),ISNUMBER(MATCH(cards[[#This Row],[set]],{"SOR","SHD","TWI"},0))),TRUE,FALSE)</f>
        <v>1</v>
      </c>
    </row>
    <row r="3389" spans="1:4" ht="15.75" customHeight="1" x14ac:dyDescent="0.2">
      <c r="A3389" s="34" t="str">
        <f>cards[[#This Row],[set]]</f>
        <v>TWI</v>
      </c>
      <c r="B3389" s="34">
        <f>cards[[#This Row],[cardNumber]]</f>
        <v>61</v>
      </c>
      <c r="C3389" s="34">
        <f>cards[[#This Row],[owned]]</f>
        <v>0</v>
      </c>
      <c r="D3389" s="34" t="b">
        <f>IF(AND(ISNUMBER(SEARCH("Foil",cards[[#This Row],[variant]])),ISNUMBER(MATCH(cards[[#This Row],[set]],{"SOR","SHD","TWI"},0))),TRUE,FALSE)</f>
        <v>0</v>
      </c>
    </row>
    <row r="3390" spans="1:4" ht="15.75" customHeight="1" x14ac:dyDescent="0.2">
      <c r="A3390" s="34" t="str">
        <f>cards[[#This Row],[set]]</f>
        <v>TWI</v>
      </c>
      <c r="B3390" s="34">
        <f>cards[[#This Row],[cardNumber]]</f>
        <v>334</v>
      </c>
      <c r="C3390" s="34">
        <f>cards[[#This Row],[owned]]</f>
        <v>0</v>
      </c>
      <c r="D3390" s="34" t="b">
        <f>IF(AND(ISNUMBER(SEARCH("Foil",cards[[#This Row],[variant]])),ISNUMBER(MATCH(cards[[#This Row],[set]],{"SOR","SHD","TWI"},0))),TRUE,FALSE)</f>
        <v>0</v>
      </c>
    </row>
    <row r="3391" spans="1:4" ht="15.75" customHeight="1" x14ac:dyDescent="0.2">
      <c r="A3391" s="34" t="str">
        <f>cards[[#This Row],[set]]</f>
        <v>TWI</v>
      </c>
      <c r="B3391" s="34">
        <f>cards[[#This Row],[cardNumber]]</f>
        <v>334</v>
      </c>
      <c r="C3391" s="34">
        <f>cards[[#This Row],[owned]]</f>
        <v>0</v>
      </c>
      <c r="D3391" s="34" t="b">
        <f>IF(AND(ISNUMBER(SEARCH("Foil",cards[[#This Row],[variant]])),ISNUMBER(MATCH(cards[[#This Row],[set]],{"SOR","SHD","TWI"},0))),TRUE,FALSE)</f>
        <v>1</v>
      </c>
    </row>
    <row r="3392" spans="1:4" ht="15.75" customHeight="1" x14ac:dyDescent="0.2">
      <c r="A3392" s="34" t="str">
        <f>cards[[#This Row],[set]]</f>
        <v>TWI</v>
      </c>
      <c r="B3392" s="34">
        <f>cards[[#This Row],[cardNumber]]</f>
        <v>62</v>
      </c>
      <c r="C3392" s="34">
        <f>cards[[#This Row],[owned]]</f>
        <v>0</v>
      </c>
      <c r="D3392" s="34" t="b">
        <f>IF(AND(ISNUMBER(SEARCH("Foil",cards[[#This Row],[variant]])),ISNUMBER(MATCH(cards[[#This Row],[set]],{"SOR","SHD","TWI"},0))),TRUE,FALSE)</f>
        <v>0</v>
      </c>
    </row>
    <row r="3393" spans="1:4" ht="15.75" customHeight="1" x14ac:dyDescent="0.2">
      <c r="A3393" s="34" t="str">
        <f>cards[[#This Row],[set]]</f>
        <v>TWI</v>
      </c>
      <c r="B3393" s="34">
        <f>cards[[#This Row],[cardNumber]]</f>
        <v>62</v>
      </c>
      <c r="C3393" s="34">
        <f>cards[[#This Row],[owned]]</f>
        <v>0</v>
      </c>
      <c r="D3393" s="34" t="b">
        <f>IF(AND(ISNUMBER(SEARCH("Foil",cards[[#This Row],[variant]])),ISNUMBER(MATCH(cards[[#This Row],[set]],{"SOR","SHD","TWI"},0))),TRUE,FALSE)</f>
        <v>1</v>
      </c>
    </row>
    <row r="3394" spans="1:4" ht="15.75" customHeight="1" x14ac:dyDescent="0.2">
      <c r="A3394" s="34" t="str">
        <f>cards[[#This Row],[set]]</f>
        <v>TWI</v>
      </c>
      <c r="B3394" s="34">
        <f>cards[[#This Row],[cardNumber]]</f>
        <v>335</v>
      </c>
      <c r="C3394" s="34">
        <f>cards[[#This Row],[owned]]</f>
        <v>0</v>
      </c>
      <c r="D3394" s="34" t="b">
        <f>IF(AND(ISNUMBER(SEARCH("Foil",cards[[#This Row],[variant]])),ISNUMBER(MATCH(cards[[#This Row],[set]],{"SOR","SHD","TWI"},0))),TRUE,FALSE)</f>
        <v>0</v>
      </c>
    </row>
    <row r="3395" spans="1:4" ht="15.75" customHeight="1" x14ac:dyDescent="0.2">
      <c r="A3395" s="34" t="str">
        <f>cards[[#This Row],[set]]</f>
        <v>TWI</v>
      </c>
      <c r="B3395" s="34">
        <f>cards[[#This Row],[cardNumber]]</f>
        <v>335</v>
      </c>
      <c r="C3395" s="34">
        <f>cards[[#This Row],[owned]]</f>
        <v>0</v>
      </c>
      <c r="D3395" s="34" t="b">
        <f>IF(AND(ISNUMBER(SEARCH("Foil",cards[[#This Row],[variant]])),ISNUMBER(MATCH(cards[[#This Row],[set]],{"SOR","SHD","TWI"},0))),TRUE,FALSE)</f>
        <v>1</v>
      </c>
    </row>
    <row r="3396" spans="1:4" ht="15.75" customHeight="1" x14ac:dyDescent="0.2">
      <c r="A3396" s="34" t="str">
        <f>cards[[#This Row],[set]]</f>
        <v>TWI</v>
      </c>
      <c r="B3396" s="34">
        <f>cards[[#This Row],[cardNumber]]</f>
        <v>63</v>
      </c>
      <c r="C3396" s="34">
        <f>cards[[#This Row],[owned]]</f>
        <v>0</v>
      </c>
      <c r="D3396" s="34" t="b">
        <f>IF(AND(ISNUMBER(SEARCH("Foil",cards[[#This Row],[variant]])),ISNUMBER(MATCH(cards[[#This Row],[set]],{"SOR","SHD","TWI"},0))),TRUE,FALSE)</f>
        <v>0</v>
      </c>
    </row>
    <row r="3397" spans="1:4" ht="15.75" customHeight="1" x14ac:dyDescent="0.2">
      <c r="A3397" s="34" t="str">
        <f>cards[[#This Row],[set]]</f>
        <v>TWI</v>
      </c>
      <c r="B3397" s="34">
        <f>cards[[#This Row],[cardNumber]]</f>
        <v>63</v>
      </c>
      <c r="C3397" s="34">
        <f>cards[[#This Row],[owned]]</f>
        <v>0</v>
      </c>
      <c r="D3397" s="34" t="b">
        <f>IF(AND(ISNUMBER(SEARCH("Foil",cards[[#This Row],[variant]])),ISNUMBER(MATCH(cards[[#This Row],[set]],{"SOR","SHD","TWI"},0))),TRUE,FALSE)</f>
        <v>1</v>
      </c>
    </row>
    <row r="3398" spans="1:4" ht="15.75" customHeight="1" x14ac:dyDescent="0.2">
      <c r="A3398" s="34" t="str">
        <f>cards[[#This Row],[set]]</f>
        <v>TWI</v>
      </c>
      <c r="B3398" s="34">
        <f>cards[[#This Row],[cardNumber]]</f>
        <v>336</v>
      </c>
      <c r="C3398" s="34">
        <f>cards[[#This Row],[owned]]</f>
        <v>0</v>
      </c>
      <c r="D3398" s="34" t="b">
        <f>IF(AND(ISNUMBER(SEARCH("Foil",cards[[#This Row],[variant]])),ISNUMBER(MATCH(cards[[#This Row],[set]],{"SOR","SHD","TWI"},0))),TRUE,FALSE)</f>
        <v>1</v>
      </c>
    </row>
    <row r="3399" spans="1:4" ht="15.75" customHeight="1" x14ac:dyDescent="0.2">
      <c r="A3399" s="34" t="str">
        <f>cards[[#This Row],[set]]</f>
        <v>TWI</v>
      </c>
      <c r="B3399" s="34">
        <f>cards[[#This Row],[cardNumber]]</f>
        <v>336</v>
      </c>
      <c r="C3399" s="34">
        <f>cards[[#This Row],[owned]]</f>
        <v>0</v>
      </c>
      <c r="D3399" s="34" t="b">
        <f>IF(AND(ISNUMBER(SEARCH("Foil",cards[[#This Row],[variant]])),ISNUMBER(MATCH(cards[[#This Row],[set]],{"SOR","SHD","TWI"},0))),TRUE,FALSE)</f>
        <v>0</v>
      </c>
    </row>
    <row r="3400" spans="1:4" ht="15.75" customHeight="1" x14ac:dyDescent="0.2">
      <c r="A3400" s="34" t="str">
        <f>cards[[#This Row],[set]]</f>
        <v>TWI</v>
      </c>
      <c r="B3400" s="34">
        <f>cards[[#This Row],[cardNumber]]</f>
        <v>64</v>
      </c>
      <c r="C3400" s="34">
        <f>cards[[#This Row],[owned]]</f>
        <v>0</v>
      </c>
      <c r="D3400" s="34" t="b">
        <f>IF(AND(ISNUMBER(SEARCH("Foil",cards[[#This Row],[variant]])),ISNUMBER(MATCH(cards[[#This Row],[set]],{"SOR","SHD","TWI"},0))),TRUE,FALSE)</f>
        <v>0</v>
      </c>
    </row>
    <row r="3401" spans="1:4" ht="15.75" customHeight="1" x14ac:dyDescent="0.2">
      <c r="A3401" s="34" t="str">
        <f>cards[[#This Row],[set]]</f>
        <v>TWI</v>
      </c>
      <c r="B3401" s="34">
        <f>cards[[#This Row],[cardNumber]]</f>
        <v>64</v>
      </c>
      <c r="C3401" s="34">
        <f>cards[[#This Row],[owned]]</f>
        <v>0</v>
      </c>
      <c r="D3401" s="34" t="b">
        <f>IF(AND(ISNUMBER(SEARCH("Foil",cards[[#This Row],[variant]])),ISNUMBER(MATCH(cards[[#This Row],[set]],{"SOR","SHD","TWI"},0))),TRUE,FALSE)</f>
        <v>1</v>
      </c>
    </row>
    <row r="3402" spans="1:4" ht="15.75" customHeight="1" x14ac:dyDescent="0.2">
      <c r="A3402" s="34" t="str">
        <f>cards[[#This Row],[set]]</f>
        <v>TWI</v>
      </c>
      <c r="B3402" s="34">
        <f>cards[[#This Row],[cardNumber]]</f>
        <v>337</v>
      </c>
      <c r="C3402" s="34">
        <f>cards[[#This Row],[owned]]</f>
        <v>0</v>
      </c>
      <c r="D3402" s="34" t="b">
        <f>IF(AND(ISNUMBER(SEARCH("Foil",cards[[#This Row],[variant]])),ISNUMBER(MATCH(cards[[#This Row],[set]],{"SOR","SHD","TWI"},0))),TRUE,FALSE)</f>
        <v>0</v>
      </c>
    </row>
    <row r="3403" spans="1:4" ht="15.75" customHeight="1" x14ac:dyDescent="0.2">
      <c r="A3403" s="34" t="str">
        <f>cards[[#This Row],[set]]</f>
        <v>TWI</v>
      </c>
      <c r="B3403" s="34">
        <f>cards[[#This Row],[cardNumber]]</f>
        <v>337</v>
      </c>
      <c r="C3403" s="34">
        <f>cards[[#This Row],[owned]]</f>
        <v>0</v>
      </c>
      <c r="D3403" s="34" t="b">
        <f>IF(AND(ISNUMBER(SEARCH("Foil",cards[[#This Row],[variant]])),ISNUMBER(MATCH(cards[[#This Row],[set]],{"SOR","SHD","TWI"},0))),TRUE,FALSE)</f>
        <v>1</v>
      </c>
    </row>
    <row r="3404" spans="1:4" ht="15.75" customHeight="1" x14ac:dyDescent="0.2">
      <c r="A3404" s="34" t="str">
        <f>cards[[#This Row],[set]]</f>
        <v>TWI</v>
      </c>
      <c r="B3404" s="34">
        <f>cards[[#This Row],[cardNumber]]</f>
        <v>65</v>
      </c>
      <c r="C3404" s="34">
        <f>cards[[#This Row],[owned]]</f>
        <v>0</v>
      </c>
      <c r="D3404" s="34" t="b">
        <f>IF(AND(ISNUMBER(SEARCH("Foil",cards[[#This Row],[variant]])),ISNUMBER(MATCH(cards[[#This Row],[set]],{"SOR","SHD","TWI"},0))),TRUE,FALSE)</f>
        <v>0</v>
      </c>
    </row>
    <row r="3405" spans="1:4" ht="15.75" customHeight="1" x14ac:dyDescent="0.2">
      <c r="A3405" s="34" t="str">
        <f>cards[[#This Row],[set]]</f>
        <v>TWI</v>
      </c>
      <c r="B3405" s="34">
        <f>cards[[#This Row],[cardNumber]]</f>
        <v>65</v>
      </c>
      <c r="C3405" s="34">
        <f>cards[[#This Row],[owned]]</f>
        <v>0</v>
      </c>
      <c r="D3405" s="34" t="b">
        <f>IF(AND(ISNUMBER(SEARCH("Foil",cards[[#This Row],[variant]])),ISNUMBER(MATCH(cards[[#This Row],[set]],{"SOR","SHD","TWI"},0))),TRUE,FALSE)</f>
        <v>1</v>
      </c>
    </row>
    <row r="3406" spans="1:4" ht="15.75" customHeight="1" x14ac:dyDescent="0.2">
      <c r="A3406" s="34" t="str">
        <f>cards[[#This Row],[set]]</f>
        <v>TWI</v>
      </c>
      <c r="B3406" s="34">
        <f>cards[[#This Row],[cardNumber]]</f>
        <v>338</v>
      </c>
      <c r="C3406" s="34">
        <f>cards[[#This Row],[owned]]</f>
        <v>0</v>
      </c>
      <c r="D3406" s="34" t="b">
        <f>IF(AND(ISNUMBER(SEARCH("Foil",cards[[#This Row],[variant]])),ISNUMBER(MATCH(cards[[#This Row],[set]],{"SOR","SHD","TWI"},0))),TRUE,FALSE)</f>
        <v>0</v>
      </c>
    </row>
    <row r="3407" spans="1:4" ht="15.75" customHeight="1" x14ac:dyDescent="0.2">
      <c r="A3407" s="34" t="str">
        <f>cards[[#This Row],[set]]</f>
        <v>TWI</v>
      </c>
      <c r="B3407" s="34">
        <f>cards[[#This Row],[cardNumber]]</f>
        <v>338</v>
      </c>
      <c r="C3407" s="34">
        <f>cards[[#This Row],[owned]]</f>
        <v>0</v>
      </c>
      <c r="D3407" s="34" t="b">
        <f>IF(AND(ISNUMBER(SEARCH("Foil",cards[[#This Row],[variant]])),ISNUMBER(MATCH(cards[[#This Row],[set]],{"SOR","SHD","TWI"},0))),TRUE,FALSE)</f>
        <v>1</v>
      </c>
    </row>
    <row r="3408" spans="1:4" ht="15.75" customHeight="1" x14ac:dyDescent="0.2">
      <c r="A3408" s="34" t="str">
        <f>cards[[#This Row],[set]]</f>
        <v>TWI</v>
      </c>
      <c r="B3408" s="34">
        <f>cards[[#This Row],[cardNumber]]</f>
        <v>66</v>
      </c>
      <c r="C3408" s="34">
        <f>cards[[#This Row],[owned]]</f>
        <v>0</v>
      </c>
      <c r="D3408" s="34" t="b">
        <f>IF(AND(ISNUMBER(SEARCH("Foil",cards[[#This Row],[variant]])),ISNUMBER(MATCH(cards[[#This Row],[set]],{"SOR","SHD","TWI"},0))),TRUE,FALSE)</f>
        <v>0</v>
      </c>
    </row>
    <row r="3409" spans="1:4" ht="15.75" customHeight="1" x14ac:dyDescent="0.2">
      <c r="A3409" s="34" t="str">
        <f>cards[[#This Row],[set]]</f>
        <v>TWI</v>
      </c>
      <c r="B3409" s="34">
        <f>cards[[#This Row],[cardNumber]]</f>
        <v>66</v>
      </c>
      <c r="C3409" s="34">
        <f>cards[[#This Row],[owned]]</f>
        <v>0</v>
      </c>
      <c r="D3409" s="34" t="b">
        <f>IF(AND(ISNUMBER(SEARCH("Foil",cards[[#This Row],[variant]])),ISNUMBER(MATCH(cards[[#This Row],[set]],{"SOR","SHD","TWI"},0))),TRUE,FALSE)</f>
        <v>1</v>
      </c>
    </row>
    <row r="3410" spans="1:4" ht="15.75" customHeight="1" x14ac:dyDescent="0.2">
      <c r="A3410" s="34" t="str">
        <f>cards[[#This Row],[set]]</f>
        <v>TWI</v>
      </c>
      <c r="B3410" s="34">
        <f>cards[[#This Row],[cardNumber]]</f>
        <v>339</v>
      </c>
      <c r="C3410" s="34">
        <f>cards[[#This Row],[owned]]</f>
        <v>0</v>
      </c>
      <c r="D3410" s="34" t="b">
        <f>IF(AND(ISNUMBER(SEARCH("Foil",cards[[#This Row],[variant]])),ISNUMBER(MATCH(cards[[#This Row],[set]],{"SOR","SHD","TWI"},0))),TRUE,FALSE)</f>
        <v>0</v>
      </c>
    </row>
    <row r="3411" spans="1:4" ht="15.75" customHeight="1" x14ac:dyDescent="0.2">
      <c r="A3411" s="34" t="str">
        <f>cards[[#This Row],[set]]</f>
        <v>TWI</v>
      </c>
      <c r="B3411" s="34">
        <f>cards[[#This Row],[cardNumber]]</f>
        <v>339</v>
      </c>
      <c r="C3411" s="34">
        <f>cards[[#This Row],[owned]]</f>
        <v>0</v>
      </c>
      <c r="D3411" s="34" t="b">
        <f>IF(AND(ISNUMBER(SEARCH("Foil",cards[[#This Row],[variant]])),ISNUMBER(MATCH(cards[[#This Row],[set]],{"SOR","SHD","TWI"},0))),TRUE,FALSE)</f>
        <v>1</v>
      </c>
    </row>
    <row r="3412" spans="1:4" ht="15.75" customHeight="1" x14ac:dyDescent="0.2">
      <c r="A3412" s="34" t="str">
        <f>cards[[#This Row],[set]]</f>
        <v>TWI</v>
      </c>
      <c r="B3412" s="34">
        <f>cards[[#This Row],[cardNumber]]</f>
        <v>67</v>
      </c>
      <c r="C3412" s="34">
        <f>cards[[#This Row],[owned]]</f>
        <v>0</v>
      </c>
      <c r="D3412" s="34" t="b">
        <f>IF(AND(ISNUMBER(SEARCH("Foil",cards[[#This Row],[variant]])),ISNUMBER(MATCH(cards[[#This Row],[set]],{"SOR","SHD","TWI"},0))),TRUE,FALSE)</f>
        <v>0</v>
      </c>
    </row>
    <row r="3413" spans="1:4" ht="15.75" customHeight="1" x14ac:dyDescent="0.2">
      <c r="A3413" s="34" t="str">
        <f>cards[[#This Row],[set]]</f>
        <v>TWI</v>
      </c>
      <c r="B3413" s="34">
        <f>cards[[#This Row],[cardNumber]]</f>
        <v>67</v>
      </c>
      <c r="C3413" s="34">
        <f>cards[[#This Row],[owned]]</f>
        <v>0</v>
      </c>
      <c r="D3413" s="34" t="b">
        <f>IF(AND(ISNUMBER(SEARCH("Foil",cards[[#This Row],[variant]])),ISNUMBER(MATCH(cards[[#This Row],[set]],{"SOR","SHD","TWI"},0))),TRUE,FALSE)</f>
        <v>1</v>
      </c>
    </row>
    <row r="3414" spans="1:4" ht="15.75" customHeight="1" x14ac:dyDescent="0.2">
      <c r="A3414" s="34" t="str">
        <f>cards[[#This Row],[set]]</f>
        <v>TWI</v>
      </c>
      <c r="B3414" s="34">
        <f>cards[[#This Row],[cardNumber]]</f>
        <v>340</v>
      </c>
      <c r="C3414" s="34">
        <f>cards[[#This Row],[owned]]</f>
        <v>0</v>
      </c>
      <c r="D3414" s="34" t="b">
        <f>IF(AND(ISNUMBER(SEARCH("Foil",cards[[#This Row],[variant]])),ISNUMBER(MATCH(cards[[#This Row],[set]],{"SOR","SHD","TWI"},0))),TRUE,FALSE)</f>
        <v>0</v>
      </c>
    </row>
    <row r="3415" spans="1:4" ht="15.75" customHeight="1" x14ac:dyDescent="0.2">
      <c r="A3415" s="34" t="str">
        <f>cards[[#This Row],[set]]</f>
        <v>TWI</v>
      </c>
      <c r="B3415" s="34">
        <f>cards[[#This Row],[cardNumber]]</f>
        <v>340</v>
      </c>
      <c r="C3415" s="34">
        <f>cards[[#This Row],[owned]]</f>
        <v>0</v>
      </c>
      <c r="D3415" s="34" t="b">
        <f>IF(AND(ISNUMBER(SEARCH("Foil",cards[[#This Row],[variant]])),ISNUMBER(MATCH(cards[[#This Row],[set]],{"SOR","SHD","TWI"},0))),TRUE,FALSE)</f>
        <v>1</v>
      </c>
    </row>
    <row r="3416" spans="1:4" ht="15.75" customHeight="1" x14ac:dyDescent="0.2">
      <c r="A3416" s="34" t="str">
        <f>cards[[#This Row],[set]]</f>
        <v>TWI</v>
      </c>
      <c r="B3416" s="34">
        <f>cards[[#This Row],[cardNumber]]</f>
        <v>68</v>
      </c>
      <c r="C3416" s="34">
        <f>cards[[#This Row],[owned]]</f>
        <v>0</v>
      </c>
      <c r="D3416" s="34" t="b">
        <f>IF(AND(ISNUMBER(SEARCH("Foil",cards[[#This Row],[variant]])),ISNUMBER(MATCH(cards[[#This Row],[set]],{"SOR","SHD","TWI"},0))),TRUE,FALSE)</f>
        <v>1</v>
      </c>
    </row>
    <row r="3417" spans="1:4" ht="15.75" customHeight="1" x14ac:dyDescent="0.2">
      <c r="A3417" s="34" t="str">
        <f>cards[[#This Row],[set]]</f>
        <v>TWI</v>
      </c>
      <c r="B3417" s="34">
        <f>cards[[#This Row],[cardNumber]]</f>
        <v>68</v>
      </c>
      <c r="C3417" s="34">
        <f>cards[[#This Row],[owned]]</f>
        <v>0</v>
      </c>
      <c r="D3417" s="34" t="b">
        <f>IF(AND(ISNUMBER(SEARCH("Foil",cards[[#This Row],[variant]])),ISNUMBER(MATCH(cards[[#This Row],[set]],{"SOR","SHD","TWI"},0))),TRUE,FALSE)</f>
        <v>0</v>
      </c>
    </row>
    <row r="3418" spans="1:4" ht="15.75" customHeight="1" x14ac:dyDescent="0.2">
      <c r="A3418" s="34" t="str">
        <f>cards[[#This Row],[set]]</f>
        <v>TWI</v>
      </c>
      <c r="B3418" s="34">
        <f>cards[[#This Row],[cardNumber]]</f>
        <v>341</v>
      </c>
      <c r="C3418" s="34">
        <f>cards[[#This Row],[owned]]</f>
        <v>0</v>
      </c>
      <c r="D3418" s="34" t="b">
        <f>IF(AND(ISNUMBER(SEARCH("Foil",cards[[#This Row],[variant]])),ISNUMBER(MATCH(cards[[#This Row],[set]],{"SOR","SHD","TWI"},0))),TRUE,FALSE)</f>
        <v>1</v>
      </c>
    </row>
    <row r="3419" spans="1:4" ht="15.75" customHeight="1" x14ac:dyDescent="0.2">
      <c r="A3419" s="34" t="str">
        <f>cards[[#This Row],[set]]</f>
        <v>TWI</v>
      </c>
      <c r="B3419" s="34">
        <f>cards[[#This Row],[cardNumber]]</f>
        <v>341</v>
      </c>
      <c r="C3419" s="34">
        <f>cards[[#This Row],[owned]]</f>
        <v>0</v>
      </c>
      <c r="D3419" s="34" t="b">
        <f>IF(AND(ISNUMBER(SEARCH("Foil",cards[[#This Row],[variant]])),ISNUMBER(MATCH(cards[[#This Row],[set]],{"SOR","SHD","TWI"},0))),TRUE,FALSE)</f>
        <v>0</v>
      </c>
    </row>
    <row r="3420" spans="1:4" ht="15.75" customHeight="1" x14ac:dyDescent="0.2">
      <c r="A3420" s="34" t="str">
        <f>cards[[#This Row],[set]]</f>
        <v>TWI</v>
      </c>
      <c r="B3420" s="34">
        <f>cards[[#This Row],[cardNumber]]</f>
        <v>69</v>
      </c>
      <c r="C3420" s="34">
        <f>cards[[#This Row],[owned]]</f>
        <v>0</v>
      </c>
      <c r="D3420" s="34" t="b">
        <f>IF(AND(ISNUMBER(SEARCH("Foil",cards[[#This Row],[variant]])),ISNUMBER(MATCH(cards[[#This Row],[set]],{"SOR","SHD","TWI"},0))),TRUE,FALSE)</f>
        <v>1</v>
      </c>
    </row>
    <row r="3421" spans="1:4" ht="15.75" customHeight="1" x14ac:dyDescent="0.2">
      <c r="A3421" s="34" t="str">
        <f>cards[[#This Row],[set]]</f>
        <v>TWI</v>
      </c>
      <c r="B3421" s="34">
        <f>cards[[#This Row],[cardNumber]]</f>
        <v>69</v>
      </c>
      <c r="C3421" s="34">
        <f>cards[[#This Row],[owned]]</f>
        <v>0</v>
      </c>
      <c r="D3421" s="34" t="b">
        <f>IF(AND(ISNUMBER(SEARCH("Foil",cards[[#This Row],[variant]])),ISNUMBER(MATCH(cards[[#This Row],[set]],{"SOR","SHD","TWI"},0))),TRUE,FALSE)</f>
        <v>0</v>
      </c>
    </row>
    <row r="3422" spans="1:4" ht="15.75" customHeight="1" x14ac:dyDescent="0.2">
      <c r="A3422" s="34" t="str">
        <f>cards[[#This Row],[set]]</f>
        <v>TWI</v>
      </c>
      <c r="B3422" s="34">
        <f>cards[[#This Row],[cardNumber]]</f>
        <v>342</v>
      </c>
      <c r="C3422" s="34">
        <f>cards[[#This Row],[owned]]</f>
        <v>0</v>
      </c>
      <c r="D3422" s="34" t="b">
        <f>IF(AND(ISNUMBER(SEARCH("Foil",cards[[#This Row],[variant]])),ISNUMBER(MATCH(cards[[#This Row],[set]],{"SOR","SHD","TWI"},0))),TRUE,FALSE)</f>
        <v>1</v>
      </c>
    </row>
    <row r="3423" spans="1:4" ht="15.75" customHeight="1" x14ac:dyDescent="0.2">
      <c r="A3423" s="34" t="str">
        <f>cards[[#This Row],[set]]</f>
        <v>TWI</v>
      </c>
      <c r="B3423" s="34">
        <f>cards[[#This Row],[cardNumber]]</f>
        <v>342</v>
      </c>
      <c r="C3423" s="34">
        <f>cards[[#This Row],[owned]]</f>
        <v>0</v>
      </c>
      <c r="D3423" s="34" t="b">
        <f>IF(AND(ISNUMBER(SEARCH("Foil",cards[[#This Row],[variant]])),ISNUMBER(MATCH(cards[[#This Row],[set]],{"SOR","SHD","TWI"},0))),TRUE,FALSE)</f>
        <v>0</v>
      </c>
    </row>
    <row r="3424" spans="1:4" ht="15.75" customHeight="1" x14ac:dyDescent="0.2">
      <c r="A3424" s="34" t="str">
        <f>cards[[#This Row],[set]]</f>
        <v>TWI</v>
      </c>
      <c r="B3424" s="34">
        <f>cards[[#This Row],[cardNumber]]</f>
        <v>1</v>
      </c>
      <c r="C3424" s="34">
        <f>cards[[#This Row],[owned]]</f>
        <v>0</v>
      </c>
      <c r="D3424" s="34" t="b">
        <f>IF(AND(ISNUMBER(SEARCH("Foil",cards[[#This Row],[variant]])),ISNUMBER(MATCH(cards[[#This Row],[set]],{"SOR","SHD","TWI"},0))),TRUE,FALSE)</f>
        <v>0</v>
      </c>
    </row>
    <row r="3425" spans="1:4" ht="15.75" customHeight="1" x14ac:dyDescent="0.2">
      <c r="A3425" s="34" t="str">
        <f>cards[[#This Row],[set]]</f>
        <v>TWI</v>
      </c>
      <c r="B3425" s="34">
        <f>cards[[#This Row],[cardNumber]]</f>
        <v>70</v>
      </c>
      <c r="C3425" s="34">
        <f>cards[[#This Row],[owned]]</f>
        <v>0</v>
      </c>
      <c r="D3425" s="34" t="b">
        <f>IF(AND(ISNUMBER(SEARCH("Foil",cards[[#This Row],[variant]])),ISNUMBER(MATCH(cards[[#This Row],[set]],{"SOR","SHD","TWI"},0))),TRUE,FALSE)</f>
        <v>1</v>
      </c>
    </row>
    <row r="3426" spans="1:4" ht="15.75" customHeight="1" x14ac:dyDescent="0.2">
      <c r="A3426" s="34" t="str">
        <f>cards[[#This Row],[set]]</f>
        <v>TWI</v>
      </c>
      <c r="B3426" s="34">
        <f>cards[[#This Row],[cardNumber]]</f>
        <v>70</v>
      </c>
      <c r="C3426" s="34">
        <f>cards[[#This Row],[owned]]</f>
        <v>0</v>
      </c>
      <c r="D3426" s="34" t="b">
        <f>IF(AND(ISNUMBER(SEARCH("Foil",cards[[#This Row],[variant]])),ISNUMBER(MATCH(cards[[#This Row],[set]],{"SOR","SHD","TWI"},0))),TRUE,FALSE)</f>
        <v>0</v>
      </c>
    </row>
    <row r="3427" spans="1:4" ht="15.75" customHeight="1" x14ac:dyDescent="0.2">
      <c r="A3427" s="34" t="str">
        <f>cards[[#This Row],[set]]</f>
        <v>TWI</v>
      </c>
      <c r="B3427" s="34">
        <f>cards[[#This Row],[cardNumber]]</f>
        <v>343</v>
      </c>
      <c r="C3427" s="34">
        <f>cards[[#This Row],[owned]]</f>
        <v>0</v>
      </c>
      <c r="D3427" s="34" t="b">
        <f>IF(AND(ISNUMBER(SEARCH("Foil",cards[[#This Row],[variant]])),ISNUMBER(MATCH(cards[[#This Row],[set]],{"SOR","SHD","TWI"},0))),TRUE,FALSE)</f>
        <v>0</v>
      </c>
    </row>
    <row r="3428" spans="1:4" ht="15.75" customHeight="1" x14ac:dyDescent="0.2">
      <c r="A3428" s="34" t="str">
        <f>cards[[#This Row],[set]]</f>
        <v>TWI</v>
      </c>
      <c r="B3428" s="34">
        <f>cards[[#This Row],[cardNumber]]</f>
        <v>343</v>
      </c>
      <c r="C3428" s="34">
        <f>cards[[#This Row],[owned]]</f>
        <v>0</v>
      </c>
      <c r="D3428" s="34" t="b">
        <f>IF(AND(ISNUMBER(SEARCH("Foil",cards[[#This Row],[variant]])),ISNUMBER(MATCH(cards[[#This Row],[set]],{"SOR","SHD","TWI"},0))),TRUE,FALSE)</f>
        <v>1</v>
      </c>
    </row>
    <row r="3429" spans="1:4" ht="15.75" customHeight="1" x14ac:dyDescent="0.2">
      <c r="A3429" s="34" t="str">
        <f>cards[[#This Row],[set]]</f>
        <v>TWI</v>
      </c>
      <c r="B3429" s="34">
        <f>cards[[#This Row],[cardNumber]]</f>
        <v>71</v>
      </c>
      <c r="C3429" s="34">
        <f>cards[[#This Row],[owned]]</f>
        <v>0</v>
      </c>
      <c r="D3429" s="34" t="b">
        <f>IF(AND(ISNUMBER(SEARCH("Foil",cards[[#This Row],[variant]])),ISNUMBER(MATCH(cards[[#This Row],[set]],{"SOR","SHD","TWI"},0))),TRUE,FALSE)</f>
        <v>0</v>
      </c>
    </row>
    <row r="3430" spans="1:4" ht="15.75" customHeight="1" x14ac:dyDescent="0.2">
      <c r="A3430" s="34" t="str">
        <f>cards[[#This Row],[set]]</f>
        <v>TWI</v>
      </c>
      <c r="B3430" s="34">
        <f>cards[[#This Row],[cardNumber]]</f>
        <v>71</v>
      </c>
      <c r="C3430" s="34">
        <f>cards[[#This Row],[owned]]</f>
        <v>0</v>
      </c>
      <c r="D3430" s="34" t="b">
        <f>IF(AND(ISNUMBER(SEARCH("Foil",cards[[#This Row],[variant]])),ISNUMBER(MATCH(cards[[#This Row],[set]],{"SOR","SHD","TWI"},0))),TRUE,FALSE)</f>
        <v>1</v>
      </c>
    </row>
    <row r="3431" spans="1:4" ht="15.75" customHeight="1" x14ac:dyDescent="0.2">
      <c r="A3431" s="34" t="str">
        <f>cards[[#This Row],[set]]</f>
        <v>TWI</v>
      </c>
      <c r="B3431" s="34">
        <f>cards[[#This Row],[cardNumber]]</f>
        <v>344</v>
      </c>
      <c r="C3431" s="34">
        <f>cards[[#This Row],[owned]]</f>
        <v>0</v>
      </c>
      <c r="D3431" s="34" t="b">
        <f>IF(AND(ISNUMBER(SEARCH("Foil",cards[[#This Row],[variant]])),ISNUMBER(MATCH(cards[[#This Row],[set]],{"SOR","SHD","TWI"},0))),TRUE,FALSE)</f>
        <v>0</v>
      </c>
    </row>
    <row r="3432" spans="1:4" ht="15.75" customHeight="1" x14ac:dyDescent="0.2">
      <c r="A3432" s="34" t="str">
        <f>cards[[#This Row],[set]]</f>
        <v>TWI</v>
      </c>
      <c r="B3432" s="34">
        <f>cards[[#This Row],[cardNumber]]</f>
        <v>344</v>
      </c>
      <c r="C3432" s="34">
        <f>cards[[#This Row],[owned]]</f>
        <v>0</v>
      </c>
      <c r="D3432" s="34" t="b">
        <f>IF(AND(ISNUMBER(SEARCH("Foil",cards[[#This Row],[variant]])),ISNUMBER(MATCH(cards[[#This Row],[set]],{"SOR","SHD","TWI"},0))),TRUE,FALSE)</f>
        <v>1</v>
      </c>
    </row>
    <row r="3433" spans="1:4" ht="15.75" customHeight="1" x14ac:dyDescent="0.2">
      <c r="A3433" s="34" t="str">
        <f>cards[[#This Row],[set]]</f>
        <v>TWI</v>
      </c>
      <c r="B3433" s="34">
        <f>cards[[#This Row],[cardNumber]]</f>
        <v>72</v>
      </c>
      <c r="C3433" s="34">
        <f>cards[[#This Row],[owned]]</f>
        <v>0</v>
      </c>
      <c r="D3433" s="34" t="b">
        <f>IF(AND(ISNUMBER(SEARCH("Foil",cards[[#This Row],[variant]])),ISNUMBER(MATCH(cards[[#This Row],[set]],{"SOR","SHD","TWI"},0))),TRUE,FALSE)</f>
        <v>0</v>
      </c>
    </row>
    <row r="3434" spans="1:4" ht="15.75" customHeight="1" x14ac:dyDescent="0.2">
      <c r="A3434" s="34" t="str">
        <f>cards[[#This Row],[set]]</f>
        <v>TWI</v>
      </c>
      <c r="B3434" s="34">
        <f>cards[[#This Row],[cardNumber]]</f>
        <v>72</v>
      </c>
      <c r="C3434" s="34">
        <f>cards[[#This Row],[owned]]</f>
        <v>0</v>
      </c>
      <c r="D3434" s="34" t="b">
        <f>IF(AND(ISNUMBER(SEARCH("Foil",cards[[#This Row],[variant]])),ISNUMBER(MATCH(cards[[#This Row],[set]],{"SOR","SHD","TWI"},0))),TRUE,FALSE)</f>
        <v>1</v>
      </c>
    </row>
    <row r="3435" spans="1:4" ht="15.75" customHeight="1" x14ac:dyDescent="0.2">
      <c r="A3435" s="34" t="str">
        <f>cards[[#This Row],[set]]</f>
        <v>TWI</v>
      </c>
      <c r="B3435" s="34">
        <f>cards[[#This Row],[cardNumber]]</f>
        <v>345</v>
      </c>
      <c r="C3435" s="34">
        <f>cards[[#This Row],[owned]]</f>
        <v>0</v>
      </c>
      <c r="D3435" s="34" t="b">
        <f>IF(AND(ISNUMBER(SEARCH("Foil",cards[[#This Row],[variant]])),ISNUMBER(MATCH(cards[[#This Row],[set]],{"SOR","SHD","TWI"},0))),TRUE,FALSE)</f>
        <v>0</v>
      </c>
    </row>
    <row r="3436" spans="1:4" ht="15.75" customHeight="1" x14ac:dyDescent="0.2">
      <c r="A3436" s="34" t="str">
        <f>cards[[#This Row],[set]]</f>
        <v>TWI</v>
      </c>
      <c r="B3436" s="34">
        <f>cards[[#This Row],[cardNumber]]</f>
        <v>345</v>
      </c>
      <c r="C3436" s="34">
        <f>cards[[#This Row],[owned]]</f>
        <v>0</v>
      </c>
      <c r="D3436" s="34" t="b">
        <f>IF(AND(ISNUMBER(SEARCH("Foil",cards[[#This Row],[variant]])),ISNUMBER(MATCH(cards[[#This Row],[set]],{"SOR","SHD","TWI"},0))),TRUE,FALSE)</f>
        <v>1</v>
      </c>
    </row>
    <row r="3437" spans="1:4" ht="15.75" customHeight="1" x14ac:dyDescent="0.2">
      <c r="A3437" s="34" t="str">
        <f>cards[[#This Row],[set]]</f>
        <v>TWI</v>
      </c>
      <c r="B3437" s="34">
        <f>cards[[#This Row],[cardNumber]]</f>
        <v>73</v>
      </c>
      <c r="C3437" s="34">
        <f>cards[[#This Row],[owned]]</f>
        <v>0</v>
      </c>
      <c r="D3437" s="34" t="b">
        <f>IF(AND(ISNUMBER(SEARCH("Foil",cards[[#This Row],[variant]])),ISNUMBER(MATCH(cards[[#This Row],[set]],{"SOR","SHD","TWI"},0))),TRUE,FALSE)</f>
        <v>0</v>
      </c>
    </row>
    <row r="3438" spans="1:4" ht="15.75" customHeight="1" x14ac:dyDescent="0.2">
      <c r="A3438" s="34" t="str">
        <f>cards[[#This Row],[set]]</f>
        <v>TWI</v>
      </c>
      <c r="B3438" s="34">
        <f>cards[[#This Row],[cardNumber]]</f>
        <v>73</v>
      </c>
      <c r="C3438" s="34">
        <f>cards[[#This Row],[owned]]</f>
        <v>0</v>
      </c>
      <c r="D3438" s="34" t="b">
        <f>IF(AND(ISNUMBER(SEARCH("Foil",cards[[#This Row],[variant]])),ISNUMBER(MATCH(cards[[#This Row],[set]],{"SOR","SHD","TWI"},0))),TRUE,FALSE)</f>
        <v>1</v>
      </c>
    </row>
    <row r="3439" spans="1:4" ht="15.75" customHeight="1" x14ac:dyDescent="0.2">
      <c r="A3439" s="34" t="str">
        <f>cards[[#This Row],[set]]</f>
        <v>TWI</v>
      </c>
      <c r="B3439" s="34">
        <f>cards[[#This Row],[cardNumber]]</f>
        <v>346</v>
      </c>
      <c r="C3439" s="34">
        <f>cards[[#This Row],[owned]]</f>
        <v>0</v>
      </c>
      <c r="D3439" s="34" t="b">
        <f>IF(AND(ISNUMBER(SEARCH("Foil",cards[[#This Row],[variant]])),ISNUMBER(MATCH(cards[[#This Row],[set]],{"SOR","SHD","TWI"},0))),TRUE,FALSE)</f>
        <v>1</v>
      </c>
    </row>
    <row r="3440" spans="1:4" ht="15.75" customHeight="1" x14ac:dyDescent="0.2">
      <c r="A3440" s="34" t="str">
        <f>cards[[#This Row],[set]]</f>
        <v>TWI</v>
      </c>
      <c r="B3440" s="34">
        <f>cards[[#This Row],[cardNumber]]</f>
        <v>346</v>
      </c>
      <c r="C3440" s="34">
        <f>cards[[#This Row],[owned]]</f>
        <v>0</v>
      </c>
      <c r="D3440" s="34" t="b">
        <f>IF(AND(ISNUMBER(SEARCH("Foil",cards[[#This Row],[variant]])),ISNUMBER(MATCH(cards[[#This Row],[set]],{"SOR","SHD","TWI"},0))),TRUE,FALSE)</f>
        <v>0</v>
      </c>
    </row>
    <row r="3441" spans="1:4" ht="15.75" customHeight="1" x14ac:dyDescent="0.2">
      <c r="A3441" s="34" t="str">
        <f>cards[[#This Row],[set]]</f>
        <v>TWI</v>
      </c>
      <c r="B3441" s="34">
        <f>cards[[#This Row],[cardNumber]]</f>
        <v>74</v>
      </c>
      <c r="C3441" s="34">
        <f>cards[[#This Row],[owned]]</f>
        <v>0</v>
      </c>
      <c r="D3441" s="34" t="b">
        <f>IF(AND(ISNUMBER(SEARCH("Foil",cards[[#This Row],[variant]])),ISNUMBER(MATCH(cards[[#This Row],[set]],{"SOR","SHD","TWI"},0))),TRUE,FALSE)</f>
        <v>0</v>
      </c>
    </row>
    <row r="3442" spans="1:4" ht="15.75" customHeight="1" x14ac:dyDescent="0.2">
      <c r="A3442" s="34" t="str">
        <f>cards[[#This Row],[set]]</f>
        <v>TWI</v>
      </c>
      <c r="B3442" s="34">
        <f>cards[[#This Row],[cardNumber]]</f>
        <v>74</v>
      </c>
      <c r="C3442" s="34">
        <f>cards[[#This Row],[owned]]</f>
        <v>0</v>
      </c>
      <c r="D3442" s="34" t="b">
        <f>IF(AND(ISNUMBER(SEARCH("Foil",cards[[#This Row],[variant]])),ISNUMBER(MATCH(cards[[#This Row],[set]],{"SOR","SHD","TWI"},0))),TRUE,FALSE)</f>
        <v>1</v>
      </c>
    </row>
    <row r="3443" spans="1:4" ht="15.75" customHeight="1" x14ac:dyDescent="0.2">
      <c r="A3443" s="34" t="str">
        <f>cards[[#This Row],[set]]</f>
        <v>TWI</v>
      </c>
      <c r="B3443" s="34">
        <f>cards[[#This Row],[cardNumber]]</f>
        <v>347</v>
      </c>
      <c r="C3443" s="34">
        <f>cards[[#This Row],[owned]]</f>
        <v>0</v>
      </c>
      <c r="D3443" s="34" t="b">
        <f>IF(AND(ISNUMBER(SEARCH("Foil",cards[[#This Row],[variant]])),ISNUMBER(MATCH(cards[[#This Row],[set]],{"SOR","SHD","TWI"},0))),TRUE,FALSE)</f>
        <v>1</v>
      </c>
    </row>
    <row r="3444" spans="1:4" ht="15.75" customHeight="1" x14ac:dyDescent="0.2">
      <c r="A3444" s="34" t="str">
        <f>cards[[#This Row],[set]]</f>
        <v>TWI</v>
      </c>
      <c r="B3444" s="34">
        <f>cards[[#This Row],[cardNumber]]</f>
        <v>347</v>
      </c>
      <c r="C3444" s="34">
        <f>cards[[#This Row],[owned]]</f>
        <v>0</v>
      </c>
      <c r="D3444" s="34" t="b">
        <f>IF(AND(ISNUMBER(SEARCH("Foil",cards[[#This Row],[variant]])),ISNUMBER(MATCH(cards[[#This Row],[set]],{"SOR","SHD","TWI"},0))),TRUE,FALSE)</f>
        <v>0</v>
      </c>
    </row>
    <row r="3445" spans="1:4" ht="15.75" customHeight="1" x14ac:dyDescent="0.2">
      <c r="A3445" s="34" t="str">
        <f>cards[[#This Row],[set]]</f>
        <v>TWI</v>
      </c>
      <c r="B3445" s="34">
        <f>cards[[#This Row],[cardNumber]]</f>
        <v>14</v>
      </c>
      <c r="C3445" s="34">
        <f>cards[[#This Row],[owned]]</f>
        <v>0</v>
      </c>
      <c r="D3445" s="34" t="b">
        <f>IF(AND(ISNUMBER(SEARCH("Foil",cards[[#This Row],[variant]])),ISNUMBER(MATCH(cards[[#This Row],[set]],{"SOR","SHD","TWI"},0))),TRUE,FALSE)</f>
        <v>0</v>
      </c>
    </row>
    <row r="3446" spans="1:4" ht="15.75" customHeight="1" x14ac:dyDescent="0.2">
      <c r="A3446" s="34" t="str">
        <f>cards[[#This Row],[set]]</f>
        <v>TWI</v>
      </c>
      <c r="B3446" s="34">
        <f>cards[[#This Row],[cardNumber]]</f>
        <v>14</v>
      </c>
      <c r="C3446" s="34">
        <f>cards[[#This Row],[owned]]</f>
        <v>0</v>
      </c>
      <c r="D3446" s="34" t="b">
        <f>IF(AND(ISNUMBER(SEARCH("Foil",cards[[#This Row],[variant]])),ISNUMBER(MATCH(cards[[#This Row],[set]],{"SOR","SHD","TWI"},0))),TRUE,FALSE)</f>
        <v>0</v>
      </c>
    </row>
    <row r="3447" spans="1:4" ht="15.75" customHeight="1" x14ac:dyDescent="0.2">
      <c r="A3447" s="34" t="str">
        <f>cards[[#This Row],[set]]</f>
        <v>TWI</v>
      </c>
      <c r="B3447" s="34">
        <f>cards[[#This Row],[cardNumber]]</f>
        <v>75</v>
      </c>
      <c r="C3447" s="34">
        <f>cards[[#This Row],[owned]]</f>
        <v>0</v>
      </c>
      <c r="D3447" s="34" t="b">
        <f>IF(AND(ISNUMBER(SEARCH("Foil",cards[[#This Row],[variant]])),ISNUMBER(MATCH(cards[[#This Row],[set]],{"SOR","SHD","TWI"},0))),TRUE,FALSE)</f>
        <v>1</v>
      </c>
    </row>
    <row r="3448" spans="1:4" ht="15.75" customHeight="1" x14ac:dyDescent="0.2">
      <c r="A3448" s="34" t="str">
        <f>cards[[#This Row],[set]]</f>
        <v>TWI</v>
      </c>
      <c r="B3448" s="34">
        <f>cards[[#This Row],[cardNumber]]</f>
        <v>75</v>
      </c>
      <c r="C3448" s="34">
        <f>cards[[#This Row],[owned]]</f>
        <v>0</v>
      </c>
      <c r="D3448" s="34" t="b">
        <f>IF(AND(ISNUMBER(SEARCH("Foil",cards[[#This Row],[variant]])),ISNUMBER(MATCH(cards[[#This Row],[set]],{"SOR","SHD","TWI"},0))),TRUE,FALSE)</f>
        <v>0</v>
      </c>
    </row>
    <row r="3449" spans="1:4" ht="15.75" customHeight="1" x14ac:dyDescent="0.2">
      <c r="A3449" s="34" t="str">
        <f>cards[[#This Row],[set]]</f>
        <v>TWI</v>
      </c>
      <c r="B3449" s="34">
        <f>cards[[#This Row],[cardNumber]]</f>
        <v>348</v>
      </c>
      <c r="C3449" s="34">
        <f>cards[[#This Row],[owned]]</f>
        <v>0</v>
      </c>
      <c r="D3449" s="34" t="b">
        <f>IF(AND(ISNUMBER(SEARCH("Foil",cards[[#This Row],[variant]])),ISNUMBER(MATCH(cards[[#This Row],[set]],{"SOR","SHD","TWI"},0))),TRUE,FALSE)</f>
        <v>0</v>
      </c>
    </row>
    <row r="3450" spans="1:4" ht="15.75" customHeight="1" x14ac:dyDescent="0.2">
      <c r="A3450" s="34" t="str">
        <f>cards[[#This Row],[set]]</f>
        <v>TWI</v>
      </c>
      <c r="B3450" s="34">
        <f>cards[[#This Row],[cardNumber]]</f>
        <v>348</v>
      </c>
      <c r="C3450" s="34">
        <f>cards[[#This Row],[owned]]</f>
        <v>0</v>
      </c>
      <c r="D3450" s="34" t="b">
        <f>IF(AND(ISNUMBER(SEARCH("Foil",cards[[#This Row],[variant]])),ISNUMBER(MATCH(cards[[#This Row],[set]],{"SOR","SHD","TWI"},0))),TRUE,FALSE)</f>
        <v>1</v>
      </c>
    </row>
    <row r="3451" spans="1:4" ht="15.75" customHeight="1" x14ac:dyDescent="0.2">
      <c r="A3451" s="34" t="str">
        <f>cards[[#This Row],[set]]</f>
        <v>TWI</v>
      </c>
      <c r="B3451" s="34">
        <f>cards[[#This Row],[cardNumber]]</f>
        <v>76</v>
      </c>
      <c r="C3451" s="34">
        <f>cards[[#This Row],[owned]]</f>
        <v>0</v>
      </c>
      <c r="D3451" s="34" t="b">
        <f>IF(AND(ISNUMBER(SEARCH("Foil",cards[[#This Row],[variant]])),ISNUMBER(MATCH(cards[[#This Row],[set]],{"SOR","SHD","TWI"},0))),TRUE,FALSE)</f>
        <v>0</v>
      </c>
    </row>
    <row r="3452" spans="1:4" ht="15.75" customHeight="1" x14ac:dyDescent="0.2">
      <c r="A3452" s="34" t="str">
        <f>cards[[#This Row],[set]]</f>
        <v>TWI</v>
      </c>
      <c r="B3452" s="34">
        <f>cards[[#This Row],[cardNumber]]</f>
        <v>76</v>
      </c>
      <c r="C3452" s="34">
        <f>cards[[#This Row],[owned]]</f>
        <v>0</v>
      </c>
      <c r="D3452" s="34" t="b">
        <f>IF(AND(ISNUMBER(SEARCH("Foil",cards[[#This Row],[variant]])),ISNUMBER(MATCH(cards[[#This Row],[set]],{"SOR","SHD","TWI"},0))),TRUE,FALSE)</f>
        <v>1</v>
      </c>
    </row>
    <row r="3453" spans="1:4" ht="15.75" customHeight="1" x14ac:dyDescent="0.2">
      <c r="A3453" s="34" t="str">
        <f>cards[[#This Row],[set]]</f>
        <v>TWI</v>
      </c>
      <c r="B3453" s="34">
        <f>cards[[#This Row],[cardNumber]]</f>
        <v>349</v>
      </c>
      <c r="C3453" s="34">
        <f>cards[[#This Row],[owned]]</f>
        <v>0</v>
      </c>
      <c r="D3453" s="34" t="b">
        <f>IF(AND(ISNUMBER(SEARCH("Foil",cards[[#This Row],[variant]])),ISNUMBER(MATCH(cards[[#This Row],[set]],{"SOR","SHD","TWI"},0))),TRUE,FALSE)</f>
        <v>1</v>
      </c>
    </row>
    <row r="3454" spans="1:4" ht="15.75" customHeight="1" x14ac:dyDescent="0.2">
      <c r="A3454" s="34" t="str">
        <f>cards[[#This Row],[set]]</f>
        <v>TWI</v>
      </c>
      <c r="B3454" s="34">
        <f>cards[[#This Row],[cardNumber]]</f>
        <v>349</v>
      </c>
      <c r="C3454" s="34">
        <f>cards[[#This Row],[owned]]</f>
        <v>0</v>
      </c>
      <c r="D3454" s="34" t="b">
        <f>IF(AND(ISNUMBER(SEARCH("Foil",cards[[#This Row],[variant]])),ISNUMBER(MATCH(cards[[#This Row],[set]],{"SOR","SHD","TWI"},0))),TRUE,FALSE)</f>
        <v>0</v>
      </c>
    </row>
    <row r="3455" spans="1:4" ht="15.75" customHeight="1" x14ac:dyDescent="0.2">
      <c r="A3455" s="34" t="str">
        <f>cards[[#This Row],[set]]</f>
        <v>TWI</v>
      </c>
      <c r="B3455" s="34">
        <f>cards[[#This Row],[cardNumber]]</f>
        <v>78</v>
      </c>
      <c r="C3455" s="34">
        <f>cards[[#This Row],[owned]]</f>
        <v>0</v>
      </c>
      <c r="D3455" s="34" t="b">
        <f>IF(AND(ISNUMBER(SEARCH("Foil",cards[[#This Row],[variant]])),ISNUMBER(MATCH(cards[[#This Row],[set]],{"SOR","SHD","TWI"},0))),TRUE,FALSE)</f>
        <v>1</v>
      </c>
    </row>
    <row r="3456" spans="1:4" ht="15.75" customHeight="1" x14ac:dyDescent="0.2">
      <c r="A3456" s="34" t="str">
        <f>cards[[#This Row],[set]]</f>
        <v>TWI</v>
      </c>
      <c r="B3456" s="34">
        <f>cards[[#This Row],[cardNumber]]</f>
        <v>78</v>
      </c>
      <c r="C3456" s="34">
        <f>cards[[#This Row],[owned]]</f>
        <v>0</v>
      </c>
      <c r="D3456" s="34" t="b">
        <f>IF(AND(ISNUMBER(SEARCH("Foil",cards[[#This Row],[variant]])),ISNUMBER(MATCH(cards[[#This Row],[set]],{"SOR","SHD","TWI"},0))),TRUE,FALSE)</f>
        <v>0</v>
      </c>
    </row>
    <row r="3457" spans="1:4" ht="15.75" customHeight="1" x14ac:dyDescent="0.2">
      <c r="A3457" s="34" t="str">
        <f>cards[[#This Row],[set]]</f>
        <v>TWI</v>
      </c>
      <c r="B3457" s="34">
        <f>cards[[#This Row],[cardNumber]]</f>
        <v>351</v>
      </c>
      <c r="C3457" s="34">
        <f>cards[[#This Row],[owned]]</f>
        <v>0</v>
      </c>
      <c r="D3457" s="34" t="b">
        <f>IF(AND(ISNUMBER(SEARCH("Foil",cards[[#This Row],[variant]])),ISNUMBER(MATCH(cards[[#This Row],[set]],{"SOR","SHD","TWI"},0))),TRUE,FALSE)</f>
        <v>0</v>
      </c>
    </row>
    <row r="3458" spans="1:4" ht="15.75" customHeight="1" x14ac:dyDescent="0.2">
      <c r="A3458" s="34" t="str">
        <f>cards[[#This Row],[set]]</f>
        <v>TWI</v>
      </c>
      <c r="B3458" s="34">
        <f>cards[[#This Row],[cardNumber]]</f>
        <v>351</v>
      </c>
      <c r="C3458" s="34">
        <f>cards[[#This Row],[owned]]</f>
        <v>0</v>
      </c>
      <c r="D3458" s="34" t="b">
        <f>IF(AND(ISNUMBER(SEARCH("Foil",cards[[#This Row],[variant]])),ISNUMBER(MATCH(cards[[#This Row],[set]],{"SOR","SHD","TWI"},0))),TRUE,FALSE)</f>
        <v>1</v>
      </c>
    </row>
    <row r="3459" spans="1:4" ht="15.75" customHeight="1" x14ac:dyDescent="0.2">
      <c r="A3459" s="34" t="str">
        <f>cards[[#This Row],[set]]</f>
        <v>TWI</v>
      </c>
      <c r="B3459" s="34">
        <f>cards[[#This Row],[cardNumber]]</f>
        <v>13</v>
      </c>
      <c r="C3459" s="34">
        <f>cards[[#This Row],[owned]]</f>
        <v>0</v>
      </c>
      <c r="D3459" s="34" t="b">
        <f>IF(AND(ISNUMBER(SEARCH("Foil",cards[[#This Row],[variant]])),ISNUMBER(MATCH(cards[[#This Row],[set]],{"SOR","SHD","TWI"},0))),TRUE,FALSE)</f>
        <v>0</v>
      </c>
    </row>
    <row r="3460" spans="1:4" ht="15.75" customHeight="1" x14ac:dyDescent="0.2">
      <c r="A3460" s="34" t="str">
        <f>cards[[#This Row],[set]]</f>
        <v>TWI</v>
      </c>
      <c r="B3460" s="34">
        <f>cards[[#This Row],[cardNumber]]</f>
        <v>79</v>
      </c>
      <c r="C3460" s="34">
        <f>cards[[#This Row],[owned]]</f>
        <v>0</v>
      </c>
      <c r="D3460" s="34" t="b">
        <f>IF(AND(ISNUMBER(SEARCH("Foil",cards[[#This Row],[variant]])),ISNUMBER(MATCH(cards[[#This Row],[set]],{"SOR","SHD","TWI"},0))),TRUE,FALSE)</f>
        <v>0</v>
      </c>
    </row>
    <row r="3461" spans="1:4" ht="15.75" customHeight="1" x14ac:dyDescent="0.2">
      <c r="A3461" s="34" t="str">
        <f>cards[[#This Row],[set]]</f>
        <v>TWI</v>
      </c>
      <c r="B3461" s="34">
        <f>cards[[#This Row],[cardNumber]]</f>
        <v>79</v>
      </c>
      <c r="C3461" s="34">
        <f>cards[[#This Row],[owned]]</f>
        <v>0</v>
      </c>
      <c r="D3461" s="34" t="b">
        <f>IF(AND(ISNUMBER(SEARCH("Foil",cards[[#This Row],[variant]])),ISNUMBER(MATCH(cards[[#This Row],[set]],{"SOR","SHD","TWI"},0))),TRUE,FALSE)</f>
        <v>1</v>
      </c>
    </row>
    <row r="3462" spans="1:4" ht="15.75" customHeight="1" x14ac:dyDescent="0.2">
      <c r="A3462" s="34" t="str">
        <f>cards[[#This Row],[set]]</f>
        <v>TWI</v>
      </c>
      <c r="B3462" s="34">
        <f>cards[[#This Row],[cardNumber]]</f>
        <v>352</v>
      </c>
      <c r="C3462" s="34">
        <f>cards[[#This Row],[owned]]</f>
        <v>0</v>
      </c>
      <c r="D3462" s="34" t="b">
        <f>IF(AND(ISNUMBER(SEARCH("Foil",cards[[#This Row],[variant]])),ISNUMBER(MATCH(cards[[#This Row],[set]],{"SOR","SHD","TWI"},0))),TRUE,FALSE)</f>
        <v>1</v>
      </c>
    </row>
    <row r="3463" spans="1:4" ht="15.75" customHeight="1" x14ac:dyDescent="0.2">
      <c r="A3463" s="34" t="str">
        <f>cards[[#This Row],[set]]</f>
        <v>TWI</v>
      </c>
      <c r="B3463" s="34">
        <f>cards[[#This Row],[cardNumber]]</f>
        <v>352</v>
      </c>
      <c r="C3463" s="34">
        <f>cards[[#This Row],[owned]]</f>
        <v>0</v>
      </c>
      <c r="D3463" s="34" t="b">
        <f>IF(AND(ISNUMBER(SEARCH("Foil",cards[[#This Row],[variant]])),ISNUMBER(MATCH(cards[[#This Row],[set]],{"SOR","SHD","TWI"},0))),TRUE,FALSE)</f>
        <v>0</v>
      </c>
    </row>
    <row r="3464" spans="1:4" ht="15.75" customHeight="1" x14ac:dyDescent="0.2">
      <c r="A3464" s="34" t="str">
        <f>cards[[#This Row],[set]]</f>
        <v>TWI</v>
      </c>
      <c r="B3464" s="34">
        <f>cards[[#This Row],[cardNumber]]</f>
        <v>80</v>
      </c>
      <c r="C3464" s="34">
        <f>cards[[#This Row],[owned]]</f>
        <v>0</v>
      </c>
      <c r="D3464" s="34" t="b">
        <f>IF(AND(ISNUMBER(SEARCH("Foil",cards[[#This Row],[variant]])),ISNUMBER(MATCH(cards[[#This Row],[set]],{"SOR","SHD","TWI"},0))),TRUE,FALSE)</f>
        <v>0</v>
      </c>
    </row>
    <row r="3465" spans="1:4" ht="15.75" customHeight="1" x14ac:dyDescent="0.2">
      <c r="A3465" s="34" t="str">
        <f>cards[[#This Row],[set]]</f>
        <v>TWI</v>
      </c>
      <c r="B3465" s="34">
        <f>cards[[#This Row],[cardNumber]]</f>
        <v>80</v>
      </c>
      <c r="C3465" s="34">
        <f>cards[[#This Row],[owned]]</f>
        <v>0</v>
      </c>
      <c r="D3465" s="34" t="b">
        <f>IF(AND(ISNUMBER(SEARCH("Foil",cards[[#This Row],[variant]])),ISNUMBER(MATCH(cards[[#This Row],[set]],{"SOR","SHD","TWI"},0))),TRUE,FALSE)</f>
        <v>1</v>
      </c>
    </row>
    <row r="3466" spans="1:4" ht="15.75" customHeight="1" x14ac:dyDescent="0.2">
      <c r="A3466" s="34" t="str">
        <f>cards[[#This Row],[set]]</f>
        <v>TWI</v>
      </c>
      <c r="B3466" s="34">
        <f>cards[[#This Row],[cardNumber]]</f>
        <v>353</v>
      </c>
      <c r="C3466" s="34">
        <f>cards[[#This Row],[owned]]</f>
        <v>0</v>
      </c>
      <c r="D3466" s="34" t="b">
        <f>IF(AND(ISNUMBER(SEARCH("Foil",cards[[#This Row],[variant]])),ISNUMBER(MATCH(cards[[#This Row],[set]],{"SOR","SHD","TWI"},0))),TRUE,FALSE)</f>
        <v>0</v>
      </c>
    </row>
    <row r="3467" spans="1:4" ht="15.75" customHeight="1" x14ac:dyDescent="0.2">
      <c r="A3467" s="34" t="str">
        <f>cards[[#This Row],[set]]</f>
        <v>TWI</v>
      </c>
      <c r="B3467" s="34">
        <f>cards[[#This Row],[cardNumber]]</f>
        <v>353</v>
      </c>
      <c r="C3467" s="34">
        <f>cards[[#This Row],[owned]]</f>
        <v>0</v>
      </c>
      <c r="D3467" s="34" t="b">
        <f>IF(AND(ISNUMBER(SEARCH("Foil",cards[[#This Row],[variant]])),ISNUMBER(MATCH(cards[[#This Row],[set]],{"SOR","SHD","TWI"},0))),TRUE,FALSE)</f>
        <v>1</v>
      </c>
    </row>
    <row r="3468" spans="1:4" ht="15.75" customHeight="1" x14ac:dyDescent="0.2">
      <c r="A3468" s="34" t="str">
        <f>cards[[#This Row],[set]]</f>
        <v>TWI</v>
      </c>
      <c r="B3468" s="34">
        <f>cards[[#This Row],[cardNumber]]</f>
        <v>81</v>
      </c>
      <c r="C3468" s="34">
        <f>cards[[#This Row],[owned]]</f>
        <v>0</v>
      </c>
      <c r="D3468" s="34" t="b">
        <f>IF(AND(ISNUMBER(SEARCH("Foil",cards[[#This Row],[variant]])),ISNUMBER(MATCH(cards[[#This Row],[set]],{"SOR","SHD","TWI"},0))),TRUE,FALSE)</f>
        <v>1</v>
      </c>
    </row>
    <row r="3469" spans="1:4" ht="15.75" customHeight="1" x14ac:dyDescent="0.2">
      <c r="A3469" s="34" t="str">
        <f>cards[[#This Row],[set]]</f>
        <v>TWI</v>
      </c>
      <c r="B3469" s="34">
        <f>cards[[#This Row],[cardNumber]]</f>
        <v>81</v>
      </c>
      <c r="C3469" s="34">
        <f>cards[[#This Row],[owned]]</f>
        <v>0</v>
      </c>
      <c r="D3469" s="34" t="b">
        <f>IF(AND(ISNUMBER(SEARCH("Foil",cards[[#This Row],[variant]])),ISNUMBER(MATCH(cards[[#This Row],[set]],{"SOR","SHD","TWI"},0))),TRUE,FALSE)</f>
        <v>0</v>
      </c>
    </row>
    <row r="3470" spans="1:4" ht="15.75" customHeight="1" x14ac:dyDescent="0.2">
      <c r="A3470" s="34" t="str">
        <f>cards[[#This Row],[set]]</f>
        <v>TWI</v>
      </c>
      <c r="B3470" s="34">
        <f>cards[[#This Row],[cardNumber]]</f>
        <v>354</v>
      </c>
      <c r="C3470" s="34">
        <f>cards[[#This Row],[owned]]</f>
        <v>0</v>
      </c>
      <c r="D3470" s="34" t="b">
        <f>IF(AND(ISNUMBER(SEARCH("Foil",cards[[#This Row],[variant]])),ISNUMBER(MATCH(cards[[#This Row],[set]],{"SOR","SHD","TWI"},0))),TRUE,FALSE)</f>
        <v>0</v>
      </c>
    </row>
    <row r="3471" spans="1:4" ht="15.75" customHeight="1" x14ac:dyDescent="0.2">
      <c r="A3471" s="34" t="str">
        <f>cards[[#This Row],[set]]</f>
        <v>TWI</v>
      </c>
      <c r="B3471" s="34">
        <f>cards[[#This Row],[cardNumber]]</f>
        <v>354</v>
      </c>
      <c r="C3471" s="34">
        <f>cards[[#This Row],[owned]]</f>
        <v>0</v>
      </c>
      <c r="D3471" s="34" t="b">
        <f>IF(AND(ISNUMBER(SEARCH("Foil",cards[[#This Row],[variant]])),ISNUMBER(MATCH(cards[[#This Row],[set]],{"SOR","SHD","TWI"},0))),TRUE,FALSE)</f>
        <v>1</v>
      </c>
    </row>
    <row r="3472" spans="1:4" ht="15.75" customHeight="1" x14ac:dyDescent="0.2">
      <c r="A3472" s="34" t="str">
        <f>cards[[#This Row],[set]]</f>
        <v>TWI</v>
      </c>
      <c r="B3472" s="34">
        <f>cards[[#This Row],[cardNumber]]</f>
        <v>82</v>
      </c>
      <c r="C3472" s="34">
        <f>cards[[#This Row],[owned]]</f>
        <v>0</v>
      </c>
      <c r="D3472" s="34" t="b">
        <f>IF(AND(ISNUMBER(SEARCH("Foil",cards[[#This Row],[variant]])),ISNUMBER(MATCH(cards[[#This Row],[set]],{"SOR","SHD","TWI"},0))),TRUE,FALSE)</f>
        <v>0</v>
      </c>
    </row>
    <row r="3473" spans="1:4" ht="15.75" customHeight="1" x14ac:dyDescent="0.2">
      <c r="A3473" s="34" t="str">
        <f>cards[[#This Row],[set]]</f>
        <v>TWI</v>
      </c>
      <c r="B3473" s="34">
        <f>cards[[#This Row],[cardNumber]]</f>
        <v>82</v>
      </c>
      <c r="C3473" s="34">
        <f>cards[[#This Row],[owned]]</f>
        <v>0</v>
      </c>
      <c r="D3473" s="34" t="b">
        <f>IF(AND(ISNUMBER(SEARCH("Foil",cards[[#This Row],[variant]])),ISNUMBER(MATCH(cards[[#This Row],[set]],{"SOR","SHD","TWI"},0))),TRUE,FALSE)</f>
        <v>1</v>
      </c>
    </row>
    <row r="3474" spans="1:4" ht="15.75" customHeight="1" x14ac:dyDescent="0.2">
      <c r="A3474" s="34" t="str">
        <f>cards[[#This Row],[set]]</f>
        <v>TWI</v>
      </c>
      <c r="B3474" s="34">
        <f>cards[[#This Row],[cardNumber]]</f>
        <v>355</v>
      </c>
      <c r="C3474" s="34">
        <f>cards[[#This Row],[owned]]</f>
        <v>0</v>
      </c>
      <c r="D3474" s="34" t="b">
        <f>IF(AND(ISNUMBER(SEARCH("Foil",cards[[#This Row],[variant]])),ISNUMBER(MATCH(cards[[#This Row],[set]],{"SOR","SHD","TWI"},0))),TRUE,FALSE)</f>
        <v>0</v>
      </c>
    </row>
    <row r="3475" spans="1:4" ht="15.75" customHeight="1" x14ac:dyDescent="0.2">
      <c r="A3475" s="34" t="str">
        <f>cards[[#This Row],[set]]</f>
        <v>TWI</v>
      </c>
      <c r="B3475" s="34">
        <f>cards[[#This Row],[cardNumber]]</f>
        <v>355</v>
      </c>
      <c r="C3475" s="34">
        <f>cards[[#This Row],[owned]]</f>
        <v>0</v>
      </c>
      <c r="D3475" s="34" t="b">
        <f>IF(AND(ISNUMBER(SEARCH("Foil",cards[[#This Row],[variant]])),ISNUMBER(MATCH(cards[[#This Row],[set]],{"SOR","SHD","TWI"},0))),TRUE,FALSE)</f>
        <v>1</v>
      </c>
    </row>
    <row r="3476" spans="1:4" ht="15.75" customHeight="1" x14ac:dyDescent="0.2">
      <c r="A3476" s="34" t="str">
        <f>cards[[#This Row],[set]]</f>
        <v>TWI</v>
      </c>
      <c r="B3476" s="34">
        <f>cards[[#This Row],[cardNumber]]</f>
        <v>10</v>
      </c>
      <c r="C3476" s="34">
        <f>cards[[#This Row],[owned]]</f>
        <v>0</v>
      </c>
      <c r="D3476" s="34" t="b">
        <f>IF(AND(ISNUMBER(SEARCH("Foil",cards[[#This Row],[variant]])),ISNUMBER(MATCH(cards[[#This Row],[set]],{"SOR","SHD","TWI"},0))),TRUE,FALSE)</f>
        <v>0</v>
      </c>
    </row>
    <row r="3477" spans="1:4" ht="15.75" customHeight="1" x14ac:dyDescent="0.2">
      <c r="A3477" s="34" t="str">
        <f>cards[[#This Row],[set]]</f>
        <v>TWI</v>
      </c>
      <c r="B3477" s="34">
        <f>cards[[#This Row],[cardNumber]]</f>
        <v>83</v>
      </c>
      <c r="C3477" s="34">
        <f>cards[[#This Row],[owned]]</f>
        <v>0</v>
      </c>
      <c r="D3477" s="34" t="b">
        <f>IF(AND(ISNUMBER(SEARCH("Foil",cards[[#This Row],[variant]])),ISNUMBER(MATCH(cards[[#This Row],[set]],{"SOR","SHD","TWI"},0))),TRUE,FALSE)</f>
        <v>0</v>
      </c>
    </row>
    <row r="3478" spans="1:4" ht="15.75" customHeight="1" x14ac:dyDescent="0.2">
      <c r="A3478" s="34" t="str">
        <f>cards[[#This Row],[set]]</f>
        <v>TWI</v>
      </c>
      <c r="B3478" s="34">
        <f>cards[[#This Row],[cardNumber]]</f>
        <v>84</v>
      </c>
      <c r="C3478" s="34">
        <f>cards[[#This Row],[owned]]</f>
        <v>0</v>
      </c>
      <c r="D3478" s="34" t="b">
        <f>IF(AND(ISNUMBER(SEARCH("Foil",cards[[#This Row],[variant]])),ISNUMBER(MATCH(cards[[#This Row],[set]],{"SOR","SHD","TWI"},0))),TRUE,FALSE)</f>
        <v>1</v>
      </c>
    </row>
    <row r="3479" spans="1:4" ht="15.75" customHeight="1" x14ac:dyDescent="0.2">
      <c r="A3479" s="34" t="str">
        <f>cards[[#This Row],[set]]</f>
        <v>TWI</v>
      </c>
      <c r="B3479" s="34">
        <f>cards[[#This Row],[cardNumber]]</f>
        <v>84</v>
      </c>
      <c r="C3479" s="34">
        <f>cards[[#This Row],[owned]]</f>
        <v>0</v>
      </c>
      <c r="D3479" s="34" t="b">
        <f>IF(AND(ISNUMBER(SEARCH("Foil",cards[[#This Row],[variant]])),ISNUMBER(MATCH(cards[[#This Row],[set]],{"SOR","SHD","TWI"},0))),TRUE,FALSE)</f>
        <v>0</v>
      </c>
    </row>
    <row r="3480" spans="1:4" ht="15.75" customHeight="1" x14ac:dyDescent="0.2">
      <c r="A3480" s="34" t="str">
        <f>cards[[#This Row],[set]]</f>
        <v>TWI</v>
      </c>
      <c r="B3480" s="34">
        <f>cards[[#This Row],[cardNumber]]</f>
        <v>356</v>
      </c>
      <c r="C3480" s="34">
        <f>cards[[#This Row],[owned]]</f>
        <v>0</v>
      </c>
      <c r="D3480" s="34" t="b">
        <f>IF(AND(ISNUMBER(SEARCH("Foil",cards[[#This Row],[variant]])),ISNUMBER(MATCH(cards[[#This Row],[set]],{"SOR","SHD","TWI"},0))),TRUE,FALSE)</f>
        <v>0</v>
      </c>
    </row>
    <row r="3481" spans="1:4" ht="15.75" customHeight="1" x14ac:dyDescent="0.2">
      <c r="A3481" s="34" t="str">
        <f>cards[[#This Row],[set]]</f>
        <v>TWI</v>
      </c>
      <c r="B3481" s="34">
        <f>cards[[#This Row],[cardNumber]]</f>
        <v>356</v>
      </c>
      <c r="C3481" s="34">
        <f>cards[[#This Row],[owned]]</f>
        <v>0</v>
      </c>
      <c r="D3481" s="34" t="b">
        <f>IF(AND(ISNUMBER(SEARCH("Foil",cards[[#This Row],[variant]])),ISNUMBER(MATCH(cards[[#This Row],[set]],{"SOR","SHD","TWI"},0))),TRUE,FALSE)</f>
        <v>1</v>
      </c>
    </row>
    <row r="3482" spans="1:4" ht="15.75" customHeight="1" x14ac:dyDescent="0.2">
      <c r="A3482" s="34" t="str">
        <f>cards[[#This Row],[set]]</f>
        <v>TWI</v>
      </c>
      <c r="B3482" s="34">
        <f>cards[[#This Row],[cardNumber]]</f>
        <v>16</v>
      </c>
      <c r="C3482" s="34">
        <f>cards[[#This Row],[owned]]</f>
        <v>0</v>
      </c>
      <c r="D3482" s="34" t="b">
        <f>IF(AND(ISNUMBER(SEARCH("Foil",cards[[#This Row],[variant]])),ISNUMBER(MATCH(cards[[#This Row],[set]],{"SOR","SHD","TWI"},0))),TRUE,FALSE)</f>
        <v>0</v>
      </c>
    </row>
    <row r="3483" spans="1:4" ht="15.75" customHeight="1" x14ac:dyDescent="0.2">
      <c r="A3483" s="34" t="str">
        <f>cards[[#This Row],[set]]</f>
        <v>TWI</v>
      </c>
      <c r="B3483" s="34">
        <f>cards[[#This Row],[cardNumber]]</f>
        <v>16</v>
      </c>
      <c r="C3483" s="34">
        <f>cards[[#This Row],[owned]]</f>
        <v>0</v>
      </c>
      <c r="D3483" s="34" t="b">
        <f>IF(AND(ISNUMBER(SEARCH("Foil",cards[[#This Row],[variant]])),ISNUMBER(MATCH(cards[[#This Row],[set]],{"SOR","SHD","TWI"},0))),TRUE,FALSE)</f>
        <v>0</v>
      </c>
    </row>
    <row r="3484" spans="1:4" ht="15.75" customHeight="1" x14ac:dyDescent="0.2">
      <c r="A3484" s="34" t="str">
        <f>cards[[#This Row],[set]]</f>
        <v>TWI</v>
      </c>
      <c r="B3484" s="34">
        <f>cards[[#This Row],[cardNumber]]</f>
        <v>85</v>
      </c>
      <c r="C3484" s="34">
        <f>cards[[#This Row],[owned]]</f>
        <v>0</v>
      </c>
      <c r="D3484" s="34" t="b">
        <f>IF(AND(ISNUMBER(SEARCH("Foil",cards[[#This Row],[variant]])),ISNUMBER(MATCH(cards[[#This Row],[set]],{"SOR","SHD","TWI"},0))),TRUE,FALSE)</f>
        <v>1</v>
      </c>
    </row>
    <row r="3485" spans="1:4" ht="15.75" customHeight="1" x14ac:dyDescent="0.2">
      <c r="A3485" s="34" t="str">
        <f>cards[[#This Row],[set]]</f>
        <v>TWI</v>
      </c>
      <c r="B3485" s="34">
        <f>cards[[#This Row],[cardNumber]]</f>
        <v>85</v>
      </c>
      <c r="C3485" s="34">
        <f>cards[[#This Row],[owned]]</f>
        <v>0</v>
      </c>
      <c r="D3485" s="34" t="b">
        <f>IF(AND(ISNUMBER(SEARCH("Foil",cards[[#This Row],[variant]])),ISNUMBER(MATCH(cards[[#This Row],[set]],{"SOR","SHD","TWI"},0))),TRUE,FALSE)</f>
        <v>0</v>
      </c>
    </row>
    <row r="3486" spans="1:4" ht="15.75" customHeight="1" x14ac:dyDescent="0.2">
      <c r="A3486" s="34" t="str">
        <f>cards[[#This Row],[set]]</f>
        <v>TWI</v>
      </c>
      <c r="B3486" s="34">
        <f>cards[[#This Row],[cardNumber]]</f>
        <v>357</v>
      </c>
      <c r="C3486" s="34">
        <f>cards[[#This Row],[owned]]</f>
        <v>0</v>
      </c>
      <c r="D3486" s="34" t="b">
        <f>IF(AND(ISNUMBER(SEARCH("Foil",cards[[#This Row],[variant]])),ISNUMBER(MATCH(cards[[#This Row],[set]],{"SOR","SHD","TWI"},0))),TRUE,FALSE)</f>
        <v>0</v>
      </c>
    </row>
    <row r="3487" spans="1:4" ht="15.75" customHeight="1" x14ac:dyDescent="0.2">
      <c r="A3487" s="34" t="str">
        <f>cards[[#This Row],[set]]</f>
        <v>TWI</v>
      </c>
      <c r="B3487" s="34">
        <f>cards[[#This Row],[cardNumber]]</f>
        <v>357</v>
      </c>
      <c r="C3487" s="34">
        <f>cards[[#This Row],[owned]]</f>
        <v>0</v>
      </c>
      <c r="D3487" s="34" t="b">
        <f>IF(AND(ISNUMBER(SEARCH("Foil",cards[[#This Row],[variant]])),ISNUMBER(MATCH(cards[[#This Row],[set]],{"SOR","SHD","TWI"},0))),TRUE,FALSE)</f>
        <v>1</v>
      </c>
    </row>
    <row r="3488" spans="1:4" ht="15.75" customHeight="1" x14ac:dyDescent="0.2">
      <c r="A3488" s="34" t="str">
        <f>cards[[#This Row],[set]]</f>
        <v>TWI</v>
      </c>
      <c r="B3488" s="34">
        <f>cards[[#This Row],[cardNumber]]</f>
        <v>86</v>
      </c>
      <c r="C3488" s="34">
        <f>cards[[#This Row],[owned]]</f>
        <v>0</v>
      </c>
      <c r="D3488" s="34" t="b">
        <f>IF(AND(ISNUMBER(SEARCH("Foil",cards[[#This Row],[variant]])),ISNUMBER(MATCH(cards[[#This Row],[set]],{"SOR","SHD","TWI"},0))),TRUE,FALSE)</f>
        <v>0</v>
      </c>
    </row>
    <row r="3489" spans="1:4" ht="15.75" customHeight="1" x14ac:dyDescent="0.2">
      <c r="A3489" s="34" t="str">
        <f>cards[[#This Row],[set]]</f>
        <v>TWI</v>
      </c>
      <c r="B3489" s="34">
        <f>cards[[#This Row],[cardNumber]]</f>
        <v>86</v>
      </c>
      <c r="C3489" s="34">
        <f>cards[[#This Row],[owned]]</f>
        <v>0</v>
      </c>
      <c r="D3489" s="34" t="b">
        <f>IF(AND(ISNUMBER(SEARCH("Foil",cards[[#This Row],[variant]])),ISNUMBER(MATCH(cards[[#This Row],[set]],{"SOR","SHD","TWI"},0))),TRUE,FALSE)</f>
        <v>1</v>
      </c>
    </row>
    <row r="3490" spans="1:4" ht="15.75" customHeight="1" x14ac:dyDescent="0.2">
      <c r="A3490" s="34" t="str">
        <f>cards[[#This Row],[set]]</f>
        <v>TWI</v>
      </c>
      <c r="B3490" s="34">
        <f>cards[[#This Row],[cardNumber]]</f>
        <v>358</v>
      </c>
      <c r="C3490" s="34">
        <f>cards[[#This Row],[owned]]</f>
        <v>0</v>
      </c>
      <c r="D3490" s="34" t="b">
        <f>IF(AND(ISNUMBER(SEARCH("Foil",cards[[#This Row],[variant]])),ISNUMBER(MATCH(cards[[#This Row],[set]],{"SOR","SHD","TWI"},0))),TRUE,FALSE)</f>
        <v>1</v>
      </c>
    </row>
    <row r="3491" spans="1:4" ht="15.75" customHeight="1" x14ac:dyDescent="0.2">
      <c r="A3491" s="34" t="str">
        <f>cards[[#This Row],[set]]</f>
        <v>TWI</v>
      </c>
      <c r="B3491" s="34">
        <f>cards[[#This Row],[cardNumber]]</f>
        <v>358</v>
      </c>
      <c r="C3491" s="34">
        <f>cards[[#This Row],[owned]]</f>
        <v>0</v>
      </c>
      <c r="D3491" s="34" t="b">
        <f>IF(AND(ISNUMBER(SEARCH("Foil",cards[[#This Row],[variant]])),ISNUMBER(MATCH(cards[[#This Row],[set]],{"SOR","SHD","TWI"},0))),TRUE,FALSE)</f>
        <v>0</v>
      </c>
    </row>
    <row r="3492" spans="1:4" ht="15.75" customHeight="1" x14ac:dyDescent="0.2">
      <c r="A3492" s="34" t="str">
        <f>cards[[#This Row],[set]]</f>
        <v>TWI</v>
      </c>
      <c r="B3492" s="34">
        <f>cards[[#This Row],[cardNumber]]</f>
        <v>87</v>
      </c>
      <c r="C3492" s="34">
        <f>cards[[#This Row],[owned]]</f>
        <v>0</v>
      </c>
      <c r="D3492" s="34" t="b">
        <f>IF(AND(ISNUMBER(SEARCH("Foil",cards[[#This Row],[variant]])),ISNUMBER(MATCH(cards[[#This Row],[set]],{"SOR","SHD","TWI"},0))),TRUE,FALSE)</f>
        <v>1</v>
      </c>
    </row>
    <row r="3493" spans="1:4" ht="15.75" customHeight="1" x14ac:dyDescent="0.2">
      <c r="A3493" s="34" t="str">
        <f>cards[[#This Row],[set]]</f>
        <v>TWI</v>
      </c>
      <c r="B3493" s="34">
        <f>cards[[#This Row],[cardNumber]]</f>
        <v>87</v>
      </c>
      <c r="C3493" s="34">
        <f>cards[[#This Row],[owned]]</f>
        <v>0</v>
      </c>
      <c r="D3493" s="34" t="b">
        <f>IF(AND(ISNUMBER(SEARCH("Foil",cards[[#This Row],[variant]])),ISNUMBER(MATCH(cards[[#This Row],[set]],{"SOR","SHD","TWI"},0))),TRUE,FALSE)</f>
        <v>0</v>
      </c>
    </row>
    <row r="3494" spans="1:4" ht="15.75" customHeight="1" x14ac:dyDescent="0.2">
      <c r="A3494" s="34" t="str">
        <f>cards[[#This Row],[set]]</f>
        <v>TWI</v>
      </c>
      <c r="B3494" s="34">
        <f>cards[[#This Row],[cardNumber]]</f>
        <v>359</v>
      </c>
      <c r="C3494" s="34">
        <f>cards[[#This Row],[owned]]</f>
        <v>0</v>
      </c>
      <c r="D3494" s="34" t="b">
        <f>IF(AND(ISNUMBER(SEARCH("Foil",cards[[#This Row],[variant]])),ISNUMBER(MATCH(cards[[#This Row],[set]],{"SOR","SHD","TWI"},0))),TRUE,FALSE)</f>
        <v>1</v>
      </c>
    </row>
    <row r="3495" spans="1:4" ht="15.75" customHeight="1" x14ac:dyDescent="0.2">
      <c r="A3495" s="34" t="str">
        <f>cards[[#This Row],[set]]</f>
        <v>TWI</v>
      </c>
      <c r="B3495" s="34">
        <f>cards[[#This Row],[cardNumber]]</f>
        <v>359</v>
      </c>
      <c r="C3495" s="34">
        <f>cards[[#This Row],[owned]]</f>
        <v>0</v>
      </c>
      <c r="D3495" s="34" t="b">
        <f>IF(AND(ISNUMBER(SEARCH("Foil",cards[[#This Row],[variant]])),ISNUMBER(MATCH(cards[[#This Row],[set]],{"SOR","SHD","TWI"},0))),TRUE,FALSE)</f>
        <v>0</v>
      </c>
    </row>
    <row r="3496" spans="1:4" ht="15.75" customHeight="1" x14ac:dyDescent="0.2">
      <c r="A3496" s="34" t="str">
        <f>cards[[#This Row],[set]]</f>
        <v>TWI</v>
      </c>
      <c r="B3496" s="34">
        <f>cards[[#This Row],[cardNumber]]</f>
        <v>88</v>
      </c>
      <c r="C3496" s="34">
        <f>cards[[#This Row],[owned]]</f>
        <v>0</v>
      </c>
      <c r="D3496" s="34" t="b">
        <f>IF(AND(ISNUMBER(SEARCH("Foil",cards[[#This Row],[variant]])),ISNUMBER(MATCH(cards[[#This Row],[set]],{"SOR","SHD","TWI"},0))),TRUE,FALSE)</f>
        <v>0</v>
      </c>
    </row>
    <row r="3497" spans="1:4" ht="15.75" customHeight="1" x14ac:dyDescent="0.2">
      <c r="A3497" s="34" t="str">
        <f>cards[[#This Row],[set]]</f>
        <v>TWI</v>
      </c>
      <c r="B3497" s="34">
        <f>cards[[#This Row],[cardNumber]]</f>
        <v>88</v>
      </c>
      <c r="C3497" s="34">
        <f>cards[[#This Row],[owned]]</f>
        <v>0</v>
      </c>
      <c r="D3497" s="34" t="b">
        <f>IF(AND(ISNUMBER(SEARCH("Foil",cards[[#This Row],[variant]])),ISNUMBER(MATCH(cards[[#This Row],[set]],{"SOR","SHD","TWI"},0))),TRUE,FALSE)</f>
        <v>1</v>
      </c>
    </row>
    <row r="3498" spans="1:4" ht="15.75" customHeight="1" x14ac:dyDescent="0.2">
      <c r="A3498" s="34" t="str">
        <f>cards[[#This Row],[set]]</f>
        <v>TWI</v>
      </c>
      <c r="B3498" s="34">
        <f>cards[[#This Row],[cardNumber]]</f>
        <v>360</v>
      </c>
      <c r="C3498" s="34">
        <f>cards[[#This Row],[owned]]</f>
        <v>0</v>
      </c>
      <c r="D3498" s="34" t="b">
        <f>IF(AND(ISNUMBER(SEARCH("Foil",cards[[#This Row],[variant]])),ISNUMBER(MATCH(cards[[#This Row],[set]],{"SOR","SHD","TWI"},0))),TRUE,FALSE)</f>
        <v>1</v>
      </c>
    </row>
    <row r="3499" spans="1:4" ht="15.75" customHeight="1" x14ac:dyDescent="0.2">
      <c r="A3499" s="34" t="str">
        <f>cards[[#This Row],[set]]</f>
        <v>TWI</v>
      </c>
      <c r="B3499" s="34">
        <f>cards[[#This Row],[cardNumber]]</f>
        <v>360</v>
      </c>
      <c r="C3499" s="34">
        <f>cards[[#This Row],[owned]]</f>
        <v>0</v>
      </c>
      <c r="D3499" s="34" t="b">
        <f>IF(AND(ISNUMBER(SEARCH("Foil",cards[[#This Row],[variant]])),ISNUMBER(MATCH(cards[[#This Row],[set]],{"SOR","SHD","TWI"},0))),TRUE,FALSE)</f>
        <v>0</v>
      </c>
    </row>
    <row r="3500" spans="1:4" ht="15.75" customHeight="1" x14ac:dyDescent="0.2">
      <c r="A3500" s="34" t="str">
        <f>cards[[#This Row],[set]]</f>
        <v>TWI</v>
      </c>
      <c r="B3500" s="34">
        <f>cards[[#This Row],[cardNumber]]</f>
        <v>89</v>
      </c>
      <c r="C3500" s="34">
        <f>cards[[#This Row],[owned]]</f>
        <v>0</v>
      </c>
      <c r="D3500" s="34" t="b">
        <f>IF(AND(ISNUMBER(SEARCH("Foil",cards[[#This Row],[variant]])),ISNUMBER(MATCH(cards[[#This Row],[set]],{"SOR","SHD","TWI"},0))),TRUE,FALSE)</f>
        <v>1</v>
      </c>
    </row>
    <row r="3501" spans="1:4" ht="15.75" customHeight="1" x14ac:dyDescent="0.2">
      <c r="A3501" s="34" t="str">
        <f>cards[[#This Row],[set]]</f>
        <v>TWI</v>
      </c>
      <c r="B3501" s="34">
        <f>cards[[#This Row],[cardNumber]]</f>
        <v>89</v>
      </c>
      <c r="C3501" s="34">
        <f>cards[[#This Row],[owned]]</f>
        <v>0</v>
      </c>
      <c r="D3501" s="34" t="b">
        <f>IF(AND(ISNUMBER(SEARCH("Foil",cards[[#This Row],[variant]])),ISNUMBER(MATCH(cards[[#This Row],[set]],{"SOR","SHD","TWI"},0))),TRUE,FALSE)</f>
        <v>0</v>
      </c>
    </row>
    <row r="3502" spans="1:4" ht="15.75" customHeight="1" x14ac:dyDescent="0.2">
      <c r="A3502" s="34" t="str">
        <f>cards[[#This Row],[set]]</f>
        <v>TWI</v>
      </c>
      <c r="B3502" s="34">
        <f>cards[[#This Row],[cardNumber]]</f>
        <v>361</v>
      </c>
      <c r="C3502" s="34">
        <f>cards[[#This Row],[owned]]</f>
        <v>0</v>
      </c>
      <c r="D3502" s="34" t="b">
        <f>IF(AND(ISNUMBER(SEARCH("Foil",cards[[#This Row],[variant]])),ISNUMBER(MATCH(cards[[#This Row],[set]],{"SOR","SHD","TWI"},0))),TRUE,FALSE)</f>
        <v>1</v>
      </c>
    </row>
    <row r="3503" spans="1:4" ht="15.75" customHeight="1" x14ac:dyDescent="0.2">
      <c r="A3503" s="34" t="str">
        <f>cards[[#This Row],[set]]</f>
        <v>TWI</v>
      </c>
      <c r="B3503" s="34">
        <f>cards[[#This Row],[cardNumber]]</f>
        <v>361</v>
      </c>
      <c r="C3503" s="34">
        <f>cards[[#This Row],[owned]]</f>
        <v>0</v>
      </c>
      <c r="D3503" s="34" t="b">
        <f>IF(AND(ISNUMBER(SEARCH("Foil",cards[[#This Row],[variant]])),ISNUMBER(MATCH(cards[[#This Row],[set]],{"SOR","SHD","TWI"},0))),TRUE,FALSE)</f>
        <v>0</v>
      </c>
    </row>
    <row r="3504" spans="1:4" ht="15.75" customHeight="1" x14ac:dyDescent="0.2">
      <c r="A3504" s="34" t="str">
        <f>cards[[#This Row],[set]]</f>
        <v>TWI</v>
      </c>
      <c r="B3504" s="34">
        <f>cards[[#This Row],[cardNumber]]</f>
        <v>90</v>
      </c>
      <c r="C3504" s="34">
        <f>cards[[#This Row],[owned]]</f>
        <v>0</v>
      </c>
      <c r="D3504" s="34" t="b">
        <f>IF(AND(ISNUMBER(SEARCH("Foil",cards[[#This Row],[variant]])),ISNUMBER(MATCH(cards[[#This Row],[set]],{"SOR","SHD","TWI"},0))),TRUE,FALSE)</f>
        <v>0</v>
      </c>
    </row>
    <row r="3505" spans="1:4" ht="15.75" customHeight="1" x14ac:dyDescent="0.2">
      <c r="A3505" s="34" t="str">
        <f>cards[[#This Row],[set]]</f>
        <v>TWI</v>
      </c>
      <c r="B3505" s="34">
        <f>cards[[#This Row],[cardNumber]]</f>
        <v>90</v>
      </c>
      <c r="C3505" s="34">
        <f>cards[[#This Row],[owned]]</f>
        <v>0</v>
      </c>
      <c r="D3505" s="34" t="b">
        <f>IF(AND(ISNUMBER(SEARCH("Foil",cards[[#This Row],[variant]])),ISNUMBER(MATCH(cards[[#This Row],[set]],{"SOR","SHD","TWI"},0))),TRUE,FALSE)</f>
        <v>1</v>
      </c>
    </row>
    <row r="3506" spans="1:4" ht="15.75" customHeight="1" x14ac:dyDescent="0.2">
      <c r="A3506" s="34" t="str">
        <f>cards[[#This Row],[set]]</f>
        <v>TWI</v>
      </c>
      <c r="B3506" s="34">
        <f>cards[[#This Row],[cardNumber]]</f>
        <v>362</v>
      </c>
      <c r="C3506" s="34">
        <f>cards[[#This Row],[owned]]</f>
        <v>0</v>
      </c>
      <c r="D3506" s="34" t="b">
        <f>IF(AND(ISNUMBER(SEARCH("Foil",cards[[#This Row],[variant]])),ISNUMBER(MATCH(cards[[#This Row],[set]],{"SOR","SHD","TWI"},0))),TRUE,FALSE)</f>
        <v>1</v>
      </c>
    </row>
    <row r="3507" spans="1:4" ht="15.75" customHeight="1" x14ac:dyDescent="0.2">
      <c r="A3507" s="34" t="str">
        <f>cards[[#This Row],[set]]</f>
        <v>TWI</v>
      </c>
      <c r="B3507" s="34">
        <f>cards[[#This Row],[cardNumber]]</f>
        <v>362</v>
      </c>
      <c r="C3507" s="34">
        <f>cards[[#This Row],[owned]]</f>
        <v>0</v>
      </c>
      <c r="D3507" s="34" t="b">
        <f>IF(AND(ISNUMBER(SEARCH("Foil",cards[[#This Row],[variant]])),ISNUMBER(MATCH(cards[[#This Row],[set]],{"SOR","SHD","TWI"},0))),TRUE,FALSE)</f>
        <v>0</v>
      </c>
    </row>
    <row r="3508" spans="1:4" ht="15.75" customHeight="1" x14ac:dyDescent="0.2">
      <c r="A3508" s="34" t="str">
        <f>cards[[#This Row],[set]]</f>
        <v>TWI</v>
      </c>
      <c r="B3508" s="34">
        <f>cards[[#This Row],[cardNumber]]</f>
        <v>91</v>
      </c>
      <c r="C3508" s="34">
        <f>cards[[#This Row],[owned]]</f>
        <v>0</v>
      </c>
      <c r="D3508" s="34" t="b">
        <f>IF(AND(ISNUMBER(SEARCH("Foil",cards[[#This Row],[variant]])),ISNUMBER(MATCH(cards[[#This Row],[set]],{"SOR","SHD","TWI"},0))),TRUE,FALSE)</f>
        <v>0</v>
      </c>
    </row>
    <row r="3509" spans="1:4" ht="15.75" customHeight="1" x14ac:dyDescent="0.2">
      <c r="A3509" s="34" t="str">
        <f>cards[[#This Row],[set]]</f>
        <v>TWI</v>
      </c>
      <c r="B3509" s="34">
        <f>cards[[#This Row],[cardNumber]]</f>
        <v>91</v>
      </c>
      <c r="C3509" s="34">
        <f>cards[[#This Row],[owned]]</f>
        <v>0</v>
      </c>
      <c r="D3509" s="34" t="b">
        <f>IF(AND(ISNUMBER(SEARCH("Foil",cards[[#This Row],[variant]])),ISNUMBER(MATCH(cards[[#This Row],[set]],{"SOR","SHD","TWI"},0))),TRUE,FALSE)</f>
        <v>1</v>
      </c>
    </row>
    <row r="3510" spans="1:4" ht="15.75" customHeight="1" x14ac:dyDescent="0.2">
      <c r="A3510" s="34" t="str">
        <f>cards[[#This Row],[set]]</f>
        <v>TWI</v>
      </c>
      <c r="B3510" s="34">
        <f>cards[[#This Row],[cardNumber]]</f>
        <v>363</v>
      </c>
      <c r="C3510" s="34">
        <f>cards[[#This Row],[owned]]</f>
        <v>0</v>
      </c>
      <c r="D3510" s="34" t="b">
        <f>IF(AND(ISNUMBER(SEARCH("Foil",cards[[#This Row],[variant]])),ISNUMBER(MATCH(cards[[#This Row],[set]],{"SOR","SHD","TWI"},0))),TRUE,FALSE)</f>
        <v>0</v>
      </c>
    </row>
    <row r="3511" spans="1:4" ht="15.75" customHeight="1" x14ac:dyDescent="0.2">
      <c r="A3511" s="34" t="str">
        <f>cards[[#This Row],[set]]</f>
        <v>TWI</v>
      </c>
      <c r="B3511" s="34">
        <f>cards[[#This Row],[cardNumber]]</f>
        <v>363</v>
      </c>
      <c r="C3511" s="34">
        <f>cards[[#This Row],[owned]]</f>
        <v>0</v>
      </c>
      <c r="D3511" s="34" t="b">
        <f>IF(AND(ISNUMBER(SEARCH("Foil",cards[[#This Row],[variant]])),ISNUMBER(MATCH(cards[[#This Row],[set]],{"SOR","SHD","TWI"},0))),TRUE,FALSE)</f>
        <v>1</v>
      </c>
    </row>
    <row r="3512" spans="1:4" ht="15.75" customHeight="1" x14ac:dyDescent="0.2">
      <c r="A3512" s="34" t="str">
        <f>cards[[#This Row],[set]]</f>
        <v>TWI</v>
      </c>
      <c r="B3512" s="34">
        <f>cards[[#This Row],[cardNumber]]</f>
        <v>92</v>
      </c>
      <c r="C3512" s="34">
        <f>cards[[#This Row],[owned]]</f>
        <v>0</v>
      </c>
      <c r="D3512" s="34" t="b">
        <f>IF(AND(ISNUMBER(SEARCH("Foil",cards[[#This Row],[variant]])),ISNUMBER(MATCH(cards[[#This Row],[set]],{"SOR","SHD","TWI"},0))),TRUE,FALSE)</f>
        <v>0</v>
      </c>
    </row>
    <row r="3513" spans="1:4" ht="15.75" customHeight="1" x14ac:dyDescent="0.2">
      <c r="A3513" s="34" t="str">
        <f>cards[[#This Row],[set]]</f>
        <v>TWI</v>
      </c>
      <c r="B3513" s="34">
        <f>cards[[#This Row],[cardNumber]]</f>
        <v>92</v>
      </c>
      <c r="C3513" s="34">
        <f>cards[[#This Row],[owned]]</f>
        <v>0</v>
      </c>
      <c r="D3513" s="34" t="b">
        <f>IF(AND(ISNUMBER(SEARCH("Foil",cards[[#This Row],[variant]])),ISNUMBER(MATCH(cards[[#This Row],[set]],{"SOR","SHD","TWI"},0))),TRUE,FALSE)</f>
        <v>1</v>
      </c>
    </row>
    <row r="3514" spans="1:4" ht="15.75" customHeight="1" x14ac:dyDescent="0.2">
      <c r="A3514" s="34" t="str">
        <f>cards[[#This Row],[set]]</f>
        <v>TWI</v>
      </c>
      <c r="B3514" s="34">
        <f>cards[[#This Row],[cardNumber]]</f>
        <v>364</v>
      </c>
      <c r="C3514" s="34">
        <f>cards[[#This Row],[owned]]</f>
        <v>0</v>
      </c>
      <c r="D3514" s="34" t="b">
        <f>IF(AND(ISNUMBER(SEARCH("Foil",cards[[#This Row],[variant]])),ISNUMBER(MATCH(cards[[#This Row],[set]],{"SOR","SHD","TWI"},0))),TRUE,FALSE)</f>
        <v>0</v>
      </c>
    </row>
    <row r="3515" spans="1:4" ht="15.75" customHeight="1" x14ac:dyDescent="0.2">
      <c r="A3515" s="34" t="str">
        <f>cards[[#This Row],[set]]</f>
        <v>TWI</v>
      </c>
      <c r="B3515" s="34">
        <f>cards[[#This Row],[cardNumber]]</f>
        <v>364</v>
      </c>
      <c r="C3515" s="34">
        <f>cards[[#This Row],[owned]]</f>
        <v>0</v>
      </c>
      <c r="D3515" s="34" t="b">
        <f>IF(AND(ISNUMBER(SEARCH("Foil",cards[[#This Row],[variant]])),ISNUMBER(MATCH(cards[[#This Row],[set]],{"SOR","SHD","TWI"},0))),TRUE,FALSE)</f>
        <v>1</v>
      </c>
    </row>
    <row r="3516" spans="1:4" ht="15.75" customHeight="1" x14ac:dyDescent="0.2">
      <c r="A3516" s="34" t="str">
        <f>cards[[#This Row],[set]]</f>
        <v>TWI</v>
      </c>
      <c r="B3516" s="34">
        <f>cards[[#This Row],[cardNumber]]</f>
        <v>93</v>
      </c>
      <c r="C3516" s="34">
        <f>cards[[#This Row],[owned]]</f>
        <v>0</v>
      </c>
      <c r="D3516" s="34" t="b">
        <f>IF(AND(ISNUMBER(SEARCH("Foil",cards[[#This Row],[variant]])),ISNUMBER(MATCH(cards[[#This Row],[set]],{"SOR","SHD","TWI"},0))),TRUE,FALSE)</f>
        <v>0</v>
      </c>
    </row>
    <row r="3517" spans="1:4" ht="15.75" customHeight="1" x14ac:dyDescent="0.2">
      <c r="A3517" s="34" t="str">
        <f>cards[[#This Row],[set]]</f>
        <v>TWI</v>
      </c>
      <c r="B3517" s="34">
        <f>cards[[#This Row],[cardNumber]]</f>
        <v>93</v>
      </c>
      <c r="C3517" s="34">
        <f>cards[[#This Row],[owned]]</f>
        <v>0</v>
      </c>
      <c r="D3517" s="34" t="b">
        <f>IF(AND(ISNUMBER(SEARCH("Foil",cards[[#This Row],[variant]])),ISNUMBER(MATCH(cards[[#This Row],[set]],{"SOR","SHD","TWI"},0))),TRUE,FALSE)</f>
        <v>1</v>
      </c>
    </row>
    <row r="3518" spans="1:4" ht="15.75" customHeight="1" x14ac:dyDescent="0.2">
      <c r="A3518" s="34" t="str">
        <f>cards[[#This Row],[set]]</f>
        <v>TWI</v>
      </c>
      <c r="B3518" s="34">
        <f>cards[[#This Row],[cardNumber]]</f>
        <v>365</v>
      </c>
      <c r="C3518" s="34">
        <f>cards[[#This Row],[owned]]</f>
        <v>0</v>
      </c>
      <c r="D3518" s="34" t="b">
        <f>IF(AND(ISNUMBER(SEARCH("Foil",cards[[#This Row],[variant]])),ISNUMBER(MATCH(cards[[#This Row],[set]],{"SOR","SHD","TWI"},0))),TRUE,FALSE)</f>
        <v>1</v>
      </c>
    </row>
    <row r="3519" spans="1:4" ht="15.75" customHeight="1" x14ac:dyDescent="0.2">
      <c r="A3519" s="34" t="str">
        <f>cards[[#This Row],[set]]</f>
        <v>TWI</v>
      </c>
      <c r="B3519" s="34">
        <f>cards[[#This Row],[cardNumber]]</f>
        <v>365</v>
      </c>
      <c r="C3519" s="34">
        <f>cards[[#This Row],[owned]]</f>
        <v>0</v>
      </c>
      <c r="D3519" s="34" t="b">
        <f>IF(AND(ISNUMBER(SEARCH("Foil",cards[[#This Row],[variant]])),ISNUMBER(MATCH(cards[[#This Row],[set]],{"SOR","SHD","TWI"},0))),TRUE,FALSE)</f>
        <v>0</v>
      </c>
    </row>
    <row r="3520" spans="1:4" ht="15.75" customHeight="1" x14ac:dyDescent="0.2">
      <c r="A3520" s="34" t="str">
        <f>cards[[#This Row],[set]]</f>
        <v>TWI</v>
      </c>
      <c r="B3520" s="34">
        <f>cards[[#This Row],[cardNumber]]</f>
        <v>15</v>
      </c>
      <c r="C3520" s="34">
        <f>cards[[#This Row],[owned]]</f>
        <v>0</v>
      </c>
      <c r="D3520" s="34" t="b">
        <f>IF(AND(ISNUMBER(SEARCH("Foil",cards[[#This Row],[variant]])),ISNUMBER(MATCH(cards[[#This Row],[set]],{"SOR","SHD","TWI"},0))),TRUE,FALSE)</f>
        <v>0</v>
      </c>
    </row>
    <row r="3521" spans="1:4" ht="15.75" customHeight="1" x14ac:dyDescent="0.2">
      <c r="A3521" s="34" t="str">
        <f>cards[[#This Row],[set]]</f>
        <v>TWI</v>
      </c>
      <c r="B3521" s="34">
        <f>cards[[#This Row],[cardNumber]]</f>
        <v>94</v>
      </c>
      <c r="C3521" s="34">
        <f>cards[[#This Row],[owned]]</f>
        <v>0</v>
      </c>
      <c r="D3521" s="34" t="b">
        <f>IF(AND(ISNUMBER(SEARCH("Foil",cards[[#This Row],[variant]])),ISNUMBER(MATCH(cards[[#This Row],[set]],{"SOR","SHD","TWI"},0))),TRUE,FALSE)</f>
        <v>1</v>
      </c>
    </row>
    <row r="3522" spans="1:4" ht="15.75" customHeight="1" x14ac:dyDescent="0.2">
      <c r="A3522" s="34" t="str">
        <f>cards[[#This Row],[set]]</f>
        <v>TWI</v>
      </c>
      <c r="B3522" s="34">
        <f>cards[[#This Row],[cardNumber]]</f>
        <v>94</v>
      </c>
      <c r="C3522" s="34">
        <f>cards[[#This Row],[owned]]</f>
        <v>0</v>
      </c>
      <c r="D3522" s="34" t="b">
        <f>IF(AND(ISNUMBER(SEARCH("Foil",cards[[#This Row],[variant]])),ISNUMBER(MATCH(cards[[#This Row],[set]],{"SOR","SHD","TWI"},0))),TRUE,FALSE)</f>
        <v>0</v>
      </c>
    </row>
    <row r="3523" spans="1:4" ht="15.75" customHeight="1" x14ac:dyDescent="0.2">
      <c r="A3523" s="34" t="str">
        <f>cards[[#This Row],[set]]</f>
        <v>TWI</v>
      </c>
      <c r="B3523" s="34">
        <f>cards[[#This Row],[cardNumber]]</f>
        <v>366</v>
      </c>
      <c r="C3523" s="34">
        <f>cards[[#This Row],[owned]]</f>
        <v>0</v>
      </c>
      <c r="D3523" s="34" t="b">
        <f>IF(AND(ISNUMBER(SEARCH("Foil",cards[[#This Row],[variant]])),ISNUMBER(MATCH(cards[[#This Row],[set]],{"SOR","SHD","TWI"},0))),TRUE,FALSE)</f>
        <v>0</v>
      </c>
    </row>
    <row r="3524" spans="1:4" ht="15.75" customHeight="1" x14ac:dyDescent="0.2">
      <c r="A3524" s="34" t="str">
        <f>cards[[#This Row],[set]]</f>
        <v>TWI</v>
      </c>
      <c r="B3524" s="34">
        <f>cards[[#This Row],[cardNumber]]</f>
        <v>366</v>
      </c>
      <c r="C3524" s="34">
        <f>cards[[#This Row],[owned]]</f>
        <v>0</v>
      </c>
      <c r="D3524" s="34" t="b">
        <f>IF(AND(ISNUMBER(SEARCH("Foil",cards[[#This Row],[variant]])),ISNUMBER(MATCH(cards[[#This Row],[set]],{"SOR","SHD","TWI"},0))),TRUE,FALSE)</f>
        <v>1</v>
      </c>
    </row>
    <row r="3525" spans="1:4" ht="15.75" customHeight="1" x14ac:dyDescent="0.2">
      <c r="A3525" s="34" t="str">
        <f>cards[[#This Row],[set]]</f>
        <v>TWI</v>
      </c>
      <c r="B3525" s="34">
        <f>cards[[#This Row],[cardNumber]]</f>
        <v>95</v>
      </c>
      <c r="C3525" s="34">
        <f>cards[[#This Row],[owned]]</f>
        <v>0</v>
      </c>
      <c r="D3525" s="34" t="b">
        <f>IF(AND(ISNUMBER(SEARCH("Foil",cards[[#This Row],[variant]])),ISNUMBER(MATCH(cards[[#This Row],[set]],{"SOR","SHD","TWI"},0))),TRUE,FALSE)</f>
        <v>1</v>
      </c>
    </row>
    <row r="3526" spans="1:4" ht="15.75" customHeight="1" x14ac:dyDescent="0.2">
      <c r="A3526" s="34" t="str">
        <f>cards[[#This Row],[set]]</f>
        <v>TWI</v>
      </c>
      <c r="B3526" s="34">
        <f>cards[[#This Row],[cardNumber]]</f>
        <v>95</v>
      </c>
      <c r="C3526" s="34">
        <f>cards[[#This Row],[owned]]</f>
        <v>0</v>
      </c>
      <c r="D3526" s="34" t="b">
        <f>IF(AND(ISNUMBER(SEARCH("Foil",cards[[#This Row],[variant]])),ISNUMBER(MATCH(cards[[#This Row],[set]],{"SOR","SHD","TWI"},0))),TRUE,FALSE)</f>
        <v>0</v>
      </c>
    </row>
    <row r="3527" spans="1:4" ht="15.75" customHeight="1" x14ac:dyDescent="0.2">
      <c r="A3527" s="34" t="str">
        <f>cards[[#This Row],[set]]</f>
        <v>TWI</v>
      </c>
      <c r="B3527" s="34">
        <f>cards[[#This Row],[cardNumber]]</f>
        <v>367</v>
      </c>
      <c r="C3527" s="34">
        <f>cards[[#This Row],[owned]]</f>
        <v>0</v>
      </c>
      <c r="D3527" s="34" t="b">
        <f>IF(AND(ISNUMBER(SEARCH("Foil",cards[[#This Row],[variant]])),ISNUMBER(MATCH(cards[[#This Row],[set]],{"SOR","SHD","TWI"},0))),TRUE,FALSE)</f>
        <v>0</v>
      </c>
    </row>
    <row r="3528" spans="1:4" ht="15.75" customHeight="1" x14ac:dyDescent="0.2">
      <c r="A3528" s="34" t="str">
        <f>cards[[#This Row],[set]]</f>
        <v>TWI</v>
      </c>
      <c r="B3528" s="34">
        <f>cards[[#This Row],[cardNumber]]</f>
        <v>367</v>
      </c>
      <c r="C3528" s="34">
        <f>cards[[#This Row],[owned]]</f>
        <v>0</v>
      </c>
      <c r="D3528" s="34" t="b">
        <f>IF(AND(ISNUMBER(SEARCH("Foil",cards[[#This Row],[variant]])),ISNUMBER(MATCH(cards[[#This Row],[set]],{"SOR","SHD","TWI"},0))),TRUE,FALSE)</f>
        <v>1</v>
      </c>
    </row>
    <row r="3529" spans="1:4" ht="15.75" customHeight="1" x14ac:dyDescent="0.2">
      <c r="A3529" s="34" t="str">
        <f>cards[[#This Row],[set]]</f>
        <v>TWI</v>
      </c>
      <c r="B3529" s="34">
        <f>cards[[#This Row],[cardNumber]]</f>
        <v>96</v>
      </c>
      <c r="C3529" s="34">
        <f>cards[[#This Row],[owned]]</f>
        <v>0</v>
      </c>
      <c r="D3529" s="34" t="b">
        <f>IF(AND(ISNUMBER(SEARCH("Foil",cards[[#This Row],[variant]])),ISNUMBER(MATCH(cards[[#This Row],[set]],{"SOR","SHD","TWI"},0))),TRUE,FALSE)</f>
        <v>1</v>
      </c>
    </row>
    <row r="3530" spans="1:4" ht="15.75" customHeight="1" x14ac:dyDescent="0.2">
      <c r="A3530" s="34" t="str">
        <f>cards[[#This Row],[set]]</f>
        <v>TWI</v>
      </c>
      <c r="B3530" s="34">
        <f>cards[[#This Row],[cardNumber]]</f>
        <v>96</v>
      </c>
      <c r="C3530" s="34">
        <f>cards[[#This Row],[owned]]</f>
        <v>0</v>
      </c>
      <c r="D3530" s="34" t="b">
        <f>IF(AND(ISNUMBER(SEARCH("Foil",cards[[#This Row],[variant]])),ISNUMBER(MATCH(cards[[#This Row],[set]],{"SOR","SHD","TWI"},0))),TRUE,FALSE)</f>
        <v>0</v>
      </c>
    </row>
    <row r="3531" spans="1:4" ht="15.75" customHeight="1" x14ac:dyDescent="0.2">
      <c r="A3531" s="34" t="str">
        <f>cards[[#This Row],[set]]</f>
        <v>TWI</v>
      </c>
      <c r="B3531" s="34">
        <f>cards[[#This Row],[cardNumber]]</f>
        <v>368</v>
      </c>
      <c r="C3531" s="34">
        <f>cards[[#This Row],[owned]]</f>
        <v>0</v>
      </c>
      <c r="D3531" s="34" t="b">
        <f>IF(AND(ISNUMBER(SEARCH("Foil",cards[[#This Row],[variant]])),ISNUMBER(MATCH(cards[[#This Row],[set]],{"SOR","SHD","TWI"},0))),TRUE,FALSE)</f>
        <v>0</v>
      </c>
    </row>
    <row r="3532" spans="1:4" ht="15.75" customHeight="1" x14ac:dyDescent="0.2">
      <c r="A3532" s="34" t="str">
        <f>cards[[#This Row],[set]]</f>
        <v>TWI</v>
      </c>
      <c r="B3532" s="34">
        <f>cards[[#This Row],[cardNumber]]</f>
        <v>368</v>
      </c>
      <c r="C3532" s="34">
        <f>cards[[#This Row],[owned]]</f>
        <v>0</v>
      </c>
      <c r="D3532" s="34" t="b">
        <f>IF(AND(ISNUMBER(SEARCH("Foil",cards[[#This Row],[variant]])),ISNUMBER(MATCH(cards[[#This Row],[set]],{"SOR","SHD","TWI"},0))),TRUE,FALSE)</f>
        <v>1</v>
      </c>
    </row>
    <row r="3533" spans="1:4" ht="15.75" customHeight="1" x14ac:dyDescent="0.2">
      <c r="A3533" s="34" t="str">
        <f>cards[[#This Row],[set]]</f>
        <v>TWI</v>
      </c>
      <c r="B3533" s="34">
        <f>cards[[#This Row],[cardNumber]]</f>
        <v>9</v>
      </c>
      <c r="C3533" s="34">
        <f>cards[[#This Row],[owned]]</f>
        <v>0</v>
      </c>
      <c r="D3533" s="34" t="b">
        <f>IF(AND(ISNUMBER(SEARCH("Foil",cards[[#This Row],[variant]])),ISNUMBER(MATCH(cards[[#This Row],[set]],{"SOR","SHD","TWI"},0))),TRUE,FALSE)</f>
        <v>0</v>
      </c>
    </row>
    <row r="3534" spans="1:4" ht="15.75" customHeight="1" x14ac:dyDescent="0.2">
      <c r="A3534" s="34" t="str">
        <f>cards[[#This Row],[set]]</f>
        <v>TWI</v>
      </c>
      <c r="B3534" s="34">
        <f>cards[[#This Row],[cardNumber]]</f>
        <v>97</v>
      </c>
      <c r="C3534" s="34">
        <f>cards[[#This Row],[owned]]</f>
        <v>0</v>
      </c>
      <c r="D3534" s="34" t="b">
        <f>IF(AND(ISNUMBER(SEARCH("Foil",cards[[#This Row],[variant]])),ISNUMBER(MATCH(cards[[#This Row],[set]],{"SOR","SHD","TWI"},0))),TRUE,FALSE)</f>
        <v>0</v>
      </c>
    </row>
    <row r="3535" spans="1:4" ht="15.75" customHeight="1" x14ac:dyDescent="0.2">
      <c r="A3535" s="34" t="str">
        <f>cards[[#This Row],[set]]</f>
        <v>TWI</v>
      </c>
      <c r="B3535" s="34">
        <f>cards[[#This Row],[cardNumber]]</f>
        <v>98</v>
      </c>
      <c r="C3535" s="34">
        <f>cards[[#This Row],[owned]]</f>
        <v>0</v>
      </c>
      <c r="D3535" s="34" t="b">
        <f>IF(AND(ISNUMBER(SEARCH("Foil",cards[[#This Row],[variant]])),ISNUMBER(MATCH(cards[[#This Row],[set]],{"SOR","SHD","TWI"},0))),TRUE,FALSE)</f>
        <v>0</v>
      </c>
    </row>
    <row r="3536" spans="1:4" ht="15.75" customHeight="1" x14ac:dyDescent="0.2">
      <c r="A3536" s="34" t="str">
        <f>cards[[#This Row],[set]]</f>
        <v>TWI</v>
      </c>
      <c r="B3536" s="34">
        <f>cards[[#This Row],[cardNumber]]</f>
        <v>98</v>
      </c>
      <c r="C3536" s="34">
        <f>cards[[#This Row],[owned]]</f>
        <v>0</v>
      </c>
      <c r="D3536" s="34" t="b">
        <f>IF(AND(ISNUMBER(SEARCH("Foil",cards[[#This Row],[variant]])),ISNUMBER(MATCH(cards[[#This Row],[set]],{"SOR","SHD","TWI"},0))),TRUE,FALSE)</f>
        <v>1</v>
      </c>
    </row>
    <row r="3537" spans="1:4" ht="15.75" customHeight="1" x14ac:dyDescent="0.2">
      <c r="A3537" s="34" t="str">
        <f>cards[[#This Row],[set]]</f>
        <v>TWI</v>
      </c>
      <c r="B3537" s="34">
        <f>cards[[#This Row],[cardNumber]]</f>
        <v>369</v>
      </c>
      <c r="C3537" s="34">
        <f>cards[[#This Row],[owned]]</f>
        <v>0</v>
      </c>
      <c r="D3537" s="34" t="b">
        <f>IF(AND(ISNUMBER(SEARCH("Foil",cards[[#This Row],[variant]])),ISNUMBER(MATCH(cards[[#This Row],[set]],{"SOR","SHD","TWI"},0))),TRUE,FALSE)</f>
        <v>1</v>
      </c>
    </row>
    <row r="3538" spans="1:4" ht="15.75" customHeight="1" x14ac:dyDescent="0.2">
      <c r="A3538" s="34" t="str">
        <f>cards[[#This Row],[set]]</f>
        <v>TWI</v>
      </c>
      <c r="B3538" s="34">
        <f>cards[[#This Row],[cardNumber]]</f>
        <v>369</v>
      </c>
      <c r="C3538" s="34">
        <f>cards[[#This Row],[owned]]</f>
        <v>0</v>
      </c>
      <c r="D3538" s="34" t="b">
        <f>IF(AND(ISNUMBER(SEARCH("Foil",cards[[#This Row],[variant]])),ISNUMBER(MATCH(cards[[#This Row],[set]],{"SOR","SHD","TWI"},0))),TRUE,FALSE)</f>
        <v>0</v>
      </c>
    </row>
    <row r="3539" spans="1:4" ht="15.75" customHeight="1" x14ac:dyDescent="0.2">
      <c r="A3539" s="34" t="str">
        <f>cards[[#This Row],[set]]</f>
        <v>TWI</v>
      </c>
      <c r="B3539" s="34">
        <f>cards[[#This Row],[cardNumber]]</f>
        <v>99</v>
      </c>
      <c r="C3539" s="34">
        <f>cards[[#This Row],[owned]]</f>
        <v>0</v>
      </c>
      <c r="D3539" s="34" t="b">
        <f>IF(AND(ISNUMBER(SEARCH("Foil",cards[[#This Row],[variant]])),ISNUMBER(MATCH(cards[[#This Row],[set]],{"SOR","SHD","TWI"},0))),TRUE,FALSE)</f>
        <v>1</v>
      </c>
    </row>
    <row r="3540" spans="1:4" ht="15.75" customHeight="1" x14ac:dyDescent="0.2">
      <c r="A3540" s="34" t="str">
        <f>cards[[#This Row],[set]]</f>
        <v>TWI</v>
      </c>
      <c r="B3540" s="34">
        <f>cards[[#This Row],[cardNumber]]</f>
        <v>99</v>
      </c>
      <c r="C3540" s="34">
        <f>cards[[#This Row],[owned]]</f>
        <v>0</v>
      </c>
      <c r="D3540" s="34" t="b">
        <f>IF(AND(ISNUMBER(SEARCH("Foil",cards[[#This Row],[variant]])),ISNUMBER(MATCH(cards[[#This Row],[set]],{"SOR","SHD","TWI"},0))),TRUE,FALSE)</f>
        <v>0</v>
      </c>
    </row>
    <row r="3541" spans="1:4" ht="15.75" customHeight="1" x14ac:dyDescent="0.2">
      <c r="A3541" s="34" t="str">
        <f>cards[[#This Row],[set]]</f>
        <v>TWI</v>
      </c>
      <c r="B3541" s="34">
        <f>cards[[#This Row],[cardNumber]]</f>
        <v>370</v>
      </c>
      <c r="C3541" s="34">
        <f>cards[[#This Row],[owned]]</f>
        <v>0</v>
      </c>
      <c r="D3541" s="34" t="b">
        <f>IF(AND(ISNUMBER(SEARCH("Foil",cards[[#This Row],[variant]])),ISNUMBER(MATCH(cards[[#This Row],[set]],{"SOR","SHD","TWI"},0))),TRUE,FALSE)</f>
        <v>1</v>
      </c>
    </row>
    <row r="3542" spans="1:4" ht="15.75" customHeight="1" x14ac:dyDescent="0.2">
      <c r="A3542" s="34" t="str">
        <f>cards[[#This Row],[set]]</f>
        <v>TWI</v>
      </c>
      <c r="B3542" s="34">
        <f>cards[[#This Row],[cardNumber]]</f>
        <v>370</v>
      </c>
      <c r="C3542" s="34">
        <f>cards[[#This Row],[owned]]</f>
        <v>0</v>
      </c>
      <c r="D3542" s="34" t="b">
        <f>IF(AND(ISNUMBER(SEARCH("Foil",cards[[#This Row],[variant]])),ISNUMBER(MATCH(cards[[#This Row],[set]],{"SOR","SHD","TWI"},0))),TRUE,FALSE)</f>
        <v>0</v>
      </c>
    </row>
    <row r="3543" spans="1:4" ht="15.75" customHeight="1" x14ac:dyDescent="0.2">
      <c r="A3543" s="34" t="str">
        <f>cards[[#This Row],[set]]</f>
        <v>TWI</v>
      </c>
      <c r="B3543" s="34">
        <f>cards[[#This Row],[cardNumber]]</f>
        <v>100</v>
      </c>
      <c r="C3543" s="34">
        <f>cards[[#This Row],[owned]]</f>
        <v>0</v>
      </c>
      <c r="D3543" s="34" t="b">
        <f>IF(AND(ISNUMBER(SEARCH("Foil",cards[[#This Row],[variant]])),ISNUMBER(MATCH(cards[[#This Row],[set]],{"SOR","SHD","TWI"},0))),TRUE,FALSE)</f>
        <v>0</v>
      </c>
    </row>
    <row r="3544" spans="1:4" ht="15.75" customHeight="1" x14ac:dyDescent="0.2">
      <c r="A3544" s="34" t="str">
        <f>cards[[#This Row],[set]]</f>
        <v>TWI</v>
      </c>
      <c r="B3544" s="34">
        <f>cards[[#This Row],[cardNumber]]</f>
        <v>100</v>
      </c>
      <c r="C3544" s="34">
        <f>cards[[#This Row],[owned]]</f>
        <v>0</v>
      </c>
      <c r="D3544" s="34" t="b">
        <f>IF(AND(ISNUMBER(SEARCH("Foil",cards[[#This Row],[variant]])),ISNUMBER(MATCH(cards[[#This Row],[set]],{"SOR","SHD","TWI"},0))),TRUE,FALSE)</f>
        <v>1</v>
      </c>
    </row>
    <row r="3545" spans="1:4" ht="15.75" customHeight="1" x14ac:dyDescent="0.2">
      <c r="A3545" s="34" t="str">
        <f>cards[[#This Row],[set]]</f>
        <v>TWI</v>
      </c>
      <c r="B3545" s="34">
        <f>cards[[#This Row],[cardNumber]]</f>
        <v>371</v>
      </c>
      <c r="C3545" s="34">
        <f>cards[[#This Row],[owned]]</f>
        <v>0</v>
      </c>
      <c r="D3545" s="34" t="b">
        <f>IF(AND(ISNUMBER(SEARCH("Foil",cards[[#This Row],[variant]])),ISNUMBER(MATCH(cards[[#This Row],[set]],{"SOR","SHD","TWI"},0))),TRUE,FALSE)</f>
        <v>1</v>
      </c>
    </row>
    <row r="3546" spans="1:4" ht="15.75" customHeight="1" x14ac:dyDescent="0.2">
      <c r="A3546" s="34" t="str">
        <f>cards[[#This Row],[set]]</f>
        <v>TWI</v>
      </c>
      <c r="B3546" s="34">
        <f>cards[[#This Row],[cardNumber]]</f>
        <v>371</v>
      </c>
      <c r="C3546" s="34">
        <f>cards[[#This Row],[owned]]</f>
        <v>0</v>
      </c>
      <c r="D3546" s="34" t="b">
        <f>IF(AND(ISNUMBER(SEARCH("Foil",cards[[#This Row],[variant]])),ISNUMBER(MATCH(cards[[#This Row],[set]],{"SOR","SHD","TWI"},0))),TRUE,FALSE)</f>
        <v>0</v>
      </c>
    </row>
    <row r="3547" spans="1:4" ht="15.75" customHeight="1" x14ac:dyDescent="0.2">
      <c r="A3547" s="34" t="str">
        <f>cards[[#This Row],[set]]</f>
        <v>TWI</v>
      </c>
      <c r="B3547" s="34">
        <f>cards[[#This Row],[cardNumber]]</f>
        <v>101</v>
      </c>
      <c r="C3547" s="34">
        <f>cards[[#This Row],[owned]]</f>
        <v>0</v>
      </c>
      <c r="D3547" s="34" t="b">
        <f>IF(AND(ISNUMBER(SEARCH("Foil",cards[[#This Row],[variant]])),ISNUMBER(MATCH(cards[[#This Row],[set]],{"SOR","SHD","TWI"},0))),TRUE,FALSE)</f>
        <v>1</v>
      </c>
    </row>
    <row r="3548" spans="1:4" ht="15.75" customHeight="1" x14ac:dyDescent="0.2">
      <c r="A3548" s="34" t="str">
        <f>cards[[#This Row],[set]]</f>
        <v>TWI</v>
      </c>
      <c r="B3548" s="34">
        <f>cards[[#This Row],[cardNumber]]</f>
        <v>101</v>
      </c>
      <c r="C3548" s="34">
        <f>cards[[#This Row],[owned]]</f>
        <v>0</v>
      </c>
      <c r="D3548" s="34" t="b">
        <f>IF(AND(ISNUMBER(SEARCH("Foil",cards[[#This Row],[variant]])),ISNUMBER(MATCH(cards[[#This Row],[set]],{"SOR","SHD","TWI"},0))),TRUE,FALSE)</f>
        <v>0</v>
      </c>
    </row>
    <row r="3549" spans="1:4" ht="15.75" customHeight="1" x14ac:dyDescent="0.2">
      <c r="A3549" s="34" t="str">
        <f>cards[[#This Row],[set]]</f>
        <v>TWI</v>
      </c>
      <c r="B3549" s="34">
        <f>cards[[#This Row],[cardNumber]]</f>
        <v>372</v>
      </c>
      <c r="C3549" s="34">
        <f>cards[[#This Row],[owned]]</f>
        <v>0</v>
      </c>
      <c r="D3549" s="34" t="b">
        <f>IF(AND(ISNUMBER(SEARCH("Foil",cards[[#This Row],[variant]])),ISNUMBER(MATCH(cards[[#This Row],[set]],{"SOR","SHD","TWI"},0))),TRUE,FALSE)</f>
        <v>0</v>
      </c>
    </row>
    <row r="3550" spans="1:4" ht="15.75" customHeight="1" x14ac:dyDescent="0.2">
      <c r="A3550" s="34" t="str">
        <f>cards[[#This Row],[set]]</f>
        <v>TWI</v>
      </c>
      <c r="B3550" s="34">
        <f>cards[[#This Row],[cardNumber]]</f>
        <v>372</v>
      </c>
      <c r="C3550" s="34">
        <f>cards[[#This Row],[owned]]</f>
        <v>0</v>
      </c>
      <c r="D3550" s="34" t="b">
        <f>IF(AND(ISNUMBER(SEARCH("Foil",cards[[#This Row],[variant]])),ISNUMBER(MATCH(cards[[#This Row],[set]],{"SOR","SHD","TWI"},0))),TRUE,FALSE)</f>
        <v>1</v>
      </c>
    </row>
    <row r="3551" spans="1:4" ht="15.75" customHeight="1" x14ac:dyDescent="0.2">
      <c r="A3551" s="34" t="str">
        <f>cards[[#This Row],[set]]</f>
        <v>TWI</v>
      </c>
      <c r="B3551" s="34">
        <f>cards[[#This Row],[cardNumber]]</f>
        <v>102</v>
      </c>
      <c r="C3551" s="34">
        <f>cards[[#This Row],[owned]]</f>
        <v>0</v>
      </c>
      <c r="D3551" s="34" t="b">
        <f>IF(AND(ISNUMBER(SEARCH("Foil",cards[[#This Row],[variant]])),ISNUMBER(MATCH(cards[[#This Row],[set]],{"SOR","SHD","TWI"},0))),TRUE,FALSE)</f>
        <v>1</v>
      </c>
    </row>
    <row r="3552" spans="1:4" ht="15.75" customHeight="1" x14ac:dyDescent="0.2">
      <c r="A3552" s="34" t="str">
        <f>cards[[#This Row],[set]]</f>
        <v>TWI</v>
      </c>
      <c r="B3552" s="34">
        <f>cards[[#This Row],[cardNumber]]</f>
        <v>102</v>
      </c>
      <c r="C3552" s="34">
        <f>cards[[#This Row],[owned]]</f>
        <v>0</v>
      </c>
      <c r="D3552" s="34" t="b">
        <f>IF(AND(ISNUMBER(SEARCH("Foil",cards[[#This Row],[variant]])),ISNUMBER(MATCH(cards[[#This Row],[set]],{"SOR","SHD","TWI"},0))),TRUE,FALSE)</f>
        <v>0</v>
      </c>
    </row>
    <row r="3553" spans="1:4" ht="15.75" customHeight="1" x14ac:dyDescent="0.2">
      <c r="A3553" s="34" t="str">
        <f>cards[[#This Row],[set]]</f>
        <v>TWI</v>
      </c>
      <c r="B3553" s="34">
        <f>cards[[#This Row],[cardNumber]]</f>
        <v>373</v>
      </c>
      <c r="C3553" s="34">
        <f>cards[[#This Row],[owned]]</f>
        <v>0</v>
      </c>
      <c r="D3553" s="34" t="b">
        <f>IF(AND(ISNUMBER(SEARCH("Foil",cards[[#This Row],[variant]])),ISNUMBER(MATCH(cards[[#This Row],[set]],{"SOR","SHD","TWI"},0))),TRUE,FALSE)</f>
        <v>1</v>
      </c>
    </row>
    <row r="3554" spans="1:4" ht="15.75" customHeight="1" x14ac:dyDescent="0.2">
      <c r="A3554" s="34" t="str">
        <f>cards[[#This Row],[set]]</f>
        <v>TWI</v>
      </c>
      <c r="B3554" s="34">
        <f>cards[[#This Row],[cardNumber]]</f>
        <v>373</v>
      </c>
      <c r="C3554" s="34">
        <f>cards[[#This Row],[owned]]</f>
        <v>0</v>
      </c>
      <c r="D3554" s="34" t="b">
        <f>IF(AND(ISNUMBER(SEARCH("Foil",cards[[#This Row],[variant]])),ISNUMBER(MATCH(cards[[#This Row],[set]],{"SOR","SHD","TWI"},0))),TRUE,FALSE)</f>
        <v>0</v>
      </c>
    </row>
    <row r="3555" spans="1:4" ht="15.75" customHeight="1" x14ac:dyDescent="0.2">
      <c r="A3555" s="34" t="str">
        <f>cards[[#This Row],[set]]</f>
        <v>TWI</v>
      </c>
      <c r="B3555" s="34">
        <f>cards[[#This Row],[cardNumber]]</f>
        <v>103</v>
      </c>
      <c r="C3555" s="34">
        <f>cards[[#This Row],[owned]]</f>
        <v>0</v>
      </c>
      <c r="D3555" s="34" t="b">
        <f>IF(AND(ISNUMBER(SEARCH("Foil",cards[[#This Row],[variant]])),ISNUMBER(MATCH(cards[[#This Row],[set]],{"SOR","SHD","TWI"},0))),TRUE,FALSE)</f>
        <v>0</v>
      </c>
    </row>
    <row r="3556" spans="1:4" ht="15.75" customHeight="1" x14ac:dyDescent="0.2">
      <c r="A3556" s="34" t="str">
        <f>cards[[#This Row],[set]]</f>
        <v>TWI</v>
      </c>
      <c r="B3556" s="34">
        <f>cards[[#This Row],[cardNumber]]</f>
        <v>103</v>
      </c>
      <c r="C3556" s="34">
        <f>cards[[#This Row],[owned]]</f>
        <v>0</v>
      </c>
      <c r="D3556" s="34" t="b">
        <f>IF(AND(ISNUMBER(SEARCH("Foil",cards[[#This Row],[variant]])),ISNUMBER(MATCH(cards[[#This Row],[set]],{"SOR","SHD","TWI"},0))),TRUE,FALSE)</f>
        <v>1</v>
      </c>
    </row>
    <row r="3557" spans="1:4" ht="15.75" customHeight="1" x14ac:dyDescent="0.2">
      <c r="A3557" s="34" t="str">
        <f>cards[[#This Row],[set]]</f>
        <v>TWI</v>
      </c>
      <c r="B3557" s="34">
        <f>cards[[#This Row],[cardNumber]]</f>
        <v>374</v>
      </c>
      <c r="C3557" s="34">
        <f>cards[[#This Row],[owned]]</f>
        <v>0</v>
      </c>
      <c r="D3557" s="34" t="b">
        <f>IF(AND(ISNUMBER(SEARCH("Foil",cards[[#This Row],[variant]])),ISNUMBER(MATCH(cards[[#This Row],[set]],{"SOR","SHD","TWI"},0))),TRUE,FALSE)</f>
        <v>0</v>
      </c>
    </row>
    <row r="3558" spans="1:4" ht="15.75" customHeight="1" x14ac:dyDescent="0.2">
      <c r="A3558" s="34" t="str">
        <f>cards[[#This Row],[set]]</f>
        <v>TWI</v>
      </c>
      <c r="B3558" s="34">
        <f>cards[[#This Row],[cardNumber]]</f>
        <v>374</v>
      </c>
      <c r="C3558" s="34">
        <f>cards[[#This Row],[owned]]</f>
        <v>0</v>
      </c>
      <c r="D3558" s="34" t="b">
        <f>IF(AND(ISNUMBER(SEARCH("Foil",cards[[#This Row],[variant]])),ISNUMBER(MATCH(cards[[#This Row],[set]],{"SOR","SHD","TWI"},0))),TRUE,FALSE)</f>
        <v>1</v>
      </c>
    </row>
    <row r="3559" spans="1:4" ht="15.75" customHeight="1" x14ac:dyDescent="0.2">
      <c r="A3559" s="34" t="str">
        <f>cards[[#This Row],[set]]</f>
        <v>TWI</v>
      </c>
      <c r="B3559" s="34">
        <f>cards[[#This Row],[cardNumber]]</f>
        <v>104</v>
      </c>
      <c r="C3559" s="34">
        <f>cards[[#This Row],[owned]]</f>
        <v>0</v>
      </c>
      <c r="D3559" s="34" t="b">
        <f>IF(AND(ISNUMBER(SEARCH("Foil",cards[[#This Row],[variant]])),ISNUMBER(MATCH(cards[[#This Row],[set]],{"SOR","SHD","TWI"},0))),TRUE,FALSE)</f>
        <v>0</v>
      </c>
    </row>
    <row r="3560" spans="1:4" ht="15.75" customHeight="1" x14ac:dyDescent="0.2">
      <c r="A3560" s="34" t="str">
        <f>cards[[#This Row],[set]]</f>
        <v>TWI</v>
      </c>
      <c r="B3560" s="34">
        <f>cards[[#This Row],[cardNumber]]</f>
        <v>104</v>
      </c>
      <c r="C3560" s="34">
        <f>cards[[#This Row],[owned]]</f>
        <v>0</v>
      </c>
      <c r="D3560" s="34" t="b">
        <f>IF(AND(ISNUMBER(SEARCH("Foil",cards[[#This Row],[variant]])),ISNUMBER(MATCH(cards[[#This Row],[set]],{"SOR","SHD","TWI"},0))),TRUE,FALSE)</f>
        <v>1</v>
      </c>
    </row>
    <row r="3561" spans="1:4" ht="15.75" customHeight="1" x14ac:dyDescent="0.2">
      <c r="A3561" s="34" t="str">
        <f>cards[[#This Row],[set]]</f>
        <v>TWI</v>
      </c>
      <c r="B3561" s="34">
        <f>cards[[#This Row],[cardNumber]]</f>
        <v>375</v>
      </c>
      <c r="C3561" s="34">
        <f>cards[[#This Row],[owned]]</f>
        <v>0</v>
      </c>
      <c r="D3561" s="34" t="b">
        <f>IF(AND(ISNUMBER(SEARCH("Foil",cards[[#This Row],[variant]])),ISNUMBER(MATCH(cards[[#This Row],[set]],{"SOR","SHD","TWI"},0))),TRUE,FALSE)</f>
        <v>0</v>
      </c>
    </row>
    <row r="3562" spans="1:4" ht="15.75" customHeight="1" x14ac:dyDescent="0.2">
      <c r="A3562" s="34" t="str">
        <f>cards[[#This Row],[set]]</f>
        <v>TWI</v>
      </c>
      <c r="B3562" s="34">
        <f>cards[[#This Row],[cardNumber]]</f>
        <v>375</v>
      </c>
      <c r="C3562" s="34">
        <f>cards[[#This Row],[owned]]</f>
        <v>0</v>
      </c>
      <c r="D3562" s="34" t="b">
        <f>IF(AND(ISNUMBER(SEARCH("Foil",cards[[#This Row],[variant]])),ISNUMBER(MATCH(cards[[#This Row],[set]],{"SOR","SHD","TWI"},0))),TRUE,FALSE)</f>
        <v>1</v>
      </c>
    </row>
    <row r="3563" spans="1:4" ht="15.75" customHeight="1" x14ac:dyDescent="0.2">
      <c r="A3563" s="34" t="str">
        <f>cards[[#This Row],[set]]</f>
        <v>TWI</v>
      </c>
      <c r="B3563" s="34">
        <f>cards[[#This Row],[cardNumber]]</f>
        <v>105</v>
      </c>
      <c r="C3563" s="34">
        <f>cards[[#This Row],[owned]]</f>
        <v>0</v>
      </c>
      <c r="D3563" s="34" t="b">
        <f>IF(AND(ISNUMBER(SEARCH("Foil",cards[[#This Row],[variant]])),ISNUMBER(MATCH(cards[[#This Row],[set]],{"SOR","SHD","TWI"},0))),TRUE,FALSE)</f>
        <v>0</v>
      </c>
    </row>
    <row r="3564" spans="1:4" ht="15.75" customHeight="1" x14ac:dyDescent="0.2">
      <c r="A3564" s="34" t="str">
        <f>cards[[#This Row],[set]]</f>
        <v>TWI</v>
      </c>
      <c r="B3564" s="34">
        <f>cards[[#This Row],[cardNumber]]</f>
        <v>105</v>
      </c>
      <c r="C3564" s="34">
        <f>cards[[#This Row],[owned]]</f>
        <v>0</v>
      </c>
      <c r="D3564" s="34" t="b">
        <f>IF(AND(ISNUMBER(SEARCH("Foil",cards[[#This Row],[variant]])),ISNUMBER(MATCH(cards[[#This Row],[set]],{"SOR","SHD","TWI"},0))),TRUE,FALSE)</f>
        <v>1</v>
      </c>
    </row>
    <row r="3565" spans="1:4" ht="15.75" customHeight="1" x14ac:dyDescent="0.2">
      <c r="A3565" s="34" t="str">
        <f>cards[[#This Row],[set]]</f>
        <v>TWI</v>
      </c>
      <c r="B3565" s="34">
        <f>cards[[#This Row],[cardNumber]]</f>
        <v>376</v>
      </c>
      <c r="C3565" s="34">
        <f>cards[[#This Row],[owned]]</f>
        <v>0</v>
      </c>
      <c r="D3565" s="34" t="b">
        <f>IF(AND(ISNUMBER(SEARCH("Foil",cards[[#This Row],[variant]])),ISNUMBER(MATCH(cards[[#This Row],[set]],{"SOR","SHD","TWI"},0))),TRUE,FALSE)</f>
        <v>1</v>
      </c>
    </row>
    <row r="3566" spans="1:4" ht="15.75" customHeight="1" x14ac:dyDescent="0.2">
      <c r="A3566" s="34" t="str">
        <f>cards[[#This Row],[set]]</f>
        <v>TWI</v>
      </c>
      <c r="B3566" s="34">
        <f>cards[[#This Row],[cardNumber]]</f>
        <v>376</v>
      </c>
      <c r="C3566" s="34">
        <f>cards[[#This Row],[owned]]</f>
        <v>0</v>
      </c>
      <c r="D3566" s="34" t="b">
        <f>IF(AND(ISNUMBER(SEARCH("Foil",cards[[#This Row],[variant]])),ISNUMBER(MATCH(cards[[#This Row],[set]],{"SOR","SHD","TWI"},0))),TRUE,FALSE)</f>
        <v>0</v>
      </c>
    </row>
    <row r="3567" spans="1:4" ht="15.75" customHeight="1" x14ac:dyDescent="0.2">
      <c r="A3567" s="34" t="str">
        <f>cards[[#This Row],[set]]</f>
        <v>TWI</v>
      </c>
      <c r="B3567" s="34">
        <f>cards[[#This Row],[cardNumber]]</f>
        <v>106</v>
      </c>
      <c r="C3567" s="34">
        <f>cards[[#This Row],[owned]]</f>
        <v>0</v>
      </c>
      <c r="D3567" s="34" t="b">
        <f>IF(AND(ISNUMBER(SEARCH("Foil",cards[[#This Row],[variant]])),ISNUMBER(MATCH(cards[[#This Row],[set]],{"SOR","SHD","TWI"},0))),TRUE,FALSE)</f>
        <v>0</v>
      </c>
    </row>
    <row r="3568" spans="1:4" ht="15.75" customHeight="1" x14ac:dyDescent="0.2">
      <c r="A3568" s="34" t="str">
        <f>cards[[#This Row],[set]]</f>
        <v>TWI</v>
      </c>
      <c r="B3568" s="34">
        <f>cards[[#This Row],[cardNumber]]</f>
        <v>106</v>
      </c>
      <c r="C3568" s="34">
        <f>cards[[#This Row],[owned]]</f>
        <v>0</v>
      </c>
      <c r="D3568" s="34" t="b">
        <f>IF(AND(ISNUMBER(SEARCH("Foil",cards[[#This Row],[variant]])),ISNUMBER(MATCH(cards[[#This Row],[set]],{"SOR","SHD","TWI"},0))),TRUE,FALSE)</f>
        <v>1</v>
      </c>
    </row>
    <row r="3569" spans="1:4" ht="15.75" customHeight="1" x14ac:dyDescent="0.2">
      <c r="A3569" s="34" t="str">
        <f>cards[[#This Row],[set]]</f>
        <v>TWI</v>
      </c>
      <c r="B3569" s="34">
        <f>cards[[#This Row],[cardNumber]]</f>
        <v>377</v>
      </c>
      <c r="C3569" s="34">
        <f>cards[[#This Row],[owned]]</f>
        <v>0</v>
      </c>
      <c r="D3569" s="34" t="b">
        <f>IF(AND(ISNUMBER(SEARCH("Foil",cards[[#This Row],[variant]])),ISNUMBER(MATCH(cards[[#This Row],[set]],{"SOR","SHD","TWI"},0))),TRUE,FALSE)</f>
        <v>1</v>
      </c>
    </row>
    <row r="3570" spans="1:4" ht="15.75" customHeight="1" x14ac:dyDescent="0.2">
      <c r="A3570" s="34" t="str">
        <f>cards[[#This Row],[set]]</f>
        <v>TWI</v>
      </c>
      <c r="B3570" s="34">
        <f>cards[[#This Row],[cardNumber]]</f>
        <v>377</v>
      </c>
      <c r="C3570" s="34">
        <f>cards[[#This Row],[owned]]</f>
        <v>0</v>
      </c>
      <c r="D3570" s="34" t="b">
        <f>IF(AND(ISNUMBER(SEARCH("Foil",cards[[#This Row],[variant]])),ISNUMBER(MATCH(cards[[#This Row],[set]],{"SOR","SHD","TWI"},0))),TRUE,FALSE)</f>
        <v>0</v>
      </c>
    </row>
    <row r="3571" spans="1:4" ht="15.75" customHeight="1" x14ac:dyDescent="0.2">
      <c r="A3571" s="34" t="str">
        <f>cards[[#This Row],[set]]</f>
        <v>TWI</v>
      </c>
      <c r="B3571" s="34">
        <f>cards[[#This Row],[cardNumber]]</f>
        <v>108</v>
      </c>
      <c r="C3571" s="34">
        <f>cards[[#This Row],[owned]]</f>
        <v>0</v>
      </c>
      <c r="D3571" s="34" t="b">
        <f>IF(AND(ISNUMBER(SEARCH("Foil",cards[[#This Row],[variant]])),ISNUMBER(MATCH(cards[[#This Row],[set]],{"SOR","SHD","TWI"},0))),TRUE,FALSE)</f>
        <v>1</v>
      </c>
    </row>
    <row r="3572" spans="1:4" ht="15.75" customHeight="1" x14ac:dyDescent="0.2">
      <c r="A3572" s="34" t="str">
        <f>cards[[#This Row],[set]]</f>
        <v>TWI</v>
      </c>
      <c r="B3572" s="34">
        <f>cards[[#This Row],[cardNumber]]</f>
        <v>108</v>
      </c>
      <c r="C3572" s="34">
        <f>cards[[#This Row],[owned]]</f>
        <v>0</v>
      </c>
      <c r="D3572" s="34" t="b">
        <f>IF(AND(ISNUMBER(SEARCH("Foil",cards[[#This Row],[variant]])),ISNUMBER(MATCH(cards[[#This Row],[set]],{"SOR","SHD","TWI"},0))),TRUE,FALSE)</f>
        <v>0</v>
      </c>
    </row>
    <row r="3573" spans="1:4" ht="15.75" customHeight="1" x14ac:dyDescent="0.2">
      <c r="A3573" s="34" t="str">
        <f>cards[[#This Row],[set]]</f>
        <v>TWI</v>
      </c>
      <c r="B3573" s="34">
        <f>cards[[#This Row],[cardNumber]]</f>
        <v>378</v>
      </c>
      <c r="C3573" s="34">
        <f>cards[[#This Row],[owned]]</f>
        <v>0</v>
      </c>
      <c r="D3573" s="34" t="b">
        <f>IF(AND(ISNUMBER(SEARCH("Foil",cards[[#This Row],[variant]])),ISNUMBER(MATCH(cards[[#This Row],[set]],{"SOR","SHD","TWI"},0))),TRUE,FALSE)</f>
        <v>0</v>
      </c>
    </row>
    <row r="3574" spans="1:4" ht="15.75" customHeight="1" x14ac:dyDescent="0.2">
      <c r="A3574" s="34" t="str">
        <f>cards[[#This Row],[set]]</f>
        <v>TWI</v>
      </c>
      <c r="B3574" s="34">
        <f>cards[[#This Row],[cardNumber]]</f>
        <v>378</v>
      </c>
      <c r="C3574" s="34">
        <f>cards[[#This Row],[owned]]</f>
        <v>0</v>
      </c>
      <c r="D3574" s="34" t="b">
        <f>IF(AND(ISNUMBER(SEARCH("Foil",cards[[#This Row],[variant]])),ISNUMBER(MATCH(cards[[#This Row],[set]],{"SOR","SHD","TWI"},0))),TRUE,FALSE)</f>
        <v>1</v>
      </c>
    </row>
    <row r="3575" spans="1:4" ht="15.75" customHeight="1" x14ac:dyDescent="0.2">
      <c r="A3575" s="34" t="str">
        <f>cards[[#This Row],[set]]</f>
        <v>TWI</v>
      </c>
      <c r="B3575" s="34">
        <f>cards[[#This Row],[cardNumber]]</f>
        <v>109</v>
      </c>
      <c r="C3575" s="34">
        <f>cards[[#This Row],[owned]]</f>
        <v>0</v>
      </c>
      <c r="D3575" s="34" t="b">
        <f>IF(AND(ISNUMBER(SEARCH("Foil",cards[[#This Row],[variant]])),ISNUMBER(MATCH(cards[[#This Row],[set]],{"SOR","SHD","TWI"},0))),TRUE,FALSE)</f>
        <v>1</v>
      </c>
    </row>
    <row r="3576" spans="1:4" ht="15.75" customHeight="1" x14ac:dyDescent="0.2">
      <c r="A3576" s="34" t="str">
        <f>cards[[#This Row],[set]]</f>
        <v>TWI</v>
      </c>
      <c r="B3576" s="34">
        <f>cards[[#This Row],[cardNumber]]</f>
        <v>109</v>
      </c>
      <c r="C3576" s="34">
        <f>cards[[#This Row],[owned]]</f>
        <v>0</v>
      </c>
      <c r="D3576" s="34" t="b">
        <f>IF(AND(ISNUMBER(SEARCH("Foil",cards[[#This Row],[variant]])),ISNUMBER(MATCH(cards[[#This Row],[set]],{"SOR","SHD","TWI"},0))),TRUE,FALSE)</f>
        <v>0</v>
      </c>
    </row>
    <row r="3577" spans="1:4" ht="15.75" customHeight="1" x14ac:dyDescent="0.2">
      <c r="A3577" s="34" t="str">
        <f>cards[[#This Row],[set]]</f>
        <v>TWI</v>
      </c>
      <c r="B3577" s="34">
        <f>cards[[#This Row],[cardNumber]]</f>
        <v>379</v>
      </c>
      <c r="C3577" s="34">
        <f>cards[[#This Row],[owned]]</f>
        <v>0</v>
      </c>
      <c r="D3577" s="34" t="b">
        <f>IF(AND(ISNUMBER(SEARCH("Foil",cards[[#This Row],[variant]])),ISNUMBER(MATCH(cards[[#This Row],[set]],{"SOR","SHD","TWI"},0))),TRUE,FALSE)</f>
        <v>1</v>
      </c>
    </row>
    <row r="3578" spans="1:4" ht="15.75" customHeight="1" x14ac:dyDescent="0.2">
      <c r="A3578" s="34" t="str">
        <f>cards[[#This Row],[set]]</f>
        <v>TWI</v>
      </c>
      <c r="B3578" s="34">
        <f>cards[[#This Row],[cardNumber]]</f>
        <v>379</v>
      </c>
      <c r="C3578" s="34">
        <f>cards[[#This Row],[owned]]</f>
        <v>0</v>
      </c>
      <c r="D3578" s="34" t="b">
        <f>IF(AND(ISNUMBER(SEARCH("Foil",cards[[#This Row],[variant]])),ISNUMBER(MATCH(cards[[#This Row],[set]],{"SOR","SHD","TWI"},0))),TRUE,FALSE)</f>
        <v>0</v>
      </c>
    </row>
    <row r="3579" spans="1:4" ht="15.75" customHeight="1" x14ac:dyDescent="0.2">
      <c r="A3579" s="34" t="str">
        <f>cards[[#This Row],[set]]</f>
        <v>TWI</v>
      </c>
      <c r="B3579" s="34">
        <f>cards[[#This Row],[cardNumber]]</f>
        <v>110</v>
      </c>
      <c r="C3579" s="34">
        <f>cards[[#This Row],[owned]]</f>
        <v>0</v>
      </c>
      <c r="D3579" s="34" t="b">
        <f>IF(AND(ISNUMBER(SEARCH("Foil",cards[[#This Row],[variant]])),ISNUMBER(MATCH(cards[[#This Row],[set]],{"SOR","SHD","TWI"},0))),TRUE,FALSE)</f>
        <v>0</v>
      </c>
    </row>
    <row r="3580" spans="1:4" ht="15.75" customHeight="1" x14ac:dyDescent="0.2">
      <c r="A3580" s="34" t="str">
        <f>cards[[#This Row],[set]]</f>
        <v>TWI</v>
      </c>
      <c r="B3580" s="34">
        <f>cards[[#This Row],[cardNumber]]</f>
        <v>110</v>
      </c>
      <c r="C3580" s="34">
        <f>cards[[#This Row],[owned]]</f>
        <v>0</v>
      </c>
      <c r="D3580" s="34" t="b">
        <f>IF(AND(ISNUMBER(SEARCH("Foil",cards[[#This Row],[variant]])),ISNUMBER(MATCH(cards[[#This Row],[set]],{"SOR","SHD","TWI"},0))),TRUE,FALSE)</f>
        <v>1</v>
      </c>
    </row>
    <row r="3581" spans="1:4" ht="15.75" customHeight="1" x14ac:dyDescent="0.2">
      <c r="A3581" s="34" t="str">
        <f>cards[[#This Row],[set]]</f>
        <v>TWI</v>
      </c>
      <c r="B3581" s="34">
        <f>cards[[#This Row],[cardNumber]]</f>
        <v>380</v>
      </c>
      <c r="C3581" s="34">
        <f>cards[[#This Row],[owned]]</f>
        <v>0</v>
      </c>
      <c r="D3581" s="34" t="b">
        <f>IF(AND(ISNUMBER(SEARCH("Foil",cards[[#This Row],[variant]])),ISNUMBER(MATCH(cards[[#This Row],[set]],{"SOR","SHD","TWI"},0))),TRUE,FALSE)</f>
        <v>0</v>
      </c>
    </row>
    <row r="3582" spans="1:4" ht="15.75" customHeight="1" x14ac:dyDescent="0.2">
      <c r="A3582" s="34" t="str">
        <f>cards[[#This Row],[set]]</f>
        <v>TWI</v>
      </c>
      <c r="B3582" s="34">
        <f>cards[[#This Row],[cardNumber]]</f>
        <v>380</v>
      </c>
      <c r="C3582" s="34">
        <f>cards[[#This Row],[owned]]</f>
        <v>0</v>
      </c>
      <c r="D3582" s="34" t="b">
        <f>IF(AND(ISNUMBER(SEARCH("Foil",cards[[#This Row],[variant]])),ISNUMBER(MATCH(cards[[#This Row],[set]],{"SOR","SHD","TWI"},0))),TRUE,FALSE)</f>
        <v>1</v>
      </c>
    </row>
    <row r="3583" spans="1:4" ht="15.75" customHeight="1" x14ac:dyDescent="0.2">
      <c r="A3583" s="34" t="str">
        <f>cards[[#This Row],[set]]</f>
        <v>TWI</v>
      </c>
      <c r="B3583" s="34">
        <f>cards[[#This Row],[cardNumber]]</f>
        <v>111</v>
      </c>
      <c r="C3583" s="34">
        <f>cards[[#This Row],[owned]]</f>
        <v>0</v>
      </c>
      <c r="D3583" s="34" t="b">
        <f>IF(AND(ISNUMBER(SEARCH("Foil",cards[[#This Row],[variant]])),ISNUMBER(MATCH(cards[[#This Row],[set]],{"SOR","SHD","TWI"},0))),TRUE,FALSE)</f>
        <v>1</v>
      </c>
    </row>
    <row r="3584" spans="1:4" ht="15.75" customHeight="1" x14ac:dyDescent="0.2">
      <c r="A3584" s="34" t="str">
        <f>cards[[#This Row],[set]]</f>
        <v>TWI</v>
      </c>
      <c r="B3584" s="34">
        <f>cards[[#This Row],[cardNumber]]</f>
        <v>111</v>
      </c>
      <c r="C3584" s="34">
        <f>cards[[#This Row],[owned]]</f>
        <v>0</v>
      </c>
      <c r="D3584" s="34" t="b">
        <f>IF(AND(ISNUMBER(SEARCH("Foil",cards[[#This Row],[variant]])),ISNUMBER(MATCH(cards[[#This Row],[set]],{"SOR","SHD","TWI"},0))),TRUE,FALSE)</f>
        <v>0</v>
      </c>
    </row>
    <row r="3585" spans="1:4" ht="15.75" customHeight="1" x14ac:dyDescent="0.2">
      <c r="A3585" s="34" t="str">
        <f>cards[[#This Row],[set]]</f>
        <v>TWI</v>
      </c>
      <c r="B3585" s="34">
        <f>cards[[#This Row],[cardNumber]]</f>
        <v>381</v>
      </c>
      <c r="C3585" s="34">
        <f>cards[[#This Row],[owned]]</f>
        <v>0</v>
      </c>
      <c r="D3585" s="34" t="b">
        <f>IF(AND(ISNUMBER(SEARCH("Foil",cards[[#This Row],[variant]])),ISNUMBER(MATCH(cards[[#This Row],[set]],{"SOR","SHD","TWI"},0))),TRUE,FALSE)</f>
        <v>1</v>
      </c>
    </row>
    <row r="3586" spans="1:4" ht="15.75" customHeight="1" x14ac:dyDescent="0.2">
      <c r="A3586" s="34" t="str">
        <f>cards[[#This Row],[set]]</f>
        <v>TWI</v>
      </c>
      <c r="B3586" s="34">
        <f>cards[[#This Row],[cardNumber]]</f>
        <v>381</v>
      </c>
      <c r="C3586" s="34">
        <f>cards[[#This Row],[owned]]</f>
        <v>0</v>
      </c>
      <c r="D3586" s="34" t="b">
        <f>IF(AND(ISNUMBER(SEARCH("Foil",cards[[#This Row],[variant]])),ISNUMBER(MATCH(cards[[#This Row],[set]],{"SOR","SHD","TWI"},0))),TRUE,FALSE)</f>
        <v>0</v>
      </c>
    </row>
    <row r="3587" spans="1:4" ht="15.75" customHeight="1" x14ac:dyDescent="0.2">
      <c r="A3587" s="34" t="str">
        <f>cards[[#This Row],[set]]</f>
        <v>TWI</v>
      </c>
      <c r="B3587" s="34">
        <f>cards[[#This Row],[cardNumber]]</f>
        <v>112</v>
      </c>
      <c r="C3587" s="34">
        <f>cards[[#This Row],[owned]]</f>
        <v>0</v>
      </c>
      <c r="D3587" s="34" t="b">
        <f>IF(AND(ISNUMBER(SEARCH("Foil",cards[[#This Row],[variant]])),ISNUMBER(MATCH(cards[[#This Row],[set]],{"SOR","SHD","TWI"},0))),TRUE,FALSE)</f>
        <v>1</v>
      </c>
    </row>
    <row r="3588" spans="1:4" ht="15.75" customHeight="1" x14ac:dyDescent="0.2">
      <c r="A3588" s="34" t="str">
        <f>cards[[#This Row],[set]]</f>
        <v>TWI</v>
      </c>
      <c r="B3588" s="34">
        <f>cards[[#This Row],[cardNumber]]</f>
        <v>112</v>
      </c>
      <c r="C3588" s="34">
        <f>cards[[#This Row],[owned]]</f>
        <v>0</v>
      </c>
      <c r="D3588" s="34" t="b">
        <f>IF(AND(ISNUMBER(SEARCH("Foil",cards[[#This Row],[variant]])),ISNUMBER(MATCH(cards[[#This Row],[set]],{"SOR","SHD","TWI"},0))),TRUE,FALSE)</f>
        <v>0</v>
      </c>
    </row>
    <row r="3589" spans="1:4" ht="15.75" customHeight="1" x14ac:dyDescent="0.2">
      <c r="A3589" s="34" t="str">
        <f>cards[[#This Row],[set]]</f>
        <v>TWI</v>
      </c>
      <c r="B3589" s="34">
        <f>cards[[#This Row],[cardNumber]]</f>
        <v>382</v>
      </c>
      <c r="C3589" s="34">
        <f>cards[[#This Row],[owned]]</f>
        <v>0</v>
      </c>
      <c r="D3589" s="34" t="b">
        <f>IF(AND(ISNUMBER(SEARCH("Foil",cards[[#This Row],[variant]])),ISNUMBER(MATCH(cards[[#This Row],[set]],{"SOR","SHD","TWI"},0))),TRUE,FALSE)</f>
        <v>0</v>
      </c>
    </row>
    <row r="3590" spans="1:4" ht="15.75" customHeight="1" x14ac:dyDescent="0.2">
      <c r="A3590" s="34" t="str">
        <f>cards[[#This Row],[set]]</f>
        <v>TWI</v>
      </c>
      <c r="B3590" s="34">
        <f>cards[[#This Row],[cardNumber]]</f>
        <v>382</v>
      </c>
      <c r="C3590" s="34">
        <f>cards[[#This Row],[owned]]</f>
        <v>0</v>
      </c>
      <c r="D3590" s="34" t="b">
        <f>IF(AND(ISNUMBER(SEARCH("Foil",cards[[#This Row],[variant]])),ISNUMBER(MATCH(cards[[#This Row],[set]],{"SOR","SHD","TWI"},0))),TRUE,FALSE)</f>
        <v>1</v>
      </c>
    </row>
    <row r="3591" spans="1:4" ht="15.75" customHeight="1" x14ac:dyDescent="0.2">
      <c r="A3591" s="34" t="str">
        <f>cards[[#This Row],[set]]</f>
        <v>TWI</v>
      </c>
      <c r="B3591" s="34">
        <f>cards[[#This Row],[cardNumber]]</f>
        <v>113</v>
      </c>
      <c r="C3591" s="34">
        <f>cards[[#This Row],[owned]]</f>
        <v>0</v>
      </c>
      <c r="D3591" s="34" t="b">
        <f>IF(AND(ISNUMBER(SEARCH("Foil",cards[[#This Row],[variant]])),ISNUMBER(MATCH(cards[[#This Row],[set]],{"SOR","SHD","TWI"},0))),TRUE,FALSE)</f>
        <v>1</v>
      </c>
    </row>
    <row r="3592" spans="1:4" ht="15.75" customHeight="1" x14ac:dyDescent="0.2">
      <c r="A3592" s="34" t="str">
        <f>cards[[#This Row],[set]]</f>
        <v>TWI</v>
      </c>
      <c r="B3592" s="34">
        <f>cards[[#This Row],[cardNumber]]</f>
        <v>113</v>
      </c>
      <c r="C3592" s="34">
        <f>cards[[#This Row],[owned]]</f>
        <v>0</v>
      </c>
      <c r="D3592" s="34" t="b">
        <f>IF(AND(ISNUMBER(SEARCH("Foil",cards[[#This Row],[variant]])),ISNUMBER(MATCH(cards[[#This Row],[set]],{"SOR","SHD","TWI"},0))),TRUE,FALSE)</f>
        <v>0</v>
      </c>
    </row>
    <row r="3593" spans="1:4" ht="15.75" customHeight="1" x14ac:dyDescent="0.2">
      <c r="A3593" s="34" t="str">
        <f>cards[[#This Row],[set]]</f>
        <v>TWI</v>
      </c>
      <c r="B3593" s="34">
        <f>cards[[#This Row],[cardNumber]]</f>
        <v>383</v>
      </c>
      <c r="C3593" s="34">
        <f>cards[[#This Row],[owned]]</f>
        <v>0</v>
      </c>
      <c r="D3593" s="34" t="b">
        <f>IF(AND(ISNUMBER(SEARCH("Foil",cards[[#This Row],[variant]])),ISNUMBER(MATCH(cards[[#This Row],[set]],{"SOR","SHD","TWI"},0))),TRUE,FALSE)</f>
        <v>0</v>
      </c>
    </row>
    <row r="3594" spans="1:4" ht="15.75" customHeight="1" x14ac:dyDescent="0.2">
      <c r="A3594" s="34" t="str">
        <f>cards[[#This Row],[set]]</f>
        <v>TWI</v>
      </c>
      <c r="B3594" s="34">
        <f>cards[[#This Row],[cardNumber]]</f>
        <v>383</v>
      </c>
      <c r="C3594" s="34">
        <f>cards[[#This Row],[owned]]</f>
        <v>0</v>
      </c>
      <c r="D3594" s="34" t="b">
        <f>IF(AND(ISNUMBER(SEARCH("Foil",cards[[#This Row],[variant]])),ISNUMBER(MATCH(cards[[#This Row],[set]],{"SOR","SHD","TWI"},0))),TRUE,FALSE)</f>
        <v>1</v>
      </c>
    </row>
    <row r="3595" spans="1:4" ht="15.75" customHeight="1" x14ac:dyDescent="0.2">
      <c r="A3595" s="34" t="str">
        <f>cards[[#This Row],[set]]</f>
        <v>TWI</v>
      </c>
      <c r="B3595" s="34">
        <f>cards[[#This Row],[cardNumber]]</f>
        <v>114</v>
      </c>
      <c r="C3595" s="34">
        <f>cards[[#This Row],[owned]]</f>
        <v>0</v>
      </c>
      <c r="D3595" s="34" t="b">
        <f>IF(AND(ISNUMBER(SEARCH("Foil",cards[[#This Row],[variant]])),ISNUMBER(MATCH(cards[[#This Row],[set]],{"SOR","SHD","TWI"},0))),TRUE,FALSE)</f>
        <v>1</v>
      </c>
    </row>
    <row r="3596" spans="1:4" ht="15.75" customHeight="1" x14ac:dyDescent="0.2">
      <c r="A3596" s="34" t="str">
        <f>cards[[#This Row],[set]]</f>
        <v>TWI</v>
      </c>
      <c r="B3596" s="34">
        <f>cards[[#This Row],[cardNumber]]</f>
        <v>114</v>
      </c>
      <c r="C3596" s="34">
        <f>cards[[#This Row],[owned]]</f>
        <v>0</v>
      </c>
      <c r="D3596" s="34" t="b">
        <f>IF(AND(ISNUMBER(SEARCH("Foil",cards[[#This Row],[variant]])),ISNUMBER(MATCH(cards[[#This Row],[set]],{"SOR","SHD","TWI"},0))),TRUE,FALSE)</f>
        <v>0</v>
      </c>
    </row>
    <row r="3597" spans="1:4" ht="15.75" customHeight="1" x14ac:dyDescent="0.2">
      <c r="A3597" s="34" t="str">
        <f>cards[[#This Row],[set]]</f>
        <v>TWI</v>
      </c>
      <c r="B3597" s="34">
        <f>cards[[#This Row],[cardNumber]]</f>
        <v>384</v>
      </c>
      <c r="C3597" s="34">
        <f>cards[[#This Row],[owned]]</f>
        <v>0</v>
      </c>
      <c r="D3597" s="34" t="b">
        <f>IF(AND(ISNUMBER(SEARCH("Foil",cards[[#This Row],[variant]])),ISNUMBER(MATCH(cards[[#This Row],[set]],{"SOR","SHD","TWI"},0))),TRUE,FALSE)</f>
        <v>0</v>
      </c>
    </row>
    <row r="3598" spans="1:4" ht="15.75" customHeight="1" x14ac:dyDescent="0.2">
      <c r="A3598" s="34" t="str">
        <f>cards[[#This Row],[set]]</f>
        <v>TWI</v>
      </c>
      <c r="B3598" s="34">
        <f>cards[[#This Row],[cardNumber]]</f>
        <v>384</v>
      </c>
      <c r="C3598" s="34">
        <f>cards[[#This Row],[owned]]</f>
        <v>0</v>
      </c>
      <c r="D3598" s="34" t="b">
        <f>IF(AND(ISNUMBER(SEARCH("Foil",cards[[#This Row],[variant]])),ISNUMBER(MATCH(cards[[#This Row],[set]],{"SOR","SHD","TWI"},0))),TRUE,FALSE)</f>
        <v>1</v>
      </c>
    </row>
    <row r="3599" spans="1:4" ht="15.75" customHeight="1" x14ac:dyDescent="0.2">
      <c r="A3599" s="34" t="str">
        <f>cards[[#This Row],[set]]</f>
        <v>TWI</v>
      </c>
      <c r="B3599" s="34">
        <f>cards[[#This Row],[cardNumber]]</f>
        <v>115</v>
      </c>
      <c r="C3599" s="34">
        <f>cards[[#This Row],[owned]]</f>
        <v>0</v>
      </c>
      <c r="D3599" s="34" t="b">
        <f>IF(AND(ISNUMBER(SEARCH("Foil",cards[[#This Row],[variant]])),ISNUMBER(MATCH(cards[[#This Row],[set]],{"SOR","SHD","TWI"},0))),TRUE,FALSE)</f>
        <v>1</v>
      </c>
    </row>
    <row r="3600" spans="1:4" ht="15.75" customHeight="1" x14ac:dyDescent="0.2">
      <c r="A3600" s="34" t="str">
        <f>cards[[#This Row],[set]]</f>
        <v>TWI</v>
      </c>
      <c r="B3600" s="34">
        <f>cards[[#This Row],[cardNumber]]</f>
        <v>115</v>
      </c>
      <c r="C3600" s="34">
        <f>cards[[#This Row],[owned]]</f>
        <v>0</v>
      </c>
      <c r="D3600" s="34" t="b">
        <f>IF(AND(ISNUMBER(SEARCH("Foil",cards[[#This Row],[variant]])),ISNUMBER(MATCH(cards[[#This Row],[set]],{"SOR","SHD","TWI"},0))),TRUE,FALSE)</f>
        <v>0</v>
      </c>
    </row>
    <row r="3601" spans="1:4" ht="15.75" customHeight="1" x14ac:dyDescent="0.2">
      <c r="A3601" s="34" t="str">
        <f>cards[[#This Row],[set]]</f>
        <v>TWI</v>
      </c>
      <c r="B3601" s="34">
        <f>cards[[#This Row],[cardNumber]]</f>
        <v>385</v>
      </c>
      <c r="C3601" s="34">
        <f>cards[[#This Row],[owned]]</f>
        <v>0</v>
      </c>
      <c r="D3601" s="34" t="b">
        <f>IF(AND(ISNUMBER(SEARCH("Foil",cards[[#This Row],[variant]])),ISNUMBER(MATCH(cards[[#This Row],[set]],{"SOR","SHD","TWI"},0))),TRUE,FALSE)</f>
        <v>0</v>
      </c>
    </row>
    <row r="3602" spans="1:4" ht="15.75" customHeight="1" x14ac:dyDescent="0.2">
      <c r="A3602" s="34" t="str">
        <f>cards[[#This Row],[set]]</f>
        <v>TWI</v>
      </c>
      <c r="B3602" s="34">
        <f>cards[[#This Row],[cardNumber]]</f>
        <v>385</v>
      </c>
      <c r="C3602" s="34">
        <f>cards[[#This Row],[owned]]</f>
        <v>0</v>
      </c>
      <c r="D3602" s="34" t="b">
        <f>IF(AND(ISNUMBER(SEARCH("Foil",cards[[#This Row],[variant]])),ISNUMBER(MATCH(cards[[#This Row],[set]],{"SOR","SHD","TWI"},0))),TRUE,FALSE)</f>
        <v>1</v>
      </c>
    </row>
    <row r="3603" spans="1:4" ht="15.75" customHeight="1" x14ac:dyDescent="0.2">
      <c r="A3603" s="34" t="str">
        <f>cards[[#This Row],[set]]</f>
        <v>TWI</v>
      </c>
      <c r="B3603" s="34">
        <f>cards[[#This Row],[cardNumber]]</f>
        <v>116</v>
      </c>
      <c r="C3603" s="34">
        <f>cards[[#This Row],[owned]]</f>
        <v>0</v>
      </c>
      <c r="D3603" s="34" t="b">
        <f>IF(AND(ISNUMBER(SEARCH("Foil",cards[[#This Row],[variant]])),ISNUMBER(MATCH(cards[[#This Row],[set]],{"SOR","SHD","TWI"},0))),TRUE,FALSE)</f>
        <v>1</v>
      </c>
    </row>
    <row r="3604" spans="1:4" ht="15.75" customHeight="1" x14ac:dyDescent="0.2">
      <c r="A3604" s="34" t="str">
        <f>cards[[#This Row],[set]]</f>
        <v>TWI</v>
      </c>
      <c r="B3604" s="34">
        <f>cards[[#This Row],[cardNumber]]</f>
        <v>116</v>
      </c>
      <c r="C3604" s="34">
        <f>cards[[#This Row],[owned]]</f>
        <v>0</v>
      </c>
      <c r="D3604" s="34" t="b">
        <f>IF(AND(ISNUMBER(SEARCH("Foil",cards[[#This Row],[variant]])),ISNUMBER(MATCH(cards[[#This Row],[set]],{"SOR","SHD","TWI"},0))),TRUE,FALSE)</f>
        <v>0</v>
      </c>
    </row>
    <row r="3605" spans="1:4" ht="15.75" customHeight="1" x14ac:dyDescent="0.2">
      <c r="A3605" s="34" t="str">
        <f>cards[[#This Row],[set]]</f>
        <v>TWI</v>
      </c>
      <c r="B3605" s="34">
        <f>cards[[#This Row],[cardNumber]]</f>
        <v>386</v>
      </c>
      <c r="C3605" s="34">
        <f>cards[[#This Row],[owned]]</f>
        <v>0</v>
      </c>
      <c r="D3605" s="34" t="b">
        <f>IF(AND(ISNUMBER(SEARCH("Foil",cards[[#This Row],[variant]])),ISNUMBER(MATCH(cards[[#This Row],[set]],{"SOR","SHD","TWI"},0))),TRUE,FALSE)</f>
        <v>0</v>
      </c>
    </row>
    <row r="3606" spans="1:4" ht="15.75" customHeight="1" x14ac:dyDescent="0.2">
      <c r="A3606" s="34" t="str">
        <f>cards[[#This Row],[set]]</f>
        <v>TWI</v>
      </c>
      <c r="B3606" s="34">
        <f>cards[[#This Row],[cardNumber]]</f>
        <v>386</v>
      </c>
      <c r="C3606" s="34">
        <f>cards[[#This Row],[owned]]</f>
        <v>0</v>
      </c>
      <c r="D3606" s="34" t="b">
        <f>IF(AND(ISNUMBER(SEARCH("Foil",cards[[#This Row],[variant]])),ISNUMBER(MATCH(cards[[#This Row],[set]],{"SOR","SHD","TWI"},0))),TRUE,FALSE)</f>
        <v>1</v>
      </c>
    </row>
    <row r="3607" spans="1:4" ht="15.75" customHeight="1" x14ac:dyDescent="0.2">
      <c r="A3607" s="34" t="str">
        <f>cards[[#This Row],[set]]</f>
        <v>TWI</v>
      </c>
      <c r="B3607" s="34">
        <f>cards[[#This Row],[cardNumber]]</f>
        <v>117</v>
      </c>
      <c r="C3607" s="34">
        <f>cards[[#This Row],[owned]]</f>
        <v>0</v>
      </c>
      <c r="D3607" s="34" t="b">
        <f>IF(AND(ISNUMBER(SEARCH("Foil",cards[[#This Row],[variant]])),ISNUMBER(MATCH(cards[[#This Row],[set]],{"SOR","SHD","TWI"},0))),TRUE,FALSE)</f>
        <v>0</v>
      </c>
    </row>
    <row r="3608" spans="1:4" ht="15.75" customHeight="1" x14ac:dyDescent="0.2">
      <c r="A3608" s="34" t="str">
        <f>cards[[#This Row],[set]]</f>
        <v>TWI</v>
      </c>
      <c r="B3608" s="34">
        <f>cards[[#This Row],[cardNumber]]</f>
        <v>117</v>
      </c>
      <c r="C3608" s="34">
        <f>cards[[#This Row],[owned]]</f>
        <v>0</v>
      </c>
      <c r="D3608" s="34" t="b">
        <f>IF(AND(ISNUMBER(SEARCH("Foil",cards[[#This Row],[variant]])),ISNUMBER(MATCH(cards[[#This Row],[set]],{"SOR","SHD","TWI"},0))),TRUE,FALSE)</f>
        <v>1</v>
      </c>
    </row>
    <row r="3609" spans="1:4" ht="15.75" customHeight="1" x14ac:dyDescent="0.2">
      <c r="A3609" s="34" t="str">
        <f>cards[[#This Row],[set]]</f>
        <v>TWI</v>
      </c>
      <c r="B3609" s="34">
        <f>cards[[#This Row],[cardNumber]]</f>
        <v>387</v>
      </c>
      <c r="C3609" s="34">
        <f>cards[[#This Row],[owned]]</f>
        <v>0</v>
      </c>
      <c r="D3609" s="34" t="b">
        <f>IF(AND(ISNUMBER(SEARCH("Foil",cards[[#This Row],[variant]])),ISNUMBER(MATCH(cards[[#This Row],[set]],{"SOR","SHD","TWI"},0))),TRUE,FALSE)</f>
        <v>1</v>
      </c>
    </row>
    <row r="3610" spans="1:4" ht="15.75" customHeight="1" x14ac:dyDescent="0.2">
      <c r="A3610" s="34" t="str">
        <f>cards[[#This Row],[set]]</f>
        <v>TWI</v>
      </c>
      <c r="B3610" s="34">
        <f>cards[[#This Row],[cardNumber]]</f>
        <v>387</v>
      </c>
      <c r="C3610" s="34">
        <f>cards[[#This Row],[owned]]</f>
        <v>0</v>
      </c>
      <c r="D3610" s="34" t="b">
        <f>IF(AND(ISNUMBER(SEARCH("Foil",cards[[#This Row],[variant]])),ISNUMBER(MATCH(cards[[#This Row],[set]],{"SOR","SHD","TWI"},0))),TRUE,FALSE)</f>
        <v>0</v>
      </c>
    </row>
    <row r="3611" spans="1:4" ht="15.75" customHeight="1" x14ac:dyDescent="0.2">
      <c r="A3611" s="34" t="str">
        <f>cards[[#This Row],[set]]</f>
        <v>TWI</v>
      </c>
      <c r="B3611" s="34">
        <f>cards[[#This Row],[cardNumber]]</f>
        <v>2</v>
      </c>
      <c r="C3611" s="34">
        <f>cards[[#This Row],[owned]]</f>
        <v>0</v>
      </c>
      <c r="D3611" s="34" t="b">
        <f>IF(AND(ISNUMBER(SEARCH("Foil",cards[[#This Row],[variant]])),ISNUMBER(MATCH(cards[[#This Row],[set]],{"SOR","SHD","TWI"},0))),TRUE,FALSE)</f>
        <v>0</v>
      </c>
    </row>
    <row r="3612" spans="1:4" ht="15.75" customHeight="1" x14ac:dyDescent="0.2">
      <c r="A3612" s="34" t="str">
        <f>cards[[#This Row],[set]]</f>
        <v>TWI</v>
      </c>
      <c r="B3612" s="34">
        <f>cards[[#This Row],[cardNumber]]</f>
        <v>2</v>
      </c>
      <c r="C3612" s="34">
        <f>cards[[#This Row],[owned]]</f>
        <v>0</v>
      </c>
      <c r="D3612" s="34" t="b">
        <f>IF(AND(ISNUMBER(SEARCH("Foil",cards[[#This Row],[variant]])),ISNUMBER(MATCH(cards[[#This Row],[set]],{"SOR","SHD","TWI"},0))),TRUE,FALSE)</f>
        <v>0</v>
      </c>
    </row>
    <row r="3613" spans="1:4" ht="15.75" customHeight="1" x14ac:dyDescent="0.2">
      <c r="A3613" s="34" t="str">
        <f>cards[[#This Row],[set]]</f>
        <v>TWI</v>
      </c>
      <c r="B3613" s="34">
        <f>cards[[#This Row],[cardNumber]]</f>
        <v>2</v>
      </c>
      <c r="C3613" s="34">
        <f>cards[[#This Row],[owned]]</f>
        <v>0</v>
      </c>
      <c r="D3613" s="34" t="b">
        <f>IF(AND(ISNUMBER(SEARCH("Foil",cards[[#This Row],[variant]])),ISNUMBER(MATCH(cards[[#This Row],[set]],{"SOR","SHD","TWI"},0))),TRUE,FALSE)</f>
        <v>0</v>
      </c>
    </row>
    <row r="3614" spans="1:4" ht="15.75" customHeight="1" x14ac:dyDescent="0.2">
      <c r="A3614" s="34" t="str">
        <f>cards[[#This Row],[set]]</f>
        <v>TWI</v>
      </c>
      <c r="B3614" s="34">
        <f>cards[[#This Row],[cardNumber]]</f>
        <v>2</v>
      </c>
      <c r="C3614" s="34">
        <f>cards[[#This Row],[owned]]</f>
        <v>0</v>
      </c>
      <c r="D3614" s="34" t="b">
        <f>IF(AND(ISNUMBER(SEARCH("Foil",cards[[#This Row],[variant]])),ISNUMBER(MATCH(cards[[#This Row],[set]],{"SOR","SHD","TWI"},0))),TRUE,FALSE)</f>
        <v>0</v>
      </c>
    </row>
    <row r="3615" spans="1:4" ht="15.75" customHeight="1" x14ac:dyDescent="0.2">
      <c r="A3615" s="34" t="str">
        <f>cards[[#This Row],[set]]</f>
        <v>TWI</v>
      </c>
      <c r="B3615" s="34">
        <f>cards[[#This Row],[cardNumber]]</f>
        <v>118</v>
      </c>
      <c r="C3615" s="34">
        <f>cards[[#This Row],[owned]]</f>
        <v>0</v>
      </c>
      <c r="D3615" s="34" t="b">
        <f>IF(AND(ISNUMBER(SEARCH("Foil",cards[[#This Row],[variant]])),ISNUMBER(MATCH(cards[[#This Row],[set]],{"SOR","SHD","TWI"},0))),TRUE,FALSE)</f>
        <v>1</v>
      </c>
    </row>
    <row r="3616" spans="1:4" ht="15.75" customHeight="1" x14ac:dyDescent="0.2">
      <c r="A3616" s="34" t="str">
        <f>cards[[#This Row],[set]]</f>
        <v>TWI</v>
      </c>
      <c r="B3616" s="34">
        <f>cards[[#This Row],[cardNumber]]</f>
        <v>118</v>
      </c>
      <c r="C3616" s="34">
        <f>cards[[#This Row],[owned]]</f>
        <v>0</v>
      </c>
      <c r="D3616" s="34" t="b">
        <f>IF(AND(ISNUMBER(SEARCH("Foil",cards[[#This Row],[variant]])),ISNUMBER(MATCH(cards[[#This Row],[set]],{"SOR","SHD","TWI"},0))),TRUE,FALSE)</f>
        <v>0</v>
      </c>
    </row>
    <row r="3617" spans="1:4" ht="15.75" customHeight="1" x14ac:dyDescent="0.2">
      <c r="A3617" s="34" t="str">
        <f>cards[[#This Row],[set]]</f>
        <v>TWI</v>
      </c>
      <c r="B3617" s="34">
        <f>cards[[#This Row],[cardNumber]]</f>
        <v>388</v>
      </c>
      <c r="C3617" s="34">
        <f>cards[[#This Row],[owned]]</f>
        <v>0</v>
      </c>
      <c r="D3617" s="34" t="b">
        <f>IF(AND(ISNUMBER(SEARCH("Foil",cards[[#This Row],[variant]])),ISNUMBER(MATCH(cards[[#This Row],[set]],{"SOR","SHD","TWI"},0))),TRUE,FALSE)</f>
        <v>1</v>
      </c>
    </row>
    <row r="3618" spans="1:4" ht="15.75" customHeight="1" x14ac:dyDescent="0.2">
      <c r="A3618" s="34" t="str">
        <f>cards[[#This Row],[set]]</f>
        <v>TWI</v>
      </c>
      <c r="B3618" s="34">
        <f>cards[[#This Row],[cardNumber]]</f>
        <v>388</v>
      </c>
      <c r="C3618" s="34">
        <f>cards[[#This Row],[owned]]</f>
        <v>0</v>
      </c>
      <c r="D3618" s="34" t="b">
        <f>IF(AND(ISNUMBER(SEARCH("Foil",cards[[#This Row],[variant]])),ISNUMBER(MATCH(cards[[#This Row],[set]],{"SOR","SHD","TWI"},0))),TRUE,FALSE)</f>
        <v>0</v>
      </c>
    </row>
    <row r="3619" spans="1:4" ht="15.75" customHeight="1" x14ac:dyDescent="0.2">
      <c r="A3619" s="34" t="str">
        <f>cards[[#This Row],[set]]</f>
        <v>TWI</v>
      </c>
      <c r="B3619" s="34">
        <f>cards[[#This Row],[cardNumber]]</f>
        <v>119</v>
      </c>
      <c r="C3619" s="34">
        <f>cards[[#This Row],[owned]]</f>
        <v>0</v>
      </c>
      <c r="D3619" s="34" t="b">
        <f>IF(AND(ISNUMBER(SEARCH("Foil",cards[[#This Row],[variant]])),ISNUMBER(MATCH(cards[[#This Row],[set]],{"SOR","SHD","TWI"},0))),TRUE,FALSE)</f>
        <v>0</v>
      </c>
    </row>
    <row r="3620" spans="1:4" ht="15.75" customHeight="1" x14ac:dyDescent="0.2">
      <c r="A3620" s="34" t="str">
        <f>cards[[#This Row],[set]]</f>
        <v>TWI</v>
      </c>
      <c r="B3620" s="34">
        <f>cards[[#This Row],[cardNumber]]</f>
        <v>119</v>
      </c>
      <c r="C3620" s="34">
        <f>cards[[#This Row],[owned]]</f>
        <v>0</v>
      </c>
      <c r="D3620" s="34" t="b">
        <f>IF(AND(ISNUMBER(SEARCH("Foil",cards[[#This Row],[variant]])),ISNUMBER(MATCH(cards[[#This Row],[set]],{"SOR","SHD","TWI"},0))),TRUE,FALSE)</f>
        <v>1</v>
      </c>
    </row>
    <row r="3621" spans="1:4" ht="15.75" customHeight="1" x14ac:dyDescent="0.2">
      <c r="A3621" s="34" t="str">
        <f>cards[[#This Row],[set]]</f>
        <v>TWI</v>
      </c>
      <c r="B3621" s="34">
        <f>cards[[#This Row],[cardNumber]]</f>
        <v>389</v>
      </c>
      <c r="C3621" s="34">
        <f>cards[[#This Row],[owned]]</f>
        <v>0</v>
      </c>
      <c r="D3621" s="34" t="b">
        <f>IF(AND(ISNUMBER(SEARCH("Foil",cards[[#This Row],[variant]])),ISNUMBER(MATCH(cards[[#This Row],[set]],{"SOR","SHD","TWI"},0))),TRUE,FALSE)</f>
        <v>1</v>
      </c>
    </row>
    <row r="3622" spans="1:4" ht="15.75" customHeight="1" x14ac:dyDescent="0.2">
      <c r="A3622" s="34" t="str">
        <f>cards[[#This Row],[set]]</f>
        <v>TWI</v>
      </c>
      <c r="B3622" s="34">
        <f>cards[[#This Row],[cardNumber]]</f>
        <v>389</v>
      </c>
      <c r="C3622" s="34">
        <f>cards[[#This Row],[owned]]</f>
        <v>0</v>
      </c>
      <c r="D3622" s="34" t="b">
        <f>IF(AND(ISNUMBER(SEARCH("Foil",cards[[#This Row],[variant]])),ISNUMBER(MATCH(cards[[#This Row],[set]],{"SOR","SHD","TWI"},0))),TRUE,FALSE)</f>
        <v>0</v>
      </c>
    </row>
    <row r="3623" spans="1:4" ht="15.75" customHeight="1" x14ac:dyDescent="0.2">
      <c r="A3623" s="34" t="str">
        <f>cards[[#This Row],[set]]</f>
        <v>TWI</v>
      </c>
      <c r="B3623" s="34">
        <f>cards[[#This Row],[cardNumber]]</f>
        <v>120</v>
      </c>
      <c r="C3623" s="34">
        <f>cards[[#This Row],[owned]]</f>
        <v>0</v>
      </c>
      <c r="D3623" s="34" t="b">
        <f>IF(AND(ISNUMBER(SEARCH("Foil",cards[[#This Row],[variant]])),ISNUMBER(MATCH(cards[[#This Row],[set]],{"SOR","SHD","TWI"},0))),TRUE,FALSE)</f>
        <v>1</v>
      </c>
    </row>
    <row r="3624" spans="1:4" ht="15.75" customHeight="1" x14ac:dyDescent="0.2">
      <c r="A3624" s="34" t="str">
        <f>cards[[#This Row],[set]]</f>
        <v>TWI</v>
      </c>
      <c r="B3624" s="34">
        <f>cards[[#This Row],[cardNumber]]</f>
        <v>120</v>
      </c>
      <c r="C3624" s="34">
        <f>cards[[#This Row],[owned]]</f>
        <v>0</v>
      </c>
      <c r="D3624" s="34" t="b">
        <f>IF(AND(ISNUMBER(SEARCH("Foil",cards[[#This Row],[variant]])),ISNUMBER(MATCH(cards[[#This Row],[set]],{"SOR","SHD","TWI"},0))),TRUE,FALSE)</f>
        <v>0</v>
      </c>
    </row>
    <row r="3625" spans="1:4" ht="15.75" customHeight="1" x14ac:dyDescent="0.2">
      <c r="A3625" s="34" t="str">
        <f>cards[[#This Row],[set]]</f>
        <v>TWI</v>
      </c>
      <c r="B3625" s="34">
        <f>cards[[#This Row],[cardNumber]]</f>
        <v>390</v>
      </c>
      <c r="C3625" s="34">
        <f>cards[[#This Row],[owned]]</f>
        <v>0</v>
      </c>
      <c r="D3625" s="34" t="b">
        <f>IF(AND(ISNUMBER(SEARCH("Foil",cards[[#This Row],[variant]])),ISNUMBER(MATCH(cards[[#This Row],[set]],{"SOR","SHD","TWI"},0))),TRUE,FALSE)</f>
        <v>1</v>
      </c>
    </row>
    <row r="3626" spans="1:4" ht="15.75" customHeight="1" x14ac:dyDescent="0.2">
      <c r="A3626" s="34" t="str">
        <f>cards[[#This Row],[set]]</f>
        <v>TWI</v>
      </c>
      <c r="B3626" s="34">
        <f>cards[[#This Row],[cardNumber]]</f>
        <v>390</v>
      </c>
      <c r="C3626" s="34">
        <f>cards[[#This Row],[owned]]</f>
        <v>0</v>
      </c>
      <c r="D3626" s="34" t="b">
        <f>IF(AND(ISNUMBER(SEARCH("Foil",cards[[#This Row],[variant]])),ISNUMBER(MATCH(cards[[#This Row],[set]],{"SOR","SHD","TWI"},0))),TRUE,FALSE)</f>
        <v>0</v>
      </c>
    </row>
    <row r="3627" spans="1:4" ht="15.75" customHeight="1" x14ac:dyDescent="0.2">
      <c r="A3627" s="34" t="str">
        <f>cards[[#This Row],[set]]</f>
        <v>TWI</v>
      </c>
      <c r="B3627" s="34">
        <f>cards[[#This Row],[cardNumber]]</f>
        <v>121</v>
      </c>
      <c r="C3627" s="34">
        <f>cards[[#This Row],[owned]]</f>
        <v>0</v>
      </c>
      <c r="D3627" s="34" t="b">
        <f>IF(AND(ISNUMBER(SEARCH("Foil",cards[[#This Row],[variant]])),ISNUMBER(MATCH(cards[[#This Row],[set]],{"SOR","SHD","TWI"},0))),TRUE,FALSE)</f>
        <v>1</v>
      </c>
    </row>
    <row r="3628" spans="1:4" ht="15.75" customHeight="1" x14ac:dyDescent="0.2">
      <c r="A3628" s="34" t="str">
        <f>cards[[#This Row],[set]]</f>
        <v>TWI</v>
      </c>
      <c r="B3628" s="34">
        <f>cards[[#This Row],[cardNumber]]</f>
        <v>121</v>
      </c>
      <c r="C3628" s="34">
        <f>cards[[#This Row],[owned]]</f>
        <v>0</v>
      </c>
      <c r="D3628" s="34" t="b">
        <f>IF(AND(ISNUMBER(SEARCH("Foil",cards[[#This Row],[variant]])),ISNUMBER(MATCH(cards[[#This Row],[set]],{"SOR","SHD","TWI"},0))),TRUE,FALSE)</f>
        <v>0</v>
      </c>
    </row>
    <row r="3629" spans="1:4" ht="15.75" customHeight="1" x14ac:dyDescent="0.2">
      <c r="A3629" s="34" t="str">
        <f>cards[[#This Row],[set]]</f>
        <v>TWI</v>
      </c>
      <c r="B3629" s="34">
        <f>cards[[#This Row],[cardNumber]]</f>
        <v>391</v>
      </c>
      <c r="C3629" s="34">
        <f>cards[[#This Row],[owned]]</f>
        <v>0</v>
      </c>
      <c r="D3629" s="34" t="b">
        <f>IF(AND(ISNUMBER(SEARCH("Foil",cards[[#This Row],[variant]])),ISNUMBER(MATCH(cards[[#This Row],[set]],{"SOR","SHD","TWI"},0))),TRUE,FALSE)</f>
        <v>1</v>
      </c>
    </row>
    <row r="3630" spans="1:4" ht="15.75" customHeight="1" x14ac:dyDescent="0.2">
      <c r="A3630" s="34" t="str">
        <f>cards[[#This Row],[set]]</f>
        <v>TWI</v>
      </c>
      <c r="B3630" s="34">
        <f>cards[[#This Row],[cardNumber]]</f>
        <v>391</v>
      </c>
      <c r="C3630" s="34">
        <f>cards[[#This Row],[owned]]</f>
        <v>0</v>
      </c>
      <c r="D3630" s="34" t="b">
        <f>IF(AND(ISNUMBER(SEARCH("Foil",cards[[#This Row],[variant]])),ISNUMBER(MATCH(cards[[#This Row],[set]],{"SOR","SHD","TWI"},0))),TRUE,FALSE)</f>
        <v>0</v>
      </c>
    </row>
    <row r="3631" spans="1:4" ht="15.75" customHeight="1" x14ac:dyDescent="0.2">
      <c r="A3631" s="34" t="str">
        <f>cards[[#This Row],[set]]</f>
        <v>TWI</v>
      </c>
      <c r="B3631" s="34">
        <f>cards[[#This Row],[cardNumber]]</f>
        <v>122</v>
      </c>
      <c r="C3631" s="34">
        <f>cards[[#This Row],[owned]]</f>
        <v>0</v>
      </c>
      <c r="D3631" s="34" t="b">
        <f>IF(AND(ISNUMBER(SEARCH("Foil",cards[[#This Row],[variant]])),ISNUMBER(MATCH(cards[[#This Row],[set]],{"SOR","SHD","TWI"},0))),TRUE,FALSE)</f>
        <v>1</v>
      </c>
    </row>
    <row r="3632" spans="1:4" ht="15.75" customHeight="1" x14ac:dyDescent="0.2">
      <c r="A3632" s="34" t="str">
        <f>cards[[#This Row],[set]]</f>
        <v>TWI</v>
      </c>
      <c r="B3632" s="34">
        <f>cards[[#This Row],[cardNumber]]</f>
        <v>122</v>
      </c>
      <c r="C3632" s="34">
        <f>cards[[#This Row],[owned]]</f>
        <v>0</v>
      </c>
      <c r="D3632" s="34" t="b">
        <f>IF(AND(ISNUMBER(SEARCH("Foil",cards[[#This Row],[variant]])),ISNUMBER(MATCH(cards[[#This Row],[set]],{"SOR","SHD","TWI"},0))),TRUE,FALSE)</f>
        <v>0</v>
      </c>
    </row>
    <row r="3633" spans="1:4" ht="15.75" customHeight="1" x14ac:dyDescent="0.2">
      <c r="A3633" s="34" t="str">
        <f>cards[[#This Row],[set]]</f>
        <v>TWI</v>
      </c>
      <c r="B3633" s="34">
        <f>cards[[#This Row],[cardNumber]]</f>
        <v>392</v>
      </c>
      <c r="C3633" s="34">
        <f>cards[[#This Row],[owned]]</f>
        <v>0</v>
      </c>
      <c r="D3633" s="34" t="b">
        <f>IF(AND(ISNUMBER(SEARCH("Foil",cards[[#This Row],[variant]])),ISNUMBER(MATCH(cards[[#This Row],[set]],{"SOR","SHD","TWI"},0))),TRUE,FALSE)</f>
        <v>1</v>
      </c>
    </row>
    <row r="3634" spans="1:4" ht="15.75" customHeight="1" x14ac:dyDescent="0.2">
      <c r="A3634" s="34" t="str">
        <f>cards[[#This Row],[set]]</f>
        <v>TWI</v>
      </c>
      <c r="B3634" s="34">
        <f>cards[[#This Row],[cardNumber]]</f>
        <v>392</v>
      </c>
      <c r="C3634" s="34">
        <f>cards[[#This Row],[owned]]</f>
        <v>0</v>
      </c>
      <c r="D3634" s="34" t="b">
        <f>IF(AND(ISNUMBER(SEARCH("Foil",cards[[#This Row],[variant]])),ISNUMBER(MATCH(cards[[#This Row],[set]],{"SOR","SHD","TWI"},0))),TRUE,FALSE)</f>
        <v>0</v>
      </c>
    </row>
    <row r="3635" spans="1:4" ht="15.75" customHeight="1" x14ac:dyDescent="0.2">
      <c r="A3635" s="34" t="str">
        <f>cards[[#This Row],[set]]</f>
        <v>TWI</v>
      </c>
      <c r="B3635" s="34">
        <f>cards[[#This Row],[cardNumber]]</f>
        <v>125</v>
      </c>
      <c r="C3635" s="34">
        <f>cards[[#This Row],[owned]]</f>
        <v>0</v>
      </c>
      <c r="D3635" s="34" t="b">
        <f>IF(AND(ISNUMBER(SEARCH("Foil",cards[[#This Row],[variant]])),ISNUMBER(MATCH(cards[[#This Row],[set]],{"SOR","SHD","TWI"},0))),TRUE,FALSE)</f>
        <v>1</v>
      </c>
    </row>
    <row r="3636" spans="1:4" ht="15.75" customHeight="1" x14ac:dyDescent="0.2">
      <c r="A3636" s="34" t="str">
        <f>cards[[#This Row],[set]]</f>
        <v>TWI</v>
      </c>
      <c r="B3636" s="34">
        <f>cards[[#This Row],[cardNumber]]</f>
        <v>125</v>
      </c>
      <c r="C3636" s="34">
        <f>cards[[#This Row],[owned]]</f>
        <v>0</v>
      </c>
      <c r="D3636" s="34" t="b">
        <f>IF(AND(ISNUMBER(SEARCH("Foil",cards[[#This Row],[variant]])),ISNUMBER(MATCH(cards[[#This Row],[set]],{"SOR","SHD","TWI"},0))),TRUE,FALSE)</f>
        <v>0</v>
      </c>
    </row>
    <row r="3637" spans="1:4" ht="15.75" customHeight="1" x14ac:dyDescent="0.2">
      <c r="A3637" s="34" t="str">
        <f>cards[[#This Row],[set]]</f>
        <v>TWI</v>
      </c>
      <c r="B3637" s="34">
        <f>cards[[#This Row],[cardNumber]]</f>
        <v>393</v>
      </c>
      <c r="C3637" s="34">
        <f>cards[[#This Row],[owned]]</f>
        <v>0</v>
      </c>
      <c r="D3637" s="34" t="b">
        <f>IF(AND(ISNUMBER(SEARCH("Foil",cards[[#This Row],[variant]])),ISNUMBER(MATCH(cards[[#This Row],[set]],{"SOR","SHD","TWI"},0))),TRUE,FALSE)</f>
        <v>1</v>
      </c>
    </row>
    <row r="3638" spans="1:4" ht="15.75" customHeight="1" x14ac:dyDescent="0.2">
      <c r="A3638" s="34" t="str">
        <f>cards[[#This Row],[set]]</f>
        <v>TWI</v>
      </c>
      <c r="B3638" s="34">
        <f>cards[[#This Row],[cardNumber]]</f>
        <v>393</v>
      </c>
      <c r="C3638" s="34">
        <f>cards[[#This Row],[owned]]</f>
        <v>0</v>
      </c>
      <c r="D3638" s="34" t="b">
        <f>IF(AND(ISNUMBER(SEARCH("Foil",cards[[#This Row],[variant]])),ISNUMBER(MATCH(cards[[#This Row],[set]],{"SOR","SHD","TWI"},0))),TRUE,FALSE)</f>
        <v>0</v>
      </c>
    </row>
    <row r="3639" spans="1:4" ht="15.75" customHeight="1" x14ac:dyDescent="0.2">
      <c r="A3639" s="34" t="str">
        <f>cards[[#This Row],[set]]</f>
        <v>TWI</v>
      </c>
      <c r="B3639" s="34">
        <f>cards[[#This Row],[cardNumber]]</f>
        <v>126</v>
      </c>
      <c r="C3639" s="34">
        <f>cards[[#This Row],[owned]]</f>
        <v>0</v>
      </c>
      <c r="D3639" s="34" t="b">
        <f>IF(AND(ISNUMBER(SEARCH("Foil",cards[[#This Row],[variant]])),ISNUMBER(MATCH(cards[[#This Row],[set]],{"SOR","SHD","TWI"},0))),TRUE,FALSE)</f>
        <v>1</v>
      </c>
    </row>
    <row r="3640" spans="1:4" ht="15.75" customHeight="1" x14ac:dyDescent="0.2">
      <c r="A3640" s="34" t="str">
        <f>cards[[#This Row],[set]]</f>
        <v>TWI</v>
      </c>
      <c r="B3640" s="34">
        <f>cards[[#This Row],[cardNumber]]</f>
        <v>126</v>
      </c>
      <c r="C3640" s="34">
        <f>cards[[#This Row],[owned]]</f>
        <v>0</v>
      </c>
      <c r="D3640" s="34" t="b">
        <f>IF(AND(ISNUMBER(SEARCH("Foil",cards[[#This Row],[variant]])),ISNUMBER(MATCH(cards[[#This Row],[set]],{"SOR","SHD","TWI"},0))),TRUE,FALSE)</f>
        <v>0</v>
      </c>
    </row>
    <row r="3641" spans="1:4" ht="15.75" customHeight="1" x14ac:dyDescent="0.2">
      <c r="A3641" s="34" t="str">
        <f>cards[[#This Row],[set]]</f>
        <v>TWI</v>
      </c>
      <c r="B3641" s="34">
        <f>cards[[#This Row],[cardNumber]]</f>
        <v>394</v>
      </c>
      <c r="C3641" s="34">
        <f>cards[[#This Row],[owned]]</f>
        <v>0</v>
      </c>
      <c r="D3641" s="34" t="b">
        <f>IF(AND(ISNUMBER(SEARCH("Foil",cards[[#This Row],[variant]])),ISNUMBER(MATCH(cards[[#This Row],[set]],{"SOR","SHD","TWI"},0))),TRUE,FALSE)</f>
        <v>1</v>
      </c>
    </row>
    <row r="3642" spans="1:4" ht="15.75" customHeight="1" x14ac:dyDescent="0.2">
      <c r="A3642" s="34" t="str">
        <f>cards[[#This Row],[set]]</f>
        <v>TWI</v>
      </c>
      <c r="B3642" s="34">
        <f>cards[[#This Row],[cardNumber]]</f>
        <v>394</v>
      </c>
      <c r="C3642" s="34">
        <f>cards[[#This Row],[owned]]</f>
        <v>0</v>
      </c>
      <c r="D3642" s="34" t="b">
        <f>IF(AND(ISNUMBER(SEARCH("Foil",cards[[#This Row],[variant]])),ISNUMBER(MATCH(cards[[#This Row],[set]],{"SOR","SHD","TWI"},0))),TRUE,FALSE)</f>
        <v>0</v>
      </c>
    </row>
    <row r="3643" spans="1:4" ht="15.75" customHeight="1" x14ac:dyDescent="0.2">
      <c r="A3643" s="34" t="str">
        <f>cards[[#This Row],[set]]</f>
        <v>TWI</v>
      </c>
      <c r="B3643" s="34">
        <f>cards[[#This Row],[cardNumber]]</f>
        <v>129</v>
      </c>
      <c r="C3643" s="34">
        <f>cards[[#This Row],[owned]]</f>
        <v>0</v>
      </c>
      <c r="D3643" s="34" t="b">
        <f>IF(AND(ISNUMBER(SEARCH("Foil",cards[[#This Row],[variant]])),ISNUMBER(MATCH(cards[[#This Row],[set]],{"SOR","SHD","TWI"},0))),TRUE,FALSE)</f>
        <v>0</v>
      </c>
    </row>
    <row r="3644" spans="1:4" ht="15.75" customHeight="1" x14ac:dyDescent="0.2">
      <c r="A3644" s="34" t="str">
        <f>cards[[#This Row],[set]]</f>
        <v>TWI</v>
      </c>
      <c r="B3644" s="34">
        <f>cards[[#This Row],[cardNumber]]</f>
        <v>129</v>
      </c>
      <c r="C3644" s="34">
        <f>cards[[#This Row],[owned]]</f>
        <v>0</v>
      </c>
      <c r="D3644" s="34" t="b">
        <f>IF(AND(ISNUMBER(SEARCH("Foil",cards[[#This Row],[variant]])),ISNUMBER(MATCH(cards[[#This Row],[set]],{"SOR","SHD","TWI"},0))),TRUE,FALSE)</f>
        <v>1</v>
      </c>
    </row>
    <row r="3645" spans="1:4" ht="15.75" customHeight="1" x14ac:dyDescent="0.2">
      <c r="A3645" s="34" t="str">
        <f>cards[[#This Row],[set]]</f>
        <v>TWI</v>
      </c>
      <c r="B3645" s="34">
        <f>cards[[#This Row],[cardNumber]]</f>
        <v>397</v>
      </c>
      <c r="C3645" s="34">
        <f>cards[[#This Row],[owned]]</f>
        <v>0</v>
      </c>
      <c r="D3645" s="34" t="b">
        <f>IF(AND(ISNUMBER(SEARCH("Foil",cards[[#This Row],[variant]])),ISNUMBER(MATCH(cards[[#This Row],[set]],{"SOR","SHD","TWI"},0))),TRUE,FALSE)</f>
        <v>0</v>
      </c>
    </row>
    <row r="3646" spans="1:4" ht="15.75" customHeight="1" x14ac:dyDescent="0.2">
      <c r="A3646" s="34" t="str">
        <f>cards[[#This Row],[set]]</f>
        <v>TWI</v>
      </c>
      <c r="B3646" s="34">
        <f>cards[[#This Row],[cardNumber]]</f>
        <v>397</v>
      </c>
      <c r="C3646" s="34">
        <f>cards[[#This Row],[owned]]</f>
        <v>0</v>
      </c>
      <c r="D3646" s="34" t="b">
        <f>IF(AND(ISNUMBER(SEARCH("Foil",cards[[#This Row],[variant]])),ISNUMBER(MATCH(cards[[#This Row],[set]],{"SOR","SHD","TWI"},0))),TRUE,FALSE)</f>
        <v>1</v>
      </c>
    </row>
    <row r="3647" spans="1:4" ht="15.75" customHeight="1" x14ac:dyDescent="0.2">
      <c r="A3647" s="34" t="str">
        <f>cards[[#This Row],[set]]</f>
        <v>TWI</v>
      </c>
      <c r="B3647" s="34">
        <f>cards[[#This Row],[cardNumber]]</f>
        <v>130</v>
      </c>
      <c r="C3647" s="34">
        <f>cards[[#This Row],[owned]]</f>
        <v>0</v>
      </c>
      <c r="D3647" s="34" t="b">
        <f>IF(AND(ISNUMBER(SEARCH("Foil",cards[[#This Row],[variant]])),ISNUMBER(MATCH(cards[[#This Row],[set]],{"SOR","SHD","TWI"},0))),TRUE,FALSE)</f>
        <v>1</v>
      </c>
    </row>
    <row r="3648" spans="1:4" ht="15.75" customHeight="1" x14ac:dyDescent="0.2">
      <c r="A3648" s="34" t="str">
        <f>cards[[#This Row],[set]]</f>
        <v>TWI</v>
      </c>
      <c r="B3648" s="34">
        <f>cards[[#This Row],[cardNumber]]</f>
        <v>130</v>
      </c>
      <c r="C3648" s="34">
        <f>cards[[#This Row],[owned]]</f>
        <v>0</v>
      </c>
      <c r="D3648" s="34" t="b">
        <f>IF(AND(ISNUMBER(SEARCH("Foil",cards[[#This Row],[variant]])),ISNUMBER(MATCH(cards[[#This Row],[set]],{"SOR","SHD","TWI"},0))),TRUE,FALSE)</f>
        <v>0</v>
      </c>
    </row>
    <row r="3649" spans="1:4" ht="15.75" customHeight="1" x14ac:dyDescent="0.2">
      <c r="A3649" s="34" t="str">
        <f>cards[[#This Row],[set]]</f>
        <v>TWI</v>
      </c>
      <c r="B3649" s="34">
        <f>cards[[#This Row],[cardNumber]]</f>
        <v>398</v>
      </c>
      <c r="C3649" s="34">
        <f>cards[[#This Row],[owned]]</f>
        <v>0</v>
      </c>
      <c r="D3649" s="34" t="b">
        <f>IF(AND(ISNUMBER(SEARCH("Foil",cards[[#This Row],[variant]])),ISNUMBER(MATCH(cards[[#This Row],[set]],{"SOR","SHD","TWI"},0))),TRUE,FALSE)</f>
        <v>1</v>
      </c>
    </row>
    <row r="3650" spans="1:4" ht="15.75" customHeight="1" x14ac:dyDescent="0.2">
      <c r="A3650" s="34" t="str">
        <f>cards[[#This Row],[set]]</f>
        <v>TWI</v>
      </c>
      <c r="B3650" s="34">
        <f>cards[[#This Row],[cardNumber]]</f>
        <v>398</v>
      </c>
      <c r="C3650" s="34">
        <f>cards[[#This Row],[owned]]</f>
        <v>0</v>
      </c>
      <c r="D3650" s="34" t="b">
        <f>IF(AND(ISNUMBER(SEARCH("Foil",cards[[#This Row],[variant]])),ISNUMBER(MATCH(cards[[#This Row],[set]],{"SOR","SHD","TWI"},0))),TRUE,FALSE)</f>
        <v>0</v>
      </c>
    </row>
    <row r="3651" spans="1:4" ht="15.75" customHeight="1" x14ac:dyDescent="0.2">
      <c r="A3651" s="34" t="str">
        <f>cards[[#This Row],[set]]</f>
        <v>TWI</v>
      </c>
      <c r="B3651" s="34">
        <f>cards[[#This Row],[cardNumber]]</f>
        <v>131</v>
      </c>
      <c r="C3651" s="34">
        <f>cards[[#This Row],[owned]]</f>
        <v>0</v>
      </c>
      <c r="D3651" s="34" t="b">
        <f>IF(AND(ISNUMBER(SEARCH("Foil",cards[[#This Row],[variant]])),ISNUMBER(MATCH(cards[[#This Row],[set]],{"SOR","SHD","TWI"},0))),TRUE,FALSE)</f>
        <v>0</v>
      </c>
    </row>
    <row r="3652" spans="1:4" ht="15.75" customHeight="1" x14ac:dyDescent="0.2">
      <c r="A3652" s="34" t="str">
        <f>cards[[#This Row],[set]]</f>
        <v>TWI</v>
      </c>
      <c r="B3652" s="34">
        <f>cards[[#This Row],[cardNumber]]</f>
        <v>131</v>
      </c>
      <c r="C3652" s="34">
        <f>cards[[#This Row],[owned]]</f>
        <v>0</v>
      </c>
      <c r="D3652" s="34" t="b">
        <f>IF(AND(ISNUMBER(SEARCH("Foil",cards[[#This Row],[variant]])),ISNUMBER(MATCH(cards[[#This Row],[set]],{"SOR","SHD","TWI"},0))),TRUE,FALSE)</f>
        <v>1</v>
      </c>
    </row>
    <row r="3653" spans="1:4" ht="15.75" customHeight="1" x14ac:dyDescent="0.2">
      <c r="A3653" s="34" t="str">
        <f>cards[[#This Row],[set]]</f>
        <v>TWI</v>
      </c>
      <c r="B3653" s="34">
        <f>cards[[#This Row],[cardNumber]]</f>
        <v>399</v>
      </c>
      <c r="C3653" s="34">
        <f>cards[[#This Row],[owned]]</f>
        <v>0</v>
      </c>
      <c r="D3653" s="34" t="b">
        <f>IF(AND(ISNUMBER(SEARCH("Foil",cards[[#This Row],[variant]])),ISNUMBER(MATCH(cards[[#This Row],[set]],{"SOR","SHD","TWI"},0))),TRUE,FALSE)</f>
        <v>1</v>
      </c>
    </row>
    <row r="3654" spans="1:4" ht="15.75" customHeight="1" x14ac:dyDescent="0.2">
      <c r="A3654" s="34" t="str">
        <f>cards[[#This Row],[set]]</f>
        <v>TWI</v>
      </c>
      <c r="B3654" s="34">
        <f>cards[[#This Row],[cardNumber]]</f>
        <v>399</v>
      </c>
      <c r="C3654" s="34">
        <f>cards[[#This Row],[owned]]</f>
        <v>0</v>
      </c>
      <c r="D3654" s="34" t="b">
        <f>IF(AND(ISNUMBER(SEARCH("Foil",cards[[#This Row],[variant]])),ISNUMBER(MATCH(cards[[#This Row],[set]],{"SOR","SHD","TWI"},0))),TRUE,FALSE)</f>
        <v>0</v>
      </c>
    </row>
    <row r="3655" spans="1:4" ht="15.75" customHeight="1" x14ac:dyDescent="0.2">
      <c r="A3655" s="34" t="str">
        <f>cards[[#This Row],[set]]</f>
        <v>TWI</v>
      </c>
      <c r="B3655" s="34">
        <f>cards[[#This Row],[cardNumber]]</f>
        <v>132</v>
      </c>
      <c r="C3655" s="34">
        <f>cards[[#This Row],[owned]]</f>
        <v>0</v>
      </c>
      <c r="D3655" s="34" t="b">
        <f>IF(AND(ISNUMBER(SEARCH("Foil",cards[[#This Row],[variant]])),ISNUMBER(MATCH(cards[[#This Row],[set]],{"SOR","SHD","TWI"},0))),TRUE,FALSE)</f>
        <v>0</v>
      </c>
    </row>
    <row r="3656" spans="1:4" ht="15.75" customHeight="1" x14ac:dyDescent="0.2">
      <c r="A3656" s="34" t="str">
        <f>cards[[#This Row],[set]]</f>
        <v>TWI</v>
      </c>
      <c r="B3656" s="34">
        <f>cards[[#This Row],[cardNumber]]</f>
        <v>132</v>
      </c>
      <c r="C3656" s="34">
        <f>cards[[#This Row],[owned]]</f>
        <v>0</v>
      </c>
      <c r="D3656" s="34" t="b">
        <f>IF(AND(ISNUMBER(SEARCH("Foil",cards[[#This Row],[variant]])),ISNUMBER(MATCH(cards[[#This Row],[set]],{"SOR","SHD","TWI"},0))),TRUE,FALSE)</f>
        <v>1</v>
      </c>
    </row>
    <row r="3657" spans="1:4" ht="15.75" customHeight="1" x14ac:dyDescent="0.2">
      <c r="A3657" s="34" t="str">
        <f>cards[[#This Row],[set]]</f>
        <v>TWI</v>
      </c>
      <c r="B3657" s="34">
        <f>cards[[#This Row],[cardNumber]]</f>
        <v>400</v>
      </c>
      <c r="C3657" s="34">
        <f>cards[[#This Row],[owned]]</f>
        <v>0</v>
      </c>
      <c r="D3657" s="34" t="b">
        <f>IF(AND(ISNUMBER(SEARCH("Foil",cards[[#This Row],[variant]])),ISNUMBER(MATCH(cards[[#This Row],[set]],{"SOR","SHD","TWI"},0))),TRUE,FALSE)</f>
        <v>1</v>
      </c>
    </row>
    <row r="3658" spans="1:4" ht="15.75" customHeight="1" x14ac:dyDescent="0.2">
      <c r="A3658" s="34" t="str">
        <f>cards[[#This Row],[set]]</f>
        <v>TWI</v>
      </c>
      <c r="B3658" s="34">
        <f>cards[[#This Row],[cardNumber]]</f>
        <v>400</v>
      </c>
      <c r="C3658" s="34">
        <f>cards[[#This Row],[owned]]</f>
        <v>0</v>
      </c>
      <c r="D3658" s="34" t="b">
        <f>IF(AND(ISNUMBER(SEARCH("Foil",cards[[#This Row],[variant]])),ISNUMBER(MATCH(cards[[#This Row],[set]],{"SOR","SHD","TWI"},0))),TRUE,FALSE)</f>
        <v>0</v>
      </c>
    </row>
    <row r="3659" spans="1:4" ht="15.75" customHeight="1" x14ac:dyDescent="0.2">
      <c r="A3659" s="34" t="str">
        <f>cards[[#This Row],[set]]</f>
        <v>TWI</v>
      </c>
      <c r="B3659" s="34">
        <f>cards[[#This Row],[cardNumber]]</f>
        <v>133</v>
      </c>
      <c r="C3659" s="34">
        <f>cards[[#This Row],[owned]]</f>
        <v>0</v>
      </c>
      <c r="D3659" s="34" t="b">
        <f>IF(AND(ISNUMBER(SEARCH("Foil",cards[[#This Row],[variant]])),ISNUMBER(MATCH(cards[[#This Row],[set]],{"SOR","SHD","TWI"},0))),TRUE,FALSE)</f>
        <v>0</v>
      </c>
    </row>
    <row r="3660" spans="1:4" ht="15.75" customHeight="1" x14ac:dyDescent="0.2">
      <c r="A3660" s="34" t="str">
        <f>cards[[#This Row],[set]]</f>
        <v>TWI</v>
      </c>
      <c r="B3660" s="34">
        <f>cards[[#This Row],[cardNumber]]</f>
        <v>133</v>
      </c>
      <c r="C3660" s="34">
        <f>cards[[#This Row],[owned]]</f>
        <v>0</v>
      </c>
      <c r="D3660" s="34" t="b">
        <f>IF(AND(ISNUMBER(SEARCH("Foil",cards[[#This Row],[variant]])),ISNUMBER(MATCH(cards[[#This Row],[set]],{"SOR","SHD","TWI"},0))),TRUE,FALSE)</f>
        <v>1</v>
      </c>
    </row>
    <row r="3661" spans="1:4" ht="15.75" customHeight="1" x14ac:dyDescent="0.2">
      <c r="A3661" s="34" t="str">
        <f>cards[[#This Row],[set]]</f>
        <v>TWI</v>
      </c>
      <c r="B3661" s="34">
        <f>cards[[#This Row],[cardNumber]]</f>
        <v>401</v>
      </c>
      <c r="C3661" s="34">
        <f>cards[[#This Row],[owned]]</f>
        <v>0</v>
      </c>
      <c r="D3661" s="34" t="b">
        <f>IF(AND(ISNUMBER(SEARCH("Foil",cards[[#This Row],[variant]])),ISNUMBER(MATCH(cards[[#This Row],[set]],{"SOR","SHD","TWI"},0))),TRUE,FALSE)</f>
        <v>1</v>
      </c>
    </row>
    <row r="3662" spans="1:4" ht="15.75" customHeight="1" x14ac:dyDescent="0.2">
      <c r="A3662" s="34" t="str">
        <f>cards[[#This Row],[set]]</f>
        <v>TWI</v>
      </c>
      <c r="B3662" s="34">
        <f>cards[[#This Row],[cardNumber]]</f>
        <v>401</v>
      </c>
      <c r="C3662" s="34">
        <f>cards[[#This Row],[owned]]</f>
        <v>0</v>
      </c>
      <c r="D3662" s="34" t="b">
        <f>IF(AND(ISNUMBER(SEARCH("Foil",cards[[#This Row],[variant]])),ISNUMBER(MATCH(cards[[#This Row],[set]],{"SOR","SHD","TWI"},0))),TRUE,FALSE)</f>
        <v>0</v>
      </c>
    </row>
    <row r="3663" spans="1:4" ht="15.75" customHeight="1" x14ac:dyDescent="0.2">
      <c r="A3663" s="34" t="str">
        <f>cards[[#This Row],[set]]</f>
        <v>C24</v>
      </c>
      <c r="B3663" s="34">
        <f>cards[[#This Row],[cardNumber]]</f>
        <v>5</v>
      </c>
      <c r="C3663" s="34">
        <f>cards[[#This Row],[owned]]</f>
        <v>0</v>
      </c>
      <c r="D3663" s="34" t="b">
        <f>IF(AND(ISNUMBER(SEARCH("Foil",cards[[#This Row],[variant]])),ISNUMBER(MATCH(cards[[#This Row],[set]],{"SOR","SHD","TWI"},0))),TRUE,FALSE)</f>
        <v>0</v>
      </c>
    </row>
    <row r="3664" spans="1:4" ht="15.75" customHeight="1" x14ac:dyDescent="0.2">
      <c r="A3664" s="34" t="str">
        <f>cards[[#This Row],[set]]</f>
        <v>TWI</v>
      </c>
      <c r="B3664" s="34">
        <f>cards[[#This Row],[cardNumber]]</f>
        <v>134</v>
      </c>
      <c r="C3664" s="34">
        <f>cards[[#This Row],[owned]]</f>
        <v>0</v>
      </c>
      <c r="D3664" s="34" t="b">
        <f>IF(AND(ISNUMBER(SEARCH("Foil",cards[[#This Row],[variant]])),ISNUMBER(MATCH(cards[[#This Row],[set]],{"SOR","SHD","TWI"},0))),TRUE,FALSE)</f>
        <v>0</v>
      </c>
    </row>
    <row r="3665" spans="1:4" ht="15.75" customHeight="1" x14ac:dyDescent="0.2">
      <c r="A3665" s="34" t="str">
        <f>cards[[#This Row],[set]]</f>
        <v>TWI</v>
      </c>
      <c r="B3665" s="34">
        <f>cards[[#This Row],[cardNumber]]</f>
        <v>134</v>
      </c>
      <c r="C3665" s="34">
        <f>cards[[#This Row],[owned]]</f>
        <v>0</v>
      </c>
      <c r="D3665" s="34" t="b">
        <f>IF(AND(ISNUMBER(SEARCH("Foil",cards[[#This Row],[variant]])),ISNUMBER(MATCH(cards[[#This Row],[set]],{"SOR","SHD","TWI"},0))),TRUE,FALSE)</f>
        <v>1</v>
      </c>
    </row>
    <row r="3666" spans="1:4" ht="15.75" customHeight="1" x14ac:dyDescent="0.2">
      <c r="A3666" s="34" t="str">
        <f>cards[[#This Row],[set]]</f>
        <v>TWI</v>
      </c>
      <c r="B3666" s="34">
        <f>cards[[#This Row],[cardNumber]]</f>
        <v>402</v>
      </c>
      <c r="C3666" s="34">
        <f>cards[[#This Row],[owned]]</f>
        <v>0</v>
      </c>
      <c r="D3666" s="34" t="b">
        <f>IF(AND(ISNUMBER(SEARCH("Foil",cards[[#This Row],[variant]])),ISNUMBER(MATCH(cards[[#This Row],[set]],{"SOR","SHD","TWI"},0))),TRUE,FALSE)</f>
        <v>0</v>
      </c>
    </row>
    <row r="3667" spans="1:4" ht="15.75" customHeight="1" x14ac:dyDescent="0.2">
      <c r="A3667" s="34" t="str">
        <f>cards[[#This Row],[set]]</f>
        <v>TWI</v>
      </c>
      <c r="B3667" s="34">
        <f>cards[[#This Row],[cardNumber]]</f>
        <v>402</v>
      </c>
      <c r="C3667" s="34">
        <f>cards[[#This Row],[owned]]</f>
        <v>0</v>
      </c>
      <c r="D3667" s="34" t="b">
        <f>IF(AND(ISNUMBER(SEARCH("Foil",cards[[#This Row],[variant]])),ISNUMBER(MATCH(cards[[#This Row],[set]],{"SOR","SHD","TWI"},0))),TRUE,FALSE)</f>
        <v>1</v>
      </c>
    </row>
    <row r="3668" spans="1:4" ht="15.75" customHeight="1" x14ac:dyDescent="0.2">
      <c r="A3668" s="34" t="str">
        <f>cards[[#This Row],[set]]</f>
        <v>C24</v>
      </c>
      <c r="B3668" s="34">
        <f>cards[[#This Row],[cardNumber]]</f>
        <v>6</v>
      </c>
      <c r="C3668" s="34">
        <f>cards[[#This Row],[owned]]</f>
        <v>0</v>
      </c>
      <c r="D3668" s="34" t="b">
        <f>IF(AND(ISNUMBER(SEARCH("Foil",cards[[#This Row],[variant]])),ISNUMBER(MATCH(cards[[#This Row],[set]],{"SOR","SHD","TWI"},0))),TRUE,FALSE)</f>
        <v>0</v>
      </c>
    </row>
    <row r="3669" spans="1:4" ht="15.75" customHeight="1" x14ac:dyDescent="0.2">
      <c r="A3669" s="34" t="str">
        <f>cards[[#This Row],[set]]</f>
        <v>TWI</v>
      </c>
      <c r="B3669" s="34">
        <f>cards[[#This Row],[cardNumber]]</f>
        <v>135</v>
      </c>
      <c r="C3669" s="34">
        <f>cards[[#This Row],[owned]]</f>
        <v>0</v>
      </c>
      <c r="D3669" s="34" t="b">
        <f>IF(AND(ISNUMBER(SEARCH("Foil",cards[[#This Row],[variant]])),ISNUMBER(MATCH(cards[[#This Row],[set]],{"SOR","SHD","TWI"},0))),TRUE,FALSE)</f>
        <v>1</v>
      </c>
    </row>
    <row r="3670" spans="1:4" ht="15.75" customHeight="1" x14ac:dyDescent="0.2">
      <c r="A3670" s="34" t="str">
        <f>cards[[#This Row],[set]]</f>
        <v>TWI</v>
      </c>
      <c r="B3670" s="34">
        <f>cards[[#This Row],[cardNumber]]</f>
        <v>135</v>
      </c>
      <c r="C3670" s="34">
        <f>cards[[#This Row],[owned]]</f>
        <v>0</v>
      </c>
      <c r="D3670" s="34" t="b">
        <f>IF(AND(ISNUMBER(SEARCH("Foil",cards[[#This Row],[variant]])),ISNUMBER(MATCH(cards[[#This Row],[set]],{"SOR","SHD","TWI"},0))),TRUE,FALSE)</f>
        <v>0</v>
      </c>
    </row>
    <row r="3671" spans="1:4" ht="15.75" customHeight="1" x14ac:dyDescent="0.2">
      <c r="A3671" s="34" t="str">
        <f>cards[[#This Row],[set]]</f>
        <v>TWI</v>
      </c>
      <c r="B3671" s="34">
        <f>cards[[#This Row],[cardNumber]]</f>
        <v>403</v>
      </c>
      <c r="C3671" s="34">
        <f>cards[[#This Row],[owned]]</f>
        <v>0</v>
      </c>
      <c r="D3671" s="34" t="b">
        <f>IF(AND(ISNUMBER(SEARCH("Foil",cards[[#This Row],[variant]])),ISNUMBER(MATCH(cards[[#This Row],[set]],{"SOR","SHD","TWI"},0))),TRUE,FALSE)</f>
        <v>1</v>
      </c>
    </row>
    <row r="3672" spans="1:4" ht="15.75" customHeight="1" x14ac:dyDescent="0.2">
      <c r="A3672" s="34" t="str">
        <f>cards[[#This Row],[set]]</f>
        <v>TWI</v>
      </c>
      <c r="B3672" s="34">
        <f>cards[[#This Row],[cardNumber]]</f>
        <v>403</v>
      </c>
      <c r="C3672" s="34">
        <f>cards[[#This Row],[owned]]</f>
        <v>0</v>
      </c>
      <c r="D3672" s="34" t="b">
        <f>IF(AND(ISNUMBER(SEARCH("Foil",cards[[#This Row],[variant]])),ISNUMBER(MATCH(cards[[#This Row],[set]],{"SOR","SHD","TWI"},0))),TRUE,FALSE)</f>
        <v>0</v>
      </c>
    </row>
    <row r="3673" spans="1:4" ht="15.75" customHeight="1" x14ac:dyDescent="0.2">
      <c r="A3673" s="34" t="str">
        <f>cards[[#This Row],[set]]</f>
        <v>TWI</v>
      </c>
      <c r="B3673" s="34">
        <f>cards[[#This Row],[cardNumber]]</f>
        <v>136</v>
      </c>
      <c r="C3673" s="34">
        <f>cards[[#This Row],[owned]]</f>
        <v>0</v>
      </c>
      <c r="D3673" s="34" t="b">
        <f>IF(AND(ISNUMBER(SEARCH("Foil",cards[[#This Row],[variant]])),ISNUMBER(MATCH(cards[[#This Row],[set]],{"SOR","SHD","TWI"},0))),TRUE,FALSE)</f>
        <v>0</v>
      </c>
    </row>
    <row r="3674" spans="1:4" ht="15.75" customHeight="1" x14ac:dyDescent="0.2">
      <c r="A3674" s="34" t="str">
        <f>cards[[#This Row],[set]]</f>
        <v>TWI</v>
      </c>
      <c r="B3674" s="34">
        <f>cards[[#This Row],[cardNumber]]</f>
        <v>136</v>
      </c>
      <c r="C3674" s="34">
        <f>cards[[#This Row],[owned]]</f>
        <v>0</v>
      </c>
      <c r="D3674" s="34" t="b">
        <f>IF(AND(ISNUMBER(SEARCH("Foil",cards[[#This Row],[variant]])),ISNUMBER(MATCH(cards[[#This Row],[set]],{"SOR","SHD","TWI"},0))),TRUE,FALSE)</f>
        <v>1</v>
      </c>
    </row>
    <row r="3675" spans="1:4" ht="15.75" customHeight="1" x14ac:dyDescent="0.2">
      <c r="A3675" s="34" t="str">
        <f>cards[[#This Row],[set]]</f>
        <v>TWI</v>
      </c>
      <c r="B3675" s="34">
        <f>cards[[#This Row],[cardNumber]]</f>
        <v>404</v>
      </c>
      <c r="C3675" s="34">
        <f>cards[[#This Row],[owned]]</f>
        <v>0</v>
      </c>
      <c r="D3675" s="34" t="b">
        <f>IF(AND(ISNUMBER(SEARCH("Foil",cards[[#This Row],[variant]])),ISNUMBER(MATCH(cards[[#This Row],[set]],{"SOR","SHD","TWI"},0))),TRUE,FALSE)</f>
        <v>1</v>
      </c>
    </row>
    <row r="3676" spans="1:4" ht="15.75" customHeight="1" x14ac:dyDescent="0.2">
      <c r="A3676" s="34" t="str">
        <f>cards[[#This Row],[set]]</f>
        <v>TWI</v>
      </c>
      <c r="B3676" s="34">
        <f>cards[[#This Row],[cardNumber]]</f>
        <v>404</v>
      </c>
      <c r="C3676" s="34">
        <f>cards[[#This Row],[owned]]</f>
        <v>0</v>
      </c>
      <c r="D3676" s="34" t="b">
        <f>IF(AND(ISNUMBER(SEARCH("Foil",cards[[#This Row],[variant]])),ISNUMBER(MATCH(cards[[#This Row],[set]],{"SOR","SHD","TWI"},0))),TRUE,FALSE)</f>
        <v>0</v>
      </c>
    </row>
    <row r="3677" spans="1:4" ht="15.75" customHeight="1" x14ac:dyDescent="0.2">
      <c r="A3677" s="34" t="str">
        <f>cards[[#This Row],[set]]</f>
        <v>TWI</v>
      </c>
      <c r="B3677" s="34">
        <f>cards[[#This Row],[cardNumber]]</f>
        <v>1</v>
      </c>
      <c r="C3677" s="34">
        <f>cards[[#This Row],[owned]]</f>
        <v>0</v>
      </c>
      <c r="D3677" s="34" t="b">
        <f>IF(AND(ISNUMBER(SEARCH("Foil",cards[[#This Row],[variant]])),ISNUMBER(MATCH(cards[[#This Row],[set]],{"SOR","SHD","TWI"},0))),TRUE,FALSE)</f>
        <v>0</v>
      </c>
    </row>
    <row r="3678" spans="1:4" ht="15.75" customHeight="1" x14ac:dyDescent="0.2">
      <c r="A3678" s="34" t="str">
        <f>cards[[#This Row],[set]]</f>
        <v>TWI</v>
      </c>
      <c r="B3678" s="34">
        <f>cards[[#This Row],[cardNumber]]</f>
        <v>1</v>
      </c>
      <c r="C3678" s="34">
        <f>cards[[#This Row],[owned]]</f>
        <v>0</v>
      </c>
      <c r="D3678" s="34" t="b">
        <f>IF(AND(ISNUMBER(SEARCH("Foil",cards[[#This Row],[variant]])),ISNUMBER(MATCH(cards[[#This Row],[set]],{"SOR","SHD","TWI"},0))),TRUE,FALSE)</f>
        <v>0</v>
      </c>
    </row>
    <row r="3679" spans="1:4" ht="15.75" customHeight="1" x14ac:dyDescent="0.2">
      <c r="A3679" s="34" t="str">
        <f>cards[[#This Row],[set]]</f>
        <v>TWI</v>
      </c>
      <c r="B3679" s="34">
        <f>cards[[#This Row],[cardNumber]]</f>
        <v>137</v>
      </c>
      <c r="C3679" s="34">
        <f>cards[[#This Row],[owned]]</f>
        <v>0</v>
      </c>
      <c r="D3679" s="34" t="b">
        <f>IF(AND(ISNUMBER(SEARCH("Foil",cards[[#This Row],[variant]])),ISNUMBER(MATCH(cards[[#This Row],[set]],{"SOR","SHD","TWI"},0))),TRUE,FALSE)</f>
        <v>1</v>
      </c>
    </row>
    <row r="3680" spans="1:4" ht="15.75" customHeight="1" x14ac:dyDescent="0.2">
      <c r="A3680" s="34" t="str">
        <f>cards[[#This Row],[set]]</f>
        <v>TWI</v>
      </c>
      <c r="B3680" s="34">
        <f>cards[[#This Row],[cardNumber]]</f>
        <v>137</v>
      </c>
      <c r="C3680" s="34">
        <f>cards[[#This Row],[owned]]</f>
        <v>0</v>
      </c>
      <c r="D3680" s="34" t="b">
        <f>IF(AND(ISNUMBER(SEARCH("Foil",cards[[#This Row],[variant]])),ISNUMBER(MATCH(cards[[#This Row],[set]],{"SOR","SHD","TWI"},0))),TRUE,FALSE)</f>
        <v>0</v>
      </c>
    </row>
    <row r="3681" spans="1:4" ht="15.75" customHeight="1" x14ac:dyDescent="0.2">
      <c r="A3681" s="34" t="str">
        <f>cards[[#This Row],[set]]</f>
        <v>TWI</v>
      </c>
      <c r="B3681" s="34">
        <f>cards[[#This Row],[cardNumber]]</f>
        <v>405</v>
      </c>
      <c r="C3681" s="34">
        <f>cards[[#This Row],[owned]]</f>
        <v>0</v>
      </c>
      <c r="D3681" s="34" t="b">
        <f>IF(AND(ISNUMBER(SEARCH("Foil",cards[[#This Row],[variant]])),ISNUMBER(MATCH(cards[[#This Row],[set]],{"SOR","SHD","TWI"},0))),TRUE,FALSE)</f>
        <v>1</v>
      </c>
    </row>
    <row r="3682" spans="1:4" ht="15.75" customHeight="1" x14ac:dyDescent="0.2">
      <c r="A3682" s="34" t="str">
        <f>cards[[#This Row],[set]]</f>
        <v>TWI</v>
      </c>
      <c r="B3682" s="34">
        <f>cards[[#This Row],[cardNumber]]</f>
        <v>405</v>
      </c>
      <c r="C3682" s="34">
        <f>cards[[#This Row],[owned]]</f>
        <v>0</v>
      </c>
      <c r="D3682" s="34" t="b">
        <f>IF(AND(ISNUMBER(SEARCH("Foil",cards[[#This Row],[variant]])),ISNUMBER(MATCH(cards[[#This Row],[set]],{"SOR","SHD","TWI"},0))),TRUE,FALSE)</f>
        <v>0</v>
      </c>
    </row>
    <row r="3683" spans="1:4" ht="15.75" customHeight="1" x14ac:dyDescent="0.2">
      <c r="A3683" s="34" t="str">
        <f>cards[[#This Row],[set]]</f>
        <v>TWI</v>
      </c>
      <c r="B3683" s="34">
        <f>cards[[#This Row],[cardNumber]]</f>
        <v>138</v>
      </c>
      <c r="C3683" s="34">
        <f>cards[[#This Row],[owned]]</f>
        <v>0</v>
      </c>
      <c r="D3683" s="34" t="b">
        <f>IF(AND(ISNUMBER(SEARCH("Foil",cards[[#This Row],[variant]])),ISNUMBER(MATCH(cards[[#This Row],[set]],{"SOR","SHD","TWI"},0))),TRUE,FALSE)</f>
        <v>1</v>
      </c>
    </row>
    <row r="3684" spans="1:4" ht="15.75" customHeight="1" x14ac:dyDescent="0.2">
      <c r="A3684" s="34" t="str">
        <f>cards[[#This Row],[set]]</f>
        <v>TWI</v>
      </c>
      <c r="B3684" s="34">
        <f>cards[[#This Row],[cardNumber]]</f>
        <v>138</v>
      </c>
      <c r="C3684" s="34">
        <f>cards[[#This Row],[owned]]</f>
        <v>0</v>
      </c>
      <c r="D3684" s="34" t="b">
        <f>IF(AND(ISNUMBER(SEARCH("Foil",cards[[#This Row],[variant]])),ISNUMBER(MATCH(cards[[#This Row],[set]],{"SOR","SHD","TWI"},0))),TRUE,FALSE)</f>
        <v>0</v>
      </c>
    </row>
    <row r="3685" spans="1:4" ht="15.75" customHeight="1" x14ac:dyDescent="0.2">
      <c r="A3685" s="34" t="str">
        <f>cards[[#This Row],[set]]</f>
        <v>TWI</v>
      </c>
      <c r="B3685" s="34">
        <f>cards[[#This Row],[cardNumber]]</f>
        <v>406</v>
      </c>
      <c r="C3685" s="34">
        <f>cards[[#This Row],[owned]]</f>
        <v>0</v>
      </c>
      <c r="D3685" s="34" t="b">
        <f>IF(AND(ISNUMBER(SEARCH("Foil",cards[[#This Row],[variant]])),ISNUMBER(MATCH(cards[[#This Row],[set]],{"SOR","SHD","TWI"},0))),TRUE,FALSE)</f>
        <v>0</v>
      </c>
    </row>
    <row r="3686" spans="1:4" ht="15.75" customHeight="1" x14ac:dyDescent="0.2">
      <c r="A3686" s="34" t="str">
        <f>cards[[#This Row],[set]]</f>
        <v>TWI</v>
      </c>
      <c r="B3686" s="34">
        <f>cards[[#This Row],[cardNumber]]</f>
        <v>406</v>
      </c>
      <c r="C3686" s="34">
        <f>cards[[#This Row],[owned]]</f>
        <v>0</v>
      </c>
      <c r="D3686" s="34" t="b">
        <f>IF(AND(ISNUMBER(SEARCH("Foil",cards[[#This Row],[variant]])),ISNUMBER(MATCH(cards[[#This Row],[set]],{"SOR","SHD","TWI"},0))),TRUE,FALSE)</f>
        <v>1</v>
      </c>
    </row>
    <row r="3687" spans="1:4" ht="15.75" customHeight="1" x14ac:dyDescent="0.2">
      <c r="A3687" s="34" t="str">
        <f>cards[[#This Row],[set]]</f>
        <v>TWI</v>
      </c>
      <c r="B3687" s="34">
        <f>cards[[#This Row],[cardNumber]]</f>
        <v>139</v>
      </c>
      <c r="C3687" s="34">
        <f>cards[[#This Row],[owned]]</f>
        <v>0</v>
      </c>
      <c r="D3687" s="34" t="b">
        <f>IF(AND(ISNUMBER(SEARCH("Foil",cards[[#This Row],[variant]])),ISNUMBER(MATCH(cards[[#This Row],[set]],{"SOR","SHD","TWI"},0))),TRUE,FALSE)</f>
        <v>0</v>
      </c>
    </row>
    <row r="3688" spans="1:4" ht="15.75" customHeight="1" x14ac:dyDescent="0.2">
      <c r="A3688" s="34" t="str">
        <f>cards[[#This Row],[set]]</f>
        <v>TWI</v>
      </c>
      <c r="B3688" s="34">
        <f>cards[[#This Row],[cardNumber]]</f>
        <v>139</v>
      </c>
      <c r="C3688" s="34">
        <f>cards[[#This Row],[owned]]</f>
        <v>0</v>
      </c>
      <c r="D3688" s="34" t="b">
        <f>IF(AND(ISNUMBER(SEARCH("Foil",cards[[#This Row],[variant]])),ISNUMBER(MATCH(cards[[#This Row],[set]],{"SOR","SHD","TWI"},0))),TRUE,FALSE)</f>
        <v>1</v>
      </c>
    </row>
    <row r="3689" spans="1:4" ht="15.75" customHeight="1" x14ac:dyDescent="0.2">
      <c r="A3689" s="34" t="str">
        <f>cards[[#This Row],[set]]</f>
        <v>TWI</v>
      </c>
      <c r="B3689" s="34">
        <f>cards[[#This Row],[cardNumber]]</f>
        <v>407</v>
      </c>
      <c r="C3689" s="34">
        <f>cards[[#This Row],[owned]]</f>
        <v>0</v>
      </c>
      <c r="D3689" s="34" t="b">
        <f>IF(AND(ISNUMBER(SEARCH("Foil",cards[[#This Row],[variant]])),ISNUMBER(MATCH(cards[[#This Row],[set]],{"SOR","SHD","TWI"},0))),TRUE,FALSE)</f>
        <v>0</v>
      </c>
    </row>
    <row r="3690" spans="1:4" ht="15.75" customHeight="1" x14ac:dyDescent="0.2">
      <c r="A3690" s="34" t="str">
        <f>cards[[#This Row],[set]]</f>
        <v>TWI</v>
      </c>
      <c r="B3690" s="34">
        <f>cards[[#This Row],[cardNumber]]</f>
        <v>407</v>
      </c>
      <c r="C3690" s="34">
        <f>cards[[#This Row],[owned]]</f>
        <v>0</v>
      </c>
      <c r="D3690" s="34" t="b">
        <f>IF(AND(ISNUMBER(SEARCH("Foil",cards[[#This Row],[variant]])),ISNUMBER(MATCH(cards[[#This Row],[set]],{"SOR","SHD","TWI"},0))),TRUE,FALSE)</f>
        <v>1</v>
      </c>
    </row>
    <row r="3691" spans="1:4" ht="15.75" customHeight="1" x14ac:dyDescent="0.2">
      <c r="A3691" s="34" t="str">
        <f>cards[[#This Row],[set]]</f>
        <v>TWI</v>
      </c>
      <c r="B3691" s="34">
        <f>cards[[#This Row],[cardNumber]]</f>
        <v>140</v>
      </c>
      <c r="C3691" s="34">
        <f>cards[[#This Row],[owned]]</f>
        <v>0</v>
      </c>
      <c r="D3691" s="34" t="b">
        <f>IF(AND(ISNUMBER(SEARCH("Foil",cards[[#This Row],[variant]])),ISNUMBER(MATCH(cards[[#This Row],[set]],{"SOR","SHD","TWI"},0))),TRUE,FALSE)</f>
        <v>0</v>
      </c>
    </row>
    <row r="3692" spans="1:4" ht="15.75" customHeight="1" x14ac:dyDescent="0.2">
      <c r="A3692" s="34" t="str">
        <f>cards[[#This Row],[set]]</f>
        <v>TWI</v>
      </c>
      <c r="B3692" s="34">
        <f>cards[[#This Row],[cardNumber]]</f>
        <v>140</v>
      </c>
      <c r="C3692" s="34">
        <f>cards[[#This Row],[owned]]</f>
        <v>0</v>
      </c>
      <c r="D3692" s="34" t="b">
        <f>IF(AND(ISNUMBER(SEARCH("Foil",cards[[#This Row],[variant]])),ISNUMBER(MATCH(cards[[#This Row],[set]],{"SOR","SHD","TWI"},0))),TRUE,FALSE)</f>
        <v>1</v>
      </c>
    </row>
    <row r="3693" spans="1:4" ht="15.75" customHeight="1" x14ac:dyDescent="0.2">
      <c r="A3693" s="34" t="str">
        <f>cards[[#This Row],[set]]</f>
        <v>TWI</v>
      </c>
      <c r="B3693" s="34">
        <f>cards[[#This Row],[cardNumber]]</f>
        <v>408</v>
      </c>
      <c r="C3693" s="34">
        <f>cards[[#This Row],[owned]]</f>
        <v>0</v>
      </c>
      <c r="D3693" s="34" t="b">
        <f>IF(AND(ISNUMBER(SEARCH("Foil",cards[[#This Row],[variant]])),ISNUMBER(MATCH(cards[[#This Row],[set]],{"SOR","SHD","TWI"},0))),TRUE,FALSE)</f>
        <v>0</v>
      </c>
    </row>
    <row r="3694" spans="1:4" ht="15.75" customHeight="1" x14ac:dyDescent="0.2">
      <c r="A3694" s="34" t="str">
        <f>cards[[#This Row],[set]]</f>
        <v>TWI</v>
      </c>
      <c r="B3694" s="34">
        <f>cards[[#This Row],[cardNumber]]</f>
        <v>408</v>
      </c>
      <c r="C3694" s="34">
        <f>cards[[#This Row],[owned]]</f>
        <v>0</v>
      </c>
      <c r="D3694" s="34" t="b">
        <f>IF(AND(ISNUMBER(SEARCH("Foil",cards[[#This Row],[variant]])),ISNUMBER(MATCH(cards[[#This Row],[set]],{"SOR","SHD","TWI"},0))),TRUE,FALSE)</f>
        <v>1</v>
      </c>
    </row>
    <row r="3695" spans="1:4" ht="15.75" customHeight="1" x14ac:dyDescent="0.2">
      <c r="A3695" s="34" t="str">
        <f>cards[[#This Row],[set]]</f>
        <v>TWI</v>
      </c>
      <c r="B3695" s="34">
        <f>cards[[#This Row],[cardNumber]]</f>
        <v>141</v>
      </c>
      <c r="C3695" s="34">
        <f>cards[[#This Row],[owned]]</f>
        <v>0</v>
      </c>
      <c r="D3695" s="34" t="b">
        <f>IF(AND(ISNUMBER(SEARCH("Foil",cards[[#This Row],[variant]])),ISNUMBER(MATCH(cards[[#This Row],[set]],{"SOR","SHD","TWI"},0))),TRUE,FALSE)</f>
        <v>1</v>
      </c>
    </row>
    <row r="3696" spans="1:4" ht="15.75" customHeight="1" x14ac:dyDescent="0.2">
      <c r="A3696" s="34" t="str">
        <f>cards[[#This Row],[set]]</f>
        <v>TWI</v>
      </c>
      <c r="B3696" s="34">
        <f>cards[[#This Row],[cardNumber]]</f>
        <v>141</v>
      </c>
      <c r="C3696" s="34">
        <f>cards[[#This Row],[owned]]</f>
        <v>0</v>
      </c>
      <c r="D3696" s="34" t="b">
        <f>IF(AND(ISNUMBER(SEARCH("Foil",cards[[#This Row],[variant]])),ISNUMBER(MATCH(cards[[#This Row],[set]],{"SOR","SHD","TWI"},0))),TRUE,FALSE)</f>
        <v>0</v>
      </c>
    </row>
    <row r="3697" spans="1:4" ht="15.75" customHeight="1" x14ac:dyDescent="0.2">
      <c r="A3697" s="34" t="str">
        <f>cards[[#This Row],[set]]</f>
        <v>TWI</v>
      </c>
      <c r="B3697" s="34">
        <f>cards[[#This Row],[cardNumber]]</f>
        <v>409</v>
      </c>
      <c r="C3697" s="34">
        <f>cards[[#This Row],[owned]]</f>
        <v>0</v>
      </c>
      <c r="D3697" s="34" t="b">
        <f>IF(AND(ISNUMBER(SEARCH("Foil",cards[[#This Row],[variant]])),ISNUMBER(MATCH(cards[[#This Row],[set]],{"SOR","SHD","TWI"},0))),TRUE,FALSE)</f>
        <v>0</v>
      </c>
    </row>
    <row r="3698" spans="1:4" ht="15.75" customHeight="1" x14ac:dyDescent="0.2">
      <c r="A3698" s="34" t="str">
        <f>cards[[#This Row],[set]]</f>
        <v>TWI</v>
      </c>
      <c r="B3698" s="34">
        <f>cards[[#This Row],[cardNumber]]</f>
        <v>409</v>
      </c>
      <c r="C3698" s="34">
        <f>cards[[#This Row],[owned]]</f>
        <v>0</v>
      </c>
      <c r="D3698" s="34" t="b">
        <f>IF(AND(ISNUMBER(SEARCH("Foil",cards[[#This Row],[variant]])),ISNUMBER(MATCH(cards[[#This Row],[set]],{"SOR","SHD","TWI"},0))),TRUE,FALSE)</f>
        <v>1</v>
      </c>
    </row>
    <row r="3699" spans="1:4" ht="15.75" customHeight="1" x14ac:dyDescent="0.2">
      <c r="A3699" s="34" t="str">
        <f>cards[[#This Row],[set]]</f>
        <v>TWI</v>
      </c>
      <c r="B3699" s="34">
        <f>cards[[#This Row],[cardNumber]]</f>
        <v>142</v>
      </c>
      <c r="C3699" s="34">
        <f>cards[[#This Row],[owned]]</f>
        <v>0</v>
      </c>
      <c r="D3699" s="34" t="b">
        <f>IF(AND(ISNUMBER(SEARCH("Foil",cards[[#This Row],[variant]])),ISNUMBER(MATCH(cards[[#This Row],[set]],{"SOR","SHD","TWI"},0))),TRUE,FALSE)</f>
        <v>1</v>
      </c>
    </row>
    <row r="3700" spans="1:4" ht="15.75" customHeight="1" x14ac:dyDescent="0.2">
      <c r="A3700" s="34" t="str">
        <f>cards[[#This Row],[set]]</f>
        <v>TWI</v>
      </c>
      <c r="B3700" s="34">
        <f>cards[[#This Row],[cardNumber]]</f>
        <v>142</v>
      </c>
      <c r="C3700" s="34">
        <f>cards[[#This Row],[owned]]</f>
        <v>0</v>
      </c>
      <c r="D3700" s="34" t="b">
        <f>IF(AND(ISNUMBER(SEARCH("Foil",cards[[#This Row],[variant]])),ISNUMBER(MATCH(cards[[#This Row],[set]],{"SOR","SHD","TWI"},0))),TRUE,FALSE)</f>
        <v>0</v>
      </c>
    </row>
    <row r="3701" spans="1:4" ht="15.75" customHeight="1" x14ac:dyDescent="0.2">
      <c r="A3701" s="34" t="str">
        <f>cards[[#This Row],[set]]</f>
        <v>TWI</v>
      </c>
      <c r="B3701" s="34">
        <f>cards[[#This Row],[cardNumber]]</f>
        <v>410</v>
      </c>
      <c r="C3701" s="34">
        <f>cards[[#This Row],[owned]]</f>
        <v>0</v>
      </c>
      <c r="D3701" s="34" t="b">
        <f>IF(AND(ISNUMBER(SEARCH("Foil",cards[[#This Row],[variant]])),ISNUMBER(MATCH(cards[[#This Row],[set]],{"SOR","SHD","TWI"},0))),TRUE,FALSE)</f>
        <v>0</v>
      </c>
    </row>
    <row r="3702" spans="1:4" ht="15.75" customHeight="1" x14ac:dyDescent="0.2">
      <c r="A3702" s="34" t="str">
        <f>cards[[#This Row],[set]]</f>
        <v>TWI</v>
      </c>
      <c r="B3702" s="34">
        <f>cards[[#This Row],[cardNumber]]</f>
        <v>410</v>
      </c>
      <c r="C3702" s="34">
        <f>cards[[#This Row],[owned]]</f>
        <v>0</v>
      </c>
      <c r="D3702" s="34" t="b">
        <f>IF(AND(ISNUMBER(SEARCH("Foil",cards[[#This Row],[variant]])),ISNUMBER(MATCH(cards[[#This Row],[set]],{"SOR","SHD","TWI"},0))),TRUE,FALSE)</f>
        <v>1</v>
      </c>
    </row>
    <row r="3703" spans="1:4" ht="15.75" customHeight="1" x14ac:dyDescent="0.2">
      <c r="A3703" s="34" t="str">
        <f>cards[[#This Row],[set]]</f>
        <v>TWI</v>
      </c>
      <c r="B3703" s="34">
        <f>cards[[#This Row],[cardNumber]]</f>
        <v>143</v>
      </c>
      <c r="C3703" s="34">
        <f>cards[[#This Row],[owned]]</f>
        <v>0</v>
      </c>
      <c r="D3703" s="34" t="b">
        <f>IF(AND(ISNUMBER(SEARCH("Foil",cards[[#This Row],[variant]])),ISNUMBER(MATCH(cards[[#This Row],[set]],{"SOR","SHD","TWI"},0))),TRUE,FALSE)</f>
        <v>1</v>
      </c>
    </row>
    <row r="3704" spans="1:4" ht="15.75" customHeight="1" x14ac:dyDescent="0.2">
      <c r="A3704" s="34" t="str">
        <f>cards[[#This Row],[set]]</f>
        <v>TWI</v>
      </c>
      <c r="B3704" s="34">
        <f>cards[[#This Row],[cardNumber]]</f>
        <v>143</v>
      </c>
      <c r="C3704" s="34">
        <f>cards[[#This Row],[owned]]</f>
        <v>0</v>
      </c>
      <c r="D3704" s="34" t="b">
        <f>IF(AND(ISNUMBER(SEARCH("Foil",cards[[#This Row],[variant]])),ISNUMBER(MATCH(cards[[#This Row],[set]],{"SOR","SHD","TWI"},0))),TRUE,FALSE)</f>
        <v>0</v>
      </c>
    </row>
    <row r="3705" spans="1:4" ht="15.75" customHeight="1" x14ac:dyDescent="0.2">
      <c r="A3705" s="34" t="str">
        <f>cards[[#This Row],[set]]</f>
        <v>TWI</v>
      </c>
      <c r="B3705" s="34">
        <f>cards[[#This Row],[cardNumber]]</f>
        <v>411</v>
      </c>
      <c r="C3705" s="34">
        <f>cards[[#This Row],[owned]]</f>
        <v>0</v>
      </c>
      <c r="D3705" s="34" t="b">
        <f>IF(AND(ISNUMBER(SEARCH("Foil",cards[[#This Row],[variant]])),ISNUMBER(MATCH(cards[[#This Row],[set]],{"SOR","SHD","TWI"},0))),TRUE,FALSE)</f>
        <v>1</v>
      </c>
    </row>
    <row r="3706" spans="1:4" ht="15.75" customHeight="1" x14ac:dyDescent="0.2">
      <c r="A3706" s="34" t="str">
        <f>cards[[#This Row],[set]]</f>
        <v>TWI</v>
      </c>
      <c r="B3706" s="34">
        <f>cards[[#This Row],[cardNumber]]</f>
        <v>411</v>
      </c>
      <c r="C3706" s="34">
        <f>cards[[#This Row],[owned]]</f>
        <v>0</v>
      </c>
      <c r="D3706" s="34" t="b">
        <f>IF(AND(ISNUMBER(SEARCH("Foil",cards[[#This Row],[variant]])),ISNUMBER(MATCH(cards[[#This Row],[set]],{"SOR","SHD","TWI"},0))),TRUE,FALSE)</f>
        <v>0</v>
      </c>
    </row>
    <row r="3707" spans="1:4" ht="15.75" customHeight="1" x14ac:dyDescent="0.2">
      <c r="A3707" s="34" t="str">
        <f>cards[[#This Row],[set]]</f>
        <v>TWI</v>
      </c>
      <c r="B3707" s="34">
        <f>cards[[#This Row],[cardNumber]]</f>
        <v>144</v>
      </c>
      <c r="C3707" s="34">
        <f>cards[[#This Row],[owned]]</f>
        <v>0</v>
      </c>
      <c r="D3707" s="34" t="b">
        <f>IF(AND(ISNUMBER(SEARCH("Foil",cards[[#This Row],[variant]])),ISNUMBER(MATCH(cards[[#This Row],[set]],{"SOR","SHD","TWI"},0))),TRUE,FALSE)</f>
        <v>1</v>
      </c>
    </row>
    <row r="3708" spans="1:4" ht="15.75" customHeight="1" x14ac:dyDescent="0.2">
      <c r="A3708" s="34" t="str">
        <f>cards[[#This Row],[set]]</f>
        <v>TWI</v>
      </c>
      <c r="B3708" s="34">
        <f>cards[[#This Row],[cardNumber]]</f>
        <v>144</v>
      </c>
      <c r="C3708" s="34">
        <f>cards[[#This Row],[owned]]</f>
        <v>0</v>
      </c>
      <c r="D3708" s="34" t="b">
        <f>IF(AND(ISNUMBER(SEARCH("Foil",cards[[#This Row],[variant]])),ISNUMBER(MATCH(cards[[#This Row],[set]],{"SOR","SHD","TWI"},0))),TRUE,FALSE)</f>
        <v>0</v>
      </c>
    </row>
    <row r="3709" spans="1:4" ht="15.75" customHeight="1" x14ac:dyDescent="0.2">
      <c r="A3709" s="34" t="str">
        <f>cards[[#This Row],[set]]</f>
        <v>TWI</v>
      </c>
      <c r="B3709" s="34">
        <f>cards[[#This Row],[cardNumber]]</f>
        <v>412</v>
      </c>
      <c r="C3709" s="34">
        <f>cards[[#This Row],[owned]]</f>
        <v>0</v>
      </c>
      <c r="D3709" s="34" t="b">
        <f>IF(AND(ISNUMBER(SEARCH("Foil",cards[[#This Row],[variant]])),ISNUMBER(MATCH(cards[[#This Row],[set]],{"SOR","SHD","TWI"},0))),TRUE,FALSE)</f>
        <v>0</v>
      </c>
    </row>
    <row r="3710" spans="1:4" ht="15.75" customHeight="1" x14ac:dyDescent="0.2">
      <c r="A3710" s="34" t="str">
        <f>cards[[#This Row],[set]]</f>
        <v>TWI</v>
      </c>
      <c r="B3710" s="34">
        <f>cards[[#This Row],[cardNumber]]</f>
        <v>412</v>
      </c>
      <c r="C3710" s="34">
        <f>cards[[#This Row],[owned]]</f>
        <v>0</v>
      </c>
      <c r="D3710" s="34" t="b">
        <f>IF(AND(ISNUMBER(SEARCH("Foil",cards[[#This Row],[variant]])),ISNUMBER(MATCH(cards[[#This Row],[set]],{"SOR","SHD","TWI"},0))),TRUE,FALSE)</f>
        <v>1</v>
      </c>
    </row>
    <row r="3711" spans="1:4" ht="15.75" customHeight="1" x14ac:dyDescent="0.2">
      <c r="A3711" s="34" t="str">
        <f>cards[[#This Row],[set]]</f>
        <v>TWI</v>
      </c>
      <c r="B3711" s="34">
        <f>cards[[#This Row],[cardNumber]]</f>
        <v>145</v>
      </c>
      <c r="C3711" s="34">
        <f>cards[[#This Row],[owned]]</f>
        <v>0</v>
      </c>
      <c r="D3711" s="34" t="b">
        <f>IF(AND(ISNUMBER(SEARCH("Foil",cards[[#This Row],[variant]])),ISNUMBER(MATCH(cards[[#This Row],[set]],{"SOR","SHD","TWI"},0))),TRUE,FALSE)</f>
        <v>1</v>
      </c>
    </row>
    <row r="3712" spans="1:4" ht="15.75" customHeight="1" x14ac:dyDescent="0.2">
      <c r="A3712" s="34" t="str">
        <f>cards[[#This Row],[set]]</f>
        <v>TWI</v>
      </c>
      <c r="B3712" s="34">
        <f>cards[[#This Row],[cardNumber]]</f>
        <v>145</v>
      </c>
      <c r="C3712" s="34">
        <f>cards[[#This Row],[owned]]</f>
        <v>0</v>
      </c>
      <c r="D3712" s="34" t="b">
        <f>IF(AND(ISNUMBER(SEARCH("Foil",cards[[#This Row],[variant]])),ISNUMBER(MATCH(cards[[#This Row],[set]],{"SOR","SHD","TWI"},0))),TRUE,FALSE)</f>
        <v>0</v>
      </c>
    </row>
    <row r="3713" spans="1:4" ht="15.75" customHeight="1" x14ac:dyDescent="0.2">
      <c r="A3713" s="34" t="str">
        <f>cards[[#This Row],[set]]</f>
        <v>TWI</v>
      </c>
      <c r="B3713" s="34">
        <f>cards[[#This Row],[cardNumber]]</f>
        <v>413</v>
      </c>
      <c r="C3713" s="34">
        <f>cards[[#This Row],[owned]]</f>
        <v>0</v>
      </c>
      <c r="D3713" s="34" t="b">
        <f>IF(AND(ISNUMBER(SEARCH("Foil",cards[[#This Row],[variant]])),ISNUMBER(MATCH(cards[[#This Row],[set]],{"SOR","SHD","TWI"},0))),TRUE,FALSE)</f>
        <v>0</v>
      </c>
    </row>
    <row r="3714" spans="1:4" ht="15.75" customHeight="1" x14ac:dyDescent="0.2">
      <c r="A3714" s="34" t="str">
        <f>cards[[#This Row],[set]]</f>
        <v>TWI</v>
      </c>
      <c r="B3714" s="34">
        <f>cards[[#This Row],[cardNumber]]</f>
        <v>413</v>
      </c>
      <c r="C3714" s="34">
        <f>cards[[#This Row],[owned]]</f>
        <v>0</v>
      </c>
      <c r="D3714" s="34" t="b">
        <f>IF(AND(ISNUMBER(SEARCH("Foil",cards[[#This Row],[variant]])),ISNUMBER(MATCH(cards[[#This Row],[set]],{"SOR","SHD","TWI"},0))),TRUE,FALSE)</f>
        <v>1</v>
      </c>
    </row>
    <row r="3715" spans="1:4" ht="15.75" customHeight="1" x14ac:dyDescent="0.2">
      <c r="A3715" s="34" t="str">
        <f>cards[[#This Row],[set]]</f>
        <v>TWI</v>
      </c>
      <c r="B3715" s="34">
        <f>cards[[#This Row],[cardNumber]]</f>
        <v>146</v>
      </c>
      <c r="C3715" s="34">
        <f>cards[[#This Row],[owned]]</f>
        <v>0</v>
      </c>
      <c r="D3715" s="34" t="b">
        <f>IF(AND(ISNUMBER(SEARCH("Foil",cards[[#This Row],[variant]])),ISNUMBER(MATCH(cards[[#This Row],[set]],{"SOR","SHD","TWI"},0))),TRUE,FALSE)</f>
        <v>0</v>
      </c>
    </row>
    <row r="3716" spans="1:4" ht="15.75" customHeight="1" x14ac:dyDescent="0.2">
      <c r="A3716" s="34" t="str">
        <f>cards[[#This Row],[set]]</f>
        <v>TWI</v>
      </c>
      <c r="B3716" s="34">
        <f>cards[[#This Row],[cardNumber]]</f>
        <v>146</v>
      </c>
      <c r="C3716" s="34">
        <f>cards[[#This Row],[owned]]</f>
        <v>0</v>
      </c>
      <c r="D3716" s="34" t="b">
        <f>IF(AND(ISNUMBER(SEARCH("Foil",cards[[#This Row],[variant]])),ISNUMBER(MATCH(cards[[#This Row],[set]],{"SOR","SHD","TWI"},0))),TRUE,FALSE)</f>
        <v>1</v>
      </c>
    </row>
    <row r="3717" spans="1:4" ht="15.75" customHeight="1" x14ac:dyDescent="0.2">
      <c r="A3717" s="34" t="str">
        <f>cards[[#This Row],[set]]</f>
        <v>TWI</v>
      </c>
      <c r="B3717" s="34">
        <f>cards[[#This Row],[cardNumber]]</f>
        <v>414</v>
      </c>
      <c r="C3717" s="34">
        <f>cards[[#This Row],[owned]]</f>
        <v>0</v>
      </c>
      <c r="D3717" s="34" t="b">
        <f>IF(AND(ISNUMBER(SEARCH("Foil",cards[[#This Row],[variant]])),ISNUMBER(MATCH(cards[[#This Row],[set]],{"SOR","SHD","TWI"},0))),TRUE,FALSE)</f>
        <v>1</v>
      </c>
    </row>
    <row r="3718" spans="1:4" ht="15.75" customHeight="1" x14ac:dyDescent="0.2">
      <c r="A3718" s="34" t="str">
        <f>cards[[#This Row],[set]]</f>
        <v>TWI</v>
      </c>
      <c r="B3718" s="34">
        <f>cards[[#This Row],[cardNumber]]</f>
        <v>414</v>
      </c>
      <c r="C3718" s="34">
        <f>cards[[#This Row],[owned]]</f>
        <v>0</v>
      </c>
      <c r="D3718" s="34" t="b">
        <f>IF(AND(ISNUMBER(SEARCH("Foil",cards[[#This Row],[variant]])),ISNUMBER(MATCH(cards[[#This Row],[set]],{"SOR","SHD","TWI"},0))),TRUE,FALSE)</f>
        <v>0</v>
      </c>
    </row>
    <row r="3719" spans="1:4" ht="15.75" customHeight="1" x14ac:dyDescent="0.2">
      <c r="A3719" s="34" t="str">
        <f>cards[[#This Row],[set]]</f>
        <v>TWI</v>
      </c>
      <c r="B3719" s="34">
        <f>cards[[#This Row],[cardNumber]]</f>
        <v>8</v>
      </c>
      <c r="C3719" s="34">
        <f>cards[[#This Row],[owned]]</f>
        <v>0</v>
      </c>
      <c r="D3719" s="34" t="b">
        <f>IF(AND(ISNUMBER(SEARCH("Foil",cards[[#This Row],[variant]])),ISNUMBER(MATCH(cards[[#This Row],[set]],{"SOR","SHD","TWI"},0))),TRUE,FALSE)</f>
        <v>0</v>
      </c>
    </row>
    <row r="3720" spans="1:4" ht="15.75" customHeight="1" x14ac:dyDescent="0.2">
      <c r="A3720" s="34" t="str">
        <f>cards[[#This Row],[set]]</f>
        <v>TWI</v>
      </c>
      <c r="B3720" s="34">
        <f>cards[[#This Row],[cardNumber]]</f>
        <v>147</v>
      </c>
      <c r="C3720" s="34">
        <f>cards[[#This Row],[owned]]</f>
        <v>0</v>
      </c>
      <c r="D3720" s="34" t="b">
        <f>IF(AND(ISNUMBER(SEARCH("Foil",cards[[#This Row],[variant]])),ISNUMBER(MATCH(cards[[#This Row],[set]],{"SOR","SHD","TWI"},0))),TRUE,FALSE)</f>
        <v>0</v>
      </c>
    </row>
    <row r="3721" spans="1:4" ht="15.75" customHeight="1" x14ac:dyDescent="0.2">
      <c r="A3721" s="34" t="str">
        <f>cards[[#This Row],[set]]</f>
        <v>TWI</v>
      </c>
      <c r="B3721" s="34">
        <f>cards[[#This Row],[cardNumber]]</f>
        <v>148</v>
      </c>
      <c r="C3721" s="34">
        <f>cards[[#This Row],[owned]]</f>
        <v>0</v>
      </c>
      <c r="D3721" s="34" t="b">
        <f>IF(AND(ISNUMBER(SEARCH("Foil",cards[[#This Row],[variant]])),ISNUMBER(MATCH(cards[[#This Row],[set]],{"SOR","SHD","TWI"},0))),TRUE,FALSE)</f>
        <v>1</v>
      </c>
    </row>
    <row r="3722" spans="1:4" ht="15.75" customHeight="1" x14ac:dyDescent="0.2">
      <c r="A3722" s="34" t="str">
        <f>cards[[#This Row],[set]]</f>
        <v>TWI</v>
      </c>
      <c r="B3722" s="34">
        <f>cards[[#This Row],[cardNumber]]</f>
        <v>148</v>
      </c>
      <c r="C3722" s="34">
        <f>cards[[#This Row],[owned]]</f>
        <v>0</v>
      </c>
      <c r="D3722" s="34" t="b">
        <f>IF(AND(ISNUMBER(SEARCH("Foil",cards[[#This Row],[variant]])),ISNUMBER(MATCH(cards[[#This Row],[set]],{"SOR","SHD","TWI"},0))),TRUE,FALSE)</f>
        <v>0</v>
      </c>
    </row>
    <row r="3723" spans="1:4" ht="15.75" customHeight="1" x14ac:dyDescent="0.2">
      <c r="A3723" s="34" t="str">
        <f>cards[[#This Row],[set]]</f>
        <v>TWI</v>
      </c>
      <c r="B3723" s="34">
        <f>cards[[#This Row],[cardNumber]]</f>
        <v>415</v>
      </c>
      <c r="C3723" s="34">
        <f>cards[[#This Row],[owned]]</f>
        <v>0</v>
      </c>
      <c r="D3723" s="34" t="b">
        <f>IF(AND(ISNUMBER(SEARCH("Foil",cards[[#This Row],[variant]])),ISNUMBER(MATCH(cards[[#This Row],[set]],{"SOR","SHD","TWI"},0))),TRUE,FALSE)</f>
        <v>0</v>
      </c>
    </row>
    <row r="3724" spans="1:4" ht="15.75" customHeight="1" x14ac:dyDescent="0.2">
      <c r="A3724" s="34" t="str">
        <f>cards[[#This Row],[set]]</f>
        <v>TWI</v>
      </c>
      <c r="B3724" s="34">
        <f>cards[[#This Row],[cardNumber]]</f>
        <v>415</v>
      </c>
      <c r="C3724" s="34">
        <f>cards[[#This Row],[owned]]</f>
        <v>0</v>
      </c>
      <c r="D3724" s="34" t="b">
        <f>IF(AND(ISNUMBER(SEARCH("Foil",cards[[#This Row],[variant]])),ISNUMBER(MATCH(cards[[#This Row],[set]],{"SOR","SHD","TWI"},0))),TRUE,FALSE)</f>
        <v>1</v>
      </c>
    </row>
    <row r="3725" spans="1:4" ht="15.75" customHeight="1" x14ac:dyDescent="0.2">
      <c r="A3725" s="34" t="str">
        <f>cards[[#This Row],[set]]</f>
        <v>TWI</v>
      </c>
      <c r="B3725" s="34">
        <f>cards[[#This Row],[cardNumber]]</f>
        <v>149</v>
      </c>
      <c r="C3725" s="34">
        <f>cards[[#This Row],[owned]]</f>
        <v>0</v>
      </c>
      <c r="D3725" s="34" t="b">
        <f>IF(AND(ISNUMBER(SEARCH("Foil",cards[[#This Row],[variant]])),ISNUMBER(MATCH(cards[[#This Row],[set]],{"SOR","SHD","TWI"},0))),TRUE,FALSE)</f>
        <v>0</v>
      </c>
    </row>
    <row r="3726" spans="1:4" ht="15.75" customHeight="1" x14ac:dyDescent="0.2">
      <c r="A3726" s="34" t="str">
        <f>cards[[#This Row],[set]]</f>
        <v>TWI</v>
      </c>
      <c r="B3726" s="34">
        <f>cards[[#This Row],[cardNumber]]</f>
        <v>149</v>
      </c>
      <c r="C3726" s="34">
        <f>cards[[#This Row],[owned]]</f>
        <v>0</v>
      </c>
      <c r="D3726" s="34" t="b">
        <f>IF(AND(ISNUMBER(SEARCH("Foil",cards[[#This Row],[variant]])),ISNUMBER(MATCH(cards[[#This Row],[set]],{"SOR","SHD","TWI"},0))),TRUE,FALSE)</f>
        <v>1</v>
      </c>
    </row>
    <row r="3727" spans="1:4" ht="15.75" customHeight="1" x14ac:dyDescent="0.2">
      <c r="A3727" s="34" t="str">
        <f>cards[[#This Row],[set]]</f>
        <v>TWI</v>
      </c>
      <c r="B3727" s="34">
        <f>cards[[#This Row],[cardNumber]]</f>
        <v>416</v>
      </c>
      <c r="C3727" s="34">
        <f>cards[[#This Row],[owned]]</f>
        <v>0</v>
      </c>
      <c r="D3727" s="34" t="b">
        <f>IF(AND(ISNUMBER(SEARCH("Foil",cards[[#This Row],[variant]])),ISNUMBER(MATCH(cards[[#This Row],[set]],{"SOR","SHD","TWI"},0))),TRUE,FALSE)</f>
        <v>1</v>
      </c>
    </row>
    <row r="3728" spans="1:4" ht="15.75" customHeight="1" x14ac:dyDescent="0.2">
      <c r="A3728" s="34" t="str">
        <f>cards[[#This Row],[set]]</f>
        <v>TWI</v>
      </c>
      <c r="B3728" s="34">
        <f>cards[[#This Row],[cardNumber]]</f>
        <v>416</v>
      </c>
      <c r="C3728" s="34">
        <f>cards[[#This Row],[owned]]</f>
        <v>0</v>
      </c>
      <c r="D3728" s="34" t="b">
        <f>IF(AND(ISNUMBER(SEARCH("Foil",cards[[#This Row],[variant]])),ISNUMBER(MATCH(cards[[#This Row],[set]],{"SOR","SHD","TWI"},0))),TRUE,FALSE)</f>
        <v>0</v>
      </c>
    </row>
    <row r="3729" spans="1:4" ht="15.75" customHeight="1" x14ac:dyDescent="0.2">
      <c r="A3729" s="34" t="str">
        <f>cards[[#This Row],[set]]</f>
        <v>TWI</v>
      </c>
      <c r="B3729" s="34">
        <f>cards[[#This Row],[cardNumber]]</f>
        <v>150</v>
      </c>
      <c r="C3729" s="34">
        <f>cards[[#This Row],[owned]]</f>
        <v>0</v>
      </c>
      <c r="D3729" s="34" t="b">
        <f>IF(AND(ISNUMBER(SEARCH("Foil",cards[[#This Row],[variant]])),ISNUMBER(MATCH(cards[[#This Row],[set]],{"SOR","SHD","TWI"},0))),TRUE,FALSE)</f>
        <v>1</v>
      </c>
    </row>
    <row r="3730" spans="1:4" ht="15.75" customHeight="1" x14ac:dyDescent="0.2">
      <c r="A3730" s="34" t="str">
        <f>cards[[#This Row],[set]]</f>
        <v>TWI</v>
      </c>
      <c r="B3730" s="34">
        <f>cards[[#This Row],[cardNumber]]</f>
        <v>150</v>
      </c>
      <c r="C3730" s="34">
        <f>cards[[#This Row],[owned]]</f>
        <v>0</v>
      </c>
      <c r="D3730" s="34" t="b">
        <f>IF(AND(ISNUMBER(SEARCH("Foil",cards[[#This Row],[variant]])),ISNUMBER(MATCH(cards[[#This Row],[set]],{"SOR","SHD","TWI"},0))),TRUE,FALSE)</f>
        <v>0</v>
      </c>
    </row>
    <row r="3731" spans="1:4" ht="15.75" customHeight="1" x14ac:dyDescent="0.2">
      <c r="A3731" s="34" t="str">
        <f>cards[[#This Row],[set]]</f>
        <v>TWI</v>
      </c>
      <c r="B3731" s="34">
        <f>cards[[#This Row],[cardNumber]]</f>
        <v>417</v>
      </c>
      <c r="C3731" s="34">
        <f>cards[[#This Row],[owned]]</f>
        <v>0</v>
      </c>
      <c r="D3731" s="34" t="b">
        <f>IF(AND(ISNUMBER(SEARCH("Foil",cards[[#This Row],[variant]])),ISNUMBER(MATCH(cards[[#This Row],[set]],{"SOR","SHD","TWI"},0))),TRUE,FALSE)</f>
        <v>1</v>
      </c>
    </row>
    <row r="3732" spans="1:4" ht="15.75" customHeight="1" x14ac:dyDescent="0.2">
      <c r="A3732" s="34" t="str">
        <f>cards[[#This Row],[set]]</f>
        <v>TWI</v>
      </c>
      <c r="B3732" s="34">
        <f>cards[[#This Row],[cardNumber]]</f>
        <v>417</v>
      </c>
      <c r="C3732" s="34">
        <f>cards[[#This Row],[owned]]</f>
        <v>0</v>
      </c>
      <c r="D3732" s="34" t="b">
        <f>IF(AND(ISNUMBER(SEARCH("Foil",cards[[#This Row],[variant]])),ISNUMBER(MATCH(cards[[#This Row],[set]],{"SOR","SHD","TWI"},0))),TRUE,FALSE)</f>
        <v>0</v>
      </c>
    </row>
    <row r="3733" spans="1:4" ht="15.75" customHeight="1" x14ac:dyDescent="0.2">
      <c r="A3733" s="34" t="str">
        <f>cards[[#This Row],[set]]</f>
        <v>TWI</v>
      </c>
      <c r="B3733" s="34">
        <f>cards[[#This Row],[cardNumber]]</f>
        <v>151</v>
      </c>
      <c r="C3733" s="34">
        <f>cards[[#This Row],[owned]]</f>
        <v>0</v>
      </c>
      <c r="D3733" s="34" t="b">
        <f>IF(AND(ISNUMBER(SEARCH("Foil",cards[[#This Row],[variant]])),ISNUMBER(MATCH(cards[[#This Row],[set]],{"SOR","SHD","TWI"},0))),TRUE,FALSE)</f>
        <v>1</v>
      </c>
    </row>
    <row r="3734" spans="1:4" ht="15.75" customHeight="1" x14ac:dyDescent="0.2">
      <c r="A3734" s="34" t="str">
        <f>cards[[#This Row],[set]]</f>
        <v>TWI</v>
      </c>
      <c r="B3734" s="34">
        <f>cards[[#This Row],[cardNumber]]</f>
        <v>151</v>
      </c>
      <c r="C3734" s="34">
        <f>cards[[#This Row],[owned]]</f>
        <v>0</v>
      </c>
      <c r="D3734" s="34" t="b">
        <f>IF(AND(ISNUMBER(SEARCH("Foil",cards[[#This Row],[variant]])),ISNUMBER(MATCH(cards[[#This Row],[set]],{"SOR","SHD","TWI"},0))),TRUE,FALSE)</f>
        <v>0</v>
      </c>
    </row>
    <row r="3735" spans="1:4" ht="15.75" customHeight="1" x14ac:dyDescent="0.2">
      <c r="A3735" s="34" t="str">
        <f>cards[[#This Row],[set]]</f>
        <v>TWI</v>
      </c>
      <c r="B3735" s="34">
        <f>cards[[#This Row],[cardNumber]]</f>
        <v>418</v>
      </c>
      <c r="C3735" s="34">
        <f>cards[[#This Row],[owned]]</f>
        <v>0</v>
      </c>
      <c r="D3735" s="34" t="b">
        <f>IF(AND(ISNUMBER(SEARCH("Foil",cards[[#This Row],[variant]])),ISNUMBER(MATCH(cards[[#This Row],[set]],{"SOR","SHD","TWI"},0))),TRUE,FALSE)</f>
        <v>1</v>
      </c>
    </row>
    <row r="3736" spans="1:4" ht="15.75" customHeight="1" x14ac:dyDescent="0.2">
      <c r="A3736" s="34" t="str">
        <f>cards[[#This Row],[set]]</f>
        <v>TWI</v>
      </c>
      <c r="B3736" s="34">
        <f>cards[[#This Row],[cardNumber]]</f>
        <v>418</v>
      </c>
      <c r="C3736" s="34">
        <f>cards[[#This Row],[owned]]</f>
        <v>0</v>
      </c>
      <c r="D3736" s="34" t="b">
        <f>IF(AND(ISNUMBER(SEARCH("Foil",cards[[#This Row],[variant]])),ISNUMBER(MATCH(cards[[#This Row],[set]],{"SOR","SHD","TWI"},0))),TRUE,FALSE)</f>
        <v>0</v>
      </c>
    </row>
    <row r="3737" spans="1:4" ht="15.75" customHeight="1" x14ac:dyDescent="0.2">
      <c r="A3737" s="34" t="str">
        <f>cards[[#This Row],[set]]</f>
        <v>TWI</v>
      </c>
      <c r="B3737" s="34">
        <f>cards[[#This Row],[cardNumber]]</f>
        <v>152</v>
      </c>
      <c r="C3737" s="34">
        <f>cards[[#This Row],[owned]]</f>
        <v>0</v>
      </c>
      <c r="D3737" s="34" t="b">
        <f>IF(AND(ISNUMBER(SEARCH("Foil",cards[[#This Row],[variant]])),ISNUMBER(MATCH(cards[[#This Row],[set]],{"SOR","SHD","TWI"},0))),TRUE,FALSE)</f>
        <v>0</v>
      </c>
    </row>
    <row r="3738" spans="1:4" ht="15.75" customHeight="1" x14ac:dyDescent="0.2">
      <c r="A3738" s="34" t="str">
        <f>cards[[#This Row],[set]]</f>
        <v>TWI</v>
      </c>
      <c r="B3738" s="34">
        <f>cards[[#This Row],[cardNumber]]</f>
        <v>152</v>
      </c>
      <c r="C3738" s="34">
        <f>cards[[#This Row],[owned]]</f>
        <v>0</v>
      </c>
      <c r="D3738" s="34" t="b">
        <f>IF(AND(ISNUMBER(SEARCH("Foil",cards[[#This Row],[variant]])),ISNUMBER(MATCH(cards[[#This Row],[set]],{"SOR","SHD","TWI"},0))),TRUE,FALSE)</f>
        <v>1</v>
      </c>
    </row>
    <row r="3739" spans="1:4" ht="15.75" customHeight="1" x14ac:dyDescent="0.2">
      <c r="A3739" s="34" t="str">
        <f>cards[[#This Row],[set]]</f>
        <v>TWI</v>
      </c>
      <c r="B3739" s="34">
        <f>cards[[#This Row],[cardNumber]]</f>
        <v>419</v>
      </c>
      <c r="C3739" s="34">
        <f>cards[[#This Row],[owned]]</f>
        <v>0</v>
      </c>
      <c r="D3739" s="34" t="b">
        <f>IF(AND(ISNUMBER(SEARCH("Foil",cards[[#This Row],[variant]])),ISNUMBER(MATCH(cards[[#This Row],[set]],{"SOR","SHD","TWI"},0))),TRUE,FALSE)</f>
        <v>1</v>
      </c>
    </row>
    <row r="3740" spans="1:4" ht="15.75" customHeight="1" x14ac:dyDescent="0.2">
      <c r="A3740" s="34" t="str">
        <f>cards[[#This Row],[set]]</f>
        <v>TWI</v>
      </c>
      <c r="B3740" s="34">
        <f>cards[[#This Row],[cardNumber]]</f>
        <v>419</v>
      </c>
      <c r="C3740" s="34">
        <f>cards[[#This Row],[owned]]</f>
        <v>0</v>
      </c>
      <c r="D3740" s="34" t="b">
        <f>IF(AND(ISNUMBER(SEARCH("Foil",cards[[#This Row],[variant]])),ISNUMBER(MATCH(cards[[#This Row],[set]],{"SOR","SHD","TWI"},0))),TRUE,FALSE)</f>
        <v>0</v>
      </c>
    </row>
    <row r="3741" spans="1:4" ht="15.75" customHeight="1" x14ac:dyDescent="0.2">
      <c r="A3741" s="34" t="str">
        <f>cards[[#This Row],[set]]</f>
        <v>TWI</v>
      </c>
      <c r="B3741" s="34">
        <f>cards[[#This Row],[cardNumber]]</f>
        <v>153</v>
      </c>
      <c r="C3741" s="34">
        <f>cards[[#This Row],[owned]]</f>
        <v>0</v>
      </c>
      <c r="D3741" s="34" t="b">
        <f>IF(AND(ISNUMBER(SEARCH("Foil",cards[[#This Row],[variant]])),ISNUMBER(MATCH(cards[[#This Row],[set]],{"SOR","SHD","TWI"},0))),TRUE,FALSE)</f>
        <v>0</v>
      </c>
    </row>
    <row r="3742" spans="1:4" ht="15.75" customHeight="1" x14ac:dyDescent="0.2">
      <c r="A3742" s="34" t="str">
        <f>cards[[#This Row],[set]]</f>
        <v>TWI</v>
      </c>
      <c r="B3742" s="34">
        <f>cards[[#This Row],[cardNumber]]</f>
        <v>153</v>
      </c>
      <c r="C3742" s="34">
        <f>cards[[#This Row],[owned]]</f>
        <v>0</v>
      </c>
      <c r="D3742" s="34" t="b">
        <f>IF(AND(ISNUMBER(SEARCH("Foil",cards[[#This Row],[variant]])),ISNUMBER(MATCH(cards[[#This Row],[set]],{"SOR","SHD","TWI"},0))),TRUE,FALSE)</f>
        <v>1</v>
      </c>
    </row>
    <row r="3743" spans="1:4" ht="15.75" customHeight="1" x14ac:dyDescent="0.2">
      <c r="A3743" s="34" t="str">
        <f>cards[[#This Row],[set]]</f>
        <v>TWI</v>
      </c>
      <c r="B3743" s="34">
        <f>cards[[#This Row],[cardNumber]]</f>
        <v>420</v>
      </c>
      <c r="C3743" s="34">
        <f>cards[[#This Row],[owned]]</f>
        <v>0</v>
      </c>
      <c r="D3743" s="34" t="b">
        <f>IF(AND(ISNUMBER(SEARCH("Foil",cards[[#This Row],[variant]])),ISNUMBER(MATCH(cards[[#This Row],[set]],{"SOR","SHD","TWI"},0))),TRUE,FALSE)</f>
        <v>1</v>
      </c>
    </row>
    <row r="3744" spans="1:4" ht="15.75" customHeight="1" x14ac:dyDescent="0.2">
      <c r="A3744" s="34" t="str">
        <f>cards[[#This Row],[set]]</f>
        <v>TWI</v>
      </c>
      <c r="B3744" s="34">
        <f>cards[[#This Row],[cardNumber]]</f>
        <v>420</v>
      </c>
      <c r="C3744" s="34">
        <f>cards[[#This Row],[owned]]</f>
        <v>0</v>
      </c>
      <c r="D3744" s="34" t="b">
        <f>IF(AND(ISNUMBER(SEARCH("Foil",cards[[#This Row],[variant]])),ISNUMBER(MATCH(cards[[#This Row],[set]],{"SOR","SHD","TWI"},0))),TRUE,FALSE)</f>
        <v>0</v>
      </c>
    </row>
    <row r="3745" spans="1:4" ht="15.75" customHeight="1" x14ac:dyDescent="0.2">
      <c r="A3745" s="34" t="str">
        <f>cards[[#This Row],[set]]</f>
        <v>TWI</v>
      </c>
      <c r="B3745" s="34">
        <f>cards[[#This Row],[cardNumber]]</f>
        <v>154</v>
      </c>
      <c r="C3745" s="34">
        <f>cards[[#This Row],[owned]]</f>
        <v>0</v>
      </c>
      <c r="D3745" s="34" t="b">
        <f>IF(AND(ISNUMBER(SEARCH("Foil",cards[[#This Row],[variant]])),ISNUMBER(MATCH(cards[[#This Row],[set]],{"SOR","SHD","TWI"},0))),TRUE,FALSE)</f>
        <v>0</v>
      </c>
    </row>
    <row r="3746" spans="1:4" ht="15.75" customHeight="1" x14ac:dyDescent="0.2">
      <c r="A3746" s="34" t="str">
        <f>cards[[#This Row],[set]]</f>
        <v>TWI</v>
      </c>
      <c r="B3746" s="34">
        <f>cards[[#This Row],[cardNumber]]</f>
        <v>154</v>
      </c>
      <c r="C3746" s="34">
        <f>cards[[#This Row],[owned]]</f>
        <v>0</v>
      </c>
      <c r="D3746" s="34" t="b">
        <f>IF(AND(ISNUMBER(SEARCH("Foil",cards[[#This Row],[variant]])),ISNUMBER(MATCH(cards[[#This Row],[set]],{"SOR","SHD","TWI"},0))),TRUE,FALSE)</f>
        <v>1</v>
      </c>
    </row>
    <row r="3747" spans="1:4" ht="15.75" customHeight="1" x14ac:dyDescent="0.2">
      <c r="A3747" s="34" t="str">
        <f>cards[[#This Row],[set]]</f>
        <v>TWI</v>
      </c>
      <c r="B3747" s="34">
        <f>cards[[#This Row],[cardNumber]]</f>
        <v>421</v>
      </c>
      <c r="C3747" s="34">
        <f>cards[[#This Row],[owned]]</f>
        <v>0</v>
      </c>
      <c r="D3747" s="34" t="b">
        <f>IF(AND(ISNUMBER(SEARCH("Foil",cards[[#This Row],[variant]])),ISNUMBER(MATCH(cards[[#This Row],[set]],{"SOR","SHD","TWI"},0))),TRUE,FALSE)</f>
        <v>0</v>
      </c>
    </row>
    <row r="3748" spans="1:4" ht="15.75" customHeight="1" x14ac:dyDescent="0.2">
      <c r="A3748" s="34" t="str">
        <f>cards[[#This Row],[set]]</f>
        <v>TWI</v>
      </c>
      <c r="B3748" s="34">
        <f>cards[[#This Row],[cardNumber]]</f>
        <v>421</v>
      </c>
      <c r="C3748" s="34">
        <f>cards[[#This Row],[owned]]</f>
        <v>0</v>
      </c>
      <c r="D3748" s="34" t="b">
        <f>IF(AND(ISNUMBER(SEARCH("Foil",cards[[#This Row],[variant]])),ISNUMBER(MATCH(cards[[#This Row],[set]],{"SOR","SHD","TWI"},0))),TRUE,FALSE)</f>
        <v>1</v>
      </c>
    </row>
    <row r="3749" spans="1:4" ht="15.75" customHeight="1" x14ac:dyDescent="0.2">
      <c r="A3749" s="34" t="str">
        <f>cards[[#This Row],[set]]</f>
        <v>TWI</v>
      </c>
      <c r="B3749" s="34">
        <f>cards[[#This Row],[cardNumber]]</f>
        <v>155</v>
      </c>
      <c r="C3749" s="34">
        <f>cards[[#This Row],[owned]]</f>
        <v>0</v>
      </c>
      <c r="D3749" s="34" t="b">
        <f>IF(AND(ISNUMBER(SEARCH("Foil",cards[[#This Row],[variant]])),ISNUMBER(MATCH(cards[[#This Row],[set]],{"SOR","SHD","TWI"},0))),TRUE,FALSE)</f>
        <v>1</v>
      </c>
    </row>
    <row r="3750" spans="1:4" ht="15.75" customHeight="1" x14ac:dyDescent="0.2">
      <c r="A3750" s="34" t="str">
        <f>cards[[#This Row],[set]]</f>
        <v>TWI</v>
      </c>
      <c r="B3750" s="34">
        <f>cards[[#This Row],[cardNumber]]</f>
        <v>155</v>
      </c>
      <c r="C3750" s="34">
        <f>cards[[#This Row],[owned]]</f>
        <v>0</v>
      </c>
      <c r="D3750" s="34" t="b">
        <f>IF(AND(ISNUMBER(SEARCH("Foil",cards[[#This Row],[variant]])),ISNUMBER(MATCH(cards[[#This Row],[set]],{"SOR","SHD","TWI"},0))),TRUE,FALSE)</f>
        <v>0</v>
      </c>
    </row>
    <row r="3751" spans="1:4" ht="15.75" customHeight="1" x14ac:dyDescent="0.2">
      <c r="A3751" s="34" t="str">
        <f>cards[[#This Row],[set]]</f>
        <v>TWI</v>
      </c>
      <c r="B3751" s="34">
        <f>cards[[#This Row],[cardNumber]]</f>
        <v>422</v>
      </c>
      <c r="C3751" s="34">
        <f>cards[[#This Row],[owned]]</f>
        <v>0</v>
      </c>
      <c r="D3751" s="34" t="b">
        <f>IF(AND(ISNUMBER(SEARCH("Foil",cards[[#This Row],[variant]])),ISNUMBER(MATCH(cards[[#This Row],[set]],{"SOR","SHD","TWI"},0))),TRUE,FALSE)</f>
        <v>1</v>
      </c>
    </row>
    <row r="3752" spans="1:4" ht="15.75" customHeight="1" x14ac:dyDescent="0.2">
      <c r="A3752" s="34" t="str">
        <f>cards[[#This Row],[set]]</f>
        <v>TWI</v>
      </c>
      <c r="B3752" s="34">
        <f>cards[[#This Row],[cardNumber]]</f>
        <v>422</v>
      </c>
      <c r="C3752" s="34">
        <f>cards[[#This Row],[owned]]</f>
        <v>0</v>
      </c>
      <c r="D3752" s="34" t="b">
        <f>IF(AND(ISNUMBER(SEARCH("Foil",cards[[#This Row],[variant]])),ISNUMBER(MATCH(cards[[#This Row],[set]],{"SOR","SHD","TWI"},0))),TRUE,FALSE)</f>
        <v>0</v>
      </c>
    </row>
    <row r="3753" spans="1:4" ht="15.75" customHeight="1" x14ac:dyDescent="0.2">
      <c r="A3753" s="34" t="str">
        <f>cards[[#This Row],[set]]</f>
        <v>TWI</v>
      </c>
      <c r="B3753" s="34">
        <f>cards[[#This Row],[cardNumber]]</f>
        <v>156</v>
      </c>
      <c r="C3753" s="34">
        <f>cards[[#This Row],[owned]]</f>
        <v>0</v>
      </c>
      <c r="D3753" s="34" t="b">
        <f>IF(AND(ISNUMBER(SEARCH("Foil",cards[[#This Row],[variant]])),ISNUMBER(MATCH(cards[[#This Row],[set]],{"SOR","SHD","TWI"},0))),TRUE,FALSE)</f>
        <v>0</v>
      </c>
    </row>
    <row r="3754" spans="1:4" ht="15.75" customHeight="1" x14ac:dyDescent="0.2">
      <c r="A3754" s="34" t="str">
        <f>cards[[#This Row],[set]]</f>
        <v>TWI</v>
      </c>
      <c r="B3754" s="34">
        <f>cards[[#This Row],[cardNumber]]</f>
        <v>156</v>
      </c>
      <c r="C3754" s="34">
        <f>cards[[#This Row],[owned]]</f>
        <v>0</v>
      </c>
      <c r="D3754" s="34" t="b">
        <f>IF(AND(ISNUMBER(SEARCH("Foil",cards[[#This Row],[variant]])),ISNUMBER(MATCH(cards[[#This Row],[set]],{"SOR","SHD","TWI"},0))),TRUE,FALSE)</f>
        <v>1</v>
      </c>
    </row>
    <row r="3755" spans="1:4" ht="15.75" customHeight="1" x14ac:dyDescent="0.2">
      <c r="A3755" s="34" t="str">
        <f>cards[[#This Row],[set]]</f>
        <v>TWI</v>
      </c>
      <c r="B3755" s="34">
        <f>cards[[#This Row],[cardNumber]]</f>
        <v>423</v>
      </c>
      <c r="C3755" s="34">
        <f>cards[[#This Row],[owned]]</f>
        <v>0</v>
      </c>
      <c r="D3755" s="34" t="b">
        <f>IF(AND(ISNUMBER(SEARCH("Foil",cards[[#This Row],[variant]])),ISNUMBER(MATCH(cards[[#This Row],[set]],{"SOR","SHD","TWI"},0))),TRUE,FALSE)</f>
        <v>0</v>
      </c>
    </row>
    <row r="3756" spans="1:4" ht="15.75" customHeight="1" x14ac:dyDescent="0.2">
      <c r="A3756" s="34" t="str">
        <f>cards[[#This Row],[set]]</f>
        <v>TWI</v>
      </c>
      <c r="B3756" s="34">
        <f>cards[[#This Row],[cardNumber]]</f>
        <v>423</v>
      </c>
      <c r="C3756" s="34">
        <f>cards[[#This Row],[owned]]</f>
        <v>0</v>
      </c>
      <c r="D3756" s="34" t="b">
        <f>IF(AND(ISNUMBER(SEARCH("Foil",cards[[#This Row],[variant]])),ISNUMBER(MATCH(cards[[#This Row],[set]],{"SOR","SHD","TWI"},0))),TRUE,FALSE)</f>
        <v>1</v>
      </c>
    </row>
    <row r="3757" spans="1:4" ht="15.75" customHeight="1" x14ac:dyDescent="0.2">
      <c r="A3757" s="34" t="str">
        <f>cards[[#This Row],[set]]</f>
        <v>TWI</v>
      </c>
      <c r="B3757" s="34">
        <f>cards[[#This Row],[cardNumber]]</f>
        <v>157</v>
      </c>
      <c r="C3757" s="34">
        <f>cards[[#This Row],[owned]]</f>
        <v>0</v>
      </c>
      <c r="D3757" s="34" t="b">
        <f>IF(AND(ISNUMBER(SEARCH("Foil",cards[[#This Row],[variant]])),ISNUMBER(MATCH(cards[[#This Row],[set]],{"SOR","SHD","TWI"},0))),TRUE,FALSE)</f>
        <v>1</v>
      </c>
    </row>
    <row r="3758" spans="1:4" ht="15.75" customHeight="1" x14ac:dyDescent="0.2">
      <c r="A3758" s="34" t="str">
        <f>cards[[#This Row],[set]]</f>
        <v>TWI</v>
      </c>
      <c r="B3758" s="34">
        <f>cards[[#This Row],[cardNumber]]</f>
        <v>157</v>
      </c>
      <c r="C3758" s="34">
        <f>cards[[#This Row],[owned]]</f>
        <v>0</v>
      </c>
      <c r="D3758" s="34" t="b">
        <f>IF(AND(ISNUMBER(SEARCH("Foil",cards[[#This Row],[variant]])),ISNUMBER(MATCH(cards[[#This Row],[set]],{"SOR","SHD","TWI"},0))),TRUE,FALSE)</f>
        <v>0</v>
      </c>
    </row>
    <row r="3759" spans="1:4" ht="15.75" customHeight="1" x14ac:dyDescent="0.2">
      <c r="A3759" s="34" t="str">
        <f>cards[[#This Row],[set]]</f>
        <v>TWI</v>
      </c>
      <c r="B3759" s="34">
        <f>cards[[#This Row],[cardNumber]]</f>
        <v>424</v>
      </c>
      <c r="C3759" s="34">
        <f>cards[[#This Row],[owned]]</f>
        <v>0</v>
      </c>
      <c r="D3759" s="34" t="b">
        <f>IF(AND(ISNUMBER(SEARCH("Foil",cards[[#This Row],[variant]])),ISNUMBER(MATCH(cards[[#This Row],[set]],{"SOR","SHD","TWI"},0))),TRUE,FALSE)</f>
        <v>1</v>
      </c>
    </row>
    <row r="3760" spans="1:4" ht="15.75" customHeight="1" x14ac:dyDescent="0.2">
      <c r="A3760" s="34" t="str">
        <f>cards[[#This Row],[set]]</f>
        <v>TWI</v>
      </c>
      <c r="B3760" s="34">
        <f>cards[[#This Row],[cardNumber]]</f>
        <v>424</v>
      </c>
      <c r="C3760" s="34">
        <f>cards[[#This Row],[owned]]</f>
        <v>0</v>
      </c>
      <c r="D3760" s="34" t="b">
        <f>IF(AND(ISNUMBER(SEARCH("Foil",cards[[#This Row],[variant]])),ISNUMBER(MATCH(cards[[#This Row],[set]],{"SOR","SHD","TWI"},0))),TRUE,FALSE)</f>
        <v>0</v>
      </c>
    </row>
    <row r="3761" spans="1:4" ht="15.75" customHeight="1" x14ac:dyDescent="0.2">
      <c r="A3761" s="34" t="str">
        <f>cards[[#This Row],[set]]</f>
        <v>TWI</v>
      </c>
      <c r="B3761" s="34">
        <f>cards[[#This Row],[cardNumber]]</f>
        <v>158</v>
      </c>
      <c r="C3761" s="34">
        <f>cards[[#This Row],[owned]]</f>
        <v>0</v>
      </c>
      <c r="D3761" s="34" t="b">
        <f>IF(AND(ISNUMBER(SEARCH("Foil",cards[[#This Row],[variant]])),ISNUMBER(MATCH(cards[[#This Row],[set]],{"SOR","SHD","TWI"},0))),TRUE,FALSE)</f>
        <v>0</v>
      </c>
    </row>
    <row r="3762" spans="1:4" ht="15.75" customHeight="1" x14ac:dyDescent="0.2">
      <c r="A3762" s="34" t="str">
        <f>cards[[#This Row],[set]]</f>
        <v>TWI</v>
      </c>
      <c r="B3762" s="34">
        <f>cards[[#This Row],[cardNumber]]</f>
        <v>158</v>
      </c>
      <c r="C3762" s="34">
        <f>cards[[#This Row],[owned]]</f>
        <v>0</v>
      </c>
      <c r="D3762" s="34" t="b">
        <f>IF(AND(ISNUMBER(SEARCH("Foil",cards[[#This Row],[variant]])),ISNUMBER(MATCH(cards[[#This Row],[set]],{"SOR","SHD","TWI"},0))),TRUE,FALSE)</f>
        <v>1</v>
      </c>
    </row>
    <row r="3763" spans="1:4" ht="15.75" customHeight="1" x14ac:dyDescent="0.2">
      <c r="A3763" s="34" t="str">
        <f>cards[[#This Row],[set]]</f>
        <v>TWI</v>
      </c>
      <c r="B3763" s="34">
        <f>cards[[#This Row],[cardNumber]]</f>
        <v>425</v>
      </c>
      <c r="C3763" s="34">
        <f>cards[[#This Row],[owned]]</f>
        <v>0</v>
      </c>
      <c r="D3763" s="34" t="b">
        <f>IF(AND(ISNUMBER(SEARCH("Foil",cards[[#This Row],[variant]])),ISNUMBER(MATCH(cards[[#This Row],[set]],{"SOR","SHD","TWI"},0))),TRUE,FALSE)</f>
        <v>0</v>
      </c>
    </row>
    <row r="3764" spans="1:4" ht="15.75" customHeight="1" x14ac:dyDescent="0.2">
      <c r="A3764" s="34" t="str">
        <f>cards[[#This Row],[set]]</f>
        <v>TWI</v>
      </c>
      <c r="B3764" s="34">
        <f>cards[[#This Row],[cardNumber]]</f>
        <v>425</v>
      </c>
      <c r="C3764" s="34">
        <f>cards[[#This Row],[owned]]</f>
        <v>0</v>
      </c>
      <c r="D3764" s="34" t="b">
        <f>IF(AND(ISNUMBER(SEARCH("Foil",cards[[#This Row],[variant]])),ISNUMBER(MATCH(cards[[#This Row],[set]],{"SOR","SHD","TWI"},0))),TRUE,FALSE)</f>
        <v>1</v>
      </c>
    </row>
    <row r="3765" spans="1:4" ht="15.75" customHeight="1" x14ac:dyDescent="0.2">
      <c r="A3765" s="34" t="str">
        <f>cards[[#This Row],[set]]</f>
        <v>TWI</v>
      </c>
      <c r="B3765" s="34">
        <f>cards[[#This Row],[cardNumber]]</f>
        <v>159</v>
      </c>
      <c r="C3765" s="34">
        <f>cards[[#This Row],[owned]]</f>
        <v>0</v>
      </c>
      <c r="D3765" s="34" t="b">
        <f>IF(AND(ISNUMBER(SEARCH("Foil",cards[[#This Row],[variant]])),ISNUMBER(MATCH(cards[[#This Row],[set]],{"SOR","SHD","TWI"},0))),TRUE,FALSE)</f>
        <v>0</v>
      </c>
    </row>
    <row r="3766" spans="1:4" ht="15.75" customHeight="1" x14ac:dyDescent="0.2">
      <c r="A3766" s="34" t="str">
        <f>cards[[#This Row],[set]]</f>
        <v>TWI</v>
      </c>
      <c r="B3766" s="34">
        <f>cards[[#This Row],[cardNumber]]</f>
        <v>159</v>
      </c>
      <c r="C3766" s="34">
        <f>cards[[#This Row],[owned]]</f>
        <v>0</v>
      </c>
      <c r="D3766" s="34" t="b">
        <f>IF(AND(ISNUMBER(SEARCH("Foil",cards[[#This Row],[variant]])),ISNUMBER(MATCH(cards[[#This Row],[set]],{"SOR","SHD","TWI"},0))),TRUE,FALSE)</f>
        <v>1</v>
      </c>
    </row>
    <row r="3767" spans="1:4" ht="15.75" customHeight="1" x14ac:dyDescent="0.2">
      <c r="A3767" s="34" t="str">
        <f>cards[[#This Row],[set]]</f>
        <v>TWI</v>
      </c>
      <c r="B3767" s="34">
        <f>cards[[#This Row],[cardNumber]]</f>
        <v>426</v>
      </c>
      <c r="C3767" s="34">
        <f>cards[[#This Row],[owned]]</f>
        <v>0</v>
      </c>
      <c r="D3767" s="34" t="b">
        <f>IF(AND(ISNUMBER(SEARCH("Foil",cards[[#This Row],[variant]])),ISNUMBER(MATCH(cards[[#This Row],[set]],{"SOR","SHD","TWI"},0))),TRUE,FALSE)</f>
        <v>0</v>
      </c>
    </row>
    <row r="3768" spans="1:4" ht="15.75" customHeight="1" x14ac:dyDescent="0.2">
      <c r="A3768" s="34" t="str">
        <f>cards[[#This Row],[set]]</f>
        <v>TWI</v>
      </c>
      <c r="B3768" s="34">
        <f>cards[[#This Row],[cardNumber]]</f>
        <v>426</v>
      </c>
      <c r="C3768" s="34">
        <f>cards[[#This Row],[owned]]</f>
        <v>0</v>
      </c>
      <c r="D3768" s="34" t="b">
        <f>IF(AND(ISNUMBER(SEARCH("Foil",cards[[#This Row],[variant]])),ISNUMBER(MATCH(cards[[#This Row],[set]],{"SOR","SHD","TWI"},0))),TRUE,FALSE)</f>
        <v>1</v>
      </c>
    </row>
    <row r="3769" spans="1:4" ht="15.75" customHeight="1" x14ac:dyDescent="0.2">
      <c r="A3769" s="34" t="str">
        <f>cards[[#This Row],[set]]</f>
        <v>TWI</v>
      </c>
      <c r="B3769" s="34">
        <f>cards[[#This Row],[cardNumber]]</f>
        <v>160</v>
      </c>
      <c r="C3769" s="34">
        <f>cards[[#This Row],[owned]]</f>
        <v>0</v>
      </c>
      <c r="D3769" s="34" t="b">
        <f>IF(AND(ISNUMBER(SEARCH("Foil",cards[[#This Row],[variant]])),ISNUMBER(MATCH(cards[[#This Row],[set]],{"SOR","SHD","TWI"},0))),TRUE,FALSE)</f>
        <v>0</v>
      </c>
    </row>
    <row r="3770" spans="1:4" ht="15.75" customHeight="1" x14ac:dyDescent="0.2">
      <c r="A3770" s="34" t="str">
        <f>cards[[#This Row],[set]]</f>
        <v>TWI</v>
      </c>
      <c r="B3770" s="34">
        <f>cards[[#This Row],[cardNumber]]</f>
        <v>160</v>
      </c>
      <c r="C3770" s="34">
        <f>cards[[#This Row],[owned]]</f>
        <v>0</v>
      </c>
      <c r="D3770" s="34" t="b">
        <f>IF(AND(ISNUMBER(SEARCH("Foil",cards[[#This Row],[variant]])),ISNUMBER(MATCH(cards[[#This Row],[set]],{"SOR","SHD","TWI"},0))),TRUE,FALSE)</f>
        <v>1</v>
      </c>
    </row>
    <row r="3771" spans="1:4" ht="15.75" customHeight="1" x14ac:dyDescent="0.2">
      <c r="A3771" s="34" t="str">
        <f>cards[[#This Row],[set]]</f>
        <v>TWI</v>
      </c>
      <c r="B3771" s="34">
        <f>cards[[#This Row],[cardNumber]]</f>
        <v>427</v>
      </c>
      <c r="C3771" s="34">
        <f>cards[[#This Row],[owned]]</f>
        <v>0</v>
      </c>
      <c r="D3771" s="34" t="b">
        <f>IF(AND(ISNUMBER(SEARCH("Foil",cards[[#This Row],[variant]])),ISNUMBER(MATCH(cards[[#This Row],[set]],{"SOR","SHD","TWI"},0))),TRUE,FALSE)</f>
        <v>0</v>
      </c>
    </row>
    <row r="3772" spans="1:4" ht="15.75" customHeight="1" x14ac:dyDescent="0.2">
      <c r="A3772" s="34" t="str">
        <f>cards[[#This Row],[set]]</f>
        <v>TWI</v>
      </c>
      <c r="B3772" s="34">
        <f>cards[[#This Row],[cardNumber]]</f>
        <v>427</v>
      </c>
      <c r="C3772" s="34">
        <f>cards[[#This Row],[owned]]</f>
        <v>0</v>
      </c>
      <c r="D3772" s="34" t="b">
        <f>IF(AND(ISNUMBER(SEARCH("Foil",cards[[#This Row],[variant]])),ISNUMBER(MATCH(cards[[#This Row],[set]],{"SOR","SHD","TWI"},0))),TRUE,FALSE)</f>
        <v>1</v>
      </c>
    </row>
    <row r="3773" spans="1:4" ht="15.75" customHeight="1" x14ac:dyDescent="0.2">
      <c r="A3773" s="34" t="str">
        <f>cards[[#This Row],[set]]</f>
        <v>TWI</v>
      </c>
      <c r="B3773" s="34">
        <f>cards[[#This Row],[cardNumber]]</f>
        <v>161</v>
      </c>
      <c r="C3773" s="34">
        <f>cards[[#This Row],[owned]]</f>
        <v>0</v>
      </c>
      <c r="D3773" s="34" t="b">
        <f>IF(AND(ISNUMBER(SEARCH("Foil",cards[[#This Row],[variant]])),ISNUMBER(MATCH(cards[[#This Row],[set]],{"SOR","SHD","TWI"},0))),TRUE,FALSE)</f>
        <v>0</v>
      </c>
    </row>
    <row r="3774" spans="1:4" ht="15.75" customHeight="1" x14ac:dyDescent="0.2">
      <c r="A3774" s="34" t="str">
        <f>cards[[#This Row],[set]]</f>
        <v>TWI</v>
      </c>
      <c r="B3774" s="34">
        <f>cards[[#This Row],[cardNumber]]</f>
        <v>161</v>
      </c>
      <c r="C3774" s="34">
        <f>cards[[#This Row],[owned]]</f>
        <v>0</v>
      </c>
      <c r="D3774" s="34" t="b">
        <f>IF(AND(ISNUMBER(SEARCH("Foil",cards[[#This Row],[variant]])),ISNUMBER(MATCH(cards[[#This Row],[set]],{"SOR","SHD","TWI"},0))),TRUE,FALSE)</f>
        <v>1</v>
      </c>
    </row>
    <row r="3775" spans="1:4" ht="15.75" customHeight="1" x14ac:dyDescent="0.2">
      <c r="A3775" s="34" t="str">
        <f>cards[[#This Row],[set]]</f>
        <v>TWI</v>
      </c>
      <c r="B3775" s="34">
        <f>cards[[#This Row],[cardNumber]]</f>
        <v>428</v>
      </c>
      <c r="C3775" s="34">
        <f>cards[[#This Row],[owned]]</f>
        <v>0</v>
      </c>
      <c r="D3775" s="34" t="b">
        <f>IF(AND(ISNUMBER(SEARCH("Foil",cards[[#This Row],[variant]])),ISNUMBER(MATCH(cards[[#This Row],[set]],{"SOR","SHD","TWI"},0))),TRUE,FALSE)</f>
        <v>1</v>
      </c>
    </row>
    <row r="3776" spans="1:4" ht="15.75" customHeight="1" x14ac:dyDescent="0.2">
      <c r="A3776" s="34" t="str">
        <f>cards[[#This Row],[set]]</f>
        <v>TWI</v>
      </c>
      <c r="B3776" s="34">
        <f>cards[[#This Row],[cardNumber]]</f>
        <v>428</v>
      </c>
      <c r="C3776" s="34">
        <f>cards[[#This Row],[owned]]</f>
        <v>0</v>
      </c>
      <c r="D3776" s="34" t="b">
        <f>IF(AND(ISNUMBER(SEARCH("Foil",cards[[#This Row],[variant]])),ISNUMBER(MATCH(cards[[#This Row],[set]],{"SOR","SHD","TWI"},0))),TRUE,FALSE)</f>
        <v>0</v>
      </c>
    </row>
    <row r="3777" spans="1:4" ht="15.75" customHeight="1" x14ac:dyDescent="0.2">
      <c r="A3777" s="34" t="str">
        <f>cards[[#This Row],[set]]</f>
        <v>TWI</v>
      </c>
      <c r="B3777" s="34">
        <f>cards[[#This Row],[cardNumber]]</f>
        <v>162</v>
      </c>
      <c r="C3777" s="34">
        <f>cards[[#This Row],[owned]]</f>
        <v>0</v>
      </c>
      <c r="D3777" s="34" t="b">
        <f>IF(AND(ISNUMBER(SEARCH("Foil",cards[[#This Row],[variant]])),ISNUMBER(MATCH(cards[[#This Row],[set]],{"SOR","SHD","TWI"},0))),TRUE,FALSE)</f>
        <v>1</v>
      </c>
    </row>
    <row r="3778" spans="1:4" ht="15.75" customHeight="1" x14ac:dyDescent="0.2">
      <c r="A3778" s="34" t="str">
        <f>cards[[#This Row],[set]]</f>
        <v>TWI</v>
      </c>
      <c r="B3778" s="34">
        <f>cards[[#This Row],[cardNumber]]</f>
        <v>162</v>
      </c>
      <c r="C3778" s="34">
        <f>cards[[#This Row],[owned]]</f>
        <v>0</v>
      </c>
      <c r="D3778" s="34" t="b">
        <f>IF(AND(ISNUMBER(SEARCH("Foil",cards[[#This Row],[variant]])),ISNUMBER(MATCH(cards[[#This Row],[set]],{"SOR","SHD","TWI"},0))),TRUE,FALSE)</f>
        <v>0</v>
      </c>
    </row>
    <row r="3779" spans="1:4" ht="15.75" customHeight="1" x14ac:dyDescent="0.2">
      <c r="A3779" s="34" t="str">
        <f>cards[[#This Row],[set]]</f>
        <v>TWI</v>
      </c>
      <c r="B3779" s="34">
        <f>cards[[#This Row],[cardNumber]]</f>
        <v>429</v>
      </c>
      <c r="C3779" s="34">
        <f>cards[[#This Row],[owned]]</f>
        <v>0</v>
      </c>
      <c r="D3779" s="34" t="b">
        <f>IF(AND(ISNUMBER(SEARCH("Foil",cards[[#This Row],[variant]])),ISNUMBER(MATCH(cards[[#This Row],[set]],{"SOR","SHD","TWI"},0))),TRUE,FALSE)</f>
        <v>1</v>
      </c>
    </row>
    <row r="3780" spans="1:4" ht="15.75" customHeight="1" x14ac:dyDescent="0.2">
      <c r="A3780" s="34" t="str">
        <f>cards[[#This Row],[set]]</f>
        <v>TWI</v>
      </c>
      <c r="B3780" s="34">
        <f>cards[[#This Row],[cardNumber]]</f>
        <v>429</v>
      </c>
      <c r="C3780" s="34">
        <f>cards[[#This Row],[owned]]</f>
        <v>0</v>
      </c>
      <c r="D3780" s="34" t="b">
        <f>IF(AND(ISNUMBER(SEARCH("Foil",cards[[#This Row],[variant]])),ISNUMBER(MATCH(cards[[#This Row],[set]],{"SOR","SHD","TWI"},0))),TRUE,FALSE)</f>
        <v>0</v>
      </c>
    </row>
    <row r="3781" spans="1:4" ht="15.75" customHeight="1" x14ac:dyDescent="0.2">
      <c r="A3781" s="34" t="str">
        <f>cards[[#This Row],[set]]</f>
        <v>TWI</v>
      </c>
      <c r="B3781" s="34">
        <f>cards[[#This Row],[cardNumber]]</f>
        <v>163</v>
      </c>
      <c r="C3781" s="34">
        <f>cards[[#This Row],[owned]]</f>
        <v>0</v>
      </c>
      <c r="D3781" s="34" t="b">
        <f>IF(AND(ISNUMBER(SEARCH("Foil",cards[[#This Row],[variant]])),ISNUMBER(MATCH(cards[[#This Row],[set]],{"SOR","SHD","TWI"},0))),TRUE,FALSE)</f>
        <v>0</v>
      </c>
    </row>
    <row r="3782" spans="1:4" ht="15.75" customHeight="1" x14ac:dyDescent="0.2">
      <c r="A3782" s="34" t="str">
        <f>cards[[#This Row],[set]]</f>
        <v>TWI</v>
      </c>
      <c r="B3782" s="34">
        <f>cards[[#This Row],[cardNumber]]</f>
        <v>163</v>
      </c>
      <c r="C3782" s="34">
        <f>cards[[#This Row],[owned]]</f>
        <v>0</v>
      </c>
      <c r="D3782" s="34" t="b">
        <f>IF(AND(ISNUMBER(SEARCH("Foil",cards[[#This Row],[variant]])),ISNUMBER(MATCH(cards[[#This Row],[set]],{"SOR","SHD","TWI"},0))),TRUE,FALSE)</f>
        <v>1</v>
      </c>
    </row>
    <row r="3783" spans="1:4" ht="15.75" customHeight="1" x14ac:dyDescent="0.2">
      <c r="A3783" s="34" t="str">
        <f>cards[[#This Row],[set]]</f>
        <v>TWI</v>
      </c>
      <c r="B3783" s="34">
        <f>cards[[#This Row],[cardNumber]]</f>
        <v>430</v>
      </c>
      <c r="C3783" s="34">
        <f>cards[[#This Row],[owned]]</f>
        <v>0</v>
      </c>
      <c r="D3783" s="34" t="b">
        <f>IF(AND(ISNUMBER(SEARCH("Foil",cards[[#This Row],[variant]])),ISNUMBER(MATCH(cards[[#This Row],[set]],{"SOR","SHD","TWI"},0))),TRUE,FALSE)</f>
        <v>1</v>
      </c>
    </row>
    <row r="3784" spans="1:4" ht="15.75" customHeight="1" x14ac:dyDescent="0.2">
      <c r="A3784" s="34" t="str">
        <f>cards[[#This Row],[set]]</f>
        <v>TWI</v>
      </c>
      <c r="B3784" s="34">
        <f>cards[[#This Row],[cardNumber]]</f>
        <v>430</v>
      </c>
      <c r="C3784" s="34">
        <f>cards[[#This Row],[owned]]</f>
        <v>0</v>
      </c>
      <c r="D3784" s="34" t="b">
        <f>IF(AND(ISNUMBER(SEARCH("Foil",cards[[#This Row],[variant]])),ISNUMBER(MATCH(cards[[#This Row],[set]],{"SOR","SHD","TWI"},0))),TRUE,FALSE)</f>
        <v>0</v>
      </c>
    </row>
    <row r="3785" spans="1:4" ht="15.75" customHeight="1" x14ac:dyDescent="0.2">
      <c r="A3785" s="34" t="str">
        <f>cards[[#This Row],[set]]</f>
        <v>TWI</v>
      </c>
      <c r="B3785" s="34">
        <f>cards[[#This Row],[cardNumber]]</f>
        <v>164</v>
      </c>
      <c r="C3785" s="34">
        <f>cards[[#This Row],[owned]]</f>
        <v>0</v>
      </c>
      <c r="D3785" s="34" t="b">
        <f>IF(AND(ISNUMBER(SEARCH("Foil",cards[[#This Row],[variant]])),ISNUMBER(MATCH(cards[[#This Row],[set]],{"SOR","SHD","TWI"},0))),TRUE,FALSE)</f>
        <v>0</v>
      </c>
    </row>
    <row r="3786" spans="1:4" ht="15.75" customHeight="1" x14ac:dyDescent="0.2">
      <c r="A3786" s="34" t="str">
        <f>cards[[#This Row],[set]]</f>
        <v>TWI</v>
      </c>
      <c r="B3786" s="34">
        <f>cards[[#This Row],[cardNumber]]</f>
        <v>164</v>
      </c>
      <c r="C3786" s="34">
        <f>cards[[#This Row],[owned]]</f>
        <v>0</v>
      </c>
      <c r="D3786" s="34" t="b">
        <f>IF(AND(ISNUMBER(SEARCH("Foil",cards[[#This Row],[variant]])),ISNUMBER(MATCH(cards[[#This Row],[set]],{"SOR","SHD","TWI"},0))),TRUE,FALSE)</f>
        <v>1</v>
      </c>
    </row>
    <row r="3787" spans="1:4" ht="15.75" customHeight="1" x14ac:dyDescent="0.2">
      <c r="A3787" s="34" t="str">
        <f>cards[[#This Row],[set]]</f>
        <v>TWI</v>
      </c>
      <c r="B3787" s="34">
        <f>cards[[#This Row],[cardNumber]]</f>
        <v>431</v>
      </c>
      <c r="C3787" s="34">
        <f>cards[[#This Row],[owned]]</f>
        <v>0</v>
      </c>
      <c r="D3787" s="34" t="b">
        <f>IF(AND(ISNUMBER(SEARCH("Foil",cards[[#This Row],[variant]])),ISNUMBER(MATCH(cards[[#This Row],[set]],{"SOR","SHD","TWI"},0))),TRUE,FALSE)</f>
        <v>0</v>
      </c>
    </row>
    <row r="3788" spans="1:4" ht="15.75" customHeight="1" x14ac:dyDescent="0.2">
      <c r="A3788" s="34" t="str">
        <f>cards[[#This Row],[set]]</f>
        <v>TWI</v>
      </c>
      <c r="B3788" s="34">
        <f>cards[[#This Row],[cardNumber]]</f>
        <v>431</v>
      </c>
      <c r="C3788" s="34">
        <f>cards[[#This Row],[owned]]</f>
        <v>0</v>
      </c>
      <c r="D3788" s="34" t="b">
        <f>IF(AND(ISNUMBER(SEARCH("Foil",cards[[#This Row],[variant]])),ISNUMBER(MATCH(cards[[#This Row],[set]],{"SOR","SHD","TWI"},0))),TRUE,FALSE)</f>
        <v>1</v>
      </c>
    </row>
    <row r="3789" spans="1:4" ht="15.75" customHeight="1" x14ac:dyDescent="0.2">
      <c r="A3789" s="34" t="str">
        <f>cards[[#This Row],[set]]</f>
        <v>TWI</v>
      </c>
      <c r="B3789" s="34">
        <f>cards[[#This Row],[cardNumber]]</f>
        <v>165</v>
      </c>
      <c r="C3789" s="34">
        <f>cards[[#This Row],[owned]]</f>
        <v>0</v>
      </c>
      <c r="D3789" s="34" t="b">
        <f>IF(AND(ISNUMBER(SEARCH("Foil",cards[[#This Row],[variant]])),ISNUMBER(MATCH(cards[[#This Row],[set]],{"SOR","SHD","TWI"},0))),TRUE,FALSE)</f>
        <v>1</v>
      </c>
    </row>
    <row r="3790" spans="1:4" ht="15.75" customHeight="1" x14ac:dyDescent="0.2">
      <c r="A3790" s="34" t="str">
        <f>cards[[#This Row],[set]]</f>
        <v>TWI</v>
      </c>
      <c r="B3790" s="34">
        <f>cards[[#This Row],[cardNumber]]</f>
        <v>165</v>
      </c>
      <c r="C3790" s="34">
        <f>cards[[#This Row],[owned]]</f>
        <v>0</v>
      </c>
      <c r="D3790" s="34" t="b">
        <f>IF(AND(ISNUMBER(SEARCH("Foil",cards[[#This Row],[variant]])),ISNUMBER(MATCH(cards[[#This Row],[set]],{"SOR","SHD","TWI"},0))),TRUE,FALSE)</f>
        <v>0</v>
      </c>
    </row>
    <row r="3791" spans="1:4" ht="15.75" customHeight="1" x14ac:dyDescent="0.2">
      <c r="A3791" s="34" t="str">
        <f>cards[[#This Row],[set]]</f>
        <v>TWI</v>
      </c>
      <c r="B3791" s="34">
        <f>cards[[#This Row],[cardNumber]]</f>
        <v>432</v>
      </c>
      <c r="C3791" s="34">
        <f>cards[[#This Row],[owned]]</f>
        <v>0</v>
      </c>
      <c r="D3791" s="34" t="b">
        <f>IF(AND(ISNUMBER(SEARCH("Foil",cards[[#This Row],[variant]])),ISNUMBER(MATCH(cards[[#This Row],[set]],{"SOR","SHD","TWI"},0))),TRUE,FALSE)</f>
        <v>0</v>
      </c>
    </row>
    <row r="3792" spans="1:4" ht="15.75" customHeight="1" x14ac:dyDescent="0.2">
      <c r="A3792" s="34" t="str">
        <f>cards[[#This Row],[set]]</f>
        <v>TWI</v>
      </c>
      <c r="B3792" s="34">
        <f>cards[[#This Row],[cardNumber]]</f>
        <v>432</v>
      </c>
      <c r="C3792" s="34">
        <f>cards[[#This Row],[owned]]</f>
        <v>0</v>
      </c>
      <c r="D3792" s="34" t="b">
        <f>IF(AND(ISNUMBER(SEARCH("Foil",cards[[#This Row],[variant]])),ISNUMBER(MATCH(cards[[#This Row],[set]],{"SOR","SHD","TWI"},0))),TRUE,FALSE)</f>
        <v>1</v>
      </c>
    </row>
    <row r="3793" spans="1:4" ht="15.75" customHeight="1" x14ac:dyDescent="0.2">
      <c r="A3793" s="34" t="str">
        <f>cards[[#This Row],[set]]</f>
        <v>TWI</v>
      </c>
      <c r="B3793" s="34">
        <f>cards[[#This Row],[cardNumber]]</f>
        <v>166</v>
      </c>
      <c r="C3793" s="34">
        <f>cards[[#This Row],[owned]]</f>
        <v>0</v>
      </c>
      <c r="D3793" s="34" t="b">
        <f>IF(AND(ISNUMBER(SEARCH("Foil",cards[[#This Row],[variant]])),ISNUMBER(MATCH(cards[[#This Row],[set]],{"SOR","SHD","TWI"},0))),TRUE,FALSE)</f>
        <v>0</v>
      </c>
    </row>
    <row r="3794" spans="1:4" ht="15.75" customHeight="1" x14ac:dyDescent="0.2">
      <c r="A3794" s="34" t="str">
        <f>cards[[#This Row],[set]]</f>
        <v>TWI</v>
      </c>
      <c r="B3794" s="34">
        <f>cards[[#This Row],[cardNumber]]</f>
        <v>166</v>
      </c>
      <c r="C3794" s="34">
        <f>cards[[#This Row],[owned]]</f>
        <v>0</v>
      </c>
      <c r="D3794" s="34" t="b">
        <f>IF(AND(ISNUMBER(SEARCH("Foil",cards[[#This Row],[variant]])),ISNUMBER(MATCH(cards[[#This Row],[set]],{"SOR","SHD","TWI"},0))),TRUE,FALSE)</f>
        <v>1</v>
      </c>
    </row>
    <row r="3795" spans="1:4" ht="15.75" customHeight="1" x14ac:dyDescent="0.2">
      <c r="A3795" s="34" t="str">
        <f>cards[[#This Row],[set]]</f>
        <v>TWI</v>
      </c>
      <c r="B3795" s="34">
        <f>cards[[#This Row],[cardNumber]]</f>
        <v>433</v>
      </c>
      <c r="C3795" s="34">
        <f>cards[[#This Row],[owned]]</f>
        <v>0</v>
      </c>
      <c r="D3795" s="34" t="b">
        <f>IF(AND(ISNUMBER(SEARCH("Foil",cards[[#This Row],[variant]])),ISNUMBER(MATCH(cards[[#This Row],[set]],{"SOR","SHD","TWI"},0))),TRUE,FALSE)</f>
        <v>0</v>
      </c>
    </row>
    <row r="3796" spans="1:4" ht="15.75" customHeight="1" x14ac:dyDescent="0.2">
      <c r="A3796" s="34" t="str">
        <f>cards[[#This Row],[set]]</f>
        <v>TWI</v>
      </c>
      <c r="B3796" s="34">
        <f>cards[[#This Row],[cardNumber]]</f>
        <v>433</v>
      </c>
      <c r="C3796" s="34">
        <f>cards[[#This Row],[owned]]</f>
        <v>0</v>
      </c>
      <c r="D3796" s="34" t="b">
        <f>IF(AND(ISNUMBER(SEARCH("Foil",cards[[#This Row],[variant]])),ISNUMBER(MATCH(cards[[#This Row],[set]],{"SOR","SHD","TWI"},0))),TRUE,FALSE)</f>
        <v>1</v>
      </c>
    </row>
    <row r="3797" spans="1:4" ht="15.75" customHeight="1" x14ac:dyDescent="0.2">
      <c r="A3797" s="34" t="str">
        <f>cards[[#This Row],[set]]</f>
        <v>TWI</v>
      </c>
      <c r="B3797" s="34">
        <f>cards[[#This Row],[cardNumber]]</f>
        <v>167</v>
      </c>
      <c r="C3797" s="34">
        <f>cards[[#This Row],[owned]]</f>
        <v>0</v>
      </c>
      <c r="D3797" s="34" t="b">
        <f>IF(AND(ISNUMBER(SEARCH("Foil",cards[[#This Row],[variant]])),ISNUMBER(MATCH(cards[[#This Row],[set]],{"SOR","SHD","TWI"},0))),TRUE,FALSE)</f>
        <v>1</v>
      </c>
    </row>
    <row r="3798" spans="1:4" ht="15.75" customHeight="1" x14ac:dyDescent="0.2">
      <c r="A3798" s="34" t="str">
        <f>cards[[#This Row],[set]]</f>
        <v>TWI</v>
      </c>
      <c r="B3798" s="34">
        <f>cards[[#This Row],[cardNumber]]</f>
        <v>167</v>
      </c>
      <c r="C3798" s="34">
        <f>cards[[#This Row],[owned]]</f>
        <v>0</v>
      </c>
      <c r="D3798" s="34" t="b">
        <f>IF(AND(ISNUMBER(SEARCH("Foil",cards[[#This Row],[variant]])),ISNUMBER(MATCH(cards[[#This Row],[set]],{"SOR","SHD","TWI"},0))),TRUE,FALSE)</f>
        <v>0</v>
      </c>
    </row>
    <row r="3799" spans="1:4" ht="15.75" customHeight="1" x14ac:dyDescent="0.2">
      <c r="A3799" s="34" t="str">
        <f>cards[[#This Row],[set]]</f>
        <v>TWI</v>
      </c>
      <c r="B3799" s="34">
        <f>cards[[#This Row],[cardNumber]]</f>
        <v>434</v>
      </c>
      <c r="C3799" s="34">
        <f>cards[[#This Row],[owned]]</f>
        <v>0</v>
      </c>
      <c r="D3799" s="34" t="b">
        <f>IF(AND(ISNUMBER(SEARCH("Foil",cards[[#This Row],[variant]])),ISNUMBER(MATCH(cards[[#This Row],[set]],{"SOR","SHD","TWI"},0))),TRUE,FALSE)</f>
        <v>0</v>
      </c>
    </row>
    <row r="3800" spans="1:4" ht="15.75" customHeight="1" x14ac:dyDescent="0.2">
      <c r="A3800" s="34" t="str">
        <f>cards[[#This Row],[set]]</f>
        <v>TWI</v>
      </c>
      <c r="B3800" s="34">
        <f>cards[[#This Row],[cardNumber]]</f>
        <v>434</v>
      </c>
      <c r="C3800" s="34">
        <f>cards[[#This Row],[owned]]</f>
        <v>0</v>
      </c>
      <c r="D3800" s="34" t="b">
        <f>IF(AND(ISNUMBER(SEARCH("Foil",cards[[#This Row],[variant]])),ISNUMBER(MATCH(cards[[#This Row],[set]],{"SOR","SHD","TWI"},0))),TRUE,FALSE)</f>
        <v>1</v>
      </c>
    </row>
    <row r="3801" spans="1:4" ht="15.75" customHeight="1" x14ac:dyDescent="0.2">
      <c r="A3801" s="34" t="str">
        <f>cards[[#This Row],[set]]</f>
        <v>TWI</v>
      </c>
      <c r="B3801" s="34">
        <f>cards[[#This Row],[cardNumber]]</f>
        <v>168</v>
      </c>
      <c r="C3801" s="34">
        <f>cards[[#This Row],[owned]]</f>
        <v>0</v>
      </c>
      <c r="D3801" s="34" t="b">
        <f>IF(AND(ISNUMBER(SEARCH("Foil",cards[[#This Row],[variant]])),ISNUMBER(MATCH(cards[[#This Row],[set]],{"SOR","SHD","TWI"},0))),TRUE,FALSE)</f>
        <v>0</v>
      </c>
    </row>
    <row r="3802" spans="1:4" ht="15.75" customHeight="1" x14ac:dyDescent="0.2">
      <c r="A3802" s="34" t="str">
        <f>cards[[#This Row],[set]]</f>
        <v>TWI</v>
      </c>
      <c r="B3802" s="34">
        <f>cards[[#This Row],[cardNumber]]</f>
        <v>168</v>
      </c>
      <c r="C3802" s="34">
        <f>cards[[#This Row],[owned]]</f>
        <v>0</v>
      </c>
      <c r="D3802" s="34" t="b">
        <f>IF(AND(ISNUMBER(SEARCH("Foil",cards[[#This Row],[variant]])),ISNUMBER(MATCH(cards[[#This Row],[set]],{"SOR","SHD","TWI"},0))),TRUE,FALSE)</f>
        <v>1</v>
      </c>
    </row>
    <row r="3803" spans="1:4" ht="15.75" customHeight="1" x14ac:dyDescent="0.2">
      <c r="A3803" s="34" t="str">
        <f>cards[[#This Row],[set]]</f>
        <v>TWI</v>
      </c>
      <c r="B3803" s="34">
        <f>cards[[#This Row],[cardNumber]]</f>
        <v>435</v>
      </c>
      <c r="C3803" s="34">
        <f>cards[[#This Row],[owned]]</f>
        <v>0</v>
      </c>
      <c r="D3803" s="34" t="b">
        <f>IF(AND(ISNUMBER(SEARCH("Foil",cards[[#This Row],[variant]])),ISNUMBER(MATCH(cards[[#This Row],[set]],{"SOR","SHD","TWI"},0))),TRUE,FALSE)</f>
        <v>0</v>
      </c>
    </row>
    <row r="3804" spans="1:4" ht="15.75" customHeight="1" x14ac:dyDescent="0.2">
      <c r="A3804" s="34" t="str">
        <f>cards[[#This Row],[set]]</f>
        <v>TWI</v>
      </c>
      <c r="B3804" s="34">
        <f>cards[[#This Row],[cardNumber]]</f>
        <v>435</v>
      </c>
      <c r="C3804" s="34">
        <f>cards[[#This Row],[owned]]</f>
        <v>0</v>
      </c>
      <c r="D3804" s="34" t="b">
        <f>IF(AND(ISNUMBER(SEARCH("Foil",cards[[#This Row],[variant]])),ISNUMBER(MATCH(cards[[#This Row],[set]],{"SOR","SHD","TWI"},0))),TRUE,FALSE)</f>
        <v>1</v>
      </c>
    </row>
    <row r="3805" spans="1:4" ht="15.75" customHeight="1" x14ac:dyDescent="0.2">
      <c r="A3805" s="34" t="str">
        <f>cards[[#This Row],[set]]</f>
        <v>TWI</v>
      </c>
      <c r="B3805" s="34">
        <f>cards[[#This Row],[cardNumber]]</f>
        <v>12</v>
      </c>
      <c r="C3805" s="34">
        <f>cards[[#This Row],[owned]]</f>
        <v>0</v>
      </c>
      <c r="D3805" s="34" t="b">
        <f>IF(AND(ISNUMBER(SEARCH("Foil",cards[[#This Row],[variant]])),ISNUMBER(MATCH(cards[[#This Row],[set]],{"SOR","SHD","TWI"},0))),TRUE,FALSE)</f>
        <v>0</v>
      </c>
    </row>
    <row r="3806" spans="1:4" ht="15.75" customHeight="1" x14ac:dyDescent="0.2">
      <c r="A3806" s="34" t="str">
        <f>cards[[#This Row],[set]]</f>
        <v>TWI</v>
      </c>
      <c r="B3806" s="34">
        <f>cards[[#This Row],[cardNumber]]</f>
        <v>169</v>
      </c>
      <c r="C3806" s="34">
        <f>cards[[#This Row],[owned]]</f>
        <v>0</v>
      </c>
      <c r="D3806" s="34" t="b">
        <f>IF(AND(ISNUMBER(SEARCH("Foil",cards[[#This Row],[variant]])),ISNUMBER(MATCH(cards[[#This Row],[set]],{"SOR","SHD","TWI"},0))),TRUE,FALSE)</f>
        <v>0</v>
      </c>
    </row>
    <row r="3807" spans="1:4" ht="15.75" customHeight="1" x14ac:dyDescent="0.2">
      <c r="A3807" s="34" t="str">
        <f>cards[[#This Row],[set]]</f>
        <v>TWI</v>
      </c>
      <c r="B3807" s="34">
        <f>cards[[#This Row],[cardNumber]]</f>
        <v>169</v>
      </c>
      <c r="C3807" s="34">
        <f>cards[[#This Row],[owned]]</f>
        <v>0</v>
      </c>
      <c r="D3807" s="34" t="b">
        <f>IF(AND(ISNUMBER(SEARCH("Foil",cards[[#This Row],[variant]])),ISNUMBER(MATCH(cards[[#This Row],[set]],{"SOR","SHD","TWI"},0))),TRUE,FALSE)</f>
        <v>1</v>
      </c>
    </row>
    <row r="3808" spans="1:4" ht="15.75" customHeight="1" x14ac:dyDescent="0.2">
      <c r="A3808" s="34" t="str">
        <f>cards[[#This Row],[set]]</f>
        <v>TWI</v>
      </c>
      <c r="B3808" s="34">
        <f>cards[[#This Row],[cardNumber]]</f>
        <v>436</v>
      </c>
      <c r="C3808" s="34">
        <f>cards[[#This Row],[owned]]</f>
        <v>0</v>
      </c>
      <c r="D3808" s="34" t="b">
        <f>IF(AND(ISNUMBER(SEARCH("Foil",cards[[#This Row],[variant]])),ISNUMBER(MATCH(cards[[#This Row],[set]],{"SOR","SHD","TWI"},0))),TRUE,FALSE)</f>
        <v>1</v>
      </c>
    </row>
    <row r="3809" spans="1:4" ht="15.75" customHeight="1" x14ac:dyDescent="0.2">
      <c r="A3809" s="34" t="str">
        <f>cards[[#This Row],[set]]</f>
        <v>TWI</v>
      </c>
      <c r="B3809" s="34">
        <f>cards[[#This Row],[cardNumber]]</f>
        <v>436</v>
      </c>
      <c r="C3809" s="34">
        <f>cards[[#This Row],[owned]]</f>
        <v>0</v>
      </c>
      <c r="D3809" s="34" t="b">
        <f>IF(AND(ISNUMBER(SEARCH("Foil",cards[[#This Row],[variant]])),ISNUMBER(MATCH(cards[[#This Row],[set]],{"SOR","SHD","TWI"},0))),TRUE,FALSE)</f>
        <v>0</v>
      </c>
    </row>
    <row r="3810" spans="1:4" ht="15.75" customHeight="1" x14ac:dyDescent="0.2">
      <c r="A3810" s="34" t="str">
        <f>cards[[#This Row],[set]]</f>
        <v>TWI</v>
      </c>
      <c r="B3810" s="34">
        <f>cards[[#This Row],[cardNumber]]</f>
        <v>171</v>
      </c>
      <c r="C3810" s="34">
        <f>cards[[#This Row],[owned]]</f>
        <v>0</v>
      </c>
      <c r="D3810" s="34" t="b">
        <f>IF(AND(ISNUMBER(SEARCH("Foil",cards[[#This Row],[variant]])),ISNUMBER(MATCH(cards[[#This Row],[set]],{"SOR","SHD","TWI"},0))),TRUE,FALSE)</f>
        <v>1</v>
      </c>
    </row>
    <row r="3811" spans="1:4" ht="15.75" customHeight="1" x14ac:dyDescent="0.2">
      <c r="A3811" s="34" t="str">
        <f>cards[[#This Row],[set]]</f>
        <v>TWI</v>
      </c>
      <c r="B3811" s="34">
        <f>cards[[#This Row],[cardNumber]]</f>
        <v>171</v>
      </c>
      <c r="C3811" s="34">
        <f>cards[[#This Row],[owned]]</f>
        <v>0</v>
      </c>
      <c r="D3811" s="34" t="b">
        <f>IF(AND(ISNUMBER(SEARCH("Foil",cards[[#This Row],[variant]])),ISNUMBER(MATCH(cards[[#This Row],[set]],{"SOR","SHD","TWI"},0))),TRUE,FALSE)</f>
        <v>0</v>
      </c>
    </row>
    <row r="3812" spans="1:4" ht="15.75" customHeight="1" x14ac:dyDescent="0.2">
      <c r="A3812" s="34" t="str">
        <f>cards[[#This Row],[set]]</f>
        <v>TWI</v>
      </c>
      <c r="B3812" s="34">
        <f>cards[[#This Row],[cardNumber]]</f>
        <v>438</v>
      </c>
      <c r="C3812" s="34">
        <f>cards[[#This Row],[owned]]</f>
        <v>0</v>
      </c>
      <c r="D3812" s="34" t="b">
        <f>IF(AND(ISNUMBER(SEARCH("Foil",cards[[#This Row],[variant]])),ISNUMBER(MATCH(cards[[#This Row],[set]],{"SOR","SHD","TWI"},0))),TRUE,FALSE)</f>
        <v>1</v>
      </c>
    </row>
    <row r="3813" spans="1:4" ht="15.75" customHeight="1" x14ac:dyDescent="0.2">
      <c r="A3813" s="34" t="str">
        <f>cards[[#This Row],[set]]</f>
        <v>TWI</v>
      </c>
      <c r="B3813" s="34">
        <f>cards[[#This Row],[cardNumber]]</f>
        <v>438</v>
      </c>
      <c r="C3813" s="34">
        <f>cards[[#This Row],[owned]]</f>
        <v>0</v>
      </c>
      <c r="D3813" s="34" t="b">
        <f>IF(AND(ISNUMBER(SEARCH("Foil",cards[[#This Row],[variant]])),ISNUMBER(MATCH(cards[[#This Row],[set]],{"SOR","SHD","TWI"},0))),TRUE,FALSE)</f>
        <v>0</v>
      </c>
    </row>
    <row r="3814" spans="1:4" ht="15.75" customHeight="1" x14ac:dyDescent="0.2">
      <c r="A3814" s="34" t="str">
        <f>cards[[#This Row],[set]]</f>
        <v>TWI</v>
      </c>
      <c r="B3814" s="34">
        <f>cards[[#This Row],[cardNumber]]</f>
        <v>172</v>
      </c>
      <c r="C3814" s="34">
        <f>cards[[#This Row],[owned]]</f>
        <v>0</v>
      </c>
      <c r="D3814" s="34" t="b">
        <f>IF(AND(ISNUMBER(SEARCH("Foil",cards[[#This Row],[variant]])),ISNUMBER(MATCH(cards[[#This Row],[set]],{"SOR","SHD","TWI"},0))),TRUE,FALSE)</f>
        <v>1</v>
      </c>
    </row>
    <row r="3815" spans="1:4" ht="15.75" customHeight="1" x14ac:dyDescent="0.2">
      <c r="A3815" s="34" t="str">
        <f>cards[[#This Row],[set]]</f>
        <v>TWI</v>
      </c>
      <c r="B3815" s="34">
        <f>cards[[#This Row],[cardNumber]]</f>
        <v>172</v>
      </c>
      <c r="C3815" s="34">
        <f>cards[[#This Row],[owned]]</f>
        <v>0</v>
      </c>
      <c r="D3815" s="34" t="b">
        <f>IF(AND(ISNUMBER(SEARCH("Foil",cards[[#This Row],[variant]])),ISNUMBER(MATCH(cards[[#This Row],[set]],{"SOR","SHD","TWI"},0))),TRUE,FALSE)</f>
        <v>0</v>
      </c>
    </row>
    <row r="3816" spans="1:4" ht="15.75" customHeight="1" x14ac:dyDescent="0.2">
      <c r="A3816" s="34" t="str">
        <f>cards[[#This Row],[set]]</f>
        <v>TWI</v>
      </c>
      <c r="B3816" s="34">
        <f>cards[[#This Row],[cardNumber]]</f>
        <v>439</v>
      </c>
      <c r="C3816" s="34">
        <f>cards[[#This Row],[owned]]</f>
        <v>0</v>
      </c>
      <c r="D3816" s="34" t="b">
        <f>IF(AND(ISNUMBER(SEARCH("Foil",cards[[#This Row],[variant]])),ISNUMBER(MATCH(cards[[#This Row],[set]],{"SOR","SHD","TWI"},0))),TRUE,FALSE)</f>
        <v>0</v>
      </c>
    </row>
    <row r="3817" spans="1:4" ht="15.75" customHeight="1" x14ac:dyDescent="0.2">
      <c r="A3817" s="34" t="str">
        <f>cards[[#This Row],[set]]</f>
        <v>TWI</v>
      </c>
      <c r="B3817" s="34">
        <f>cards[[#This Row],[cardNumber]]</f>
        <v>439</v>
      </c>
      <c r="C3817" s="34">
        <f>cards[[#This Row],[owned]]</f>
        <v>0</v>
      </c>
      <c r="D3817" s="34" t="b">
        <f>IF(AND(ISNUMBER(SEARCH("Foil",cards[[#This Row],[variant]])),ISNUMBER(MATCH(cards[[#This Row],[set]],{"SOR","SHD","TWI"},0))),TRUE,FALSE)</f>
        <v>1</v>
      </c>
    </row>
    <row r="3818" spans="1:4" ht="15.75" customHeight="1" x14ac:dyDescent="0.2">
      <c r="A3818" s="34" t="str">
        <f>cards[[#This Row],[set]]</f>
        <v>TWI</v>
      </c>
      <c r="B3818" s="34">
        <f>cards[[#This Row],[cardNumber]]</f>
        <v>173</v>
      </c>
      <c r="C3818" s="34">
        <f>cards[[#This Row],[owned]]</f>
        <v>0</v>
      </c>
      <c r="D3818" s="34" t="b">
        <f>IF(AND(ISNUMBER(SEARCH("Foil",cards[[#This Row],[variant]])),ISNUMBER(MATCH(cards[[#This Row],[set]],{"SOR","SHD","TWI"},0))),TRUE,FALSE)</f>
        <v>0</v>
      </c>
    </row>
    <row r="3819" spans="1:4" ht="15.75" customHeight="1" x14ac:dyDescent="0.2">
      <c r="A3819" s="34" t="str">
        <f>cards[[#This Row],[set]]</f>
        <v>TWI</v>
      </c>
      <c r="B3819" s="34">
        <f>cards[[#This Row],[cardNumber]]</f>
        <v>173</v>
      </c>
      <c r="C3819" s="34">
        <f>cards[[#This Row],[owned]]</f>
        <v>0</v>
      </c>
      <c r="D3819" s="34" t="b">
        <f>IF(AND(ISNUMBER(SEARCH("Foil",cards[[#This Row],[variant]])),ISNUMBER(MATCH(cards[[#This Row],[set]],{"SOR","SHD","TWI"},0))),TRUE,FALSE)</f>
        <v>1</v>
      </c>
    </row>
    <row r="3820" spans="1:4" ht="15.75" customHeight="1" x14ac:dyDescent="0.2">
      <c r="A3820" s="34" t="str">
        <f>cards[[#This Row],[set]]</f>
        <v>TWI</v>
      </c>
      <c r="B3820" s="34">
        <f>cards[[#This Row],[cardNumber]]</f>
        <v>440</v>
      </c>
      <c r="C3820" s="34">
        <f>cards[[#This Row],[owned]]</f>
        <v>0</v>
      </c>
      <c r="D3820" s="34" t="b">
        <f>IF(AND(ISNUMBER(SEARCH("Foil",cards[[#This Row],[variant]])),ISNUMBER(MATCH(cards[[#This Row],[set]],{"SOR","SHD","TWI"},0))),TRUE,FALSE)</f>
        <v>1</v>
      </c>
    </row>
    <row r="3821" spans="1:4" ht="15.75" customHeight="1" x14ac:dyDescent="0.2">
      <c r="A3821" s="34" t="str">
        <f>cards[[#This Row],[set]]</f>
        <v>TWI</v>
      </c>
      <c r="B3821" s="34">
        <f>cards[[#This Row],[cardNumber]]</f>
        <v>440</v>
      </c>
      <c r="C3821" s="34">
        <f>cards[[#This Row],[owned]]</f>
        <v>0</v>
      </c>
      <c r="D3821" s="34" t="b">
        <f>IF(AND(ISNUMBER(SEARCH("Foil",cards[[#This Row],[variant]])),ISNUMBER(MATCH(cards[[#This Row],[set]],{"SOR","SHD","TWI"},0))),TRUE,FALSE)</f>
        <v>0</v>
      </c>
    </row>
    <row r="3822" spans="1:4" ht="15.75" customHeight="1" x14ac:dyDescent="0.2">
      <c r="A3822" s="34" t="str">
        <f>cards[[#This Row],[set]]</f>
        <v>TWI</v>
      </c>
      <c r="B3822" s="34">
        <f>cards[[#This Row],[cardNumber]]</f>
        <v>175</v>
      </c>
      <c r="C3822" s="34">
        <f>cards[[#This Row],[owned]]</f>
        <v>0</v>
      </c>
      <c r="D3822" s="34" t="b">
        <f>IF(AND(ISNUMBER(SEARCH("Foil",cards[[#This Row],[variant]])),ISNUMBER(MATCH(cards[[#This Row],[set]],{"SOR","SHD","TWI"},0))),TRUE,FALSE)</f>
        <v>0</v>
      </c>
    </row>
    <row r="3823" spans="1:4" ht="15.75" customHeight="1" x14ac:dyDescent="0.2">
      <c r="A3823" s="34" t="str">
        <f>cards[[#This Row],[set]]</f>
        <v>TWI</v>
      </c>
      <c r="B3823" s="34">
        <f>cards[[#This Row],[cardNumber]]</f>
        <v>175</v>
      </c>
      <c r="C3823" s="34">
        <f>cards[[#This Row],[owned]]</f>
        <v>0</v>
      </c>
      <c r="D3823" s="34" t="b">
        <f>IF(AND(ISNUMBER(SEARCH("Foil",cards[[#This Row],[variant]])),ISNUMBER(MATCH(cards[[#This Row],[set]],{"SOR","SHD","TWI"},0))),TRUE,FALSE)</f>
        <v>1</v>
      </c>
    </row>
    <row r="3824" spans="1:4" ht="15.75" customHeight="1" x14ac:dyDescent="0.2">
      <c r="A3824" s="34" t="str">
        <f>cards[[#This Row],[set]]</f>
        <v>TWI</v>
      </c>
      <c r="B3824" s="34">
        <f>cards[[#This Row],[cardNumber]]</f>
        <v>441</v>
      </c>
      <c r="C3824" s="34">
        <f>cards[[#This Row],[owned]]</f>
        <v>0</v>
      </c>
      <c r="D3824" s="34" t="b">
        <f>IF(AND(ISNUMBER(SEARCH("Foil",cards[[#This Row],[variant]])),ISNUMBER(MATCH(cards[[#This Row],[set]],{"SOR","SHD","TWI"},0))),TRUE,FALSE)</f>
        <v>1</v>
      </c>
    </row>
    <row r="3825" spans="1:4" ht="15.75" customHeight="1" x14ac:dyDescent="0.2">
      <c r="A3825" s="34" t="str">
        <f>cards[[#This Row],[set]]</f>
        <v>TWI</v>
      </c>
      <c r="B3825" s="34">
        <f>cards[[#This Row],[cardNumber]]</f>
        <v>441</v>
      </c>
      <c r="C3825" s="34">
        <f>cards[[#This Row],[owned]]</f>
        <v>0</v>
      </c>
      <c r="D3825" s="34" t="b">
        <f>IF(AND(ISNUMBER(SEARCH("Foil",cards[[#This Row],[variant]])),ISNUMBER(MATCH(cards[[#This Row],[set]],{"SOR","SHD","TWI"},0))),TRUE,FALSE)</f>
        <v>0</v>
      </c>
    </row>
    <row r="3826" spans="1:4" ht="15.75" customHeight="1" x14ac:dyDescent="0.2">
      <c r="A3826" s="34" t="str">
        <f>cards[[#This Row],[set]]</f>
        <v>TWI</v>
      </c>
      <c r="B3826" s="34">
        <f>cards[[#This Row],[cardNumber]]</f>
        <v>176</v>
      </c>
      <c r="C3826" s="34">
        <f>cards[[#This Row],[owned]]</f>
        <v>0</v>
      </c>
      <c r="D3826" s="34" t="b">
        <f>IF(AND(ISNUMBER(SEARCH("Foil",cards[[#This Row],[variant]])),ISNUMBER(MATCH(cards[[#This Row],[set]],{"SOR","SHD","TWI"},0))),TRUE,FALSE)</f>
        <v>0</v>
      </c>
    </row>
    <row r="3827" spans="1:4" ht="15.75" customHeight="1" x14ac:dyDescent="0.2">
      <c r="A3827" s="34" t="str">
        <f>cards[[#This Row],[set]]</f>
        <v>TWI</v>
      </c>
      <c r="B3827" s="34">
        <f>cards[[#This Row],[cardNumber]]</f>
        <v>176</v>
      </c>
      <c r="C3827" s="34">
        <f>cards[[#This Row],[owned]]</f>
        <v>0</v>
      </c>
      <c r="D3827" s="34" t="b">
        <f>IF(AND(ISNUMBER(SEARCH("Foil",cards[[#This Row],[variant]])),ISNUMBER(MATCH(cards[[#This Row],[set]],{"SOR","SHD","TWI"},0))),TRUE,FALSE)</f>
        <v>1</v>
      </c>
    </row>
    <row r="3828" spans="1:4" ht="15.75" customHeight="1" x14ac:dyDescent="0.2">
      <c r="A3828" s="34" t="str">
        <f>cards[[#This Row],[set]]</f>
        <v>TWI</v>
      </c>
      <c r="B3828" s="34">
        <f>cards[[#This Row],[cardNumber]]</f>
        <v>442</v>
      </c>
      <c r="C3828" s="34">
        <f>cards[[#This Row],[owned]]</f>
        <v>0</v>
      </c>
      <c r="D3828" s="34" t="b">
        <f>IF(AND(ISNUMBER(SEARCH("Foil",cards[[#This Row],[variant]])),ISNUMBER(MATCH(cards[[#This Row],[set]],{"SOR","SHD","TWI"},0))),TRUE,FALSE)</f>
        <v>0</v>
      </c>
    </row>
    <row r="3829" spans="1:4" ht="15.75" customHeight="1" x14ac:dyDescent="0.2">
      <c r="A3829" s="34" t="str">
        <f>cards[[#This Row],[set]]</f>
        <v>TWI</v>
      </c>
      <c r="B3829" s="34">
        <f>cards[[#This Row],[cardNumber]]</f>
        <v>442</v>
      </c>
      <c r="C3829" s="34">
        <f>cards[[#This Row],[owned]]</f>
        <v>0</v>
      </c>
      <c r="D3829" s="34" t="b">
        <f>IF(AND(ISNUMBER(SEARCH("Foil",cards[[#This Row],[variant]])),ISNUMBER(MATCH(cards[[#This Row],[set]],{"SOR","SHD","TWI"},0))),TRUE,FALSE)</f>
        <v>1</v>
      </c>
    </row>
    <row r="3830" spans="1:4" ht="15.75" customHeight="1" x14ac:dyDescent="0.2">
      <c r="A3830" s="34" t="str">
        <f>cards[[#This Row],[set]]</f>
        <v>TWI</v>
      </c>
      <c r="B3830" s="34">
        <f>cards[[#This Row],[cardNumber]]</f>
        <v>177</v>
      </c>
      <c r="C3830" s="34">
        <f>cards[[#This Row],[owned]]</f>
        <v>0</v>
      </c>
      <c r="D3830" s="34" t="b">
        <f>IF(AND(ISNUMBER(SEARCH("Foil",cards[[#This Row],[variant]])),ISNUMBER(MATCH(cards[[#This Row],[set]],{"SOR","SHD","TWI"},0))),TRUE,FALSE)</f>
        <v>1</v>
      </c>
    </row>
    <row r="3831" spans="1:4" ht="15.75" customHeight="1" x14ac:dyDescent="0.2">
      <c r="A3831" s="34" t="str">
        <f>cards[[#This Row],[set]]</f>
        <v>TWI</v>
      </c>
      <c r="B3831" s="34">
        <f>cards[[#This Row],[cardNumber]]</f>
        <v>177</v>
      </c>
      <c r="C3831" s="34">
        <f>cards[[#This Row],[owned]]</f>
        <v>0</v>
      </c>
      <c r="D3831" s="34" t="b">
        <f>IF(AND(ISNUMBER(SEARCH("Foil",cards[[#This Row],[variant]])),ISNUMBER(MATCH(cards[[#This Row],[set]],{"SOR","SHD","TWI"},0))),TRUE,FALSE)</f>
        <v>0</v>
      </c>
    </row>
    <row r="3832" spans="1:4" ht="15.75" customHeight="1" x14ac:dyDescent="0.2">
      <c r="A3832" s="34" t="str">
        <f>cards[[#This Row],[set]]</f>
        <v>TWI</v>
      </c>
      <c r="B3832" s="34">
        <f>cards[[#This Row],[cardNumber]]</f>
        <v>443</v>
      </c>
      <c r="C3832" s="34">
        <f>cards[[#This Row],[owned]]</f>
        <v>0</v>
      </c>
      <c r="D3832" s="34" t="b">
        <f>IF(AND(ISNUMBER(SEARCH("Foil",cards[[#This Row],[variant]])),ISNUMBER(MATCH(cards[[#This Row],[set]],{"SOR","SHD","TWI"},0))),TRUE,FALSE)</f>
        <v>0</v>
      </c>
    </row>
    <row r="3833" spans="1:4" ht="15.75" customHeight="1" x14ac:dyDescent="0.2">
      <c r="A3833" s="34" t="str">
        <f>cards[[#This Row],[set]]</f>
        <v>TWI</v>
      </c>
      <c r="B3833" s="34">
        <f>cards[[#This Row],[cardNumber]]</f>
        <v>443</v>
      </c>
      <c r="C3833" s="34">
        <f>cards[[#This Row],[owned]]</f>
        <v>0</v>
      </c>
      <c r="D3833" s="34" t="b">
        <f>IF(AND(ISNUMBER(SEARCH("Foil",cards[[#This Row],[variant]])),ISNUMBER(MATCH(cards[[#This Row],[set]],{"SOR","SHD","TWI"},0))),TRUE,FALSE)</f>
        <v>1</v>
      </c>
    </row>
    <row r="3834" spans="1:4" ht="15.75" customHeight="1" x14ac:dyDescent="0.2">
      <c r="A3834" s="34" t="str">
        <f>cards[[#This Row],[set]]</f>
        <v>TWI</v>
      </c>
      <c r="B3834" s="34">
        <f>cards[[#This Row],[cardNumber]]</f>
        <v>178</v>
      </c>
      <c r="C3834" s="34">
        <f>cards[[#This Row],[owned]]</f>
        <v>0</v>
      </c>
      <c r="D3834" s="34" t="b">
        <f>IF(AND(ISNUMBER(SEARCH("Foil",cards[[#This Row],[variant]])),ISNUMBER(MATCH(cards[[#This Row],[set]],{"SOR","SHD","TWI"},0))),TRUE,FALSE)</f>
        <v>1</v>
      </c>
    </row>
    <row r="3835" spans="1:4" ht="15.75" customHeight="1" x14ac:dyDescent="0.2">
      <c r="A3835" s="34" t="str">
        <f>cards[[#This Row],[set]]</f>
        <v>TWI</v>
      </c>
      <c r="B3835" s="34">
        <f>cards[[#This Row],[cardNumber]]</f>
        <v>178</v>
      </c>
      <c r="C3835" s="34">
        <f>cards[[#This Row],[owned]]</f>
        <v>0</v>
      </c>
      <c r="D3835" s="34" t="b">
        <f>IF(AND(ISNUMBER(SEARCH("Foil",cards[[#This Row],[variant]])),ISNUMBER(MATCH(cards[[#This Row],[set]],{"SOR","SHD","TWI"},0))),TRUE,FALSE)</f>
        <v>0</v>
      </c>
    </row>
    <row r="3836" spans="1:4" ht="15.75" customHeight="1" x14ac:dyDescent="0.2">
      <c r="A3836" s="34" t="str">
        <f>cards[[#This Row],[set]]</f>
        <v>TWI</v>
      </c>
      <c r="B3836" s="34">
        <f>cards[[#This Row],[cardNumber]]</f>
        <v>444</v>
      </c>
      <c r="C3836" s="34">
        <f>cards[[#This Row],[owned]]</f>
        <v>0</v>
      </c>
      <c r="D3836" s="34" t="b">
        <f>IF(AND(ISNUMBER(SEARCH("Foil",cards[[#This Row],[variant]])),ISNUMBER(MATCH(cards[[#This Row],[set]],{"SOR","SHD","TWI"},0))),TRUE,FALSE)</f>
        <v>0</v>
      </c>
    </row>
    <row r="3837" spans="1:4" ht="15.75" customHeight="1" x14ac:dyDescent="0.2">
      <c r="A3837" s="34" t="str">
        <f>cards[[#This Row],[set]]</f>
        <v>TWI</v>
      </c>
      <c r="B3837" s="34">
        <f>cards[[#This Row],[cardNumber]]</f>
        <v>444</v>
      </c>
      <c r="C3837" s="34">
        <f>cards[[#This Row],[owned]]</f>
        <v>0</v>
      </c>
      <c r="D3837" s="34" t="b">
        <f>IF(AND(ISNUMBER(SEARCH("Foil",cards[[#This Row],[variant]])),ISNUMBER(MATCH(cards[[#This Row],[set]],{"SOR","SHD","TWI"},0))),TRUE,FALSE)</f>
        <v>1</v>
      </c>
    </row>
    <row r="3838" spans="1:4" ht="15.75" customHeight="1" x14ac:dyDescent="0.2">
      <c r="A3838" s="34" t="str">
        <f>cards[[#This Row],[set]]</f>
        <v>TWI</v>
      </c>
      <c r="B3838" s="34">
        <f>cards[[#This Row],[cardNumber]]</f>
        <v>179</v>
      </c>
      <c r="C3838" s="34">
        <f>cards[[#This Row],[owned]]</f>
        <v>0</v>
      </c>
      <c r="D3838" s="34" t="b">
        <f>IF(AND(ISNUMBER(SEARCH("Foil",cards[[#This Row],[variant]])),ISNUMBER(MATCH(cards[[#This Row],[set]],{"SOR","SHD","TWI"},0))),TRUE,FALSE)</f>
        <v>1</v>
      </c>
    </row>
    <row r="3839" spans="1:4" ht="15.75" customHeight="1" x14ac:dyDescent="0.2">
      <c r="A3839" s="34" t="str">
        <f>cards[[#This Row],[set]]</f>
        <v>TWI</v>
      </c>
      <c r="B3839" s="34">
        <f>cards[[#This Row],[cardNumber]]</f>
        <v>179</v>
      </c>
      <c r="C3839" s="34">
        <f>cards[[#This Row],[owned]]</f>
        <v>0</v>
      </c>
      <c r="D3839" s="34" t="b">
        <f>IF(AND(ISNUMBER(SEARCH("Foil",cards[[#This Row],[variant]])),ISNUMBER(MATCH(cards[[#This Row],[set]],{"SOR","SHD","TWI"},0))),TRUE,FALSE)</f>
        <v>0</v>
      </c>
    </row>
    <row r="3840" spans="1:4" ht="15.75" customHeight="1" x14ac:dyDescent="0.2">
      <c r="A3840" s="34" t="str">
        <f>cards[[#This Row],[set]]</f>
        <v>TWI</v>
      </c>
      <c r="B3840" s="34">
        <f>cards[[#This Row],[cardNumber]]</f>
        <v>445</v>
      </c>
      <c r="C3840" s="34">
        <f>cards[[#This Row],[owned]]</f>
        <v>0</v>
      </c>
      <c r="D3840" s="34" t="b">
        <f>IF(AND(ISNUMBER(SEARCH("Foil",cards[[#This Row],[variant]])),ISNUMBER(MATCH(cards[[#This Row],[set]],{"SOR","SHD","TWI"},0))),TRUE,FALSE)</f>
        <v>1</v>
      </c>
    </row>
    <row r="3841" spans="1:4" ht="15.75" customHeight="1" x14ac:dyDescent="0.2">
      <c r="A3841" s="34" t="str">
        <f>cards[[#This Row],[set]]</f>
        <v>TWI</v>
      </c>
      <c r="B3841" s="34">
        <f>cards[[#This Row],[cardNumber]]</f>
        <v>445</v>
      </c>
      <c r="C3841" s="34">
        <f>cards[[#This Row],[owned]]</f>
        <v>0</v>
      </c>
      <c r="D3841" s="34" t="b">
        <f>IF(AND(ISNUMBER(SEARCH("Foil",cards[[#This Row],[variant]])),ISNUMBER(MATCH(cards[[#This Row],[set]],{"SOR","SHD","TWI"},0))),TRUE,FALSE)</f>
        <v>0</v>
      </c>
    </row>
    <row r="3842" spans="1:4" ht="15.75" customHeight="1" x14ac:dyDescent="0.2">
      <c r="A3842" s="34" t="str">
        <f>cards[[#This Row],[set]]</f>
        <v>TWI</v>
      </c>
      <c r="B3842" s="34">
        <f>cards[[#This Row],[cardNumber]]</f>
        <v>7</v>
      </c>
      <c r="C3842" s="34">
        <f>cards[[#This Row],[owned]]</f>
        <v>0</v>
      </c>
      <c r="D3842" s="34" t="b">
        <f>IF(AND(ISNUMBER(SEARCH("Foil",cards[[#This Row],[variant]])),ISNUMBER(MATCH(cards[[#This Row],[set]],{"SOR","SHD","TWI"},0))),TRUE,FALSE)</f>
        <v>0</v>
      </c>
    </row>
    <row r="3843" spans="1:4" ht="15.75" customHeight="1" x14ac:dyDescent="0.2">
      <c r="A3843" s="34" t="str">
        <f>cards[[#This Row],[set]]</f>
        <v>TWI</v>
      </c>
      <c r="B3843" s="34">
        <f>cards[[#This Row],[cardNumber]]</f>
        <v>180</v>
      </c>
      <c r="C3843" s="34">
        <f>cards[[#This Row],[owned]]</f>
        <v>0</v>
      </c>
      <c r="D3843" s="34" t="b">
        <f>IF(AND(ISNUMBER(SEARCH("Foil",cards[[#This Row],[variant]])),ISNUMBER(MATCH(cards[[#This Row],[set]],{"SOR","SHD","TWI"},0))),TRUE,FALSE)</f>
        <v>0</v>
      </c>
    </row>
    <row r="3844" spans="1:4" ht="15.75" customHeight="1" x14ac:dyDescent="0.2">
      <c r="A3844" s="34" t="str">
        <f>cards[[#This Row],[set]]</f>
        <v>TWI</v>
      </c>
      <c r="B3844" s="34">
        <f>cards[[#This Row],[cardNumber]]</f>
        <v>181</v>
      </c>
      <c r="C3844" s="34">
        <f>cards[[#This Row],[owned]]</f>
        <v>0</v>
      </c>
      <c r="D3844" s="34" t="b">
        <f>IF(AND(ISNUMBER(SEARCH("Foil",cards[[#This Row],[variant]])),ISNUMBER(MATCH(cards[[#This Row],[set]],{"SOR","SHD","TWI"},0))),TRUE,FALSE)</f>
        <v>1</v>
      </c>
    </row>
    <row r="3845" spans="1:4" ht="15.75" customHeight="1" x14ac:dyDescent="0.2">
      <c r="A3845" s="34" t="str">
        <f>cards[[#This Row],[set]]</f>
        <v>TWI</v>
      </c>
      <c r="B3845" s="34">
        <f>cards[[#This Row],[cardNumber]]</f>
        <v>181</v>
      </c>
      <c r="C3845" s="34">
        <f>cards[[#This Row],[owned]]</f>
        <v>0</v>
      </c>
      <c r="D3845" s="34" t="b">
        <f>IF(AND(ISNUMBER(SEARCH("Foil",cards[[#This Row],[variant]])),ISNUMBER(MATCH(cards[[#This Row],[set]],{"SOR","SHD","TWI"},0))),TRUE,FALSE)</f>
        <v>0</v>
      </c>
    </row>
    <row r="3846" spans="1:4" ht="15.75" customHeight="1" x14ac:dyDescent="0.2">
      <c r="A3846" s="34" t="str">
        <f>cards[[#This Row],[set]]</f>
        <v>TWI</v>
      </c>
      <c r="B3846" s="34">
        <f>cards[[#This Row],[cardNumber]]</f>
        <v>446</v>
      </c>
      <c r="C3846" s="34">
        <f>cards[[#This Row],[owned]]</f>
        <v>0</v>
      </c>
      <c r="D3846" s="34" t="b">
        <f>IF(AND(ISNUMBER(SEARCH("Foil",cards[[#This Row],[variant]])),ISNUMBER(MATCH(cards[[#This Row],[set]],{"SOR","SHD","TWI"},0))),TRUE,FALSE)</f>
        <v>0</v>
      </c>
    </row>
    <row r="3847" spans="1:4" ht="15.75" customHeight="1" x14ac:dyDescent="0.2">
      <c r="A3847" s="34" t="str">
        <f>cards[[#This Row],[set]]</f>
        <v>TWI</v>
      </c>
      <c r="B3847" s="34">
        <f>cards[[#This Row],[cardNumber]]</f>
        <v>446</v>
      </c>
      <c r="C3847" s="34">
        <f>cards[[#This Row],[owned]]</f>
        <v>0</v>
      </c>
      <c r="D3847" s="34" t="b">
        <f>IF(AND(ISNUMBER(SEARCH("Foil",cards[[#This Row],[variant]])),ISNUMBER(MATCH(cards[[#This Row],[set]],{"SOR","SHD","TWI"},0))),TRUE,FALSE)</f>
        <v>1</v>
      </c>
    </row>
    <row r="3848" spans="1:4" ht="15.75" customHeight="1" x14ac:dyDescent="0.2">
      <c r="A3848" s="34" t="str">
        <f>cards[[#This Row],[set]]</f>
        <v>TWI</v>
      </c>
      <c r="B3848" s="34">
        <f>cards[[#This Row],[cardNumber]]</f>
        <v>182</v>
      </c>
      <c r="C3848" s="34">
        <f>cards[[#This Row],[owned]]</f>
        <v>0</v>
      </c>
      <c r="D3848" s="34" t="b">
        <f>IF(AND(ISNUMBER(SEARCH("Foil",cards[[#This Row],[variant]])),ISNUMBER(MATCH(cards[[#This Row],[set]],{"SOR","SHD","TWI"},0))),TRUE,FALSE)</f>
        <v>1</v>
      </c>
    </row>
    <row r="3849" spans="1:4" ht="15.75" customHeight="1" x14ac:dyDescent="0.2">
      <c r="A3849" s="34" t="str">
        <f>cards[[#This Row],[set]]</f>
        <v>TWI</v>
      </c>
      <c r="B3849" s="34">
        <f>cards[[#This Row],[cardNumber]]</f>
        <v>182</v>
      </c>
      <c r="C3849" s="34">
        <f>cards[[#This Row],[owned]]</f>
        <v>0</v>
      </c>
      <c r="D3849" s="34" t="b">
        <f>IF(AND(ISNUMBER(SEARCH("Foil",cards[[#This Row],[variant]])),ISNUMBER(MATCH(cards[[#This Row],[set]],{"SOR","SHD","TWI"},0))),TRUE,FALSE)</f>
        <v>0</v>
      </c>
    </row>
    <row r="3850" spans="1:4" ht="15.75" customHeight="1" x14ac:dyDescent="0.2">
      <c r="A3850" s="34" t="str">
        <f>cards[[#This Row],[set]]</f>
        <v>TWI</v>
      </c>
      <c r="B3850" s="34">
        <f>cards[[#This Row],[cardNumber]]</f>
        <v>447</v>
      </c>
      <c r="C3850" s="34">
        <f>cards[[#This Row],[owned]]</f>
        <v>0</v>
      </c>
      <c r="D3850" s="34" t="b">
        <f>IF(AND(ISNUMBER(SEARCH("Foil",cards[[#This Row],[variant]])),ISNUMBER(MATCH(cards[[#This Row],[set]],{"SOR","SHD","TWI"},0))),TRUE,FALSE)</f>
        <v>0</v>
      </c>
    </row>
    <row r="3851" spans="1:4" ht="15.75" customHeight="1" x14ac:dyDescent="0.2">
      <c r="A3851" s="34" t="str">
        <f>cards[[#This Row],[set]]</f>
        <v>TWI</v>
      </c>
      <c r="B3851" s="34">
        <f>cards[[#This Row],[cardNumber]]</f>
        <v>447</v>
      </c>
      <c r="C3851" s="34">
        <f>cards[[#This Row],[owned]]</f>
        <v>0</v>
      </c>
      <c r="D3851" s="34" t="b">
        <f>IF(AND(ISNUMBER(SEARCH("Foil",cards[[#This Row],[variant]])),ISNUMBER(MATCH(cards[[#This Row],[set]],{"SOR","SHD","TWI"},0))),TRUE,FALSE)</f>
        <v>1</v>
      </c>
    </row>
    <row r="3852" spans="1:4" ht="15.75" customHeight="1" x14ac:dyDescent="0.2">
      <c r="A3852" s="34" t="str">
        <f>cards[[#This Row],[set]]</f>
        <v>TWI</v>
      </c>
      <c r="B3852" s="34">
        <f>cards[[#This Row],[cardNumber]]</f>
        <v>183</v>
      </c>
      <c r="C3852" s="34">
        <f>cards[[#This Row],[owned]]</f>
        <v>0</v>
      </c>
      <c r="D3852" s="34" t="b">
        <f>IF(AND(ISNUMBER(SEARCH("Foil",cards[[#This Row],[variant]])),ISNUMBER(MATCH(cards[[#This Row],[set]],{"SOR","SHD","TWI"},0))),TRUE,FALSE)</f>
        <v>1</v>
      </c>
    </row>
    <row r="3853" spans="1:4" ht="15.75" customHeight="1" x14ac:dyDescent="0.2">
      <c r="A3853" s="34" t="str">
        <f>cards[[#This Row],[set]]</f>
        <v>TWI</v>
      </c>
      <c r="B3853" s="34">
        <f>cards[[#This Row],[cardNumber]]</f>
        <v>183</v>
      </c>
      <c r="C3853" s="34">
        <f>cards[[#This Row],[owned]]</f>
        <v>0</v>
      </c>
      <c r="D3853" s="34" t="b">
        <f>IF(AND(ISNUMBER(SEARCH("Foil",cards[[#This Row],[variant]])),ISNUMBER(MATCH(cards[[#This Row],[set]],{"SOR","SHD","TWI"},0))),TRUE,FALSE)</f>
        <v>0</v>
      </c>
    </row>
    <row r="3854" spans="1:4" ht="15.75" customHeight="1" x14ac:dyDescent="0.2">
      <c r="A3854" s="34" t="str">
        <f>cards[[#This Row],[set]]</f>
        <v>TWI</v>
      </c>
      <c r="B3854" s="34">
        <f>cards[[#This Row],[cardNumber]]</f>
        <v>448</v>
      </c>
      <c r="C3854" s="34">
        <f>cards[[#This Row],[owned]]</f>
        <v>0</v>
      </c>
      <c r="D3854" s="34" t="b">
        <f>IF(AND(ISNUMBER(SEARCH("Foil",cards[[#This Row],[variant]])),ISNUMBER(MATCH(cards[[#This Row],[set]],{"SOR","SHD","TWI"},0))),TRUE,FALSE)</f>
        <v>0</v>
      </c>
    </row>
    <row r="3855" spans="1:4" ht="15.75" customHeight="1" x14ac:dyDescent="0.2">
      <c r="A3855" s="34" t="str">
        <f>cards[[#This Row],[set]]</f>
        <v>TWI</v>
      </c>
      <c r="B3855" s="34">
        <f>cards[[#This Row],[cardNumber]]</f>
        <v>448</v>
      </c>
      <c r="C3855" s="34">
        <f>cards[[#This Row],[owned]]</f>
        <v>0</v>
      </c>
      <c r="D3855" s="34" t="b">
        <f>IF(AND(ISNUMBER(SEARCH("Foil",cards[[#This Row],[variant]])),ISNUMBER(MATCH(cards[[#This Row],[set]],{"SOR","SHD","TWI"},0))),TRUE,FALSE)</f>
        <v>1</v>
      </c>
    </row>
    <row r="3856" spans="1:4" ht="15.75" customHeight="1" x14ac:dyDescent="0.2">
      <c r="A3856" s="34" t="str">
        <f>cards[[#This Row],[set]]</f>
        <v>TWI</v>
      </c>
      <c r="B3856" s="34">
        <f>cards[[#This Row],[cardNumber]]</f>
        <v>184</v>
      </c>
      <c r="C3856" s="34">
        <f>cards[[#This Row],[owned]]</f>
        <v>0</v>
      </c>
      <c r="D3856" s="34" t="b">
        <f>IF(AND(ISNUMBER(SEARCH("Foil",cards[[#This Row],[variant]])),ISNUMBER(MATCH(cards[[#This Row],[set]],{"SOR","SHD","TWI"},0))),TRUE,FALSE)</f>
        <v>1</v>
      </c>
    </row>
    <row r="3857" spans="1:4" ht="15.75" customHeight="1" x14ac:dyDescent="0.2">
      <c r="A3857" s="34" t="str">
        <f>cards[[#This Row],[set]]</f>
        <v>TWI</v>
      </c>
      <c r="B3857" s="34">
        <f>cards[[#This Row],[cardNumber]]</f>
        <v>184</v>
      </c>
      <c r="C3857" s="34">
        <f>cards[[#This Row],[owned]]</f>
        <v>0</v>
      </c>
      <c r="D3857" s="34" t="b">
        <f>IF(AND(ISNUMBER(SEARCH("Foil",cards[[#This Row],[variant]])),ISNUMBER(MATCH(cards[[#This Row],[set]],{"SOR","SHD","TWI"},0))),TRUE,FALSE)</f>
        <v>0</v>
      </c>
    </row>
    <row r="3858" spans="1:4" ht="15.75" customHeight="1" x14ac:dyDescent="0.2">
      <c r="A3858" s="34" t="str">
        <f>cards[[#This Row],[set]]</f>
        <v>TWI</v>
      </c>
      <c r="B3858" s="34">
        <f>cards[[#This Row],[cardNumber]]</f>
        <v>449</v>
      </c>
      <c r="C3858" s="34">
        <f>cards[[#This Row],[owned]]</f>
        <v>0</v>
      </c>
      <c r="D3858" s="34" t="b">
        <f>IF(AND(ISNUMBER(SEARCH("Foil",cards[[#This Row],[variant]])),ISNUMBER(MATCH(cards[[#This Row],[set]],{"SOR","SHD","TWI"},0))),TRUE,FALSE)</f>
        <v>1</v>
      </c>
    </row>
    <row r="3859" spans="1:4" ht="15.75" customHeight="1" x14ac:dyDescent="0.2">
      <c r="A3859" s="34" t="str">
        <f>cards[[#This Row],[set]]</f>
        <v>TWI</v>
      </c>
      <c r="B3859" s="34">
        <f>cards[[#This Row],[cardNumber]]</f>
        <v>449</v>
      </c>
      <c r="C3859" s="34">
        <f>cards[[#This Row],[owned]]</f>
        <v>0</v>
      </c>
      <c r="D3859" s="34" t="b">
        <f>IF(AND(ISNUMBER(SEARCH("Foil",cards[[#This Row],[variant]])),ISNUMBER(MATCH(cards[[#This Row],[set]],{"SOR","SHD","TWI"},0))),TRUE,FALSE)</f>
        <v>0</v>
      </c>
    </row>
    <row r="3860" spans="1:4" ht="15.75" customHeight="1" x14ac:dyDescent="0.2">
      <c r="A3860" s="34" t="str">
        <f>cards[[#This Row],[set]]</f>
        <v>TWI</v>
      </c>
      <c r="B3860" s="34">
        <f>cards[[#This Row],[cardNumber]]</f>
        <v>185</v>
      </c>
      <c r="C3860" s="34">
        <f>cards[[#This Row],[owned]]</f>
        <v>0</v>
      </c>
      <c r="D3860" s="34" t="b">
        <f>IF(AND(ISNUMBER(SEARCH("Foil",cards[[#This Row],[variant]])),ISNUMBER(MATCH(cards[[#This Row],[set]],{"SOR","SHD","TWI"},0))),TRUE,FALSE)</f>
        <v>1</v>
      </c>
    </row>
    <row r="3861" spans="1:4" ht="15.75" customHeight="1" x14ac:dyDescent="0.2">
      <c r="A3861" s="34" t="str">
        <f>cards[[#This Row],[set]]</f>
        <v>TWI</v>
      </c>
      <c r="B3861" s="34">
        <f>cards[[#This Row],[cardNumber]]</f>
        <v>185</v>
      </c>
      <c r="C3861" s="34">
        <f>cards[[#This Row],[owned]]</f>
        <v>0</v>
      </c>
      <c r="D3861" s="34" t="b">
        <f>IF(AND(ISNUMBER(SEARCH("Foil",cards[[#This Row],[variant]])),ISNUMBER(MATCH(cards[[#This Row],[set]],{"SOR","SHD","TWI"},0))),TRUE,FALSE)</f>
        <v>0</v>
      </c>
    </row>
    <row r="3862" spans="1:4" ht="15.75" customHeight="1" x14ac:dyDescent="0.2">
      <c r="A3862" s="34" t="str">
        <f>cards[[#This Row],[set]]</f>
        <v>TWI</v>
      </c>
      <c r="B3862" s="34">
        <f>cards[[#This Row],[cardNumber]]</f>
        <v>450</v>
      </c>
      <c r="C3862" s="34">
        <f>cards[[#This Row],[owned]]</f>
        <v>0</v>
      </c>
      <c r="D3862" s="34" t="b">
        <f>IF(AND(ISNUMBER(SEARCH("Foil",cards[[#This Row],[variant]])),ISNUMBER(MATCH(cards[[#This Row],[set]],{"SOR","SHD","TWI"},0))),TRUE,FALSE)</f>
        <v>1</v>
      </c>
    </row>
    <row r="3863" spans="1:4" ht="15.75" customHeight="1" x14ac:dyDescent="0.2">
      <c r="A3863" s="34" t="str">
        <f>cards[[#This Row],[set]]</f>
        <v>TWI</v>
      </c>
      <c r="B3863" s="34">
        <f>cards[[#This Row],[cardNumber]]</f>
        <v>450</v>
      </c>
      <c r="C3863" s="34">
        <f>cards[[#This Row],[owned]]</f>
        <v>0</v>
      </c>
      <c r="D3863" s="34" t="b">
        <f>IF(AND(ISNUMBER(SEARCH("Foil",cards[[#This Row],[variant]])),ISNUMBER(MATCH(cards[[#This Row],[set]],{"SOR","SHD","TWI"},0))),TRUE,FALSE)</f>
        <v>0</v>
      </c>
    </row>
    <row r="3864" spans="1:4" ht="15.75" customHeight="1" x14ac:dyDescent="0.2">
      <c r="A3864" s="34" t="str">
        <f>cards[[#This Row],[set]]</f>
        <v>TWI</v>
      </c>
      <c r="B3864" s="34">
        <f>cards[[#This Row],[cardNumber]]</f>
        <v>186</v>
      </c>
      <c r="C3864" s="34">
        <f>cards[[#This Row],[owned]]</f>
        <v>0</v>
      </c>
      <c r="D3864" s="34" t="b">
        <f>IF(AND(ISNUMBER(SEARCH("Foil",cards[[#This Row],[variant]])),ISNUMBER(MATCH(cards[[#This Row],[set]],{"SOR","SHD","TWI"},0))),TRUE,FALSE)</f>
        <v>0</v>
      </c>
    </row>
    <row r="3865" spans="1:4" ht="15.75" customHeight="1" x14ac:dyDescent="0.2">
      <c r="A3865" s="34" t="str">
        <f>cards[[#This Row],[set]]</f>
        <v>TWI</v>
      </c>
      <c r="B3865" s="34">
        <f>cards[[#This Row],[cardNumber]]</f>
        <v>186</v>
      </c>
      <c r="C3865" s="34">
        <f>cards[[#This Row],[owned]]</f>
        <v>0</v>
      </c>
      <c r="D3865" s="34" t="b">
        <f>IF(AND(ISNUMBER(SEARCH("Foil",cards[[#This Row],[variant]])),ISNUMBER(MATCH(cards[[#This Row],[set]],{"SOR","SHD","TWI"},0))),TRUE,FALSE)</f>
        <v>1</v>
      </c>
    </row>
    <row r="3866" spans="1:4" ht="15.75" customHeight="1" x14ac:dyDescent="0.2">
      <c r="A3866" s="34" t="str">
        <f>cards[[#This Row],[set]]</f>
        <v>TWI</v>
      </c>
      <c r="B3866" s="34">
        <f>cards[[#This Row],[cardNumber]]</f>
        <v>451</v>
      </c>
      <c r="C3866" s="34">
        <f>cards[[#This Row],[owned]]</f>
        <v>0</v>
      </c>
      <c r="D3866" s="34" t="b">
        <f>IF(AND(ISNUMBER(SEARCH("Foil",cards[[#This Row],[variant]])),ISNUMBER(MATCH(cards[[#This Row],[set]],{"SOR","SHD","TWI"},0))),TRUE,FALSE)</f>
        <v>1</v>
      </c>
    </row>
    <row r="3867" spans="1:4" ht="15.75" customHeight="1" x14ac:dyDescent="0.2">
      <c r="A3867" s="34" t="str">
        <f>cards[[#This Row],[set]]</f>
        <v>TWI</v>
      </c>
      <c r="B3867" s="34">
        <f>cards[[#This Row],[cardNumber]]</f>
        <v>451</v>
      </c>
      <c r="C3867" s="34">
        <f>cards[[#This Row],[owned]]</f>
        <v>0</v>
      </c>
      <c r="D3867" s="34" t="b">
        <f>IF(AND(ISNUMBER(SEARCH("Foil",cards[[#This Row],[variant]])),ISNUMBER(MATCH(cards[[#This Row],[set]],{"SOR","SHD","TWI"},0))),TRUE,FALSE)</f>
        <v>0</v>
      </c>
    </row>
    <row r="3868" spans="1:4" ht="15.75" customHeight="1" x14ac:dyDescent="0.2">
      <c r="A3868" s="34" t="str">
        <f>cards[[#This Row],[set]]</f>
        <v>TWI</v>
      </c>
      <c r="B3868" s="34">
        <f>cards[[#This Row],[cardNumber]]</f>
        <v>187</v>
      </c>
      <c r="C3868" s="34">
        <f>cards[[#This Row],[owned]]</f>
        <v>0</v>
      </c>
      <c r="D3868" s="34" t="b">
        <f>IF(AND(ISNUMBER(SEARCH("Foil",cards[[#This Row],[variant]])),ISNUMBER(MATCH(cards[[#This Row],[set]],{"SOR","SHD","TWI"},0))),TRUE,FALSE)</f>
        <v>1</v>
      </c>
    </row>
    <row r="3869" spans="1:4" ht="15.75" customHeight="1" x14ac:dyDescent="0.2">
      <c r="A3869" s="34" t="str">
        <f>cards[[#This Row],[set]]</f>
        <v>TWI</v>
      </c>
      <c r="B3869" s="34">
        <f>cards[[#This Row],[cardNumber]]</f>
        <v>187</v>
      </c>
      <c r="C3869" s="34">
        <f>cards[[#This Row],[owned]]</f>
        <v>0</v>
      </c>
      <c r="D3869" s="34" t="b">
        <f>IF(AND(ISNUMBER(SEARCH("Foil",cards[[#This Row],[variant]])),ISNUMBER(MATCH(cards[[#This Row],[set]],{"SOR","SHD","TWI"},0))),TRUE,FALSE)</f>
        <v>0</v>
      </c>
    </row>
    <row r="3870" spans="1:4" ht="15.75" customHeight="1" x14ac:dyDescent="0.2">
      <c r="A3870" s="34" t="str">
        <f>cards[[#This Row],[set]]</f>
        <v>TWI</v>
      </c>
      <c r="B3870" s="34">
        <f>cards[[#This Row],[cardNumber]]</f>
        <v>452</v>
      </c>
      <c r="C3870" s="34">
        <f>cards[[#This Row],[owned]]</f>
        <v>0</v>
      </c>
      <c r="D3870" s="34" t="b">
        <f>IF(AND(ISNUMBER(SEARCH("Foil",cards[[#This Row],[variant]])),ISNUMBER(MATCH(cards[[#This Row],[set]],{"SOR","SHD","TWI"},0))),TRUE,FALSE)</f>
        <v>0</v>
      </c>
    </row>
    <row r="3871" spans="1:4" ht="15.75" customHeight="1" x14ac:dyDescent="0.2">
      <c r="A3871" s="34" t="str">
        <f>cards[[#This Row],[set]]</f>
        <v>TWI</v>
      </c>
      <c r="B3871" s="34">
        <f>cards[[#This Row],[cardNumber]]</f>
        <v>452</v>
      </c>
      <c r="C3871" s="34">
        <f>cards[[#This Row],[owned]]</f>
        <v>0</v>
      </c>
      <c r="D3871" s="34" t="b">
        <f>IF(AND(ISNUMBER(SEARCH("Foil",cards[[#This Row],[variant]])),ISNUMBER(MATCH(cards[[#This Row],[set]],{"SOR","SHD","TWI"},0))),TRUE,FALSE)</f>
        <v>1</v>
      </c>
    </row>
    <row r="3872" spans="1:4" ht="15.75" customHeight="1" x14ac:dyDescent="0.2">
      <c r="A3872" s="34" t="str">
        <f>cards[[#This Row],[set]]</f>
        <v>TWI</v>
      </c>
      <c r="B3872" s="34">
        <f>cards[[#This Row],[cardNumber]]</f>
        <v>188</v>
      </c>
      <c r="C3872" s="34">
        <f>cards[[#This Row],[owned]]</f>
        <v>0</v>
      </c>
      <c r="D3872" s="34" t="b">
        <f>IF(AND(ISNUMBER(SEARCH("Foil",cards[[#This Row],[variant]])),ISNUMBER(MATCH(cards[[#This Row],[set]],{"SOR","SHD","TWI"},0))),TRUE,FALSE)</f>
        <v>1</v>
      </c>
    </row>
    <row r="3873" spans="1:4" ht="15.75" customHeight="1" x14ac:dyDescent="0.2">
      <c r="A3873" s="34" t="str">
        <f>cards[[#This Row],[set]]</f>
        <v>TWI</v>
      </c>
      <c r="B3873" s="34">
        <f>cards[[#This Row],[cardNumber]]</f>
        <v>188</v>
      </c>
      <c r="C3873" s="34">
        <f>cards[[#This Row],[owned]]</f>
        <v>0</v>
      </c>
      <c r="D3873" s="34" t="b">
        <f>IF(AND(ISNUMBER(SEARCH("Foil",cards[[#This Row],[variant]])),ISNUMBER(MATCH(cards[[#This Row],[set]],{"SOR","SHD","TWI"},0))),TRUE,FALSE)</f>
        <v>0</v>
      </c>
    </row>
    <row r="3874" spans="1:4" ht="15.75" customHeight="1" x14ac:dyDescent="0.2">
      <c r="A3874" s="34" t="str">
        <f>cards[[#This Row],[set]]</f>
        <v>TWI</v>
      </c>
      <c r="B3874" s="34">
        <f>cards[[#This Row],[cardNumber]]</f>
        <v>453</v>
      </c>
      <c r="C3874" s="34">
        <f>cards[[#This Row],[owned]]</f>
        <v>0</v>
      </c>
      <c r="D3874" s="34" t="b">
        <f>IF(AND(ISNUMBER(SEARCH("Foil",cards[[#This Row],[variant]])),ISNUMBER(MATCH(cards[[#This Row],[set]],{"SOR","SHD","TWI"},0))),TRUE,FALSE)</f>
        <v>0</v>
      </c>
    </row>
    <row r="3875" spans="1:4" ht="15.75" customHeight="1" x14ac:dyDescent="0.2">
      <c r="A3875" s="34" t="str">
        <f>cards[[#This Row],[set]]</f>
        <v>TWI</v>
      </c>
      <c r="B3875" s="34">
        <f>cards[[#This Row],[cardNumber]]</f>
        <v>453</v>
      </c>
      <c r="C3875" s="34">
        <f>cards[[#This Row],[owned]]</f>
        <v>0</v>
      </c>
      <c r="D3875" s="34" t="b">
        <f>IF(AND(ISNUMBER(SEARCH("Foil",cards[[#This Row],[variant]])),ISNUMBER(MATCH(cards[[#This Row],[set]],{"SOR","SHD","TWI"},0))),TRUE,FALSE)</f>
        <v>1</v>
      </c>
    </row>
    <row r="3876" spans="1:4" ht="15.75" customHeight="1" x14ac:dyDescent="0.2">
      <c r="A3876" s="34" t="str">
        <f>cards[[#This Row],[set]]</f>
        <v>TWI</v>
      </c>
      <c r="B3876" s="34">
        <f>cards[[#This Row],[cardNumber]]</f>
        <v>189</v>
      </c>
      <c r="C3876" s="34">
        <f>cards[[#This Row],[owned]]</f>
        <v>0</v>
      </c>
      <c r="D3876" s="34" t="b">
        <f>IF(AND(ISNUMBER(SEARCH("Foil",cards[[#This Row],[variant]])),ISNUMBER(MATCH(cards[[#This Row],[set]],{"SOR","SHD","TWI"},0))),TRUE,FALSE)</f>
        <v>1</v>
      </c>
    </row>
    <row r="3877" spans="1:4" ht="15.75" customHeight="1" x14ac:dyDescent="0.2">
      <c r="A3877" s="34" t="str">
        <f>cards[[#This Row],[set]]</f>
        <v>TWI</v>
      </c>
      <c r="B3877" s="34">
        <f>cards[[#This Row],[cardNumber]]</f>
        <v>189</v>
      </c>
      <c r="C3877" s="34">
        <f>cards[[#This Row],[owned]]</f>
        <v>0</v>
      </c>
      <c r="D3877" s="34" t="b">
        <f>IF(AND(ISNUMBER(SEARCH("Foil",cards[[#This Row],[variant]])),ISNUMBER(MATCH(cards[[#This Row],[set]],{"SOR","SHD","TWI"},0))),TRUE,FALSE)</f>
        <v>0</v>
      </c>
    </row>
    <row r="3878" spans="1:4" ht="15.75" customHeight="1" x14ac:dyDescent="0.2">
      <c r="A3878" s="34" t="str">
        <f>cards[[#This Row],[set]]</f>
        <v>TWI</v>
      </c>
      <c r="B3878" s="34">
        <f>cards[[#This Row],[cardNumber]]</f>
        <v>454</v>
      </c>
      <c r="C3878" s="34">
        <f>cards[[#This Row],[owned]]</f>
        <v>0</v>
      </c>
      <c r="D3878" s="34" t="b">
        <f>IF(AND(ISNUMBER(SEARCH("Foil",cards[[#This Row],[variant]])),ISNUMBER(MATCH(cards[[#This Row],[set]],{"SOR","SHD","TWI"},0))),TRUE,FALSE)</f>
        <v>0</v>
      </c>
    </row>
    <row r="3879" spans="1:4" ht="15.75" customHeight="1" x14ac:dyDescent="0.2">
      <c r="A3879" s="34" t="str">
        <f>cards[[#This Row],[set]]</f>
        <v>TWI</v>
      </c>
      <c r="B3879" s="34">
        <f>cards[[#This Row],[cardNumber]]</f>
        <v>454</v>
      </c>
      <c r="C3879" s="34">
        <f>cards[[#This Row],[owned]]</f>
        <v>0</v>
      </c>
      <c r="D3879" s="34" t="b">
        <f>IF(AND(ISNUMBER(SEARCH("Foil",cards[[#This Row],[variant]])),ISNUMBER(MATCH(cards[[#This Row],[set]],{"SOR","SHD","TWI"},0))),TRUE,FALSE)</f>
        <v>1</v>
      </c>
    </row>
    <row r="3880" spans="1:4" ht="15.75" customHeight="1" x14ac:dyDescent="0.2">
      <c r="A3880" s="34" t="str">
        <f>cards[[#This Row],[set]]</f>
        <v>TWI</v>
      </c>
      <c r="B3880" s="34">
        <f>cards[[#This Row],[cardNumber]]</f>
        <v>190</v>
      </c>
      <c r="C3880" s="34">
        <f>cards[[#This Row],[owned]]</f>
        <v>0</v>
      </c>
      <c r="D3880" s="34" t="b">
        <f>IF(AND(ISNUMBER(SEARCH("Foil",cards[[#This Row],[variant]])),ISNUMBER(MATCH(cards[[#This Row],[set]],{"SOR","SHD","TWI"},0))),TRUE,FALSE)</f>
        <v>1</v>
      </c>
    </row>
    <row r="3881" spans="1:4" ht="15.75" customHeight="1" x14ac:dyDescent="0.2">
      <c r="A3881" s="34" t="str">
        <f>cards[[#This Row],[set]]</f>
        <v>TWI</v>
      </c>
      <c r="B3881" s="34">
        <f>cards[[#This Row],[cardNumber]]</f>
        <v>190</v>
      </c>
      <c r="C3881" s="34">
        <f>cards[[#This Row],[owned]]</f>
        <v>0</v>
      </c>
      <c r="D3881" s="34" t="b">
        <f>IF(AND(ISNUMBER(SEARCH("Foil",cards[[#This Row],[variant]])),ISNUMBER(MATCH(cards[[#This Row],[set]],{"SOR","SHD","TWI"},0))),TRUE,FALSE)</f>
        <v>0</v>
      </c>
    </row>
    <row r="3882" spans="1:4" ht="15.75" customHeight="1" x14ac:dyDescent="0.2">
      <c r="A3882" s="34" t="str">
        <f>cards[[#This Row],[set]]</f>
        <v>TWI</v>
      </c>
      <c r="B3882" s="34">
        <f>cards[[#This Row],[cardNumber]]</f>
        <v>455</v>
      </c>
      <c r="C3882" s="34">
        <f>cards[[#This Row],[owned]]</f>
        <v>0</v>
      </c>
      <c r="D3882" s="34" t="b">
        <f>IF(AND(ISNUMBER(SEARCH("Foil",cards[[#This Row],[variant]])),ISNUMBER(MATCH(cards[[#This Row],[set]],{"SOR","SHD","TWI"},0))),TRUE,FALSE)</f>
        <v>0</v>
      </c>
    </row>
    <row r="3883" spans="1:4" ht="15.75" customHeight="1" x14ac:dyDescent="0.2">
      <c r="A3883" s="34" t="str">
        <f>cards[[#This Row],[set]]</f>
        <v>TWI</v>
      </c>
      <c r="B3883" s="34">
        <f>cards[[#This Row],[cardNumber]]</f>
        <v>455</v>
      </c>
      <c r="C3883" s="34">
        <f>cards[[#This Row],[owned]]</f>
        <v>0</v>
      </c>
      <c r="D3883" s="34" t="b">
        <f>IF(AND(ISNUMBER(SEARCH("Foil",cards[[#This Row],[variant]])),ISNUMBER(MATCH(cards[[#This Row],[set]],{"SOR","SHD","TWI"},0))),TRUE,FALSE)</f>
        <v>1</v>
      </c>
    </row>
    <row r="3884" spans="1:4" ht="15.75" customHeight="1" x14ac:dyDescent="0.2">
      <c r="A3884" s="34" t="str">
        <f>cards[[#This Row],[set]]</f>
        <v>TWI</v>
      </c>
      <c r="B3884" s="34">
        <f>cards[[#This Row],[cardNumber]]</f>
        <v>191</v>
      </c>
      <c r="C3884" s="34">
        <f>cards[[#This Row],[owned]]</f>
        <v>0</v>
      </c>
      <c r="D3884" s="34" t="b">
        <f>IF(AND(ISNUMBER(SEARCH("Foil",cards[[#This Row],[variant]])),ISNUMBER(MATCH(cards[[#This Row],[set]],{"SOR","SHD","TWI"},0))),TRUE,FALSE)</f>
        <v>0</v>
      </c>
    </row>
    <row r="3885" spans="1:4" ht="15.75" customHeight="1" x14ac:dyDescent="0.2">
      <c r="A3885" s="34" t="str">
        <f>cards[[#This Row],[set]]</f>
        <v>TWI</v>
      </c>
      <c r="B3885" s="34">
        <f>cards[[#This Row],[cardNumber]]</f>
        <v>191</v>
      </c>
      <c r="C3885" s="34">
        <f>cards[[#This Row],[owned]]</f>
        <v>0</v>
      </c>
      <c r="D3885" s="34" t="b">
        <f>IF(AND(ISNUMBER(SEARCH("Foil",cards[[#This Row],[variant]])),ISNUMBER(MATCH(cards[[#This Row],[set]],{"SOR","SHD","TWI"},0))),TRUE,FALSE)</f>
        <v>1</v>
      </c>
    </row>
    <row r="3886" spans="1:4" ht="15.75" customHeight="1" x14ac:dyDescent="0.2">
      <c r="A3886" s="34" t="str">
        <f>cards[[#This Row],[set]]</f>
        <v>TWI</v>
      </c>
      <c r="B3886" s="34">
        <f>cards[[#This Row],[cardNumber]]</f>
        <v>456</v>
      </c>
      <c r="C3886" s="34">
        <f>cards[[#This Row],[owned]]</f>
        <v>0</v>
      </c>
      <c r="D3886" s="34" t="b">
        <f>IF(AND(ISNUMBER(SEARCH("Foil",cards[[#This Row],[variant]])),ISNUMBER(MATCH(cards[[#This Row],[set]],{"SOR","SHD","TWI"},0))),TRUE,FALSE)</f>
        <v>1</v>
      </c>
    </row>
    <row r="3887" spans="1:4" ht="15.75" customHeight="1" x14ac:dyDescent="0.2">
      <c r="A3887" s="34" t="str">
        <f>cards[[#This Row],[set]]</f>
        <v>TWI</v>
      </c>
      <c r="B3887" s="34">
        <f>cards[[#This Row],[cardNumber]]</f>
        <v>456</v>
      </c>
      <c r="C3887" s="34">
        <f>cards[[#This Row],[owned]]</f>
        <v>0</v>
      </c>
      <c r="D3887" s="34" t="b">
        <f>IF(AND(ISNUMBER(SEARCH("Foil",cards[[#This Row],[variant]])),ISNUMBER(MATCH(cards[[#This Row],[set]],{"SOR","SHD","TWI"},0))),TRUE,FALSE)</f>
        <v>0</v>
      </c>
    </row>
    <row r="3888" spans="1:4" ht="15.75" customHeight="1" x14ac:dyDescent="0.2">
      <c r="A3888" s="34" t="str">
        <f>cards[[#This Row],[set]]</f>
        <v>TWI</v>
      </c>
      <c r="B3888" s="34">
        <f>cards[[#This Row],[cardNumber]]</f>
        <v>192</v>
      </c>
      <c r="C3888" s="34">
        <f>cards[[#This Row],[owned]]</f>
        <v>0</v>
      </c>
      <c r="D3888" s="34" t="b">
        <f>IF(AND(ISNUMBER(SEARCH("Foil",cards[[#This Row],[variant]])),ISNUMBER(MATCH(cards[[#This Row],[set]],{"SOR","SHD","TWI"},0))),TRUE,FALSE)</f>
        <v>0</v>
      </c>
    </row>
    <row r="3889" spans="1:4" ht="15.75" customHeight="1" x14ac:dyDescent="0.2">
      <c r="A3889" s="34" t="str">
        <f>cards[[#This Row],[set]]</f>
        <v>TWI</v>
      </c>
      <c r="B3889" s="34">
        <f>cards[[#This Row],[cardNumber]]</f>
        <v>192</v>
      </c>
      <c r="C3889" s="34">
        <f>cards[[#This Row],[owned]]</f>
        <v>0</v>
      </c>
      <c r="D3889" s="34" t="b">
        <f>IF(AND(ISNUMBER(SEARCH("Foil",cards[[#This Row],[variant]])),ISNUMBER(MATCH(cards[[#This Row],[set]],{"SOR","SHD","TWI"},0))),TRUE,FALSE)</f>
        <v>1</v>
      </c>
    </row>
    <row r="3890" spans="1:4" ht="15.75" customHeight="1" x14ac:dyDescent="0.2">
      <c r="A3890" s="34" t="str">
        <f>cards[[#This Row],[set]]</f>
        <v>TWI</v>
      </c>
      <c r="B3890" s="34">
        <f>cards[[#This Row],[cardNumber]]</f>
        <v>457</v>
      </c>
      <c r="C3890" s="34">
        <f>cards[[#This Row],[owned]]</f>
        <v>0</v>
      </c>
      <c r="D3890" s="34" t="b">
        <f>IF(AND(ISNUMBER(SEARCH("Foil",cards[[#This Row],[variant]])),ISNUMBER(MATCH(cards[[#This Row],[set]],{"SOR","SHD","TWI"},0))),TRUE,FALSE)</f>
        <v>1</v>
      </c>
    </row>
    <row r="3891" spans="1:4" ht="15.75" customHeight="1" x14ac:dyDescent="0.2">
      <c r="A3891" s="34" t="str">
        <f>cards[[#This Row],[set]]</f>
        <v>TWI</v>
      </c>
      <c r="B3891" s="34">
        <f>cards[[#This Row],[cardNumber]]</f>
        <v>457</v>
      </c>
      <c r="C3891" s="34">
        <f>cards[[#This Row],[owned]]</f>
        <v>0</v>
      </c>
      <c r="D3891" s="34" t="b">
        <f>IF(AND(ISNUMBER(SEARCH("Foil",cards[[#This Row],[variant]])),ISNUMBER(MATCH(cards[[#This Row],[set]],{"SOR","SHD","TWI"},0))),TRUE,FALSE)</f>
        <v>0</v>
      </c>
    </row>
    <row r="3892" spans="1:4" ht="15.75" customHeight="1" x14ac:dyDescent="0.2">
      <c r="A3892" s="34" t="str">
        <f>cards[[#This Row],[set]]</f>
        <v>TWI</v>
      </c>
      <c r="B3892" s="34">
        <f>cards[[#This Row],[cardNumber]]</f>
        <v>17</v>
      </c>
      <c r="C3892" s="34">
        <f>cards[[#This Row],[owned]]</f>
        <v>0</v>
      </c>
      <c r="D3892" s="34" t="b">
        <f>IF(AND(ISNUMBER(SEARCH("Foil",cards[[#This Row],[variant]])),ISNUMBER(MATCH(cards[[#This Row],[set]],{"SOR","SHD","TWI"},0))),TRUE,FALSE)</f>
        <v>0</v>
      </c>
    </row>
    <row r="3893" spans="1:4" ht="15.75" customHeight="1" x14ac:dyDescent="0.2">
      <c r="A3893" s="34" t="str">
        <f>cards[[#This Row],[set]]</f>
        <v>TWI</v>
      </c>
      <c r="B3893" s="34">
        <f>cards[[#This Row],[cardNumber]]</f>
        <v>193</v>
      </c>
      <c r="C3893" s="34">
        <f>cards[[#This Row],[owned]]</f>
        <v>0</v>
      </c>
      <c r="D3893" s="34" t="b">
        <f>IF(AND(ISNUMBER(SEARCH("Foil",cards[[#This Row],[variant]])),ISNUMBER(MATCH(cards[[#This Row],[set]],{"SOR","SHD","TWI"},0))),TRUE,FALSE)</f>
        <v>1</v>
      </c>
    </row>
    <row r="3894" spans="1:4" ht="15.75" customHeight="1" x14ac:dyDescent="0.2">
      <c r="A3894" s="34" t="str">
        <f>cards[[#This Row],[set]]</f>
        <v>TWI</v>
      </c>
      <c r="B3894" s="34">
        <f>cards[[#This Row],[cardNumber]]</f>
        <v>193</v>
      </c>
      <c r="C3894" s="34">
        <f>cards[[#This Row],[owned]]</f>
        <v>0</v>
      </c>
      <c r="D3894" s="34" t="b">
        <f>IF(AND(ISNUMBER(SEARCH("Foil",cards[[#This Row],[variant]])),ISNUMBER(MATCH(cards[[#This Row],[set]],{"SOR","SHD","TWI"},0))),TRUE,FALSE)</f>
        <v>0</v>
      </c>
    </row>
    <row r="3895" spans="1:4" ht="15.75" customHeight="1" x14ac:dyDescent="0.2">
      <c r="A3895" s="34" t="str">
        <f>cards[[#This Row],[set]]</f>
        <v>TWI</v>
      </c>
      <c r="B3895" s="34">
        <f>cards[[#This Row],[cardNumber]]</f>
        <v>458</v>
      </c>
      <c r="C3895" s="34">
        <f>cards[[#This Row],[owned]]</f>
        <v>0</v>
      </c>
      <c r="D3895" s="34" t="b">
        <f>IF(AND(ISNUMBER(SEARCH("Foil",cards[[#This Row],[variant]])),ISNUMBER(MATCH(cards[[#This Row],[set]],{"SOR","SHD","TWI"},0))),TRUE,FALSE)</f>
        <v>1</v>
      </c>
    </row>
    <row r="3896" spans="1:4" ht="15.75" customHeight="1" x14ac:dyDescent="0.2">
      <c r="A3896" s="34" t="str">
        <f>cards[[#This Row],[set]]</f>
        <v>TWI</v>
      </c>
      <c r="B3896" s="34">
        <f>cards[[#This Row],[cardNumber]]</f>
        <v>458</v>
      </c>
      <c r="C3896" s="34">
        <f>cards[[#This Row],[owned]]</f>
        <v>0</v>
      </c>
      <c r="D3896" s="34" t="b">
        <f>IF(AND(ISNUMBER(SEARCH("Foil",cards[[#This Row],[variant]])),ISNUMBER(MATCH(cards[[#This Row],[set]],{"SOR","SHD","TWI"},0))),TRUE,FALSE)</f>
        <v>0</v>
      </c>
    </row>
    <row r="3897" spans="1:4" ht="15.75" customHeight="1" x14ac:dyDescent="0.2">
      <c r="A3897" s="34" t="str">
        <f>cards[[#This Row],[set]]</f>
        <v>TWI</v>
      </c>
      <c r="B3897" s="34">
        <f>cards[[#This Row],[cardNumber]]</f>
        <v>194</v>
      </c>
      <c r="C3897" s="34">
        <f>cards[[#This Row],[owned]]</f>
        <v>0</v>
      </c>
      <c r="D3897" s="34" t="b">
        <f>IF(AND(ISNUMBER(SEARCH("Foil",cards[[#This Row],[variant]])),ISNUMBER(MATCH(cards[[#This Row],[set]],{"SOR","SHD","TWI"},0))),TRUE,FALSE)</f>
        <v>1</v>
      </c>
    </row>
    <row r="3898" spans="1:4" ht="15.75" customHeight="1" x14ac:dyDescent="0.2">
      <c r="A3898" s="34" t="str">
        <f>cards[[#This Row],[set]]</f>
        <v>TWI</v>
      </c>
      <c r="B3898" s="34">
        <f>cards[[#This Row],[cardNumber]]</f>
        <v>194</v>
      </c>
      <c r="C3898" s="34">
        <f>cards[[#This Row],[owned]]</f>
        <v>0</v>
      </c>
      <c r="D3898" s="34" t="b">
        <f>IF(AND(ISNUMBER(SEARCH("Foil",cards[[#This Row],[variant]])),ISNUMBER(MATCH(cards[[#This Row],[set]],{"SOR","SHD","TWI"},0))),TRUE,FALSE)</f>
        <v>0</v>
      </c>
    </row>
    <row r="3899" spans="1:4" ht="15.75" customHeight="1" x14ac:dyDescent="0.2">
      <c r="A3899" s="34" t="str">
        <f>cards[[#This Row],[set]]</f>
        <v>TWI</v>
      </c>
      <c r="B3899" s="34">
        <f>cards[[#This Row],[cardNumber]]</f>
        <v>459</v>
      </c>
      <c r="C3899" s="34">
        <f>cards[[#This Row],[owned]]</f>
        <v>0</v>
      </c>
      <c r="D3899" s="34" t="b">
        <f>IF(AND(ISNUMBER(SEARCH("Foil",cards[[#This Row],[variant]])),ISNUMBER(MATCH(cards[[#This Row],[set]],{"SOR","SHD","TWI"},0))),TRUE,FALSE)</f>
        <v>1</v>
      </c>
    </row>
    <row r="3900" spans="1:4" ht="15.75" customHeight="1" x14ac:dyDescent="0.2">
      <c r="A3900" s="34" t="str">
        <f>cards[[#This Row],[set]]</f>
        <v>TWI</v>
      </c>
      <c r="B3900" s="34">
        <f>cards[[#This Row],[cardNumber]]</f>
        <v>459</v>
      </c>
      <c r="C3900" s="34">
        <f>cards[[#This Row],[owned]]</f>
        <v>0</v>
      </c>
      <c r="D3900" s="34" t="b">
        <f>IF(AND(ISNUMBER(SEARCH("Foil",cards[[#This Row],[variant]])),ISNUMBER(MATCH(cards[[#This Row],[set]],{"SOR","SHD","TWI"},0))),TRUE,FALSE)</f>
        <v>0</v>
      </c>
    </row>
    <row r="3901" spans="1:4" ht="15.75" customHeight="1" x14ac:dyDescent="0.2">
      <c r="A3901" s="34" t="str">
        <f>cards[[#This Row],[set]]</f>
        <v>TWI</v>
      </c>
      <c r="B3901" s="34">
        <f>cards[[#This Row],[cardNumber]]</f>
        <v>195</v>
      </c>
      <c r="C3901" s="34">
        <f>cards[[#This Row],[owned]]</f>
        <v>0</v>
      </c>
      <c r="D3901" s="34" t="b">
        <f>IF(AND(ISNUMBER(SEARCH("Foil",cards[[#This Row],[variant]])),ISNUMBER(MATCH(cards[[#This Row],[set]],{"SOR","SHD","TWI"},0))),TRUE,FALSE)</f>
        <v>0</v>
      </c>
    </row>
    <row r="3902" spans="1:4" ht="15.75" customHeight="1" x14ac:dyDescent="0.2">
      <c r="A3902" s="34" t="str">
        <f>cards[[#This Row],[set]]</f>
        <v>TWI</v>
      </c>
      <c r="B3902" s="34">
        <f>cards[[#This Row],[cardNumber]]</f>
        <v>195</v>
      </c>
      <c r="C3902" s="34">
        <f>cards[[#This Row],[owned]]</f>
        <v>0</v>
      </c>
      <c r="D3902" s="34" t="b">
        <f>IF(AND(ISNUMBER(SEARCH("Foil",cards[[#This Row],[variant]])),ISNUMBER(MATCH(cards[[#This Row],[set]],{"SOR","SHD","TWI"},0))),TRUE,FALSE)</f>
        <v>1</v>
      </c>
    </row>
    <row r="3903" spans="1:4" ht="15.75" customHeight="1" x14ac:dyDescent="0.2">
      <c r="A3903" s="34" t="str">
        <f>cards[[#This Row],[set]]</f>
        <v>TWI</v>
      </c>
      <c r="B3903" s="34">
        <f>cards[[#This Row],[cardNumber]]</f>
        <v>460</v>
      </c>
      <c r="C3903" s="34">
        <f>cards[[#This Row],[owned]]</f>
        <v>0</v>
      </c>
      <c r="D3903" s="34" t="b">
        <f>IF(AND(ISNUMBER(SEARCH("Foil",cards[[#This Row],[variant]])),ISNUMBER(MATCH(cards[[#This Row],[set]],{"SOR","SHD","TWI"},0))),TRUE,FALSE)</f>
        <v>0</v>
      </c>
    </row>
    <row r="3904" spans="1:4" ht="15.75" customHeight="1" x14ac:dyDescent="0.2">
      <c r="A3904" s="34" t="str">
        <f>cards[[#This Row],[set]]</f>
        <v>TWI</v>
      </c>
      <c r="B3904" s="34">
        <f>cards[[#This Row],[cardNumber]]</f>
        <v>460</v>
      </c>
      <c r="C3904" s="34">
        <f>cards[[#This Row],[owned]]</f>
        <v>0</v>
      </c>
      <c r="D3904" s="34" t="b">
        <f>IF(AND(ISNUMBER(SEARCH("Foil",cards[[#This Row],[variant]])),ISNUMBER(MATCH(cards[[#This Row],[set]],{"SOR","SHD","TWI"},0))),TRUE,FALSE)</f>
        <v>1</v>
      </c>
    </row>
    <row r="3905" spans="1:4" ht="15.75" customHeight="1" x14ac:dyDescent="0.2">
      <c r="A3905" s="34" t="str">
        <f>cards[[#This Row],[set]]</f>
        <v>TWI</v>
      </c>
      <c r="B3905" s="34">
        <f>cards[[#This Row],[cardNumber]]</f>
        <v>196</v>
      </c>
      <c r="C3905" s="34">
        <f>cards[[#This Row],[owned]]</f>
        <v>0</v>
      </c>
      <c r="D3905" s="34" t="b">
        <f>IF(AND(ISNUMBER(SEARCH("Foil",cards[[#This Row],[variant]])),ISNUMBER(MATCH(cards[[#This Row],[set]],{"SOR","SHD","TWI"},0))),TRUE,FALSE)</f>
        <v>1</v>
      </c>
    </row>
    <row r="3906" spans="1:4" ht="15.75" customHeight="1" x14ac:dyDescent="0.2">
      <c r="A3906" s="34" t="str">
        <f>cards[[#This Row],[set]]</f>
        <v>TWI</v>
      </c>
      <c r="B3906" s="34">
        <f>cards[[#This Row],[cardNumber]]</f>
        <v>196</v>
      </c>
      <c r="C3906" s="34">
        <f>cards[[#This Row],[owned]]</f>
        <v>0</v>
      </c>
      <c r="D3906" s="34" t="b">
        <f>IF(AND(ISNUMBER(SEARCH("Foil",cards[[#This Row],[variant]])),ISNUMBER(MATCH(cards[[#This Row],[set]],{"SOR","SHD","TWI"},0))),TRUE,FALSE)</f>
        <v>0</v>
      </c>
    </row>
    <row r="3907" spans="1:4" ht="15.75" customHeight="1" x14ac:dyDescent="0.2">
      <c r="A3907" s="34" t="str">
        <f>cards[[#This Row],[set]]</f>
        <v>TWI</v>
      </c>
      <c r="B3907" s="34">
        <f>cards[[#This Row],[cardNumber]]</f>
        <v>461</v>
      </c>
      <c r="C3907" s="34">
        <f>cards[[#This Row],[owned]]</f>
        <v>0</v>
      </c>
      <c r="D3907" s="34" t="b">
        <f>IF(AND(ISNUMBER(SEARCH("Foil",cards[[#This Row],[variant]])),ISNUMBER(MATCH(cards[[#This Row],[set]],{"SOR","SHD","TWI"},0))),TRUE,FALSE)</f>
        <v>1</v>
      </c>
    </row>
    <row r="3908" spans="1:4" ht="15.75" customHeight="1" x14ac:dyDescent="0.2">
      <c r="A3908" s="34" t="str">
        <f>cards[[#This Row],[set]]</f>
        <v>TWI</v>
      </c>
      <c r="B3908" s="34">
        <f>cards[[#This Row],[cardNumber]]</f>
        <v>461</v>
      </c>
      <c r="C3908" s="34">
        <f>cards[[#This Row],[owned]]</f>
        <v>0</v>
      </c>
      <c r="D3908" s="34" t="b">
        <f>IF(AND(ISNUMBER(SEARCH("Foil",cards[[#This Row],[variant]])),ISNUMBER(MATCH(cards[[#This Row],[set]],{"SOR","SHD","TWI"},0))),TRUE,FALSE)</f>
        <v>0</v>
      </c>
    </row>
    <row r="3909" spans="1:4" ht="15.75" customHeight="1" x14ac:dyDescent="0.2">
      <c r="A3909" s="34" t="str">
        <f>cards[[#This Row],[set]]</f>
        <v>TWI</v>
      </c>
      <c r="B3909" s="34">
        <f>cards[[#This Row],[cardNumber]]</f>
        <v>197</v>
      </c>
      <c r="C3909" s="34">
        <f>cards[[#This Row],[owned]]</f>
        <v>0</v>
      </c>
      <c r="D3909" s="34" t="b">
        <f>IF(AND(ISNUMBER(SEARCH("Foil",cards[[#This Row],[variant]])),ISNUMBER(MATCH(cards[[#This Row],[set]],{"SOR","SHD","TWI"},0))),TRUE,FALSE)</f>
        <v>0</v>
      </c>
    </row>
    <row r="3910" spans="1:4" ht="15.75" customHeight="1" x14ac:dyDescent="0.2">
      <c r="A3910" s="34" t="str">
        <f>cards[[#This Row],[set]]</f>
        <v>TWI</v>
      </c>
      <c r="B3910" s="34">
        <f>cards[[#This Row],[cardNumber]]</f>
        <v>197</v>
      </c>
      <c r="C3910" s="34">
        <f>cards[[#This Row],[owned]]</f>
        <v>0</v>
      </c>
      <c r="D3910" s="34" t="b">
        <f>IF(AND(ISNUMBER(SEARCH("Foil",cards[[#This Row],[variant]])),ISNUMBER(MATCH(cards[[#This Row],[set]],{"SOR","SHD","TWI"},0))),TRUE,FALSE)</f>
        <v>1</v>
      </c>
    </row>
    <row r="3911" spans="1:4" ht="15.75" customHeight="1" x14ac:dyDescent="0.2">
      <c r="A3911" s="34" t="str">
        <f>cards[[#This Row],[set]]</f>
        <v>TWI</v>
      </c>
      <c r="B3911" s="34">
        <f>cards[[#This Row],[cardNumber]]</f>
        <v>462</v>
      </c>
      <c r="C3911" s="34">
        <f>cards[[#This Row],[owned]]</f>
        <v>0</v>
      </c>
      <c r="D3911" s="34" t="b">
        <f>IF(AND(ISNUMBER(SEARCH("Foil",cards[[#This Row],[variant]])),ISNUMBER(MATCH(cards[[#This Row],[set]],{"SOR","SHD","TWI"},0))),TRUE,FALSE)</f>
        <v>0</v>
      </c>
    </row>
    <row r="3912" spans="1:4" ht="15.75" customHeight="1" x14ac:dyDescent="0.2">
      <c r="A3912" s="34" t="str">
        <f>cards[[#This Row],[set]]</f>
        <v>TWI</v>
      </c>
      <c r="B3912" s="34">
        <f>cards[[#This Row],[cardNumber]]</f>
        <v>462</v>
      </c>
      <c r="C3912" s="34">
        <f>cards[[#This Row],[owned]]</f>
        <v>0</v>
      </c>
      <c r="D3912" s="34" t="b">
        <f>IF(AND(ISNUMBER(SEARCH("Foil",cards[[#This Row],[variant]])),ISNUMBER(MATCH(cards[[#This Row],[set]],{"SOR","SHD","TWI"},0))),TRUE,FALSE)</f>
        <v>1</v>
      </c>
    </row>
    <row r="3913" spans="1:4" ht="15.75" customHeight="1" x14ac:dyDescent="0.2">
      <c r="A3913" s="34" t="str">
        <f>cards[[#This Row],[set]]</f>
        <v>TWI</v>
      </c>
      <c r="B3913" s="34">
        <f>cards[[#This Row],[cardNumber]]</f>
        <v>198</v>
      </c>
      <c r="C3913" s="34">
        <f>cards[[#This Row],[owned]]</f>
        <v>0</v>
      </c>
      <c r="D3913" s="34" t="b">
        <f>IF(AND(ISNUMBER(SEARCH("Foil",cards[[#This Row],[variant]])),ISNUMBER(MATCH(cards[[#This Row],[set]],{"SOR","SHD","TWI"},0))),TRUE,FALSE)</f>
        <v>1</v>
      </c>
    </row>
    <row r="3914" spans="1:4" ht="15.75" customHeight="1" x14ac:dyDescent="0.2">
      <c r="A3914" s="34" t="str">
        <f>cards[[#This Row],[set]]</f>
        <v>TWI</v>
      </c>
      <c r="B3914" s="34">
        <f>cards[[#This Row],[cardNumber]]</f>
        <v>198</v>
      </c>
      <c r="C3914" s="34">
        <f>cards[[#This Row],[owned]]</f>
        <v>0</v>
      </c>
      <c r="D3914" s="34" t="b">
        <f>IF(AND(ISNUMBER(SEARCH("Foil",cards[[#This Row],[variant]])),ISNUMBER(MATCH(cards[[#This Row],[set]],{"SOR","SHD","TWI"},0))),TRUE,FALSE)</f>
        <v>0</v>
      </c>
    </row>
    <row r="3915" spans="1:4" ht="15.75" customHeight="1" x14ac:dyDescent="0.2">
      <c r="A3915" s="34" t="str">
        <f>cards[[#This Row],[set]]</f>
        <v>TWI</v>
      </c>
      <c r="B3915" s="34">
        <f>cards[[#This Row],[cardNumber]]</f>
        <v>463</v>
      </c>
      <c r="C3915" s="34">
        <f>cards[[#This Row],[owned]]</f>
        <v>0</v>
      </c>
      <c r="D3915" s="34" t="b">
        <f>IF(AND(ISNUMBER(SEARCH("Foil",cards[[#This Row],[variant]])),ISNUMBER(MATCH(cards[[#This Row],[set]],{"SOR","SHD","TWI"},0))),TRUE,FALSE)</f>
        <v>0</v>
      </c>
    </row>
    <row r="3916" spans="1:4" ht="15.75" customHeight="1" x14ac:dyDescent="0.2">
      <c r="A3916" s="34" t="str">
        <f>cards[[#This Row],[set]]</f>
        <v>TWI</v>
      </c>
      <c r="B3916" s="34">
        <f>cards[[#This Row],[cardNumber]]</f>
        <v>463</v>
      </c>
      <c r="C3916" s="34">
        <f>cards[[#This Row],[owned]]</f>
        <v>0</v>
      </c>
      <c r="D3916" s="34" t="b">
        <f>IF(AND(ISNUMBER(SEARCH("Foil",cards[[#This Row],[variant]])),ISNUMBER(MATCH(cards[[#This Row],[set]],{"SOR","SHD","TWI"},0))),TRUE,FALSE)</f>
        <v>1</v>
      </c>
    </row>
    <row r="3917" spans="1:4" ht="15.75" customHeight="1" x14ac:dyDescent="0.2">
      <c r="A3917" s="34" t="str">
        <f>cards[[#This Row],[set]]</f>
        <v>TWI</v>
      </c>
      <c r="B3917" s="34">
        <f>cards[[#This Row],[cardNumber]]</f>
        <v>199</v>
      </c>
      <c r="C3917" s="34">
        <f>cards[[#This Row],[owned]]</f>
        <v>0</v>
      </c>
      <c r="D3917" s="34" t="b">
        <f>IF(AND(ISNUMBER(SEARCH("Foil",cards[[#This Row],[variant]])),ISNUMBER(MATCH(cards[[#This Row],[set]],{"SOR","SHD","TWI"},0))),TRUE,FALSE)</f>
        <v>0</v>
      </c>
    </row>
    <row r="3918" spans="1:4" ht="15.75" customHeight="1" x14ac:dyDescent="0.2">
      <c r="A3918" s="34" t="str">
        <f>cards[[#This Row],[set]]</f>
        <v>TWI</v>
      </c>
      <c r="B3918" s="34">
        <f>cards[[#This Row],[cardNumber]]</f>
        <v>199</v>
      </c>
      <c r="C3918" s="34">
        <f>cards[[#This Row],[owned]]</f>
        <v>0</v>
      </c>
      <c r="D3918" s="34" t="b">
        <f>IF(AND(ISNUMBER(SEARCH("Foil",cards[[#This Row],[variant]])),ISNUMBER(MATCH(cards[[#This Row],[set]],{"SOR","SHD","TWI"},0))),TRUE,FALSE)</f>
        <v>1</v>
      </c>
    </row>
    <row r="3919" spans="1:4" ht="15.75" customHeight="1" x14ac:dyDescent="0.2">
      <c r="A3919" s="34" t="str">
        <f>cards[[#This Row],[set]]</f>
        <v>TWI</v>
      </c>
      <c r="B3919" s="34">
        <f>cards[[#This Row],[cardNumber]]</f>
        <v>464</v>
      </c>
      <c r="C3919" s="34">
        <f>cards[[#This Row],[owned]]</f>
        <v>0</v>
      </c>
      <c r="D3919" s="34" t="b">
        <f>IF(AND(ISNUMBER(SEARCH("Foil",cards[[#This Row],[variant]])),ISNUMBER(MATCH(cards[[#This Row],[set]],{"SOR","SHD","TWI"},0))),TRUE,FALSE)</f>
        <v>1</v>
      </c>
    </row>
    <row r="3920" spans="1:4" ht="15.75" customHeight="1" x14ac:dyDescent="0.2">
      <c r="A3920" s="34" t="str">
        <f>cards[[#This Row],[set]]</f>
        <v>TWI</v>
      </c>
      <c r="B3920" s="34">
        <f>cards[[#This Row],[cardNumber]]</f>
        <v>464</v>
      </c>
      <c r="C3920" s="34">
        <f>cards[[#This Row],[owned]]</f>
        <v>0</v>
      </c>
      <c r="D3920" s="34" t="b">
        <f>IF(AND(ISNUMBER(SEARCH("Foil",cards[[#This Row],[variant]])),ISNUMBER(MATCH(cards[[#This Row],[set]],{"SOR","SHD","TWI"},0))),TRUE,FALSE)</f>
        <v>0</v>
      </c>
    </row>
    <row r="3921" spans="1:4" ht="15.75" customHeight="1" x14ac:dyDescent="0.2">
      <c r="A3921" s="34" t="str">
        <f>cards[[#This Row],[set]]</f>
        <v>TWI</v>
      </c>
      <c r="B3921" s="34">
        <f>cards[[#This Row],[cardNumber]]</f>
        <v>200</v>
      </c>
      <c r="C3921" s="34">
        <f>cards[[#This Row],[owned]]</f>
        <v>0</v>
      </c>
      <c r="D3921" s="34" t="b">
        <f>IF(AND(ISNUMBER(SEARCH("Foil",cards[[#This Row],[variant]])),ISNUMBER(MATCH(cards[[#This Row],[set]],{"SOR","SHD","TWI"},0))),TRUE,FALSE)</f>
        <v>0</v>
      </c>
    </row>
    <row r="3922" spans="1:4" ht="15.75" customHeight="1" x14ac:dyDescent="0.2">
      <c r="A3922" s="34" t="str">
        <f>cards[[#This Row],[set]]</f>
        <v>TWI</v>
      </c>
      <c r="B3922" s="34">
        <f>cards[[#This Row],[cardNumber]]</f>
        <v>200</v>
      </c>
      <c r="C3922" s="34">
        <f>cards[[#This Row],[owned]]</f>
        <v>0</v>
      </c>
      <c r="D3922" s="34" t="b">
        <f>IF(AND(ISNUMBER(SEARCH("Foil",cards[[#This Row],[variant]])),ISNUMBER(MATCH(cards[[#This Row],[set]],{"SOR","SHD","TWI"},0))),TRUE,FALSE)</f>
        <v>1</v>
      </c>
    </row>
    <row r="3923" spans="1:4" ht="15.75" customHeight="1" x14ac:dyDescent="0.2">
      <c r="A3923" s="34" t="str">
        <f>cards[[#This Row],[set]]</f>
        <v>TWI</v>
      </c>
      <c r="B3923" s="34">
        <f>cards[[#This Row],[cardNumber]]</f>
        <v>465</v>
      </c>
      <c r="C3923" s="34">
        <f>cards[[#This Row],[owned]]</f>
        <v>0</v>
      </c>
      <c r="D3923" s="34" t="b">
        <f>IF(AND(ISNUMBER(SEARCH("Foil",cards[[#This Row],[variant]])),ISNUMBER(MATCH(cards[[#This Row],[set]],{"SOR","SHD","TWI"},0))),TRUE,FALSE)</f>
        <v>0</v>
      </c>
    </row>
    <row r="3924" spans="1:4" ht="15.75" customHeight="1" x14ac:dyDescent="0.2">
      <c r="A3924" s="34" t="str">
        <f>cards[[#This Row],[set]]</f>
        <v>TWI</v>
      </c>
      <c r="B3924" s="34">
        <f>cards[[#This Row],[cardNumber]]</f>
        <v>465</v>
      </c>
      <c r="C3924" s="34">
        <f>cards[[#This Row],[owned]]</f>
        <v>0</v>
      </c>
      <c r="D3924" s="34" t="b">
        <f>IF(AND(ISNUMBER(SEARCH("Foil",cards[[#This Row],[variant]])),ISNUMBER(MATCH(cards[[#This Row],[set]],{"SOR","SHD","TWI"},0))),TRUE,FALSE)</f>
        <v>1</v>
      </c>
    </row>
    <row r="3925" spans="1:4" ht="15.75" customHeight="1" x14ac:dyDescent="0.2">
      <c r="A3925" s="34" t="str">
        <f>cards[[#This Row],[set]]</f>
        <v>TWI</v>
      </c>
      <c r="B3925" s="34">
        <f>cards[[#This Row],[cardNumber]]</f>
        <v>201</v>
      </c>
      <c r="C3925" s="34">
        <f>cards[[#This Row],[owned]]</f>
        <v>0</v>
      </c>
      <c r="D3925" s="34" t="b">
        <f>IF(AND(ISNUMBER(SEARCH("Foil",cards[[#This Row],[variant]])),ISNUMBER(MATCH(cards[[#This Row],[set]],{"SOR","SHD","TWI"},0))),TRUE,FALSE)</f>
        <v>0</v>
      </c>
    </row>
    <row r="3926" spans="1:4" ht="15.75" customHeight="1" x14ac:dyDescent="0.2">
      <c r="A3926" s="34" t="str">
        <f>cards[[#This Row],[set]]</f>
        <v>TWI</v>
      </c>
      <c r="B3926" s="34">
        <f>cards[[#This Row],[cardNumber]]</f>
        <v>201</v>
      </c>
      <c r="C3926" s="34">
        <f>cards[[#This Row],[owned]]</f>
        <v>0</v>
      </c>
      <c r="D3926" s="34" t="b">
        <f>IF(AND(ISNUMBER(SEARCH("Foil",cards[[#This Row],[variant]])),ISNUMBER(MATCH(cards[[#This Row],[set]],{"SOR","SHD","TWI"},0))),TRUE,FALSE)</f>
        <v>1</v>
      </c>
    </row>
    <row r="3927" spans="1:4" ht="15.75" customHeight="1" x14ac:dyDescent="0.2">
      <c r="A3927" s="34" t="str">
        <f>cards[[#This Row],[set]]</f>
        <v>TWI</v>
      </c>
      <c r="B3927" s="34">
        <f>cards[[#This Row],[cardNumber]]</f>
        <v>466</v>
      </c>
      <c r="C3927" s="34">
        <f>cards[[#This Row],[owned]]</f>
        <v>0</v>
      </c>
      <c r="D3927" s="34" t="b">
        <f>IF(AND(ISNUMBER(SEARCH("Foil",cards[[#This Row],[variant]])),ISNUMBER(MATCH(cards[[#This Row],[set]],{"SOR","SHD","TWI"},0))),TRUE,FALSE)</f>
        <v>0</v>
      </c>
    </row>
    <row r="3928" spans="1:4" ht="15.75" customHeight="1" x14ac:dyDescent="0.2">
      <c r="A3928" s="34" t="str">
        <f>cards[[#This Row],[set]]</f>
        <v>TWI</v>
      </c>
      <c r="B3928" s="34">
        <f>cards[[#This Row],[cardNumber]]</f>
        <v>466</v>
      </c>
      <c r="C3928" s="34">
        <f>cards[[#This Row],[owned]]</f>
        <v>0</v>
      </c>
      <c r="D3928" s="34" t="b">
        <f>IF(AND(ISNUMBER(SEARCH("Foil",cards[[#This Row],[variant]])),ISNUMBER(MATCH(cards[[#This Row],[set]],{"SOR","SHD","TWI"},0))),TRUE,FALSE)</f>
        <v>1</v>
      </c>
    </row>
    <row r="3929" spans="1:4" ht="15.75" customHeight="1" x14ac:dyDescent="0.2">
      <c r="A3929" s="34" t="str">
        <f>cards[[#This Row],[set]]</f>
        <v>TWI</v>
      </c>
      <c r="B3929" s="34">
        <f>cards[[#This Row],[cardNumber]]</f>
        <v>202</v>
      </c>
      <c r="C3929" s="34">
        <f>cards[[#This Row],[owned]]</f>
        <v>0</v>
      </c>
      <c r="D3929" s="34" t="b">
        <f>IF(AND(ISNUMBER(SEARCH("Foil",cards[[#This Row],[variant]])),ISNUMBER(MATCH(cards[[#This Row],[set]],{"SOR","SHD","TWI"},0))),TRUE,FALSE)</f>
        <v>1</v>
      </c>
    </row>
    <row r="3930" spans="1:4" ht="15.75" customHeight="1" x14ac:dyDescent="0.2">
      <c r="A3930" s="34" t="str">
        <f>cards[[#This Row],[set]]</f>
        <v>TWI</v>
      </c>
      <c r="B3930" s="34">
        <f>cards[[#This Row],[cardNumber]]</f>
        <v>202</v>
      </c>
      <c r="C3930" s="34">
        <f>cards[[#This Row],[owned]]</f>
        <v>0</v>
      </c>
      <c r="D3930" s="34" t="b">
        <f>IF(AND(ISNUMBER(SEARCH("Foil",cards[[#This Row],[variant]])),ISNUMBER(MATCH(cards[[#This Row],[set]],{"SOR","SHD","TWI"},0))),TRUE,FALSE)</f>
        <v>0</v>
      </c>
    </row>
    <row r="3931" spans="1:4" ht="15.75" customHeight="1" x14ac:dyDescent="0.2">
      <c r="A3931" s="34" t="str">
        <f>cards[[#This Row],[set]]</f>
        <v>TWI</v>
      </c>
      <c r="B3931" s="34">
        <f>cards[[#This Row],[cardNumber]]</f>
        <v>467</v>
      </c>
      <c r="C3931" s="34">
        <f>cards[[#This Row],[owned]]</f>
        <v>0</v>
      </c>
      <c r="D3931" s="34" t="b">
        <f>IF(AND(ISNUMBER(SEARCH("Foil",cards[[#This Row],[variant]])),ISNUMBER(MATCH(cards[[#This Row],[set]],{"SOR","SHD","TWI"},0))),TRUE,FALSE)</f>
        <v>1</v>
      </c>
    </row>
    <row r="3932" spans="1:4" ht="15.75" customHeight="1" x14ac:dyDescent="0.2">
      <c r="A3932" s="34" t="str">
        <f>cards[[#This Row],[set]]</f>
        <v>TWI</v>
      </c>
      <c r="B3932" s="34">
        <f>cards[[#This Row],[cardNumber]]</f>
        <v>467</v>
      </c>
      <c r="C3932" s="34">
        <f>cards[[#This Row],[owned]]</f>
        <v>0</v>
      </c>
      <c r="D3932" s="34" t="b">
        <f>IF(AND(ISNUMBER(SEARCH("Foil",cards[[#This Row],[variant]])),ISNUMBER(MATCH(cards[[#This Row],[set]],{"SOR","SHD","TWI"},0))),TRUE,FALSE)</f>
        <v>0</v>
      </c>
    </row>
    <row r="3933" spans="1:4" ht="15.75" customHeight="1" x14ac:dyDescent="0.2">
      <c r="A3933" s="34" t="str">
        <f>cards[[#This Row],[set]]</f>
        <v>TWI</v>
      </c>
      <c r="B3933" s="34">
        <f>cards[[#This Row],[cardNumber]]</f>
        <v>203</v>
      </c>
      <c r="C3933" s="34">
        <f>cards[[#This Row],[owned]]</f>
        <v>0</v>
      </c>
      <c r="D3933" s="34" t="b">
        <f>IF(AND(ISNUMBER(SEARCH("Foil",cards[[#This Row],[variant]])),ISNUMBER(MATCH(cards[[#This Row],[set]],{"SOR","SHD","TWI"},0))),TRUE,FALSE)</f>
        <v>0</v>
      </c>
    </row>
    <row r="3934" spans="1:4" ht="15.75" customHeight="1" x14ac:dyDescent="0.2">
      <c r="A3934" s="34" t="str">
        <f>cards[[#This Row],[set]]</f>
        <v>TWI</v>
      </c>
      <c r="B3934" s="34">
        <f>cards[[#This Row],[cardNumber]]</f>
        <v>203</v>
      </c>
      <c r="C3934" s="34">
        <f>cards[[#This Row],[owned]]</f>
        <v>0</v>
      </c>
      <c r="D3934" s="34" t="b">
        <f>IF(AND(ISNUMBER(SEARCH("Foil",cards[[#This Row],[variant]])),ISNUMBER(MATCH(cards[[#This Row],[set]],{"SOR","SHD","TWI"},0))),TRUE,FALSE)</f>
        <v>1</v>
      </c>
    </row>
    <row r="3935" spans="1:4" ht="15.75" customHeight="1" x14ac:dyDescent="0.2">
      <c r="A3935" s="34" t="str">
        <f>cards[[#This Row],[set]]</f>
        <v>TWI</v>
      </c>
      <c r="B3935" s="34">
        <f>cards[[#This Row],[cardNumber]]</f>
        <v>468</v>
      </c>
      <c r="C3935" s="34">
        <f>cards[[#This Row],[owned]]</f>
        <v>0</v>
      </c>
      <c r="D3935" s="34" t="b">
        <f>IF(AND(ISNUMBER(SEARCH("Foil",cards[[#This Row],[variant]])),ISNUMBER(MATCH(cards[[#This Row],[set]],{"SOR","SHD","TWI"},0))),TRUE,FALSE)</f>
        <v>0</v>
      </c>
    </row>
    <row r="3936" spans="1:4" ht="15.75" customHeight="1" x14ac:dyDescent="0.2">
      <c r="A3936" s="34" t="str">
        <f>cards[[#This Row],[set]]</f>
        <v>TWI</v>
      </c>
      <c r="B3936" s="34">
        <f>cards[[#This Row],[cardNumber]]</f>
        <v>468</v>
      </c>
      <c r="C3936" s="34">
        <f>cards[[#This Row],[owned]]</f>
        <v>0</v>
      </c>
      <c r="D3936" s="34" t="b">
        <f>IF(AND(ISNUMBER(SEARCH("Foil",cards[[#This Row],[variant]])),ISNUMBER(MATCH(cards[[#This Row],[set]],{"SOR","SHD","TWI"},0))),TRUE,FALSE)</f>
        <v>1</v>
      </c>
    </row>
    <row r="3937" spans="1:4" ht="15.75" customHeight="1" x14ac:dyDescent="0.2">
      <c r="A3937" s="34" t="str">
        <f>cards[[#This Row],[set]]</f>
        <v>TWI</v>
      </c>
      <c r="B3937" s="34">
        <f>cards[[#This Row],[cardNumber]]</f>
        <v>204</v>
      </c>
      <c r="C3937" s="34">
        <f>cards[[#This Row],[owned]]</f>
        <v>0</v>
      </c>
      <c r="D3937" s="34" t="b">
        <f>IF(AND(ISNUMBER(SEARCH("Foil",cards[[#This Row],[variant]])),ISNUMBER(MATCH(cards[[#This Row],[set]],{"SOR","SHD","TWI"},0))),TRUE,FALSE)</f>
        <v>1</v>
      </c>
    </row>
    <row r="3938" spans="1:4" ht="15.75" customHeight="1" x14ac:dyDescent="0.2">
      <c r="A3938" s="34" t="str">
        <f>cards[[#This Row],[set]]</f>
        <v>TWI</v>
      </c>
      <c r="B3938" s="34">
        <f>cards[[#This Row],[cardNumber]]</f>
        <v>204</v>
      </c>
      <c r="C3938" s="34">
        <f>cards[[#This Row],[owned]]</f>
        <v>0</v>
      </c>
      <c r="D3938" s="34" t="b">
        <f>IF(AND(ISNUMBER(SEARCH("Foil",cards[[#This Row],[variant]])),ISNUMBER(MATCH(cards[[#This Row],[set]],{"SOR","SHD","TWI"},0))),TRUE,FALSE)</f>
        <v>0</v>
      </c>
    </row>
    <row r="3939" spans="1:4" ht="15.75" customHeight="1" x14ac:dyDescent="0.2">
      <c r="A3939" s="34" t="str">
        <f>cards[[#This Row],[set]]</f>
        <v>TWI</v>
      </c>
      <c r="B3939" s="34">
        <f>cards[[#This Row],[cardNumber]]</f>
        <v>469</v>
      </c>
      <c r="C3939" s="34">
        <f>cards[[#This Row],[owned]]</f>
        <v>0</v>
      </c>
      <c r="D3939" s="34" t="b">
        <f>IF(AND(ISNUMBER(SEARCH("Foil",cards[[#This Row],[variant]])),ISNUMBER(MATCH(cards[[#This Row],[set]],{"SOR","SHD","TWI"},0))),TRUE,FALSE)</f>
        <v>0</v>
      </c>
    </row>
    <row r="3940" spans="1:4" ht="15.75" customHeight="1" x14ac:dyDescent="0.2">
      <c r="A3940" s="34" t="str">
        <f>cards[[#This Row],[set]]</f>
        <v>TWI</v>
      </c>
      <c r="B3940" s="34">
        <f>cards[[#This Row],[cardNumber]]</f>
        <v>469</v>
      </c>
      <c r="C3940" s="34">
        <f>cards[[#This Row],[owned]]</f>
        <v>0</v>
      </c>
      <c r="D3940" s="34" t="b">
        <f>IF(AND(ISNUMBER(SEARCH("Foil",cards[[#This Row],[variant]])),ISNUMBER(MATCH(cards[[#This Row],[set]],{"SOR","SHD","TWI"},0))),TRUE,FALSE)</f>
        <v>1</v>
      </c>
    </row>
    <row r="3941" spans="1:4" ht="15.75" customHeight="1" x14ac:dyDescent="0.2">
      <c r="A3941" s="34" t="str">
        <f>cards[[#This Row],[set]]</f>
        <v>TWI</v>
      </c>
      <c r="B3941" s="34">
        <f>cards[[#This Row],[cardNumber]]</f>
        <v>205</v>
      </c>
      <c r="C3941" s="34">
        <f>cards[[#This Row],[owned]]</f>
        <v>0</v>
      </c>
      <c r="D3941" s="34" t="b">
        <f>IF(AND(ISNUMBER(SEARCH("Foil",cards[[#This Row],[variant]])),ISNUMBER(MATCH(cards[[#This Row],[set]],{"SOR","SHD","TWI"},0))),TRUE,FALSE)</f>
        <v>0</v>
      </c>
    </row>
    <row r="3942" spans="1:4" ht="15.75" customHeight="1" x14ac:dyDescent="0.2">
      <c r="A3942" s="34" t="str">
        <f>cards[[#This Row],[set]]</f>
        <v>TWI</v>
      </c>
      <c r="B3942" s="34">
        <f>cards[[#This Row],[cardNumber]]</f>
        <v>205</v>
      </c>
      <c r="C3942" s="34">
        <f>cards[[#This Row],[owned]]</f>
        <v>0</v>
      </c>
      <c r="D3942" s="34" t="b">
        <f>IF(AND(ISNUMBER(SEARCH("Foil",cards[[#This Row],[variant]])),ISNUMBER(MATCH(cards[[#This Row],[set]],{"SOR","SHD","TWI"},0))),TRUE,FALSE)</f>
        <v>1</v>
      </c>
    </row>
    <row r="3943" spans="1:4" ht="15.75" customHeight="1" x14ac:dyDescent="0.2">
      <c r="A3943" s="34" t="str">
        <f>cards[[#This Row],[set]]</f>
        <v>TWI</v>
      </c>
      <c r="B3943" s="34">
        <f>cards[[#This Row],[cardNumber]]</f>
        <v>470</v>
      </c>
      <c r="C3943" s="34">
        <f>cards[[#This Row],[owned]]</f>
        <v>0</v>
      </c>
      <c r="D3943" s="34" t="b">
        <f>IF(AND(ISNUMBER(SEARCH("Foil",cards[[#This Row],[variant]])),ISNUMBER(MATCH(cards[[#This Row],[set]],{"SOR","SHD","TWI"},0))),TRUE,FALSE)</f>
        <v>0</v>
      </c>
    </row>
    <row r="3944" spans="1:4" ht="15.75" customHeight="1" x14ac:dyDescent="0.2">
      <c r="A3944" s="34" t="str">
        <f>cards[[#This Row],[set]]</f>
        <v>TWI</v>
      </c>
      <c r="B3944" s="34">
        <f>cards[[#This Row],[cardNumber]]</f>
        <v>470</v>
      </c>
      <c r="C3944" s="34">
        <f>cards[[#This Row],[owned]]</f>
        <v>0</v>
      </c>
      <c r="D3944" s="34" t="b">
        <f>IF(AND(ISNUMBER(SEARCH("Foil",cards[[#This Row],[variant]])),ISNUMBER(MATCH(cards[[#This Row],[set]],{"SOR","SHD","TWI"},0))),TRUE,FALSE)</f>
        <v>1</v>
      </c>
    </row>
    <row r="3945" spans="1:4" ht="15.75" customHeight="1" x14ac:dyDescent="0.2">
      <c r="A3945" s="34" t="str">
        <f>cards[[#This Row],[set]]</f>
        <v>TWI</v>
      </c>
      <c r="B3945" s="34">
        <f>cards[[#This Row],[cardNumber]]</f>
        <v>206</v>
      </c>
      <c r="C3945" s="34">
        <f>cards[[#This Row],[owned]]</f>
        <v>0</v>
      </c>
      <c r="D3945" s="34" t="b">
        <f>IF(AND(ISNUMBER(SEARCH("Foil",cards[[#This Row],[variant]])),ISNUMBER(MATCH(cards[[#This Row],[set]],{"SOR","SHD","TWI"},0))),TRUE,FALSE)</f>
        <v>0</v>
      </c>
    </row>
    <row r="3946" spans="1:4" ht="15.75" customHeight="1" x14ac:dyDescent="0.2">
      <c r="A3946" s="34" t="str">
        <f>cards[[#This Row],[set]]</f>
        <v>TWI</v>
      </c>
      <c r="B3946" s="34">
        <f>cards[[#This Row],[cardNumber]]</f>
        <v>206</v>
      </c>
      <c r="C3946" s="34">
        <f>cards[[#This Row],[owned]]</f>
        <v>0</v>
      </c>
      <c r="D3946" s="34" t="b">
        <f>IF(AND(ISNUMBER(SEARCH("Foil",cards[[#This Row],[variant]])),ISNUMBER(MATCH(cards[[#This Row],[set]],{"SOR","SHD","TWI"},0))),TRUE,FALSE)</f>
        <v>1</v>
      </c>
    </row>
    <row r="3947" spans="1:4" ht="15.75" customHeight="1" x14ac:dyDescent="0.2">
      <c r="A3947" s="34" t="str">
        <f>cards[[#This Row],[set]]</f>
        <v>TWI</v>
      </c>
      <c r="B3947" s="34">
        <f>cards[[#This Row],[cardNumber]]</f>
        <v>471</v>
      </c>
      <c r="C3947" s="34">
        <f>cards[[#This Row],[owned]]</f>
        <v>0</v>
      </c>
      <c r="D3947" s="34" t="b">
        <f>IF(AND(ISNUMBER(SEARCH("Foil",cards[[#This Row],[variant]])),ISNUMBER(MATCH(cards[[#This Row],[set]],{"SOR","SHD","TWI"},0))),TRUE,FALSE)</f>
        <v>1</v>
      </c>
    </row>
    <row r="3948" spans="1:4" ht="15.75" customHeight="1" x14ac:dyDescent="0.2">
      <c r="A3948" s="34" t="str">
        <f>cards[[#This Row],[set]]</f>
        <v>TWI</v>
      </c>
      <c r="B3948" s="34">
        <f>cards[[#This Row],[cardNumber]]</f>
        <v>471</v>
      </c>
      <c r="C3948" s="34">
        <f>cards[[#This Row],[owned]]</f>
        <v>0</v>
      </c>
      <c r="D3948" s="34" t="b">
        <f>IF(AND(ISNUMBER(SEARCH("Foil",cards[[#This Row],[variant]])),ISNUMBER(MATCH(cards[[#This Row],[set]],{"SOR","SHD","TWI"},0))),TRUE,FALSE)</f>
        <v>0</v>
      </c>
    </row>
    <row r="3949" spans="1:4" ht="15.75" customHeight="1" x14ac:dyDescent="0.2">
      <c r="A3949" s="34" t="str">
        <f>cards[[#This Row],[set]]</f>
        <v>TWI</v>
      </c>
      <c r="B3949" s="34">
        <f>cards[[#This Row],[cardNumber]]</f>
        <v>11</v>
      </c>
      <c r="C3949" s="34">
        <f>cards[[#This Row],[owned]]</f>
        <v>0</v>
      </c>
      <c r="D3949" s="34" t="b">
        <f>IF(AND(ISNUMBER(SEARCH("Foil",cards[[#This Row],[variant]])),ISNUMBER(MATCH(cards[[#This Row],[set]],{"SOR","SHD","TWI"},0))),TRUE,FALSE)</f>
        <v>0</v>
      </c>
    </row>
    <row r="3950" spans="1:4" ht="15.75" customHeight="1" x14ac:dyDescent="0.2">
      <c r="A3950" s="34" t="str">
        <f>cards[[#This Row],[set]]</f>
        <v>TWI</v>
      </c>
      <c r="B3950" s="34">
        <f>cards[[#This Row],[cardNumber]]</f>
        <v>207</v>
      </c>
      <c r="C3950" s="34">
        <f>cards[[#This Row],[owned]]</f>
        <v>0</v>
      </c>
      <c r="D3950" s="34" t="b">
        <f>IF(AND(ISNUMBER(SEARCH("Foil",cards[[#This Row],[variant]])),ISNUMBER(MATCH(cards[[#This Row],[set]],{"SOR","SHD","TWI"},0))),TRUE,FALSE)</f>
        <v>1</v>
      </c>
    </row>
    <row r="3951" spans="1:4" ht="15.75" customHeight="1" x14ac:dyDescent="0.2">
      <c r="A3951" s="34" t="str">
        <f>cards[[#This Row],[set]]</f>
        <v>TWI</v>
      </c>
      <c r="B3951" s="34">
        <f>cards[[#This Row],[cardNumber]]</f>
        <v>207</v>
      </c>
      <c r="C3951" s="34">
        <f>cards[[#This Row],[owned]]</f>
        <v>0</v>
      </c>
      <c r="D3951" s="34" t="b">
        <f>IF(AND(ISNUMBER(SEARCH("Foil",cards[[#This Row],[variant]])),ISNUMBER(MATCH(cards[[#This Row],[set]],{"SOR","SHD","TWI"},0))),TRUE,FALSE)</f>
        <v>0</v>
      </c>
    </row>
    <row r="3952" spans="1:4" ht="15.75" customHeight="1" x14ac:dyDescent="0.2">
      <c r="A3952" s="34" t="str">
        <f>cards[[#This Row],[set]]</f>
        <v>TWI</v>
      </c>
      <c r="B3952" s="34">
        <f>cards[[#This Row],[cardNumber]]</f>
        <v>472</v>
      </c>
      <c r="C3952" s="34">
        <f>cards[[#This Row],[owned]]</f>
        <v>0</v>
      </c>
      <c r="D3952" s="34" t="b">
        <f>IF(AND(ISNUMBER(SEARCH("Foil",cards[[#This Row],[variant]])),ISNUMBER(MATCH(cards[[#This Row],[set]],{"SOR","SHD","TWI"},0))),TRUE,FALSE)</f>
        <v>1</v>
      </c>
    </row>
    <row r="3953" spans="1:4" ht="15.75" customHeight="1" x14ac:dyDescent="0.2">
      <c r="A3953" s="34" t="str">
        <f>cards[[#This Row],[set]]</f>
        <v>TWI</v>
      </c>
      <c r="B3953" s="34">
        <f>cards[[#This Row],[cardNumber]]</f>
        <v>472</v>
      </c>
      <c r="C3953" s="34">
        <f>cards[[#This Row],[owned]]</f>
        <v>0</v>
      </c>
      <c r="D3953" s="34" t="b">
        <f>IF(AND(ISNUMBER(SEARCH("Foil",cards[[#This Row],[variant]])),ISNUMBER(MATCH(cards[[#This Row],[set]],{"SOR","SHD","TWI"},0))),TRUE,FALSE)</f>
        <v>0</v>
      </c>
    </row>
    <row r="3954" spans="1:4" ht="15.75" customHeight="1" x14ac:dyDescent="0.2">
      <c r="A3954" s="34" t="str">
        <f>cards[[#This Row],[set]]</f>
        <v>TWI</v>
      </c>
      <c r="B3954" s="34">
        <f>cards[[#This Row],[cardNumber]]</f>
        <v>208</v>
      </c>
      <c r="C3954" s="34">
        <f>cards[[#This Row],[owned]]</f>
        <v>0</v>
      </c>
      <c r="D3954" s="34" t="b">
        <f>IF(AND(ISNUMBER(SEARCH("Foil",cards[[#This Row],[variant]])),ISNUMBER(MATCH(cards[[#This Row],[set]],{"SOR","SHD","TWI"},0))),TRUE,FALSE)</f>
        <v>0</v>
      </c>
    </row>
    <row r="3955" spans="1:4" ht="15.75" customHeight="1" x14ac:dyDescent="0.2">
      <c r="A3955" s="34" t="str">
        <f>cards[[#This Row],[set]]</f>
        <v>TWI</v>
      </c>
      <c r="B3955" s="34">
        <f>cards[[#This Row],[cardNumber]]</f>
        <v>208</v>
      </c>
      <c r="C3955" s="34">
        <f>cards[[#This Row],[owned]]</f>
        <v>0</v>
      </c>
      <c r="D3955" s="34" t="b">
        <f>IF(AND(ISNUMBER(SEARCH("Foil",cards[[#This Row],[variant]])),ISNUMBER(MATCH(cards[[#This Row],[set]],{"SOR","SHD","TWI"},0))),TRUE,FALSE)</f>
        <v>1</v>
      </c>
    </row>
    <row r="3956" spans="1:4" ht="15.75" customHeight="1" x14ac:dyDescent="0.2">
      <c r="A3956" s="34" t="str">
        <f>cards[[#This Row],[set]]</f>
        <v>TWI</v>
      </c>
      <c r="B3956" s="34">
        <f>cards[[#This Row],[cardNumber]]</f>
        <v>473</v>
      </c>
      <c r="C3956" s="34">
        <f>cards[[#This Row],[owned]]</f>
        <v>0</v>
      </c>
      <c r="D3956" s="34" t="b">
        <f>IF(AND(ISNUMBER(SEARCH("Foil",cards[[#This Row],[variant]])),ISNUMBER(MATCH(cards[[#This Row],[set]],{"SOR","SHD","TWI"},0))),TRUE,FALSE)</f>
        <v>0</v>
      </c>
    </row>
    <row r="3957" spans="1:4" ht="15.75" customHeight="1" x14ac:dyDescent="0.2">
      <c r="A3957" s="34" t="str">
        <f>cards[[#This Row],[set]]</f>
        <v>TWI</v>
      </c>
      <c r="B3957" s="34">
        <f>cards[[#This Row],[cardNumber]]</f>
        <v>473</v>
      </c>
      <c r="C3957" s="34">
        <f>cards[[#This Row],[owned]]</f>
        <v>0</v>
      </c>
      <c r="D3957" s="34" t="b">
        <f>IF(AND(ISNUMBER(SEARCH("Foil",cards[[#This Row],[variant]])),ISNUMBER(MATCH(cards[[#This Row],[set]],{"SOR","SHD","TWI"},0))),TRUE,FALSE)</f>
        <v>1</v>
      </c>
    </row>
    <row r="3958" spans="1:4" ht="15.75" customHeight="1" x14ac:dyDescent="0.2">
      <c r="A3958" s="34" t="str">
        <f>cards[[#This Row],[set]]</f>
        <v>TWI</v>
      </c>
      <c r="B3958" s="34">
        <f>cards[[#This Row],[cardNumber]]</f>
        <v>209</v>
      </c>
      <c r="C3958" s="34">
        <f>cards[[#This Row],[owned]]</f>
        <v>0</v>
      </c>
      <c r="D3958" s="34" t="b">
        <f>IF(AND(ISNUMBER(SEARCH("Foil",cards[[#This Row],[variant]])),ISNUMBER(MATCH(cards[[#This Row],[set]],{"SOR","SHD","TWI"},0))),TRUE,FALSE)</f>
        <v>1</v>
      </c>
    </row>
    <row r="3959" spans="1:4" ht="15.75" customHeight="1" x14ac:dyDescent="0.2">
      <c r="A3959" s="34" t="str">
        <f>cards[[#This Row],[set]]</f>
        <v>TWI</v>
      </c>
      <c r="B3959" s="34">
        <f>cards[[#This Row],[cardNumber]]</f>
        <v>209</v>
      </c>
      <c r="C3959" s="34">
        <f>cards[[#This Row],[owned]]</f>
        <v>0</v>
      </c>
      <c r="D3959" s="34" t="b">
        <f>IF(AND(ISNUMBER(SEARCH("Foil",cards[[#This Row],[variant]])),ISNUMBER(MATCH(cards[[#This Row],[set]],{"SOR","SHD","TWI"},0))),TRUE,FALSE)</f>
        <v>0</v>
      </c>
    </row>
    <row r="3960" spans="1:4" ht="15.75" customHeight="1" x14ac:dyDescent="0.2">
      <c r="A3960" s="34" t="str">
        <f>cards[[#This Row],[set]]</f>
        <v>TWI</v>
      </c>
      <c r="B3960" s="34">
        <f>cards[[#This Row],[cardNumber]]</f>
        <v>474</v>
      </c>
      <c r="C3960" s="34">
        <f>cards[[#This Row],[owned]]</f>
        <v>0</v>
      </c>
      <c r="D3960" s="34" t="b">
        <f>IF(AND(ISNUMBER(SEARCH("Foil",cards[[#This Row],[variant]])),ISNUMBER(MATCH(cards[[#This Row],[set]],{"SOR","SHD","TWI"},0))),TRUE,FALSE)</f>
        <v>1</v>
      </c>
    </row>
    <row r="3961" spans="1:4" ht="15.75" customHeight="1" x14ac:dyDescent="0.2">
      <c r="A3961" s="34" t="str">
        <f>cards[[#This Row],[set]]</f>
        <v>TWI</v>
      </c>
      <c r="B3961" s="34">
        <f>cards[[#This Row],[cardNumber]]</f>
        <v>474</v>
      </c>
      <c r="C3961" s="34">
        <f>cards[[#This Row],[owned]]</f>
        <v>0</v>
      </c>
      <c r="D3961" s="34" t="b">
        <f>IF(AND(ISNUMBER(SEARCH("Foil",cards[[#This Row],[variant]])),ISNUMBER(MATCH(cards[[#This Row],[set]],{"SOR","SHD","TWI"},0))),TRUE,FALSE)</f>
        <v>0</v>
      </c>
    </row>
    <row r="3962" spans="1:4" ht="15.75" customHeight="1" x14ac:dyDescent="0.2">
      <c r="A3962" s="34" t="str">
        <f>cards[[#This Row],[set]]</f>
        <v>TWI</v>
      </c>
      <c r="B3962" s="34">
        <f>cards[[#This Row],[cardNumber]]</f>
        <v>210</v>
      </c>
      <c r="C3962" s="34">
        <f>cards[[#This Row],[owned]]</f>
        <v>0</v>
      </c>
      <c r="D3962" s="34" t="b">
        <f>IF(AND(ISNUMBER(SEARCH("Foil",cards[[#This Row],[variant]])),ISNUMBER(MATCH(cards[[#This Row],[set]],{"SOR","SHD","TWI"},0))),TRUE,FALSE)</f>
        <v>0</v>
      </c>
    </row>
    <row r="3963" spans="1:4" ht="15.75" customHeight="1" x14ac:dyDescent="0.2">
      <c r="A3963" s="34" t="str">
        <f>cards[[#This Row],[set]]</f>
        <v>TWI</v>
      </c>
      <c r="B3963" s="34">
        <f>cards[[#This Row],[cardNumber]]</f>
        <v>210</v>
      </c>
      <c r="C3963" s="34">
        <f>cards[[#This Row],[owned]]</f>
        <v>0</v>
      </c>
      <c r="D3963" s="34" t="b">
        <f>IF(AND(ISNUMBER(SEARCH("Foil",cards[[#This Row],[variant]])),ISNUMBER(MATCH(cards[[#This Row],[set]],{"SOR","SHD","TWI"},0))),TRUE,FALSE)</f>
        <v>1</v>
      </c>
    </row>
    <row r="3964" spans="1:4" ht="15.75" customHeight="1" x14ac:dyDescent="0.2">
      <c r="A3964" s="34" t="str">
        <f>cards[[#This Row],[set]]</f>
        <v>TWI</v>
      </c>
      <c r="B3964" s="34">
        <f>cards[[#This Row],[cardNumber]]</f>
        <v>475</v>
      </c>
      <c r="C3964" s="34">
        <f>cards[[#This Row],[owned]]</f>
        <v>0</v>
      </c>
      <c r="D3964" s="34" t="b">
        <f>IF(AND(ISNUMBER(SEARCH("Foil",cards[[#This Row],[variant]])),ISNUMBER(MATCH(cards[[#This Row],[set]],{"SOR","SHD","TWI"},0))),TRUE,FALSE)</f>
        <v>1</v>
      </c>
    </row>
    <row r="3965" spans="1:4" ht="15.75" customHeight="1" x14ac:dyDescent="0.2">
      <c r="A3965" s="34" t="str">
        <f>cards[[#This Row],[set]]</f>
        <v>TWI</v>
      </c>
      <c r="B3965" s="34">
        <f>cards[[#This Row],[cardNumber]]</f>
        <v>475</v>
      </c>
      <c r="C3965" s="34">
        <f>cards[[#This Row],[owned]]</f>
        <v>0</v>
      </c>
      <c r="D3965" s="34" t="b">
        <f>IF(AND(ISNUMBER(SEARCH("Foil",cards[[#This Row],[variant]])),ISNUMBER(MATCH(cards[[#This Row],[set]],{"SOR","SHD","TWI"},0))),TRUE,FALSE)</f>
        <v>0</v>
      </c>
    </row>
    <row r="3966" spans="1:4" ht="15.75" customHeight="1" x14ac:dyDescent="0.2">
      <c r="A3966" s="34" t="str">
        <f>cards[[#This Row],[set]]</f>
        <v>TWI</v>
      </c>
      <c r="B3966" s="34">
        <f>cards[[#This Row],[cardNumber]]</f>
        <v>211</v>
      </c>
      <c r="C3966" s="34">
        <f>cards[[#This Row],[owned]]</f>
        <v>0</v>
      </c>
      <c r="D3966" s="34" t="b">
        <f>IF(AND(ISNUMBER(SEARCH("Foil",cards[[#This Row],[variant]])),ISNUMBER(MATCH(cards[[#This Row],[set]],{"SOR","SHD","TWI"},0))),TRUE,FALSE)</f>
        <v>1</v>
      </c>
    </row>
    <row r="3967" spans="1:4" ht="15.75" customHeight="1" x14ac:dyDescent="0.2">
      <c r="A3967" s="34" t="str">
        <f>cards[[#This Row],[set]]</f>
        <v>TWI</v>
      </c>
      <c r="B3967" s="34">
        <f>cards[[#This Row],[cardNumber]]</f>
        <v>211</v>
      </c>
      <c r="C3967" s="34">
        <f>cards[[#This Row],[owned]]</f>
        <v>0</v>
      </c>
      <c r="D3967" s="34" t="b">
        <f>IF(AND(ISNUMBER(SEARCH("Foil",cards[[#This Row],[variant]])),ISNUMBER(MATCH(cards[[#This Row],[set]],{"SOR","SHD","TWI"},0))),TRUE,FALSE)</f>
        <v>0</v>
      </c>
    </row>
    <row r="3968" spans="1:4" ht="15.75" customHeight="1" x14ac:dyDescent="0.2">
      <c r="A3968" s="34" t="str">
        <f>cards[[#This Row],[set]]</f>
        <v>TWI</v>
      </c>
      <c r="B3968" s="34">
        <f>cards[[#This Row],[cardNumber]]</f>
        <v>476</v>
      </c>
      <c r="C3968" s="34">
        <f>cards[[#This Row],[owned]]</f>
        <v>0</v>
      </c>
      <c r="D3968" s="34" t="b">
        <f>IF(AND(ISNUMBER(SEARCH("Foil",cards[[#This Row],[variant]])),ISNUMBER(MATCH(cards[[#This Row],[set]],{"SOR","SHD","TWI"},0))),TRUE,FALSE)</f>
        <v>0</v>
      </c>
    </row>
    <row r="3969" spans="1:4" ht="15.75" customHeight="1" x14ac:dyDescent="0.2">
      <c r="A3969" s="34" t="str">
        <f>cards[[#This Row],[set]]</f>
        <v>TWI</v>
      </c>
      <c r="B3969" s="34">
        <f>cards[[#This Row],[cardNumber]]</f>
        <v>476</v>
      </c>
      <c r="C3969" s="34">
        <f>cards[[#This Row],[owned]]</f>
        <v>0</v>
      </c>
      <c r="D3969" s="34" t="b">
        <f>IF(AND(ISNUMBER(SEARCH("Foil",cards[[#This Row],[variant]])),ISNUMBER(MATCH(cards[[#This Row],[set]],{"SOR","SHD","TWI"},0))),TRUE,FALSE)</f>
        <v>1</v>
      </c>
    </row>
    <row r="3970" spans="1:4" ht="15.75" customHeight="1" x14ac:dyDescent="0.2">
      <c r="A3970" s="34" t="str">
        <f>cards[[#This Row],[set]]</f>
        <v>TWI</v>
      </c>
      <c r="B3970" s="34">
        <f>cards[[#This Row],[cardNumber]]</f>
        <v>212</v>
      </c>
      <c r="C3970" s="34">
        <f>cards[[#This Row],[owned]]</f>
        <v>0</v>
      </c>
      <c r="D3970" s="34" t="b">
        <f>IF(AND(ISNUMBER(SEARCH("Foil",cards[[#This Row],[variant]])),ISNUMBER(MATCH(cards[[#This Row],[set]],{"SOR","SHD","TWI"},0))),TRUE,FALSE)</f>
        <v>0</v>
      </c>
    </row>
    <row r="3971" spans="1:4" ht="15.75" customHeight="1" x14ac:dyDescent="0.2">
      <c r="A3971" s="34" t="str">
        <f>cards[[#This Row],[set]]</f>
        <v>TWI</v>
      </c>
      <c r="B3971" s="34">
        <f>cards[[#This Row],[cardNumber]]</f>
        <v>212</v>
      </c>
      <c r="C3971" s="34">
        <f>cards[[#This Row],[owned]]</f>
        <v>0</v>
      </c>
      <c r="D3971" s="34" t="b">
        <f>IF(AND(ISNUMBER(SEARCH("Foil",cards[[#This Row],[variant]])),ISNUMBER(MATCH(cards[[#This Row],[set]],{"SOR","SHD","TWI"},0))),TRUE,FALSE)</f>
        <v>1</v>
      </c>
    </row>
    <row r="3972" spans="1:4" ht="15.75" customHeight="1" x14ac:dyDescent="0.2">
      <c r="A3972" s="34" t="str">
        <f>cards[[#This Row],[set]]</f>
        <v>TWI</v>
      </c>
      <c r="B3972" s="34">
        <f>cards[[#This Row],[cardNumber]]</f>
        <v>477</v>
      </c>
      <c r="C3972" s="34">
        <f>cards[[#This Row],[owned]]</f>
        <v>0</v>
      </c>
      <c r="D3972" s="34" t="b">
        <f>IF(AND(ISNUMBER(SEARCH("Foil",cards[[#This Row],[variant]])),ISNUMBER(MATCH(cards[[#This Row],[set]],{"SOR","SHD","TWI"},0))),TRUE,FALSE)</f>
        <v>0</v>
      </c>
    </row>
    <row r="3973" spans="1:4" ht="15.75" customHeight="1" x14ac:dyDescent="0.2">
      <c r="A3973" s="34" t="str">
        <f>cards[[#This Row],[set]]</f>
        <v>TWI</v>
      </c>
      <c r="B3973" s="34">
        <f>cards[[#This Row],[cardNumber]]</f>
        <v>477</v>
      </c>
      <c r="C3973" s="34">
        <f>cards[[#This Row],[owned]]</f>
        <v>0</v>
      </c>
      <c r="D3973" s="34" t="b">
        <f>IF(AND(ISNUMBER(SEARCH("Foil",cards[[#This Row],[variant]])),ISNUMBER(MATCH(cards[[#This Row],[set]],{"SOR","SHD","TWI"},0))),TRUE,FALSE)</f>
        <v>1</v>
      </c>
    </row>
    <row r="3974" spans="1:4" ht="15.75" customHeight="1" x14ac:dyDescent="0.2">
      <c r="A3974" s="34" t="str">
        <f>cards[[#This Row],[set]]</f>
        <v>TWI</v>
      </c>
      <c r="B3974" s="34">
        <f>cards[[#This Row],[cardNumber]]</f>
        <v>213</v>
      </c>
      <c r="C3974" s="34">
        <f>cards[[#This Row],[owned]]</f>
        <v>0</v>
      </c>
      <c r="D3974" s="34" t="b">
        <f>IF(AND(ISNUMBER(SEARCH("Foil",cards[[#This Row],[variant]])),ISNUMBER(MATCH(cards[[#This Row],[set]],{"SOR","SHD","TWI"},0))),TRUE,FALSE)</f>
        <v>0</v>
      </c>
    </row>
    <row r="3975" spans="1:4" ht="15.75" customHeight="1" x14ac:dyDescent="0.2">
      <c r="A3975" s="34" t="str">
        <f>cards[[#This Row],[set]]</f>
        <v>TWI</v>
      </c>
      <c r="B3975" s="34">
        <f>cards[[#This Row],[cardNumber]]</f>
        <v>213</v>
      </c>
      <c r="C3975" s="34">
        <f>cards[[#This Row],[owned]]</f>
        <v>0</v>
      </c>
      <c r="D3975" s="34" t="b">
        <f>IF(AND(ISNUMBER(SEARCH("Foil",cards[[#This Row],[variant]])),ISNUMBER(MATCH(cards[[#This Row],[set]],{"SOR","SHD","TWI"},0))),TRUE,FALSE)</f>
        <v>1</v>
      </c>
    </row>
    <row r="3976" spans="1:4" ht="15.75" customHeight="1" x14ac:dyDescent="0.2">
      <c r="A3976" s="34" t="str">
        <f>cards[[#This Row],[set]]</f>
        <v>TWI</v>
      </c>
      <c r="B3976" s="34">
        <f>cards[[#This Row],[cardNumber]]</f>
        <v>478</v>
      </c>
      <c r="C3976" s="34">
        <f>cards[[#This Row],[owned]]</f>
        <v>0</v>
      </c>
      <c r="D3976" s="34" t="b">
        <f>IF(AND(ISNUMBER(SEARCH("Foil",cards[[#This Row],[variant]])),ISNUMBER(MATCH(cards[[#This Row],[set]],{"SOR","SHD","TWI"},0))),TRUE,FALSE)</f>
        <v>0</v>
      </c>
    </row>
    <row r="3977" spans="1:4" ht="15.75" customHeight="1" x14ac:dyDescent="0.2">
      <c r="A3977" s="34" t="str">
        <f>cards[[#This Row],[set]]</f>
        <v>TWI</v>
      </c>
      <c r="B3977" s="34">
        <f>cards[[#This Row],[cardNumber]]</f>
        <v>478</v>
      </c>
      <c r="C3977" s="34">
        <f>cards[[#This Row],[owned]]</f>
        <v>0</v>
      </c>
      <c r="D3977" s="34" t="b">
        <f>IF(AND(ISNUMBER(SEARCH("Foil",cards[[#This Row],[variant]])),ISNUMBER(MATCH(cards[[#This Row],[set]],{"SOR","SHD","TWI"},0))),TRUE,FALSE)</f>
        <v>1</v>
      </c>
    </row>
    <row r="3978" spans="1:4" ht="15.75" customHeight="1" x14ac:dyDescent="0.2">
      <c r="A3978" s="34" t="str">
        <f>cards[[#This Row],[set]]</f>
        <v>TWI</v>
      </c>
      <c r="B3978" s="34">
        <f>cards[[#This Row],[cardNumber]]</f>
        <v>214</v>
      </c>
      <c r="C3978" s="34">
        <f>cards[[#This Row],[owned]]</f>
        <v>0</v>
      </c>
      <c r="D3978" s="34" t="b">
        <f>IF(AND(ISNUMBER(SEARCH("Foil",cards[[#This Row],[variant]])),ISNUMBER(MATCH(cards[[#This Row],[set]],{"SOR","SHD","TWI"},0))),TRUE,FALSE)</f>
        <v>1</v>
      </c>
    </row>
    <row r="3979" spans="1:4" ht="15.75" customHeight="1" x14ac:dyDescent="0.2">
      <c r="A3979" s="34" t="str">
        <f>cards[[#This Row],[set]]</f>
        <v>TWI</v>
      </c>
      <c r="B3979" s="34">
        <f>cards[[#This Row],[cardNumber]]</f>
        <v>214</v>
      </c>
      <c r="C3979" s="34">
        <f>cards[[#This Row],[owned]]</f>
        <v>0</v>
      </c>
      <c r="D3979" s="34" t="b">
        <f>IF(AND(ISNUMBER(SEARCH("Foil",cards[[#This Row],[variant]])),ISNUMBER(MATCH(cards[[#This Row],[set]],{"SOR","SHD","TWI"},0))),TRUE,FALSE)</f>
        <v>0</v>
      </c>
    </row>
    <row r="3980" spans="1:4" ht="15.75" customHeight="1" x14ac:dyDescent="0.2">
      <c r="A3980" s="34" t="str">
        <f>cards[[#This Row],[set]]</f>
        <v>TWI</v>
      </c>
      <c r="B3980" s="34">
        <f>cards[[#This Row],[cardNumber]]</f>
        <v>479</v>
      </c>
      <c r="C3980" s="34">
        <f>cards[[#This Row],[owned]]</f>
        <v>0</v>
      </c>
      <c r="D3980" s="34" t="b">
        <f>IF(AND(ISNUMBER(SEARCH("Foil",cards[[#This Row],[variant]])),ISNUMBER(MATCH(cards[[#This Row],[set]],{"SOR","SHD","TWI"},0))),TRUE,FALSE)</f>
        <v>0</v>
      </c>
    </row>
    <row r="3981" spans="1:4" ht="15.75" customHeight="1" x14ac:dyDescent="0.2">
      <c r="A3981" s="34" t="str">
        <f>cards[[#This Row],[set]]</f>
        <v>TWI</v>
      </c>
      <c r="B3981" s="34">
        <f>cards[[#This Row],[cardNumber]]</f>
        <v>479</v>
      </c>
      <c r="C3981" s="34">
        <f>cards[[#This Row],[owned]]</f>
        <v>0</v>
      </c>
      <c r="D3981" s="34" t="b">
        <f>IF(AND(ISNUMBER(SEARCH("Foil",cards[[#This Row],[variant]])),ISNUMBER(MATCH(cards[[#This Row],[set]],{"SOR","SHD","TWI"},0))),TRUE,FALSE)</f>
        <v>1</v>
      </c>
    </row>
    <row r="3982" spans="1:4" ht="15.75" customHeight="1" x14ac:dyDescent="0.2">
      <c r="A3982" s="34" t="str">
        <f>cards[[#This Row],[set]]</f>
        <v>TWI</v>
      </c>
      <c r="B3982" s="34">
        <f>cards[[#This Row],[cardNumber]]</f>
        <v>215</v>
      </c>
      <c r="C3982" s="34">
        <f>cards[[#This Row],[owned]]</f>
        <v>0</v>
      </c>
      <c r="D3982" s="34" t="b">
        <f>IF(AND(ISNUMBER(SEARCH("Foil",cards[[#This Row],[variant]])),ISNUMBER(MATCH(cards[[#This Row],[set]],{"SOR","SHD","TWI"},0))),TRUE,FALSE)</f>
        <v>0</v>
      </c>
    </row>
    <row r="3983" spans="1:4" ht="15.75" customHeight="1" x14ac:dyDescent="0.2">
      <c r="A3983" s="34" t="str">
        <f>cards[[#This Row],[set]]</f>
        <v>TWI</v>
      </c>
      <c r="B3983" s="34">
        <f>cards[[#This Row],[cardNumber]]</f>
        <v>215</v>
      </c>
      <c r="C3983" s="34">
        <f>cards[[#This Row],[owned]]</f>
        <v>0</v>
      </c>
      <c r="D3983" s="34" t="b">
        <f>IF(AND(ISNUMBER(SEARCH("Foil",cards[[#This Row],[variant]])),ISNUMBER(MATCH(cards[[#This Row],[set]],{"SOR","SHD","TWI"},0))),TRUE,FALSE)</f>
        <v>1</v>
      </c>
    </row>
    <row r="3984" spans="1:4" ht="15.75" customHeight="1" x14ac:dyDescent="0.2">
      <c r="A3984" s="34" t="str">
        <f>cards[[#This Row],[set]]</f>
        <v>TWI</v>
      </c>
      <c r="B3984" s="34">
        <f>cards[[#This Row],[cardNumber]]</f>
        <v>480</v>
      </c>
      <c r="C3984" s="34">
        <f>cards[[#This Row],[owned]]</f>
        <v>0</v>
      </c>
      <c r="D3984" s="34" t="b">
        <f>IF(AND(ISNUMBER(SEARCH("Foil",cards[[#This Row],[variant]])),ISNUMBER(MATCH(cards[[#This Row],[set]],{"SOR","SHD","TWI"},0))),TRUE,FALSE)</f>
        <v>0</v>
      </c>
    </row>
    <row r="3985" spans="1:4" ht="15.75" customHeight="1" x14ac:dyDescent="0.2">
      <c r="A3985" s="34" t="str">
        <f>cards[[#This Row],[set]]</f>
        <v>TWI</v>
      </c>
      <c r="B3985" s="34">
        <f>cards[[#This Row],[cardNumber]]</f>
        <v>480</v>
      </c>
      <c r="C3985" s="34">
        <f>cards[[#This Row],[owned]]</f>
        <v>0</v>
      </c>
      <c r="D3985" s="34" t="b">
        <f>IF(AND(ISNUMBER(SEARCH("Foil",cards[[#This Row],[variant]])),ISNUMBER(MATCH(cards[[#This Row],[set]],{"SOR","SHD","TWI"},0))),TRUE,FALSE)</f>
        <v>1</v>
      </c>
    </row>
    <row r="3986" spans="1:4" ht="15.75" customHeight="1" x14ac:dyDescent="0.2">
      <c r="A3986" s="34" t="str">
        <f>cards[[#This Row],[set]]</f>
        <v>TWI</v>
      </c>
      <c r="B3986" s="34">
        <f>cards[[#This Row],[cardNumber]]</f>
        <v>216</v>
      </c>
      <c r="C3986" s="34">
        <f>cards[[#This Row],[owned]]</f>
        <v>0</v>
      </c>
      <c r="D3986" s="34" t="b">
        <f>IF(AND(ISNUMBER(SEARCH("Foil",cards[[#This Row],[variant]])),ISNUMBER(MATCH(cards[[#This Row],[set]],{"SOR","SHD","TWI"},0))),TRUE,FALSE)</f>
        <v>1</v>
      </c>
    </row>
    <row r="3987" spans="1:4" ht="15.75" customHeight="1" x14ac:dyDescent="0.2">
      <c r="A3987" s="34" t="str">
        <f>cards[[#This Row],[set]]</f>
        <v>TWI</v>
      </c>
      <c r="B3987" s="34">
        <f>cards[[#This Row],[cardNumber]]</f>
        <v>216</v>
      </c>
      <c r="C3987" s="34">
        <f>cards[[#This Row],[owned]]</f>
        <v>0</v>
      </c>
      <c r="D3987" s="34" t="b">
        <f>IF(AND(ISNUMBER(SEARCH("Foil",cards[[#This Row],[variant]])),ISNUMBER(MATCH(cards[[#This Row],[set]],{"SOR","SHD","TWI"},0))),TRUE,FALSE)</f>
        <v>0</v>
      </c>
    </row>
    <row r="3988" spans="1:4" ht="15.75" customHeight="1" x14ac:dyDescent="0.2">
      <c r="A3988" s="34" t="str">
        <f>cards[[#This Row],[set]]</f>
        <v>TWI</v>
      </c>
      <c r="B3988" s="34">
        <f>cards[[#This Row],[cardNumber]]</f>
        <v>481</v>
      </c>
      <c r="C3988" s="34">
        <f>cards[[#This Row],[owned]]</f>
        <v>0</v>
      </c>
      <c r="D3988" s="34" t="b">
        <f>IF(AND(ISNUMBER(SEARCH("Foil",cards[[#This Row],[variant]])),ISNUMBER(MATCH(cards[[#This Row],[set]],{"SOR","SHD","TWI"},0))),TRUE,FALSE)</f>
        <v>0</v>
      </c>
    </row>
    <row r="3989" spans="1:4" ht="15.75" customHeight="1" x14ac:dyDescent="0.2">
      <c r="A3989" s="34" t="str">
        <f>cards[[#This Row],[set]]</f>
        <v>TWI</v>
      </c>
      <c r="B3989" s="34">
        <f>cards[[#This Row],[cardNumber]]</f>
        <v>481</v>
      </c>
      <c r="C3989" s="34">
        <f>cards[[#This Row],[owned]]</f>
        <v>0</v>
      </c>
      <c r="D3989" s="34" t="b">
        <f>IF(AND(ISNUMBER(SEARCH("Foil",cards[[#This Row],[variant]])),ISNUMBER(MATCH(cards[[#This Row],[set]],{"SOR","SHD","TWI"},0))),TRUE,FALSE)</f>
        <v>1</v>
      </c>
    </row>
    <row r="3990" spans="1:4" ht="15.75" customHeight="1" x14ac:dyDescent="0.2">
      <c r="A3990" s="34" t="str">
        <f>cards[[#This Row],[set]]</f>
        <v>TWI</v>
      </c>
      <c r="B3990" s="34">
        <f>cards[[#This Row],[cardNumber]]</f>
        <v>217</v>
      </c>
      <c r="C3990" s="34">
        <f>cards[[#This Row],[owned]]</f>
        <v>0</v>
      </c>
      <c r="D3990" s="34" t="b">
        <f>IF(AND(ISNUMBER(SEARCH("Foil",cards[[#This Row],[variant]])),ISNUMBER(MATCH(cards[[#This Row],[set]],{"SOR","SHD","TWI"},0))),TRUE,FALSE)</f>
        <v>0</v>
      </c>
    </row>
    <row r="3991" spans="1:4" ht="15.75" customHeight="1" x14ac:dyDescent="0.2">
      <c r="A3991" s="34" t="str">
        <f>cards[[#This Row],[set]]</f>
        <v>TWI</v>
      </c>
      <c r="B3991" s="34">
        <f>cards[[#This Row],[cardNumber]]</f>
        <v>217</v>
      </c>
      <c r="C3991" s="34">
        <f>cards[[#This Row],[owned]]</f>
        <v>0</v>
      </c>
      <c r="D3991" s="34" t="b">
        <f>IF(AND(ISNUMBER(SEARCH("Foil",cards[[#This Row],[variant]])),ISNUMBER(MATCH(cards[[#This Row],[set]],{"SOR","SHD","TWI"},0))),TRUE,FALSE)</f>
        <v>1</v>
      </c>
    </row>
    <row r="3992" spans="1:4" ht="15.75" customHeight="1" x14ac:dyDescent="0.2">
      <c r="A3992" s="34" t="str">
        <f>cards[[#This Row],[set]]</f>
        <v>TWI</v>
      </c>
      <c r="B3992" s="34">
        <f>cards[[#This Row],[cardNumber]]</f>
        <v>482</v>
      </c>
      <c r="C3992" s="34">
        <f>cards[[#This Row],[owned]]</f>
        <v>0</v>
      </c>
      <c r="D3992" s="34" t="b">
        <f>IF(AND(ISNUMBER(SEARCH("Foil",cards[[#This Row],[variant]])),ISNUMBER(MATCH(cards[[#This Row],[set]],{"SOR","SHD","TWI"},0))),TRUE,FALSE)</f>
        <v>0</v>
      </c>
    </row>
    <row r="3993" spans="1:4" ht="15.75" customHeight="1" x14ac:dyDescent="0.2">
      <c r="A3993" s="34" t="str">
        <f>cards[[#This Row],[set]]</f>
        <v>TWI</v>
      </c>
      <c r="B3993" s="34">
        <f>cards[[#This Row],[cardNumber]]</f>
        <v>482</v>
      </c>
      <c r="C3993" s="34">
        <f>cards[[#This Row],[owned]]</f>
        <v>0</v>
      </c>
      <c r="D3993" s="34" t="b">
        <f>IF(AND(ISNUMBER(SEARCH("Foil",cards[[#This Row],[variant]])),ISNUMBER(MATCH(cards[[#This Row],[set]],{"SOR","SHD","TWI"},0))),TRUE,FALSE)</f>
        <v>1</v>
      </c>
    </row>
    <row r="3994" spans="1:4" ht="15.75" customHeight="1" x14ac:dyDescent="0.2">
      <c r="A3994" s="34" t="str">
        <f>cards[[#This Row],[set]]</f>
        <v>TWI</v>
      </c>
      <c r="B3994" s="34">
        <f>cards[[#This Row],[cardNumber]]</f>
        <v>218</v>
      </c>
      <c r="C3994" s="34">
        <f>cards[[#This Row],[owned]]</f>
        <v>0</v>
      </c>
      <c r="D3994" s="34" t="b">
        <f>IF(AND(ISNUMBER(SEARCH("Foil",cards[[#This Row],[variant]])),ISNUMBER(MATCH(cards[[#This Row],[set]],{"SOR","SHD","TWI"},0))),TRUE,FALSE)</f>
        <v>1</v>
      </c>
    </row>
    <row r="3995" spans="1:4" ht="15.75" customHeight="1" x14ac:dyDescent="0.2">
      <c r="A3995" s="34" t="str">
        <f>cards[[#This Row],[set]]</f>
        <v>TWI</v>
      </c>
      <c r="B3995" s="34">
        <f>cards[[#This Row],[cardNumber]]</f>
        <v>218</v>
      </c>
      <c r="C3995" s="34">
        <f>cards[[#This Row],[owned]]</f>
        <v>0</v>
      </c>
      <c r="D3995" s="34" t="b">
        <f>IF(AND(ISNUMBER(SEARCH("Foil",cards[[#This Row],[variant]])),ISNUMBER(MATCH(cards[[#This Row],[set]],{"SOR","SHD","TWI"},0))),TRUE,FALSE)</f>
        <v>0</v>
      </c>
    </row>
    <row r="3996" spans="1:4" ht="15.75" customHeight="1" x14ac:dyDescent="0.2">
      <c r="A3996" s="34" t="str">
        <f>cards[[#This Row],[set]]</f>
        <v>TWI</v>
      </c>
      <c r="B3996" s="34">
        <f>cards[[#This Row],[cardNumber]]</f>
        <v>483</v>
      </c>
      <c r="C3996" s="34">
        <f>cards[[#This Row],[owned]]</f>
        <v>0</v>
      </c>
      <c r="D3996" s="34" t="b">
        <f>IF(AND(ISNUMBER(SEARCH("Foil",cards[[#This Row],[variant]])),ISNUMBER(MATCH(cards[[#This Row],[set]],{"SOR","SHD","TWI"},0))),TRUE,FALSE)</f>
        <v>0</v>
      </c>
    </row>
    <row r="3997" spans="1:4" ht="15.75" customHeight="1" x14ac:dyDescent="0.2">
      <c r="A3997" s="34" t="str">
        <f>cards[[#This Row],[set]]</f>
        <v>TWI</v>
      </c>
      <c r="B3997" s="34">
        <f>cards[[#This Row],[cardNumber]]</f>
        <v>483</v>
      </c>
      <c r="C3997" s="34">
        <f>cards[[#This Row],[owned]]</f>
        <v>0</v>
      </c>
      <c r="D3997" s="34" t="b">
        <f>IF(AND(ISNUMBER(SEARCH("Foil",cards[[#This Row],[variant]])),ISNUMBER(MATCH(cards[[#This Row],[set]],{"SOR","SHD","TWI"},0))),TRUE,FALSE)</f>
        <v>1</v>
      </c>
    </row>
    <row r="3998" spans="1:4" ht="15.75" customHeight="1" x14ac:dyDescent="0.2">
      <c r="A3998" s="34" t="str">
        <f>cards[[#This Row],[set]]</f>
        <v>TWI</v>
      </c>
      <c r="B3998" s="34">
        <f>cards[[#This Row],[cardNumber]]</f>
        <v>19</v>
      </c>
      <c r="C3998" s="34">
        <f>cards[[#This Row],[owned]]</f>
        <v>0</v>
      </c>
      <c r="D3998" s="34" t="b">
        <f>IF(AND(ISNUMBER(SEARCH("Foil",cards[[#This Row],[variant]])),ISNUMBER(MATCH(cards[[#This Row],[set]],{"SOR","SHD","TWI"},0))),TRUE,FALSE)</f>
        <v>0</v>
      </c>
    </row>
    <row r="3999" spans="1:4" ht="15.75" customHeight="1" x14ac:dyDescent="0.2">
      <c r="A3999" s="34" t="str">
        <f>cards[[#This Row],[set]]</f>
        <v>TWI</v>
      </c>
      <c r="B3999" s="34">
        <f>cards[[#This Row],[cardNumber]]</f>
        <v>219</v>
      </c>
      <c r="C3999" s="34">
        <f>cards[[#This Row],[owned]]</f>
        <v>0</v>
      </c>
      <c r="D3999" s="34" t="b">
        <f>IF(AND(ISNUMBER(SEARCH("Foil",cards[[#This Row],[variant]])),ISNUMBER(MATCH(cards[[#This Row],[set]],{"SOR","SHD","TWI"},0))),TRUE,FALSE)</f>
        <v>0</v>
      </c>
    </row>
    <row r="4000" spans="1:4" ht="15.75" customHeight="1" x14ac:dyDescent="0.2">
      <c r="A4000" s="34" t="str">
        <f>cards[[#This Row],[set]]</f>
        <v>TWI</v>
      </c>
      <c r="B4000" s="34">
        <f>cards[[#This Row],[cardNumber]]</f>
        <v>219</v>
      </c>
      <c r="C4000" s="34">
        <f>cards[[#This Row],[owned]]</f>
        <v>0</v>
      </c>
      <c r="D4000" s="34" t="b">
        <f>IF(AND(ISNUMBER(SEARCH("Foil",cards[[#This Row],[variant]])),ISNUMBER(MATCH(cards[[#This Row],[set]],{"SOR","SHD","TWI"},0))),TRUE,FALSE)</f>
        <v>1</v>
      </c>
    </row>
    <row r="4001" spans="1:4" ht="15.75" customHeight="1" x14ac:dyDescent="0.2">
      <c r="A4001" s="34" t="str">
        <f>cards[[#This Row],[set]]</f>
        <v>TWI</v>
      </c>
      <c r="B4001" s="34">
        <f>cards[[#This Row],[cardNumber]]</f>
        <v>484</v>
      </c>
      <c r="C4001" s="34">
        <f>cards[[#This Row],[owned]]</f>
        <v>0</v>
      </c>
      <c r="D4001" s="34" t="b">
        <f>IF(AND(ISNUMBER(SEARCH("Foil",cards[[#This Row],[variant]])),ISNUMBER(MATCH(cards[[#This Row],[set]],{"SOR","SHD","TWI"},0))),TRUE,FALSE)</f>
        <v>1</v>
      </c>
    </row>
    <row r="4002" spans="1:4" ht="15.75" customHeight="1" x14ac:dyDescent="0.2">
      <c r="A4002" s="34" t="str">
        <f>cards[[#This Row],[set]]</f>
        <v>TWI</v>
      </c>
      <c r="B4002" s="34">
        <f>cards[[#This Row],[cardNumber]]</f>
        <v>484</v>
      </c>
      <c r="C4002" s="34">
        <f>cards[[#This Row],[owned]]</f>
        <v>0</v>
      </c>
      <c r="D4002" s="34" t="b">
        <f>IF(AND(ISNUMBER(SEARCH("Foil",cards[[#This Row],[variant]])),ISNUMBER(MATCH(cards[[#This Row],[set]],{"SOR","SHD","TWI"},0))),TRUE,FALSE)</f>
        <v>0</v>
      </c>
    </row>
    <row r="4003" spans="1:4" ht="15.75" customHeight="1" x14ac:dyDescent="0.2">
      <c r="A4003" s="34" t="str">
        <f>cards[[#This Row],[set]]</f>
        <v>TWI</v>
      </c>
      <c r="B4003" s="34">
        <f>cards[[#This Row],[cardNumber]]</f>
        <v>220</v>
      </c>
      <c r="C4003" s="34">
        <f>cards[[#This Row],[owned]]</f>
        <v>0</v>
      </c>
      <c r="D4003" s="34" t="b">
        <f>IF(AND(ISNUMBER(SEARCH("Foil",cards[[#This Row],[variant]])),ISNUMBER(MATCH(cards[[#This Row],[set]],{"SOR","SHD","TWI"},0))),TRUE,FALSE)</f>
        <v>0</v>
      </c>
    </row>
    <row r="4004" spans="1:4" ht="15.75" customHeight="1" x14ac:dyDescent="0.2">
      <c r="A4004" s="34" t="str">
        <f>cards[[#This Row],[set]]</f>
        <v>TWI</v>
      </c>
      <c r="B4004" s="34">
        <f>cards[[#This Row],[cardNumber]]</f>
        <v>220</v>
      </c>
      <c r="C4004" s="34">
        <f>cards[[#This Row],[owned]]</f>
        <v>0</v>
      </c>
      <c r="D4004" s="34" t="b">
        <f>IF(AND(ISNUMBER(SEARCH("Foil",cards[[#This Row],[variant]])),ISNUMBER(MATCH(cards[[#This Row],[set]],{"SOR","SHD","TWI"},0))),TRUE,FALSE)</f>
        <v>1</v>
      </c>
    </row>
    <row r="4005" spans="1:4" ht="15.75" customHeight="1" x14ac:dyDescent="0.2">
      <c r="A4005" s="34" t="str">
        <f>cards[[#This Row],[set]]</f>
        <v>TWI</v>
      </c>
      <c r="B4005" s="34">
        <f>cards[[#This Row],[cardNumber]]</f>
        <v>485</v>
      </c>
      <c r="C4005" s="34">
        <f>cards[[#This Row],[owned]]</f>
        <v>0</v>
      </c>
      <c r="D4005" s="34" t="b">
        <f>IF(AND(ISNUMBER(SEARCH("Foil",cards[[#This Row],[variant]])),ISNUMBER(MATCH(cards[[#This Row],[set]],{"SOR","SHD","TWI"},0))),TRUE,FALSE)</f>
        <v>0</v>
      </c>
    </row>
    <row r="4006" spans="1:4" ht="15.75" customHeight="1" x14ac:dyDescent="0.2">
      <c r="A4006" s="34" t="str">
        <f>cards[[#This Row],[set]]</f>
        <v>TWI</v>
      </c>
      <c r="B4006" s="34">
        <f>cards[[#This Row],[cardNumber]]</f>
        <v>485</v>
      </c>
      <c r="C4006" s="34">
        <f>cards[[#This Row],[owned]]</f>
        <v>0</v>
      </c>
      <c r="D4006" s="34" t="b">
        <f>IF(AND(ISNUMBER(SEARCH("Foil",cards[[#This Row],[variant]])),ISNUMBER(MATCH(cards[[#This Row],[set]],{"SOR","SHD","TWI"},0))),TRUE,FALSE)</f>
        <v>1</v>
      </c>
    </row>
    <row r="4007" spans="1:4" ht="15.75" customHeight="1" x14ac:dyDescent="0.2">
      <c r="A4007" s="34" t="str">
        <f>cards[[#This Row],[set]]</f>
        <v>TWI</v>
      </c>
      <c r="B4007" s="34">
        <f>cards[[#This Row],[cardNumber]]</f>
        <v>221</v>
      </c>
      <c r="C4007" s="34">
        <f>cards[[#This Row],[owned]]</f>
        <v>0</v>
      </c>
      <c r="D4007" s="34" t="b">
        <f>IF(AND(ISNUMBER(SEARCH("Foil",cards[[#This Row],[variant]])),ISNUMBER(MATCH(cards[[#This Row],[set]],{"SOR","SHD","TWI"},0))),TRUE,FALSE)</f>
        <v>0</v>
      </c>
    </row>
    <row r="4008" spans="1:4" ht="15.75" customHeight="1" x14ac:dyDescent="0.2">
      <c r="A4008" s="34" t="str">
        <f>cards[[#This Row],[set]]</f>
        <v>TWI</v>
      </c>
      <c r="B4008" s="34">
        <f>cards[[#This Row],[cardNumber]]</f>
        <v>221</v>
      </c>
      <c r="C4008" s="34">
        <f>cards[[#This Row],[owned]]</f>
        <v>0</v>
      </c>
      <c r="D4008" s="34" t="b">
        <f>IF(AND(ISNUMBER(SEARCH("Foil",cards[[#This Row],[variant]])),ISNUMBER(MATCH(cards[[#This Row],[set]],{"SOR","SHD","TWI"},0))),TRUE,FALSE)</f>
        <v>1</v>
      </c>
    </row>
    <row r="4009" spans="1:4" ht="15.75" customHeight="1" x14ac:dyDescent="0.2">
      <c r="A4009" s="34" t="str">
        <f>cards[[#This Row],[set]]</f>
        <v>TWI</v>
      </c>
      <c r="B4009" s="34">
        <f>cards[[#This Row],[cardNumber]]</f>
        <v>486</v>
      </c>
      <c r="C4009" s="34">
        <f>cards[[#This Row],[owned]]</f>
        <v>0</v>
      </c>
      <c r="D4009" s="34" t="b">
        <f>IF(AND(ISNUMBER(SEARCH("Foil",cards[[#This Row],[variant]])),ISNUMBER(MATCH(cards[[#This Row],[set]],{"SOR","SHD","TWI"},0))),TRUE,FALSE)</f>
        <v>1</v>
      </c>
    </row>
    <row r="4010" spans="1:4" ht="15.75" customHeight="1" x14ac:dyDescent="0.2">
      <c r="A4010" s="34" t="str">
        <f>cards[[#This Row],[set]]</f>
        <v>TWI</v>
      </c>
      <c r="B4010" s="34">
        <f>cards[[#This Row],[cardNumber]]</f>
        <v>486</v>
      </c>
      <c r="C4010" s="34">
        <f>cards[[#This Row],[owned]]</f>
        <v>0</v>
      </c>
      <c r="D4010" s="34" t="b">
        <f>IF(AND(ISNUMBER(SEARCH("Foil",cards[[#This Row],[variant]])),ISNUMBER(MATCH(cards[[#This Row],[set]],{"SOR","SHD","TWI"},0))),TRUE,FALSE)</f>
        <v>0</v>
      </c>
    </row>
    <row r="4011" spans="1:4" ht="15.75" customHeight="1" x14ac:dyDescent="0.2">
      <c r="A4011" s="34" t="str">
        <f>cards[[#This Row],[set]]</f>
        <v>TWI</v>
      </c>
      <c r="B4011" s="34">
        <f>cards[[#This Row],[cardNumber]]</f>
        <v>222</v>
      </c>
      <c r="C4011" s="34">
        <f>cards[[#This Row],[owned]]</f>
        <v>0</v>
      </c>
      <c r="D4011" s="34" t="b">
        <f>IF(AND(ISNUMBER(SEARCH("Foil",cards[[#This Row],[variant]])),ISNUMBER(MATCH(cards[[#This Row],[set]],{"SOR","SHD","TWI"},0))),TRUE,FALSE)</f>
        <v>1</v>
      </c>
    </row>
    <row r="4012" spans="1:4" ht="15.75" customHeight="1" x14ac:dyDescent="0.2">
      <c r="A4012" s="34" t="str">
        <f>cards[[#This Row],[set]]</f>
        <v>TWI</v>
      </c>
      <c r="B4012" s="34">
        <f>cards[[#This Row],[cardNumber]]</f>
        <v>222</v>
      </c>
      <c r="C4012" s="34">
        <f>cards[[#This Row],[owned]]</f>
        <v>0</v>
      </c>
      <c r="D4012" s="34" t="b">
        <f>IF(AND(ISNUMBER(SEARCH("Foil",cards[[#This Row],[variant]])),ISNUMBER(MATCH(cards[[#This Row],[set]],{"SOR","SHD","TWI"},0))),TRUE,FALSE)</f>
        <v>0</v>
      </c>
    </row>
    <row r="4013" spans="1:4" ht="15.75" customHeight="1" x14ac:dyDescent="0.2">
      <c r="A4013" s="34" t="str">
        <f>cards[[#This Row],[set]]</f>
        <v>TWI</v>
      </c>
      <c r="B4013" s="34">
        <f>cards[[#This Row],[cardNumber]]</f>
        <v>487</v>
      </c>
      <c r="C4013" s="34">
        <f>cards[[#This Row],[owned]]</f>
        <v>0</v>
      </c>
      <c r="D4013" s="34" t="b">
        <f>IF(AND(ISNUMBER(SEARCH("Foil",cards[[#This Row],[variant]])),ISNUMBER(MATCH(cards[[#This Row],[set]],{"SOR","SHD","TWI"},0))),TRUE,FALSE)</f>
        <v>1</v>
      </c>
    </row>
    <row r="4014" spans="1:4" ht="15.75" customHeight="1" x14ac:dyDescent="0.2">
      <c r="A4014" s="34" t="str">
        <f>cards[[#This Row],[set]]</f>
        <v>TWI</v>
      </c>
      <c r="B4014" s="34">
        <f>cards[[#This Row],[cardNumber]]</f>
        <v>487</v>
      </c>
      <c r="C4014" s="34">
        <f>cards[[#This Row],[owned]]</f>
        <v>0</v>
      </c>
      <c r="D4014" s="34" t="b">
        <f>IF(AND(ISNUMBER(SEARCH("Foil",cards[[#This Row],[variant]])),ISNUMBER(MATCH(cards[[#This Row],[set]],{"SOR","SHD","TWI"},0))),TRUE,FALSE)</f>
        <v>0</v>
      </c>
    </row>
    <row r="4015" spans="1:4" ht="15.75" customHeight="1" x14ac:dyDescent="0.2">
      <c r="A4015" s="34" t="str">
        <f>cards[[#This Row],[set]]</f>
        <v>TWI</v>
      </c>
      <c r="B4015" s="34">
        <f>cards[[#This Row],[cardNumber]]</f>
        <v>223</v>
      </c>
      <c r="C4015" s="34">
        <f>cards[[#This Row],[owned]]</f>
        <v>0</v>
      </c>
      <c r="D4015" s="34" t="b">
        <f>IF(AND(ISNUMBER(SEARCH("Foil",cards[[#This Row],[variant]])),ISNUMBER(MATCH(cards[[#This Row],[set]],{"SOR","SHD","TWI"},0))),TRUE,FALSE)</f>
        <v>0</v>
      </c>
    </row>
    <row r="4016" spans="1:4" ht="15.75" customHeight="1" x14ac:dyDescent="0.2">
      <c r="A4016" s="34" t="str">
        <f>cards[[#This Row],[set]]</f>
        <v>TWI</v>
      </c>
      <c r="B4016" s="34">
        <f>cards[[#This Row],[cardNumber]]</f>
        <v>223</v>
      </c>
      <c r="C4016" s="34">
        <f>cards[[#This Row],[owned]]</f>
        <v>0</v>
      </c>
      <c r="D4016" s="34" t="b">
        <f>IF(AND(ISNUMBER(SEARCH("Foil",cards[[#This Row],[variant]])),ISNUMBER(MATCH(cards[[#This Row],[set]],{"SOR","SHD","TWI"},0))),TRUE,FALSE)</f>
        <v>1</v>
      </c>
    </row>
    <row r="4017" spans="1:4" ht="15.75" customHeight="1" x14ac:dyDescent="0.2">
      <c r="A4017" s="34" t="str">
        <f>cards[[#This Row],[set]]</f>
        <v>TWI</v>
      </c>
      <c r="B4017" s="34">
        <f>cards[[#This Row],[cardNumber]]</f>
        <v>488</v>
      </c>
      <c r="C4017" s="34">
        <f>cards[[#This Row],[owned]]</f>
        <v>0</v>
      </c>
      <c r="D4017" s="34" t="b">
        <f>IF(AND(ISNUMBER(SEARCH("Foil",cards[[#This Row],[variant]])),ISNUMBER(MATCH(cards[[#This Row],[set]],{"SOR","SHD","TWI"},0))),TRUE,FALSE)</f>
        <v>1</v>
      </c>
    </row>
    <row r="4018" spans="1:4" ht="15.75" customHeight="1" x14ac:dyDescent="0.2">
      <c r="A4018" s="34" t="str">
        <f>cards[[#This Row],[set]]</f>
        <v>TWI</v>
      </c>
      <c r="B4018" s="34">
        <f>cards[[#This Row],[cardNumber]]</f>
        <v>488</v>
      </c>
      <c r="C4018" s="34">
        <f>cards[[#This Row],[owned]]</f>
        <v>0</v>
      </c>
      <c r="D4018" s="34" t="b">
        <f>IF(AND(ISNUMBER(SEARCH("Foil",cards[[#This Row],[variant]])),ISNUMBER(MATCH(cards[[#This Row],[set]],{"SOR","SHD","TWI"},0))),TRUE,FALSE)</f>
        <v>0</v>
      </c>
    </row>
    <row r="4019" spans="1:4" ht="15.75" customHeight="1" x14ac:dyDescent="0.2">
      <c r="A4019" s="34" t="str">
        <f>cards[[#This Row],[set]]</f>
        <v>TWI</v>
      </c>
      <c r="B4019" s="34">
        <f>cards[[#This Row],[cardNumber]]</f>
        <v>224</v>
      </c>
      <c r="C4019" s="34">
        <f>cards[[#This Row],[owned]]</f>
        <v>0</v>
      </c>
      <c r="D4019" s="34" t="b">
        <f>IF(AND(ISNUMBER(SEARCH("Foil",cards[[#This Row],[variant]])),ISNUMBER(MATCH(cards[[#This Row],[set]],{"SOR","SHD","TWI"},0))),TRUE,FALSE)</f>
        <v>0</v>
      </c>
    </row>
    <row r="4020" spans="1:4" ht="15.75" customHeight="1" x14ac:dyDescent="0.2">
      <c r="A4020" s="34" t="str">
        <f>cards[[#This Row],[set]]</f>
        <v>TWI</v>
      </c>
      <c r="B4020" s="34">
        <f>cards[[#This Row],[cardNumber]]</f>
        <v>224</v>
      </c>
      <c r="C4020" s="34">
        <f>cards[[#This Row],[owned]]</f>
        <v>0</v>
      </c>
      <c r="D4020" s="34" t="b">
        <f>IF(AND(ISNUMBER(SEARCH("Foil",cards[[#This Row],[variant]])),ISNUMBER(MATCH(cards[[#This Row],[set]],{"SOR","SHD","TWI"},0))),TRUE,FALSE)</f>
        <v>1</v>
      </c>
    </row>
    <row r="4021" spans="1:4" ht="15.75" customHeight="1" x14ac:dyDescent="0.2">
      <c r="A4021" s="34" t="str">
        <f>cards[[#This Row],[set]]</f>
        <v>TWI</v>
      </c>
      <c r="B4021" s="34">
        <f>cards[[#This Row],[cardNumber]]</f>
        <v>489</v>
      </c>
      <c r="C4021" s="34">
        <f>cards[[#This Row],[owned]]</f>
        <v>0</v>
      </c>
      <c r="D4021" s="34" t="b">
        <f>IF(AND(ISNUMBER(SEARCH("Foil",cards[[#This Row],[variant]])),ISNUMBER(MATCH(cards[[#This Row],[set]],{"SOR","SHD","TWI"},0))),TRUE,FALSE)</f>
        <v>0</v>
      </c>
    </row>
    <row r="4022" spans="1:4" ht="15.75" customHeight="1" x14ac:dyDescent="0.2">
      <c r="A4022" s="34" t="str">
        <f>cards[[#This Row],[set]]</f>
        <v>TWI</v>
      </c>
      <c r="B4022" s="34">
        <f>cards[[#This Row],[cardNumber]]</f>
        <v>489</v>
      </c>
      <c r="C4022" s="34">
        <f>cards[[#This Row],[owned]]</f>
        <v>0</v>
      </c>
      <c r="D4022" s="34" t="b">
        <f>IF(AND(ISNUMBER(SEARCH("Foil",cards[[#This Row],[variant]])),ISNUMBER(MATCH(cards[[#This Row],[set]],{"SOR","SHD","TWI"},0))),TRUE,FALSE)</f>
        <v>1</v>
      </c>
    </row>
    <row r="4023" spans="1:4" ht="15.75" customHeight="1" x14ac:dyDescent="0.2">
      <c r="A4023" s="34" t="str">
        <f>cards[[#This Row],[set]]</f>
        <v>TWI</v>
      </c>
      <c r="B4023" s="34">
        <f>cards[[#This Row],[cardNumber]]</f>
        <v>225</v>
      </c>
      <c r="C4023" s="34">
        <f>cards[[#This Row],[owned]]</f>
        <v>0</v>
      </c>
      <c r="D4023" s="34" t="b">
        <f>IF(AND(ISNUMBER(SEARCH("Foil",cards[[#This Row],[variant]])),ISNUMBER(MATCH(cards[[#This Row],[set]],{"SOR","SHD","TWI"},0))),TRUE,FALSE)</f>
        <v>0</v>
      </c>
    </row>
    <row r="4024" spans="1:4" ht="15.75" customHeight="1" x14ac:dyDescent="0.2">
      <c r="A4024" s="34" t="str">
        <f>cards[[#This Row],[set]]</f>
        <v>TWI</v>
      </c>
      <c r="B4024" s="34">
        <f>cards[[#This Row],[cardNumber]]</f>
        <v>225</v>
      </c>
      <c r="C4024" s="34">
        <f>cards[[#This Row],[owned]]</f>
        <v>0</v>
      </c>
      <c r="D4024" s="34" t="b">
        <f>IF(AND(ISNUMBER(SEARCH("Foil",cards[[#This Row],[variant]])),ISNUMBER(MATCH(cards[[#This Row],[set]],{"SOR","SHD","TWI"},0))),TRUE,FALSE)</f>
        <v>1</v>
      </c>
    </row>
    <row r="4025" spans="1:4" ht="15.75" customHeight="1" x14ac:dyDescent="0.2">
      <c r="A4025" s="34" t="str">
        <f>cards[[#This Row],[set]]</f>
        <v>TWI</v>
      </c>
      <c r="B4025" s="34">
        <f>cards[[#This Row],[cardNumber]]</f>
        <v>490</v>
      </c>
      <c r="C4025" s="34">
        <f>cards[[#This Row],[owned]]</f>
        <v>0</v>
      </c>
      <c r="D4025" s="34" t="b">
        <f>IF(AND(ISNUMBER(SEARCH("Foil",cards[[#This Row],[variant]])),ISNUMBER(MATCH(cards[[#This Row],[set]],{"SOR","SHD","TWI"},0))),TRUE,FALSE)</f>
        <v>0</v>
      </c>
    </row>
    <row r="4026" spans="1:4" ht="15.75" customHeight="1" x14ac:dyDescent="0.2">
      <c r="A4026" s="34" t="str">
        <f>cards[[#This Row],[set]]</f>
        <v>TWI</v>
      </c>
      <c r="B4026" s="34">
        <f>cards[[#This Row],[cardNumber]]</f>
        <v>490</v>
      </c>
      <c r="C4026" s="34">
        <f>cards[[#This Row],[owned]]</f>
        <v>0</v>
      </c>
      <c r="D4026" s="34" t="b">
        <f>IF(AND(ISNUMBER(SEARCH("Foil",cards[[#This Row],[variant]])),ISNUMBER(MATCH(cards[[#This Row],[set]],{"SOR","SHD","TWI"},0))),TRUE,FALSE)</f>
        <v>1</v>
      </c>
    </row>
    <row r="4027" spans="1:4" ht="15.75" customHeight="1" x14ac:dyDescent="0.2">
      <c r="A4027" s="34" t="str">
        <f>cards[[#This Row],[set]]</f>
        <v>TWI</v>
      </c>
      <c r="B4027" s="34">
        <f>cards[[#This Row],[cardNumber]]</f>
        <v>227</v>
      </c>
      <c r="C4027" s="34">
        <f>cards[[#This Row],[owned]]</f>
        <v>0</v>
      </c>
      <c r="D4027" s="34" t="b">
        <f>IF(AND(ISNUMBER(SEARCH("Foil",cards[[#This Row],[variant]])),ISNUMBER(MATCH(cards[[#This Row],[set]],{"SOR","SHD","TWI"},0))),TRUE,FALSE)</f>
        <v>0</v>
      </c>
    </row>
    <row r="4028" spans="1:4" ht="15.75" customHeight="1" x14ac:dyDescent="0.2">
      <c r="A4028" s="34" t="str">
        <f>cards[[#This Row],[set]]</f>
        <v>TWI</v>
      </c>
      <c r="B4028" s="34">
        <f>cards[[#This Row],[cardNumber]]</f>
        <v>227</v>
      </c>
      <c r="C4028" s="34">
        <f>cards[[#This Row],[owned]]</f>
        <v>0</v>
      </c>
      <c r="D4028" s="34" t="b">
        <f>IF(AND(ISNUMBER(SEARCH("Foil",cards[[#This Row],[variant]])),ISNUMBER(MATCH(cards[[#This Row],[set]],{"SOR","SHD","TWI"},0))),TRUE,FALSE)</f>
        <v>1</v>
      </c>
    </row>
    <row r="4029" spans="1:4" ht="15.75" customHeight="1" x14ac:dyDescent="0.2">
      <c r="A4029" s="34" t="str">
        <f>cards[[#This Row],[set]]</f>
        <v>TWI</v>
      </c>
      <c r="B4029" s="34">
        <f>cards[[#This Row],[cardNumber]]</f>
        <v>491</v>
      </c>
      <c r="C4029" s="34">
        <f>cards[[#This Row],[owned]]</f>
        <v>0</v>
      </c>
      <c r="D4029" s="34" t="b">
        <f>IF(AND(ISNUMBER(SEARCH("Foil",cards[[#This Row],[variant]])),ISNUMBER(MATCH(cards[[#This Row],[set]],{"SOR","SHD","TWI"},0))),TRUE,FALSE)</f>
        <v>0</v>
      </c>
    </row>
    <row r="4030" spans="1:4" ht="15.75" customHeight="1" x14ac:dyDescent="0.2">
      <c r="A4030" s="34" t="str">
        <f>cards[[#This Row],[set]]</f>
        <v>TWI</v>
      </c>
      <c r="B4030" s="34">
        <f>cards[[#This Row],[cardNumber]]</f>
        <v>491</v>
      </c>
      <c r="C4030" s="34">
        <f>cards[[#This Row],[owned]]</f>
        <v>0</v>
      </c>
      <c r="D4030" s="34" t="b">
        <f>IF(AND(ISNUMBER(SEARCH("Foil",cards[[#This Row],[variant]])),ISNUMBER(MATCH(cards[[#This Row],[set]],{"SOR","SHD","TWI"},0))),TRUE,FALSE)</f>
        <v>1</v>
      </c>
    </row>
    <row r="4031" spans="1:4" ht="15.75" customHeight="1" x14ac:dyDescent="0.2">
      <c r="A4031" s="34" t="str">
        <f>cards[[#This Row],[set]]</f>
        <v>TWI</v>
      </c>
      <c r="B4031" s="34">
        <f>cards[[#This Row],[cardNumber]]</f>
        <v>228</v>
      </c>
      <c r="C4031" s="34">
        <f>cards[[#This Row],[owned]]</f>
        <v>0</v>
      </c>
      <c r="D4031" s="34" t="b">
        <f>IF(AND(ISNUMBER(SEARCH("Foil",cards[[#This Row],[variant]])),ISNUMBER(MATCH(cards[[#This Row],[set]],{"SOR","SHD","TWI"},0))),TRUE,FALSE)</f>
        <v>0</v>
      </c>
    </row>
    <row r="4032" spans="1:4" ht="15.75" customHeight="1" x14ac:dyDescent="0.2">
      <c r="A4032" s="34" t="str">
        <f>cards[[#This Row],[set]]</f>
        <v>TWI</v>
      </c>
      <c r="B4032" s="34">
        <f>cards[[#This Row],[cardNumber]]</f>
        <v>228</v>
      </c>
      <c r="C4032" s="34">
        <f>cards[[#This Row],[owned]]</f>
        <v>0</v>
      </c>
      <c r="D4032" s="34" t="b">
        <f>IF(AND(ISNUMBER(SEARCH("Foil",cards[[#This Row],[variant]])),ISNUMBER(MATCH(cards[[#This Row],[set]],{"SOR","SHD","TWI"},0))),TRUE,FALSE)</f>
        <v>1</v>
      </c>
    </row>
    <row r="4033" spans="1:4" ht="15.75" customHeight="1" x14ac:dyDescent="0.2">
      <c r="A4033" s="34" t="str">
        <f>cards[[#This Row],[set]]</f>
        <v>TWI</v>
      </c>
      <c r="B4033" s="34">
        <f>cards[[#This Row],[cardNumber]]</f>
        <v>492</v>
      </c>
      <c r="C4033" s="34">
        <f>cards[[#This Row],[owned]]</f>
        <v>0</v>
      </c>
      <c r="D4033" s="34" t="b">
        <f>IF(AND(ISNUMBER(SEARCH("Foil",cards[[#This Row],[variant]])),ISNUMBER(MATCH(cards[[#This Row],[set]],{"SOR","SHD","TWI"},0))),TRUE,FALSE)</f>
        <v>0</v>
      </c>
    </row>
    <row r="4034" spans="1:4" ht="15.75" customHeight="1" x14ac:dyDescent="0.2">
      <c r="A4034" s="34" t="str">
        <f>cards[[#This Row],[set]]</f>
        <v>TWI</v>
      </c>
      <c r="B4034" s="34">
        <f>cards[[#This Row],[cardNumber]]</f>
        <v>492</v>
      </c>
      <c r="C4034" s="34">
        <f>cards[[#This Row],[owned]]</f>
        <v>0</v>
      </c>
      <c r="D4034" s="34" t="b">
        <f>IF(AND(ISNUMBER(SEARCH("Foil",cards[[#This Row],[variant]])),ISNUMBER(MATCH(cards[[#This Row],[set]],{"SOR","SHD","TWI"},0))),TRUE,FALSE)</f>
        <v>1</v>
      </c>
    </row>
    <row r="4035" spans="1:4" ht="15.75" customHeight="1" x14ac:dyDescent="0.2">
      <c r="A4035" s="34" t="str">
        <f>cards[[#This Row],[set]]</f>
        <v>TWI</v>
      </c>
      <c r="B4035" s="34">
        <f>cards[[#This Row],[cardNumber]]</f>
        <v>5</v>
      </c>
      <c r="C4035" s="34">
        <f>cards[[#This Row],[owned]]</f>
        <v>0</v>
      </c>
      <c r="D4035" s="34" t="b">
        <f>IF(AND(ISNUMBER(SEARCH("Foil",cards[[#This Row],[variant]])),ISNUMBER(MATCH(cards[[#This Row],[set]],{"SOR","SHD","TWI"},0))),TRUE,FALSE)</f>
        <v>0</v>
      </c>
    </row>
    <row r="4036" spans="1:4" ht="15.75" customHeight="1" x14ac:dyDescent="0.2">
      <c r="A4036" s="34" t="str">
        <f>cards[[#This Row],[set]]</f>
        <v>TWI</v>
      </c>
      <c r="B4036" s="34">
        <f>cards[[#This Row],[cardNumber]]</f>
        <v>229</v>
      </c>
      <c r="C4036" s="34">
        <f>cards[[#This Row],[owned]]</f>
        <v>0</v>
      </c>
      <c r="D4036" s="34" t="b">
        <f>IF(AND(ISNUMBER(SEARCH("Foil",cards[[#This Row],[variant]])),ISNUMBER(MATCH(cards[[#This Row],[set]],{"SOR","SHD","TWI"},0))),TRUE,FALSE)</f>
        <v>0</v>
      </c>
    </row>
    <row r="4037" spans="1:4" ht="15.75" customHeight="1" x14ac:dyDescent="0.2">
      <c r="A4037" s="34" t="str">
        <f>cards[[#This Row],[set]]</f>
        <v>TWI</v>
      </c>
      <c r="B4037" s="34">
        <f>cards[[#This Row],[cardNumber]]</f>
        <v>230</v>
      </c>
      <c r="C4037" s="34">
        <f>cards[[#This Row],[owned]]</f>
        <v>0</v>
      </c>
      <c r="D4037" s="34" t="b">
        <f>IF(AND(ISNUMBER(SEARCH("Foil",cards[[#This Row],[variant]])),ISNUMBER(MATCH(cards[[#This Row],[set]],{"SOR","SHD","TWI"},0))),TRUE,FALSE)</f>
        <v>0</v>
      </c>
    </row>
    <row r="4038" spans="1:4" ht="15.75" customHeight="1" x14ac:dyDescent="0.2">
      <c r="A4038" s="34" t="str">
        <f>cards[[#This Row],[set]]</f>
        <v>TWI</v>
      </c>
      <c r="B4038" s="34">
        <f>cards[[#This Row],[cardNumber]]</f>
        <v>230</v>
      </c>
      <c r="C4038" s="34">
        <f>cards[[#This Row],[owned]]</f>
        <v>0</v>
      </c>
      <c r="D4038" s="34" t="b">
        <f>IF(AND(ISNUMBER(SEARCH("Foil",cards[[#This Row],[variant]])),ISNUMBER(MATCH(cards[[#This Row],[set]],{"SOR","SHD","TWI"},0))),TRUE,FALSE)</f>
        <v>1</v>
      </c>
    </row>
    <row r="4039" spans="1:4" ht="15.75" customHeight="1" x14ac:dyDescent="0.2">
      <c r="A4039" s="34" t="str">
        <f>cards[[#This Row],[set]]</f>
        <v>TWI</v>
      </c>
      <c r="B4039" s="34">
        <f>cards[[#This Row],[cardNumber]]</f>
        <v>493</v>
      </c>
      <c r="C4039" s="34">
        <f>cards[[#This Row],[owned]]</f>
        <v>0</v>
      </c>
      <c r="D4039" s="34" t="b">
        <f>IF(AND(ISNUMBER(SEARCH("Foil",cards[[#This Row],[variant]])),ISNUMBER(MATCH(cards[[#This Row],[set]],{"SOR","SHD","TWI"},0))),TRUE,FALSE)</f>
        <v>1</v>
      </c>
    </row>
    <row r="4040" spans="1:4" ht="15.75" customHeight="1" x14ac:dyDescent="0.2">
      <c r="A4040" s="34" t="str">
        <f>cards[[#This Row],[set]]</f>
        <v>TWI</v>
      </c>
      <c r="B4040" s="34">
        <f>cards[[#This Row],[cardNumber]]</f>
        <v>493</v>
      </c>
      <c r="C4040" s="34">
        <f>cards[[#This Row],[owned]]</f>
        <v>0</v>
      </c>
      <c r="D4040" s="34" t="b">
        <f>IF(AND(ISNUMBER(SEARCH("Foil",cards[[#This Row],[variant]])),ISNUMBER(MATCH(cards[[#This Row],[set]],{"SOR","SHD","TWI"},0))),TRUE,FALSE)</f>
        <v>0</v>
      </c>
    </row>
    <row r="4041" spans="1:4" ht="15.75" customHeight="1" x14ac:dyDescent="0.2">
      <c r="A4041" s="34" t="str">
        <f>cards[[#This Row],[set]]</f>
        <v>TWI</v>
      </c>
      <c r="B4041" s="34">
        <f>cards[[#This Row],[cardNumber]]</f>
        <v>231</v>
      </c>
      <c r="C4041" s="34">
        <f>cards[[#This Row],[owned]]</f>
        <v>0</v>
      </c>
      <c r="D4041" s="34" t="b">
        <f>IF(AND(ISNUMBER(SEARCH("Foil",cards[[#This Row],[variant]])),ISNUMBER(MATCH(cards[[#This Row],[set]],{"SOR","SHD","TWI"},0))),TRUE,FALSE)</f>
        <v>1</v>
      </c>
    </row>
    <row r="4042" spans="1:4" ht="15.75" customHeight="1" x14ac:dyDescent="0.2">
      <c r="A4042" s="34" t="str">
        <f>cards[[#This Row],[set]]</f>
        <v>TWI</v>
      </c>
      <c r="B4042" s="34">
        <f>cards[[#This Row],[cardNumber]]</f>
        <v>231</v>
      </c>
      <c r="C4042" s="34">
        <f>cards[[#This Row],[owned]]</f>
        <v>0</v>
      </c>
      <c r="D4042" s="34" t="b">
        <f>IF(AND(ISNUMBER(SEARCH("Foil",cards[[#This Row],[variant]])),ISNUMBER(MATCH(cards[[#This Row],[set]],{"SOR","SHD","TWI"},0))),TRUE,FALSE)</f>
        <v>0</v>
      </c>
    </row>
    <row r="4043" spans="1:4" ht="15.75" customHeight="1" x14ac:dyDescent="0.2">
      <c r="A4043" s="34" t="str">
        <f>cards[[#This Row],[set]]</f>
        <v>TWI</v>
      </c>
      <c r="B4043" s="34">
        <f>cards[[#This Row],[cardNumber]]</f>
        <v>494</v>
      </c>
      <c r="C4043" s="34">
        <f>cards[[#This Row],[owned]]</f>
        <v>0</v>
      </c>
      <c r="D4043" s="34" t="b">
        <f>IF(AND(ISNUMBER(SEARCH("Foil",cards[[#This Row],[variant]])),ISNUMBER(MATCH(cards[[#This Row],[set]],{"SOR","SHD","TWI"},0))),TRUE,FALSE)</f>
        <v>0</v>
      </c>
    </row>
    <row r="4044" spans="1:4" ht="15.75" customHeight="1" x14ac:dyDescent="0.2">
      <c r="A4044" s="34" t="str">
        <f>cards[[#This Row],[set]]</f>
        <v>TWI</v>
      </c>
      <c r="B4044" s="34">
        <f>cards[[#This Row],[cardNumber]]</f>
        <v>494</v>
      </c>
      <c r="C4044" s="34">
        <f>cards[[#This Row],[owned]]</f>
        <v>0</v>
      </c>
      <c r="D4044" s="34" t="b">
        <f>IF(AND(ISNUMBER(SEARCH("Foil",cards[[#This Row],[variant]])),ISNUMBER(MATCH(cards[[#This Row],[set]],{"SOR","SHD","TWI"},0))),TRUE,FALSE)</f>
        <v>1</v>
      </c>
    </row>
    <row r="4045" spans="1:4" ht="15.75" customHeight="1" x14ac:dyDescent="0.2">
      <c r="A4045" s="34" t="str">
        <f>cards[[#This Row],[set]]</f>
        <v>TWI</v>
      </c>
      <c r="B4045" s="34">
        <f>cards[[#This Row],[cardNumber]]</f>
        <v>232</v>
      </c>
      <c r="C4045" s="34">
        <f>cards[[#This Row],[owned]]</f>
        <v>0</v>
      </c>
      <c r="D4045" s="34" t="b">
        <f>IF(AND(ISNUMBER(SEARCH("Foil",cards[[#This Row],[variant]])),ISNUMBER(MATCH(cards[[#This Row],[set]],{"SOR","SHD","TWI"},0))),TRUE,FALSE)</f>
        <v>0</v>
      </c>
    </row>
    <row r="4046" spans="1:4" ht="15.75" customHeight="1" x14ac:dyDescent="0.2">
      <c r="A4046" s="34" t="str">
        <f>cards[[#This Row],[set]]</f>
        <v>TWI</v>
      </c>
      <c r="B4046" s="34">
        <f>cards[[#This Row],[cardNumber]]</f>
        <v>232</v>
      </c>
      <c r="C4046" s="34">
        <f>cards[[#This Row],[owned]]</f>
        <v>0</v>
      </c>
      <c r="D4046" s="34" t="b">
        <f>IF(AND(ISNUMBER(SEARCH("Foil",cards[[#This Row],[variant]])),ISNUMBER(MATCH(cards[[#This Row],[set]],{"SOR","SHD","TWI"},0))),TRUE,FALSE)</f>
        <v>1</v>
      </c>
    </row>
    <row r="4047" spans="1:4" ht="15.75" customHeight="1" x14ac:dyDescent="0.2">
      <c r="A4047" s="34" t="str">
        <f>cards[[#This Row],[set]]</f>
        <v>TWI</v>
      </c>
      <c r="B4047" s="34">
        <f>cards[[#This Row],[cardNumber]]</f>
        <v>495</v>
      </c>
      <c r="C4047" s="34">
        <f>cards[[#This Row],[owned]]</f>
        <v>0</v>
      </c>
      <c r="D4047" s="34" t="b">
        <f>IF(AND(ISNUMBER(SEARCH("Foil",cards[[#This Row],[variant]])),ISNUMBER(MATCH(cards[[#This Row],[set]],{"SOR","SHD","TWI"},0))),TRUE,FALSE)</f>
        <v>0</v>
      </c>
    </row>
    <row r="4048" spans="1:4" ht="15.75" customHeight="1" x14ac:dyDescent="0.2">
      <c r="A4048" s="34" t="str">
        <f>cards[[#This Row],[set]]</f>
        <v>TWI</v>
      </c>
      <c r="B4048" s="34">
        <f>cards[[#This Row],[cardNumber]]</f>
        <v>495</v>
      </c>
      <c r="C4048" s="34">
        <f>cards[[#This Row],[owned]]</f>
        <v>0</v>
      </c>
      <c r="D4048" s="34" t="b">
        <f>IF(AND(ISNUMBER(SEARCH("Foil",cards[[#This Row],[variant]])),ISNUMBER(MATCH(cards[[#This Row],[set]],{"SOR","SHD","TWI"},0))),TRUE,FALSE)</f>
        <v>1</v>
      </c>
    </row>
    <row r="4049" spans="1:4" ht="15.75" customHeight="1" x14ac:dyDescent="0.2">
      <c r="A4049" s="34" t="str">
        <f>cards[[#This Row],[set]]</f>
        <v>TWI</v>
      </c>
      <c r="B4049" s="34">
        <f>cards[[#This Row],[cardNumber]]</f>
        <v>233</v>
      </c>
      <c r="C4049" s="34">
        <f>cards[[#This Row],[owned]]</f>
        <v>0</v>
      </c>
      <c r="D4049" s="34" t="b">
        <f>IF(AND(ISNUMBER(SEARCH("Foil",cards[[#This Row],[variant]])),ISNUMBER(MATCH(cards[[#This Row],[set]],{"SOR","SHD","TWI"},0))),TRUE,FALSE)</f>
        <v>1</v>
      </c>
    </row>
    <row r="4050" spans="1:4" ht="15.75" customHeight="1" x14ac:dyDescent="0.2">
      <c r="A4050" s="34" t="str">
        <f>cards[[#This Row],[set]]</f>
        <v>TWI</v>
      </c>
      <c r="B4050" s="34">
        <f>cards[[#This Row],[cardNumber]]</f>
        <v>233</v>
      </c>
      <c r="C4050" s="34">
        <f>cards[[#This Row],[owned]]</f>
        <v>0</v>
      </c>
      <c r="D4050" s="34" t="b">
        <f>IF(AND(ISNUMBER(SEARCH("Foil",cards[[#This Row],[variant]])),ISNUMBER(MATCH(cards[[#This Row],[set]],{"SOR","SHD","TWI"},0))),TRUE,FALSE)</f>
        <v>0</v>
      </c>
    </row>
    <row r="4051" spans="1:4" ht="15.75" customHeight="1" x14ac:dyDescent="0.2">
      <c r="A4051" s="34" t="str">
        <f>cards[[#This Row],[set]]</f>
        <v>TWI</v>
      </c>
      <c r="B4051" s="34">
        <f>cards[[#This Row],[cardNumber]]</f>
        <v>496</v>
      </c>
      <c r="C4051" s="34">
        <f>cards[[#This Row],[owned]]</f>
        <v>0</v>
      </c>
      <c r="D4051" s="34" t="b">
        <f>IF(AND(ISNUMBER(SEARCH("Foil",cards[[#This Row],[variant]])),ISNUMBER(MATCH(cards[[#This Row],[set]],{"SOR","SHD","TWI"},0))),TRUE,FALSE)</f>
        <v>1</v>
      </c>
    </row>
    <row r="4052" spans="1:4" ht="15.75" customHeight="1" x14ac:dyDescent="0.2">
      <c r="A4052" s="34" t="str">
        <f>cards[[#This Row],[set]]</f>
        <v>TWI</v>
      </c>
      <c r="B4052" s="34">
        <f>cards[[#This Row],[cardNumber]]</f>
        <v>496</v>
      </c>
      <c r="C4052" s="34">
        <f>cards[[#This Row],[owned]]</f>
        <v>0</v>
      </c>
      <c r="D4052" s="34" t="b">
        <f>IF(AND(ISNUMBER(SEARCH("Foil",cards[[#This Row],[variant]])),ISNUMBER(MATCH(cards[[#This Row],[set]],{"SOR","SHD","TWI"},0))),TRUE,FALSE)</f>
        <v>0</v>
      </c>
    </row>
    <row r="4053" spans="1:4" ht="15.75" customHeight="1" x14ac:dyDescent="0.2">
      <c r="A4053" s="34" t="str">
        <f>cards[[#This Row],[set]]</f>
        <v>TWI</v>
      </c>
      <c r="B4053" s="34">
        <f>cards[[#This Row],[cardNumber]]</f>
        <v>1</v>
      </c>
      <c r="C4053" s="34">
        <f>cards[[#This Row],[owned]]</f>
        <v>0</v>
      </c>
      <c r="D4053" s="34" t="b">
        <f>IF(AND(ISNUMBER(SEARCH("Foil",cards[[#This Row],[variant]])),ISNUMBER(MATCH(cards[[#This Row],[set]],{"SOR","SHD","TWI"},0))),TRUE,FALSE)</f>
        <v>0</v>
      </c>
    </row>
    <row r="4054" spans="1:4" ht="15.75" customHeight="1" x14ac:dyDescent="0.2">
      <c r="A4054" s="34" t="str">
        <f>cards[[#This Row],[set]]</f>
        <v>TWI</v>
      </c>
      <c r="B4054" s="34">
        <f>cards[[#This Row],[cardNumber]]</f>
        <v>1</v>
      </c>
      <c r="C4054" s="34">
        <f>cards[[#This Row],[owned]]</f>
        <v>0</v>
      </c>
      <c r="D4054" s="34" t="b">
        <f>IF(AND(ISNUMBER(SEARCH("Foil",cards[[#This Row],[variant]])),ISNUMBER(MATCH(cards[[#This Row],[set]],{"SOR","SHD","TWI"},0))),TRUE,FALSE)</f>
        <v>0</v>
      </c>
    </row>
    <row r="4055" spans="1:4" ht="15.75" customHeight="1" x14ac:dyDescent="0.2">
      <c r="A4055" s="34" t="str">
        <f>cards[[#This Row],[set]]</f>
        <v>TWI</v>
      </c>
      <c r="B4055" s="34">
        <f>cards[[#This Row],[cardNumber]]</f>
        <v>234</v>
      </c>
      <c r="C4055" s="34">
        <f>cards[[#This Row],[owned]]</f>
        <v>0</v>
      </c>
      <c r="D4055" s="34" t="b">
        <f>IF(AND(ISNUMBER(SEARCH("Foil",cards[[#This Row],[variant]])),ISNUMBER(MATCH(cards[[#This Row],[set]],{"SOR","SHD","TWI"},0))),TRUE,FALSE)</f>
        <v>0</v>
      </c>
    </row>
    <row r="4056" spans="1:4" ht="15.75" customHeight="1" x14ac:dyDescent="0.2">
      <c r="A4056" s="34" t="str">
        <f>cards[[#This Row],[set]]</f>
        <v>TWI</v>
      </c>
      <c r="B4056" s="34">
        <f>cards[[#This Row],[cardNumber]]</f>
        <v>234</v>
      </c>
      <c r="C4056" s="34">
        <f>cards[[#This Row],[owned]]</f>
        <v>0</v>
      </c>
      <c r="D4056" s="34" t="b">
        <f>IF(AND(ISNUMBER(SEARCH("Foil",cards[[#This Row],[variant]])),ISNUMBER(MATCH(cards[[#This Row],[set]],{"SOR","SHD","TWI"},0))),TRUE,FALSE)</f>
        <v>1</v>
      </c>
    </row>
    <row r="4057" spans="1:4" ht="15.75" customHeight="1" x14ac:dyDescent="0.2">
      <c r="A4057" s="34" t="str">
        <f>cards[[#This Row],[set]]</f>
        <v>TWI</v>
      </c>
      <c r="B4057" s="34">
        <f>cards[[#This Row],[cardNumber]]</f>
        <v>497</v>
      </c>
      <c r="C4057" s="34">
        <f>cards[[#This Row],[owned]]</f>
        <v>0</v>
      </c>
      <c r="D4057" s="34" t="b">
        <f>IF(AND(ISNUMBER(SEARCH("Foil",cards[[#This Row],[variant]])),ISNUMBER(MATCH(cards[[#This Row],[set]],{"SOR","SHD","TWI"},0))),TRUE,FALSE)</f>
        <v>0</v>
      </c>
    </row>
    <row r="4058" spans="1:4" ht="15.75" customHeight="1" x14ac:dyDescent="0.2">
      <c r="A4058" s="34" t="str">
        <f>cards[[#This Row],[set]]</f>
        <v>TWI</v>
      </c>
      <c r="B4058" s="34">
        <f>cards[[#This Row],[cardNumber]]</f>
        <v>497</v>
      </c>
      <c r="C4058" s="34">
        <f>cards[[#This Row],[owned]]</f>
        <v>0</v>
      </c>
      <c r="D4058" s="34" t="b">
        <f>IF(AND(ISNUMBER(SEARCH("Foil",cards[[#This Row],[variant]])),ISNUMBER(MATCH(cards[[#This Row],[set]],{"SOR","SHD","TWI"},0))),TRUE,FALSE)</f>
        <v>1</v>
      </c>
    </row>
    <row r="4059" spans="1:4" ht="15.75" customHeight="1" x14ac:dyDescent="0.2">
      <c r="A4059" s="34" t="str">
        <f>cards[[#This Row],[set]]</f>
        <v>TWI</v>
      </c>
      <c r="B4059" s="34">
        <f>cards[[#This Row],[cardNumber]]</f>
        <v>20</v>
      </c>
      <c r="C4059" s="34">
        <f>cards[[#This Row],[owned]]</f>
        <v>0</v>
      </c>
      <c r="D4059" s="34" t="b">
        <f>IF(AND(ISNUMBER(SEARCH("Foil",cards[[#This Row],[variant]])),ISNUMBER(MATCH(cards[[#This Row],[set]],{"SOR","SHD","TWI"},0))),TRUE,FALSE)</f>
        <v>0</v>
      </c>
    </row>
    <row r="4060" spans="1:4" ht="15.75" customHeight="1" x14ac:dyDescent="0.2">
      <c r="A4060" s="34" t="str">
        <f>cards[[#This Row],[set]]</f>
        <v>TWI</v>
      </c>
      <c r="B4060" s="34">
        <f>cards[[#This Row],[cardNumber]]</f>
        <v>20</v>
      </c>
      <c r="C4060" s="34">
        <f>cards[[#This Row],[owned]]</f>
        <v>0</v>
      </c>
      <c r="D4060" s="34" t="b">
        <f>IF(AND(ISNUMBER(SEARCH("Foil",cards[[#This Row],[variant]])),ISNUMBER(MATCH(cards[[#This Row],[set]],{"SOR","SHD","TWI"},0))),TRUE,FALSE)</f>
        <v>0</v>
      </c>
    </row>
    <row r="4061" spans="1:4" ht="15.75" customHeight="1" x14ac:dyDescent="0.2">
      <c r="A4061" s="34" t="str">
        <f>cards[[#This Row],[set]]</f>
        <v>TWI</v>
      </c>
      <c r="B4061" s="34">
        <f>cards[[#This Row],[cardNumber]]</f>
        <v>235</v>
      </c>
      <c r="C4061" s="34">
        <f>cards[[#This Row],[owned]]</f>
        <v>0</v>
      </c>
      <c r="D4061" s="34" t="b">
        <f>IF(AND(ISNUMBER(SEARCH("Foil",cards[[#This Row],[variant]])),ISNUMBER(MATCH(cards[[#This Row],[set]],{"SOR","SHD","TWI"},0))),TRUE,FALSE)</f>
        <v>1</v>
      </c>
    </row>
    <row r="4062" spans="1:4" ht="15.75" customHeight="1" x14ac:dyDescent="0.2">
      <c r="A4062" s="34" t="str">
        <f>cards[[#This Row],[set]]</f>
        <v>TWI</v>
      </c>
      <c r="B4062" s="34">
        <f>cards[[#This Row],[cardNumber]]</f>
        <v>235</v>
      </c>
      <c r="C4062" s="34">
        <f>cards[[#This Row],[owned]]</f>
        <v>0</v>
      </c>
      <c r="D4062" s="34" t="b">
        <f>IF(AND(ISNUMBER(SEARCH("Foil",cards[[#This Row],[variant]])),ISNUMBER(MATCH(cards[[#This Row],[set]],{"SOR","SHD","TWI"},0))),TRUE,FALSE)</f>
        <v>0</v>
      </c>
    </row>
    <row r="4063" spans="1:4" ht="15.75" customHeight="1" x14ac:dyDescent="0.2">
      <c r="A4063" s="34" t="str">
        <f>cards[[#This Row],[set]]</f>
        <v>TWI</v>
      </c>
      <c r="B4063" s="34">
        <f>cards[[#This Row],[cardNumber]]</f>
        <v>498</v>
      </c>
      <c r="C4063" s="34">
        <f>cards[[#This Row],[owned]]</f>
        <v>0</v>
      </c>
      <c r="D4063" s="34" t="b">
        <f>IF(AND(ISNUMBER(SEARCH("Foil",cards[[#This Row],[variant]])),ISNUMBER(MATCH(cards[[#This Row],[set]],{"SOR","SHD","TWI"},0))),TRUE,FALSE)</f>
        <v>0</v>
      </c>
    </row>
    <row r="4064" spans="1:4" ht="15.75" customHeight="1" x14ac:dyDescent="0.2">
      <c r="A4064" s="34" t="str">
        <f>cards[[#This Row],[set]]</f>
        <v>TWI</v>
      </c>
      <c r="B4064" s="34">
        <f>cards[[#This Row],[cardNumber]]</f>
        <v>498</v>
      </c>
      <c r="C4064" s="34">
        <f>cards[[#This Row],[owned]]</f>
        <v>0</v>
      </c>
      <c r="D4064" s="34" t="b">
        <f>IF(AND(ISNUMBER(SEARCH("Foil",cards[[#This Row],[variant]])),ISNUMBER(MATCH(cards[[#This Row],[set]],{"SOR","SHD","TWI"},0))),TRUE,FALSE)</f>
        <v>1</v>
      </c>
    </row>
    <row r="4065" spans="1:4" ht="15.75" customHeight="1" x14ac:dyDescent="0.2">
      <c r="A4065" s="34" t="str">
        <f>cards[[#This Row],[set]]</f>
        <v>TWI</v>
      </c>
      <c r="B4065" s="34">
        <f>cards[[#This Row],[cardNumber]]</f>
        <v>6</v>
      </c>
      <c r="C4065" s="34">
        <f>cards[[#This Row],[owned]]</f>
        <v>0</v>
      </c>
      <c r="D4065" s="34" t="b">
        <f>IF(AND(ISNUMBER(SEARCH("Foil",cards[[#This Row],[variant]])),ISNUMBER(MATCH(cards[[#This Row],[set]],{"SOR","SHD","TWI"},0))),TRUE,FALSE)</f>
        <v>0</v>
      </c>
    </row>
    <row r="4066" spans="1:4" ht="15.75" customHeight="1" x14ac:dyDescent="0.2">
      <c r="A4066" s="34" t="str">
        <f>cards[[#This Row],[set]]</f>
        <v>TWI</v>
      </c>
      <c r="B4066" s="34">
        <f>cards[[#This Row],[cardNumber]]</f>
        <v>236</v>
      </c>
      <c r="C4066" s="34">
        <f>cards[[#This Row],[owned]]</f>
        <v>0</v>
      </c>
      <c r="D4066" s="34" t="b">
        <f>IF(AND(ISNUMBER(SEARCH("Foil",cards[[#This Row],[variant]])),ISNUMBER(MATCH(cards[[#This Row],[set]],{"SOR","SHD","TWI"},0))),TRUE,FALSE)</f>
        <v>0</v>
      </c>
    </row>
    <row r="4067" spans="1:4" ht="15.75" customHeight="1" x14ac:dyDescent="0.2">
      <c r="A4067" s="34" t="str">
        <f>cards[[#This Row],[set]]</f>
        <v>TWI</v>
      </c>
      <c r="B4067" s="34">
        <f>cards[[#This Row],[cardNumber]]</f>
        <v>237</v>
      </c>
      <c r="C4067" s="34">
        <f>cards[[#This Row],[owned]]</f>
        <v>0</v>
      </c>
      <c r="D4067" s="34" t="b">
        <f>IF(AND(ISNUMBER(SEARCH("Foil",cards[[#This Row],[variant]])),ISNUMBER(MATCH(cards[[#This Row],[set]],{"SOR","SHD","TWI"},0))),TRUE,FALSE)</f>
        <v>0</v>
      </c>
    </row>
    <row r="4068" spans="1:4" ht="15.75" customHeight="1" x14ac:dyDescent="0.2">
      <c r="A4068" s="34" t="str">
        <f>cards[[#This Row],[set]]</f>
        <v>TWI</v>
      </c>
      <c r="B4068" s="34">
        <f>cards[[#This Row],[cardNumber]]</f>
        <v>237</v>
      </c>
      <c r="C4068" s="34">
        <f>cards[[#This Row],[owned]]</f>
        <v>0</v>
      </c>
      <c r="D4068" s="34" t="b">
        <f>IF(AND(ISNUMBER(SEARCH("Foil",cards[[#This Row],[variant]])),ISNUMBER(MATCH(cards[[#This Row],[set]],{"SOR","SHD","TWI"},0))),TRUE,FALSE)</f>
        <v>1</v>
      </c>
    </row>
    <row r="4069" spans="1:4" ht="15.75" customHeight="1" x14ac:dyDescent="0.2">
      <c r="A4069" s="34" t="str">
        <f>cards[[#This Row],[set]]</f>
        <v>TWI</v>
      </c>
      <c r="B4069" s="34">
        <f>cards[[#This Row],[cardNumber]]</f>
        <v>499</v>
      </c>
      <c r="C4069" s="34">
        <f>cards[[#This Row],[owned]]</f>
        <v>0</v>
      </c>
      <c r="D4069" s="34" t="b">
        <f>IF(AND(ISNUMBER(SEARCH("Foil",cards[[#This Row],[variant]])),ISNUMBER(MATCH(cards[[#This Row],[set]],{"SOR","SHD","TWI"},0))),TRUE,FALSE)</f>
        <v>1</v>
      </c>
    </row>
    <row r="4070" spans="1:4" ht="15.75" customHeight="1" x14ac:dyDescent="0.2">
      <c r="A4070" s="34" t="str">
        <f>cards[[#This Row],[set]]</f>
        <v>TWI</v>
      </c>
      <c r="B4070" s="34">
        <f>cards[[#This Row],[cardNumber]]</f>
        <v>499</v>
      </c>
      <c r="C4070" s="34">
        <f>cards[[#This Row],[owned]]</f>
        <v>0</v>
      </c>
      <c r="D4070" s="34" t="b">
        <f>IF(AND(ISNUMBER(SEARCH("Foil",cards[[#This Row],[variant]])),ISNUMBER(MATCH(cards[[#This Row],[set]],{"SOR","SHD","TWI"},0))),TRUE,FALSE)</f>
        <v>0</v>
      </c>
    </row>
    <row r="4071" spans="1:4" ht="15.75" customHeight="1" x14ac:dyDescent="0.2">
      <c r="A4071" s="34" t="str">
        <f>cards[[#This Row],[set]]</f>
        <v>TWI</v>
      </c>
      <c r="B4071" s="34">
        <f>cards[[#This Row],[cardNumber]]</f>
        <v>238</v>
      </c>
      <c r="C4071" s="34">
        <f>cards[[#This Row],[owned]]</f>
        <v>0</v>
      </c>
      <c r="D4071" s="34" t="b">
        <f>IF(AND(ISNUMBER(SEARCH("Foil",cards[[#This Row],[variant]])),ISNUMBER(MATCH(cards[[#This Row],[set]],{"SOR","SHD","TWI"},0))),TRUE,FALSE)</f>
        <v>0</v>
      </c>
    </row>
    <row r="4072" spans="1:4" ht="15.75" customHeight="1" x14ac:dyDescent="0.2">
      <c r="A4072" s="34" t="str">
        <f>cards[[#This Row],[set]]</f>
        <v>TWI</v>
      </c>
      <c r="B4072" s="34">
        <f>cards[[#This Row],[cardNumber]]</f>
        <v>238</v>
      </c>
      <c r="C4072" s="34">
        <f>cards[[#This Row],[owned]]</f>
        <v>0</v>
      </c>
      <c r="D4072" s="34" t="b">
        <f>IF(AND(ISNUMBER(SEARCH("Foil",cards[[#This Row],[variant]])),ISNUMBER(MATCH(cards[[#This Row],[set]],{"SOR","SHD","TWI"},0))),TRUE,FALSE)</f>
        <v>1</v>
      </c>
    </row>
    <row r="4073" spans="1:4" ht="15.75" customHeight="1" x14ac:dyDescent="0.2">
      <c r="A4073" s="34" t="str">
        <f>cards[[#This Row],[set]]</f>
        <v>TWI</v>
      </c>
      <c r="B4073" s="34">
        <f>cards[[#This Row],[cardNumber]]</f>
        <v>500</v>
      </c>
      <c r="C4073" s="34">
        <f>cards[[#This Row],[owned]]</f>
        <v>0</v>
      </c>
      <c r="D4073" s="34" t="b">
        <f>IF(AND(ISNUMBER(SEARCH("Foil",cards[[#This Row],[variant]])),ISNUMBER(MATCH(cards[[#This Row],[set]],{"SOR","SHD","TWI"},0))),TRUE,FALSE)</f>
        <v>0</v>
      </c>
    </row>
    <row r="4074" spans="1:4" ht="15.75" customHeight="1" x14ac:dyDescent="0.2">
      <c r="A4074" s="34" t="str">
        <f>cards[[#This Row],[set]]</f>
        <v>TWI</v>
      </c>
      <c r="B4074" s="34">
        <f>cards[[#This Row],[cardNumber]]</f>
        <v>500</v>
      </c>
      <c r="C4074" s="34">
        <f>cards[[#This Row],[owned]]</f>
        <v>0</v>
      </c>
      <c r="D4074" s="34" t="b">
        <f>IF(AND(ISNUMBER(SEARCH("Foil",cards[[#This Row],[variant]])),ISNUMBER(MATCH(cards[[#This Row],[set]],{"SOR","SHD","TWI"},0))),TRUE,FALSE)</f>
        <v>1</v>
      </c>
    </row>
    <row r="4075" spans="1:4" ht="15.75" customHeight="1" x14ac:dyDescent="0.2">
      <c r="A4075" s="34" t="str">
        <f>cards[[#This Row],[set]]</f>
        <v>TWI</v>
      </c>
      <c r="B4075" s="34">
        <f>cards[[#This Row],[cardNumber]]</f>
        <v>239</v>
      </c>
      <c r="C4075" s="34">
        <f>cards[[#This Row],[owned]]</f>
        <v>0</v>
      </c>
      <c r="D4075" s="34" t="b">
        <f>IF(AND(ISNUMBER(SEARCH("Foil",cards[[#This Row],[variant]])),ISNUMBER(MATCH(cards[[#This Row],[set]],{"SOR","SHD","TWI"},0))),TRUE,FALSE)</f>
        <v>0</v>
      </c>
    </row>
    <row r="4076" spans="1:4" ht="15.75" customHeight="1" x14ac:dyDescent="0.2">
      <c r="A4076" s="34" t="str">
        <f>cards[[#This Row],[set]]</f>
        <v>TWI</v>
      </c>
      <c r="B4076" s="34">
        <f>cards[[#This Row],[cardNumber]]</f>
        <v>239</v>
      </c>
      <c r="C4076" s="34">
        <f>cards[[#This Row],[owned]]</f>
        <v>0</v>
      </c>
      <c r="D4076" s="34" t="b">
        <f>IF(AND(ISNUMBER(SEARCH("Foil",cards[[#This Row],[variant]])),ISNUMBER(MATCH(cards[[#This Row],[set]],{"SOR","SHD","TWI"},0))),TRUE,FALSE)</f>
        <v>1</v>
      </c>
    </row>
    <row r="4077" spans="1:4" ht="15.75" customHeight="1" x14ac:dyDescent="0.2">
      <c r="A4077" s="34" t="str">
        <f>cards[[#This Row],[set]]</f>
        <v>TWI</v>
      </c>
      <c r="B4077" s="34">
        <f>cards[[#This Row],[cardNumber]]</f>
        <v>501</v>
      </c>
      <c r="C4077" s="34">
        <f>cards[[#This Row],[owned]]</f>
        <v>0</v>
      </c>
      <c r="D4077" s="34" t="b">
        <f>IF(AND(ISNUMBER(SEARCH("Foil",cards[[#This Row],[variant]])),ISNUMBER(MATCH(cards[[#This Row],[set]],{"SOR","SHD","TWI"},0))),TRUE,FALSE)</f>
        <v>1</v>
      </c>
    </row>
    <row r="4078" spans="1:4" ht="15.75" customHeight="1" x14ac:dyDescent="0.2">
      <c r="A4078" s="34" t="str">
        <f>cards[[#This Row],[set]]</f>
        <v>TWI</v>
      </c>
      <c r="B4078" s="34">
        <f>cards[[#This Row],[cardNumber]]</f>
        <v>501</v>
      </c>
      <c r="C4078" s="34">
        <f>cards[[#This Row],[owned]]</f>
        <v>0</v>
      </c>
      <c r="D4078" s="34" t="b">
        <f>IF(AND(ISNUMBER(SEARCH("Foil",cards[[#This Row],[variant]])),ISNUMBER(MATCH(cards[[#This Row],[set]],{"SOR","SHD","TWI"},0))),TRUE,FALSE)</f>
        <v>0</v>
      </c>
    </row>
    <row r="4079" spans="1:4" ht="15.75" customHeight="1" x14ac:dyDescent="0.2">
      <c r="A4079" s="34" t="str">
        <f>cards[[#This Row],[set]]</f>
        <v>TWI</v>
      </c>
      <c r="B4079" s="34">
        <f>cards[[#This Row],[cardNumber]]</f>
        <v>4</v>
      </c>
      <c r="C4079" s="34">
        <f>cards[[#This Row],[owned]]</f>
        <v>0</v>
      </c>
      <c r="D4079" s="34" t="b">
        <f>IF(AND(ISNUMBER(SEARCH("Foil",cards[[#This Row],[variant]])),ISNUMBER(MATCH(cards[[#This Row],[set]],{"SOR","SHD","TWI"},0))),TRUE,FALSE)</f>
        <v>0</v>
      </c>
    </row>
    <row r="4080" spans="1:4" ht="15.75" customHeight="1" x14ac:dyDescent="0.2">
      <c r="A4080" s="34" t="str">
        <f>cards[[#This Row],[set]]</f>
        <v>TWI</v>
      </c>
      <c r="B4080" s="34">
        <f>cards[[#This Row],[cardNumber]]</f>
        <v>240</v>
      </c>
      <c r="C4080" s="34">
        <f>cards[[#This Row],[owned]]</f>
        <v>0</v>
      </c>
      <c r="D4080" s="34" t="b">
        <f>IF(AND(ISNUMBER(SEARCH("Foil",cards[[#This Row],[variant]])),ISNUMBER(MATCH(cards[[#This Row],[set]],{"SOR","SHD","TWI"},0))),TRUE,FALSE)</f>
        <v>0</v>
      </c>
    </row>
    <row r="4081" spans="1:4" ht="15.75" customHeight="1" x14ac:dyDescent="0.2">
      <c r="A4081" s="34" t="str">
        <f>cards[[#This Row],[set]]</f>
        <v>TWI</v>
      </c>
      <c r="B4081" s="34">
        <f>cards[[#This Row],[cardNumber]]</f>
        <v>241</v>
      </c>
      <c r="C4081" s="34">
        <f>cards[[#This Row],[owned]]</f>
        <v>0</v>
      </c>
      <c r="D4081" s="34" t="b">
        <f>IF(AND(ISNUMBER(SEARCH("Foil",cards[[#This Row],[variant]])),ISNUMBER(MATCH(cards[[#This Row],[set]],{"SOR","SHD","TWI"},0))),TRUE,FALSE)</f>
        <v>0</v>
      </c>
    </row>
    <row r="4082" spans="1:4" ht="15.75" customHeight="1" x14ac:dyDescent="0.2">
      <c r="A4082" s="34" t="str">
        <f>cards[[#This Row],[set]]</f>
        <v>TWI</v>
      </c>
      <c r="B4082" s="34">
        <f>cards[[#This Row],[cardNumber]]</f>
        <v>241</v>
      </c>
      <c r="C4082" s="34">
        <f>cards[[#This Row],[owned]]</f>
        <v>0</v>
      </c>
      <c r="D4082" s="34" t="b">
        <f>IF(AND(ISNUMBER(SEARCH("Foil",cards[[#This Row],[variant]])),ISNUMBER(MATCH(cards[[#This Row],[set]],{"SOR","SHD","TWI"},0))),TRUE,FALSE)</f>
        <v>1</v>
      </c>
    </row>
    <row r="4083" spans="1:4" ht="15.75" customHeight="1" x14ac:dyDescent="0.2">
      <c r="A4083" s="34" t="str">
        <f>cards[[#This Row],[set]]</f>
        <v>TWI</v>
      </c>
      <c r="B4083" s="34">
        <f>cards[[#This Row],[cardNumber]]</f>
        <v>502</v>
      </c>
      <c r="C4083" s="34">
        <f>cards[[#This Row],[owned]]</f>
        <v>0</v>
      </c>
      <c r="D4083" s="34" t="b">
        <f>IF(AND(ISNUMBER(SEARCH("Foil",cards[[#This Row],[variant]])),ISNUMBER(MATCH(cards[[#This Row],[set]],{"SOR","SHD","TWI"},0))),TRUE,FALSE)</f>
        <v>1</v>
      </c>
    </row>
    <row r="4084" spans="1:4" ht="15.75" customHeight="1" x14ac:dyDescent="0.2">
      <c r="A4084" s="34" t="str">
        <f>cards[[#This Row],[set]]</f>
        <v>TWI</v>
      </c>
      <c r="B4084" s="34">
        <f>cards[[#This Row],[cardNumber]]</f>
        <v>502</v>
      </c>
      <c r="C4084" s="34">
        <f>cards[[#This Row],[owned]]</f>
        <v>0</v>
      </c>
      <c r="D4084" s="34" t="b">
        <f>IF(AND(ISNUMBER(SEARCH("Foil",cards[[#This Row],[variant]])),ISNUMBER(MATCH(cards[[#This Row],[set]],{"SOR","SHD","TWI"},0))),TRUE,FALSE)</f>
        <v>0</v>
      </c>
    </row>
    <row r="4085" spans="1:4" ht="15.75" customHeight="1" x14ac:dyDescent="0.2">
      <c r="A4085" s="34" t="str">
        <f>cards[[#This Row],[set]]</f>
        <v>TWI</v>
      </c>
      <c r="B4085" s="34">
        <f>cards[[#This Row],[cardNumber]]</f>
        <v>242</v>
      </c>
      <c r="C4085" s="34">
        <f>cards[[#This Row],[owned]]</f>
        <v>0</v>
      </c>
      <c r="D4085" s="34" t="b">
        <f>IF(AND(ISNUMBER(SEARCH("Foil",cards[[#This Row],[variant]])),ISNUMBER(MATCH(cards[[#This Row],[set]],{"SOR","SHD","TWI"},0))),TRUE,FALSE)</f>
        <v>0</v>
      </c>
    </row>
    <row r="4086" spans="1:4" ht="15.75" customHeight="1" x14ac:dyDescent="0.2">
      <c r="A4086" s="34" t="str">
        <f>cards[[#This Row],[set]]</f>
        <v>TWI</v>
      </c>
      <c r="B4086" s="34">
        <f>cards[[#This Row],[cardNumber]]</f>
        <v>242</v>
      </c>
      <c r="C4086" s="34">
        <f>cards[[#This Row],[owned]]</f>
        <v>0</v>
      </c>
      <c r="D4086" s="34" t="b">
        <f>IF(AND(ISNUMBER(SEARCH("Foil",cards[[#This Row],[variant]])),ISNUMBER(MATCH(cards[[#This Row],[set]],{"SOR","SHD","TWI"},0))),TRUE,FALSE)</f>
        <v>1</v>
      </c>
    </row>
    <row r="4087" spans="1:4" ht="15.75" customHeight="1" x14ac:dyDescent="0.2">
      <c r="A4087" s="34" t="str">
        <f>cards[[#This Row],[set]]</f>
        <v>TWI</v>
      </c>
      <c r="B4087" s="34">
        <f>cards[[#This Row],[cardNumber]]</f>
        <v>503</v>
      </c>
      <c r="C4087" s="34">
        <f>cards[[#This Row],[owned]]</f>
        <v>0</v>
      </c>
      <c r="D4087" s="34" t="b">
        <f>IF(AND(ISNUMBER(SEARCH("Foil",cards[[#This Row],[variant]])),ISNUMBER(MATCH(cards[[#This Row],[set]],{"SOR","SHD","TWI"},0))),TRUE,FALSE)</f>
        <v>0</v>
      </c>
    </row>
    <row r="4088" spans="1:4" ht="15.75" customHeight="1" x14ac:dyDescent="0.2">
      <c r="A4088" s="34" t="str">
        <f>cards[[#This Row],[set]]</f>
        <v>TWI</v>
      </c>
      <c r="B4088" s="34">
        <f>cards[[#This Row],[cardNumber]]</f>
        <v>503</v>
      </c>
      <c r="C4088" s="34">
        <f>cards[[#This Row],[owned]]</f>
        <v>0</v>
      </c>
      <c r="D4088" s="34" t="b">
        <f>IF(AND(ISNUMBER(SEARCH("Foil",cards[[#This Row],[variant]])),ISNUMBER(MATCH(cards[[#This Row],[set]],{"SOR","SHD","TWI"},0))),TRUE,FALSE)</f>
        <v>1</v>
      </c>
    </row>
    <row r="4089" spans="1:4" ht="15.75" customHeight="1" x14ac:dyDescent="0.2">
      <c r="A4089" s="34" t="str">
        <f>cards[[#This Row],[set]]</f>
        <v>TWI</v>
      </c>
      <c r="B4089" s="34">
        <f>cards[[#This Row],[cardNumber]]</f>
        <v>243</v>
      </c>
      <c r="C4089" s="34">
        <f>cards[[#This Row],[owned]]</f>
        <v>0</v>
      </c>
      <c r="D4089" s="34" t="b">
        <f>IF(AND(ISNUMBER(SEARCH("Foil",cards[[#This Row],[variant]])),ISNUMBER(MATCH(cards[[#This Row],[set]],{"SOR","SHD","TWI"},0))),TRUE,FALSE)</f>
        <v>1</v>
      </c>
    </row>
    <row r="4090" spans="1:4" ht="15.75" customHeight="1" x14ac:dyDescent="0.2">
      <c r="A4090" s="34" t="str">
        <f>cards[[#This Row],[set]]</f>
        <v>TWI</v>
      </c>
      <c r="B4090" s="34">
        <f>cards[[#This Row],[cardNumber]]</f>
        <v>243</v>
      </c>
      <c r="C4090" s="34">
        <f>cards[[#This Row],[owned]]</f>
        <v>0</v>
      </c>
      <c r="D4090" s="34" t="b">
        <f>IF(AND(ISNUMBER(SEARCH("Foil",cards[[#This Row],[variant]])),ISNUMBER(MATCH(cards[[#This Row],[set]],{"SOR","SHD","TWI"},0))),TRUE,FALSE)</f>
        <v>0</v>
      </c>
    </row>
    <row r="4091" spans="1:4" ht="15.75" customHeight="1" x14ac:dyDescent="0.2">
      <c r="A4091" s="34" t="str">
        <f>cards[[#This Row],[set]]</f>
        <v>TWI</v>
      </c>
      <c r="B4091" s="34">
        <f>cards[[#This Row],[cardNumber]]</f>
        <v>504</v>
      </c>
      <c r="C4091" s="34">
        <f>cards[[#This Row],[owned]]</f>
        <v>0</v>
      </c>
      <c r="D4091" s="34" t="b">
        <f>IF(AND(ISNUMBER(SEARCH("Foil",cards[[#This Row],[variant]])),ISNUMBER(MATCH(cards[[#This Row],[set]],{"SOR","SHD","TWI"},0))),TRUE,FALSE)</f>
        <v>1</v>
      </c>
    </row>
    <row r="4092" spans="1:4" ht="15.75" customHeight="1" x14ac:dyDescent="0.2">
      <c r="A4092" s="34" t="str">
        <f>cards[[#This Row],[set]]</f>
        <v>TWI</v>
      </c>
      <c r="B4092" s="34">
        <f>cards[[#This Row],[cardNumber]]</f>
        <v>504</v>
      </c>
      <c r="C4092" s="34">
        <f>cards[[#This Row],[owned]]</f>
        <v>0</v>
      </c>
      <c r="D4092" s="34" t="b">
        <f>IF(AND(ISNUMBER(SEARCH("Foil",cards[[#This Row],[variant]])),ISNUMBER(MATCH(cards[[#This Row],[set]],{"SOR","SHD","TWI"},0))),TRUE,FALSE)</f>
        <v>0</v>
      </c>
    </row>
    <row r="4093" spans="1:4" ht="15.75" customHeight="1" x14ac:dyDescent="0.2">
      <c r="A4093" s="34" t="str">
        <f>cards[[#This Row],[set]]</f>
        <v>TWI</v>
      </c>
      <c r="B4093" s="34">
        <f>cards[[#This Row],[cardNumber]]</f>
        <v>244</v>
      </c>
      <c r="C4093" s="34">
        <f>cards[[#This Row],[owned]]</f>
        <v>0</v>
      </c>
      <c r="D4093" s="34" t="b">
        <f>IF(AND(ISNUMBER(SEARCH("Foil",cards[[#This Row],[variant]])),ISNUMBER(MATCH(cards[[#This Row],[set]],{"SOR","SHD","TWI"},0))),TRUE,FALSE)</f>
        <v>1</v>
      </c>
    </row>
    <row r="4094" spans="1:4" ht="15.75" customHeight="1" x14ac:dyDescent="0.2">
      <c r="A4094" s="34" t="str">
        <f>cards[[#This Row],[set]]</f>
        <v>TWI</v>
      </c>
      <c r="B4094" s="34">
        <f>cards[[#This Row],[cardNumber]]</f>
        <v>244</v>
      </c>
      <c r="C4094" s="34">
        <f>cards[[#This Row],[owned]]</f>
        <v>0</v>
      </c>
      <c r="D4094" s="34" t="b">
        <f>IF(AND(ISNUMBER(SEARCH("Foil",cards[[#This Row],[variant]])),ISNUMBER(MATCH(cards[[#This Row],[set]],{"SOR","SHD","TWI"},0))),TRUE,FALSE)</f>
        <v>0</v>
      </c>
    </row>
    <row r="4095" spans="1:4" ht="15.75" customHeight="1" x14ac:dyDescent="0.2">
      <c r="A4095" s="34" t="str">
        <f>cards[[#This Row],[set]]</f>
        <v>TWI</v>
      </c>
      <c r="B4095" s="34">
        <f>cards[[#This Row],[cardNumber]]</f>
        <v>505</v>
      </c>
      <c r="C4095" s="34">
        <f>cards[[#This Row],[owned]]</f>
        <v>0</v>
      </c>
      <c r="D4095" s="34" t="b">
        <f>IF(AND(ISNUMBER(SEARCH("Foil",cards[[#This Row],[variant]])),ISNUMBER(MATCH(cards[[#This Row],[set]],{"SOR","SHD","TWI"},0))),TRUE,FALSE)</f>
        <v>0</v>
      </c>
    </row>
    <row r="4096" spans="1:4" ht="15.75" customHeight="1" x14ac:dyDescent="0.2">
      <c r="A4096" s="34" t="str">
        <f>cards[[#This Row],[set]]</f>
        <v>TWI</v>
      </c>
      <c r="B4096" s="34">
        <f>cards[[#This Row],[cardNumber]]</f>
        <v>505</v>
      </c>
      <c r="C4096" s="34">
        <f>cards[[#This Row],[owned]]</f>
        <v>0</v>
      </c>
      <c r="D4096" s="34" t="b">
        <f>IF(AND(ISNUMBER(SEARCH("Foil",cards[[#This Row],[variant]])),ISNUMBER(MATCH(cards[[#This Row],[set]],{"SOR","SHD","TWI"},0))),TRUE,FALSE)</f>
        <v>1</v>
      </c>
    </row>
    <row r="4097" spans="1:4" ht="15.75" customHeight="1" x14ac:dyDescent="0.2">
      <c r="A4097" s="34" t="str">
        <f>cards[[#This Row],[set]]</f>
        <v>TWI</v>
      </c>
      <c r="B4097" s="34">
        <f>cards[[#This Row],[cardNumber]]</f>
        <v>245</v>
      </c>
      <c r="C4097" s="34">
        <f>cards[[#This Row],[owned]]</f>
        <v>0</v>
      </c>
      <c r="D4097" s="34" t="b">
        <f>IF(AND(ISNUMBER(SEARCH("Foil",cards[[#This Row],[variant]])),ISNUMBER(MATCH(cards[[#This Row],[set]],{"SOR","SHD","TWI"},0))),TRUE,FALSE)</f>
        <v>1</v>
      </c>
    </row>
    <row r="4098" spans="1:4" ht="15.75" customHeight="1" x14ac:dyDescent="0.2">
      <c r="A4098" s="34" t="str">
        <f>cards[[#This Row],[set]]</f>
        <v>TWI</v>
      </c>
      <c r="B4098" s="34">
        <f>cards[[#This Row],[cardNumber]]</f>
        <v>245</v>
      </c>
      <c r="C4098" s="34">
        <f>cards[[#This Row],[owned]]</f>
        <v>0</v>
      </c>
      <c r="D4098" s="34" t="b">
        <f>IF(AND(ISNUMBER(SEARCH("Foil",cards[[#This Row],[variant]])),ISNUMBER(MATCH(cards[[#This Row],[set]],{"SOR","SHD","TWI"},0))),TRUE,FALSE)</f>
        <v>0</v>
      </c>
    </row>
    <row r="4099" spans="1:4" ht="15.75" customHeight="1" x14ac:dyDescent="0.2">
      <c r="A4099" s="34" t="str">
        <f>cards[[#This Row],[set]]</f>
        <v>TWI</v>
      </c>
      <c r="B4099" s="34">
        <f>cards[[#This Row],[cardNumber]]</f>
        <v>506</v>
      </c>
      <c r="C4099" s="34">
        <f>cards[[#This Row],[owned]]</f>
        <v>0</v>
      </c>
      <c r="D4099" s="34" t="b">
        <f>IF(AND(ISNUMBER(SEARCH("Foil",cards[[#This Row],[variant]])),ISNUMBER(MATCH(cards[[#This Row],[set]],{"SOR","SHD","TWI"},0))),TRUE,FALSE)</f>
        <v>0</v>
      </c>
    </row>
    <row r="4100" spans="1:4" ht="15.75" customHeight="1" x14ac:dyDescent="0.2">
      <c r="A4100" s="34" t="str">
        <f>cards[[#This Row],[set]]</f>
        <v>TWI</v>
      </c>
      <c r="B4100" s="34">
        <f>cards[[#This Row],[cardNumber]]</f>
        <v>506</v>
      </c>
      <c r="C4100" s="34">
        <f>cards[[#This Row],[owned]]</f>
        <v>0</v>
      </c>
      <c r="D4100" s="34" t="b">
        <f>IF(AND(ISNUMBER(SEARCH("Foil",cards[[#This Row],[variant]])),ISNUMBER(MATCH(cards[[#This Row],[set]],{"SOR","SHD","TWI"},0))),TRUE,FALSE)</f>
        <v>1</v>
      </c>
    </row>
    <row r="4101" spans="1:4" ht="15.75" customHeight="1" x14ac:dyDescent="0.2">
      <c r="A4101" s="34" t="str">
        <f>cards[[#This Row],[set]]</f>
        <v>TWI</v>
      </c>
      <c r="B4101" s="34">
        <f>cards[[#This Row],[cardNumber]]</f>
        <v>2</v>
      </c>
      <c r="C4101" s="34">
        <f>cards[[#This Row],[owned]]</f>
        <v>0</v>
      </c>
      <c r="D4101" s="34" t="b">
        <f>IF(AND(ISNUMBER(SEARCH("Foil",cards[[#This Row],[variant]])),ISNUMBER(MATCH(cards[[#This Row],[set]],{"SOR","SHD","TWI"},0))),TRUE,FALSE)</f>
        <v>0</v>
      </c>
    </row>
    <row r="4102" spans="1:4" ht="15.75" customHeight="1" x14ac:dyDescent="0.2">
      <c r="A4102" s="34" t="str">
        <f>cards[[#This Row],[set]]</f>
        <v>TWI</v>
      </c>
      <c r="B4102" s="34">
        <f>cards[[#This Row],[cardNumber]]</f>
        <v>2</v>
      </c>
      <c r="C4102" s="34">
        <f>cards[[#This Row],[owned]]</f>
        <v>0</v>
      </c>
      <c r="D4102" s="34" t="b">
        <f>IF(AND(ISNUMBER(SEARCH("Foil",cards[[#This Row],[variant]])),ISNUMBER(MATCH(cards[[#This Row],[set]],{"SOR","SHD","TWI"},0))),TRUE,FALSE)</f>
        <v>0</v>
      </c>
    </row>
    <row r="4103" spans="1:4" ht="15.75" customHeight="1" x14ac:dyDescent="0.2">
      <c r="A4103" s="34" t="str">
        <f>cards[[#This Row],[set]]</f>
        <v>TWI</v>
      </c>
      <c r="B4103" s="34">
        <f>cards[[#This Row],[cardNumber]]</f>
        <v>2</v>
      </c>
      <c r="C4103" s="34">
        <f>cards[[#This Row],[owned]]</f>
        <v>0</v>
      </c>
      <c r="D4103" s="34" t="b">
        <f>IF(AND(ISNUMBER(SEARCH("Foil",cards[[#This Row],[variant]])),ISNUMBER(MATCH(cards[[#This Row],[set]],{"SOR","SHD","TWI"},0))),TRUE,FALSE)</f>
        <v>0</v>
      </c>
    </row>
    <row r="4104" spans="1:4" ht="15.75" customHeight="1" x14ac:dyDescent="0.2">
      <c r="A4104" s="34" t="str">
        <f>cards[[#This Row],[set]]</f>
        <v>TWI</v>
      </c>
      <c r="B4104" s="34">
        <f>cards[[#This Row],[cardNumber]]</f>
        <v>2</v>
      </c>
      <c r="C4104" s="34">
        <f>cards[[#This Row],[owned]]</f>
        <v>0</v>
      </c>
      <c r="D4104" s="34" t="b">
        <f>IF(AND(ISNUMBER(SEARCH("Foil",cards[[#This Row],[variant]])),ISNUMBER(MATCH(cards[[#This Row],[set]],{"SOR","SHD","TWI"},0))),TRUE,FALSE)</f>
        <v>0</v>
      </c>
    </row>
    <row r="4105" spans="1:4" ht="15.75" customHeight="1" x14ac:dyDescent="0.2">
      <c r="A4105" s="34" t="str">
        <f>cards[[#This Row],[set]]</f>
        <v>TWI</v>
      </c>
      <c r="B4105" s="34">
        <f>cards[[#This Row],[cardNumber]]</f>
        <v>2</v>
      </c>
      <c r="C4105" s="34">
        <f>cards[[#This Row],[owned]]</f>
        <v>0</v>
      </c>
      <c r="D4105" s="34" t="b">
        <f>IF(AND(ISNUMBER(SEARCH("Foil",cards[[#This Row],[variant]])),ISNUMBER(MATCH(cards[[#This Row],[set]],{"SOR","SHD","TWI"},0))),TRUE,FALSE)</f>
        <v>0</v>
      </c>
    </row>
    <row r="4106" spans="1:4" ht="15.75" customHeight="1" x14ac:dyDescent="0.2">
      <c r="A4106" s="34" t="str">
        <f>cards[[#This Row],[set]]</f>
        <v>TWI</v>
      </c>
      <c r="B4106" s="34">
        <f>cards[[#This Row],[cardNumber]]</f>
        <v>246</v>
      </c>
      <c r="C4106" s="34">
        <f>cards[[#This Row],[owned]]</f>
        <v>0</v>
      </c>
      <c r="D4106" s="34" t="b">
        <f>IF(AND(ISNUMBER(SEARCH("Foil",cards[[#This Row],[variant]])),ISNUMBER(MATCH(cards[[#This Row],[set]],{"SOR","SHD","TWI"},0))),TRUE,FALSE)</f>
        <v>1</v>
      </c>
    </row>
    <row r="4107" spans="1:4" ht="15.75" customHeight="1" x14ac:dyDescent="0.2">
      <c r="A4107" s="34" t="str">
        <f>cards[[#This Row],[set]]</f>
        <v>TWI</v>
      </c>
      <c r="B4107" s="34">
        <f>cards[[#This Row],[cardNumber]]</f>
        <v>246</v>
      </c>
      <c r="C4107" s="34">
        <f>cards[[#This Row],[owned]]</f>
        <v>0</v>
      </c>
      <c r="D4107" s="34" t="b">
        <f>IF(AND(ISNUMBER(SEARCH("Foil",cards[[#This Row],[variant]])),ISNUMBER(MATCH(cards[[#This Row],[set]],{"SOR","SHD","TWI"},0))),TRUE,FALSE)</f>
        <v>0</v>
      </c>
    </row>
    <row r="4108" spans="1:4" ht="15.75" customHeight="1" x14ac:dyDescent="0.2">
      <c r="A4108" s="34" t="str">
        <f>cards[[#This Row],[set]]</f>
        <v>TWI</v>
      </c>
      <c r="B4108" s="34">
        <f>cards[[#This Row],[cardNumber]]</f>
        <v>507</v>
      </c>
      <c r="C4108" s="34">
        <f>cards[[#This Row],[owned]]</f>
        <v>0</v>
      </c>
      <c r="D4108" s="34" t="b">
        <f>IF(AND(ISNUMBER(SEARCH("Foil",cards[[#This Row],[variant]])),ISNUMBER(MATCH(cards[[#This Row],[set]],{"SOR","SHD","TWI"},0))),TRUE,FALSE)</f>
        <v>0</v>
      </c>
    </row>
    <row r="4109" spans="1:4" ht="15.75" customHeight="1" x14ac:dyDescent="0.2">
      <c r="A4109" s="34" t="str">
        <f>cards[[#This Row],[set]]</f>
        <v>TWI</v>
      </c>
      <c r="B4109" s="34">
        <f>cards[[#This Row],[cardNumber]]</f>
        <v>507</v>
      </c>
      <c r="C4109" s="34">
        <f>cards[[#This Row],[owned]]</f>
        <v>0</v>
      </c>
      <c r="D4109" s="34" t="b">
        <f>IF(AND(ISNUMBER(SEARCH("Foil",cards[[#This Row],[variant]])),ISNUMBER(MATCH(cards[[#This Row],[set]],{"SOR","SHD","TWI"},0))),TRUE,FALSE)</f>
        <v>1</v>
      </c>
    </row>
    <row r="4110" spans="1:4" ht="15.75" customHeight="1" x14ac:dyDescent="0.2">
      <c r="A4110" s="34" t="str">
        <f>cards[[#This Row],[set]]</f>
        <v>TWI</v>
      </c>
      <c r="B4110" s="34">
        <f>cards[[#This Row],[cardNumber]]</f>
        <v>247</v>
      </c>
      <c r="C4110" s="34">
        <f>cards[[#This Row],[owned]]</f>
        <v>0</v>
      </c>
      <c r="D4110" s="34" t="b">
        <f>IF(AND(ISNUMBER(SEARCH("Foil",cards[[#This Row],[variant]])),ISNUMBER(MATCH(cards[[#This Row],[set]],{"SOR","SHD","TWI"},0))),TRUE,FALSE)</f>
        <v>1</v>
      </c>
    </row>
    <row r="4111" spans="1:4" ht="15.75" customHeight="1" x14ac:dyDescent="0.2">
      <c r="A4111" s="34" t="str">
        <f>cards[[#This Row],[set]]</f>
        <v>TWI</v>
      </c>
      <c r="B4111" s="34">
        <f>cards[[#This Row],[cardNumber]]</f>
        <v>247</v>
      </c>
      <c r="C4111" s="34">
        <f>cards[[#This Row],[owned]]</f>
        <v>0</v>
      </c>
      <c r="D4111" s="34" t="b">
        <f>IF(AND(ISNUMBER(SEARCH("Foil",cards[[#This Row],[variant]])),ISNUMBER(MATCH(cards[[#This Row],[set]],{"SOR","SHD","TWI"},0))),TRUE,FALSE)</f>
        <v>0</v>
      </c>
    </row>
    <row r="4112" spans="1:4" ht="15.75" customHeight="1" x14ac:dyDescent="0.2">
      <c r="A4112" s="34" t="str">
        <f>cards[[#This Row],[set]]</f>
        <v>TWI</v>
      </c>
      <c r="B4112" s="34">
        <f>cards[[#This Row],[cardNumber]]</f>
        <v>508</v>
      </c>
      <c r="C4112" s="34">
        <f>cards[[#This Row],[owned]]</f>
        <v>0</v>
      </c>
      <c r="D4112" s="34" t="b">
        <f>IF(AND(ISNUMBER(SEARCH("Foil",cards[[#This Row],[variant]])),ISNUMBER(MATCH(cards[[#This Row],[set]],{"SOR","SHD","TWI"},0))),TRUE,FALSE)</f>
        <v>1</v>
      </c>
    </row>
    <row r="4113" spans="1:4" ht="15.75" customHeight="1" x14ac:dyDescent="0.2">
      <c r="A4113" s="34" t="str">
        <f>cards[[#This Row],[set]]</f>
        <v>TWI</v>
      </c>
      <c r="B4113" s="34">
        <f>cards[[#This Row],[cardNumber]]</f>
        <v>508</v>
      </c>
      <c r="C4113" s="34">
        <f>cards[[#This Row],[owned]]</f>
        <v>0</v>
      </c>
      <c r="D4113" s="34" t="b">
        <f>IF(AND(ISNUMBER(SEARCH("Foil",cards[[#This Row],[variant]])),ISNUMBER(MATCH(cards[[#This Row],[set]],{"SOR","SHD","TWI"},0))),TRUE,FALSE)</f>
        <v>0</v>
      </c>
    </row>
    <row r="4114" spans="1:4" ht="15.75" customHeight="1" x14ac:dyDescent="0.2">
      <c r="A4114" s="34" t="str">
        <f>cards[[#This Row],[set]]</f>
        <v>TWI</v>
      </c>
      <c r="B4114" s="34">
        <f>cards[[#This Row],[cardNumber]]</f>
        <v>3</v>
      </c>
      <c r="C4114" s="34">
        <f>cards[[#This Row],[owned]]</f>
        <v>0</v>
      </c>
      <c r="D4114" s="34" t="b">
        <f>IF(AND(ISNUMBER(SEARCH("Foil",cards[[#This Row],[variant]])),ISNUMBER(MATCH(cards[[#This Row],[set]],{"SOR","SHD","TWI"},0))),TRUE,FALSE)</f>
        <v>0</v>
      </c>
    </row>
    <row r="4115" spans="1:4" ht="15.75" customHeight="1" x14ac:dyDescent="0.2">
      <c r="A4115" s="34" t="str">
        <f>cards[[#This Row],[set]]</f>
        <v>TWI</v>
      </c>
      <c r="B4115" s="34">
        <f>cards[[#This Row],[cardNumber]]</f>
        <v>248</v>
      </c>
      <c r="C4115" s="34">
        <f>cards[[#This Row],[owned]]</f>
        <v>0</v>
      </c>
      <c r="D4115" s="34" t="b">
        <f>IF(AND(ISNUMBER(SEARCH("Foil",cards[[#This Row],[variant]])),ISNUMBER(MATCH(cards[[#This Row],[set]],{"SOR","SHD","TWI"},0))),TRUE,FALSE)</f>
        <v>0</v>
      </c>
    </row>
    <row r="4116" spans="1:4" ht="15.75" customHeight="1" x14ac:dyDescent="0.2">
      <c r="A4116" s="34" t="str">
        <f>cards[[#This Row],[set]]</f>
        <v>TWI</v>
      </c>
      <c r="B4116" s="34">
        <f>cards[[#This Row],[cardNumber]]</f>
        <v>249</v>
      </c>
      <c r="C4116" s="34">
        <f>cards[[#This Row],[owned]]</f>
        <v>0</v>
      </c>
      <c r="D4116" s="34" t="b">
        <f>IF(AND(ISNUMBER(SEARCH("Foil",cards[[#This Row],[variant]])),ISNUMBER(MATCH(cards[[#This Row],[set]],{"SOR","SHD","TWI"},0))),TRUE,FALSE)</f>
        <v>1</v>
      </c>
    </row>
    <row r="4117" spans="1:4" ht="15.75" customHeight="1" x14ac:dyDescent="0.2">
      <c r="A4117" s="34" t="str">
        <f>cards[[#This Row],[set]]</f>
        <v>TWI</v>
      </c>
      <c r="B4117" s="34">
        <f>cards[[#This Row],[cardNumber]]</f>
        <v>249</v>
      </c>
      <c r="C4117" s="34">
        <f>cards[[#This Row],[owned]]</f>
        <v>0</v>
      </c>
      <c r="D4117" s="34" t="b">
        <f>IF(AND(ISNUMBER(SEARCH("Foil",cards[[#This Row],[variant]])),ISNUMBER(MATCH(cards[[#This Row],[set]],{"SOR","SHD","TWI"},0))),TRUE,FALSE)</f>
        <v>0</v>
      </c>
    </row>
    <row r="4118" spans="1:4" ht="15.75" customHeight="1" x14ac:dyDescent="0.2">
      <c r="A4118" s="34" t="str">
        <f>cards[[#This Row],[set]]</f>
        <v>TWI</v>
      </c>
      <c r="B4118" s="34">
        <f>cards[[#This Row],[cardNumber]]</f>
        <v>509</v>
      </c>
      <c r="C4118" s="34">
        <f>cards[[#This Row],[owned]]</f>
        <v>0</v>
      </c>
      <c r="D4118" s="34" t="b">
        <f>IF(AND(ISNUMBER(SEARCH("Foil",cards[[#This Row],[variant]])),ISNUMBER(MATCH(cards[[#This Row],[set]],{"SOR","SHD","TWI"},0))),TRUE,FALSE)</f>
        <v>1</v>
      </c>
    </row>
    <row r="4119" spans="1:4" ht="15.75" customHeight="1" x14ac:dyDescent="0.2">
      <c r="A4119" s="34" t="str">
        <f>cards[[#This Row],[set]]</f>
        <v>TWI</v>
      </c>
      <c r="B4119" s="34">
        <f>cards[[#This Row],[cardNumber]]</f>
        <v>509</v>
      </c>
      <c r="C4119" s="34">
        <f>cards[[#This Row],[owned]]</f>
        <v>0</v>
      </c>
      <c r="D4119" s="34" t="b">
        <f>IF(AND(ISNUMBER(SEARCH("Foil",cards[[#This Row],[variant]])),ISNUMBER(MATCH(cards[[#This Row],[set]],{"SOR","SHD","TWI"},0))),TRUE,FALSE)</f>
        <v>0</v>
      </c>
    </row>
    <row r="4120" spans="1:4" ht="15.75" customHeight="1" x14ac:dyDescent="0.2">
      <c r="A4120" s="34" t="str">
        <f>cards[[#This Row],[set]]</f>
        <v>TWI</v>
      </c>
      <c r="B4120" s="34">
        <f>cards[[#This Row],[cardNumber]]</f>
        <v>250</v>
      </c>
      <c r="C4120" s="34">
        <f>cards[[#This Row],[owned]]</f>
        <v>0</v>
      </c>
      <c r="D4120" s="34" t="b">
        <f>IF(AND(ISNUMBER(SEARCH("Foil",cards[[#This Row],[variant]])),ISNUMBER(MATCH(cards[[#This Row],[set]],{"SOR","SHD","TWI"},0))),TRUE,FALSE)</f>
        <v>0</v>
      </c>
    </row>
    <row r="4121" spans="1:4" ht="15.75" customHeight="1" x14ac:dyDescent="0.2">
      <c r="A4121" s="34" t="str">
        <f>cards[[#This Row],[set]]</f>
        <v>TWI</v>
      </c>
      <c r="B4121" s="34">
        <f>cards[[#This Row],[cardNumber]]</f>
        <v>250</v>
      </c>
      <c r="C4121" s="34">
        <f>cards[[#This Row],[owned]]</f>
        <v>0</v>
      </c>
      <c r="D4121" s="34" t="b">
        <f>IF(AND(ISNUMBER(SEARCH("Foil",cards[[#This Row],[variant]])),ISNUMBER(MATCH(cards[[#This Row],[set]],{"SOR","SHD","TWI"},0))),TRUE,FALSE)</f>
        <v>1</v>
      </c>
    </row>
    <row r="4122" spans="1:4" ht="15.75" customHeight="1" x14ac:dyDescent="0.2">
      <c r="A4122" s="34" t="str">
        <f>cards[[#This Row],[set]]</f>
        <v>TWI</v>
      </c>
      <c r="B4122" s="34">
        <f>cards[[#This Row],[cardNumber]]</f>
        <v>510</v>
      </c>
      <c r="C4122" s="34">
        <f>cards[[#This Row],[owned]]</f>
        <v>0</v>
      </c>
      <c r="D4122" s="34" t="b">
        <f>IF(AND(ISNUMBER(SEARCH("Foil",cards[[#This Row],[variant]])),ISNUMBER(MATCH(cards[[#This Row],[set]],{"SOR","SHD","TWI"},0))),TRUE,FALSE)</f>
        <v>1</v>
      </c>
    </row>
    <row r="4123" spans="1:4" ht="15.75" customHeight="1" x14ac:dyDescent="0.2">
      <c r="A4123" s="34" t="str">
        <f>cards[[#This Row],[set]]</f>
        <v>TWI</v>
      </c>
      <c r="B4123" s="34">
        <f>cards[[#This Row],[cardNumber]]</f>
        <v>510</v>
      </c>
      <c r="C4123" s="34">
        <f>cards[[#This Row],[owned]]</f>
        <v>0</v>
      </c>
      <c r="D4123" s="34" t="b">
        <f>IF(AND(ISNUMBER(SEARCH("Foil",cards[[#This Row],[variant]])),ISNUMBER(MATCH(cards[[#This Row],[set]],{"SOR","SHD","TWI"},0))),TRUE,FALSE)</f>
        <v>0</v>
      </c>
    </row>
    <row r="4124" spans="1:4" ht="15.75" customHeight="1" x14ac:dyDescent="0.2">
      <c r="A4124" s="34" t="str">
        <f>cards[[#This Row],[set]]</f>
        <v>TWI</v>
      </c>
      <c r="B4124" s="34">
        <f>cards[[#This Row],[cardNumber]]</f>
        <v>251</v>
      </c>
      <c r="C4124" s="34">
        <f>cards[[#This Row],[owned]]</f>
        <v>0</v>
      </c>
      <c r="D4124" s="34" t="b">
        <f>IF(AND(ISNUMBER(SEARCH("Foil",cards[[#This Row],[variant]])),ISNUMBER(MATCH(cards[[#This Row],[set]],{"SOR","SHD","TWI"},0))),TRUE,FALSE)</f>
        <v>0</v>
      </c>
    </row>
    <row r="4125" spans="1:4" ht="15.75" customHeight="1" x14ac:dyDescent="0.2">
      <c r="A4125" s="34" t="str">
        <f>cards[[#This Row],[set]]</f>
        <v>TWI</v>
      </c>
      <c r="B4125" s="34">
        <f>cards[[#This Row],[cardNumber]]</f>
        <v>251</v>
      </c>
      <c r="C4125" s="34">
        <f>cards[[#This Row],[owned]]</f>
        <v>0</v>
      </c>
      <c r="D4125" s="34" t="b">
        <f>IF(AND(ISNUMBER(SEARCH("Foil",cards[[#This Row],[variant]])),ISNUMBER(MATCH(cards[[#This Row],[set]],{"SOR","SHD","TWI"},0))),TRUE,FALSE)</f>
        <v>1</v>
      </c>
    </row>
    <row r="4126" spans="1:4" ht="15.75" customHeight="1" x14ac:dyDescent="0.2">
      <c r="A4126" s="34" t="str">
        <f>cards[[#This Row],[set]]</f>
        <v>TWI</v>
      </c>
      <c r="B4126" s="34">
        <f>cards[[#This Row],[cardNumber]]</f>
        <v>511</v>
      </c>
      <c r="C4126" s="34">
        <f>cards[[#This Row],[owned]]</f>
        <v>0</v>
      </c>
      <c r="D4126" s="34" t="b">
        <f>IF(AND(ISNUMBER(SEARCH("Foil",cards[[#This Row],[variant]])),ISNUMBER(MATCH(cards[[#This Row],[set]],{"SOR","SHD","TWI"},0))),TRUE,FALSE)</f>
        <v>1</v>
      </c>
    </row>
    <row r="4127" spans="1:4" ht="15.75" customHeight="1" x14ac:dyDescent="0.2">
      <c r="A4127" s="34" t="str">
        <f>cards[[#This Row],[set]]</f>
        <v>TWI</v>
      </c>
      <c r="B4127" s="34">
        <f>cards[[#This Row],[cardNumber]]</f>
        <v>511</v>
      </c>
      <c r="C4127" s="34">
        <f>cards[[#This Row],[owned]]</f>
        <v>0</v>
      </c>
      <c r="D4127" s="34" t="b">
        <f>IF(AND(ISNUMBER(SEARCH("Foil",cards[[#This Row],[variant]])),ISNUMBER(MATCH(cards[[#This Row],[set]],{"SOR","SHD","TWI"},0))),TRUE,FALSE)</f>
        <v>0</v>
      </c>
    </row>
    <row r="4128" spans="1:4" ht="15.75" customHeight="1" x14ac:dyDescent="0.2">
      <c r="A4128" s="34" t="str">
        <f>cards[[#This Row],[set]]</f>
        <v>TWI</v>
      </c>
      <c r="B4128" s="34">
        <f>cards[[#This Row],[cardNumber]]</f>
        <v>252</v>
      </c>
      <c r="C4128" s="34">
        <f>cards[[#This Row],[owned]]</f>
        <v>0</v>
      </c>
      <c r="D4128" s="34" t="b">
        <f>IF(AND(ISNUMBER(SEARCH("Foil",cards[[#This Row],[variant]])),ISNUMBER(MATCH(cards[[#This Row],[set]],{"SOR","SHD","TWI"},0))),TRUE,FALSE)</f>
        <v>0</v>
      </c>
    </row>
    <row r="4129" spans="1:4" ht="15.75" customHeight="1" x14ac:dyDescent="0.2">
      <c r="A4129" s="34" t="str">
        <f>cards[[#This Row],[set]]</f>
        <v>TWI</v>
      </c>
      <c r="B4129" s="34">
        <f>cards[[#This Row],[cardNumber]]</f>
        <v>252</v>
      </c>
      <c r="C4129" s="34">
        <f>cards[[#This Row],[owned]]</f>
        <v>0</v>
      </c>
      <c r="D4129" s="34" t="b">
        <f>IF(AND(ISNUMBER(SEARCH("Foil",cards[[#This Row],[variant]])),ISNUMBER(MATCH(cards[[#This Row],[set]],{"SOR","SHD","TWI"},0))),TRUE,FALSE)</f>
        <v>1</v>
      </c>
    </row>
    <row r="4130" spans="1:4" ht="15.75" customHeight="1" x14ac:dyDescent="0.2">
      <c r="A4130" s="34" t="str">
        <f>cards[[#This Row],[set]]</f>
        <v>TWI</v>
      </c>
      <c r="B4130" s="34">
        <f>cards[[#This Row],[cardNumber]]</f>
        <v>512</v>
      </c>
      <c r="C4130" s="34">
        <f>cards[[#This Row],[owned]]</f>
        <v>0</v>
      </c>
      <c r="D4130" s="34" t="b">
        <f>IF(AND(ISNUMBER(SEARCH("Foil",cards[[#This Row],[variant]])),ISNUMBER(MATCH(cards[[#This Row],[set]],{"SOR","SHD","TWI"},0))),TRUE,FALSE)</f>
        <v>0</v>
      </c>
    </row>
    <row r="4131" spans="1:4" ht="15.75" customHeight="1" x14ac:dyDescent="0.2">
      <c r="A4131" s="34" t="str">
        <f>cards[[#This Row],[set]]</f>
        <v>TWI</v>
      </c>
      <c r="B4131" s="34">
        <f>cards[[#This Row],[cardNumber]]</f>
        <v>512</v>
      </c>
      <c r="C4131" s="34">
        <f>cards[[#This Row],[owned]]</f>
        <v>0</v>
      </c>
      <c r="D4131" s="34" t="b">
        <f>IF(AND(ISNUMBER(SEARCH("Foil",cards[[#This Row],[variant]])),ISNUMBER(MATCH(cards[[#This Row],[set]],{"SOR","SHD","TWI"},0))),TRUE,FALSE)</f>
        <v>1</v>
      </c>
    </row>
    <row r="4132" spans="1:4" ht="15.75" customHeight="1" x14ac:dyDescent="0.2">
      <c r="A4132" s="34" t="str">
        <f>cards[[#This Row],[set]]</f>
        <v>TWI</v>
      </c>
      <c r="B4132" s="34">
        <f>cards[[#This Row],[cardNumber]]</f>
        <v>253</v>
      </c>
      <c r="C4132" s="34">
        <f>cards[[#This Row],[owned]]</f>
        <v>0</v>
      </c>
      <c r="D4132" s="34" t="b">
        <f>IF(AND(ISNUMBER(SEARCH("Foil",cards[[#This Row],[variant]])),ISNUMBER(MATCH(cards[[#This Row],[set]],{"SOR","SHD","TWI"},0))),TRUE,FALSE)</f>
        <v>0</v>
      </c>
    </row>
    <row r="4133" spans="1:4" ht="15.75" customHeight="1" x14ac:dyDescent="0.2">
      <c r="A4133" s="34" t="str">
        <f>cards[[#This Row],[set]]</f>
        <v>TWI</v>
      </c>
      <c r="B4133" s="34">
        <f>cards[[#This Row],[cardNumber]]</f>
        <v>253</v>
      </c>
      <c r="C4133" s="34">
        <f>cards[[#This Row],[owned]]</f>
        <v>0</v>
      </c>
      <c r="D4133" s="34" t="b">
        <f>IF(AND(ISNUMBER(SEARCH("Foil",cards[[#This Row],[variant]])),ISNUMBER(MATCH(cards[[#This Row],[set]],{"SOR","SHD","TWI"},0))),TRUE,FALSE)</f>
        <v>1</v>
      </c>
    </row>
    <row r="4134" spans="1:4" ht="15.75" customHeight="1" x14ac:dyDescent="0.2">
      <c r="A4134" s="34" t="str">
        <f>cards[[#This Row],[set]]</f>
        <v>TWI</v>
      </c>
      <c r="B4134" s="34">
        <f>cards[[#This Row],[cardNumber]]</f>
        <v>513</v>
      </c>
      <c r="C4134" s="34">
        <f>cards[[#This Row],[owned]]</f>
        <v>0</v>
      </c>
      <c r="D4134" s="34" t="b">
        <f>IF(AND(ISNUMBER(SEARCH("Foil",cards[[#This Row],[variant]])),ISNUMBER(MATCH(cards[[#This Row],[set]],{"SOR","SHD","TWI"},0))),TRUE,FALSE)</f>
        <v>0</v>
      </c>
    </row>
    <row r="4135" spans="1:4" ht="15.75" customHeight="1" x14ac:dyDescent="0.2">
      <c r="A4135" s="34" t="str">
        <f>cards[[#This Row],[set]]</f>
        <v>TWI</v>
      </c>
      <c r="B4135" s="34">
        <f>cards[[#This Row],[cardNumber]]</f>
        <v>513</v>
      </c>
      <c r="C4135" s="34">
        <f>cards[[#This Row],[owned]]</f>
        <v>0</v>
      </c>
      <c r="D4135" s="34" t="b">
        <f>IF(AND(ISNUMBER(SEARCH("Foil",cards[[#This Row],[variant]])),ISNUMBER(MATCH(cards[[#This Row],[set]],{"SOR","SHD","TWI"},0))),TRUE,FALSE)</f>
        <v>1</v>
      </c>
    </row>
    <row r="4136" spans="1:4" ht="15.75" customHeight="1" x14ac:dyDescent="0.2">
      <c r="A4136" s="34" t="str">
        <f>cards[[#This Row],[set]]</f>
        <v>TWI</v>
      </c>
      <c r="B4136" s="34">
        <f>cards[[#This Row],[cardNumber]]</f>
        <v>255</v>
      </c>
      <c r="C4136" s="34">
        <f>cards[[#This Row],[owned]]</f>
        <v>0</v>
      </c>
      <c r="D4136" s="34" t="b">
        <f>IF(AND(ISNUMBER(SEARCH("Foil",cards[[#This Row],[variant]])),ISNUMBER(MATCH(cards[[#This Row],[set]],{"SOR","SHD","TWI"},0))),TRUE,FALSE)</f>
        <v>0</v>
      </c>
    </row>
    <row r="4137" spans="1:4" ht="15.75" customHeight="1" x14ac:dyDescent="0.2">
      <c r="A4137" s="34" t="str">
        <f>cards[[#This Row],[set]]</f>
        <v>TWI</v>
      </c>
      <c r="B4137" s="34">
        <f>cards[[#This Row],[cardNumber]]</f>
        <v>255</v>
      </c>
      <c r="C4137" s="34">
        <f>cards[[#This Row],[owned]]</f>
        <v>0</v>
      </c>
      <c r="D4137" s="34" t="b">
        <f>IF(AND(ISNUMBER(SEARCH("Foil",cards[[#This Row],[variant]])),ISNUMBER(MATCH(cards[[#This Row],[set]],{"SOR","SHD","TWI"},0))),TRUE,FALSE)</f>
        <v>1</v>
      </c>
    </row>
    <row r="4138" spans="1:4" ht="15.75" customHeight="1" x14ac:dyDescent="0.2">
      <c r="A4138" s="34" t="str">
        <f>cards[[#This Row],[set]]</f>
        <v>TWI</v>
      </c>
      <c r="B4138" s="34">
        <f>cards[[#This Row],[cardNumber]]</f>
        <v>515</v>
      </c>
      <c r="C4138" s="34">
        <f>cards[[#This Row],[owned]]</f>
        <v>0</v>
      </c>
      <c r="D4138" s="34" t="b">
        <f>IF(AND(ISNUMBER(SEARCH("Foil",cards[[#This Row],[variant]])),ISNUMBER(MATCH(cards[[#This Row],[set]],{"SOR","SHD","TWI"},0))),TRUE,FALSE)</f>
        <v>1</v>
      </c>
    </row>
    <row r="4139" spans="1:4" ht="15.75" customHeight="1" x14ac:dyDescent="0.2">
      <c r="A4139" s="34" t="str">
        <f>cards[[#This Row],[set]]</f>
        <v>TWI</v>
      </c>
      <c r="B4139" s="34">
        <f>cards[[#This Row],[cardNumber]]</f>
        <v>515</v>
      </c>
      <c r="C4139" s="34">
        <f>cards[[#This Row],[owned]]</f>
        <v>0</v>
      </c>
      <c r="D4139" s="34" t="b">
        <f>IF(AND(ISNUMBER(SEARCH("Foil",cards[[#This Row],[variant]])),ISNUMBER(MATCH(cards[[#This Row],[set]],{"SOR","SHD","TWI"},0))),TRUE,FALSE)</f>
        <v>0</v>
      </c>
    </row>
    <row r="4140" spans="1:4" ht="15.75" customHeight="1" x14ac:dyDescent="0.2">
      <c r="A4140" s="34" t="str">
        <f>cards[[#This Row],[set]]</f>
        <v>TWI</v>
      </c>
      <c r="B4140" s="34">
        <f>cards[[#This Row],[cardNumber]]</f>
        <v>256</v>
      </c>
      <c r="C4140" s="34">
        <f>cards[[#This Row],[owned]]</f>
        <v>0</v>
      </c>
      <c r="D4140" s="34" t="b">
        <f>IF(AND(ISNUMBER(SEARCH("Foil",cards[[#This Row],[variant]])),ISNUMBER(MATCH(cards[[#This Row],[set]],{"SOR","SHD","TWI"},0))),TRUE,FALSE)</f>
        <v>0</v>
      </c>
    </row>
    <row r="4141" spans="1:4" ht="15.75" customHeight="1" x14ac:dyDescent="0.2">
      <c r="A4141" s="34" t="str">
        <f>cards[[#This Row],[set]]</f>
        <v>TWI</v>
      </c>
      <c r="B4141" s="34">
        <f>cards[[#This Row],[cardNumber]]</f>
        <v>256</v>
      </c>
      <c r="C4141" s="34">
        <f>cards[[#This Row],[owned]]</f>
        <v>0</v>
      </c>
      <c r="D4141" s="34" t="b">
        <f>IF(AND(ISNUMBER(SEARCH("Foil",cards[[#This Row],[variant]])),ISNUMBER(MATCH(cards[[#This Row],[set]],{"SOR","SHD","TWI"},0))),TRUE,FALSE)</f>
        <v>1</v>
      </c>
    </row>
    <row r="4142" spans="1:4" ht="15.75" customHeight="1" x14ac:dyDescent="0.2">
      <c r="A4142" s="34" t="str">
        <f>cards[[#This Row],[set]]</f>
        <v>TWI</v>
      </c>
      <c r="B4142" s="34">
        <f>cards[[#This Row],[cardNumber]]</f>
        <v>516</v>
      </c>
      <c r="C4142" s="34">
        <f>cards[[#This Row],[owned]]</f>
        <v>0</v>
      </c>
      <c r="D4142" s="34" t="b">
        <f>IF(AND(ISNUMBER(SEARCH("Foil",cards[[#This Row],[variant]])),ISNUMBER(MATCH(cards[[#This Row],[set]],{"SOR","SHD","TWI"},0))),TRUE,FALSE)</f>
        <v>1</v>
      </c>
    </row>
    <row r="4143" spans="1:4" ht="15.75" customHeight="1" x14ac:dyDescent="0.2">
      <c r="A4143" s="34" t="str">
        <f>cards[[#This Row],[set]]</f>
        <v>TWI</v>
      </c>
      <c r="B4143" s="34">
        <f>cards[[#This Row],[cardNumber]]</f>
        <v>516</v>
      </c>
      <c r="C4143" s="34">
        <f>cards[[#This Row],[owned]]</f>
        <v>0</v>
      </c>
      <c r="D4143" s="34" t="b">
        <f>IF(AND(ISNUMBER(SEARCH("Foil",cards[[#This Row],[variant]])),ISNUMBER(MATCH(cards[[#This Row],[set]],{"SOR","SHD","TWI"},0))),TRUE,FALSE)</f>
        <v>0</v>
      </c>
    </row>
    <row r="4144" spans="1:4" ht="15.75" customHeight="1" x14ac:dyDescent="0.2">
      <c r="A4144" s="34" t="str">
        <f>cards[[#This Row],[set]]</f>
        <v>TWI</v>
      </c>
      <c r="B4144" s="34">
        <f>cards[[#This Row],[cardNumber]]</f>
        <v>257</v>
      </c>
      <c r="C4144" s="34">
        <f>cards[[#This Row],[owned]]</f>
        <v>0</v>
      </c>
      <c r="D4144" s="34" t="b">
        <f>IF(AND(ISNUMBER(SEARCH("Foil",cards[[#This Row],[variant]])),ISNUMBER(MATCH(cards[[#This Row],[set]],{"SOR","SHD","TWI"},0))),TRUE,FALSE)</f>
        <v>0</v>
      </c>
    </row>
    <row r="4145" spans="1:4" ht="15.75" customHeight="1" x14ac:dyDescent="0.2">
      <c r="A4145" s="34" t="str">
        <f>cards[[#This Row],[set]]</f>
        <v>TWI</v>
      </c>
      <c r="B4145" s="34">
        <f>cards[[#This Row],[cardNumber]]</f>
        <v>257</v>
      </c>
      <c r="C4145" s="34">
        <f>cards[[#This Row],[owned]]</f>
        <v>0</v>
      </c>
      <c r="D4145" s="34" t="b">
        <f>IF(AND(ISNUMBER(SEARCH("Foil",cards[[#This Row],[variant]])),ISNUMBER(MATCH(cards[[#This Row],[set]],{"SOR","SHD","TWI"},0))),TRUE,FALSE)</f>
        <v>1</v>
      </c>
    </row>
    <row r="4146" spans="1:4" ht="15.75" customHeight="1" x14ac:dyDescent="0.2">
      <c r="A4146" s="34" t="str">
        <f>cards[[#This Row],[set]]</f>
        <v>TWI</v>
      </c>
      <c r="B4146" s="34">
        <f>cards[[#This Row],[cardNumber]]</f>
        <v>517</v>
      </c>
      <c r="C4146" s="34">
        <f>cards[[#This Row],[owned]]</f>
        <v>0</v>
      </c>
      <c r="D4146" s="34" t="b">
        <f>IF(AND(ISNUMBER(SEARCH("Foil",cards[[#This Row],[variant]])),ISNUMBER(MATCH(cards[[#This Row],[set]],{"SOR","SHD","TWI"},0))),TRUE,FALSE)</f>
        <v>0</v>
      </c>
    </row>
    <row r="4147" spans="1:4" ht="15.75" customHeight="1" x14ac:dyDescent="0.2">
      <c r="A4147" s="34" t="str">
        <f>cards[[#This Row],[set]]</f>
        <v>TWI</v>
      </c>
      <c r="B4147" s="34">
        <f>cards[[#This Row],[cardNumber]]</f>
        <v>517</v>
      </c>
      <c r="C4147" s="34">
        <f>cards[[#This Row],[owned]]</f>
        <v>0</v>
      </c>
      <c r="D4147" s="34" t="b">
        <f>IF(AND(ISNUMBER(SEARCH("Foil",cards[[#This Row],[variant]])),ISNUMBER(MATCH(cards[[#This Row],[set]],{"SOR","SHD","TWI"},0))),TRUE,FALSE)</f>
        <v>1</v>
      </c>
    </row>
    <row r="4148" spans="1:4" ht="15.75" customHeight="1" x14ac:dyDescent="0.2">
      <c r="A4148" s="34" t="e">
        <f>cards[[#This Row],[set]]</f>
        <v>#VALUE!</v>
      </c>
      <c r="B4148" s="34" t="e">
        <f>cards[[#This Row],[cardNumber]]</f>
        <v>#VALUE!</v>
      </c>
      <c r="C4148" s="34" t="e">
        <f>cards[[#This Row],[owned]]</f>
        <v>#VALUE!</v>
      </c>
      <c r="D4148" s="34" t="b">
        <f>IF(AND(ISNUMBER(SEARCH("Foil",cards[[#This Row],[variant]])),ISNUMBER(MATCH(cards[[#This Row],[set]],{"SOR","SHD","TWI"},0))),TRUE,FALSE)</f>
        <v>0</v>
      </c>
    </row>
    <row r="4149" spans="1:4" ht="15.75" customHeight="1" x14ac:dyDescent="0.2">
      <c r="A4149" s="34" t="e">
        <f>cards[[#This Row],[set]]</f>
        <v>#VALUE!</v>
      </c>
      <c r="B4149" s="34" t="e">
        <f>cards[[#This Row],[cardNumber]]</f>
        <v>#VALUE!</v>
      </c>
      <c r="C4149" s="34" t="e">
        <f>cards[[#This Row],[owned]]</f>
        <v>#VALUE!</v>
      </c>
      <c r="D4149" s="34" t="b">
        <f>IF(AND(ISNUMBER(SEARCH("Foil",cards[[#This Row],[variant]])),ISNUMBER(MATCH(cards[[#This Row],[set]],{"SOR","SHD","TWI"},0))),TRUE,FALSE)</f>
        <v>0</v>
      </c>
    </row>
    <row r="4150" spans="1:4" ht="15.75" customHeight="1" x14ac:dyDescent="0.2">
      <c r="A4150" s="34" t="e">
        <f>cards[[#This Row],[set]]</f>
        <v>#VALUE!</v>
      </c>
      <c r="B4150" s="34" t="e">
        <f>cards[[#This Row],[cardNumber]]</f>
        <v>#VALUE!</v>
      </c>
      <c r="C4150" s="34" t="e">
        <f>cards[[#This Row],[owned]]</f>
        <v>#VALUE!</v>
      </c>
      <c r="D4150" s="34" t="b">
        <f>IF(AND(ISNUMBER(SEARCH("Foil",cards[[#This Row],[variant]])),ISNUMBER(MATCH(cards[[#This Row],[set]],{"SOR","SHD","TWI"},0))),TRUE,FALSE)</f>
        <v>0</v>
      </c>
    </row>
    <row r="4151" spans="1:4" ht="15.75" customHeight="1" x14ac:dyDescent="0.2">
      <c r="A4151" s="34" t="e">
        <f>cards[[#This Row],[set]]</f>
        <v>#VALUE!</v>
      </c>
      <c r="B4151" s="34" t="e">
        <f>cards[[#This Row],[cardNumber]]</f>
        <v>#VALUE!</v>
      </c>
      <c r="C4151" s="34" t="e">
        <f>cards[[#This Row],[owned]]</f>
        <v>#VALUE!</v>
      </c>
      <c r="D4151" s="34" t="b">
        <f>IF(AND(ISNUMBER(SEARCH("Foil",cards[[#This Row],[variant]])),ISNUMBER(MATCH(cards[[#This Row],[set]],{"SOR","SHD","TWI"},0))),TRUE,FALSE)</f>
        <v>0</v>
      </c>
    </row>
    <row r="4152" spans="1:4" ht="15.75" customHeight="1" x14ac:dyDescent="0.2">
      <c r="A4152" s="34" t="e">
        <f>cards[[#This Row],[set]]</f>
        <v>#VALUE!</v>
      </c>
      <c r="B4152" s="34" t="e">
        <f>cards[[#This Row],[cardNumber]]</f>
        <v>#VALUE!</v>
      </c>
      <c r="C4152" s="34" t="e">
        <f>cards[[#This Row],[owned]]</f>
        <v>#VALUE!</v>
      </c>
      <c r="D4152" s="34" t="b">
        <f>IF(AND(ISNUMBER(SEARCH("Foil",cards[[#This Row],[variant]])),ISNUMBER(MATCH(cards[[#This Row],[set]],{"SOR","SHD","TWI"},0))),TRUE,FALSE)</f>
        <v>0</v>
      </c>
    </row>
    <row r="4153" spans="1:4" ht="15.75" customHeight="1" x14ac:dyDescent="0.2">
      <c r="A4153" s="34" t="e">
        <f>cards[[#This Row],[set]]</f>
        <v>#VALUE!</v>
      </c>
      <c r="B4153" s="34" t="e">
        <f>cards[[#This Row],[cardNumber]]</f>
        <v>#VALUE!</v>
      </c>
      <c r="C4153" s="34" t="e">
        <f>cards[[#This Row],[owned]]</f>
        <v>#VALUE!</v>
      </c>
      <c r="D4153" s="34" t="b">
        <f>IF(AND(ISNUMBER(SEARCH("Foil",cards[[#This Row],[variant]])),ISNUMBER(MATCH(cards[[#This Row],[set]],{"SOR","SHD","TWI"},0))),TRUE,FALSE)</f>
        <v>0</v>
      </c>
    </row>
    <row r="4154" spans="1:4" ht="15.75" customHeight="1" x14ac:dyDescent="0.2">
      <c r="A4154" s="34" t="e">
        <f>cards[[#This Row],[set]]</f>
        <v>#VALUE!</v>
      </c>
      <c r="B4154" s="34" t="e">
        <f>cards[[#This Row],[cardNumber]]</f>
        <v>#VALUE!</v>
      </c>
      <c r="C4154" s="34" t="e">
        <f>cards[[#This Row],[owned]]</f>
        <v>#VALUE!</v>
      </c>
      <c r="D4154" s="34" t="b">
        <f>IF(AND(ISNUMBER(SEARCH("Foil",cards[[#This Row],[variant]])),ISNUMBER(MATCH(cards[[#This Row],[set]],{"SOR","SHD","TWI"},0))),TRUE,FALSE)</f>
        <v>0</v>
      </c>
    </row>
    <row r="4155" spans="1:4" ht="15.75" customHeight="1" x14ac:dyDescent="0.2">
      <c r="A4155" s="34" t="e">
        <f>cards[[#This Row],[set]]</f>
        <v>#VALUE!</v>
      </c>
      <c r="B4155" s="34" t="e">
        <f>cards[[#This Row],[cardNumber]]</f>
        <v>#VALUE!</v>
      </c>
      <c r="C4155" s="34" t="e">
        <f>cards[[#This Row],[owned]]</f>
        <v>#VALUE!</v>
      </c>
      <c r="D4155" s="34" t="b">
        <f>IF(AND(ISNUMBER(SEARCH("Foil",cards[[#This Row],[variant]])),ISNUMBER(MATCH(cards[[#This Row],[set]],{"SOR","SHD","TWI"},0))),TRUE,FALSE)</f>
        <v>0</v>
      </c>
    </row>
    <row r="4156" spans="1:4" ht="15.75" customHeight="1" x14ac:dyDescent="0.2">
      <c r="A4156" s="34" t="e">
        <f>cards[[#This Row],[set]]</f>
        <v>#VALUE!</v>
      </c>
      <c r="B4156" s="34" t="e">
        <f>cards[[#This Row],[cardNumber]]</f>
        <v>#VALUE!</v>
      </c>
      <c r="C4156" s="34" t="e">
        <f>cards[[#This Row],[owned]]</f>
        <v>#VALUE!</v>
      </c>
      <c r="D4156" s="34" t="b">
        <f>IF(AND(ISNUMBER(SEARCH("Foil",cards[[#This Row],[variant]])),ISNUMBER(MATCH(cards[[#This Row],[set]],{"SOR","SHD","TWI"},0))),TRUE,FALSE)</f>
        <v>0</v>
      </c>
    </row>
    <row r="4157" spans="1:4" ht="15.75" customHeight="1" x14ac:dyDescent="0.2">
      <c r="A4157" s="34" t="e">
        <f>cards[[#This Row],[set]]</f>
        <v>#VALUE!</v>
      </c>
      <c r="B4157" s="34" t="e">
        <f>cards[[#This Row],[cardNumber]]</f>
        <v>#VALUE!</v>
      </c>
      <c r="C4157" s="34" t="e">
        <f>cards[[#This Row],[owned]]</f>
        <v>#VALUE!</v>
      </c>
      <c r="D4157" s="34" t="b">
        <f>IF(AND(ISNUMBER(SEARCH("Foil",cards[[#This Row],[variant]])),ISNUMBER(MATCH(cards[[#This Row],[set]],{"SOR","SHD","TWI"},0))),TRUE,FALSE)</f>
        <v>0</v>
      </c>
    </row>
    <row r="4158" spans="1:4" ht="15.75" customHeight="1" x14ac:dyDescent="0.2">
      <c r="A4158" s="34" t="e">
        <f>cards[[#This Row],[set]]</f>
        <v>#VALUE!</v>
      </c>
      <c r="B4158" s="34" t="e">
        <f>cards[[#This Row],[cardNumber]]</f>
        <v>#VALUE!</v>
      </c>
      <c r="C4158" s="34" t="e">
        <f>cards[[#This Row],[owned]]</f>
        <v>#VALUE!</v>
      </c>
      <c r="D4158" s="34" t="b">
        <f>IF(AND(ISNUMBER(SEARCH("Foil",cards[[#This Row],[variant]])),ISNUMBER(MATCH(cards[[#This Row],[set]],{"SOR","SHD","TWI"},0))),TRUE,FALSE)</f>
        <v>0</v>
      </c>
    </row>
    <row r="4159" spans="1:4" ht="15.75" customHeight="1" x14ac:dyDescent="0.2">
      <c r="A4159" s="34" t="e">
        <f>cards[[#This Row],[set]]</f>
        <v>#VALUE!</v>
      </c>
      <c r="B4159" s="34" t="e">
        <f>cards[[#This Row],[cardNumber]]</f>
        <v>#VALUE!</v>
      </c>
      <c r="C4159" s="34" t="e">
        <f>cards[[#This Row],[owned]]</f>
        <v>#VALUE!</v>
      </c>
      <c r="D4159" s="34" t="b">
        <f>IF(AND(ISNUMBER(SEARCH("Foil",cards[[#This Row],[variant]])),ISNUMBER(MATCH(cards[[#This Row],[set]],{"SOR","SHD","TWI"},0))),TRUE,FALSE)</f>
        <v>0</v>
      </c>
    </row>
    <row r="4160" spans="1:4" ht="15.75" customHeight="1" x14ac:dyDescent="0.2">
      <c r="A4160" s="34" t="e">
        <f>cards[[#This Row],[set]]</f>
        <v>#VALUE!</v>
      </c>
      <c r="B4160" s="34" t="e">
        <f>cards[[#This Row],[cardNumber]]</f>
        <v>#VALUE!</v>
      </c>
      <c r="C4160" s="34" t="e">
        <f>cards[[#This Row],[owned]]</f>
        <v>#VALUE!</v>
      </c>
      <c r="D4160" s="34" t="b">
        <f>IF(AND(ISNUMBER(SEARCH("Foil",cards[[#This Row],[variant]])),ISNUMBER(MATCH(cards[[#This Row],[set]],{"SOR","SHD","TWI"},0))),TRUE,FALSE)</f>
        <v>0</v>
      </c>
    </row>
    <row r="4161" spans="1:4" ht="15.75" customHeight="1" x14ac:dyDescent="0.2">
      <c r="A4161" s="34" t="e">
        <f>cards[[#This Row],[set]]</f>
        <v>#VALUE!</v>
      </c>
      <c r="B4161" s="34" t="e">
        <f>cards[[#This Row],[cardNumber]]</f>
        <v>#VALUE!</v>
      </c>
      <c r="C4161" s="34" t="e">
        <f>cards[[#This Row],[owned]]</f>
        <v>#VALUE!</v>
      </c>
      <c r="D4161" s="34" t="b">
        <f>IF(AND(ISNUMBER(SEARCH("Foil",cards[[#This Row],[variant]])),ISNUMBER(MATCH(cards[[#This Row],[set]],{"SOR","SHD","TWI"},0))),TRUE,FALSE)</f>
        <v>0</v>
      </c>
    </row>
    <row r="4162" spans="1:4" ht="15.75" customHeight="1" x14ac:dyDescent="0.2">
      <c r="A4162" s="34" t="e">
        <f>cards[[#This Row],[set]]</f>
        <v>#VALUE!</v>
      </c>
      <c r="B4162" s="34" t="e">
        <f>cards[[#This Row],[cardNumber]]</f>
        <v>#VALUE!</v>
      </c>
      <c r="C4162" s="34" t="e">
        <f>cards[[#This Row],[owned]]</f>
        <v>#VALUE!</v>
      </c>
      <c r="D4162" s="34" t="b">
        <f>IF(AND(ISNUMBER(SEARCH("Foil",cards[[#This Row],[variant]])),ISNUMBER(MATCH(cards[[#This Row],[set]],{"SOR","SHD","TWI"},0))),TRUE,FALSE)</f>
        <v>0</v>
      </c>
    </row>
    <row r="4163" spans="1:4" ht="15.75" customHeight="1" x14ac:dyDescent="0.2">
      <c r="A4163" s="34" t="e">
        <f>cards[[#This Row],[set]]</f>
        <v>#VALUE!</v>
      </c>
      <c r="B4163" s="34" t="e">
        <f>cards[[#This Row],[cardNumber]]</f>
        <v>#VALUE!</v>
      </c>
      <c r="C4163" s="34" t="e">
        <f>cards[[#This Row],[owned]]</f>
        <v>#VALUE!</v>
      </c>
      <c r="D4163" s="34" t="b">
        <f>IF(AND(ISNUMBER(SEARCH("Foil",cards[[#This Row],[variant]])),ISNUMBER(MATCH(cards[[#This Row],[set]],{"SOR","SHD","TWI"},0))),TRUE,FALSE)</f>
        <v>0</v>
      </c>
    </row>
    <row r="4164" spans="1:4" ht="15.75" customHeight="1" x14ac:dyDescent="0.2">
      <c r="A4164" s="34" t="e">
        <f>cards[[#This Row],[set]]</f>
        <v>#VALUE!</v>
      </c>
      <c r="B4164" s="34" t="e">
        <f>cards[[#This Row],[cardNumber]]</f>
        <v>#VALUE!</v>
      </c>
      <c r="C4164" s="34" t="e">
        <f>cards[[#This Row],[owned]]</f>
        <v>#VALUE!</v>
      </c>
      <c r="D4164" s="34" t="b">
        <f>IF(AND(ISNUMBER(SEARCH("Foil",cards[[#This Row],[variant]])),ISNUMBER(MATCH(cards[[#This Row],[set]],{"SOR","SHD","TWI"},0))),TRUE,FALSE)</f>
        <v>0</v>
      </c>
    </row>
    <row r="4165" spans="1:4" ht="15.75" customHeight="1" x14ac:dyDescent="0.2">
      <c r="A4165" s="34" t="e">
        <f>cards[[#This Row],[set]]</f>
        <v>#VALUE!</v>
      </c>
      <c r="B4165" s="34" t="e">
        <f>cards[[#This Row],[cardNumber]]</f>
        <v>#VALUE!</v>
      </c>
      <c r="C4165" s="34" t="e">
        <f>cards[[#This Row],[owned]]</f>
        <v>#VALUE!</v>
      </c>
      <c r="D4165" s="34" t="b">
        <f>IF(AND(ISNUMBER(SEARCH("Foil",cards[[#This Row],[variant]])),ISNUMBER(MATCH(cards[[#This Row],[set]],{"SOR","SHD","TWI"},0))),TRUE,FALSE)</f>
        <v>0</v>
      </c>
    </row>
    <row r="4166" spans="1:4" ht="15.75" customHeight="1" x14ac:dyDescent="0.2">
      <c r="A4166" s="34" t="e">
        <f>cards[[#This Row],[set]]</f>
        <v>#VALUE!</v>
      </c>
      <c r="B4166" s="34" t="e">
        <f>cards[[#This Row],[cardNumber]]</f>
        <v>#VALUE!</v>
      </c>
      <c r="C4166" s="34" t="e">
        <f>cards[[#This Row],[owned]]</f>
        <v>#VALUE!</v>
      </c>
      <c r="D4166" s="34" t="b">
        <f>IF(AND(ISNUMBER(SEARCH("Foil",cards[[#This Row],[variant]])),ISNUMBER(MATCH(cards[[#This Row],[set]],{"SOR","SHD","TWI"},0))),TRUE,FALSE)</f>
        <v>0</v>
      </c>
    </row>
    <row r="4167" spans="1:4" ht="15.75" customHeight="1" x14ac:dyDescent="0.2">
      <c r="A4167" s="34" t="e">
        <f>cards[[#This Row],[set]]</f>
        <v>#VALUE!</v>
      </c>
      <c r="B4167" s="34" t="e">
        <f>cards[[#This Row],[cardNumber]]</f>
        <v>#VALUE!</v>
      </c>
      <c r="C4167" s="34" t="e">
        <f>cards[[#This Row],[owned]]</f>
        <v>#VALUE!</v>
      </c>
      <c r="D4167" s="34" t="b">
        <f>IF(AND(ISNUMBER(SEARCH("Foil",cards[[#This Row],[variant]])),ISNUMBER(MATCH(cards[[#This Row],[set]],{"SOR","SHD","TWI"},0))),TRUE,FALSE)</f>
        <v>0</v>
      </c>
    </row>
    <row r="4168" spans="1:4" ht="15.75" customHeight="1" x14ac:dyDescent="0.2">
      <c r="A4168" s="34" t="e">
        <f>cards[[#This Row],[set]]</f>
        <v>#VALUE!</v>
      </c>
      <c r="B4168" s="34" t="e">
        <f>cards[[#This Row],[cardNumber]]</f>
        <v>#VALUE!</v>
      </c>
      <c r="C4168" s="34" t="e">
        <f>cards[[#This Row],[owned]]</f>
        <v>#VALUE!</v>
      </c>
      <c r="D4168" s="34" t="b">
        <f>IF(AND(ISNUMBER(SEARCH("Foil",cards[[#This Row],[variant]])),ISNUMBER(MATCH(cards[[#This Row],[set]],{"SOR","SHD","TWI"},0))),TRUE,FALSE)</f>
        <v>0</v>
      </c>
    </row>
    <row r="4169" spans="1:4" ht="15.75" customHeight="1" x14ac:dyDescent="0.2">
      <c r="A4169" s="34" t="e">
        <f>cards[[#This Row],[set]]</f>
        <v>#VALUE!</v>
      </c>
      <c r="B4169" s="34" t="e">
        <f>cards[[#This Row],[cardNumber]]</f>
        <v>#VALUE!</v>
      </c>
      <c r="C4169" s="34" t="e">
        <f>cards[[#This Row],[owned]]</f>
        <v>#VALUE!</v>
      </c>
      <c r="D4169" s="34" t="b">
        <f>IF(AND(ISNUMBER(SEARCH("Foil",cards[[#This Row],[variant]])),ISNUMBER(MATCH(cards[[#This Row],[set]],{"SOR","SHD","TWI"},0))),TRUE,FALSE)</f>
        <v>0</v>
      </c>
    </row>
    <row r="4170" spans="1:4" ht="15.75" customHeight="1" x14ac:dyDescent="0.2">
      <c r="A4170" s="34" t="e">
        <f>cards[[#This Row],[set]]</f>
        <v>#VALUE!</v>
      </c>
      <c r="B4170" s="34" t="e">
        <f>cards[[#This Row],[cardNumber]]</f>
        <v>#VALUE!</v>
      </c>
      <c r="C4170" s="34" t="e">
        <f>cards[[#This Row],[owned]]</f>
        <v>#VALUE!</v>
      </c>
      <c r="D4170" s="34" t="b">
        <f>IF(AND(ISNUMBER(SEARCH("Foil",cards[[#This Row],[variant]])),ISNUMBER(MATCH(cards[[#This Row],[set]],{"SOR","SHD","TWI"},0))),TRUE,FALSE)</f>
        <v>0</v>
      </c>
    </row>
    <row r="4171" spans="1:4" ht="15.75" customHeight="1" x14ac:dyDescent="0.2">
      <c r="A4171" s="34" t="e">
        <f>cards[[#This Row],[set]]</f>
        <v>#VALUE!</v>
      </c>
      <c r="B4171" s="34" t="e">
        <f>cards[[#This Row],[cardNumber]]</f>
        <v>#VALUE!</v>
      </c>
      <c r="C4171" s="34" t="e">
        <f>cards[[#This Row],[owned]]</f>
        <v>#VALUE!</v>
      </c>
      <c r="D4171" s="34" t="b">
        <f>IF(AND(ISNUMBER(SEARCH("Foil",cards[[#This Row],[variant]])),ISNUMBER(MATCH(cards[[#This Row],[set]],{"SOR","SHD","TWI"},0))),TRUE,FALSE)</f>
        <v>0</v>
      </c>
    </row>
    <row r="4172" spans="1:4" ht="15.75" customHeight="1" x14ac:dyDescent="0.2">
      <c r="A4172" s="34" t="e">
        <f>cards[[#This Row],[set]]</f>
        <v>#VALUE!</v>
      </c>
      <c r="B4172" s="34" t="e">
        <f>cards[[#This Row],[cardNumber]]</f>
        <v>#VALUE!</v>
      </c>
      <c r="C4172" s="34" t="e">
        <f>cards[[#This Row],[owned]]</f>
        <v>#VALUE!</v>
      </c>
      <c r="D4172" s="34" t="b">
        <f>IF(AND(ISNUMBER(SEARCH("Foil",cards[[#This Row],[variant]])),ISNUMBER(MATCH(cards[[#This Row],[set]],{"SOR","SHD","TWI"},0))),TRUE,FALSE)</f>
        <v>0</v>
      </c>
    </row>
    <row r="4173" spans="1:4" ht="15.75" customHeight="1" x14ac:dyDescent="0.2">
      <c r="A4173" s="34" t="e">
        <f>cards[[#This Row],[set]]</f>
        <v>#VALUE!</v>
      </c>
      <c r="B4173" s="34" t="e">
        <f>cards[[#This Row],[cardNumber]]</f>
        <v>#VALUE!</v>
      </c>
      <c r="C4173" s="34" t="e">
        <f>cards[[#This Row],[owned]]</f>
        <v>#VALUE!</v>
      </c>
      <c r="D4173" s="34" t="b">
        <f>IF(AND(ISNUMBER(SEARCH("Foil",cards[[#This Row],[variant]])),ISNUMBER(MATCH(cards[[#This Row],[set]],{"SOR","SHD","TWI"},0))),TRUE,FALSE)</f>
        <v>0</v>
      </c>
    </row>
    <row r="4174" spans="1:4" ht="15.75" customHeight="1" x14ac:dyDescent="0.2">
      <c r="B4174" s="34"/>
    </row>
    <row r="4175" spans="1:4" ht="15.75" customHeight="1" x14ac:dyDescent="0.2">
      <c r="B4175" s="34"/>
    </row>
    <row r="4176" spans="1:4" ht="15.75" customHeight="1" x14ac:dyDescent="0.2">
      <c r="B4176" s="34"/>
    </row>
    <row r="4177" spans="2:2" ht="15.75" customHeight="1" x14ac:dyDescent="0.2">
      <c r="B4177" s="34"/>
    </row>
    <row r="4178" spans="2:2" ht="15.75" customHeight="1" x14ac:dyDescent="0.2">
      <c r="B4178" s="34"/>
    </row>
    <row r="4179" spans="2:2" ht="15.75" customHeight="1" x14ac:dyDescent="0.2">
      <c r="B4179" s="34"/>
    </row>
    <row r="4180" spans="2:2" ht="15.75" customHeight="1" x14ac:dyDescent="0.2">
      <c r="B4180" s="34"/>
    </row>
    <row r="4181" spans="2:2" ht="15.75" customHeight="1" x14ac:dyDescent="0.2">
      <c r="B4181" s="34"/>
    </row>
    <row r="4182" spans="2:2" ht="15.75" customHeight="1" x14ac:dyDescent="0.2">
      <c r="B4182" s="34"/>
    </row>
    <row r="4183" spans="2:2" ht="15.75" customHeight="1" x14ac:dyDescent="0.2">
      <c r="B4183" s="34"/>
    </row>
    <row r="4184" spans="2:2" ht="15.75" customHeight="1" x14ac:dyDescent="0.2">
      <c r="B4184" s="34"/>
    </row>
    <row r="4185" spans="2:2" ht="15.75" customHeight="1" x14ac:dyDescent="0.2">
      <c r="B4185" s="34"/>
    </row>
    <row r="4186" spans="2:2" ht="15.75" customHeight="1" x14ac:dyDescent="0.2">
      <c r="B4186" s="34"/>
    </row>
    <row r="4187" spans="2:2" ht="15.75" customHeight="1" x14ac:dyDescent="0.2">
      <c r="B4187" s="34"/>
    </row>
    <row r="4188" spans="2:2" ht="15.75" customHeight="1" x14ac:dyDescent="0.2">
      <c r="B4188" s="34"/>
    </row>
    <row r="4189" spans="2:2" ht="15.75" customHeight="1" x14ac:dyDescent="0.2">
      <c r="B4189" s="34"/>
    </row>
    <row r="4190" spans="2:2" ht="15.75" customHeight="1" x14ac:dyDescent="0.2">
      <c r="B4190" s="34"/>
    </row>
    <row r="4191" spans="2:2" ht="15.75" customHeight="1" x14ac:dyDescent="0.2">
      <c r="B4191" s="34"/>
    </row>
    <row r="4192" spans="2:2" ht="15.75" customHeight="1" x14ac:dyDescent="0.2">
      <c r="B4192" s="34"/>
    </row>
    <row r="4193" spans="2:2" ht="15.75" customHeight="1" x14ac:dyDescent="0.2">
      <c r="B4193" s="34"/>
    </row>
    <row r="4194" spans="2:2" ht="15.75" customHeight="1" x14ac:dyDescent="0.2">
      <c r="B4194" s="34"/>
    </row>
    <row r="4195" spans="2:2" ht="15.75" customHeight="1" x14ac:dyDescent="0.2">
      <c r="B4195" s="34"/>
    </row>
    <row r="4196" spans="2:2" ht="15.75" customHeight="1" x14ac:dyDescent="0.2">
      <c r="B4196" s="34"/>
    </row>
    <row r="4197" spans="2:2" ht="15.75" customHeight="1" x14ac:dyDescent="0.2">
      <c r="B4197" s="34"/>
    </row>
    <row r="4198" spans="2:2" ht="15.75" customHeight="1" x14ac:dyDescent="0.2">
      <c r="B4198" s="34"/>
    </row>
    <row r="4199" spans="2:2" ht="15.75" customHeight="1" x14ac:dyDescent="0.2">
      <c r="B4199" s="34"/>
    </row>
    <row r="4200" spans="2:2" ht="15.75" customHeight="1" x14ac:dyDescent="0.2">
      <c r="B4200" s="34"/>
    </row>
    <row r="4201" spans="2:2" ht="15.75" customHeight="1" x14ac:dyDescent="0.2">
      <c r="B4201" s="34"/>
    </row>
    <row r="4202" spans="2:2" ht="15.75" customHeight="1" x14ac:dyDescent="0.2">
      <c r="B4202" s="34"/>
    </row>
    <row r="4203" spans="2:2" ht="15.75" customHeight="1" x14ac:dyDescent="0.2">
      <c r="B4203" s="34"/>
    </row>
    <row r="4204" spans="2:2" ht="15.75" customHeight="1" x14ac:dyDescent="0.2">
      <c r="B4204" s="34"/>
    </row>
    <row r="4205" spans="2:2" ht="15.75" customHeight="1" x14ac:dyDescent="0.2">
      <c r="B4205" s="34"/>
    </row>
    <row r="4206" spans="2:2" ht="15.75" customHeight="1" x14ac:dyDescent="0.2">
      <c r="B4206" s="34"/>
    </row>
    <row r="4207" spans="2:2" ht="15.75" customHeight="1" x14ac:dyDescent="0.2">
      <c r="B4207" s="34"/>
    </row>
    <row r="4208" spans="2:2" ht="15.75" customHeight="1" x14ac:dyDescent="0.2">
      <c r="B4208" s="34"/>
    </row>
    <row r="4209" spans="2:2" ht="15.75" customHeight="1" x14ac:dyDescent="0.2">
      <c r="B4209" s="34"/>
    </row>
    <row r="4210" spans="2:2" ht="15.75" customHeight="1" x14ac:dyDescent="0.2">
      <c r="B4210" s="34"/>
    </row>
    <row r="4211" spans="2:2" ht="15.75" customHeight="1" x14ac:dyDescent="0.2">
      <c r="B4211" s="34"/>
    </row>
    <row r="4212" spans="2:2" ht="15.75" customHeight="1" x14ac:dyDescent="0.2">
      <c r="B4212" s="34"/>
    </row>
    <row r="4213" spans="2:2" ht="15.75" customHeight="1" x14ac:dyDescent="0.2">
      <c r="B4213" s="34"/>
    </row>
    <row r="4214" spans="2:2" ht="15.75" customHeight="1" x14ac:dyDescent="0.2">
      <c r="B4214" s="34"/>
    </row>
    <row r="4215" spans="2:2" ht="15.75" customHeight="1" x14ac:dyDescent="0.2">
      <c r="B4215" s="34"/>
    </row>
    <row r="4216" spans="2:2" ht="15.75" customHeight="1" x14ac:dyDescent="0.2">
      <c r="B4216" s="34"/>
    </row>
    <row r="4217" spans="2:2" ht="15.75" customHeight="1" x14ac:dyDescent="0.2">
      <c r="B4217" s="34"/>
    </row>
    <row r="4218" spans="2:2" ht="15.75" customHeight="1" x14ac:dyDescent="0.2">
      <c r="B4218" s="34"/>
    </row>
    <row r="4219" spans="2:2" ht="15.75" customHeight="1" x14ac:dyDescent="0.2">
      <c r="B4219" s="34"/>
    </row>
    <row r="4220" spans="2:2" ht="15.75" customHeight="1" x14ac:dyDescent="0.2">
      <c r="B4220" s="34"/>
    </row>
    <row r="4221" spans="2:2" ht="15.75" customHeight="1" x14ac:dyDescent="0.2">
      <c r="B4221" s="34"/>
    </row>
    <row r="4222" spans="2:2" ht="15.75" customHeight="1" x14ac:dyDescent="0.2">
      <c r="B4222" s="34"/>
    </row>
    <row r="4223" spans="2:2" ht="15.75" customHeight="1" x14ac:dyDescent="0.2">
      <c r="B4223" s="34"/>
    </row>
    <row r="4224" spans="2:2" ht="15.75" customHeight="1" x14ac:dyDescent="0.2">
      <c r="B4224" s="34"/>
    </row>
    <row r="4225" spans="2:2" ht="15.75" customHeight="1" x14ac:dyDescent="0.2">
      <c r="B4225" s="34"/>
    </row>
    <row r="4226" spans="2:2" ht="15.75" customHeight="1" x14ac:dyDescent="0.2">
      <c r="B4226" s="34"/>
    </row>
    <row r="4227" spans="2:2" ht="15.75" customHeight="1" x14ac:dyDescent="0.2">
      <c r="B4227" s="34"/>
    </row>
    <row r="4228" spans="2:2" ht="15.75" customHeight="1" x14ac:dyDescent="0.2">
      <c r="B4228" s="34"/>
    </row>
    <row r="4229" spans="2:2" ht="15.75" customHeight="1" x14ac:dyDescent="0.2">
      <c r="B4229" s="34"/>
    </row>
    <row r="4230" spans="2:2" ht="15.75" customHeight="1" x14ac:dyDescent="0.2">
      <c r="B4230" s="34"/>
    </row>
    <row r="4231" spans="2:2" ht="15.75" customHeight="1" x14ac:dyDescent="0.2">
      <c r="B4231" s="34"/>
    </row>
    <row r="4232" spans="2:2" ht="15.75" customHeight="1" x14ac:dyDescent="0.2">
      <c r="B4232" s="34"/>
    </row>
    <row r="4233" spans="2:2" ht="15.75" customHeight="1" x14ac:dyDescent="0.2">
      <c r="B4233" s="34"/>
    </row>
    <row r="4234" spans="2:2" ht="15.75" customHeight="1" x14ac:dyDescent="0.2">
      <c r="B4234" s="34"/>
    </row>
    <row r="4235" spans="2:2" ht="15.75" customHeight="1" x14ac:dyDescent="0.2">
      <c r="B4235" s="34"/>
    </row>
    <row r="4236" spans="2:2" ht="15.75" customHeight="1" x14ac:dyDescent="0.2">
      <c r="B4236" s="34"/>
    </row>
    <row r="4237" spans="2:2" ht="15.75" customHeight="1" x14ac:dyDescent="0.2">
      <c r="B4237" s="34"/>
    </row>
    <row r="4238" spans="2:2" ht="15.75" customHeight="1" x14ac:dyDescent="0.2">
      <c r="B4238" s="34"/>
    </row>
    <row r="4239" spans="2:2" ht="15.75" customHeight="1" x14ac:dyDescent="0.2">
      <c r="B4239" s="34"/>
    </row>
    <row r="4240" spans="2:2" ht="15.75" customHeight="1" x14ac:dyDescent="0.2">
      <c r="B4240" s="34"/>
    </row>
    <row r="4241" spans="2:2" ht="15.75" customHeight="1" x14ac:dyDescent="0.2">
      <c r="B4241" s="34"/>
    </row>
    <row r="4242" spans="2:2" ht="15.75" customHeight="1" x14ac:dyDescent="0.2">
      <c r="B4242" s="34"/>
    </row>
    <row r="4243" spans="2:2" ht="15.75" customHeight="1" x14ac:dyDescent="0.2">
      <c r="B4243" s="34"/>
    </row>
    <row r="4244" spans="2:2" ht="15.75" customHeight="1" x14ac:dyDescent="0.2">
      <c r="B4244" s="34"/>
    </row>
    <row r="4245" spans="2:2" ht="15.75" customHeight="1" x14ac:dyDescent="0.2">
      <c r="B4245" s="34"/>
    </row>
    <row r="4246" spans="2:2" ht="15.75" customHeight="1" x14ac:dyDescent="0.2">
      <c r="B4246" s="34"/>
    </row>
    <row r="4247" spans="2:2" ht="15.75" customHeight="1" x14ac:dyDescent="0.2">
      <c r="B4247" s="34"/>
    </row>
    <row r="4248" spans="2:2" ht="15.75" customHeight="1" x14ac:dyDescent="0.2">
      <c r="B4248" s="34"/>
    </row>
    <row r="4249" spans="2:2" ht="15.75" customHeight="1" x14ac:dyDescent="0.2">
      <c r="B4249" s="34"/>
    </row>
    <row r="4250" spans="2:2" ht="15.75" customHeight="1" x14ac:dyDescent="0.2">
      <c r="B4250" s="34"/>
    </row>
    <row r="4251" spans="2:2" ht="15.75" customHeight="1" x14ac:dyDescent="0.2">
      <c r="B4251" s="34"/>
    </row>
    <row r="4252" spans="2:2" ht="15.75" customHeight="1" x14ac:dyDescent="0.2">
      <c r="B4252" s="34"/>
    </row>
    <row r="4253" spans="2:2" ht="15.75" customHeight="1" x14ac:dyDescent="0.2">
      <c r="B4253" s="34"/>
    </row>
    <row r="4254" spans="2:2" ht="15.75" customHeight="1" x14ac:dyDescent="0.2">
      <c r="B4254" s="34"/>
    </row>
    <row r="4255" spans="2:2" ht="15.75" customHeight="1" x14ac:dyDescent="0.2">
      <c r="B4255" s="34"/>
    </row>
    <row r="4256" spans="2:2" ht="15.75" customHeight="1" x14ac:dyDescent="0.2">
      <c r="B4256" s="34"/>
    </row>
    <row r="4257" spans="2:2" ht="15.75" customHeight="1" x14ac:dyDescent="0.2">
      <c r="B4257" s="34"/>
    </row>
    <row r="4258" spans="2:2" ht="15.75" customHeight="1" x14ac:dyDescent="0.2">
      <c r="B4258" s="34"/>
    </row>
    <row r="4259" spans="2:2" ht="15.75" customHeight="1" x14ac:dyDescent="0.2">
      <c r="B4259" s="34"/>
    </row>
    <row r="4260" spans="2:2" ht="15.75" customHeight="1" x14ac:dyDescent="0.2">
      <c r="B4260" s="34"/>
    </row>
    <row r="4261" spans="2:2" ht="15.75" customHeight="1" x14ac:dyDescent="0.2">
      <c r="B4261" s="34"/>
    </row>
    <row r="4262" spans="2:2" ht="15.75" customHeight="1" x14ac:dyDescent="0.2">
      <c r="B4262" s="34"/>
    </row>
    <row r="4263" spans="2:2" ht="15.75" customHeight="1" x14ac:dyDescent="0.2">
      <c r="B4263" s="34"/>
    </row>
    <row r="4264" spans="2:2" ht="15.75" customHeight="1" x14ac:dyDescent="0.2">
      <c r="B4264" s="34"/>
    </row>
    <row r="4265" spans="2:2" ht="15.75" customHeight="1" x14ac:dyDescent="0.2">
      <c r="B4265" s="34"/>
    </row>
    <row r="4266" spans="2:2" ht="15.75" customHeight="1" x14ac:dyDescent="0.2">
      <c r="B4266" s="34"/>
    </row>
    <row r="4267" spans="2:2" ht="15.75" customHeight="1" x14ac:dyDescent="0.2">
      <c r="B4267" s="34"/>
    </row>
    <row r="4268" spans="2:2" ht="15.75" customHeight="1" x14ac:dyDescent="0.2">
      <c r="B4268" s="34"/>
    </row>
    <row r="4269" spans="2:2" ht="15.75" customHeight="1" x14ac:dyDescent="0.2">
      <c r="B4269" s="34"/>
    </row>
    <row r="4270" spans="2:2" ht="15.75" customHeight="1" x14ac:dyDescent="0.2">
      <c r="B4270" s="34"/>
    </row>
    <row r="4271" spans="2:2" ht="15.75" customHeight="1" x14ac:dyDescent="0.2">
      <c r="B4271" s="34"/>
    </row>
    <row r="4272" spans="2:2" ht="15.75" customHeight="1" x14ac:dyDescent="0.2">
      <c r="B4272" s="34"/>
    </row>
    <row r="4273" spans="2:2" ht="15.75" customHeight="1" x14ac:dyDescent="0.2">
      <c r="B4273" s="34"/>
    </row>
    <row r="4274" spans="2:2" ht="15.75" customHeight="1" x14ac:dyDescent="0.2">
      <c r="B4274" s="34"/>
    </row>
    <row r="4275" spans="2:2" ht="15.75" customHeight="1" x14ac:dyDescent="0.2">
      <c r="B4275" s="34"/>
    </row>
    <row r="4276" spans="2:2" ht="15.75" customHeight="1" x14ac:dyDescent="0.2">
      <c r="B4276" s="34"/>
    </row>
    <row r="4277" spans="2:2" ht="15.75" customHeight="1" x14ac:dyDescent="0.2">
      <c r="B4277" s="34"/>
    </row>
    <row r="4278" spans="2:2" ht="15.75" customHeight="1" x14ac:dyDescent="0.2">
      <c r="B4278" s="34"/>
    </row>
    <row r="4279" spans="2:2" ht="15.75" customHeight="1" x14ac:dyDescent="0.2">
      <c r="B4279" s="34"/>
    </row>
    <row r="4280" spans="2:2" ht="15.75" customHeight="1" x14ac:dyDescent="0.2">
      <c r="B4280" s="34"/>
    </row>
    <row r="4281" spans="2:2" ht="15.75" customHeight="1" x14ac:dyDescent="0.2">
      <c r="B4281" s="34"/>
    </row>
    <row r="4282" spans="2:2" ht="15.75" customHeight="1" x14ac:dyDescent="0.2">
      <c r="B4282" s="34"/>
    </row>
    <row r="4283" spans="2:2" ht="15.75" customHeight="1" x14ac:dyDescent="0.2">
      <c r="B4283" s="34"/>
    </row>
    <row r="4284" spans="2:2" ht="15.75" customHeight="1" x14ac:dyDescent="0.2">
      <c r="B4284" s="34"/>
    </row>
    <row r="4285" spans="2:2" ht="15.75" customHeight="1" x14ac:dyDescent="0.2">
      <c r="B4285" s="34"/>
    </row>
    <row r="4286" spans="2:2" ht="15.75" customHeight="1" x14ac:dyDescent="0.2">
      <c r="B4286" s="34"/>
    </row>
    <row r="4287" spans="2:2" ht="15.75" customHeight="1" x14ac:dyDescent="0.2">
      <c r="B4287" s="34"/>
    </row>
    <row r="4288" spans="2:2" ht="15.75" customHeight="1" x14ac:dyDescent="0.2">
      <c r="B4288" s="34"/>
    </row>
    <row r="4289" spans="2:2" ht="15.75" customHeight="1" x14ac:dyDescent="0.2">
      <c r="B4289" s="34"/>
    </row>
    <row r="4290" spans="2:2" ht="15.75" customHeight="1" x14ac:dyDescent="0.2">
      <c r="B4290" s="34"/>
    </row>
    <row r="4291" spans="2:2" ht="15.75" customHeight="1" x14ac:dyDescent="0.2">
      <c r="B4291" s="34"/>
    </row>
    <row r="4292" spans="2:2" ht="15.75" customHeight="1" x14ac:dyDescent="0.2">
      <c r="B4292" s="34"/>
    </row>
    <row r="4293" spans="2:2" ht="15.75" customHeight="1" x14ac:dyDescent="0.2">
      <c r="B4293" s="34"/>
    </row>
    <row r="4294" spans="2:2" ht="15.75" customHeight="1" x14ac:dyDescent="0.2">
      <c r="B4294" s="34"/>
    </row>
    <row r="4295" spans="2:2" ht="15.75" customHeight="1" x14ac:dyDescent="0.2">
      <c r="B4295" s="34"/>
    </row>
    <row r="4296" spans="2:2" ht="15.75" customHeight="1" x14ac:dyDescent="0.2">
      <c r="B4296" s="34"/>
    </row>
    <row r="4297" spans="2:2" ht="15.75" customHeight="1" x14ac:dyDescent="0.2">
      <c r="B4297" s="34"/>
    </row>
    <row r="4298" spans="2:2" ht="15.75" customHeight="1" x14ac:dyDescent="0.2">
      <c r="B4298" s="34"/>
    </row>
    <row r="4299" spans="2:2" ht="15.75" customHeight="1" x14ac:dyDescent="0.2">
      <c r="B4299" s="34"/>
    </row>
    <row r="4300" spans="2:2" ht="15.75" customHeight="1" x14ac:dyDescent="0.2">
      <c r="B4300" s="34"/>
    </row>
    <row r="4301" spans="2:2" ht="15.75" customHeight="1" x14ac:dyDescent="0.2">
      <c r="B4301" s="34"/>
    </row>
    <row r="4302" spans="2:2" ht="15.75" customHeight="1" x14ac:dyDescent="0.2">
      <c r="B4302" s="34"/>
    </row>
    <row r="4303" spans="2:2" ht="15.75" customHeight="1" x14ac:dyDescent="0.2">
      <c r="B4303" s="34"/>
    </row>
    <row r="4304" spans="2:2" ht="15.75" customHeight="1" x14ac:dyDescent="0.2">
      <c r="B4304" s="34"/>
    </row>
    <row r="4305" spans="2:2" ht="15.75" customHeight="1" x14ac:dyDescent="0.2">
      <c r="B4305" s="34"/>
    </row>
    <row r="4306" spans="2:2" ht="15.75" customHeight="1" x14ac:dyDescent="0.2">
      <c r="B4306" s="34"/>
    </row>
    <row r="4307" spans="2:2" ht="15.75" customHeight="1" x14ac:dyDescent="0.2">
      <c r="B4307" s="34"/>
    </row>
    <row r="4308" spans="2:2" ht="15.75" customHeight="1" x14ac:dyDescent="0.2">
      <c r="B4308" s="34"/>
    </row>
    <row r="4309" spans="2:2" ht="15.75" customHeight="1" x14ac:dyDescent="0.2">
      <c r="B4309" s="34"/>
    </row>
    <row r="4310" spans="2:2" ht="15.75" customHeight="1" x14ac:dyDescent="0.2">
      <c r="B4310" s="34"/>
    </row>
    <row r="4311" spans="2:2" ht="15.75" customHeight="1" x14ac:dyDescent="0.2">
      <c r="B4311" s="34"/>
    </row>
    <row r="4312" spans="2:2" ht="15.75" customHeight="1" x14ac:dyDescent="0.2">
      <c r="B4312" s="34"/>
    </row>
    <row r="4313" spans="2:2" ht="15.75" customHeight="1" x14ac:dyDescent="0.2">
      <c r="B4313" s="34"/>
    </row>
    <row r="4314" spans="2:2" ht="15.75" customHeight="1" x14ac:dyDescent="0.2">
      <c r="B4314" s="34"/>
    </row>
    <row r="4315" spans="2:2" ht="15.75" customHeight="1" x14ac:dyDescent="0.2">
      <c r="B4315" s="34"/>
    </row>
    <row r="4316" spans="2:2" ht="15.75" customHeight="1" x14ac:dyDescent="0.2">
      <c r="B4316" s="34"/>
    </row>
    <row r="4317" spans="2:2" ht="15.75" customHeight="1" x14ac:dyDescent="0.2">
      <c r="B4317" s="34"/>
    </row>
    <row r="4318" spans="2:2" ht="15.75" customHeight="1" x14ac:dyDescent="0.2">
      <c r="B4318" s="34"/>
    </row>
    <row r="4319" spans="2:2" ht="15.75" customHeight="1" x14ac:dyDescent="0.2">
      <c r="B4319" s="34"/>
    </row>
    <row r="4320" spans="2:2" ht="15.75" customHeight="1" x14ac:dyDescent="0.2">
      <c r="B4320" s="34"/>
    </row>
    <row r="4321" spans="2:2" ht="15.75" customHeight="1" x14ac:dyDescent="0.2">
      <c r="B4321" s="34"/>
    </row>
    <row r="4322" spans="2:2" ht="15.75" customHeight="1" x14ac:dyDescent="0.2">
      <c r="B4322" s="34"/>
    </row>
    <row r="4323" spans="2:2" ht="15.75" customHeight="1" x14ac:dyDescent="0.2">
      <c r="B4323" s="34"/>
    </row>
    <row r="4324" spans="2:2" ht="15.75" customHeight="1" x14ac:dyDescent="0.2">
      <c r="B4324" s="34"/>
    </row>
    <row r="4325" spans="2:2" ht="15.75" customHeight="1" x14ac:dyDescent="0.2">
      <c r="B4325" s="34"/>
    </row>
    <row r="4326" spans="2:2" ht="15.75" customHeight="1" x14ac:dyDescent="0.2">
      <c r="B4326" s="34"/>
    </row>
    <row r="4327" spans="2:2" ht="15.75" customHeight="1" x14ac:dyDescent="0.2">
      <c r="B4327" s="34"/>
    </row>
    <row r="4328" spans="2:2" ht="15.75" customHeight="1" x14ac:dyDescent="0.2">
      <c r="B4328" s="34"/>
    </row>
    <row r="4329" spans="2:2" ht="15.75" customHeight="1" x14ac:dyDescent="0.2">
      <c r="B4329" s="34"/>
    </row>
    <row r="4330" spans="2:2" ht="15.75" customHeight="1" x14ac:dyDescent="0.2">
      <c r="B4330" s="34"/>
    </row>
    <row r="4331" spans="2:2" ht="15.75" customHeight="1" x14ac:dyDescent="0.2">
      <c r="B4331" s="34"/>
    </row>
    <row r="4332" spans="2:2" ht="15.75" customHeight="1" x14ac:dyDescent="0.2">
      <c r="B4332" s="34"/>
    </row>
    <row r="4333" spans="2:2" ht="15.75" customHeight="1" x14ac:dyDescent="0.2">
      <c r="B4333" s="34"/>
    </row>
    <row r="4334" spans="2:2" ht="15.75" customHeight="1" x14ac:dyDescent="0.2">
      <c r="B4334" s="34"/>
    </row>
    <row r="4335" spans="2:2" ht="15.75" customHeight="1" x14ac:dyDescent="0.2">
      <c r="B4335" s="34"/>
    </row>
    <row r="4336" spans="2:2" ht="15.75" customHeight="1" x14ac:dyDescent="0.2">
      <c r="B4336" s="34"/>
    </row>
    <row r="4337" spans="2:2" ht="15.75" customHeight="1" x14ac:dyDescent="0.2">
      <c r="B4337" s="34"/>
    </row>
    <row r="4338" spans="2:2" ht="15.75" customHeight="1" x14ac:dyDescent="0.2">
      <c r="B4338" s="34"/>
    </row>
    <row r="4339" spans="2:2" ht="15.75" customHeight="1" x14ac:dyDescent="0.2">
      <c r="B4339" s="34"/>
    </row>
    <row r="4340" spans="2:2" ht="15.75" customHeight="1" x14ac:dyDescent="0.2">
      <c r="B4340" s="34"/>
    </row>
    <row r="4341" spans="2:2" ht="15.75" customHeight="1" x14ac:dyDescent="0.2">
      <c r="B4341" s="34"/>
    </row>
    <row r="4342" spans="2:2" ht="15.75" customHeight="1" x14ac:dyDescent="0.2">
      <c r="B4342" s="34"/>
    </row>
    <row r="4343" spans="2:2" ht="15.75" customHeight="1" x14ac:dyDescent="0.2">
      <c r="B4343" s="34"/>
    </row>
    <row r="4344" spans="2:2" ht="15.75" customHeight="1" x14ac:dyDescent="0.2">
      <c r="B4344" s="34"/>
    </row>
    <row r="4345" spans="2:2" ht="15.75" customHeight="1" x14ac:dyDescent="0.2">
      <c r="B4345" s="34"/>
    </row>
    <row r="4346" spans="2:2" ht="15.75" customHeight="1" x14ac:dyDescent="0.2">
      <c r="B4346" s="34"/>
    </row>
    <row r="4347" spans="2:2" ht="15.75" customHeight="1" x14ac:dyDescent="0.2">
      <c r="B4347" s="34"/>
    </row>
    <row r="4348" spans="2:2" ht="15.75" customHeight="1" x14ac:dyDescent="0.2">
      <c r="B4348" s="34"/>
    </row>
    <row r="4349" spans="2:2" ht="15.75" customHeight="1" x14ac:dyDescent="0.2">
      <c r="B4349" s="34"/>
    </row>
    <row r="4350" spans="2:2" ht="15.75" customHeight="1" x14ac:dyDescent="0.2">
      <c r="B4350" s="34"/>
    </row>
    <row r="4351" spans="2:2" ht="15.75" customHeight="1" x14ac:dyDescent="0.2">
      <c r="B4351" s="34"/>
    </row>
    <row r="4352" spans="2:2" ht="15.75" customHeight="1" x14ac:dyDescent="0.2">
      <c r="B4352" s="34"/>
    </row>
    <row r="4353" spans="2:2" ht="15.75" customHeight="1" x14ac:dyDescent="0.2">
      <c r="B4353" s="34"/>
    </row>
    <row r="4354" spans="2:2" ht="15.75" customHeight="1" x14ac:dyDescent="0.2">
      <c r="B4354" s="34"/>
    </row>
    <row r="4355" spans="2:2" ht="15.75" customHeight="1" x14ac:dyDescent="0.2">
      <c r="B4355" s="34"/>
    </row>
    <row r="4356" spans="2:2" ht="15.75" customHeight="1" x14ac:dyDescent="0.2">
      <c r="B4356" s="34"/>
    </row>
    <row r="4357" spans="2:2" ht="15.75" customHeight="1" x14ac:dyDescent="0.2">
      <c r="B4357" s="34"/>
    </row>
    <row r="4358" spans="2:2" ht="15.75" customHeight="1" x14ac:dyDescent="0.2">
      <c r="B4358" s="34"/>
    </row>
    <row r="4359" spans="2:2" ht="15.75" customHeight="1" x14ac:dyDescent="0.2">
      <c r="B4359" s="34"/>
    </row>
    <row r="4360" spans="2:2" ht="15.75" customHeight="1" x14ac:dyDescent="0.2">
      <c r="B4360" s="34"/>
    </row>
    <row r="4361" spans="2:2" ht="15.75" customHeight="1" x14ac:dyDescent="0.2">
      <c r="B4361" s="34"/>
    </row>
    <row r="4362" spans="2:2" ht="15.75" customHeight="1" x14ac:dyDescent="0.2">
      <c r="B4362" s="34"/>
    </row>
    <row r="4363" spans="2:2" ht="15.75" customHeight="1" x14ac:dyDescent="0.2">
      <c r="B4363" s="34"/>
    </row>
    <row r="4364" spans="2:2" ht="15.75" customHeight="1" x14ac:dyDescent="0.2">
      <c r="B4364" s="34"/>
    </row>
    <row r="4365" spans="2:2" ht="15.75" customHeight="1" x14ac:dyDescent="0.2">
      <c r="B4365" s="34"/>
    </row>
    <row r="4366" spans="2:2" ht="15.75" customHeight="1" x14ac:dyDescent="0.2">
      <c r="B4366" s="34"/>
    </row>
    <row r="4367" spans="2:2" ht="15.75" customHeight="1" x14ac:dyDescent="0.2">
      <c r="B4367" s="34"/>
    </row>
    <row r="4368" spans="2:2" ht="15.75" customHeight="1" x14ac:dyDescent="0.2">
      <c r="B4368" s="34"/>
    </row>
    <row r="4369" spans="2:2" ht="15.75" customHeight="1" x14ac:dyDescent="0.2">
      <c r="B4369" s="34"/>
    </row>
    <row r="4370" spans="2:2" ht="15.75" customHeight="1" x14ac:dyDescent="0.2">
      <c r="B4370" s="34"/>
    </row>
    <row r="4371" spans="2:2" ht="15.75" customHeight="1" x14ac:dyDescent="0.2">
      <c r="B4371" s="34"/>
    </row>
    <row r="4372" spans="2:2" ht="15.75" customHeight="1" x14ac:dyDescent="0.2">
      <c r="B4372" s="34"/>
    </row>
    <row r="4373" spans="2:2" ht="15.75" customHeight="1" x14ac:dyDescent="0.2">
      <c r="B4373" s="34"/>
    </row>
    <row r="4374" spans="2:2" ht="15.75" customHeight="1" x14ac:dyDescent="0.2">
      <c r="B4374" s="34"/>
    </row>
    <row r="4375" spans="2:2" ht="15.75" customHeight="1" x14ac:dyDescent="0.2">
      <c r="B4375" s="34"/>
    </row>
    <row r="4376" spans="2:2" ht="15.75" customHeight="1" x14ac:dyDescent="0.2">
      <c r="B4376" s="34"/>
    </row>
    <row r="4377" spans="2:2" ht="15.75" customHeight="1" x14ac:dyDescent="0.2">
      <c r="B4377" s="34"/>
    </row>
    <row r="4378" spans="2:2" ht="15.75" customHeight="1" x14ac:dyDescent="0.2">
      <c r="B4378" s="34"/>
    </row>
    <row r="4379" spans="2:2" ht="15.75" customHeight="1" x14ac:dyDescent="0.2">
      <c r="B4379" s="34"/>
    </row>
    <row r="4380" spans="2:2" ht="15.75" customHeight="1" x14ac:dyDescent="0.2">
      <c r="B4380" s="34"/>
    </row>
    <row r="4381" spans="2:2" ht="15.75" customHeight="1" x14ac:dyDescent="0.2">
      <c r="B4381" s="34"/>
    </row>
    <row r="4382" spans="2:2" ht="15.75" customHeight="1" x14ac:dyDescent="0.2">
      <c r="B4382" s="34"/>
    </row>
    <row r="4383" spans="2:2" ht="15.75" customHeight="1" x14ac:dyDescent="0.2">
      <c r="B4383" s="34"/>
    </row>
    <row r="4384" spans="2:2" ht="15.75" customHeight="1" x14ac:dyDescent="0.2">
      <c r="B4384" s="34"/>
    </row>
    <row r="4385" spans="2:2" ht="15.75" customHeight="1" x14ac:dyDescent="0.2">
      <c r="B4385" s="34"/>
    </row>
    <row r="4386" spans="2:2" ht="15.75" customHeight="1" x14ac:dyDescent="0.2">
      <c r="B4386" s="34"/>
    </row>
    <row r="4387" spans="2:2" ht="15.75" customHeight="1" x14ac:dyDescent="0.2">
      <c r="B4387" s="34"/>
    </row>
    <row r="4388" spans="2:2" ht="15.75" customHeight="1" x14ac:dyDescent="0.2">
      <c r="B4388" s="34"/>
    </row>
    <row r="4389" spans="2:2" ht="15.75" customHeight="1" x14ac:dyDescent="0.2">
      <c r="B4389" s="34"/>
    </row>
    <row r="4390" spans="2:2" ht="15.75" customHeight="1" x14ac:dyDescent="0.2">
      <c r="B4390" s="34"/>
    </row>
    <row r="4391" spans="2:2" ht="15.75" customHeight="1" x14ac:dyDescent="0.2">
      <c r="B4391" s="34"/>
    </row>
    <row r="4392" spans="2:2" ht="15.75" customHeight="1" x14ac:dyDescent="0.2">
      <c r="B4392" s="34"/>
    </row>
    <row r="4393" spans="2:2" ht="15.75" customHeight="1" x14ac:dyDescent="0.2">
      <c r="B4393" s="34"/>
    </row>
    <row r="4394" spans="2:2" ht="15.75" customHeight="1" x14ac:dyDescent="0.2">
      <c r="B4394" s="34"/>
    </row>
    <row r="4395" spans="2:2" ht="15.75" customHeight="1" x14ac:dyDescent="0.2">
      <c r="B4395" s="34"/>
    </row>
    <row r="4396" spans="2:2" ht="15.75" customHeight="1" x14ac:dyDescent="0.2">
      <c r="B4396" s="34"/>
    </row>
    <row r="4397" spans="2:2" ht="15.75" customHeight="1" x14ac:dyDescent="0.2">
      <c r="B4397" s="34"/>
    </row>
    <row r="4398" spans="2:2" ht="15.75" customHeight="1" x14ac:dyDescent="0.2">
      <c r="B4398" s="34"/>
    </row>
    <row r="4399" spans="2:2" ht="15.75" customHeight="1" x14ac:dyDescent="0.2">
      <c r="B4399" s="34"/>
    </row>
    <row r="4400" spans="2:2" ht="15.75" customHeight="1" x14ac:dyDescent="0.2">
      <c r="B4400" s="34"/>
    </row>
    <row r="4401" spans="2:2" ht="15.75" customHeight="1" x14ac:dyDescent="0.2">
      <c r="B4401" s="34"/>
    </row>
    <row r="4402" spans="2:2" ht="15.75" customHeight="1" x14ac:dyDescent="0.2">
      <c r="B4402" s="34"/>
    </row>
    <row r="4403" spans="2:2" ht="15.75" customHeight="1" x14ac:dyDescent="0.2">
      <c r="B4403" s="34"/>
    </row>
    <row r="4404" spans="2:2" ht="15.75" customHeight="1" x14ac:dyDescent="0.2">
      <c r="B4404" s="34"/>
    </row>
    <row r="4405" spans="2:2" ht="15.75" customHeight="1" x14ac:dyDescent="0.2">
      <c r="B4405" s="34"/>
    </row>
    <row r="4406" spans="2:2" ht="15.75" customHeight="1" x14ac:dyDescent="0.2">
      <c r="B4406" s="34"/>
    </row>
    <row r="4407" spans="2:2" ht="15.75" customHeight="1" x14ac:dyDescent="0.2">
      <c r="B4407" s="34"/>
    </row>
    <row r="4408" spans="2:2" ht="15.75" customHeight="1" x14ac:dyDescent="0.2">
      <c r="B4408" s="34"/>
    </row>
    <row r="4409" spans="2:2" ht="15.75" customHeight="1" x14ac:dyDescent="0.2">
      <c r="B4409" s="34"/>
    </row>
    <row r="4410" spans="2:2" ht="15.75" customHeight="1" x14ac:dyDescent="0.2">
      <c r="B4410" s="34"/>
    </row>
    <row r="4411" spans="2:2" ht="15.75" customHeight="1" x14ac:dyDescent="0.2">
      <c r="B4411" s="34"/>
    </row>
    <row r="4412" spans="2:2" ht="15.75" customHeight="1" x14ac:dyDescent="0.2">
      <c r="B4412" s="34"/>
    </row>
    <row r="4413" spans="2:2" ht="15.75" customHeight="1" x14ac:dyDescent="0.2">
      <c r="B4413" s="34"/>
    </row>
    <row r="4414" spans="2:2" ht="15.75" customHeight="1" x14ac:dyDescent="0.2">
      <c r="B4414" s="34"/>
    </row>
    <row r="4415" spans="2:2" ht="15.75" customHeight="1" x14ac:dyDescent="0.2">
      <c r="B4415" s="34"/>
    </row>
    <row r="4416" spans="2:2" ht="15.75" customHeight="1" x14ac:dyDescent="0.2">
      <c r="B4416" s="34"/>
    </row>
    <row r="4417" spans="2:2" ht="15.75" customHeight="1" x14ac:dyDescent="0.2">
      <c r="B4417" s="34"/>
    </row>
    <row r="4418" spans="2:2" ht="15.75" customHeight="1" x14ac:dyDescent="0.2">
      <c r="B4418" s="34"/>
    </row>
    <row r="4419" spans="2:2" ht="15.75" customHeight="1" x14ac:dyDescent="0.2">
      <c r="B4419" s="34"/>
    </row>
    <row r="4420" spans="2:2" ht="15.75" customHeight="1" x14ac:dyDescent="0.2">
      <c r="B4420" s="34"/>
    </row>
    <row r="4421" spans="2:2" ht="15.75" customHeight="1" x14ac:dyDescent="0.2">
      <c r="B4421" s="34"/>
    </row>
    <row r="4422" spans="2:2" ht="15.75" customHeight="1" x14ac:dyDescent="0.2">
      <c r="B4422" s="34"/>
    </row>
    <row r="4423" spans="2:2" ht="15.75" customHeight="1" x14ac:dyDescent="0.2">
      <c r="B4423" s="34"/>
    </row>
    <row r="4424" spans="2:2" ht="15.75" customHeight="1" x14ac:dyDescent="0.2">
      <c r="B4424" s="34"/>
    </row>
    <row r="4425" spans="2:2" ht="15.75" customHeight="1" x14ac:dyDescent="0.2">
      <c r="B4425" s="34"/>
    </row>
    <row r="4426" spans="2:2" ht="15.75" customHeight="1" x14ac:dyDescent="0.2">
      <c r="B4426" s="34"/>
    </row>
    <row r="4427" spans="2:2" ht="15.75" customHeight="1" x14ac:dyDescent="0.2">
      <c r="B4427" s="34"/>
    </row>
    <row r="4428" spans="2:2" ht="15.75" customHeight="1" x14ac:dyDescent="0.2">
      <c r="B4428" s="34"/>
    </row>
    <row r="4429" spans="2:2" ht="15.75" customHeight="1" x14ac:dyDescent="0.2">
      <c r="B4429" s="34"/>
    </row>
    <row r="4430" spans="2:2" ht="15.75" customHeight="1" x14ac:dyDescent="0.2">
      <c r="B4430" s="34"/>
    </row>
    <row r="4431" spans="2:2" ht="15.75" customHeight="1" x14ac:dyDescent="0.2">
      <c r="B4431" s="34"/>
    </row>
    <row r="4432" spans="2:2" ht="15.75" customHeight="1" x14ac:dyDescent="0.2">
      <c r="B4432" s="34"/>
    </row>
    <row r="4433" spans="2:2" ht="15.75" customHeight="1" x14ac:dyDescent="0.2">
      <c r="B4433" s="34"/>
    </row>
    <row r="4434" spans="2:2" ht="15.75" customHeight="1" x14ac:dyDescent="0.2">
      <c r="B4434" s="34"/>
    </row>
    <row r="4435" spans="2:2" ht="15.75" customHeight="1" x14ac:dyDescent="0.2">
      <c r="B4435" s="34"/>
    </row>
    <row r="4436" spans="2:2" ht="15.75" customHeight="1" x14ac:dyDescent="0.2">
      <c r="B4436" s="34"/>
    </row>
    <row r="4437" spans="2:2" ht="15.75" customHeight="1" x14ac:dyDescent="0.2">
      <c r="B4437" s="34"/>
    </row>
    <row r="4438" spans="2:2" ht="15.75" customHeight="1" x14ac:dyDescent="0.2">
      <c r="B4438" s="34"/>
    </row>
    <row r="4439" spans="2:2" ht="15.75" customHeight="1" x14ac:dyDescent="0.2">
      <c r="B4439" s="34"/>
    </row>
    <row r="4440" spans="2:2" ht="15.75" customHeight="1" x14ac:dyDescent="0.2">
      <c r="B4440" s="34"/>
    </row>
    <row r="4441" spans="2:2" ht="15.75" customHeight="1" x14ac:dyDescent="0.2">
      <c r="B4441" s="34"/>
    </row>
    <row r="4442" spans="2:2" ht="15.75" customHeight="1" x14ac:dyDescent="0.2">
      <c r="B4442" s="34"/>
    </row>
    <row r="4443" spans="2:2" ht="15.75" customHeight="1" x14ac:dyDescent="0.2">
      <c r="B4443" s="34"/>
    </row>
    <row r="4444" spans="2:2" ht="15.75" customHeight="1" x14ac:dyDescent="0.2">
      <c r="B4444" s="34"/>
    </row>
    <row r="4445" spans="2:2" ht="15.75" customHeight="1" x14ac:dyDescent="0.2">
      <c r="B4445" s="34"/>
    </row>
    <row r="4446" spans="2:2" ht="15.75" customHeight="1" x14ac:dyDescent="0.2">
      <c r="B4446" s="34"/>
    </row>
    <row r="4447" spans="2:2" ht="15.75" customHeight="1" x14ac:dyDescent="0.2">
      <c r="B4447" s="34"/>
    </row>
    <row r="4448" spans="2:2" ht="15.75" customHeight="1" x14ac:dyDescent="0.2">
      <c r="B4448" s="34"/>
    </row>
    <row r="4449" spans="2:2" ht="15.75" customHeight="1" x14ac:dyDescent="0.2">
      <c r="B4449" s="34"/>
    </row>
    <row r="4450" spans="2:2" ht="15.75" customHeight="1" x14ac:dyDescent="0.2">
      <c r="B4450" s="34"/>
    </row>
    <row r="4451" spans="2:2" ht="15.75" customHeight="1" x14ac:dyDescent="0.2">
      <c r="B4451" s="34"/>
    </row>
    <row r="4452" spans="2:2" ht="15.75" customHeight="1" x14ac:dyDescent="0.2">
      <c r="B4452" s="34"/>
    </row>
    <row r="4453" spans="2:2" ht="15.75" customHeight="1" x14ac:dyDescent="0.2">
      <c r="B4453" s="34"/>
    </row>
    <row r="4454" spans="2:2" ht="15.75" customHeight="1" x14ac:dyDescent="0.2">
      <c r="B4454" s="34"/>
    </row>
    <row r="4455" spans="2:2" ht="15.75" customHeight="1" x14ac:dyDescent="0.2">
      <c r="B4455" s="34"/>
    </row>
    <row r="4456" spans="2:2" ht="15.75" customHeight="1" x14ac:dyDescent="0.2">
      <c r="B4456" s="34"/>
    </row>
    <row r="4457" spans="2:2" ht="15.75" customHeight="1" x14ac:dyDescent="0.2">
      <c r="B4457" s="34"/>
    </row>
    <row r="4458" spans="2:2" ht="15.75" customHeight="1" x14ac:dyDescent="0.2">
      <c r="B4458" s="34"/>
    </row>
    <row r="4459" spans="2:2" ht="15.75" customHeight="1" x14ac:dyDescent="0.2">
      <c r="B4459" s="34"/>
    </row>
    <row r="4460" spans="2:2" ht="15.75" customHeight="1" x14ac:dyDescent="0.2">
      <c r="B4460" s="34"/>
    </row>
    <row r="4461" spans="2:2" ht="15.75" customHeight="1" x14ac:dyDescent="0.2">
      <c r="B4461" s="34"/>
    </row>
    <row r="4462" spans="2:2" ht="15.75" customHeight="1" x14ac:dyDescent="0.2">
      <c r="B4462" s="34"/>
    </row>
    <row r="4463" spans="2:2" ht="15.75" customHeight="1" x14ac:dyDescent="0.2">
      <c r="B4463" s="34"/>
    </row>
    <row r="4464" spans="2:2" ht="15.75" customHeight="1" x14ac:dyDescent="0.2">
      <c r="B4464" s="34"/>
    </row>
    <row r="4465" spans="2:2" ht="15.75" customHeight="1" x14ac:dyDescent="0.2">
      <c r="B4465" s="34"/>
    </row>
    <row r="4466" spans="2:2" ht="15.75" customHeight="1" x14ac:dyDescent="0.2">
      <c r="B4466" s="34"/>
    </row>
    <row r="4467" spans="2:2" ht="15.75" customHeight="1" x14ac:dyDescent="0.2">
      <c r="B4467" s="34"/>
    </row>
    <row r="4468" spans="2:2" ht="15.75" customHeight="1" x14ac:dyDescent="0.2">
      <c r="B4468" s="34"/>
    </row>
    <row r="4469" spans="2:2" ht="15.75" customHeight="1" x14ac:dyDescent="0.2">
      <c r="B4469" s="34"/>
    </row>
    <row r="4470" spans="2:2" ht="15.75" customHeight="1" x14ac:dyDescent="0.2">
      <c r="B4470" s="34"/>
    </row>
    <row r="4471" spans="2:2" ht="15.75" customHeight="1" x14ac:dyDescent="0.2">
      <c r="B4471" s="34"/>
    </row>
    <row r="4472" spans="2:2" ht="15.75" customHeight="1" x14ac:dyDescent="0.2">
      <c r="B4472" s="34"/>
    </row>
    <row r="4473" spans="2:2" ht="15.75" customHeight="1" x14ac:dyDescent="0.2">
      <c r="B4473" s="34"/>
    </row>
    <row r="4474" spans="2:2" ht="15.75" customHeight="1" x14ac:dyDescent="0.2">
      <c r="B4474" s="34"/>
    </row>
    <row r="4475" spans="2:2" ht="15.75" customHeight="1" x14ac:dyDescent="0.2">
      <c r="B4475" s="34"/>
    </row>
    <row r="4476" spans="2:2" ht="15.75" customHeight="1" x14ac:dyDescent="0.2">
      <c r="B4476" s="34"/>
    </row>
    <row r="4477" spans="2:2" ht="15.75" customHeight="1" x14ac:dyDescent="0.2">
      <c r="B4477" s="34"/>
    </row>
    <row r="4478" spans="2:2" ht="15.75" customHeight="1" x14ac:dyDescent="0.2">
      <c r="B4478" s="34"/>
    </row>
    <row r="4479" spans="2:2" ht="15.75" customHeight="1" x14ac:dyDescent="0.2">
      <c r="B4479" s="34"/>
    </row>
    <row r="4480" spans="2:2" ht="15.75" customHeight="1" x14ac:dyDescent="0.2">
      <c r="B4480" s="34"/>
    </row>
    <row r="4481" spans="2:2" ht="15.75" customHeight="1" x14ac:dyDescent="0.2">
      <c r="B4481" s="34"/>
    </row>
    <row r="4482" spans="2:2" ht="15.75" customHeight="1" x14ac:dyDescent="0.2">
      <c r="B4482" s="34"/>
    </row>
    <row r="4483" spans="2:2" ht="15.75" customHeight="1" x14ac:dyDescent="0.2">
      <c r="B4483" s="34"/>
    </row>
    <row r="4484" spans="2:2" ht="15.75" customHeight="1" x14ac:dyDescent="0.2">
      <c r="B4484" s="34"/>
    </row>
    <row r="4485" spans="2:2" ht="15.75" customHeight="1" x14ac:dyDescent="0.2">
      <c r="B4485" s="34"/>
    </row>
    <row r="4486" spans="2:2" ht="15.75" customHeight="1" x14ac:dyDescent="0.2">
      <c r="B4486" s="34"/>
    </row>
    <row r="4487" spans="2:2" ht="15.75" customHeight="1" x14ac:dyDescent="0.2">
      <c r="B4487" s="34"/>
    </row>
    <row r="4488" spans="2:2" ht="15.75" customHeight="1" x14ac:dyDescent="0.2">
      <c r="B4488" s="34"/>
    </row>
    <row r="4489" spans="2:2" ht="15.75" customHeight="1" x14ac:dyDescent="0.2">
      <c r="B4489" s="34"/>
    </row>
    <row r="4490" spans="2:2" ht="15.75" customHeight="1" x14ac:dyDescent="0.2">
      <c r="B4490" s="34"/>
    </row>
    <row r="4491" spans="2:2" ht="15.75" customHeight="1" x14ac:dyDescent="0.2">
      <c r="B4491" s="34"/>
    </row>
    <row r="4492" spans="2:2" ht="15.75" customHeight="1" x14ac:dyDescent="0.2">
      <c r="B4492" s="34"/>
    </row>
    <row r="4493" spans="2:2" ht="15.75" customHeight="1" x14ac:dyDescent="0.2">
      <c r="B4493" s="34"/>
    </row>
    <row r="4494" spans="2:2" ht="15.75" customHeight="1" x14ac:dyDescent="0.2">
      <c r="B4494" s="34"/>
    </row>
    <row r="4495" spans="2:2" ht="15.75" customHeight="1" x14ac:dyDescent="0.2">
      <c r="B4495" s="34"/>
    </row>
    <row r="4496" spans="2:2" ht="15.75" customHeight="1" x14ac:dyDescent="0.2">
      <c r="B4496" s="34"/>
    </row>
    <row r="4497" spans="2:2" ht="15.75" customHeight="1" x14ac:dyDescent="0.2">
      <c r="B4497" s="34"/>
    </row>
    <row r="4498" spans="2:2" ht="15.75" customHeight="1" x14ac:dyDescent="0.2">
      <c r="B4498" s="34"/>
    </row>
    <row r="4499" spans="2:2" ht="15.75" customHeight="1" x14ac:dyDescent="0.2">
      <c r="B4499" s="34"/>
    </row>
    <row r="4500" spans="2:2" ht="15.75" customHeight="1" x14ac:dyDescent="0.2">
      <c r="B4500" s="34"/>
    </row>
    <row r="4501" spans="2:2" ht="15.75" customHeight="1" x14ac:dyDescent="0.2">
      <c r="B4501" s="34"/>
    </row>
    <row r="4502" spans="2:2" ht="15.75" customHeight="1" x14ac:dyDescent="0.2">
      <c r="B4502" s="34"/>
    </row>
    <row r="4503" spans="2:2" ht="15.75" customHeight="1" x14ac:dyDescent="0.2">
      <c r="B4503" s="34"/>
    </row>
    <row r="4504" spans="2:2" ht="15.75" customHeight="1" x14ac:dyDescent="0.2">
      <c r="B4504" s="34"/>
    </row>
    <row r="4505" spans="2:2" ht="15.75" customHeight="1" x14ac:dyDescent="0.2">
      <c r="B4505" s="34"/>
    </row>
    <row r="4506" spans="2:2" ht="15.75" customHeight="1" x14ac:dyDescent="0.2">
      <c r="B4506" s="34"/>
    </row>
    <row r="4507" spans="2:2" ht="15.75" customHeight="1" x14ac:dyDescent="0.2">
      <c r="B4507" s="34"/>
    </row>
    <row r="4508" spans="2:2" ht="15.75" customHeight="1" x14ac:dyDescent="0.2">
      <c r="B4508" s="34"/>
    </row>
    <row r="4509" spans="2:2" ht="15.75" customHeight="1" x14ac:dyDescent="0.2">
      <c r="B4509" s="34"/>
    </row>
    <row r="4510" spans="2:2" ht="15.75" customHeight="1" x14ac:dyDescent="0.2">
      <c r="B4510" s="34"/>
    </row>
    <row r="4511" spans="2:2" ht="15.75" customHeight="1" x14ac:dyDescent="0.2">
      <c r="B4511" s="34"/>
    </row>
    <row r="4512" spans="2:2" ht="15.75" customHeight="1" x14ac:dyDescent="0.2">
      <c r="B4512" s="34"/>
    </row>
    <row r="4513" spans="2:2" ht="15.75" customHeight="1" x14ac:dyDescent="0.2">
      <c r="B4513" s="34"/>
    </row>
    <row r="4514" spans="2:2" ht="15.75" customHeight="1" x14ac:dyDescent="0.2">
      <c r="B4514" s="34"/>
    </row>
    <row r="4515" spans="2:2" ht="15.75" customHeight="1" x14ac:dyDescent="0.2">
      <c r="B4515" s="34"/>
    </row>
    <row r="4516" spans="2:2" ht="15.75" customHeight="1" x14ac:dyDescent="0.2">
      <c r="B4516" s="34"/>
    </row>
    <row r="4517" spans="2:2" ht="15.75" customHeight="1" x14ac:dyDescent="0.2">
      <c r="B4517" s="34"/>
    </row>
    <row r="4518" spans="2:2" ht="15.75" customHeight="1" x14ac:dyDescent="0.2">
      <c r="B4518" s="34"/>
    </row>
    <row r="4519" spans="2:2" ht="15.75" customHeight="1" x14ac:dyDescent="0.2">
      <c r="B4519" s="34"/>
    </row>
    <row r="4520" spans="2:2" ht="15.75" customHeight="1" x14ac:dyDescent="0.2">
      <c r="B4520" s="34"/>
    </row>
    <row r="4521" spans="2:2" ht="15.75" customHeight="1" x14ac:dyDescent="0.2">
      <c r="B4521" s="34"/>
    </row>
    <row r="4522" spans="2:2" ht="15.75" customHeight="1" x14ac:dyDescent="0.2">
      <c r="B4522" s="34"/>
    </row>
    <row r="4523" spans="2:2" ht="15.75" customHeight="1" x14ac:dyDescent="0.2">
      <c r="B4523" s="34"/>
    </row>
    <row r="4524" spans="2:2" ht="15.75" customHeight="1" x14ac:dyDescent="0.2">
      <c r="B4524" s="34"/>
    </row>
    <row r="4525" spans="2:2" ht="15.75" customHeight="1" x14ac:dyDescent="0.2">
      <c r="B4525" s="34"/>
    </row>
    <row r="4526" spans="2:2" ht="15.75" customHeight="1" x14ac:dyDescent="0.2">
      <c r="B4526" s="34"/>
    </row>
    <row r="4527" spans="2:2" ht="15.75" customHeight="1" x14ac:dyDescent="0.2">
      <c r="B4527" s="34"/>
    </row>
    <row r="4528" spans="2:2" ht="15.75" customHeight="1" x14ac:dyDescent="0.2">
      <c r="B4528" s="34"/>
    </row>
    <row r="4529" spans="2:2" ht="15.75" customHeight="1" x14ac:dyDescent="0.2">
      <c r="B4529" s="34"/>
    </row>
    <row r="4530" spans="2:2" ht="15.75" customHeight="1" x14ac:dyDescent="0.2">
      <c r="B4530" s="34"/>
    </row>
    <row r="4531" spans="2:2" ht="15.75" customHeight="1" x14ac:dyDescent="0.2">
      <c r="B4531" s="34"/>
    </row>
    <row r="4532" spans="2:2" ht="15.75" customHeight="1" x14ac:dyDescent="0.2">
      <c r="B4532" s="34"/>
    </row>
    <row r="4533" spans="2:2" ht="15.75" customHeight="1" x14ac:dyDescent="0.2">
      <c r="B4533" s="34"/>
    </row>
    <row r="4534" spans="2:2" ht="15.75" customHeight="1" x14ac:dyDescent="0.2">
      <c r="B4534" s="34"/>
    </row>
    <row r="4535" spans="2:2" ht="15.75" customHeight="1" x14ac:dyDescent="0.2">
      <c r="B4535" s="34"/>
    </row>
    <row r="4536" spans="2:2" ht="15.75" customHeight="1" x14ac:dyDescent="0.2">
      <c r="B4536" s="34"/>
    </row>
    <row r="4537" spans="2:2" ht="15.75" customHeight="1" x14ac:dyDescent="0.2">
      <c r="B4537" s="34"/>
    </row>
    <row r="4538" spans="2:2" ht="15.75" customHeight="1" x14ac:dyDescent="0.2">
      <c r="B4538" s="34"/>
    </row>
    <row r="4539" spans="2:2" ht="15.75" customHeight="1" x14ac:dyDescent="0.2">
      <c r="B4539" s="34"/>
    </row>
    <row r="4540" spans="2:2" ht="15.75" customHeight="1" x14ac:dyDescent="0.2">
      <c r="B4540" s="34"/>
    </row>
    <row r="4541" spans="2:2" ht="15.75" customHeight="1" x14ac:dyDescent="0.2">
      <c r="B4541" s="34"/>
    </row>
    <row r="4542" spans="2:2" ht="15.75" customHeight="1" x14ac:dyDescent="0.2">
      <c r="B4542" s="34"/>
    </row>
    <row r="4543" spans="2:2" ht="15.75" customHeight="1" x14ac:dyDescent="0.2">
      <c r="B4543" s="34"/>
    </row>
    <row r="4544" spans="2:2" ht="15.75" customHeight="1" x14ac:dyDescent="0.2">
      <c r="B4544" s="34"/>
    </row>
    <row r="4545" spans="2:2" ht="15.75" customHeight="1" x14ac:dyDescent="0.2">
      <c r="B4545" s="34"/>
    </row>
    <row r="4546" spans="2:2" ht="15.75" customHeight="1" x14ac:dyDescent="0.2">
      <c r="B4546" s="34"/>
    </row>
    <row r="4547" spans="2:2" ht="15.75" customHeight="1" x14ac:dyDescent="0.2">
      <c r="B4547" s="34"/>
    </row>
    <row r="4548" spans="2:2" ht="15.75" customHeight="1" x14ac:dyDescent="0.2">
      <c r="B4548" s="34"/>
    </row>
    <row r="4549" spans="2:2" ht="15.75" customHeight="1" x14ac:dyDescent="0.2">
      <c r="B4549" s="34"/>
    </row>
    <row r="4550" spans="2:2" ht="15.75" customHeight="1" x14ac:dyDescent="0.2">
      <c r="B4550" s="34"/>
    </row>
    <row r="4551" spans="2:2" ht="15.75" customHeight="1" x14ac:dyDescent="0.2">
      <c r="B4551" s="34"/>
    </row>
    <row r="4552" spans="2:2" ht="15.75" customHeight="1" x14ac:dyDescent="0.2">
      <c r="B4552" s="34"/>
    </row>
    <row r="4553" spans="2:2" ht="15.75" customHeight="1" x14ac:dyDescent="0.2">
      <c r="B4553" s="34"/>
    </row>
    <row r="4554" spans="2:2" ht="15.75" customHeight="1" x14ac:dyDescent="0.2">
      <c r="B4554" s="34"/>
    </row>
    <row r="4555" spans="2:2" ht="15.75" customHeight="1" x14ac:dyDescent="0.2">
      <c r="B4555" s="34"/>
    </row>
    <row r="4556" spans="2:2" ht="15.75" customHeight="1" x14ac:dyDescent="0.2">
      <c r="B4556" s="34"/>
    </row>
    <row r="4557" spans="2:2" ht="15.75" customHeight="1" x14ac:dyDescent="0.2">
      <c r="B4557" s="34"/>
    </row>
    <row r="4558" spans="2:2" ht="15.75" customHeight="1" x14ac:dyDescent="0.2">
      <c r="B4558" s="34"/>
    </row>
    <row r="4559" spans="2:2" ht="15.75" customHeight="1" x14ac:dyDescent="0.2">
      <c r="B4559" s="34"/>
    </row>
    <row r="4560" spans="2:2" ht="15.75" customHeight="1" x14ac:dyDescent="0.2">
      <c r="B4560" s="34"/>
    </row>
    <row r="4561" spans="2:2" ht="15.75" customHeight="1" x14ac:dyDescent="0.2">
      <c r="B4561" s="34"/>
    </row>
    <row r="4562" spans="2:2" ht="15.75" customHeight="1" x14ac:dyDescent="0.2">
      <c r="B4562" s="34"/>
    </row>
    <row r="4563" spans="2:2" ht="15.75" customHeight="1" x14ac:dyDescent="0.2">
      <c r="B4563" s="34"/>
    </row>
    <row r="4564" spans="2:2" ht="15.75" customHeight="1" x14ac:dyDescent="0.2">
      <c r="B4564" s="34"/>
    </row>
    <row r="4565" spans="2:2" ht="15.75" customHeight="1" x14ac:dyDescent="0.2">
      <c r="B4565" s="34"/>
    </row>
    <row r="4566" spans="2:2" ht="15.75" customHeight="1" x14ac:dyDescent="0.2">
      <c r="B4566" s="34"/>
    </row>
    <row r="4567" spans="2:2" ht="15.75" customHeight="1" x14ac:dyDescent="0.2">
      <c r="B4567" s="34"/>
    </row>
    <row r="4568" spans="2:2" ht="15.75" customHeight="1" x14ac:dyDescent="0.2">
      <c r="B4568" s="34"/>
    </row>
    <row r="4569" spans="2:2" ht="15.75" customHeight="1" x14ac:dyDescent="0.2">
      <c r="B4569" s="34"/>
    </row>
    <row r="4570" spans="2:2" ht="15.75" customHeight="1" x14ac:dyDescent="0.2">
      <c r="B4570" s="34"/>
    </row>
    <row r="4571" spans="2:2" ht="15.75" customHeight="1" x14ac:dyDescent="0.2">
      <c r="B4571" s="34"/>
    </row>
    <row r="4572" spans="2:2" ht="15.75" customHeight="1" x14ac:dyDescent="0.2">
      <c r="B4572" s="34"/>
    </row>
    <row r="4573" spans="2:2" ht="15.75" customHeight="1" x14ac:dyDescent="0.2">
      <c r="B4573" s="34"/>
    </row>
    <row r="4574" spans="2:2" ht="15.75" customHeight="1" x14ac:dyDescent="0.2">
      <c r="B4574" s="34"/>
    </row>
    <row r="4575" spans="2:2" ht="15.75" customHeight="1" x14ac:dyDescent="0.2">
      <c r="B4575" s="34"/>
    </row>
    <row r="4576" spans="2:2" ht="15.75" customHeight="1" x14ac:dyDescent="0.2">
      <c r="B4576" s="34"/>
    </row>
    <row r="4577" spans="2:2" ht="15.75" customHeight="1" x14ac:dyDescent="0.2">
      <c r="B4577" s="34"/>
    </row>
    <row r="4578" spans="2:2" ht="15.75" customHeight="1" x14ac:dyDescent="0.2">
      <c r="B4578" s="34"/>
    </row>
    <row r="4579" spans="2:2" ht="15.75" customHeight="1" x14ac:dyDescent="0.2">
      <c r="B4579" s="34"/>
    </row>
    <row r="4580" spans="2:2" ht="15.75" customHeight="1" x14ac:dyDescent="0.2">
      <c r="B4580" s="34"/>
    </row>
    <row r="4581" spans="2:2" ht="15.75" customHeight="1" x14ac:dyDescent="0.2">
      <c r="B4581" s="34"/>
    </row>
    <row r="4582" spans="2:2" ht="15.75" customHeight="1" x14ac:dyDescent="0.2">
      <c r="B4582" s="34"/>
    </row>
    <row r="4583" spans="2:2" ht="15.75" customHeight="1" x14ac:dyDescent="0.2">
      <c r="B4583" s="34"/>
    </row>
    <row r="4584" spans="2:2" ht="15.75" customHeight="1" x14ac:dyDescent="0.2">
      <c r="B4584" s="34"/>
    </row>
    <row r="4585" spans="2:2" ht="15.75" customHeight="1" x14ac:dyDescent="0.2">
      <c r="B4585" s="34"/>
    </row>
    <row r="4586" spans="2:2" ht="15.75" customHeight="1" x14ac:dyDescent="0.2">
      <c r="B4586" s="34"/>
    </row>
    <row r="4587" spans="2:2" ht="15.75" customHeight="1" x14ac:dyDescent="0.2">
      <c r="B4587" s="34"/>
    </row>
    <row r="4588" spans="2:2" ht="15.75" customHeight="1" x14ac:dyDescent="0.2">
      <c r="B4588" s="34"/>
    </row>
    <row r="4589" spans="2:2" ht="15.75" customHeight="1" x14ac:dyDescent="0.2">
      <c r="B4589" s="34"/>
    </row>
    <row r="4590" spans="2:2" ht="15.75" customHeight="1" x14ac:dyDescent="0.2">
      <c r="B4590" s="34"/>
    </row>
    <row r="4591" spans="2:2" ht="15.75" customHeight="1" x14ac:dyDescent="0.2">
      <c r="B4591" s="34"/>
    </row>
    <row r="4592" spans="2:2" ht="15.75" customHeight="1" x14ac:dyDescent="0.2">
      <c r="B4592" s="34"/>
    </row>
    <row r="4593" spans="2:2" ht="15.75" customHeight="1" x14ac:dyDescent="0.2">
      <c r="B4593" s="34"/>
    </row>
    <row r="4594" spans="2:2" ht="15.75" customHeight="1" x14ac:dyDescent="0.2">
      <c r="B4594" s="34"/>
    </row>
    <row r="4595" spans="2:2" ht="15.75" customHeight="1" x14ac:dyDescent="0.2">
      <c r="B4595" s="34"/>
    </row>
    <row r="4596" spans="2:2" ht="15.75" customHeight="1" x14ac:dyDescent="0.2">
      <c r="B4596" s="34"/>
    </row>
    <row r="4597" spans="2:2" ht="15.75" customHeight="1" x14ac:dyDescent="0.2">
      <c r="B4597" s="34"/>
    </row>
    <row r="4598" spans="2:2" ht="15.75" customHeight="1" x14ac:dyDescent="0.2">
      <c r="B4598" s="34"/>
    </row>
    <row r="4599" spans="2:2" ht="15.75" customHeight="1" x14ac:dyDescent="0.2">
      <c r="B4599" s="34"/>
    </row>
    <row r="4600" spans="2:2" ht="15.75" customHeight="1" x14ac:dyDescent="0.2">
      <c r="B4600" s="34"/>
    </row>
    <row r="4601" spans="2:2" ht="15.75" customHeight="1" x14ac:dyDescent="0.2">
      <c r="B4601" s="34"/>
    </row>
    <row r="4602" spans="2:2" ht="15.75" customHeight="1" x14ac:dyDescent="0.2">
      <c r="B4602" s="34"/>
    </row>
    <row r="4603" spans="2:2" ht="15.75" customHeight="1" x14ac:dyDescent="0.2">
      <c r="B4603" s="34"/>
    </row>
    <row r="4604" spans="2:2" ht="15.75" customHeight="1" x14ac:dyDescent="0.2">
      <c r="B4604" s="34"/>
    </row>
    <row r="4605" spans="2:2" ht="15.75" customHeight="1" x14ac:dyDescent="0.2">
      <c r="B4605" s="34"/>
    </row>
    <row r="4606" spans="2:2" ht="15.75" customHeight="1" x14ac:dyDescent="0.2">
      <c r="B4606" s="34"/>
    </row>
    <row r="4607" spans="2:2" ht="15.75" customHeight="1" x14ac:dyDescent="0.2">
      <c r="B4607" s="34"/>
    </row>
    <row r="4608" spans="2:2" ht="15.75" customHeight="1" x14ac:dyDescent="0.2">
      <c r="B4608" s="34"/>
    </row>
    <row r="4609" spans="2:2" ht="15.75" customHeight="1" x14ac:dyDescent="0.2">
      <c r="B4609" s="34"/>
    </row>
    <row r="4610" spans="2:2" ht="15.75" customHeight="1" x14ac:dyDescent="0.2">
      <c r="B4610" s="34"/>
    </row>
    <row r="4611" spans="2:2" ht="15.75" customHeight="1" x14ac:dyDescent="0.2">
      <c r="B4611" s="34"/>
    </row>
    <row r="4612" spans="2:2" ht="15.75" customHeight="1" x14ac:dyDescent="0.2">
      <c r="B4612" s="34"/>
    </row>
    <row r="4613" spans="2:2" ht="15.75" customHeight="1" x14ac:dyDescent="0.2">
      <c r="B4613" s="34"/>
    </row>
    <row r="4614" spans="2:2" ht="15.75" customHeight="1" x14ac:dyDescent="0.2">
      <c r="B4614" s="34"/>
    </row>
    <row r="4615" spans="2:2" ht="15.75" customHeight="1" x14ac:dyDescent="0.2">
      <c r="B4615" s="34"/>
    </row>
    <row r="4616" spans="2:2" ht="15.75" customHeight="1" x14ac:dyDescent="0.2">
      <c r="B4616" s="34"/>
    </row>
    <row r="4617" spans="2:2" ht="15.75" customHeight="1" x14ac:dyDescent="0.2">
      <c r="B4617" s="34"/>
    </row>
    <row r="4618" spans="2:2" ht="15.75" customHeight="1" x14ac:dyDescent="0.2">
      <c r="B4618" s="34"/>
    </row>
    <row r="4619" spans="2:2" ht="15.75" customHeight="1" x14ac:dyDescent="0.2">
      <c r="B4619" s="34"/>
    </row>
    <row r="4620" spans="2:2" ht="15.75" customHeight="1" x14ac:dyDescent="0.2">
      <c r="B4620" s="34"/>
    </row>
    <row r="4621" spans="2:2" ht="15.75" customHeight="1" x14ac:dyDescent="0.2">
      <c r="B4621" s="34"/>
    </row>
    <row r="4622" spans="2:2" ht="15.75" customHeight="1" x14ac:dyDescent="0.2">
      <c r="B4622" s="34"/>
    </row>
    <row r="4623" spans="2:2" ht="15.75" customHeight="1" x14ac:dyDescent="0.2">
      <c r="B4623" s="34"/>
    </row>
    <row r="4624" spans="2:2" ht="15.75" customHeight="1" x14ac:dyDescent="0.2">
      <c r="B4624" s="34"/>
    </row>
    <row r="4625" spans="2:2" ht="15.75" customHeight="1" x14ac:dyDescent="0.2">
      <c r="B4625" s="34"/>
    </row>
    <row r="4626" spans="2:2" ht="15.75" customHeight="1" x14ac:dyDescent="0.2">
      <c r="B4626" s="34"/>
    </row>
    <row r="4627" spans="2:2" ht="15.75" customHeight="1" x14ac:dyDescent="0.2">
      <c r="B4627" s="34"/>
    </row>
    <row r="4628" spans="2:2" ht="15.75" customHeight="1" x14ac:dyDescent="0.2">
      <c r="B4628" s="34"/>
    </row>
    <row r="4629" spans="2:2" ht="15.75" customHeight="1" x14ac:dyDescent="0.2">
      <c r="B4629" s="34"/>
    </row>
    <row r="4630" spans="2:2" ht="15.75" customHeight="1" x14ac:dyDescent="0.2">
      <c r="B4630" s="34"/>
    </row>
    <row r="4631" spans="2:2" ht="15.75" customHeight="1" x14ac:dyDescent="0.2">
      <c r="B4631" s="34"/>
    </row>
    <row r="4632" spans="2:2" ht="15.75" customHeight="1" x14ac:dyDescent="0.2">
      <c r="B4632" s="34"/>
    </row>
    <row r="4633" spans="2:2" ht="15.75" customHeight="1" x14ac:dyDescent="0.2">
      <c r="B4633" s="34"/>
    </row>
    <row r="4634" spans="2:2" ht="15.75" customHeight="1" x14ac:dyDescent="0.2">
      <c r="B4634" s="34"/>
    </row>
    <row r="4635" spans="2:2" ht="15.75" customHeight="1" x14ac:dyDescent="0.2">
      <c r="B4635" s="34"/>
    </row>
    <row r="4636" spans="2:2" ht="15.75" customHeight="1" x14ac:dyDescent="0.2">
      <c r="B4636" s="34"/>
    </row>
    <row r="4637" spans="2:2" ht="15.75" customHeight="1" x14ac:dyDescent="0.2">
      <c r="B4637" s="34"/>
    </row>
    <row r="4638" spans="2:2" ht="15.75" customHeight="1" x14ac:dyDescent="0.2">
      <c r="B4638" s="34"/>
    </row>
    <row r="4639" spans="2:2" ht="15.75" customHeight="1" x14ac:dyDescent="0.2">
      <c r="B4639" s="34"/>
    </row>
    <row r="4640" spans="2:2" ht="15.75" customHeight="1" x14ac:dyDescent="0.2">
      <c r="B4640" s="34"/>
    </row>
    <row r="4641" spans="2:2" ht="15.75" customHeight="1" x14ac:dyDescent="0.2">
      <c r="B4641" s="34"/>
    </row>
    <row r="4642" spans="2:2" ht="15.75" customHeight="1" x14ac:dyDescent="0.2">
      <c r="B4642" s="34"/>
    </row>
    <row r="4643" spans="2:2" ht="15.75" customHeight="1" x14ac:dyDescent="0.2">
      <c r="B4643" s="34"/>
    </row>
    <row r="4644" spans="2:2" ht="15.75" customHeight="1" x14ac:dyDescent="0.2">
      <c r="B4644" s="34"/>
    </row>
    <row r="4645" spans="2:2" ht="15.75" customHeight="1" x14ac:dyDescent="0.2">
      <c r="B4645" s="34"/>
    </row>
    <row r="4646" spans="2:2" ht="15.75" customHeight="1" x14ac:dyDescent="0.2">
      <c r="B4646" s="34"/>
    </row>
    <row r="4647" spans="2:2" ht="15.75" customHeight="1" x14ac:dyDescent="0.2">
      <c r="B4647" s="34"/>
    </row>
    <row r="4648" spans="2:2" ht="15.75" customHeight="1" x14ac:dyDescent="0.2">
      <c r="B4648" s="34"/>
    </row>
    <row r="4649" spans="2:2" ht="15.75" customHeight="1" x14ac:dyDescent="0.2">
      <c r="B4649" s="34"/>
    </row>
    <row r="4650" spans="2:2" ht="15.75" customHeight="1" x14ac:dyDescent="0.2">
      <c r="B4650" s="34"/>
    </row>
    <row r="4651" spans="2:2" ht="15.75" customHeight="1" x14ac:dyDescent="0.2">
      <c r="B4651" s="34"/>
    </row>
    <row r="4652" spans="2:2" ht="15.75" customHeight="1" x14ac:dyDescent="0.2">
      <c r="B4652" s="34"/>
    </row>
    <row r="4653" spans="2:2" ht="15.75" customHeight="1" x14ac:dyDescent="0.2">
      <c r="B4653" s="34"/>
    </row>
    <row r="4654" spans="2:2" ht="15.75" customHeight="1" x14ac:dyDescent="0.2">
      <c r="B4654" s="34"/>
    </row>
    <row r="4655" spans="2:2" ht="15.75" customHeight="1" x14ac:dyDescent="0.2">
      <c r="B4655" s="34"/>
    </row>
    <row r="4656" spans="2:2" ht="15.75" customHeight="1" x14ac:dyDescent="0.2">
      <c r="B4656" s="34"/>
    </row>
    <row r="4657" spans="2:2" ht="15.75" customHeight="1" x14ac:dyDescent="0.2">
      <c r="B4657" s="34"/>
    </row>
    <row r="4658" spans="2:2" ht="15.75" customHeight="1" x14ac:dyDescent="0.2">
      <c r="B4658" s="34"/>
    </row>
    <row r="4659" spans="2:2" ht="15.75" customHeight="1" x14ac:dyDescent="0.2">
      <c r="B4659" s="34"/>
    </row>
    <row r="4660" spans="2:2" ht="15.75" customHeight="1" x14ac:dyDescent="0.2">
      <c r="B4660" s="34"/>
    </row>
    <row r="4661" spans="2:2" ht="15.75" customHeight="1" x14ac:dyDescent="0.2">
      <c r="B4661" s="34"/>
    </row>
    <row r="4662" spans="2:2" ht="15.75" customHeight="1" x14ac:dyDescent="0.2">
      <c r="B4662" s="34"/>
    </row>
    <row r="4663" spans="2:2" ht="15.75" customHeight="1" x14ac:dyDescent="0.2">
      <c r="B4663" s="34"/>
    </row>
    <row r="4664" spans="2:2" ht="15.75" customHeight="1" x14ac:dyDescent="0.2">
      <c r="B4664" s="34"/>
    </row>
    <row r="4665" spans="2:2" ht="15.75" customHeight="1" x14ac:dyDescent="0.2">
      <c r="B4665" s="34"/>
    </row>
    <row r="4666" spans="2:2" ht="15.75" customHeight="1" x14ac:dyDescent="0.2">
      <c r="B4666" s="34"/>
    </row>
    <row r="4667" spans="2:2" ht="15.75" customHeight="1" x14ac:dyDescent="0.2">
      <c r="B4667" s="34"/>
    </row>
    <row r="4668" spans="2:2" ht="15.75" customHeight="1" x14ac:dyDescent="0.2">
      <c r="B4668" s="34"/>
    </row>
    <row r="4669" spans="2:2" ht="15.75" customHeight="1" x14ac:dyDescent="0.2">
      <c r="B4669" s="34"/>
    </row>
    <row r="4670" spans="2:2" ht="15.75" customHeight="1" x14ac:dyDescent="0.2">
      <c r="B4670" s="34"/>
    </row>
    <row r="4671" spans="2:2" ht="15.75" customHeight="1" x14ac:dyDescent="0.2">
      <c r="B4671" s="34"/>
    </row>
    <row r="4672" spans="2:2" ht="15.75" customHeight="1" x14ac:dyDescent="0.2">
      <c r="B4672" s="34"/>
    </row>
    <row r="4673" spans="2:2" ht="15.75" customHeight="1" x14ac:dyDescent="0.2">
      <c r="B4673" s="34"/>
    </row>
    <row r="4674" spans="2:2" ht="15.75" customHeight="1" x14ac:dyDescent="0.2">
      <c r="B4674" s="34"/>
    </row>
    <row r="4675" spans="2:2" ht="15.75" customHeight="1" x14ac:dyDescent="0.2">
      <c r="B4675" s="34"/>
    </row>
    <row r="4676" spans="2:2" ht="15.75" customHeight="1" x14ac:dyDescent="0.2">
      <c r="B4676" s="34"/>
    </row>
    <row r="4677" spans="2:2" ht="15.75" customHeight="1" x14ac:dyDescent="0.2">
      <c r="B4677" s="34"/>
    </row>
    <row r="4678" spans="2:2" ht="15.75" customHeight="1" x14ac:dyDescent="0.2">
      <c r="B4678" s="34"/>
    </row>
    <row r="4679" spans="2:2" ht="15.75" customHeight="1" x14ac:dyDescent="0.2">
      <c r="B4679" s="34"/>
    </row>
    <row r="4680" spans="2:2" ht="15.75" customHeight="1" x14ac:dyDescent="0.2">
      <c r="B4680" s="34"/>
    </row>
    <row r="4681" spans="2:2" ht="15.75" customHeight="1" x14ac:dyDescent="0.2">
      <c r="B4681" s="34"/>
    </row>
    <row r="4682" spans="2:2" ht="15.75" customHeight="1" x14ac:dyDescent="0.2">
      <c r="B4682" s="34"/>
    </row>
    <row r="4683" spans="2:2" ht="15.75" customHeight="1" x14ac:dyDescent="0.2">
      <c r="B4683" s="34"/>
    </row>
    <row r="4684" spans="2:2" ht="15.75" customHeight="1" x14ac:dyDescent="0.2">
      <c r="B4684" s="34"/>
    </row>
    <row r="4685" spans="2:2" ht="15.75" customHeight="1" x14ac:dyDescent="0.2">
      <c r="B4685" s="34"/>
    </row>
    <row r="4686" spans="2:2" ht="15.75" customHeight="1" x14ac:dyDescent="0.2">
      <c r="B4686" s="34"/>
    </row>
    <row r="4687" spans="2:2" ht="15.75" customHeight="1" x14ac:dyDescent="0.2">
      <c r="B4687" s="34"/>
    </row>
    <row r="4688" spans="2:2" ht="15.75" customHeight="1" x14ac:dyDescent="0.2">
      <c r="B4688" s="34"/>
    </row>
    <row r="4689" spans="2:2" ht="15.75" customHeight="1" x14ac:dyDescent="0.2">
      <c r="B4689" s="34"/>
    </row>
    <row r="4690" spans="2:2" ht="15.75" customHeight="1" x14ac:dyDescent="0.2">
      <c r="B4690" s="34"/>
    </row>
    <row r="4691" spans="2:2" ht="15.75" customHeight="1" x14ac:dyDescent="0.2">
      <c r="B4691" s="34"/>
    </row>
    <row r="4692" spans="2:2" ht="15.75" customHeight="1" x14ac:dyDescent="0.2">
      <c r="B4692" s="34"/>
    </row>
    <row r="4693" spans="2:2" ht="15.75" customHeight="1" x14ac:dyDescent="0.2">
      <c r="B4693" s="34"/>
    </row>
    <row r="4694" spans="2:2" ht="15.75" customHeight="1" x14ac:dyDescent="0.2">
      <c r="B4694" s="34"/>
    </row>
    <row r="4695" spans="2:2" ht="15.75" customHeight="1" x14ac:dyDescent="0.2">
      <c r="B4695" s="34"/>
    </row>
    <row r="4696" spans="2:2" ht="15.75" customHeight="1" x14ac:dyDescent="0.2">
      <c r="B4696" s="34"/>
    </row>
    <row r="4697" spans="2:2" ht="15.75" customHeight="1" x14ac:dyDescent="0.2">
      <c r="B4697" s="34"/>
    </row>
    <row r="4698" spans="2:2" ht="15.75" customHeight="1" x14ac:dyDescent="0.2">
      <c r="B4698" s="34"/>
    </row>
    <row r="4699" spans="2:2" ht="15.75" customHeight="1" x14ac:dyDescent="0.2">
      <c r="B4699" s="34"/>
    </row>
    <row r="4700" spans="2:2" ht="15.75" customHeight="1" x14ac:dyDescent="0.2">
      <c r="B4700" s="34"/>
    </row>
    <row r="4701" spans="2:2" ht="15.75" customHeight="1" x14ac:dyDescent="0.2">
      <c r="B4701" s="34"/>
    </row>
    <row r="4702" spans="2:2" ht="15.75" customHeight="1" x14ac:dyDescent="0.2">
      <c r="B4702" s="34"/>
    </row>
    <row r="4703" spans="2:2" ht="15.75" customHeight="1" x14ac:dyDescent="0.2">
      <c r="B4703" s="34"/>
    </row>
    <row r="4704" spans="2:2" ht="15.75" customHeight="1" x14ac:dyDescent="0.2">
      <c r="B4704" s="34"/>
    </row>
    <row r="4705" spans="2:2" ht="15.75" customHeight="1" x14ac:dyDescent="0.2">
      <c r="B4705" s="34"/>
    </row>
    <row r="4706" spans="2:2" ht="15.75" customHeight="1" x14ac:dyDescent="0.2">
      <c r="B4706" s="34"/>
    </row>
    <row r="4707" spans="2:2" ht="15.75" customHeight="1" x14ac:dyDescent="0.2">
      <c r="B4707" s="34"/>
    </row>
    <row r="4708" spans="2:2" ht="15.75" customHeight="1" x14ac:dyDescent="0.2">
      <c r="B4708" s="34"/>
    </row>
    <row r="4709" spans="2:2" ht="15.75" customHeight="1" x14ac:dyDescent="0.2">
      <c r="B4709" s="34"/>
    </row>
    <row r="4710" spans="2:2" ht="15.75" customHeight="1" x14ac:dyDescent="0.2">
      <c r="B4710" s="34"/>
    </row>
    <row r="4711" spans="2:2" ht="15.75" customHeight="1" x14ac:dyDescent="0.2">
      <c r="B4711" s="34"/>
    </row>
    <row r="4712" spans="2:2" ht="15.75" customHeight="1" x14ac:dyDescent="0.2">
      <c r="B4712" s="34"/>
    </row>
    <row r="4713" spans="2:2" ht="15.75" customHeight="1" x14ac:dyDescent="0.2">
      <c r="B4713" s="34"/>
    </row>
    <row r="4714" spans="2:2" ht="15.75" customHeight="1" x14ac:dyDescent="0.2">
      <c r="B4714" s="34"/>
    </row>
    <row r="4715" spans="2:2" ht="15.75" customHeight="1" x14ac:dyDescent="0.2">
      <c r="B4715" s="34"/>
    </row>
    <row r="4716" spans="2:2" ht="15.75" customHeight="1" x14ac:dyDescent="0.2">
      <c r="B4716" s="34"/>
    </row>
    <row r="4717" spans="2:2" ht="15.75" customHeight="1" x14ac:dyDescent="0.2">
      <c r="B4717" s="34"/>
    </row>
    <row r="4718" spans="2:2" ht="15.75" customHeight="1" x14ac:dyDescent="0.2">
      <c r="B4718" s="34"/>
    </row>
    <row r="4719" spans="2:2" ht="15.75" customHeight="1" x14ac:dyDescent="0.2">
      <c r="B4719" s="34"/>
    </row>
    <row r="4720" spans="2:2" ht="15.75" customHeight="1" x14ac:dyDescent="0.2">
      <c r="B4720" s="34"/>
    </row>
    <row r="4721" spans="2:2" ht="15.75" customHeight="1" x14ac:dyDescent="0.2">
      <c r="B4721" s="34"/>
    </row>
    <row r="4722" spans="2:2" ht="15.75" customHeight="1" x14ac:dyDescent="0.2">
      <c r="B4722" s="34"/>
    </row>
    <row r="4723" spans="2:2" ht="15.75" customHeight="1" x14ac:dyDescent="0.2">
      <c r="B4723" s="34"/>
    </row>
    <row r="4724" spans="2:2" ht="15.75" customHeight="1" x14ac:dyDescent="0.2">
      <c r="B4724" s="34"/>
    </row>
    <row r="4725" spans="2:2" ht="15.75" customHeight="1" x14ac:dyDescent="0.2">
      <c r="B4725" s="34"/>
    </row>
    <row r="4726" spans="2:2" ht="15.75" customHeight="1" x14ac:dyDescent="0.2">
      <c r="B4726" s="34"/>
    </row>
    <row r="4727" spans="2:2" ht="15.75" customHeight="1" x14ac:dyDescent="0.2">
      <c r="B4727" s="34"/>
    </row>
    <row r="4728" spans="2:2" ht="15.75" customHeight="1" x14ac:dyDescent="0.2">
      <c r="B4728" s="34"/>
    </row>
    <row r="4729" spans="2:2" ht="15.75" customHeight="1" x14ac:dyDescent="0.2">
      <c r="B4729" s="34"/>
    </row>
    <row r="4730" spans="2:2" ht="15.75" customHeight="1" x14ac:dyDescent="0.2">
      <c r="B4730" s="34"/>
    </row>
    <row r="4731" spans="2:2" ht="15.75" customHeight="1" x14ac:dyDescent="0.2">
      <c r="B4731" s="34"/>
    </row>
    <row r="4732" spans="2:2" ht="15.75" customHeight="1" x14ac:dyDescent="0.2">
      <c r="B4732" s="34"/>
    </row>
    <row r="4733" spans="2:2" ht="15.75" customHeight="1" x14ac:dyDescent="0.2">
      <c r="B4733" s="34"/>
    </row>
    <row r="4734" spans="2:2" ht="15.75" customHeight="1" x14ac:dyDescent="0.2">
      <c r="B4734" s="34"/>
    </row>
    <row r="4735" spans="2:2" ht="15.75" customHeight="1" x14ac:dyDescent="0.2">
      <c r="B4735" s="34"/>
    </row>
    <row r="4736" spans="2:2" ht="15.75" customHeight="1" x14ac:dyDescent="0.2">
      <c r="B4736" s="34"/>
    </row>
    <row r="4737" spans="2:2" ht="15.75" customHeight="1" x14ac:dyDescent="0.2">
      <c r="B4737" s="34"/>
    </row>
    <row r="4738" spans="2:2" ht="15.75" customHeight="1" x14ac:dyDescent="0.2">
      <c r="B4738" s="34"/>
    </row>
    <row r="4739" spans="2:2" ht="15.75" customHeight="1" x14ac:dyDescent="0.2">
      <c r="B4739" s="34"/>
    </row>
    <row r="4740" spans="2:2" ht="15.75" customHeight="1" x14ac:dyDescent="0.2">
      <c r="B4740" s="34"/>
    </row>
    <row r="4741" spans="2:2" ht="15.75" customHeight="1" x14ac:dyDescent="0.2">
      <c r="B4741" s="34"/>
    </row>
    <row r="4742" spans="2:2" ht="15.75" customHeight="1" x14ac:dyDescent="0.2">
      <c r="B4742" s="34"/>
    </row>
    <row r="4743" spans="2:2" ht="15.75" customHeight="1" x14ac:dyDescent="0.2">
      <c r="B4743" s="34"/>
    </row>
    <row r="4744" spans="2:2" ht="15.75" customHeight="1" x14ac:dyDescent="0.2">
      <c r="B4744" s="34"/>
    </row>
    <row r="4745" spans="2:2" ht="15.75" customHeight="1" x14ac:dyDescent="0.2">
      <c r="B4745" s="34"/>
    </row>
    <row r="4746" spans="2:2" ht="15.75" customHeight="1" x14ac:dyDescent="0.2">
      <c r="B4746" s="34"/>
    </row>
    <row r="4747" spans="2:2" ht="15.75" customHeight="1" x14ac:dyDescent="0.2">
      <c r="B4747" s="34"/>
    </row>
    <row r="4748" spans="2:2" ht="15.75" customHeight="1" x14ac:dyDescent="0.2">
      <c r="B4748" s="34"/>
    </row>
    <row r="4749" spans="2:2" ht="15.75" customHeight="1" x14ac:dyDescent="0.2">
      <c r="B4749" s="34"/>
    </row>
    <row r="4750" spans="2:2" ht="15.75" customHeight="1" x14ac:dyDescent="0.2">
      <c r="B4750" s="34"/>
    </row>
    <row r="4751" spans="2:2" ht="15.75" customHeight="1" x14ac:dyDescent="0.2">
      <c r="B4751" s="34"/>
    </row>
    <row r="4752" spans="2:2" ht="15.75" customHeight="1" x14ac:dyDescent="0.2">
      <c r="B4752" s="34"/>
    </row>
    <row r="4753" spans="2:2" ht="15.75" customHeight="1" x14ac:dyDescent="0.2">
      <c r="B4753" s="34"/>
    </row>
    <row r="4754" spans="2:2" ht="15.75" customHeight="1" x14ac:dyDescent="0.2">
      <c r="B4754" s="34"/>
    </row>
    <row r="4755" spans="2:2" ht="15.75" customHeight="1" x14ac:dyDescent="0.2">
      <c r="B4755" s="34"/>
    </row>
    <row r="4756" spans="2:2" ht="15.75" customHeight="1" x14ac:dyDescent="0.2">
      <c r="B4756" s="34"/>
    </row>
    <row r="4757" spans="2:2" ht="15.75" customHeight="1" x14ac:dyDescent="0.2">
      <c r="B4757" s="34"/>
    </row>
    <row r="4758" spans="2:2" ht="15.75" customHeight="1" x14ac:dyDescent="0.2">
      <c r="B4758" s="34"/>
    </row>
    <row r="4759" spans="2:2" ht="15.75" customHeight="1" x14ac:dyDescent="0.2">
      <c r="B4759" s="34"/>
    </row>
    <row r="4760" spans="2:2" ht="15.75" customHeight="1" x14ac:dyDescent="0.2">
      <c r="B4760" s="34"/>
    </row>
    <row r="4761" spans="2:2" ht="15.75" customHeight="1" x14ac:dyDescent="0.2">
      <c r="B4761" s="34"/>
    </row>
    <row r="4762" spans="2:2" ht="15.75" customHeight="1" x14ac:dyDescent="0.2">
      <c r="B4762" s="34"/>
    </row>
    <row r="4763" spans="2:2" ht="15.75" customHeight="1" x14ac:dyDescent="0.2">
      <c r="B4763" s="34"/>
    </row>
    <row r="4764" spans="2:2" ht="15.75" customHeight="1" x14ac:dyDescent="0.2">
      <c r="B4764" s="34"/>
    </row>
    <row r="4765" spans="2:2" ht="15.75" customHeight="1" x14ac:dyDescent="0.2">
      <c r="B4765" s="34"/>
    </row>
    <row r="4766" spans="2:2" ht="15.75" customHeight="1" x14ac:dyDescent="0.2">
      <c r="B4766" s="34"/>
    </row>
    <row r="4767" spans="2:2" ht="15.75" customHeight="1" x14ac:dyDescent="0.2">
      <c r="B4767" s="34"/>
    </row>
    <row r="4768" spans="2:2" ht="15.75" customHeight="1" x14ac:dyDescent="0.2">
      <c r="B4768" s="34"/>
    </row>
    <row r="4769" spans="2:2" ht="15.75" customHeight="1" x14ac:dyDescent="0.2">
      <c r="B4769" s="34"/>
    </row>
    <row r="4770" spans="2:2" ht="15.75" customHeight="1" x14ac:dyDescent="0.2">
      <c r="B4770" s="34"/>
    </row>
    <row r="4771" spans="2:2" ht="15.75" customHeight="1" x14ac:dyDescent="0.2">
      <c r="B4771" s="34"/>
    </row>
    <row r="4772" spans="2:2" ht="15.75" customHeight="1" x14ac:dyDescent="0.2">
      <c r="B4772" s="34"/>
    </row>
    <row r="4773" spans="2:2" ht="15.75" customHeight="1" x14ac:dyDescent="0.2">
      <c r="B4773" s="34"/>
    </row>
    <row r="4774" spans="2:2" ht="15.75" customHeight="1" x14ac:dyDescent="0.2">
      <c r="B4774" s="34"/>
    </row>
    <row r="4775" spans="2:2" ht="15.75" customHeight="1" x14ac:dyDescent="0.2">
      <c r="B4775" s="34"/>
    </row>
    <row r="4776" spans="2:2" ht="15.75" customHeight="1" x14ac:dyDescent="0.2">
      <c r="B4776" s="34"/>
    </row>
    <row r="4777" spans="2:2" ht="15.75" customHeight="1" x14ac:dyDescent="0.2">
      <c r="B4777" s="34"/>
    </row>
    <row r="4778" spans="2:2" ht="15.75" customHeight="1" x14ac:dyDescent="0.2">
      <c r="B4778" s="34"/>
    </row>
    <row r="4779" spans="2:2" ht="15.75" customHeight="1" x14ac:dyDescent="0.2">
      <c r="B4779" s="34"/>
    </row>
    <row r="4780" spans="2:2" ht="15.75" customHeight="1" x14ac:dyDescent="0.2">
      <c r="B4780" s="34"/>
    </row>
    <row r="4781" spans="2:2" ht="15.75" customHeight="1" x14ac:dyDescent="0.2">
      <c r="B4781" s="34"/>
    </row>
    <row r="4782" spans="2:2" ht="15.75" customHeight="1" x14ac:dyDescent="0.2">
      <c r="B4782" s="34"/>
    </row>
    <row r="4783" spans="2:2" ht="15.75" customHeight="1" x14ac:dyDescent="0.2">
      <c r="B4783" s="34"/>
    </row>
    <row r="4784" spans="2:2" ht="15.75" customHeight="1" x14ac:dyDescent="0.2">
      <c r="B4784" s="34"/>
    </row>
    <row r="4785" spans="2:2" ht="15.75" customHeight="1" x14ac:dyDescent="0.2">
      <c r="B4785" s="34"/>
    </row>
    <row r="4786" spans="2:2" ht="15.75" customHeight="1" x14ac:dyDescent="0.2">
      <c r="B4786" s="34"/>
    </row>
    <row r="4787" spans="2:2" ht="15.75" customHeight="1" x14ac:dyDescent="0.2">
      <c r="B4787" s="34"/>
    </row>
    <row r="4788" spans="2:2" ht="15.75" customHeight="1" x14ac:dyDescent="0.2">
      <c r="B4788" s="34"/>
    </row>
    <row r="4789" spans="2:2" ht="15.75" customHeight="1" x14ac:dyDescent="0.2">
      <c r="B4789" s="34"/>
    </row>
    <row r="4790" spans="2:2" ht="15.75" customHeight="1" x14ac:dyDescent="0.2">
      <c r="B4790" s="34"/>
    </row>
    <row r="4791" spans="2:2" ht="15.75" customHeight="1" x14ac:dyDescent="0.2">
      <c r="B4791" s="34"/>
    </row>
    <row r="4792" spans="2:2" ht="15.75" customHeight="1" x14ac:dyDescent="0.2">
      <c r="B4792" s="34"/>
    </row>
    <row r="4793" spans="2:2" ht="15.75" customHeight="1" x14ac:dyDescent="0.2">
      <c r="B4793" s="34"/>
    </row>
    <row r="4794" spans="2:2" ht="15.75" customHeight="1" x14ac:dyDescent="0.2">
      <c r="B4794" s="34"/>
    </row>
    <row r="4795" spans="2:2" ht="15.75" customHeight="1" x14ac:dyDescent="0.2">
      <c r="B4795" s="34"/>
    </row>
    <row r="4796" spans="2:2" ht="15.75" customHeight="1" x14ac:dyDescent="0.2">
      <c r="B4796" s="34"/>
    </row>
    <row r="4797" spans="2:2" ht="15.75" customHeight="1" x14ac:dyDescent="0.2">
      <c r="B4797" s="34"/>
    </row>
    <row r="4798" spans="2:2" ht="15.75" customHeight="1" x14ac:dyDescent="0.2">
      <c r="B4798" s="34"/>
    </row>
    <row r="4799" spans="2:2" ht="15.75" customHeight="1" x14ac:dyDescent="0.2">
      <c r="B4799" s="34"/>
    </row>
    <row r="4800" spans="2:2" ht="15.75" customHeight="1" x14ac:dyDescent="0.2">
      <c r="B4800" s="34"/>
    </row>
    <row r="4801" spans="2:2" ht="15.75" customHeight="1" x14ac:dyDescent="0.2">
      <c r="B4801" s="34"/>
    </row>
    <row r="4802" spans="2:2" ht="15.75" customHeight="1" x14ac:dyDescent="0.2">
      <c r="B4802" s="34"/>
    </row>
    <row r="4803" spans="2:2" ht="15.75" customHeight="1" x14ac:dyDescent="0.2">
      <c r="B4803" s="34"/>
    </row>
    <row r="4804" spans="2:2" ht="15.75" customHeight="1" x14ac:dyDescent="0.2">
      <c r="B4804" s="34"/>
    </row>
    <row r="4805" spans="2:2" ht="15.75" customHeight="1" x14ac:dyDescent="0.2">
      <c r="B4805" s="34"/>
    </row>
    <row r="4806" spans="2:2" ht="15.75" customHeight="1" x14ac:dyDescent="0.2">
      <c r="B4806" s="34"/>
    </row>
    <row r="4807" spans="2:2" ht="15.75" customHeight="1" x14ac:dyDescent="0.2">
      <c r="B4807" s="34"/>
    </row>
    <row r="4808" spans="2:2" ht="15.75" customHeight="1" x14ac:dyDescent="0.2">
      <c r="B4808" s="34"/>
    </row>
    <row r="4809" spans="2:2" ht="15.75" customHeight="1" x14ac:dyDescent="0.2">
      <c r="B4809" s="34"/>
    </row>
    <row r="4810" spans="2:2" ht="15.75" customHeight="1" x14ac:dyDescent="0.2">
      <c r="B4810" s="34"/>
    </row>
    <row r="4811" spans="2:2" ht="15.75" customHeight="1" x14ac:dyDescent="0.2">
      <c r="B4811" s="34"/>
    </row>
    <row r="4812" spans="2:2" ht="15.75" customHeight="1" x14ac:dyDescent="0.2">
      <c r="B4812" s="34"/>
    </row>
    <row r="4813" spans="2:2" ht="15.75" customHeight="1" x14ac:dyDescent="0.2">
      <c r="B4813" s="34"/>
    </row>
    <row r="4814" spans="2:2" ht="15.75" customHeight="1" x14ac:dyDescent="0.2">
      <c r="B4814" s="34"/>
    </row>
    <row r="4815" spans="2:2" ht="15.75" customHeight="1" x14ac:dyDescent="0.2">
      <c r="B4815" s="34"/>
    </row>
    <row r="4816" spans="2:2" ht="15.75" customHeight="1" x14ac:dyDescent="0.2">
      <c r="B4816" s="34"/>
    </row>
    <row r="4817" spans="2:2" ht="15.75" customHeight="1" x14ac:dyDescent="0.2">
      <c r="B4817" s="34"/>
    </row>
    <row r="4818" spans="2:2" ht="15.75" customHeight="1" x14ac:dyDescent="0.2">
      <c r="B4818" s="34"/>
    </row>
    <row r="4819" spans="2:2" ht="15.75" customHeight="1" x14ac:dyDescent="0.2">
      <c r="B4819" s="34"/>
    </row>
    <row r="4820" spans="2:2" ht="15.75" customHeight="1" x14ac:dyDescent="0.2">
      <c r="B4820" s="34"/>
    </row>
    <row r="4821" spans="2:2" ht="15.75" customHeight="1" x14ac:dyDescent="0.2">
      <c r="B4821" s="34"/>
    </row>
    <row r="4822" spans="2:2" ht="15.75" customHeight="1" x14ac:dyDescent="0.2">
      <c r="B4822" s="34"/>
    </row>
    <row r="4823" spans="2:2" ht="15.75" customHeight="1" x14ac:dyDescent="0.2">
      <c r="B4823" s="34"/>
    </row>
    <row r="4824" spans="2:2" ht="15.75" customHeight="1" x14ac:dyDescent="0.2">
      <c r="B4824" s="34"/>
    </row>
    <row r="4825" spans="2:2" ht="15.75" customHeight="1" x14ac:dyDescent="0.2">
      <c r="B4825" s="34"/>
    </row>
    <row r="4826" spans="2:2" ht="15.75" customHeight="1" x14ac:dyDescent="0.2">
      <c r="B4826" s="34"/>
    </row>
    <row r="4827" spans="2:2" ht="15.75" customHeight="1" x14ac:dyDescent="0.2">
      <c r="B4827" s="34"/>
    </row>
    <row r="4828" spans="2:2" ht="15.75" customHeight="1" x14ac:dyDescent="0.2">
      <c r="B4828" s="34"/>
    </row>
    <row r="4829" spans="2:2" ht="15.75" customHeight="1" x14ac:dyDescent="0.2">
      <c r="B4829" s="34"/>
    </row>
    <row r="4830" spans="2:2" ht="15.75" customHeight="1" x14ac:dyDescent="0.2">
      <c r="B4830" s="34"/>
    </row>
    <row r="4831" spans="2:2" ht="15.75" customHeight="1" x14ac:dyDescent="0.2">
      <c r="B4831" s="34"/>
    </row>
    <row r="4832" spans="2:2" ht="15.75" customHeight="1" x14ac:dyDescent="0.2">
      <c r="B4832" s="34"/>
    </row>
    <row r="4833" spans="2:2" ht="15.75" customHeight="1" x14ac:dyDescent="0.2">
      <c r="B4833" s="34"/>
    </row>
    <row r="4834" spans="2:2" ht="15.75" customHeight="1" x14ac:dyDescent="0.2">
      <c r="B4834" s="34"/>
    </row>
    <row r="4835" spans="2:2" ht="15.75" customHeight="1" x14ac:dyDescent="0.2">
      <c r="B4835" s="34"/>
    </row>
    <row r="4836" spans="2:2" ht="15.75" customHeight="1" x14ac:dyDescent="0.2">
      <c r="B4836" s="34"/>
    </row>
    <row r="4837" spans="2:2" ht="15.75" customHeight="1" x14ac:dyDescent="0.2">
      <c r="B4837" s="34"/>
    </row>
    <row r="4838" spans="2:2" ht="15.75" customHeight="1" x14ac:dyDescent="0.2">
      <c r="B4838" s="34"/>
    </row>
    <row r="4839" spans="2:2" ht="15.75" customHeight="1" x14ac:dyDescent="0.2">
      <c r="B4839" s="34"/>
    </row>
    <row r="4840" spans="2:2" ht="15.75" customHeight="1" x14ac:dyDescent="0.2">
      <c r="B4840" s="34"/>
    </row>
    <row r="4841" spans="2:2" ht="15.75" customHeight="1" x14ac:dyDescent="0.2">
      <c r="B4841" s="34"/>
    </row>
    <row r="4842" spans="2:2" ht="15.75" customHeight="1" x14ac:dyDescent="0.2">
      <c r="B4842" s="34"/>
    </row>
    <row r="4843" spans="2:2" ht="15.75" customHeight="1" x14ac:dyDescent="0.2">
      <c r="B4843" s="34"/>
    </row>
    <row r="4844" spans="2:2" ht="15.75" customHeight="1" x14ac:dyDescent="0.2">
      <c r="B4844" s="34"/>
    </row>
    <row r="4845" spans="2:2" ht="15.75" customHeight="1" x14ac:dyDescent="0.2">
      <c r="B4845" s="34"/>
    </row>
    <row r="4846" spans="2:2" ht="15.75" customHeight="1" x14ac:dyDescent="0.2">
      <c r="B4846" s="34"/>
    </row>
    <row r="4847" spans="2:2" ht="15.75" customHeight="1" x14ac:dyDescent="0.2">
      <c r="B4847" s="34"/>
    </row>
    <row r="4848" spans="2:2" ht="15.75" customHeight="1" x14ac:dyDescent="0.2">
      <c r="B4848" s="34"/>
    </row>
    <row r="4849" spans="2:2" ht="15.75" customHeight="1" x14ac:dyDescent="0.2">
      <c r="B4849" s="34"/>
    </row>
    <row r="4850" spans="2:2" ht="15.75" customHeight="1" x14ac:dyDescent="0.2">
      <c r="B4850" s="34"/>
    </row>
    <row r="4851" spans="2:2" ht="15.75" customHeight="1" x14ac:dyDescent="0.2">
      <c r="B4851" s="34"/>
    </row>
    <row r="4852" spans="2:2" ht="15.75" customHeight="1" x14ac:dyDescent="0.2">
      <c r="B4852" s="34"/>
    </row>
    <row r="4853" spans="2:2" ht="15.75" customHeight="1" x14ac:dyDescent="0.2">
      <c r="B4853" s="34"/>
    </row>
    <row r="4854" spans="2:2" ht="15.75" customHeight="1" x14ac:dyDescent="0.2">
      <c r="B4854" s="34"/>
    </row>
    <row r="4855" spans="2:2" ht="15.75" customHeight="1" x14ac:dyDescent="0.2">
      <c r="B4855" s="34"/>
    </row>
    <row r="4856" spans="2:2" ht="15.75" customHeight="1" x14ac:dyDescent="0.2">
      <c r="B4856" s="34"/>
    </row>
    <row r="4857" spans="2:2" ht="15.75" customHeight="1" x14ac:dyDescent="0.2">
      <c r="B4857" s="34"/>
    </row>
    <row r="4858" spans="2:2" ht="15.75" customHeight="1" x14ac:dyDescent="0.2">
      <c r="B4858" s="34"/>
    </row>
    <row r="4859" spans="2:2" ht="15.75" customHeight="1" x14ac:dyDescent="0.2">
      <c r="B4859" s="34"/>
    </row>
    <row r="4860" spans="2:2" ht="15.75" customHeight="1" x14ac:dyDescent="0.2">
      <c r="B4860" s="34"/>
    </row>
    <row r="4861" spans="2:2" ht="15.75" customHeight="1" x14ac:dyDescent="0.2">
      <c r="B4861" s="34"/>
    </row>
    <row r="4862" spans="2:2" ht="15.75" customHeight="1" x14ac:dyDescent="0.2">
      <c r="B4862" s="34"/>
    </row>
    <row r="4863" spans="2:2" ht="15.75" customHeight="1" x14ac:dyDescent="0.2">
      <c r="B4863" s="34"/>
    </row>
    <row r="4864" spans="2:2" ht="15.75" customHeight="1" x14ac:dyDescent="0.2">
      <c r="B4864" s="34"/>
    </row>
    <row r="4865" spans="2:2" ht="15.75" customHeight="1" x14ac:dyDescent="0.2">
      <c r="B4865" s="34"/>
    </row>
    <row r="4866" spans="2:2" ht="15.75" customHeight="1" x14ac:dyDescent="0.2">
      <c r="B4866" s="34"/>
    </row>
    <row r="4867" spans="2:2" ht="15.75" customHeight="1" x14ac:dyDescent="0.2">
      <c r="B4867" s="34"/>
    </row>
    <row r="4868" spans="2:2" ht="15.75" customHeight="1" x14ac:dyDescent="0.2">
      <c r="B4868" s="34"/>
    </row>
    <row r="4869" spans="2:2" ht="15.75" customHeight="1" x14ac:dyDescent="0.2">
      <c r="B4869" s="34"/>
    </row>
    <row r="4870" spans="2:2" ht="15.75" customHeight="1" x14ac:dyDescent="0.2">
      <c r="B4870" s="34"/>
    </row>
    <row r="4871" spans="2:2" ht="15.75" customHeight="1" x14ac:dyDescent="0.2">
      <c r="B4871" s="34"/>
    </row>
    <row r="4872" spans="2:2" ht="15.75" customHeight="1" x14ac:dyDescent="0.2">
      <c r="B4872" s="34"/>
    </row>
    <row r="4873" spans="2:2" ht="15.75" customHeight="1" x14ac:dyDescent="0.2">
      <c r="B4873" s="34"/>
    </row>
    <row r="4874" spans="2:2" ht="15.75" customHeight="1" x14ac:dyDescent="0.2">
      <c r="B4874" s="34"/>
    </row>
    <row r="4875" spans="2:2" ht="15.75" customHeight="1" x14ac:dyDescent="0.2">
      <c r="B4875" s="34"/>
    </row>
    <row r="4876" spans="2:2" ht="15.75" customHeight="1" x14ac:dyDescent="0.2">
      <c r="B4876" s="34"/>
    </row>
    <row r="4877" spans="2:2" ht="15.75" customHeight="1" x14ac:dyDescent="0.2">
      <c r="B4877" s="34"/>
    </row>
    <row r="4878" spans="2:2" ht="15.75" customHeight="1" x14ac:dyDescent="0.2">
      <c r="B4878" s="34"/>
    </row>
    <row r="4879" spans="2:2" ht="15.75" customHeight="1" x14ac:dyDescent="0.2">
      <c r="B4879" s="34"/>
    </row>
    <row r="4880" spans="2:2" ht="15.75" customHeight="1" x14ac:dyDescent="0.2">
      <c r="B4880" s="34"/>
    </row>
    <row r="4881" spans="2:2" ht="15.75" customHeight="1" x14ac:dyDescent="0.2">
      <c r="B4881" s="34"/>
    </row>
    <row r="4882" spans="2:2" ht="15.75" customHeight="1" x14ac:dyDescent="0.2">
      <c r="B4882" s="34"/>
    </row>
    <row r="4883" spans="2:2" ht="15.75" customHeight="1" x14ac:dyDescent="0.2">
      <c r="B4883" s="34"/>
    </row>
    <row r="4884" spans="2:2" ht="15.75" customHeight="1" x14ac:dyDescent="0.2">
      <c r="B4884" s="34"/>
    </row>
    <row r="4885" spans="2:2" ht="15.75" customHeight="1" x14ac:dyDescent="0.2">
      <c r="B4885" s="34"/>
    </row>
    <row r="4886" spans="2:2" ht="15.75" customHeight="1" x14ac:dyDescent="0.2">
      <c r="B4886" s="34"/>
    </row>
    <row r="4887" spans="2:2" ht="15.75" customHeight="1" x14ac:dyDescent="0.2">
      <c r="B4887" s="34"/>
    </row>
    <row r="4888" spans="2:2" ht="15.75" customHeight="1" x14ac:dyDescent="0.2">
      <c r="B4888" s="34"/>
    </row>
    <row r="4889" spans="2:2" ht="15.75" customHeight="1" x14ac:dyDescent="0.2">
      <c r="B4889" s="34"/>
    </row>
    <row r="4890" spans="2:2" ht="15.75" customHeight="1" x14ac:dyDescent="0.2">
      <c r="B4890" s="34"/>
    </row>
    <row r="4891" spans="2:2" ht="15.75" customHeight="1" x14ac:dyDescent="0.2">
      <c r="B4891" s="34"/>
    </row>
    <row r="4892" spans="2:2" ht="15.75" customHeight="1" x14ac:dyDescent="0.2">
      <c r="B4892" s="34"/>
    </row>
    <row r="4893" spans="2:2" ht="15.75" customHeight="1" x14ac:dyDescent="0.2">
      <c r="B4893" s="34"/>
    </row>
    <row r="4894" spans="2:2" ht="15.75" customHeight="1" x14ac:dyDescent="0.2">
      <c r="B4894" s="34"/>
    </row>
    <row r="4895" spans="2:2" ht="15.75" customHeight="1" x14ac:dyDescent="0.2">
      <c r="B4895" s="34"/>
    </row>
    <row r="4896" spans="2:2" ht="15.75" customHeight="1" x14ac:dyDescent="0.2">
      <c r="B4896" s="34"/>
    </row>
    <row r="4897" spans="2:2" ht="15.75" customHeight="1" x14ac:dyDescent="0.2">
      <c r="B4897" s="34"/>
    </row>
    <row r="4898" spans="2:2" ht="15.75" customHeight="1" x14ac:dyDescent="0.2">
      <c r="B4898" s="34"/>
    </row>
    <row r="4899" spans="2:2" ht="15.75" customHeight="1" x14ac:dyDescent="0.2">
      <c r="B4899" s="34"/>
    </row>
    <row r="4900" spans="2:2" ht="15.75" customHeight="1" x14ac:dyDescent="0.2">
      <c r="B4900" s="34"/>
    </row>
    <row r="4901" spans="2:2" ht="15.75" customHeight="1" x14ac:dyDescent="0.2">
      <c r="B4901" s="34"/>
    </row>
    <row r="4902" spans="2:2" ht="15.75" customHeight="1" x14ac:dyDescent="0.2">
      <c r="B4902" s="34"/>
    </row>
    <row r="4903" spans="2:2" ht="15.75" customHeight="1" x14ac:dyDescent="0.2">
      <c r="B4903" s="34"/>
    </row>
    <row r="4904" spans="2:2" ht="15.75" customHeight="1" x14ac:dyDescent="0.2">
      <c r="B4904" s="34"/>
    </row>
    <row r="4905" spans="2:2" ht="15.75" customHeight="1" x14ac:dyDescent="0.2">
      <c r="B4905" s="34"/>
    </row>
    <row r="4906" spans="2:2" ht="15.75" customHeight="1" x14ac:dyDescent="0.2">
      <c r="B4906" s="34"/>
    </row>
    <row r="4907" spans="2:2" ht="15.75" customHeight="1" x14ac:dyDescent="0.2">
      <c r="B4907" s="34"/>
    </row>
    <row r="4908" spans="2:2" ht="15.75" customHeight="1" x14ac:dyDescent="0.2">
      <c r="B4908" s="34"/>
    </row>
    <row r="4909" spans="2:2" ht="15.75" customHeight="1" x14ac:dyDescent="0.2">
      <c r="B4909" s="34"/>
    </row>
    <row r="4910" spans="2:2" ht="15.75" customHeight="1" x14ac:dyDescent="0.2">
      <c r="B4910" s="34"/>
    </row>
    <row r="4911" spans="2:2" ht="15.75" customHeight="1" x14ac:dyDescent="0.2">
      <c r="B4911" s="34"/>
    </row>
    <row r="4912" spans="2:2" ht="15.75" customHeight="1" x14ac:dyDescent="0.2">
      <c r="B4912" s="34"/>
    </row>
    <row r="4913" spans="2:2" ht="15.75" customHeight="1" x14ac:dyDescent="0.2">
      <c r="B4913" s="34"/>
    </row>
    <row r="4914" spans="2:2" ht="15.75" customHeight="1" x14ac:dyDescent="0.2">
      <c r="B4914" s="34"/>
    </row>
    <row r="4915" spans="2:2" ht="15.75" customHeight="1" x14ac:dyDescent="0.2">
      <c r="B4915" s="34"/>
    </row>
    <row r="4916" spans="2:2" ht="15.75" customHeight="1" x14ac:dyDescent="0.2">
      <c r="B4916" s="34"/>
    </row>
    <row r="4917" spans="2:2" ht="15.75" customHeight="1" x14ac:dyDescent="0.2">
      <c r="B4917" s="34"/>
    </row>
    <row r="4918" spans="2:2" ht="15.75" customHeight="1" x14ac:dyDescent="0.2">
      <c r="B4918" s="34"/>
    </row>
    <row r="4919" spans="2:2" ht="15.75" customHeight="1" x14ac:dyDescent="0.2">
      <c r="B4919" s="34"/>
    </row>
    <row r="4920" spans="2:2" ht="15.75" customHeight="1" x14ac:dyDescent="0.2">
      <c r="B4920" s="34"/>
    </row>
    <row r="4921" spans="2:2" ht="15.75" customHeight="1" x14ac:dyDescent="0.2">
      <c r="B4921" s="34"/>
    </row>
    <row r="4922" spans="2:2" ht="15.75" customHeight="1" x14ac:dyDescent="0.2">
      <c r="B4922" s="34"/>
    </row>
    <row r="4923" spans="2:2" ht="15.75" customHeight="1" x14ac:dyDescent="0.2">
      <c r="B4923" s="34"/>
    </row>
    <row r="4924" spans="2:2" ht="15.75" customHeight="1" x14ac:dyDescent="0.2">
      <c r="B4924" s="34"/>
    </row>
    <row r="4925" spans="2:2" ht="15.75" customHeight="1" x14ac:dyDescent="0.2">
      <c r="B4925" s="34"/>
    </row>
    <row r="4926" spans="2:2" ht="15.75" customHeight="1" x14ac:dyDescent="0.2">
      <c r="B4926" s="34"/>
    </row>
    <row r="4927" spans="2:2" ht="15.75" customHeight="1" x14ac:dyDescent="0.2">
      <c r="B4927" s="34"/>
    </row>
    <row r="4928" spans="2:2" ht="15.75" customHeight="1" x14ac:dyDescent="0.2">
      <c r="B4928" s="34"/>
    </row>
    <row r="4929" spans="2:2" ht="15.75" customHeight="1" x14ac:dyDescent="0.2">
      <c r="B4929" s="34"/>
    </row>
    <row r="4930" spans="2:2" ht="15.75" customHeight="1" x14ac:dyDescent="0.2">
      <c r="B4930" s="34"/>
    </row>
    <row r="4931" spans="2:2" ht="15.75" customHeight="1" x14ac:dyDescent="0.2">
      <c r="B4931" s="34"/>
    </row>
    <row r="4932" spans="2:2" ht="15.75" customHeight="1" x14ac:dyDescent="0.2">
      <c r="B4932" s="34"/>
    </row>
    <row r="4933" spans="2:2" ht="15.75" customHeight="1" x14ac:dyDescent="0.2">
      <c r="B4933" s="34"/>
    </row>
    <row r="4934" spans="2:2" ht="15.75" customHeight="1" x14ac:dyDescent="0.2">
      <c r="B4934" s="34"/>
    </row>
    <row r="4935" spans="2:2" ht="15.75" customHeight="1" x14ac:dyDescent="0.2">
      <c r="B4935" s="34"/>
    </row>
    <row r="4936" spans="2:2" ht="15.75" customHeight="1" x14ac:dyDescent="0.2">
      <c r="B4936" s="34"/>
    </row>
    <row r="4937" spans="2:2" ht="15.75" customHeight="1" x14ac:dyDescent="0.2">
      <c r="B4937" s="34"/>
    </row>
    <row r="4938" spans="2:2" ht="15.75" customHeight="1" x14ac:dyDescent="0.2">
      <c r="B4938" s="34"/>
    </row>
    <row r="4939" spans="2:2" ht="15.75" customHeight="1" x14ac:dyDescent="0.2">
      <c r="B4939" s="34"/>
    </row>
    <row r="4940" spans="2:2" ht="15.75" customHeight="1" x14ac:dyDescent="0.2">
      <c r="B4940" s="34"/>
    </row>
    <row r="4941" spans="2:2" ht="15.75" customHeight="1" x14ac:dyDescent="0.2">
      <c r="B4941" s="34"/>
    </row>
    <row r="4942" spans="2:2" ht="15.75" customHeight="1" x14ac:dyDescent="0.2">
      <c r="B4942" s="34"/>
    </row>
    <row r="4943" spans="2:2" ht="15.75" customHeight="1" x14ac:dyDescent="0.2">
      <c r="B4943" s="34"/>
    </row>
    <row r="4944" spans="2:2" ht="15.75" customHeight="1" x14ac:dyDescent="0.2">
      <c r="B4944" s="34"/>
    </row>
    <row r="4945" spans="2:2" ht="15.75" customHeight="1" x14ac:dyDescent="0.2">
      <c r="B4945" s="34"/>
    </row>
    <row r="4946" spans="2:2" ht="15.75" customHeight="1" x14ac:dyDescent="0.2">
      <c r="B4946" s="34"/>
    </row>
    <row r="4947" spans="2:2" ht="15.75" customHeight="1" x14ac:dyDescent="0.2">
      <c r="B4947" s="34"/>
    </row>
    <row r="4948" spans="2:2" ht="15.75" customHeight="1" x14ac:dyDescent="0.2">
      <c r="B4948" s="34"/>
    </row>
    <row r="4949" spans="2:2" ht="15.75" customHeight="1" x14ac:dyDescent="0.2">
      <c r="B4949" s="34"/>
    </row>
    <row r="4950" spans="2:2" ht="15.75" customHeight="1" x14ac:dyDescent="0.2">
      <c r="B4950" s="34"/>
    </row>
    <row r="4951" spans="2:2" ht="15.75" customHeight="1" x14ac:dyDescent="0.2">
      <c r="B4951" s="34"/>
    </row>
    <row r="4952" spans="2:2" ht="15.75" customHeight="1" x14ac:dyDescent="0.2">
      <c r="B4952" s="34"/>
    </row>
    <row r="4953" spans="2:2" ht="15.75" customHeight="1" x14ac:dyDescent="0.2">
      <c r="B4953" s="34"/>
    </row>
    <row r="4954" spans="2:2" ht="15.75" customHeight="1" x14ac:dyDescent="0.2">
      <c r="B4954" s="34"/>
    </row>
    <row r="4955" spans="2:2" ht="15.75" customHeight="1" x14ac:dyDescent="0.2">
      <c r="B4955" s="34"/>
    </row>
    <row r="4956" spans="2:2" ht="15.75" customHeight="1" x14ac:dyDescent="0.2">
      <c r="B4956" s="34"/>
    </row>
    <row r="4957" spans="2:2" ht="15.75" customHeight="1" x14ac:dyDescent="0.2">
      <c r="B4957" s="34"/>
    </row>
    <row r="4958" spans="2:2" ht="15.75" customHeight="1" x14ac:dyDescent="0.2">
      <c r="B4958" s="34"/>
    </row>
    <row r="4959" spans="2:2" ht="15.75" customHeight="1" x14ac:dyDescent="0.2">
      <c r="B4959" s="34"/>
    </row>
    <row r="4960" spans="2:2" ht="15.75" customHeight="1" x14ac:dyDescent="0.2">
      <c r="B4960" s="34"/>
    </row>
    <row r="4961" spans="2:2" ht="15.75" customHeight="1" x14ac:dyDescent="0.2">
      <c r="B4961" s="34"/>
    </row>
    <row r="4962" spans="2:2" ht="15.75" customHeight="1" x14ac:dyDescent="0.2">
      <c r="B4962" s="34"/>
    </row>
    <row r="4963" spans="2:2" ht="15.75" customHeight="1" x14ac:dyDescent="0.2">
      <c r="B4963" s="34"/>
    </row>
    <row r="4964" spans="2:2" ht="15.75" customHeight="1" x14ac:dyDescent="0.2">
      <c r="B4964" s="34"/>
    </row>
    <row r="4965" spans="2:2" ht="15.75" customHeight="1" x14ac:dyDescent="0.2">
      <c r="B4965" s="34"/>
    </row>
    <row r="4966" spans="2:2" ht="15.75" customHeight="1" x14ac:dyDescent="0.2">
      <c r="B4966" s="34"/>
    </row>
    <row r="4967" spans="2:2" ht="15.75" customHeight="1" x14ac:dyDescent="0.2">
      <c r="B4967" s="34"/>
    </row>
    <row r="4968" spans="2:2" ht="15.75" customHeight="1" x14ac:dyDescent="0.2">
      <c r="B4968" s="34"/>
    </row>
    <row r="4969" spans="2:2" ht="15.75" customHeight="1" x14ac:dyDescent="0.2">
      <c r="B4969" s="34"/>
    </row>
    <row r="4970" spans="2:2" ht="15.75" customHeight="1" x14ac:dyDescent="0.2">
      <c r="B4970" s="34"/>
    </row>
    <row r="4971" spans="2:2" ht="15.75" customHeight="1" x14ac:dyDescent="0.2">
      <c r="B4971" s="34"/>
    </row>
    <row r="4972" spans="2:2" ht="15.75" customHeight="1" x14ac:dyDescent="0.2">
      <c r="B4972" s="34"/>
    </row>
    <row r="4973" spans="2:2" ht="15.75" customHeight="1" x14ac:dyDescent="0.2">
      <c r="B4973" s="34"/>
    </row>
    <row r="4974" spans="2:2" ht="15.75" customHeight="1" x14ac:dyDescent="0.2">
      <c r="B4974" s="34"/>
    </row>
    <row r="4975" spans="2:2" ht="15.75" customHeight="1" x14ac:dyDescent="0.2">
      <c r="B4975" s="34"/>
    </row>
    <row r="4976" spans="2:2" ht="15.75" customHeight="1" x14ac:dyDescent="0.2">
      <c r="B4976" s="34"/>
    </row>
    <row r="4977" spans="2:2" ht="15.75" customHeight="1" x14ac:dyDescent="0.2">
      <c r="B4977" s="34"/>
    </row>
    <row r="4978" spans="2:2" ht="15.75" customHeight="1" x14ac:dyDescent="0.2">
      <c r="B4978" s="34"/>
    </row>
    <row r="4979" spans="2:2" ht="15.75" customHeight="1" x14ac:dyDescent="0.2">
      <c r="B4979" s="34"/>
    </row>
    <row r="4980" spans="2:2" ht="15.75" customHeight="1" x14ac:dyDescent="0.2">
      <c r="B4980" s="34"/>
    </row>
    <row r="4981" spans="2:2" ht="15.75" customHeight="1" x14ac:dyDescent="0.2">
      <c r="B4981" s="34"/>
    </row>
    <row r="4982" spans="2:2" ht="15.75" customHeight="1" x14ac:dyDescent="0.2">
      <c r="B4982" s="34"/>
    </row>
    <row r="4983" spans="2:2" ht="15.75" customHeight="1" x14ac:dyDescent="0.2">
      <c r="B4983" s="34"/>
    </row>
    <row r="4984" spans="2:2" ht="15.75" customHeight="1" x14ac:dyDescent="0.2">
      <c r="B4984" s="34"/>
    </row>
    <row r="4985" spans="2:2" ht="15.75" customHeight="1" x14ac:dyDescent="0.2">
      <c r="B4985" s="34"/>
    </row>
    <row r="4986" spans="2:2" ht="15.75" customHeight="1" x14ac:dyDescent="0.2">
      <c r="B4986" s="34"/>
    </row>
    <row r="4987" spans="2:2" ht="15.75" customHeight="1" x14ac:dyDescent="0.2">
      <c r="B4987" s="34"/>
    </row>
    <row r="4988" spans="2:2" ht="15.75" customHeight="1" x14ac:dyDescent="0.2">
      <c r="B4988" s="34"/>
    </row>
    <row r="4989" spans="2:2" ht="15.75" customHeight="1" x14ac:dyDescent="0.2">
      <c r="B4989" s="34"/>
    </row>
    <row r="4990" spans="2:2" ht="15.75" customHeight="1" x14ac:dyDescent="0.2">
      <c r="B4990" s="34"/>
    </row>
    <row r="4991" spans="2:2" ht="15.75" customHeight="1" x14ac:dyDescent="0.2">
      <c r="B4991" s="34"/>
    </row>
    <row r="4992" spans="2:2" ht="15.75" customHeight="1" x14ac:dyDescent="0.2">
      <c r="B4992" s="34"/>
    </row>
    <row r="4993" spans="2:2" ht="15.75" customHeight="1" x14ac:dyDescent="0.2">
      <c r="B4993" s="34"/>
    </row>
    <row r="4994" spans="2:2" ht="15.75" customHeight="1" x14ac:dyDescent="0.2">
      <c r="B4994" s="34"/>
    </row>
    <row r="4995" spans="2:2" ht="15.75" customHeight="1" x14ac:dyDescent="0.2">
      <c r="B4995" s="34"/>
    </row>
    <row r="4996" spans="2:2" ht="15.75" customHeight="1" x14ac:dyDescent="0.2">
      <c r="B4996" s="34"/>
    </row>
    <row r="4997" spans="2:2" ht="15.75" customHeight="1" x14ac:dyDescent="0.2">
      <c r="B4997" s="34"/>
    </row>
    <row r="4998" spans="2:2" ht="15.75" customHeight="1" x14ac:dyDescent="0.2">
      <c r="B4998" s="34"/>
    </row>
    <row r="4999" spans="2:2" ht="15.75" customHeight="1" x14ac:dyDescent="0.2">
      <c r="B4999" s="34"/>
    </row>
    <row r="5000" spans="2:2" ht="15.75" customHeight="1" x14ac:dyDescent="0.2">
      <c r="B5000" s="34"/>
    </row>
    <row r="5001" spans="2:2" ht="15.75" customHeight="1" x14ac:dyDescent="0.2">
      <c r="B5001" s="34"/>
    </row>
    <row r="5002" spans="2:2" ht="15.75" customHeight="1" x14ac:dyDescent="0.2">
      <c r="B5002" s="34"/>
    </row>
    <row r="5003" spans="2:2" ht="15.75" customHeight="1" x14ac:dyDescent="0.2">
      <c r="B5003" s="34"/>
    </row>
    <row r="5004" spans="2:2" ht="15.75" customHeight="1" x14ac:dyDescent="0.2">
      <c r="B5004" s="34"/>
    </row>
    <row r="5005" spans="2:2" ht="15.75" customHeight="1" x14ac:dyDescent="0.2">
      <c r="B5005" s="34"/>
    </row>
    <row r="5006" spans="2:2" ht="15.75" customHeight="1" x14ac:dyDescent="0.2">
      <c r="B5006" s="34"/>
    </row>
    <row r="5007" spans="2:2" ht="15.75" customHeight="1" x14ac:dyDescent="0.2">
      <c r="B5007" s="34"/>
    </row>
    <row r="5008" spans="2:2" ht="15.75" customHeight="1" x14ac:dyDescent="0.2">
      <c r="B5008" s="34"/>
    </row>
    <row r="5009" spans="2:2" ht="15.75" customHeight="1" x14ac:dyDescent="0.2">
      <c r="B5009" s="34"/>
    </row>
    <row r="5010" spans="2:2" ht="15.75" customHeight="1" x14ac:dyDescent="0.2">
      <c r="B5010" s="34"/>
    </row>
    <row r="5011" spans="2:2" ht="15.75" customHeight="1" x14ac:dyDescent="0.2">
      <c r="B5011" s="34"/>
    </row>
    <row r="5012" spans="2:2" ht="15.75" customHeight="1" x14ac:dyDescent="0.2">
      <c r="B5012" s="34"/>
    </row>
    <row r="5013" spans="2:2" ht="15.75" customHeight="1" x14ac:dyDescent="0.2">
      <c r="B5013" s="34"/>
    </row>
    <row r="5014" spans="2:2" ht="15.75" customHeight="1" x14ac:dyDescent="0.2">
      <c r="B5014" s="34"/>
    </row>
    <row r="5015" spans="2:2" ht="15.75" customHeight="1" x14ac:dyDescent="0.2">
      <c r="B5015" s="34"/>
    </row>
    <row r="5016" spans="2:2" ht="15.75" customHeight="1" x14ac:dyDescent="0.2">
      <c r="B5016" s="34"/>
    </row>
    <row r="5017" spans="2:2" ht="15.75" customHeight="1" x14ac:dyDescent="0.2">
      <c r="B5017" s="34"/>
    </row>
    <row r="5018" spans="2:2" ht="15.75" customHeight="1" x14ac:dyDescent="0.2">
      <c r="B5018" s="34"/>
    </row>
    <row r="5019" spans="2:2" ht="15.75" customHeight="1" x14ac:dyDescent="0.2">
      <c r="B5019" s="34"/>
    </row>
    <row r="5020" spans="2:2" ht="15.75" customHeight="1" x14ac:dyDescent="0.2">
      <c r="B5020" s="34"/>
    </row>
    <row r="5021" spans="2:2" ht="15.75" customHeight="1" x14ac:dyDescent="0.2">
      <c r="B5021" s="34"/>
    </row>
    <row r="5022" spans="2:2" ht="15.75" customHeight="1" x14ac:dyDescent="0.2">
      <c r="B5022" s="34"/>
    </row>
    <row r="5023" spans="2:2" ht="15.75" customHeight="1" x14ac:dyDescent="0.2">
      <c r="B5023" s="34"/>
    </row>
    <row r="5024" spans="2:2" ht="15.75" customHeight="1" x14ac:dyDescent="0.2">
      <c r="B5024" s="34"/>
    </row>
    <row r="5025" spans="2:2" ht="15.75" customHeight="1" x14ac:dyDescent="0.2">
      <c r="B5025" s="34"/>
    </row>
    <row r="5026" spans="2:2" ht="15.75" customHeight="1" x14ac:dyDescent="0.2">
      <c r="B5026" s="34"/>
    </row>
    <row r="5027" spans="2:2" ht="15.75" customHeight="1" x14ac:dyDescent="0.2">
      <c r="B5027" s="34"/>
    </row>
    <row r="5028" spans="2:2" ht="15.75" customHeight="1" x14ac:dyDescent="0.2">
      <c r="B5028" s="34"/>
    </row>
    <row r="5029" spans="2:2" ht="15.75" customHeight="1" x14ac:dyDescent="0.2">
      <c r="B5029" s="34"/>
    </row>
    <row r="5030" spans="2:2" ht="15.75" customHeight="1" x14ac:dyDescent="0.2">
      <c r="B5030" s="34"/>
    </row>
    <row r="5031" spans="2:2" ht="15.75" customHeight="1" x14ac:dyDescent="0.2">
      <c r="B5031" s="34"/>
    </row>
    <row r="5032" spans="2:2" ht="15.75" customHeight="1" x14ac:dyDescent="0.2">
      <c r="B5032" s="34"/>
    </row>
    <row r="5033" spans="2:2" ht="15.75" customHeight="1" x14ac:dyDescent="0.2">
      <c r="B5033" s="34"/>
    </row>
    <row r="5034" spans="2:2" ht="15.75" customHeight="1" x14ac:dyDescent="0.2">
      <c r="B5034" s="34"/>
    </row>
    <row r="5035" spans="2:2" ht="15.75" customHeight="1" x14ac:dyDescent="0.2">
      <c r="B5035" s="34"/>
    </row>
    <row r="5036" spans="2:2" ht="15.75" customHeight="1" x14ac:dyDescent="0.2">
      <c r="B5036" s="34"/>
    </row>
    <row r="5037" spans="2:2" ht="15.75" customHeight="1" x14ac:dyDescent="0.2">
      <c r="B5037" s="34"/>
    </row>
    <row r="5038" spans="2:2" ht="15.75" customHeight="1" x14ac:dyDescent="0.2">
      <c r="B5038" s="34"/>
    </row>
    <row r="5039" spans="2:2" ht="15.75" customHeight="1" x14ac:dyDescent="0.2">
      <c r="B5039" s="34"/>
    </row>
    <row r="5040" spans="2:2" ht="15.75" customHeight="1" x14ac:dyDescent="0.2">
      <c r="B5040" s="34"/>
    </row>
    <row r="5041" spans="2:2" ht="15.75" customHeight="1" x14ac:dyDescent="0.2">
      <c r="B5041" s="34"/>
    </row>
    <row r="5042" spans="2:2" ht="15.75" customHeight="1" x14ac:dyDescent="0.2">
      <c r="B5042" s="34"/>
    </row>
    <row r="5043" spans="2:2" ht="15.75" customHeight="1" x14ac:dyDescent="0.2">
      <c r="B5043" s="34"/>
    </row>
    <row r="5044" spans="2:2" ht="15.75" customHeight="1" x14ac:dyDescent="0.2">
      <c r="B5044" s="34"/>
    </row>
    <row r="5045" spans="2:2" ht="15.75" customHeight="1" x14ac:dyDescent="0.2">
      <c r="B5045" s="34"/>
    </row>
    <row r="5046" spans="2:2" ht="15.75" customHeight="1" x14ac:dyDescent="0.2">
      <c r="B5046" s="34"/>
    </row>
    <row r="5047" spans="2:2" ht="15.75" customHeight="1" x14ac:dyDescent="0.2">
      <c r="B5047" s="34"/>
    </row>
    <row r="5048" spans="2:2" ht="15.75" customHeight="1" x14ac:dyDescent="0.2">
      <c r="B5048" s="34"/>
    </row>
    <row r="5049" spans="2:2" ht="15.75" customHeight="1" x14ac:dyDescent="0.2">
      <c r="B5049" s="34"/>
    </row>
    <row r="5050" spans="2:2" ht="15.75" customHeight="1" x14ac:dyDescent="0.2">
      <c r="B5050" s="34"/>
    </row>
    <row r="5051" spans="2:2" ht="15.75" customHeight="1" x14ac:dyDescent="0.2">
      <c r="B5051" s="34"/>
    </row>
    <row r="5052" spans="2:2" ht="15.75" customHeight="1" x14ac:dyDescent="0.2">
      <c r="B5052" s="34"/>
    </row>
    <row r="5053" spans="2:2" ht="15.75" customHeight="1" x14ac:dyDescent="0.2">
      <c r="B5053" s="34"/>
    </row>
    <row r="5054" spans="2:2" ht="15.75" customHeight="1" x14ac:dyDescent="0.2">
      <c r="B5054" s="34"/>
    </row>
    <row r="5055" spans="2:2" ht="15.75" customHeight="1" x14ac:dyDescent="0.2">
      <c r="B5055" s="34"/>
    </row>
    <row r="5056" spans="2:2" ht="15.75" customHeight="1" x14ac:dyDescent="0.2">
      <c r="B5056" s="34"/>
    </row>
    <row r="5057" spans="2:2" ht="15.75" customHeight="1" x14ac:dyDescent="0.2">
      <c r="B5057" s="34"/>
    </row>
    <row r="5058" spans="2:2" ht="15.75" customHeight="1" x14ac:dyDescent="0.2">
      <c r="B5058" s="34"/>
    </row>
    <row r="5059" spans="2:2" ht="15.75" customHeight="1" x14ac:dyDescent="0.2">
      <c r="B5059" s="34"/>
    </row>
    <row r="5060" spans="2:2" ht="15.75" customHeight="1" x14ac:dyDescent="0.2">
      <c r="B5060" s="34"/>
    </row>
    <row r="5061" spans="2:2" ht="15.75" customHeight="1" x14ac:dyDescent="0.2">
      <c r="B5061" s="34"/>
    </row>
    <row r="5062" spans="2:2" ht="15.75" customHeight="1" x14ac:dyDescent="0.2">
      <c r="B5062" s="34"/>
    </row>
    <row r="5063" spans="2:2" ht="15.75" customHeight="1" x14ac:dyDescent="0.2">
      <c r="B5063" s="34"/>
    </row>
    <row r="5064" spans="2:2" ht="15.75" customHeight="1" x14ac:dyDescent="0.2">
      <c r="B5064" s="34"/>
    </row>
    <row r="5065" spans="2:2" ht="15.75" customHeight="1" x14ac:dyDescent="0.2">
      <c r="B5065" s="34"/>
    </row>
    <row r="5066" spans="2:2" ht="15.75" customHeight="1" x14ac:dyDescent="0.2">
      <c r="B5066" s="34"/>
    </row>
    <row r="5067" spans="2:2" ht="15.75" customHeight="1" x14ac:dyDescent="0.2">
      <c r="B5067" s="34"/>
    </row>
    <row r="5068" spans="2:2" ht="15.75" customHeight="1" x14ac:dyDescent="0.2">
      <c r="B5068" s="34"/>
    </row>
    <row r="5069" spans="2:2" ht="15.75" customHeight="1" x14ac:dyDescent="0.2">
      <c r="B5069" s="34"/>
    </row>
    <row r="5070" spans="2:2" ht="15.75" customHeight="1" x14ac:dyDescent="0.2">
      <c r="B5070" s="34"/>
    </row>
    <row r="5071" spans="2:2" ht="15.75" customHeight="1" x14ac:dyDescent="0.2">
      <c r="B5071" s="34"/>
    </row>
    <row r="5072" spans="2:2" ht="15.75" customHeight="1" x14ac:dyDescent="0.2">
      <c r="B5072" s="34"/>
    </row>
    <row r="5073" spans="2:2" ht="15.75" customHeight="1" x14ac:dyDescent="0.2">
      <c r="B5073" s="34"/>
    </row>
    <row r="5074" spans="2:2" ht="15.75" customHeight="1" x14ac:dyDescent="0.2">
      <c r="B5074" s="34"/>
    </row>
    <row r="5075" spans="2:2" ht="15.75" customHeight="1" x14ac:dyDescent="0.2">
      <c r="B5075" s="34"/>
    </row>
    <row r="5076" spans="2:2" ht="15.75" customHeight="1" x14ac:dyDescent="0.2">
      <c r="B5076" s="34"/>
    </row>
    <row r="5077" spans="2:2" ht="15.75" customHeight="1" x14ac:dyDescent="0.2">
      <c r="B5077" s="34"/>
    </row>
    <row r="5078" spans="2:2" ht="15.75" customHeight="1" x14ac:dyDescent="0.2">
      <c r="B5078" s="34"/>
    </row>
    <row r="5079" spans="2:2" ht="15.75" customHeight="1" x14ac:dyDescent="0.2">
      <c r="B5079" s="34"/>
    </row>
    <row r="5080" spans="2:2" ht="15.75" customHeight="1" x14ac:dyDescent="0.2">
      <c r="B5080" s="34"/>
    </row>
    <row r="5081" spans="2:2" ht="15.75" customHeight="1" x14ac:dyDescent="0.2">
      <c r="B5081" s="34"/>
    </row>
    <row r="5082" spans="2:2" ht="15.75" customHeight="1" x14ac:dyDescent="0.2">
      <c r="B5082" s="34"/>
    </row>
    <row r="5083" spans="2:2" ht="15.75" customHeight="1" x14ac:dyDescent="0.2">
      <c r="B5083" s="34"/>
    </row>
    <row r="5084" spans="2:2" ht="15.75" customHeight="1" x14ac:dyDescent="0.2">
      <c r="B5084" s="34"/>
    </row>
    <row r="5085" spans="2:2" ht="15.75" customHeight="1" x14ac:dyDescent="0.2">
      <c r="B5085" s="34"/>
    </row>
    <row r="5086" spans="2:2" ht="15.75" customHeight="1" x14ac:dyDescent="0.2">
      <c r="B5086" s="34"/>
    </row>
    <row r="5087" spans="2:2" ht="15.75" customHeight="1" x14ac:dyDescent="0.2">
      <c r="B5087" s="34"/>
    </row>
    <row r="5088" spans="2:2" ht="15.75" customHeight="1" x14ac:dyDescent="0.2">
      <c r="B5088" s="34"/>
    </row>
    <row r="5089" spans="2:2" ht="15.75" customHeight="1" x14ac:dyDescent="0.2">
      <c r="B5089" s="34"/>
    </row>
    <row r="5090" spans="2:2" ht="15.75" customHeight="1" x14ac:dyDescent="0.2">
      <c r="B5090" s="34"/>
    </row>
    <row r="5091" spans="2:2" ht="15.75" customHeight="1" x14ac:dyDescent="0.2">
      <c r="B5091" s="34"/>
    </row>
    <row r="5092" spans="2:2" ht="15.75" customHeight="1" x14ac:dyDescent="0.2">
      <c r="B5092" s="34"/>
    </row>
    <row r="5093" spans="2:2" ht="15.75" customHeight="1" x14ac:dyDescent="0.2">
      <c r="B5093" s="34"/>
    </row>
    <row r="5094" spans="2:2" ht="15.75" customHeight="1" x14ac:dyDescent="0.2">
      <c r="B5094" s="34"/>
    </row>
    <row r="5095" spans="2:2" ht="15.75" customHeight="1" x14ac:dyDescent="0.2">
      <c r="B5095" s="34"/>
    </row>
    <row r="5096" spans="2:2" ht="15.75" customHeight="1" x14ac:dyDescent="0.2">
      <c r="B5096" s="34"/>
    </row>
    <row r="5097" spans="2:2" ht="15.75" customHeight="1" x14ac:dyDescent="0.2">
      <c r="B5097" s="34"/>
    </row>
    <row r="5098" spans="2:2" ht="15.75" customHeight="1" x14ac:dyDescent="0.2">
      <c r="B5098" s="34"/>
    </row>
    <row r="5099" spans="2:2" ht="15.75" customHeight="1" x14ac:dyDescent="0.2">
      <c r="B5099" s="34"/>
    </row>
    <row r="5100" spans="2:2" ht="15.75" customHeight="1" x14ac:dyDescent="0.2">
      <c r="B5100" s="34"/>
    </row>
    <row r="5101" spans="2:2" ht="15.75" customHeight="1" x14ac:dyDescent="0.2">
      <c r="B5101" s="34"/>
    </row>
    <row r="5102" spans="2:2" ht="15.75" customHeight="1" x14ac:dyDescent="0.2">
      <c r="B5102" s="34"/>
    </row>
    <row r="5103" spans="2:2" ht="15.75" customHeight="1" x14ac:dyDescent="0.2">
      <c r="B5103" s="34"/>
    </row>
    <row r="5104" spans="2:2" ht="15.75" customHeight="1" x14ac:dyDescent="0.2">
      <c r="B5104" s="34"/>
    </row>
    <row r="5105" spans="2:2" ht="15.75" customHeight="1" x14ac:dyDescent="0.2">
      <c r="B5105" s="34"/>
    </row>
    <row r="5106" spans="2:2" ht="15.75" customHeight="1" x14ac:dyDescent="0.2">
      <c r="B5106" s="34"/>
    </row>
    <row r="5107" spans="2:2" ht="15.75" customHeight="1" x14ac:dyDescent="0.2">
      <c r="B5107" s="34"/>
    </row>
    <row r="5108" spans="2:2" ht="15.75" customHeight="1" x14ac:dyDescent="0.2">
      <c r="B5108" s="34"/>
    </row>
    <row r="5109" spans="2:2" ht="15.75" customHeight="1" x14ac:dyDescent="0.2">
      <c r="B5109" s="34"/>
    </row>
    <row r="5110" spans="2:2" ht="15.75" customHeight="1" x14ac:dyDescent="0.2">
      <c r="B5110" s="34"/>
    </row>
    <row r="5111" spans="2:2" ht="15.75" customHeight="1" x14ac:dyDescent="0.2">
      <c r="B5111" s="34"/>
    </row>
    <row r="5112" spans="2:2" ht="15.75" customHeight="1" x14ac:dyDescent="0.2">
      <c r="B5112" s="34"/>
    </row>
    <row r="5113" spans="2:2" ht="15.75" customHeight="1" x14ac:dyDescent="0.2">
      <c r="B5113" s="34"/>
    </row>
    <row r="5114" spans="2:2" ht="15.75" customHeight="1" x14ac:dyDescent="0.2">
      <c r="B5114" s="34"/>
    </row>
    <row r="5115" spans="2:2" ht="15.75" customHeight="1" x14ac:dyDescent="0.2">
      <c r="B5115" s="34"/>
    </row>
    <row r="5116" spans="2:2" ht="15.75" customHeight="1" x14ac:dyDescent="0.2">
      <c r="B5116" s="34"/>
    </row>
    <row r="5117" spans="2:2" ht="15.75" customHeight="1" x14ac:dyDescent="0.2">
      <c r="B5117" s="34"/>
    </row>
    <row r="5118" spans="2:2" ht="15.75" customHeight="1" x14ac:dyDescent="0.2">
      <c r="B5118" s="34"/>
    </row>
    <row r="5119" spans="2:2" ht="15.75" customHeight="1" x14ac:dyDescent="0.2">
      <c r="B5119" s="34"/>
    </row>
    <row r="5120" spans="2:2" ht="15.75" customHeight="1" x14ac:dyDescent="0.2">
      <c r="B5120" s="34"/>
    </row>
    <row r="5121" spans="2:2" ht="15.75" customHeight="1" x14ac:dyDescent="0.2">
      <c r="B5121" s="34"/>
    </row>
    <row r="5122" spans="2:2" ht="15.75" customHeight="1" x14ac:dyDescent="0.2">
      <c r="B5122" s="34"/>
    </row>
    <row r="5123" spans="2:2" ht="15.75" customHeight="1" x14ac:dyDescent="0.2">
      <c r="B5123" s="34"/>
    </row>
    <row r="5124" spans="2:2" ht="15.75" customHeight="1" x14ac:dyDescent="0.2">
      <c r="B5124" s="34"/>
    </row>
    <row r="5125" spans="2:2" ht="15.75" customHeight="1" x14ac:dyDescent="0.2">
      <c r="B5125" s="34"/>
    </row>
    <row r="5126" spans="2:2" ht="15.75" customHeight="1" x14ac:dyDescent="0.2">
      <c r="B5126" s="34"/>
    </row>
    <row r="5127" spans="2:2" ht="15.75" customHeight="1" x14ac:dyDescent="0.2">
      <c r="B5127" s="34"/>
    </row>
    <row r="5128" spans="2:2" ht="15.75" customHeight="1" x14ac:dyDescent="0.2">
      <c r="B5128" s="34"/>
    </row>
    <row r="5129" spans="2:2" ht="15.75" customHeight="1" x14ac:dyDescent="0.2">
      <c r="B5129" s="34"/>
    </row>
    <row r="5130" spans="2:2" ht="15.75" customHeight="1" x14ac:dyDescent="0.2">
      <c r="B5130" s="34"/>
    </row>
    <row r="5131" spans="2:2" ht="15.75" customHeight="1" x14ac:dyDescent="0.2">
      <c r="B5131" s="34"/>
    </row>
    <row r="5132" spans="2:2" ht="15.75" customHeight="1" x14ac:dyDescent="0.2">
      <c r="B5132" s="34"/>
    </row>
    <row r="5133" spans="2:2" ht="15.75" customHeight="1" x14ac:dyDescent="0.2">
      <c r="B5133" s="34"/>
    </row>
    <row r="5134" spans="2:2" ht="15.75" customHeight="1" x14ac:dyDescent="0.2">
      <c r="B5134" s="34"/>
    </row>
    <row r="5135" spans="2:2" ht="15.75" customHeight="1" x14ac:dyDescent="0.2">
      <c r="B5135" s="34"/>
    </row>
    <row r="5136" spans="2:2" ht="15.75" customHeight="1" x14ac:dyDescent="0.2">
      <c r="B5136" s="34"/>
    </row>
    <row r="5137" spans="2:2" ht="15.75" customHeight="1" x14ac:dyDescent="0.2">
      <c r="B5137" s="34"/>
    </row>
    <row r="5138" spans="2:2" ht="15.75" customHeight="1" x14ac:dyDescent="0.2">
      <c r="B5138" s="34"/>
    </row>
    <row r="5139" spans="2:2" ht="15.75" customHeight="1" x14ac:dyDescent="0.2">
      <c r="B5139" s="34"/>
    </row>
    <row r="5140" spans="2:2" ht="15.75" customHeight="1" x14ac:dyDescent="0.2">
      <c r="B5140" s="34"/>
    </row>
    <row r="5141" spans="2:2" ht="15.75" customHeight="1" x14ac:dyDescent="0.2">
      <c r="B5141" s="34"/>
    </row>
    <row r="5142" spans="2:2" ht="15.75" customHeight="1" x14ac:dyDescent="0.2">
      <c r="B5142" s="34"/>
    </row>
    <row r="5143" spans="2:2" ht="15.75" customHeight="1" x14ac:dyDescent="0.2">
      <c r="B5143" s="34"/>
    </row>
    <row r="5144" spans="2:2" ht="15.75" customHeight="1" x14ac:dyDescent="0.2">
      <c r="B5144" s="34"/>
    </row>
    <row r="5145" spans="2:2" ht="15.75" customHeight="1" x14ac:dyDescent="0.2">
      <c r="B5145" s="34"/>
    </row>
    <row r="5146" spans="2:2" ht="15.75" customHeight="1" x14ac:dyDescent="0.2">
      <c r="B5146" s="34"/>
    </row>
    <row r="5147" spans="2:2" ht="15.75" customHeight="1" x14ac:dyDescent="0.2">
      <c r="B5147" s="34"/>
    </row>
    <row r="5148" spans="2:2" ht="15.75" customHeight="1" x14ac:dyDescent="0.2">
      <c r="B5148" s="34"/>
    </row>
    <row r="5149" spans="2:2" ht="15.75" customHeight="1" x14ac:dyDescent="0.2">
      <c r="B5149" s="34"/>
    </row>
    <row r="5150" spans="2:2" ht="15.75" customHeight="1" x14ac:dyDescent="0.2">
      <c r="B5150" s="34"/>
    </row>
    <row r="5151" spans="2:2" ht="15.75" customHeight="1" x14ac:dyDescent="0.2">
      <c r="B5151" s="34"/>
    </row>
    <row r="5152" spans="2:2" ht="15.75" customHeight="1" x14ac:dyDescent="0.2">
      <c r="B5152" s="34"/>
    </row>
    <row r="5153" spans="2:2" ht="15.75" customHeight="1" x14ac:dyDescent="0.2">
      <c r="B5153" s="34"/>
    </row>
    <row r="5154" spans="2:2" ht="15.75" customHeight="1" x14ac:dyDescent="0.2">
      <c r="B5154" s="34"/>
    </row>
    <row r="5155" spans="2:2" ht="15.75" customHeight="1" x14ac:dyDescent="0.2">
      <c r="B5155" s="34"/>
    </row>
    <row r="5156" spans="2:2" ht="15.75" customHeight="1" x14ac:dyDescent="0.2">
      <c r="B5156" s="34"/>
    </row>
    <row r="5157" spans="2:2" ht="15.75" customHeight="1" x14ac:dyDescent="0.2">
      <c r="B5157" s="34"/>
    </row>
    <row r="5158" spans="2:2" ht="15.75" customHeight="1" x14ac:dyDescent="0.2">
      <c r="B5158" s="34"/>
    </row>
    <row r="5159" spans="2:2" ht="15.75" customHeight="1" x14ac:dyDescent="0.2">
      <c r="B5159" s="34"/>
    </row>
    <row r="5160" spans="2:2" ht="15.75" customHeight="1" x14ac:dyDescent="0.2">
      <c r="B5160" s="34"/>
    </row>
    <row r="5161" spans="2:2" ht="15.75" customHeight="1" x14ac:dyDescent="0.2">
      <c r="B5161" s="34"/>
    </row>
    <row r="5162" spans="2:2" ht="15.75" customHeight="1" x14ac:dyDescent="0.2">
      <c r="B5162" s="34"/>
    </row>
    <row r="5163" spans="2:2" ht="15.75" customHeight="1" x14ac:dyDescent="0.2">
      <c r="B5163" s="34"/>
    </row>
    <row r="5164" spans="2:2" ht="15.75" customHeight="1" x14ac:dyDescent="0.2">
      <c r="B5164" s="34"/>
    </row>
    <row r="5165" spans="2:2" ht="15.75" customHeight="1" x14ac:dyDescent="0.2">
      <c r="B5165" s="34"/>
    </row>
    <row r="5166" spans="2:2" ht="15.75" customHeight="1" x14ac:dyDescent="0.2">
      <c r="B5166" s="34"/>
    </row>
    <row r="5167" spans="2:2" ht="15.75" customHeight="1" x14ac:dyDescent="0.2">
      <c r="B5167" s="34"/>
    </row>
    <row r="5168" spans="2:2" ht="15.75" customHeight="1" x14ac:dyDescent="0.2">
      <c r="B5168" s="34"/>
    </row>
    <row r="5169" spans="2:2" ht="15.75" customHeight="1" x14ac:dyDescent="0.2">
      <c r="B5169" s="34"/>
    </row>
    <row r="5170" spans="2:2" ht="15.75" customHeight="1" x14ac:dyDescent="0.2">
      <c r="B5170" s="34"/>
    </row>
    <row r="5171" spans="2:2" ht="15.75" customHeight="1" x14ac:dyDescent="0.2">
      <c r="B5171" s="34"/>
    </row>
    <row r="5172" spans="2:2" ht="15.75" customHeight="1" x14ac:dyDescent="0.2">
      <c r="B5172" s="34"/>
    </row>
    <row r="5173" spans="2:2" ht="15.75" customHeight="1" x14ac:dyDescent="0.2">
      <c r="B5173" s="34"/>
    </row>
    <row r="5174" spans="2:2" ht="15.75" customHeight="1" x14ac:dyDescent="0.2">
      <c r="B5174" s="34"/>
    </row>
    <row r="5175" spans="2:2" ht="15.75" customHeight="1" x14ac:dyDescent="0.2">
      <c r="B5175" s="34"/>
    </row>
    <row r="5176" spans="2:2" ht="15.75" customHeight="1" x14ac:dyDescent="0.2">
      <c r="B5176" s="34"/>
    </row>
    <row r="5177" spans="2:2" ht="15.75" customHeight="1" x14ac:dyDescent="0.2">
      <c r="B5177" s="34"/>
    </row>
    <row r="5178" spans="2:2" ht="15.75" customHeight="1" x14ac:dyDescent="0.2">
      <c r="B5178" s="34"/>
    </row>
    <row r="5179" spans="2:2" ht="15.75" customHeight="1" x14ac:dyDescent="0.2">
      <c r="B5179" s="34"/>
    </row>
    <row r="5180" spans="2:2" ht="15.75" customHeight="1" x14ac:dyDescent="0.2">
      <c r="B5180" s="34"/>
    </row>
    <row r="5181" spans="2:2" ht="15.75" customHeight="1" x14ac:dyDescent="0.2">
      <c r="B5181" s="34"/>
    </row>
    <row r="5182" spans="2:2" ht="15.75" customHeight="1" x14ac:dyDescent="0.2">
      <c r="B5182" s="34"/>
    </row>
    <row r="5183" spans="2:2" ht="15.75" customHeight="1" x14ac:dyDescent="0.2">
      <c r="B5183" s="34"/>
    </row>
    <row r="5184" spans="2:2" ht="15.75" customHeight="1" x14ac:dyDescent="0.2">
      <c r="B5184" s="34"/>
    </row>
    <row r="5185" spans="2:2" ht="15.75" customHeight="1" x14ac:dyDescent="0.2">
      <c r="B5185" s="34"/>
    </row>
    <row r="5186" spans="2:2" ht="15.75" customHeight="1" x14ac:dyDescent="0.2">
      <c r="B5186" s="34"/>
    </row>
    <row r="5187" spans="2:2" ht="15.75" customHeight="1" x14ac:dyDescent="0.2">
      <c r="B5187" s="34"/>
    </row>
    <row r="5188" spans="2:2" ht="15.75" customHeight="1" x14ac:dyDescent="0.2">
      <c r="B5188" s="34"/>
    </row>
    <row r="5189" spans="2:2" ht="15.75" customHeight="1" x14ac:dyDescent="0.2">
      <c r="B5189" s="34"/>
    </row>
    <row r="5190" spans="2:2" ht="15.75" customHeight="1" x14ac:dyDescent="0.2">
      <c r="B5190" s="34"/>
    </row>
    <row r="5191" spans="2:2" ht="15.75" customHeight="1" x14ac:dyDescent="0.2">
      <c r="B5191" s="34"/>
    </row>
    <row r="5192" spans="2:2" ht="15.75" customHeight="1" x14ac:dyDescent="0.2">
      <c r="B5192" s="34"/>
    </row>
    <row r="5193" spans="2:2" ht="15.75" customHeight="1" x14ac:dyDescent="0.2">
      <c r="B5193" s="34"/>
    </row>
    <row r="5194" spans="2:2" ht="15.75" customHeight="1" x14ac:dyDescent="0.2">
      <c r="B5194" s="34"/>
    </row>
    <row r="5195" spans="2:2" ht="15.75" customHeight="1" x14ac:dyDescent="0.2">
      <c r="B5195" s="34"/>
    </row>
    <row r="5196" spans="2:2" ht="15.75" customHeight="1" x14ac:dyDescent="0.2">
      <c r="B5196" s="34"/>
    </row>
    <row r="5197" spans="2:2" ht="15.75" customHeight="1" x14ac:dyDescent="0.2">
      <c r="B5197" s="34"/>
    </row>
    <row r="5198" spans="2:2" ht="15.75" customHeight="1" x14ac:dyDescent="0.2">
      <c r="B5198" s="34"/>
    </row>
    <row r="5199" spans="2:2" ht="15.75" customHeight="1" x14ac:dyDescent="0.2">
      <c r="B5199" s="34"/>
    </row>
    <row r="5200" spans="2:2" ht="15.75" customHeight="1" x14ac:dyDescent="0.2">
      <c r="B5200" s="34"/>
    </row>
    <row r="5201" spans="2:2" ht="15.75" customHeight="1" x14ac:dyDescent="0.2">
      <c r="B5201" s="34"/>
    </row>
    <row r="5202" spans="2:2" ht="15.75" customHeight="1" x14ac:dyDescent="0.2">
      <c r="B5202" s="34"/>
    </row>
    <row r="5203" spans="2:2" ht="15.75" customHeight="1" x14ac:dyDescent="0.2">
      <c r="B5203" s="34"/>
    </row>
    <row r="5204" spans="2:2" ht="15.75" customHeight="1" x14ac:dyDescent="0.2">
      <c r="B5204" s="34"/>
    </row>
    <row r="5205" spans="2:2" ht="15.75" customHeight="1" x14ac:dyDescent="0.2">
      <c r="B5205" s="34"/>
    </row>
    <row r="5206" spans="2:2" ht="15.75" customHeight="1" x14ac:dyDescent="0.2">
      <c r="B5206" s="34"/>
    </row>
    <row r="5207" spans="2:2" ht="15.75" customHeight="1" x14ac:dyDescent="0.2">
      <c r="B5207" s="34"/>
    </row>
    <row r="5208" spans="2:2" ht="15.75" customHeight="1" x14ac:dyDescent="0.2">
      <c r="B5208" s="34"/>
    </row>
    <row r="5209" spans="2:2" ht="15.75" customHeight="1" x14ac:dyDescent="0.2">
      <c r="B5209" s="34"/>
    </row>
    <row r="5210" spans="2:2" ht="15.75" customHeight="1" x14ac:dyDescent="0.2">
      <c r="B5210" s="34"/>
    </row>
    <row r="5211" spans="2:2" ht="15.75" customHeight="1" x14ac:dyDescent="0.2">
      <c r="B5211" s="34"/>
    </row>
    <row r="5212" spans="2:2" ht="15.75" customHeight="1" x14ac:dyDescent="0.2">
      <c r="B5212" s="34"/>
    </row>
    <row r="5213" spans="2:2" ht="15.75" customHeight="1" x14ac:dyDescent="0.2">
      <c r="B5213" s="34"/>
    </row>
    <row r="5214" spans="2:2" ht="15.75" customHeight="1" x14ac:dyDescent="0.2">
      <c r="B5214" s="34"/>
    </row>
    <row r="5215" spans="2:2" ht="15.75" customHeight="1" x14ac:dyDescent="0.2">
      <c r="B5215" s="34"/>
    </row>
    <row r="5216" spans="2:2" ht="15.75" customHeight="1" x14ac:dyDescent="0.2">
      <c r="B5216" s="34"/>
    </row>
    <row r="5217" spans="2:2" ht="15.75" customHeight="1" x14ac:dyDescent="0.2">
      <c r="B5217" s="34"/>
    </row>
    <row r="5218" spans="2:2" ht="15.75" customHeight="1" x14ac:dyDescent="0.2">
      <c r="B5218" s="34"/>
    </row>
    <row r="5219" spans="2:2" ht="15.75" customHeight="1" x14ac:dyDescent="0.2">
      <c r="B5219" s="34"/>
    </row>
    <row r="5220" spans="2:2" ht="15.75" customHeight="1" x14ac:dyDescent="0.2">
      <c r="B5220" s="34"/>
    </row>
    <row r="5221" spans="2:2" ht="15.75" customHeight="1" x14ac:dyDescent="0.2">
      <c r="B5221" s="34"/>
    </row>
    <row r="5222" spans="2:2" ht="15.75" customHeight="1" x14ac:dyDescent="0.2">
      <c r="B5222" s="34"/>
    </row>
    <row r="5223" spans="2:2" ht="15.75" customHeight="1" x14ac:dyDescent="0.2">
      <c r="B5223" s="34"/>
    </row>
    <row r="5224" spans="2:2" ht="15.75" customHeight="1" x14ac:dyDescent="0.2">
      <c r="B5224" s="34"/>
    </row>
    <row r="5225" spans="2:2" ht="15.75" customHeight="1" x14ac:dyDescent="0.2">
      <c r="B5225" s="34"/>
    </row>
    <row r="5226" spans="2:2" ht="15.75" customHeight="1" x14ac:dyDescent="0.2">
      <c r="B5226" s="34"/>
    </row>
    <row r="5227" spans="2:2" ht="15.75" customHeight="1" x14ac:dyDescent="0.2">
      <c r="B5227" s="34"/>
    </row>
    <row r="5228" spans="2:2" ht="15.75" customHeight="1" x14ac:dyDescent="0.2">
      <c r="B5228" s="34"/>
    </row>
    <row r="5229" spans="2:2" ht="15.75" customHeight="1" x14ac:dyDescent="0.2">
      <c r="B5229" s="34"/>
    </row>
    <row r="5230" spans="2:2" ht="15.75" customHeight="1" x14ac:dyDescent="0.2">
      <c r="B5230" s="34"/>
    </row>
    <row r="5231" spans="2:2" ht="15.75" customHeight="1" x14ac:dyDescent="0.2">
      <c r="B5231" s="34"/>
    </row>
    <row r="5232" spans="2:2" ht="15.75" customHeight="1" x14ac:dyDescent="0.2">
      <c r="B5232" s="34"/>
    </row>
    <row r="5233" spans="2:2" ht="15.75" customHeight="1" x14ac:dyDescent="0.2">
      <c r="B5233" s="34"/>
    </row>
    <row r="5234" spans="2:2" ht="15.75" customHeight="1" x14ac:dyDescent="0.2">
      <c r="B5234" s="34"/>
    </row>
    <row r="5235" spans="2:2" ht="15.75" customHeight="1" x14ac:dyDescent="0.2">
      <c r="B5235" s="34"/>
    </row>
    <row r="5236" spans="2:2" ht="15.75" customHeight="1" x14ac:dyDescent="0.2">
      <c r="B5236" s="34"/>
    </row>
    <row r="5237" spans="2:2" ht="15.75" customHeight="1" x14ac:dyDescent="0.2">
      <c r="B5237" s="34"/>
    </row>
    <row r="5238" spans="2:2" ht="15.75" customHeight="1" x14ac:dyDescent="0.2">
      <c r="B5238" s="34"/>
    </row>
    <row r="5239" spans="2:2" ht="15.75" customHeight="1" x14ac:dyDescent="0.2">
      <c r="B5239" s="34"/>
    </row>
    <row r="5240" spans="2:2" ht="15.75" customHeight="1" x14ac:dyDescent="0.2">
      <c r="B5240" s="34"/>
    </row>
    <row r="5241" spans="2:2" ht="15.75" customHeight="1" x14ac:dyDescent="0.2">
      <c r="B5241" s="34"/>
    </row>
    <row r="5242" spans="2:2" ht="15.75" customHeight="1" x14ac:dyDescent="0.2">
      <c r="B5242" s="34"/>
    </row>
    <row r="5243" spans="2:2" ht="15.75" customHeight="1" x14ac:dyDescent="0.2">
      <c r="B5243" s="34"/>
    </row>
    <row r="5244" spans="2:2" ht="15.75" customHeight="1" x14ac:dyDescent="0.2">
      <c r="B5244" s="34"/>
    </row>
    <row r="5245" spans="2:2" ht="15.75" customHeight="1" x14ac:dyDescent="0.2">
      <c r="B5245" s="34"/>
    </row>
    <row r="5246" spans="2:2" ht="15.75" customHeight="1" x14ac:dyDescent="0.2">
      <c r="B5246" s="34"/>
    </row>
    <row r="5247" spans="2:2" ht="15.75" customHeight="1" x14ac:dyDescent="0.2">
      <c r="B5247" s="34"/>
    </row>
    <row r="5248" spans="2:2" ht="15.75" customHeight="1" x14ac:dyDescent="0.2">
      <c r="B5248" s="34"/>
    </row>
    <row r="5249" spans="2:2" ht="15.75" customHeight="1" x14ac:dyDescent="0.2">
      <c r="B5249" s="34"/>
    </row>
    <row r="5250" spans="2:2" ht="15.75" customHeight="1" x14ac:dyDescent="0.2">
      <c r="B5250" s="34"/>
    </row>
    <row r="5251" spans="2:2" ht="15.75" customHeight="1" x14ac:dyDescent="0.2">
      <c r="B5251" s="34"/>
    </row>
    <row r="5252" spans="2:2" ht="15.75" customHeight="1" x14ac:dyDescent="0.2">
      <c r="B5252" s="34"/>
    </row>
    <row r="5253" spans="2:2" ht="15.75" customHeight="1" x14ac:dyDescent="0.2">
      <c r="B5253" s="34"/>
    </row>
    <row r="5254" spans="2:2" ht="15.75" customHeight="1" x14ac:dyDescent="0.2">
      <c r="B5254" s="34"/>
    </row>
    <row r="5255" spans="2:2" ht="15.75" customHeight="1" x14ac:dyDescent="0.2">
      <c r="B5255" s="34"/>
    </row>
    <row r="5256" spans="2:2" ht="15.75" customHeight="1" x14ac:dyDescent="0.2">
      <c r="B5256" s="34"/>
    </row>
    <row r="5257" spans="2:2" ht="15.75" customHeight="1" x14ac:dyDescent="0.2">
      <c r="B5257" s="34"/>
    </row>
    <row r="5258" spans="2:2" ht="15.75" customHeight="1" x14ac:dyDescent="0.2">
      <c r="B5258" s="34"/>
    </row>
    <row r="5259" spans="2:2" ht="15.75" customHeight="1" x14ac:dyDescent="0.2">
      <c r="B5259" s="34"/>
    </row>
    <row r="5260" spans="2:2" ht="15.75" customHeight="1" x14ac:dyDescent="0.2">
      <c r="B5260" s="34"/>
    </row>
    <row r="5261" spans="2:2" ht="15.75" customHeight="1" x14ac:dyDescent="0.2">
      <c r="B5261" s="34"/>
    </row>
    <row r="5262" spans="2:2" ht="15.75" customHeight="1" x14ac:dyDescent="0.2">
      <c r="B5262" s="34"/>
    </row>
    <row r="5263" spans="2:2" ht="15.75" customHeight="1" x14ac:dyDescent="0.2">
      <c r="B5263" s="34"/>
    </row>
    <row r="5264" spans="2:2" ht="15.75" customHeight="1" x14ac:dyDescent="0.2">
      <c r="B5264" s="34"/>
    </row>
    <row r="5265" spans="2:2" ht="15.75" customHeight="1" x14ac:dyDescent="0.2">
      <c r="B5265" s="34"/>
    </row>
    <row r="5266" spans="2:2" ht="15.75" customHeight="1" x14ac:dyDescent="0.2">
      <c r="B5266" s="34"/>
    </row>
    <row r="5267" spans="2:2" ht="15.75" customHeight="1" x14ac:dyDescent="0.2">
      <c r="B5267" s="34"/>
    </row>
    <row r="5268" spans="2:2" ht="15.75" customHeight="1" x14ac:dyDescent="0.2">
      <c r="B5268" s="34"/>
    </row>
    <row r="5269" spans="2:2" ht="15.75" customHeight="1" x14ac:dyDescent="0.2">
      <c r="B5269" s="34"/>
    </row>
    <row r="5270" spans="2:2" ht="15.75" customHeight="1" x14ac:dyDescent="0.2">
      <c r="B5270" s="34"/>
    </row>
    <row r="5271" spans="2:2" ht="15.75" customHeight="1" x14ac:dyDescent="0.2">
      <c r="B5271" s="34"/>
    </row>
    <row r="5272" spans="2:2" ht="15.75" customHeight="1" x14ac:dyDescent="0.2">
      <c r="B5272" s="34"/>
    </row>
    <row r="5273" spans="2:2" ht="15.75" customHeight="1" x14ac:dyDescent="0.2">
      <c r="B5273" s="34"/>
    </row>
    <row r="5274" spans="2:2" ht="15.75" customHeight="1" x14ac:dyDescent="0.2">
      <c r="B5274" s="34"/>
    </row>
    <row r="5275" spans="2:2" ht="15.75" customHeight="1" x14ac:dyDescent="0.2">
      <c r="B5275" s="34"/>
    </row>
    <row r="5276" spans="2:2" ht="15.75" customHeight="1" x14ac:dyDescent="0.2">
      <c r="B5276" s="34"/>
    </row>
    <row r="5277" spans="2:2" ht="15.75" customHeight="1" x14ac:dyDescent="0.2">
      <c r="B5277" s="34"/>
    </row>
    <row r="5278" spans="2:2" ht="15.75" customHeight="1" x14ac:dyDescent="0.2">
      <c r="B5278" s="34"/>
    </row>
    <row r="5279" spans="2:2" ht="15.75" customHeight="1" x14ac:dyDescent="0.2">
      <c r="B5279" s="34"/>
    </row>
    <row r="5280" spans="2:2" ht="15.75" customHeight="1" x14ac:dyDescent="0.2">
      <c r="B5280" s="34"/>
    </row>
    <row r="5281" spans="2:2" ht="15.75" customHeight="1" x14ac:dyDescent="0.2">
      <c r="B5281" s="34"/>
    </row>
    <row r="5282" spans="2:2" ht="15.75" customHeight="1" x14ac:dyDescent="0.2">
      <c r="B5282" s="34"/>
    </row>
    <row r="5283" spans="2:2" ht="15.75" customHeight="1" x14ac:dyDescent="0.2">
      <c r="B5283" s="34"/>
    </row>
    <row r="5284" spans="2:2" ht="15.75" customHeight="1" x14ac:dyDescent="0.2">
      <c r="B5284" s="34"/>
    </row>
    <row r="5285" spans="2:2" ht="15.75" customHeight="1" x14ac:dyDescent="0.2">
      <c r="B5285" s="34"/>
    </row>
    <row r="5286" spans="2:2" ht="15.75" customHeight="1" x14ac:dyDescent="0.2">
      <c r="B5286" s="34"/>
    </row>
    <row r="5287" spans="2:2" ht="15.75" customHeight="1" x14ac:dyDescent="0.2">
      <c r="B5287" s="34"/>
    </row>
    <row r="5288" spans="2:2" ht="15.75" customHeight="1" x14ac:dyDescent="0.2">
      <c r="B5288" s="34"/>
    </row>
    <row r="5289" spans="2:2" ht="15.75" customHeight="1" x14ac:dyDescent="0.2">
      <c r="B5289" s="34"/>
    </row>
    <row r="5290" spans="2:2" ht="15.75" customHeight="1" x14ac:dyDescent="0.2">
      <c r="B5290" s="34"/>
    </row>
    <row r="5291" spans="2:2" ht="15.75" customHeight="1" x14ac:dyDescent="0.2">
      <c r="B5291" s="34"/>
    </row>
    <row r="5292" spans="2:2" ht="15.75" customHeight="1" x14ac:dyDescent="0.2">
      <c r="B5292" s="34"/>
    </row>
    <row r="5293" spans="2:2" ht="15.75" customHeight="1" x14ac:dyDescent="0.2">
      <c r="B5293" s="34"/>
    </row>
    <row r="5294" spans="2:2" ht="15.75" customHeight="1" x14ac:dyDescent="0.2">
      <c r="B5294" s="34"/>
    </row>
    <row r="5295" spans="2:2" ht="15.75" customHeight="1" x14ac:dyDescent="0.2">
      <c r="B5295" s="34"/>
    </row>
    <row r="5296" spans="2:2" ht="15.75" customHeight="1" x14ac:dyDescent="0.2">
      <c r="B5296" s="34"/>
    </row>
    <row r="5297" spans="2:2" ht="15.75" customHeight="1" x14ac:dyDescent="0.2">
      <c r="B5297" s="34"/>
    </row>
    <row r="5298" spans="2:2" ht="15.75" customHeight="1" x14ac:dyDescent="0.2">
      <c r="B5298" s="34"/>
    </row>
    <row r="5299" spans="2:2" ht="15.75" customHeight="1" x14ac:dyDescent="0.2">
      <c r="B5299" s="34"/>
    </row>
    <row r="5300" spans="2:2" ht="15.75" customHeight="1" x14ac:dyDescent="0.2">
      <c r="B5300" s="34"/>
    </row>
    <row r="5301" spans="2:2" ht="15.75" customHeight="1" x14ac:dyDescent="0.2">
      <c r="B5301" s="34"/>
    </row>
    <row r="5302" spans="2:2" ht="15.75" customHeight="1" x14ac:dyDescent="0.2">
      <c r="B5302" s="34"/>
    </row>
    <row r="5303" spans="2:2" ht="15.75" customHeight="1" x14ac:dyDescent="0.2">
      <c r="B5303" s="34"/>
    </row>
    <row r="5304" spans="2:2" ht="15.75" customHeight="1" x14ac:dyDescent="0.2">
      <c r="B5304" s="34"/>
    </row>
    <row r="5305" spans="2:2" ht="15.75" customHeight="1" x14ac:dyDescent="0.2">
      <c r="B5305" s="34"/>
    </row>
    <row r="5306" spans="2:2" ht="15.75" customHeight="1" x14ac:dyDescent="0.2">
      <c r="B5306" s="34"/>
    </row>
    <row r="5307" spans="2:2" ht="15.75" customHeight="1" x14ac:dyDescent="0.2">
      <c r="B5307" s="34"/>
    </row>
    <row r="5308" spans="2:2" ht="15.75" customHeight="1" x14ac:dyDescent="0.2">
      <c r="B5308" s="34"/>
    </row>
    <row r="5309" spans="2:2" ht="15.75" customHeight="1" x14ac:dyDescent="0.2">
      <c r="B5309" s="34"/>
    </row>
    <row r="5310" spans="2:2" ht="15.75" customHeight="1" x14ac:dyDescent="0.2">
      <c r="B5310" s="34"/>
    </row>
    <row r="5311" spans="2:2" ht="15.75" customHeight="1" x14ac:dyDescent="0.2">
      <c r="B5311" s="34"/>
    </row>
    <row r="5312" spans="2:2" ht="15.75" customHeight="1" x14ac:dyDescent="0.2">
      <c r="B5312" s="34"/>
    </row>
    <row r="5313" spans="2:2" ht="15.75" customHeight="1" x14ac:dyDescent="0.2">
      <c r="B5313" s="34"/>
    </row>
    <row r="5314" spans="2:2" ht="15.75" customHeight="1" x14ac:dyDescent="0.2">
      <c r="B5314" s="34"/>
    </row>
    <row r="5315" spans="2:2" ht="15.75" customHeight="1" x14ac:dyDescent="0.2">
      <c r="B5315" s="34"/>
    </row>
    <row r="5316" spans="2:2" ht="15.75" customHeight="1" x14ac:dyDescent="0.2">
      <c r="B5316" s="34"/>
    </row>
    <row r="5317" spans="2:2" ht="15.75" customHeight="1" x14ac:dyDescent="0.2">
      <c r="B5317" s="34"/>
    </row>
    <row r="5318" spans="2:2" ht="15.75" customHeight="1" x14ac:dyDescent="0.2">
      <c r="B5318" s="34"/>
    </row>
    <row r="5319" spans="2:2" ht="15.75" customHeight="1" x14ac:dyDescent="0.2">
      <c r="B5319" s="34"/>
    </row>
    <row r="5320" spans="2:2" ht="15.75" customHeight="1" x14ac:dyDescent="0.2">
      <c r="B5320" s="34"/>
    </row>
    <row r="5321" spans="2:2" ht="15.75" customHeight="1" x14ac:dyDescent="0.2">
      <c r="B5321" s="34"/>
    </row>
    <row r="5322" spans="2:2" ht="15.75" customHeight="1" x14ac:dyDescent="0.2">
      <c r="B5322" s="34"/>
    </row>
    <row r="5323" spans="2:2" ht="15.75" customHeight="1" x14ac:dyDescent="0.2">
      <c r="B5323" s="34"/>
    </row>
    <row r="5324" spans="2:2" ht="15.75" customHeight="1" x14ac:dyDescent="0.2">
      <c r="B5324" s="34"/>
    </row>
    <row r="5325" spans="2:2" ht="15.75" customHeight="1" x14ac:dyDescent="0.2">
      <c r="B5325" s="34"/>
    </row>
    <row r="5326" spans="2:2" ht="15.75" customHeight="1" x14ac:dyDescent="0.2">
      <c r="B5326" s="34"/>
    </row>
    <row r="5327" spans="2:2" ht="15.75" customHeight="1" x14ac:dyDescent="0.2">
      <c r="B5327" s="34"/>
    </row>
    <row r="5328" spans="2:2" ht="15.75" customHeight="1" x14ac:dyDescent="0.2">
      <c r="B5328" s="34"/>
    </row>
    <row r="5329" spans="2:2" ht="15.75" customHeight="1" x14ac:dyDescent="0.2">
      <c r="B5329" s="34"/>
    </row>
    <row r="5330" spans="2:2" ht="15.75" customHeight="1" x14ac:dyDescent="0.2">
      <c r="B5330" s="34"/>
    </row>
    <row r="5331" spans="2:2" ht="15.75" customHeight="1" x14ac:dyDescent="0.2">
      <c r="B5331" s="34"/>
    </row>
    <row r="5332" spans="2:2" ht="15.75" customHeight="1" x14ac:dyDescent="0.2">
      <c r="B5332" s="34"/>
    </row>
    <row r="5333" spans="2:2" ht="15.75" customHeight="1" x14ac:dyDescent="0.2">
      <c r="B5333" s="34"/>
    </row>
    <row r="5334" spans="2:2" ht="15.75" customHeight="1" x14ac:dyDescent="0.2">
      <c r="B5334" s="34"/>
    </row>
    <row r="5335" spans="2:2" ht="15.75" customHeight="1" x14ac:dyDescent="0.2">
      <c r="B5335" s="34"/>
    </row>
    <row r="5336" spans="2:2" ht="15.75" customHeight="1" x14ac:dyDescent="0.2">
      <c r="B5336" s="34"/>
    </row>
    <row r="5337" spans="2:2" ht="15.75" customHeight="1" x14ac:dyDescent="0.2">
      <c r="B5337" s="34"/>
    </row>
    <row r="5338" spans="2:2" ht="15.75" customHeight="1" x14ac:dyDescent="0.2">
      <c r="B5338" s="34"/>
    </row>
    <row r="5339" spans="2:2" ht="15.75" customHeight="1" x14ac:dyDescent="0.2">
      <c r="B5339" s="34"/>
    </row>
    <row r="5340" spans="2:2" ht="15.75" customHeight="1" x14ac:dyDescent="0.2">
      <c r="B5340" s="34"/>
    </row>
    <row r="5341" spans="2:2" ht="15.75" customHeight="1" x14ac:dyDescent="0.2">
      <c r="B5341" s="34"/>
    </row>
    <row r="5342" spans="2:2" ht="15.75" customHeight="1" x14ac:dyDescent="0.2">
      <c r="B5342" s="34"/>
    </row>
    <row r="5343" spans="2:2" ht="15.75" customHeight="1" x14ac:dyDescent="0.2">
      <c r="B5343" s="34"/>
    </row>
    <row r="5344" spans="2:2" ht="15.75" customHeight="1" x14ac:dyDescent="0.2">
      <c r="B5344" s="34"/>
    </row>
    <row r="5345" spans="2:2" ht="15.75" customHeight="1" x14ac:dyDescent="0.2">
      <c r="B5345" s="34"/>
    </row>
    <row r="5346" spans="2:2" ht="15.75" customHeight="1" x14ac:dyDescent="0.2">
      <c r="B5346" s="34"/>
    </row>
    <row r="5347" spans="2:2" ht="15.75" customHeight="1" x14ac:dyDescent="0.2">
      <c r="B5347" s="34"/>
    </row>
    <row r="5348" spans="2:2" ht="15.75" customHeight="1" x14ac:dyDescent="0.2">
      <c r="B5348" s="34"/>
    </row>
    <row r="5349" spans="2:2" ht="15.75" customHeight="1" x14ac:dyDescent="0.2">
      <c r="B5349" s="34"/>
    </row>
    <row r="5350" spans="2:2" ht="15.75" customHeight="1" x14ac:dyDescent="0.2">
      <c r="B5350" s="34"/>
    </row>
    <row r="5351" spans="2:2" ht="15.75" customHeight="1" x14ac:dyDescent="0.2">
      <c r="B5351" s="34"/>
    </row>
    <row r="5352" spans="2:2" ht="15.75" customHeight="1" x14ac:dyDescent="0.2">
      <c r="B5352" s="34"/>
    </row>
    <row r="5353" spans="2:2" ht="15.75" customHeight="1" x14ac:dyDescent="0.2">
      <c r="B5353" s="34"/>
    </row>
    <row r="5354" spans="2:2" ht="15.75" customHeight="1" x14ac:dyDescent="0.2">
      <c r="B5354" s="34"/>
    </row>
    <row r="5355" spans="2:2" ht="15.75" customHeight="1" x14ac:dyDescent="0.2">
      <c r="B5355" s="34"/>
    </row>
    <row r="5356" spans="2:2" ht="15.75" customHeight="1" x14ac:dyDescent="0.2">
      <c r="B5356" s="34"/>
    </row>
    <row r="5357" spans="2:2" ht="15.75" customHeight="1" x14ac:dyDescent="0.2">
      <c r="B5357" s="34"/>
    </row>
    <row r="5358" spans="2:2" ht="15.75" customHeight="1" x14ac:dyDescent="0.2">
      <c r="B5358" s="34"/>
    </row>
    <row r="5359" spans="2:2" ht="15.75" customHeight="1" x14ac:dyDescent="0.2">
      <c r="B5359" s="34"/>
    </row>
    <row r="5360" spans="2:2" ht="15.75" customHeight="1" x14ac:dyDescent="0.2">
      <c r="B5360" s="34"/>
    </row>
    <row r="5361" spans="2:2" ht="15.75" customHeight="1" x14ac:dyDescent="0.2">
      <c r="B5361" s="34"/>
    </row>
    <row r="5362" spans="2:2" ht="15.75" customHeight="1" x14ac:dyDescent="0.2">
      <c r="B5362" s="34"/>
    </row>
    <row r="5363" spans="2:2" ht="15.75" customHeight="1" x14ac:dyDescent="0.2">
      <c r="B5363" s="34"/>
    </row>
    <row r="5364" spans="2:2" ht="15.75" customHeight="1" x14ac:dyDescent="0.2">
      <c r="B5364" s="34"/>
    </row>
    <row r="5365" spans="2:2" ht="15.75" customHeight="1" x14ac:dyDescent="0.2">
      <c r="B5365" s="34"/>
    </row>
    <row r="5366" spans="2:2" ht="15.75" customHeight="1" x14ac:dyDescent="0.2">
      <c r="B5366" s="34"/>
    </row>
    <row r="5367" spans="2:2" ht="15.75" customHeight="1" x14ac:dyDescent="0.2">
      <c r="B5367" s="34"/>
    </row>
    <row r="5368" spans="2:2" ht="15.75" customHeight="1" x14ac:dyDescent="0.2">
      <c r="B5368" s="34"/>
    </row>
    <row r="5369" spans="2:2" ht="15.75" customHeight="1" x14ac:dyDescent="0.2">
      <c r="B5369" s="34"/>
    </row>
    <row r="5370" spans="2:2" ht="15.75" customHeight="1" x14ac:dyDescent="0.2">
      <c r="B5370" s="34"/>
    </row>
    <row r="5371" spans="2:2" ht="15.75" customHeight="1" x14ac:dyDescent="0.2">
      <c r="B5371" s="34"/>
    </row>
    <row r="5372" spans="2:2" ht="15.75" customHeight="1" x14ac:dyDescent="0.2">
      <c r="B5372" s="34"/>
    </row>
    <row r="5373" spans="2:2" ht="15.75" customHeight="1" x14ac:dyDescent="0.2">
      <c r="B5373" s="34"/>
    </row>
    <row r="5374" spans="2:2" ht="15.75" customHeight="1" x14ac:dyDescent="0.2">
      <c r="B5374" s="34"/>
    </row>
    <row r="5375" spans="2:2" ht="15.75" customHeight="1" x14ac:dyDescent="0.2">
      <c r="B5375" s="34"/>
    </row>
    <row r="5376" spans="2:2" ht="15.75" customHeight="1" x14ac:dyDescent="0.2">
      <c r="B5376" s="34"/>
    </row>
    <row r="5377" spans="2:2" ht="15.75" customHeight="1" x14ac:dyDescent="0.2">
      <c r="B5377" s="34"/>
    </row>
    <row r="5378" spans="2:2" ht="15.75" customHeight="1" x14ac:dyDescent="0.2">
      <c r="B5378" s="34"/>
    </row>
    <row r="5379" spans="2:2" ht="15.75" customHeight="1" x14ac:dyDescent="0.2">
      <c r="B5379" s="34"/>
    </row>
    <row r="5380" spans="2:2" ht="15.75" customHeight="1" x14ac:dyDescent="0.2">
      <c r="B5380" s="34"/>
    </row>
    <row r="5381" spans="2:2" ht="15.75" customHeight="1" x14ac:dyDescent="0.2">
      <c r="B5381" s="34"/>
    </row>
    <row r="5382" spans="2:2" ht="15.75" customHeight="1" x14ac:dyDescent="0.2">
      <c r="B5382" s="34"/>
    </row>
    <row r="5383" spans="2:2" ht="15.75" customHeight="1" x14ac:dyDescent="0.2">
      <c r="B5383" s="34"/>
    </row>
    <row r="5384" spans="2:2" ht="15.75" customHeight="1" x14ac:dyDescent="0.2">
      <c r="B5384" s="34"/>
    </row>
    <row r="5385" spans="2:2" ht="15.75" customHeight="1" x14ac:dyDescent="0.2">
      <c r="B5385" s="34"/>
    </row>
    <row r="5386" spans="2:2" ht="15.75" customHeight="1" x14ac:dyDescent="0.2">
      <c r="B5386" s="34"/>
    </row>
    <row r="5387" spans="2:2" ht="15.75" customHeight="1" x14ac:dyDescent="0.2">
      <c r="B5387" s="34"/>
    </row>
    <row r="5388" spans="2:2" ht="15.75" customHeight="1" x14ac:dyDescent="0.2">
      <c r="B5388" s="34"/>
    </row>
    <row r="5389" spans="2:2" ht="15.75" customHeight="1" x14ac:dyDescent="0.2">
      <c r="B5389" s="34"/>
    </row>
    <row r="5390" spans="2:2" ht="15.75" customHeight="1" x14ac:dyDescent="0.2">
      <c r="B5390" s="34"/>
    </row>
    <row r="5391" spans="2:2" ht="15.75" customHeight="1" x14ac:dyDescent="0.2">
      <c r="B5391" s="34"/>
    </row>
    <row r="5392" spans="2:2" ht="15.75" customHeight="1" x14ac:dyDescent="0.2">
      <c r="B5392" s="34"/>
    </row>
    <row r="5393" spans="2:2" ht="15.75" customHeight="1" x14ac:dyDescent="0.2">
      <c r="B5393" s="34"/>
    </row>
    <row r="5394" spans="2:2" ht="15.75" customHeight="1" x14ac:dyDescent="0.2">
      <c r="B5394" s="34"/>
    </row>
    <row r="5395" spans="2:2" ht="15.75" customHeight="1" x14ac:dyDescent="0.2">
      <c r="B5395" s="34"/>
    </row>
    <row r="5396" spans="2:2" ht="15.75" customHeight="1" x14ac:dyDescent="0.2">
      <c r="B5396" s="34"/>
    </row>
    <row r="5397" spans="2:2" ht="15.75" customHeight="1" x14ac:dyDescent="0.2">
      <c r="B5397" s="34"/>
    </row>
    <row r="5398" spans="2:2" ht="15.75" customHeight="1" x14ac:dyDescent="0.2">
      <c r="B5398" s="34"/>
    </row>
    <row r="5399" spans="2:2" ht="15.75" customHeight="1" x14ac:dyDescent="0.2">
      <c r="B5399" s="34"/>
    </row>
    <row r="5400" spans="2:2" ht="15.75" customHeight="1" x14ac:dyDescent="0.2">
      <c r="B5400" s="34"/>
    </row>
    <row r="5401" spans="2:2" ht="15.75" customHeight="1" x14ac:dyDescent="0.2">
      <c r="B5401" s="34"/>
    </row>
    <row r="5402" spans="2:2" ht="15.75" customHeight="1" x14ac:dyDescent="0.2">
      <c r="B5402" s="34"/>
    </row>
    <row r="5403" spans="2:2" ht="15.75" customHeight="1" x14ac:dyDescent="0.2">
      <c r="B5403" s="34"/>
    </row>
    <row r="5404" spans="2:2" ht="15.75" customHeight="1" x14ac:dyDescent="0.2">
      <c r="B5404" s="34"/>
    </row>
    <row r="5405" spans="2:2" ht="15.75" customHeight="1" x14ac:dyDescent="0.2">
      <c r="B5405" s="34"/>
    </row>
    <row r="5406" spans="2:2" ht="15.75" customHeight="1" x14ac:dyDescent="0.2">
      <c r="B5406" s="34"/>
    </row>
    <row r="5407" spans="2:2" ht="15.75" customHeight="1" x14ac:dyDescent="0.2">
      <c r="B5407" s="34"/>
    </row>
    <row r="5408" spans="2:2" ht="15.75" customHeight="1" x14ac:dyDescent="0.2">
      <c r="B5408" s="34"/>
    </row>
    <row r="5409" spans="2:2" ht="15.75" customHeight="1" x14ac:dyDescent="0.2">
      <c r="B5409" s="34"/>
    </row>
    <row r="5410" spans="2:2" ht="15.75" customHeight="1" x14ac:dyDescent="0.2">
      <c r="B5410" s="34"/>
    </row>
    <row r="5411" spans="2:2" ht="15.75" customHeight="1" x14ac:dyDescent="0.2">
      <c r="B5411" s="34"/>
    </row>
    <row r="5412" spans="2:2" ht="15.75" customHeight="1" x14ac:dyDescent="0.2">
      <c r="B5412" s="34"/>
    </row>
    <row r="5413" spans="2:2" ht="15.75" customHeight="1" x14ac:dyDescent="0.2">
      <c r="B5413" s="34"/>
    </row>
    <row r="5414" spans="2:2" ht="15.75" customHeight="1" x14ac:dyDescent="0.2">
      <c r="B5414" s="34"/>
    </row>
    <row r="5415" spans="2:2" ht="15.75" customHeight="1" x14ac:dyDescent="0.2">
      <c r="B5415" s="34"/>
    </row>
    <row r="5416" spans="2:2" ht="15.75" customHeight="1" x14ac:dyDescent="0.2">
      <c r="B5416" s="34"/>
    </row>
    <row r="5417" spans="2:2" ht="15.75" customHeight="1" x14ac:dyDescent="0.2">
      <c r="B5417" s="34"/>
    </row>
    <row r="5418" spans="2:2" ht="15.75" customHeight="1" x14ac:dyDescent="0.2">
      <c r="B5418" s="34"/>
    </row>
    <row r="5419" spans="2:2" ht="15.75" customHeight="1" x14ac:dyDescent="0.2">
      <c r="B5419" s="34"/>
    </row>
    <row r="5420" spans="2:2" ht="15.75" customHeight="1" x14ac:dyDescent="0.2">
      <c r="B5420" s="34"/>
    </row>
    <row r="5421" spans="2:2" ht="15.75" customHeight="1" x14ac:dyDescent="0.2">
      <c r="B5421" s="34"/>
    </row>
    <row r="5422" spans="2:2" ht="15.75" customHeight="1" x14ac:dyDescent="0.2">
      <c r="B5422" s="34"/>
    </row>
    <row r="5423" spans="2:2" ht="15.75" customHeight="1" x14ac:dyDescent="0.2">
      <c r="B5423" s="34"/>
    </row>
    <row r="5424" spans="2:2" ht="15.75" customHeight="1" x14ac:dyDescent="0.2">
      <c r="B5424" s="34"/>
    </row>
    <row r="5425" spans="2:2" ht="15.75" customHeight="1" x14ac:dyDescent="0.2">
      <c r="B5425" s="34"/>
    </row>
    <row r="5426" spans="2:2" ht="15.75" customHeight="1" x14ac:dyDescent="0.2">
      <c r="B5426" s="34"/>
    </row>
    <row r="5427" spans="2:2" ht="15.75" customHeight="1" x14ac:dyDescent="0.2">
      <c r="B5427" s="34"/>
    </row>
    <row r="5428" spans="2:2" ht="15.75" customHeight="1" x14ac:dyDescent="0.2">
      <c r="B5428" s="34"/>
    </row>
    <row r="5429" spans="2:2" ht="15.75" customHeight="1" x14ac:dyDescent="0.2">
      <c r="B5429" s="34"/>
    </row>
    <row r="5430" spans="2:2" ht="15.75" customHeight="1" x14ac:dyDescent="0.2">
      <c r="B5430" s="34"/>
    </row>
    <row r="5431" spans="2:2" ht="15.75" customHeight="1" x14ac:dyDescent="0.2">
      <c r="B5431" s="34"/>
    </row>
    <row r="5432" spans="2:2" ht="15.75" customHeight="1" x14ac:dyDescent="0.2">
      <c r="B5432" s="34"/>
    </row>
    <row r="5433" spans="2:2" ht="15.75" customHeight="1" x14ac:dyDescent="0.2">
      <c r="B5433" s="34"/>
    </row>
    <row r="5434" spans="2:2" ht="15.75" customHeight="1" x14ac:dyDescent="0.2">
      <c r="B5434" s="34"/>
    </row>
    <row r="5435" spans="2:2" ht="15.75" customHeight="1" x14ac:dyDescent="0.2">
      <c r="B5435" s="34"/>
    </row>
    <row r="5436" spans="2:2" ht="15.75" customHeight="1" x14ac:dyDescent="0.2">
      <c r="B5436" s="34"/>
    </row>
    <row r="5437" spans="2:2" ht="15.75" customHeight="1" x14ac:dyDescent="0.2">
      <c r="B5437" s="34"/>
    </row>
    <row r="5438" spans="2:2" ht="15.75" customHeight="1" x14ac:dyDescent="0.2">
      <c r="B5438" s="34"/>
    </row>
    <row r="5439" spans="2:2" ht="15.75" customHeight="1" x14ac:dyDescent="0.2">
      <c r="B5439" s="34"/>
    </row>
    <row r="5440" spans="2:2" ht="15.75" customHeight="1" x14ac:dyDescent="0.2">
      <c r="B5440" s="34"/>
    </row>
    <row r="5441" spans="2:2" ht="15.75" customHeight="1" x14ac:dyDescent="0.2">
      <c r="B5441" s="34"/>
    </row>
    <row r="5442" spans="2:2" ht="15.75" customHeight="1" x14ac:dyDescent="0.2">
      <c r="B5442" s="34"/>
    </row>
    <row r="5443" spans="2:2" ht="15.75" customHeight="1" x14ac:dyDescent="0.2">
      <c r="B5443" s="34"/>
    </row>
    <row r="5444" spans="2:2" ht="15.75" customHeight="1" x14ac:dyDescent="0.2">
      <c r="B5444" s="34"/>
    </row>
    <row r="5445" spans="2:2" ht="15.75" customHeight="1" x14ac:dyDescent="0.2">
      <c r="B5445" s="34"/>
    </row>
    <row r="5446" spans="2:2" ht="15.75" customHeight="1" x14ac:dyDescent="0.2">
      <c r="B5446" s="34"/>
    </row>
    <row r="5447" spans="2:2" ht="15.75" customHeight="1" x14ac:dyDescent="0.2">
      <c r="B5447" s="34"/>
    </row>
    <row r="5448" spans="2:2" ht="15.75" customHeight="1" x14ac:dyDescent="0.2">
      <c r="B5448" s="34"/>
    </row>
    <row r="5449" spans="2:2" ht="15.75" customHeight="1" x14ac:dyDescent="0.2">
      <c r="B5449" s="34"/>
    </row>
    <row r="5450" spans="2:2" ht="15.75" customHeight="1" x14ac:dyDescent="0.2">
      <c r="B5450" s="34"/>
    </row>
    <row r="5451" spans="2:2" ht="15.75" customHeight="1" x14ac:dyDescent="0.2">
      <c r="B5451" s="34"/>
    </row>
    <row r="5452" spans="2:2" ht="15.75" customHeight="1" x14ac:dyDescent="0.2">
      <c r="B5452" s="34"/>
    </row>
    <row r="5453" spans="2:2" ht="15.75" customHeight="1" x14ac:dyDescent="0.2">
      <c r="B5453" s="34"/>
    </row>
    <row r="5454" spans="2:2" ht="15.75" customHeight="1" x14ac:dyDescent="0.2">
      <c r="B5454" s="34"/>
    </row>
    <row r="5455" spans="2:2" ht="15.75" customHeight="1" x14ac:dyDescent="0.2">
      <c r="B5455" s="34"/>
    </row>
    <row r="5456" spans="2:2" ht="15.75" customHeight="1" x14ac:dyDescent="0.2">
      <c r="B5456" s="34"/>
    </row>
    <row r="5457" spans="2:2" ht="15.75" customHeight="1" x14ac:dyDescent="0.2">
      <c r="B5457" s="34"/>
    </row>
    <row r="5458" spans="2:2" ht="15.75" customHeight="1" x14ac:dyDescent="0.2">
      <c r="B5458" s="34"/>
    </row>
    <row r="5459" spans="2:2" ht="15.75" customHeight="1" x14ac:dyDescent="0.2">
      <c r="B5459" s="34"/>
    </row>
    <row r="5460" spans="2:2" ht="15.75" customHeight="1" x14ac:dyDescent="0.2">
      <c r="B5460" s="34"/>
    </row>
    <row r="5461" spans="2:2" ht="15.75" customHeight="1" x14ac:dyDescent="0.2">
      <c r="B5461" s="34"/>
    </row>
    <row r="5462" spans="2:2" ht="15.75" customHeight="1" x14ac:dyDescent="0.2">
      <c r="B5462" s="34"/>
    </row>
    <row r="5463" spans="2:2" ht="15.75" customHeight="1" x14ac:dyDescent="0.2">
      <c r="B5463" s="34"/>
    </row>
    <row r="5464" spans="2:2" ht="15.75" customHeight="1" x14ac:dyDescent="0.2">
      <c r="B5464" s="34"/>
    </row>
    <row r="5465" spans="2:2" ht="15.75" customHeight="1" x14ac:dyDescent="0.2">
      <c r="B5465" s="34"/>
    </row>
    <row r="5466" spans="2:2" ht="15.75" customHeight="1" x14ac:dyDescent="0.2">
      <c r="B5466" s="34"/>
    </row>
    <row r="5467" spans="2:2" ht="15.75" customHeight="1" x14ac:dyDescent="0.2">
      <c r="B5467" s="34"/>
    </row>
    <row r="5468" spans="2:2" ht="15.75" customHeight="1" x14ac:dyDescent="0.2">
      <c r="B5468" s="34"/>
    </row>
    <row r="5469" spans="2:2" ht="15.75" customHeight="1" x14ac:dyDescent="0.2">
      <c r="B5469" s="34"/>
    </row>
    <row r="5470" spans="2:2" ht="15.75" customHeight="1" x14ac:dyDescent="0.2">
      <c r="B5470" s="34"/>
    </row>
    <row r="5471" spans="2:2" ht="15.75" customHeight="1" x14ac:dyDescent="0.2">
      <c r="B5471" s="34"/>
    </row>
    <row r="5472" spans="2:2" ht="15.75" customHeight="1" x14ac:dyDescent="0.2">
      <c r="B5472" s="34"/>
    </row>
    <row r="5473" spans="2:2" ht="15.75" customHeight="1" x14ac:dyDescent="0.2">
      <c r="B5473" s="34"/>
    </row>
    <row r="5474" spans="2:2" ht="15.75" customHeight="1" x14ac:dyDescent="0.2">
      <c r="B5474" s="34"/>
    </row>
    <row r="5475" spans="2:2" ht="15.75" customHeight="1" x14ac:dyDescent="0.2">
      <c r="B5475" s="34"/>
    </row>
    <row r="5476" spans="2:2" ht="15.75" customHeight="1" x14ac:dyDescent="0.2">
      <c r="B5476" s="34"/>
    </row>
    <row r="5477" spans="2:2" ht="15.75" customHeight="1" x14ac:dyDescent="0.2">
      <c r="B5477" s="34"/>
    </row>
    <row r="5478" spans="2:2" ht="15.75" customHeight="1" x14ac:dyDescent="0.2">
      <c r="B5478" s="34"/>
    </row>
    <row r="5479" spans="2:2" ht="15.75" customHeight="1" x14ac:dyDescent="0.2">
      <c r="B5479" s="34"/>
    </row>
    <row r="5480" spans="2:2" ht="15.75" customHeight="1" x14ac:dyDescent="0.2">
      <c r="B5480" s="34"/>
    </row>
    <row r="5481" spans="2:2" ht="15.75" customHeight="1" x14ac:dyDescent="0.2">
      <c r="B5481" s="34"/>
    </row>
    <row r="5482" spans="2:2" ht="15.75" customHeight="1" x14ac:dyDescent="0.2">
      <c r="B5482" s="34"/>
    </row>
    <row r="5483" spans="2:2" ht="15.75" customHeight="1" x14ac:dyDescent="0.2">
      <c r="B5483" s="34"/>
    </row>
    <row r="5484" spans="2:2" ht="15.75" customHeight="1" x14ac:dyDescent="0.2">
      <c r="B5484" s="34"/>
    </row>
    <row r="5485" spans="2:2" ht="15.75" customHeight="1" x14ac:dyDescent="0.2">
      <c r="B5485" s="34"/>
    </row>
    <row r="5486" spans="2:2" ht="15.75" customHeight="1" x14ac:dyDescent="0.2">
      <c r="B5486" s="34"/>
    </row>
    <row r="5487" spans="2:2" ht="15.75" customHeight="1" x14ac:dyDescent="0.2">
      <c r="B5487" s="34"/>
    </row>
    <row r="5488" spans="2:2" ht="15.75" customHeight="1" x14ac:dyDescent="0.2">
      <c r="B5488" s="34"/>
    </row>
    <row r="5489" spans="2:2" ht="15.75" customHeight="1" x14ac:dyDescent="0.2">
      <c r="B5489" s="34"/>
    </row>
    <row r="5490" spans="2:2" ht="15.75" customHeight="1" x14ac:dyDescent="0.2">
      <c r="B5490" s="34"/>
    </row>
    <row r="5491" spans="2:2" ht="15.75" customHeight="1" x14ac:dyDescent="0.2">
      <c r="B5491" s="34"/>
    </row>
    <row r="5492" spans="2:2" ht="15.75" customHeight="1" x14ac:dyDescent="0.2">
      <c r="B5492" s="34"/>
    </row>
    <row r="5493" spans="2:2" ht="15.75" customHeight="1" x14ac:dyDescent="0.2">
      <c r="B5493" s="34"/>
    </row>
    <row r="5494" spans="2:2" ht="15.75" customHeight="1" x14ac:dyDescent="0.2">
      <c r="B5494" s="34"/>
    </row>
    <row r="5495" spans="2:2" ht="15.75" customHeight="1" x14ac:dyDescent="0.2">
      <c r="B5495" s="34"/>
    </row>
    <row r="5496" spans="2:2" ht="15.75" customHeight="1" x14ac:dyDescent="0.2">
      <c r="B5496" s="34"/>
    </row>
    <row r="5497" spans="2:2" ht="15.75" customHeight="1" x14ac:dyDescent="0.2">
      <c r="B5497" s="34"/>
    </row>
    <row r="5498" spans="2:2" ht="15.75" customHeight="1" x14ac:dyDescent="0.2">
      <c r="B5498" s="34"/>
    </row>
    <row r="5499" spans="2:2" ht="15.75" customHeight="1" x14ac:dyDescent="0.2">
      <c r="B5499" s="34"/>
    </row>
    <row r="5500" spans="2:2" ht="15.75" customHeight="1" x14ac:dyDescent="0.2">
      <c r="B5500" s="34"/>
    </row>
    <row r="5501" spans="2:2" ht="15.75" customHeight="1" x14ac:dyDescent="0.2">
      <c r="B5501" s="34"/>
    </row>
    <row r="5502" spans="2:2" ht="15.75" customHeight="1" x14ac:dyDescent="0.2">
      <c r="B5502" s="34"/>
    </row>
    <row r="5503" spans="2:2" ht="15.75" customHeight="1" x14ac:dyDescent="0.2">
      <c r="B5503" s="34"/>
    </row>
    <row r="5504" spans="2:2" ht="15.75" customHeight="1" x14ac:dyDescent="0.2">
      <c r="B5504" s="34"/>
    </row>
    <row r="5505" spans="2:2" ht="15.75" customHeight="1" x14ac:dyDescent="0.2">
      <c r="B5505" s="34"/>
    </row>
    <row r="5506" spans="2:2" ht="15.75" customHeight="1" x14ac:dyDescent="0.2">
      <c r="B5506" s="34"/>
    </row>
    <row r="5507" spans="2:2" ht="15.75" customHeight="1" x14ac:dyDescent="0.2">
      <c r="B5507" s="34"/>
    </row>
    <row r="5508" spans="2:2" ht="15.75" customHeight="1" x14ac:dyDescent="0.2">
      <c r="B5508" s="34"/>
    </row>
    <row r="5509" spans="2:2" ht="15.75" customHeight="1" x14ac:dyDescent="0.2">
      <c r="B5509" s="34"/>
    </row>
    <row r="5510" spans="2:2" ht="15.75" customHeight="1" x14ac:dyDescent="0.2">
      <c r="B5510" s="34"/>
    </row>
    <row r="5511" spans="2:2" ht="15.75" customHeight="1" x14ac:dyDescent="0.2">
      <c r="B5511" s="34"/>
    </row>
    <row r="5512" spans="2:2" ht="15.75" customHeight="1" x14ac:dyDescent="0.2">
      <c r="B5512" s="34"/>
    </row>
    <row r="5513" spans="2:2" ht="15.75" customHeight="1" x14ac:dyDescent="0.2">
      <c r="B5513" s="34"/>
    </row>
    <row r="5514" spans="2:2" ht="15.75" customHeight="1" x14ac:dyDescent="0.2">
      <c r="B5514" s="34"/>
    </row>
    <row r="5515" spans="2:2" ht="15.75" customHeight="1" x14ac:dyDescent="0.2">
      <c r="B5515" s="34"/>
    </row>
    <row r="5516" spans="2:2" ht="15.75" customHeight="1" x14ac:dyDescent="0.2">
      <c r="B5516" s="34"/>
    </row>
    <row r="5517" spans="2:2" ht="15.75" customHeight="1" x14ac:dyDescent="0.2">
      <c r="B5517" s="34"/>
    </row>
    <row r="5518" spans="2:2" ht="15.75" customHeight="1" x14ac:dyDescent="0.2">
      <c r="B5518" s="34"/>
    </row>
    <row r="5519" spans="2:2" ht="15.75" customHeight="1" x14ac:dyDescent="0.2">
      <c r="B5519" s="34"/>
    </row>
    <row r="5520" spans="2:2" ht="15.75" customHeight="1" x14ac:dyDescent="0.2">
      <c r="B5520" s="34"/>
    </row>
    <row r="5521" spans="2:2" ht="15.75" customHeight="1" x14ac:dyDescent="0.2">
      <c r="B5521" s="34"/>
    </row>
    <row r="5522" spans="2:2" ht="15.75" customHeight="1" x14ac:dyDescent="0.2">
      <c r="B5522" s="34"/>
    </row>
    <row r="5523" spans="2:2" ht="15.75" customHeight="1" x14ac:dyDescent="0.2">
      <c r="B5523" s="34"/>
    </row>
    <row r="5524" spans="2:2" ht="15.75" customHeight="1" x14ac:dyDescent="0.2">
      <c r="B5524" s="34"/>
    </row>
    <row r="5525" spans="2:2" ht="15.75" customHeight="1" x14ac:dyDescent="0.2">
      <c r="B5525" s="34"/>
    </row>
    <row r="5526" spans="2:2" ht="15.75" customHeight="1" x14ac:dyDescent="0.2">
      <c r="B5526" s="34"/>
    </row>
    <row r="5527" spans="2:2" ht="15.75" customHeight="1" x14ac:dyDescent="0.2">
      <c r="B5527" s="34"/>
    </row>
    <row r="5528" spans="2:2" ht="15.75" customHeight="1" x14ac:dyDescent="0.2">
      <c r="B5528" s="34"/>
    </row>
    <row r="5529" spans="2:2" ht="15.75" customHeight="1" x14ac:dyDescent="0.2">
      <c r="B5529" s="34"/>
    </row>
    <row r="5530" spans="2:2" ht="15.75" customHeight="1" x14ac:dyDescent="0.2">
      <c r="B5530" s="34"/>
    </row>
    <row r="5531" spans="2:2" ht="15.75" customHeight="1" x14ac:dyDescent="0.2">
      <c r="B5531" s="34"/>
    </row>
    <row r="5532" spans="2:2" ht="15.75" customHeight="1" x14ac:dyDescent="0.2">
      <c r="B5532" s="34"/>
    </row>
    <row r="5533" spans="2:2" ht="15.75" customHeight="1" x14ac:dyDescent="0.2">
      <c r="B5533" s="34"/>
    </row>
    <row r="5534" spans="2:2" ht="15.75" customHeight="1" x14ac:dyDescent="0.2">
      <c r="B5534" s="34"/>
    </row>
    <row r="5535" spans="2:2" ht="15.75" customHeight="1" x14ac:dyDescent="0.2">
      <c r="B5535" s="34"/>
    </row>
    <row r="5536" spans="2:2" ht="15.75" customHeight="1" x14ac:dyDescent="0.2">
      <c r="B5536" s="34"/>
    </row>
    <row r="5537" spans="2:2" ht="15.75" customHeight="1" x14ac:dyDescent="0.2">
      <c r="B5537" s="34"/>
    </row>
    <row r="5538" spans="2:2" ht="15.75" customHeight="1" x14ac:dyDescent="0.2">
      <c r="B5538" s="34"/>
    </row>
    <row r="5539" spans="2:2" ht="15.75" customHeight="1" x14ac:dyDescent="0.2">
      <c r="B5539" s="34"/>
    </row>
    <row r="5540" spans="2:2" ht="15.75" customHeight="1" x14ac:dyDescent="0.2">
      <c r="B5540" s="34"/>
    </row>
    <row r="5541" spans="2:2" ht="15.75" customHeight="1" x14ac:dyDescent="0.2">
      <c r="B5541" s="34"/>
    </row>
    <row r="5542" spans="2:2" ht="15.75" customHeight="1" x14ac:dyDescent="0.2">
      <c r="B5542" s="34"/>
    </row>
    <row r="5543" spans="2:2" ht="15.75" customHeight="1" x14ac:dyDescent="0.2">
      <c r="B5543" s="34"/>
    </row>
    <row r="5544" spans="2:2" ht="15.75" customHeight="1" x14ac:dyDescent="0.2">
      <c r="B5544" s="34"/>
    </row>
    <row r="5545" spans="2:2" ht="15.75" customHeight="1" x14ac:dyDescent="0.2">
      <c r="B5545" s="34"/>
    </row>
    <row r="5546" spans="2:2" ht="15.75" customHeight="1" x14ac:dyDescent="0.2">
      <c r="B5546" s="34"/>
    </row>
    <row r="5547" spans="2:2" ht="15.75" customHeight="1" x14ac:dyDescent="0.2">
      <c r="B5547" s="34"/>
    </row>
    <row r="5548" spans="2:2" ht="15.75" customHeight="1" x14ac:dyDescent="0.2">
      <c r="B5548" s="34"/>
    </row>
    <row r="5549" spans="2:2" ht="15.75" customHeight="1" x14ac:dyDescent="0.2">
      <c r="B5549" s="34"/>
    </row>
    <row r="5550" spans="2:2" ht="15.75" customHeight="1" x14ac:dyDescent="0.2">
      <c r="B5550" s="34"/>
    </row>
    <row r="5551" spans="2:2" ht="15.75" customHeight="1" x14ac:dyDescent="0.2">
      <c r="B5551" s="34"/>
    </row>
    <row r="5552" spans="2:2" ht="15.75" customHeight="1" x14ac:dyDescent="0.2">
      <c r="B5552" s="34"/>
    </row>
    <row r="5553" spans="2:2" ht="15.75" customHeight="1" x14ac:dyDescent="0.2">
      <c r="B5553" s="34"/>
    </row>
    <row r="5554" spans="2:2" ht="15.75" customHeight="1" x14ac:dyDescent="0.2">
      <c r="B5554" s="34"/>
    </row>
    <row r="5555" spans="2:2" ht="15.75" customHeight="1" x14ac:dyDescent="0.2">
      <c r="B5555" s="34"/>
    </row>
    <row r="5556" spans="2:2" ht="15.75" customHeight="1" x14ac:dyDescent="0.2">
      <c r="B5556" s="34"/>
    </row>
    <row r="5557" spans="2:2" ht="15.75" customHeight="1" x14ac:dyDescent="0.2">
      <c r="B5557" s="34"/>
    </row>
    <row r="5558" spans="2:2" ht="15.75" customHeight="1" x14ac:dyDescent="0.2">
      <c r="B5558" s="34"/>
    </row>
    <row r="5559" spans="2:2" ht="15.75" customHeight="1" x14ac:dyDescent="0.2">
      <c r="B5559" s="34"/>
    </row>
    <row r="5560" spans="2:2" ht="15.75" customHeight="1" x14ac:dyDescent="0.2">
      <c r="B5560" s="34"/>
    </row>
    <row r="5561" spans="2:2" ht="15.75" customHeight="1" x14ac:dyDescent="0.2">
      <c r="B5561" s="34"/>
    </row>
    <row r="5562" spans="2:2" ht="15.75" customHeight="1" x14ac:dyDescent="0.2">
      <c r="B5562" s="34"/>
    </row>
    <row r="5563" spans="2:2" ht="15.75" customHeight="1" x14ac:dyDescent="0.2">
      <c r="B5563" s="34"/>
    </row>
    <row r="5564" spans="2:2" ht="15.75" customHeight="1" x14ac:dyDescent="0.2">
      <c r="B5564" s="34"/>
    </row>
    <row r="5565" spans="2:2" ht="15.75" customHeight="1" x14ac:dyDescent="0.2">
      <c r="B5565" s="34"/>
    </row>
    <row r="5566" spans="2:2" ht="15.75" customHeight="1" x14ac:dyDescent="0.2">
      <c r="B5566" s="34"/>
    </row>
    <row r="5567" spans="2:2" ht="15.75" customHeight="1" x14ac:dyDescent="0.2">
      <c r="B5567" s="34"/>
    </row>
    <row r="5568" spans="2:2" ht="15.75" customHeight="1" x14ac:dyDescent="0.2">
      <c r="B5568" s="34"/>
    </row>
    <row r="5569" spans="2:2" ht="15.75" customHeight="1" x14ac:dyDescent="0.2">
      <c r="B5569" s="34"/>
    </row>
    <row r="5570" spans="2:2" ht="15.75" customHeight="1" x14ac:dyDescent="0.2">
      <c r="B5570" s="34"/>
    </row>
    <row r="5571" spans="2:2" ht="15.75" customHeight="1" x14ac:dyDescent="0.2">
      <c r="B5571" s="34"/>
    </row>
    <row r="5572" spans="2:2" ht="15.75" customHeight="1" x14ac:dyDescent="0.2">
      <c r="B5572" s="34"/>
    </row>
    <row r="5573" spans="2:2" ht="15.75" customHeight="1" x14ac:dyDescent="0.2">
      <c r="B5573" s="34"/>
    </row>
    <row r="5574" spans="2:2" ht="15.75" customHeight="1" x14ac:dyDescent="0.2">
      <c r="B5574" s="34"/>
    </row>
    <row r="5575" spans="2:2" ht="15.75" customHeight="1" x14ac:dyDescent="0.2">
      <c r="B5575" s="34"/>
    </row>
    <row r="5576" spans="2:2" ht="15.75" customHeight="1" x14ac:dyDescent="0.2">
      <c r="B5576" s="34"/>
    </row>
    <row r="5577" spans="2:2" ht="15.75" customHeight="1" x14ac:dyDescent="0.2">
      <c r="B5577" s="34"/>
    </row>
    <row r="5578" spans="2:2" ht="15.75" customHeight="1" x14ac:dyDescent="0.2">
      <c r="B5578" s="34"/>
    </row>
    <row r="5579" spans="2:2" ht="15.75" customHeight="1" x14ac:dyDescent="0.2">
      <c r="B5579" s="34"/>
    </row>
    <row r="5580" spans="2:2" ht="15.75" customHeight="1" x14ac:dyDescent="0.2">
      <c r="B5580" s="34"/>
    </row>
    <row r="5581" spans="2:2" ht="15.75" customHeight="1" x14ac:dyDescent="0.2">
      <c r="B5581" s="34"/>
    </row>
    <row r="5582" spans="2:2" ht="15.75" customHeight="1" x14ac:dyDescent="0.2">
      <c r="B5582" s="34"/>
    </row>
    <row r="5583" spans="2:2" ht="15.75" customHeight="1" x14ac:dyDescent="0.2">
      <c r="B5583" s="34"/>
    </row>
    <row r="5584" spans="2:2" ht="15.75" customHeight="1" x14ac:dyDescent="0.2">
      <c r="B5584" s="34"/>
    </row>
    <row r="5585" spans="2:2" ht="15.75" customHeight="1" x14ac:dyDescent="0.2">
      <c r="B5585" s="34"/>
    </row>
    <row r="5586" spans="2:2" ht="15.75" customHeight="1" x14ac:dyDescent="0.2">
      <c r="B5586" s="34"/>
    </row>
    <row r="5587" spans="2:2" ht="15.75" customHeight="1" x14ac:dyDescent="0.2">
      <c r="B5587" s="34"/>
    </row>
    <row r="5588" spans="2:2" ht="15.75" customHeight="1" x14ac:dyDescent="0.2">
      <c r="B5588" s="34"/>
    </row>
    <row r="5589" spans="2:2" ht="15.75" customHeight="1" x14ac:dyDescent="0.2">
      <c r="B5589" s="34"/>
    </row>
    <row r="5590" spans="2:2" ht="15.75" customHeight="1" x14ac:dyDescent="0.2">
      <c r="B5590" s="34"/>
    </row>
    <row r="5591" spans="2:2" ht="15.75" customHeight="1" x14ac:dyDescent="0.2">
      <c r="B5591" s="34"/>
    </row>
    <row r="5592" spans="2:2" ht="15.75" customHeight="1" x14ac:dyDescent="0.2">
      <c r="B5592" s="34"/>
    </row>
    <row r="5593" spans="2:2" ht="15.75" customHeight="1" x14ac:dyDescent="0.2">
      <c r="B5593" s="34"/>
    </row>
    <row r="5594" spans="2:2" ht="15.75" customHeight="1" x14ac:dyDescent="0.2">
      <c r="B5594" s="34"/>
    </row>
    <row r="5595" spans="2:2" ht="15.75" customHeight="1" x14ac:dyDescent="0.2">
      <c r="B5595" s="34"/>
    </row>
    <row r="5596" spans="2:2" ht="15.75" customHeight="1" x14ac:dyDescent="0.2">
      <c r="B5596" s="34"/>
    </row>
    <row r="5597" spans="2:2" ht="15.75" customHeight="1" x14ac:dyDescent="0.2">
      <c r="B5597" s="34"/>
    </row>
    <row r="5598" spans="2:2" ht="15.75" customHeight="1" x14ac:dyDescent="0.2">
      <c r="B5598" s="34"/>
    </row>
    <row r="5599" spans="2:2" ht="15.75" customHeight="1" x14ac:dyDescent="0.2">
      <c r="B5599" s="34"/>
    </row>
    <row r="5600" spans="2:2" ht="15.75" customHeight="1" x14ac:dyDescent="0.2">
      <c r="B5600" s="34"/>
    </row>
    <row r="5601" spans="2:2" ht="15.75" customHeight="1" x14ac:dyDescent="0.2">
      <c r="B5601" s="34"/>
    </row>
    <row r="5602" spans="2:2" ht="15.75" customHeight="1" x14ac:dyDescent="0.2">
      <c r="B5602" s="34"/>
    </row>
    <row r="5603" spans="2:2" ht="15.75" customHeight="1" x14ac:dyDescent="0.2">
      <c r="B5603" s="34"/>
    </row>
    <row r="5604" spans="2:2" ht="15.75" customHeight="1" x14ac:dyDescent="0.2">
      <c r="B5604" s="34"/>
    </row>
    <row r="5605" spans="2:2" ht="15.75" customHeight="1" x14ac:dyDescent="0.2">
      <c r="B5605" s="34"/>
    </row>
    <row r="5606" spans="2:2" ht="15.75" customHeight="1" x14ac:dyDescent="0.2">
      <c r="B5606" s="34"/>
    </row>
    <row r="5607" spans="2:2" ht="15.75" customHeight="1" x14ac:dyDescent="0.2">
      <c r="B5607" s="34"/>
    </row>
    <row r="5608" spans="2:2" ht="15.75" customHeight="1" x14ac:dyDescent="0.2">
      <c r="B5608" s="34"/>
    </row>
    <row r="5609" spans="2:2" ht="15.75" customHeight="1" x14ac:dyDescent="0.2">
      <c r="B5609" s="34"/>
    </row>
    <row r="5610" spans="2:2" ht="15.75" customHeight="1" x14ac:dyDescent="0.2">
      <c r="B5610" s="34"/>
    </row>
    <row r="5611" spans="2:2" ht="15.75" customHeight="1" x14ac:dyDescent="0.2">
      <c r="B5611" s="34"/>
    </row>
    <row r="5612" spans="2:2" ht="15.75" customHeight="1" x14ac:dyDescent="0.2">
      <c r="B5612" s="34"/>
    </row>
    <row r="5613" spans="2:2" ht="15.75" customHeight="1" x14ac:dyDescent="0.2">
      <c r="B5613" s="34"/>
    </row>
    <row r="5614" spans="2:2" ht="15.75" customHeight="1" x14ac:dyDescent="0.2">
      <c r="B5614" s="34"/>
    </row>
    <row r="5615" spans="2:2" ht="15.75" customHeight="1" x14ac:dyDescent="0.2">
      <c r="B5615" s="34"/>
    </row>
    <row r="5616" spans="2:2" ht="15.75" customHeight="1" x14ac:dyDescent="0.2">
      <c r="B5616" s="34"/>
    </row>
    <row r="5617" spans="2:2" ht="15.75" customHeight="1" x14ac:dyDescent="0.2">
      <c r="B5617" s="34"/>
    </row>
    <row r="5618" spans="2:2" ht="15.75" customHeight="1" x14ac:dyDescent="0.2">
      <c r="B5618" s="34"/>
    </row>
    <row r="5619" spans="2:2" ht="15.75" customHeight="1" x14ac:dyDescent="0.2">
      <c r="B5619" s="34"/>
    </row>
    <row r="5620" spans="2:2" ht="15.75" customHeight="1" x14ac:dyDescent="0.2">
      <c r="B5620" s="34"/>
    </row>
    <row r="5621" spans="2:2" ht="15.75" customHeight="1" x14ac:dyDescent="0.2">
      <c r="B5621" s="34"/>
    </row>
    <row r="5622" spans="2:2" ht="15.75" customHeight="1" x14ac:dyDescent="0.2">
      <c r="B5622" s="34"/>
    </row>
    <row r="5623" spans="2:2" ht="15.75" customHeight="1" x14ac:dyDescent="0.2">
      <c r="B5623" s="34"/>
    </row>
    <row r="5624" spans="2:2" ht="15.75" customHeight="1" x14ac:dyDescent="0.2">
      <c r="B5624" s="34"/>
    </row>
    <row r="5625" spans="2:2" ht="15.75" customHeight="1" x14ac:dyDescent="0.2">
      <c r="B5625" s="34"/>
    </row>
    <row r="5626" spans="2:2" ht="15.75" customHeight="1" x14ac:dyDescent="0.2">
      <c r="B5626" s="34"/>
    </row>
    <row r="5627" spans="2:2" ht="15.75" customHeight="1" x14ac:dyDescent="0.2">
      <c r="B5627" s="34"/>
    </row>
    <row r="5628" spans="2:2" ht="15.75" customHeight="1" x14ac:dyDescent="0.2">
      <c r="B5628" s="34"/>
    </row>
    <row r="5629" spans="2:2" ht="15.75" customHeight="1" x14ac:dyDescent="0.2">
      <c r="B5629" s="34"/>
    </row>
    <row r="5630" spans="2:2" ht="15.75" customHeight="1" x14ac:dyDescent="0.2">
      <c r="B5630" s="34"/>
    </row>
    <row r="5631" spans="2:2" ht="15.75" customHeight="1" x14ac:dyDescent="0.2">
      <c r="B5631" s="34"/>
    </row>
    <row r="5632" spans="2:2" ht="15.75" customHeight="1" x14ac:dyDescent="0.2">
      <c r="B5632" s="34"/>
    </row>
    <row r="5633" spans="2:2" ht="15.75" customHeight="1" x14ac:dyDescent="0.2">
      <c r="B5633" s="34"/>
    </row>
    <row r="5634" spans="2:2" ht="15.75" customHeight="1" x14ac:dyDescent="0.2">
      <c r="B5634" s="34"/>
    </row>
    <row r="5635" spans="2:2" ht="15.75" customHeight="1" x14ac:dyDescent="0.2">
      <c r="B5635" s="34"/>
    </row>
    <row r="5636" spans="2:2" ht="15.75" customHeight="1" x14ac:dyDescent="0.2">
      <c r="B5636" s="34"/>
    </row>
    <row r="5637" spans="2:2" ht="15.75" customHeight="1" x14ac:dyDescent="0.2">
      <c r="B5637" s="34"/>
    </row>
    <row r="5638" spans="2:2" ht="15.75" customHeight="1" x14ac:dyDescent="0.2">
      <c r="B5638" s="34"/>
    </row>
    <row r="5639" spans="2:2" ht="15.75" customHeight="1" x14ac:dyDescent="0.2">
      <c r="B5639" s="34"/>
    </row>
    <row r="5640" spans="2:2" ht="15.75" customHeight="1" x14ac:dyDescent="0.2">
      <c r="B5640" s="34"/>
    </row>
    <row r="5641" spans="2:2" ht="15.75" customHeight="1" x14ac:dyDescent="0.2">
      <c r="B5641" s="34"/>
    </row>
    <row r="5642" spans="2:2" ht="15.75" customHeight="1" x14ac:dyDescent="0.2">
      <c r="B5642" s="34"/>
    </row>
    <row r="5643" spans="2:2" ht="15.75" customHeight="1" x14ac:dyDescent="0.2">
      <c r="B5643" s="34"/>
    </row>
    <row r="5644" spans="2:2" ht="15.75" customHeight="1" x14ac:dyDescent="0.2">
      <c r="B5644" s="34"/>
    </row>
    <row r="5645" spans="2:2" ht="15.75" customHeight="1" x14ac:dyDescent="0.2">
      <c r="B5645" s="34"/>
    </row>
    <row r="5646" spans="2:2" ht="15.75" customHeight="1" x14ac:dyDescent="0.2">
      <c r="B5646" s="34"/>
    </row>
    <row r="5647" spans="2:2" ht="15.75" customHeight="1" x14ac:dyDescent="0.2">
      <c r="B5647" s="34"/>
    </row>
    <row r="5648" spans="2:2" ht="15.75" customHeight="1" x14ac:dyDescent="0.2">
      <c r="B5648" s="34"/>
    </row>
    <row r="5649" spans="2:2" ht="15.75" customHeight="1" x14ac:dyDescent="0.2">
      <c r="B5649" s="34"/>
    </row>
    <row r="5650" spans="2:2" ht="15.75" customHeight="1" x14ac:dyDescent="0.2">
      <c r="B5650" s="34"/>
    </row>
    <row r="5651" spans="2:2" ht="15.75" customHeight="1" x14ac:dyDescent="0.2">
      <c r="B5651" s="34"/>
    </row>
    <row r="5652" spans="2:2" ht="15.75" customHeight="1" x14ac:dyDescent="0.2">
      <c r="B5652" s="34"/>
    </row>
    <row r="5653" spans="2:2" ht="15.75" customHeight="1" x14ac:dyDescent="0.2">
      <c r="B5653" s="34"/>
    </row>
    <row r="5654" spans="2:2" ht="15.75" customHeight="1" x14ac:dyDescent="0.2">
      <c r="B5654" s="34"/>
    </row>
    <row r="5655" spans="2:2" ht="15.75" customHeight="1" x14ac:dyDescent="0.2">
      <c r="B5655" s="34"/>
    </row>
    <row r="5656" spans="2:2" ht="15.75" customHeight="1" x14ac:dyDescent="0.2">
      <c r="B5656" s="34"/>
    </row>
    <row r="5657" spans="2:2" ht="15.75" customHeight="1" x14ac:dyDescent="0.2">
      <c r="B5657" s="34"/>
    </row>
    <row r="5658" spans="2:2" ht="15.75" customHeight="1" x14ac:dyDescent="0.2">
      <c r="B5658" s="34"/>
    </row>
    <row r="5659" spans="2:2" ht="15.75" customHeight="1" x14ac:dyDescent="0.2">
      <c r="B5659" s="34"/>
    </row>
    <row r="5660" spans="2:2" ht="15.75" customHeight="1" x14ac:dyDescent="0.2">
      <c r="B5660" s="34"/>
    </row>
    <row r="5661" spans="2:2" ht="15.75" customHeight="1" x14ac:dyDescent="0.2">
      <c r="B5661" s="34"/>
    </row>
    <row r="5662" spans="2:2" ht="15.75" customHeight="1" x14ac:dyDescent="0.2">
      <c r="B5662" s="34"/>
    </row>
    <row r="5663" spans="2:2" ht="15.75" customHeight="1" x14ac:dyDescent="0.2">
      <c r="B5663" s="34"/>
    </row>
    <row r="5664" spans="2:2" ht="15.75" customHeight="1" x14ac:dyDescent="0.2">
      <c r="B5664" s="34"/>
    </row>
    <row r="5665" spans="2:2" ht="15.75" customHeight="1" x14ac:dyDescent="0.2">
      <c r="B5665" s="34"/>
    </row>
    <row r="5666" spans="2:2" ht="15.75" customHeight="1" x14ac:dyDescent="0.2">
      <c r="B5666" s="34"/>
    </row>
    <row r="5667" spans="2:2" ht="15.75" customHeight="1" x14ac:dyDescent="0.2">
      <c r="B5667" s="34"/>
    </row>
    <row r="5668" spans="2:2" ht="15.75" customHeight="1" x14ac:dyDescent="0.2">
      <c r="B5668" s="34"/>
    </row>
    <row r="5669" spans="2:2" ht="15.75" customHeight="1" x14ac:dyDescent="0.2">
      <c r="B5669" s="34"/>
    </row>
    <row r="5670" spans="2:2" ht="15.75" customHeight="1" x14ac:dyDescent="0.2">
      <c r="B5670" s="34"/>
    </row>
    <row r="5671" spans="2:2" ht="15.75" customHeight="1" x14ac:dyDescent="0.2">
      <c r="B5671" s="34"/>
    </row>
    <row r="5672" spans="2:2" ht="15.75" customHeight="1" x14ac:dyDescent="0.2">
      <c r="B5672" s="34"/>
    </row>
    <row r="5673" spans="2:2" ht="15.75" customHeight="1" x14ac:dyDescent="0.2">
      <c r="B5673" s="34"/>
    </row>
    <row r="5674" spans="2:2" ht="15.75" customHeight="1" x14ac:dyDescent="0.2">
      <c r="B5674" s="34"/>
    </row>
    <row r="5675" spans="2:2" ht="15.75" customHeight="1" x14ac:dyDescent="0.2">
      <c r="B5675" s="34"/>
    </row>
    <row r="5676" spans="2:2" ht="15.75" customHeight="1" x14ac:dyDescent="0.2">
      <c r="B5676" s="34"/>
    </row>
    <row r="5677" spans="2:2" ht="15.75" customHeight="1" x14ac:dyDescent="0.2">
      <c r="B5677" s="34"/>
    </row>
    <row r="5678" spans="2:2" ht="15.75" customHeight="1" x14ac:dyDescent="0.2">
      <c r="B5678" s="34"/>
    </row>
    <row r="5679" spans="2:2" ht="15.75" customHeight="1" x14ac:dyDescent="0.2">
      <c r="B5679" s="34"/>
    </row>
    <row r="5680" spans="2:2" ht="15.75" customHeight="1" x14ac:dyDescent="0.2">
      <c r="B5680" s="34"/>
    </row>
    <row r="5681" spans="2:2" ht="15.75" customHeight="1" x14ac:dyDescent="0.2">
      <c r="B5681" s="34"/>
    </row>
    <row r="5682" spans="2:2" ht="15.75" customHeight="1" x14ac:dyDescent="0.2">
      <c r="B5682" s="34"/>
    </row>
    <row r="5683" spans="2:2" ht="15.75" customHeight="1" x14ac:dyDescent="0.2">
      <c r="B5683" s="34"/>
    </row>
    <row r="5684" spans="2:2" ht="15.75" customHeight="1" x14ac:dyDescent="0.2">
      <c r="B5684" s="34"/>
    </row>
    <row r="5685" spans="2:2" ht="15.75" customHeight="1" x14ac:dyDescent="0.2">
      <c r="B5685" s="34"/>
    </row>
    <row r="5686" spans="2:2" ht="15.75" customHeight="1" x14ac:dyDescent="0.2">
      <c r="B5686" s="34"/>
    </row>
    <row r="5687" spans="2:2" ht="15.75" customHeight="1" x14ac:dyDescent="0.2">
      <c r="B5687" s="34"/>
    </row>
    <row r="5688" spans="2:2" ht="15.75" customHeight="1" x14ac:dyDescent="0.2">
      <c r="B5688" s="34"/>
    </row>
    <row r="5689" spans="2:2" ht="15.75" customHeight="1" x14ac:dyDescent="0.2">
      <c r="B5689" s="34"/>
    </row>
    <row r="5690" spans="2:2" ht="15.75" customHeight="1" x14ac:dyDescent="0.2">
      <c r="B5690" s="34"/>
    </row>
    <row r="5691" spans="2:2" ht="15.75" customHeight="1" x14ac:dyDescent="0.2">
      <c r="B5691" s="34"/>
    </row>
    <row r="5692" spans="2:2" ht="15.75" customHeight="1" x14ac:dyDescent="0.2">
      <c r="B5692" s="34"/>
    </row>
    <row r="5693" spans="2:2" ht="15.75" customHeight="1" x14ac:dyDescent="0.2">
      <c r="B5693" s="34"/>
    </row>
    <row r="5694" spans="2:2" ht="15.75" customHeight="1" x14ac:dyDescent="0.2">
      <c r="B5694" s="34"/>
    </row>
    <row r="5695" spans="2:2" ht="15.75" customHeight="1" x14ac:dyDescent="0.2">
      <c r="B5695" s="34"/>
    </row>
    <row r="5696" spans="2:2" ht="15.75" customHeight="1" x14ac:dyDescent="0.2">
      <c r="B5696" s="34"/>
    </row>
    <row r="5697" spans="2:2" ht="15.75" customHeight="1" x14ac:dyDescent="0.2">
      <c r="B5697" s="34"/>
    </row>
    <row r="5698" spans="2:2" ht="15.75" customHeight="1" x14ac:dyDescent="0.2">
      <c r="B5698" s="34"/>
    </row>
    <row r="5699" spans="2:2" ht="15.75" customHeight="1" x14ac:dyDescent="0.2">
      <c r="B5699" s="34"/>
    </row>
    <row r="5700" spans="2:2" ht="15.75" customHeight="1" x14ac:dyDescent="0.2">
      <c r="B5700" s="34"/>
    </row>
    <row r="5701" spans="2:2" ht="15.75" customHeight="1" x14ac:dyDescent="0.2">
      <c r="B5701" s="34"/>
    </row>
    <row r="5702" spans="2:2" ht="15.75" customHeight="1" x14ac:dyDescent="0.2">
      <c r="B5702" s="34"/>
    </row>
    <row r="5703" spans="2:2" ht="15.75" customHeight="1" x14ac:dyDescent="0.2">
      <c r="B5703" s="34"/>
    </row>
    <row r="5704" spans="2:2" ht="15.75" customHeight="1" x14ac:dyDescent="0.2">
      <c r="B5704" s="34"/>
    </row>
    <row r="5705" spans="2:2" ht="15.75" customHeight="1" x14ac:dyDescent="0.2">
      <c r="B5705" s="34"/>
    </row>
    <row r="5706" spans="2:2" ht="15.75" customHeight="1" x14ac:dyDescent="0.2">
      <c r="B5706" s="34"/>
    </row>
    <row r="5707" spans="2:2" ht="15.75" customHeight="1" x14ac:dyDescent="0.2">
      <c r="B5707" s="34"/>
    </row>
    <row r="5708" spans="2:2" ht="15.75" customHeight="1" x14ac:dyDescent="0.2">
      <c r="B5708" s="34"/>
    </row>
    <row r="5709" spans="2:2" ht="15.75" customHeight="1" x14ac:dyDescent="0.2">
      <c r="B5709" s="34"/>
    </row>
    <row r="5710" spans="2:2" ht="15.75" customHeight="1" x14ac:dyDescent="0.2">
      <c r="B5710" s="34"/>
    </row>
    <row r="5711" spans="2:2" ht="15.75" customHeight="1" x14ac:dyDescent="0.2">
      <c r="B5711" s="34"/>
    </row>
    <row r="5712" spans="2:2" ht="15.75" customHeight="1" x14ac:dyDescent="0.2">
      <c r="B5712" s="34"/>
    </row>
    <row r="5713" spans="2:2" ht="15.75" customHeight="1" x14ac:dyDescent="0.2">
      <c r="B5713" s="34"/>
    </row>
    <row r="5714" spans="2:2" ht="15.75" customHeight="1" x14ac:dyDescent="0.2">
      <c r="B5714" s="34"/>
    </row>
    <row r="5715" spans="2:2" ht="15.75" customHeight="1" x14ac:dyDescent="0.2">
      <c r="B5715" s="34"/>
    </row>
    <row r="5716" spans="2:2" ht="15.75" customHeight="1" x14ac:dyDescent="0.2">
      <c r="B5716" s="34"/>
    </row>
    <row r="5717" spans="2:2" ht="15.75" customHeight="1" x14ac:dyDescent="0.2">
      <c r="B5717" s="34"/>
    </row>
    <row r="5718" spans="2:2" ht="15.75" customHeight="1" x14ac:dyDescent="0.2">
      <c r="B5718" s="34"/>
    </row>
    <row r="5719" spans="2:2" ht="15.75" customHeight="1" x14ac:dyDescent="0.2">
      <c r="B5719" s="34"/>
    </row>
    <row r="5720" spans="2:2" ht="15.75" customHeight="1" x14ac:dyDescent="0.2">
      <c r="B5720" s="34"/>
    </row>
    <row r="5721" spans="2:2" ht="15.75" customHeight="1" x14ac:dyDescent="0.2">
      <c r="B5721" s="34"/>
    </row>
    <row r="5722" spans="2:2" ht="15.75" customHeight="1" x14ac:dyDescent="0.2">
      <c r="B5722" s="34"/>
    </row>
    <row r="5723" spans="2:2" ht="15.75" customHeight="1" x14ac:dyDescent="0.2">
      <c r="B5723" s="34"/>
    </row>
    <row r="5724" spans="2:2" ht="15.75" customHeight="1" x14ac:dyDescent="0.2">
      <c r="B5724" s="34"/>
    </row>
    <row r="5725" spans="2:2" ht="15.75" customHeight="1" x14ac:dyDescent="0.2">
      <c r="B5725" s="34"/>
    </row>
    <row r="5726" spans="2:2" ht="15.75" customHeight="1" x14ac:dyDescent="0.2">
      <c r="B5726" s="34"/>
    </row>
    <row r="5727" spans="2:2" ht="15.75" customHeight="1" x14ac:dyDescent="0.2">
      <c r="B5727" s="34"/>
    </row>
    <row r="5728" spans="2:2" ht="15.75" customHeight="1" x14ac:dyDescent="0.2">
      <c r="B5728" s="34"/>
    </row>
    <row r="5729" spans="2:2" ht="15.75" customHeight="1" x14ac:dyDescent="0.2">
      <c r="B5729" s="34"/>
    </row>
    <row r="5730" spans="2:2" ht="15.75" customHeight="1" x14ac:dyDescent="0.2">
      <c r="B5730" s="34"/>
    </row>
    <row r="5731" spans="2:2" ht="15.75" customHeight="1" x14ac:dyDescent="0.2">
      <c r="B5731" s="34"/>
    </row>
    <row r="5732" spans="2:2" ht="15.75" customHeight="1" x14ac:dyDescent="0.2">
      <c r="B5732" s="34"/>
    </row>
    <row r="5733" spans="2:2" ht="15.75" customHeight="1" x14ac:dyDescent="0.2">
      <c r="B5733" s="34"/>
    </row>
    <row r="5734" spans="2:2" ht="15.75" customHeight="1" x14ac:dyDescent="0.2">
      <c r="B5734" s="34"/>
    </row>
    <row r="5735" spans="2:2" ht="15.75" customHeight="1" x14ac:dyDescent="0.2">
      <c r="B5735" s="34"/>
    </row>
    <row r="5736" spans="2:2" ht="15.75" customHeight="1" x14ac:dyDescent="0.2">
      <c r="B5736" s="34"/>
    </row>
    <row r="5737" spans="2:2" ht="15.75" customHeight="1" x14ac:dyDescent="0.2">
      <c r="B5737" s="34"/>
    </row>
    <row r="5738" spans="2:2" ht="15.75" customHeight="1" x14ac:dyDescent="0.2">
      <c r="B5738" s="34"/>
    </row>
    <row r="5739" spans="2:2" ht="15.75" customHeight="1" x14ac:dyDescent="0.2">
      <c r="B5739" s="34"/>
    </row>
    <row r="5740" spans="2:2" ht="15.75" customHeight="1" x14ac:dyDescent="0.2">
      <c r="B5740" s="34"/>
    </row>
    <row r="5741" spans="2:2" ht="15.75" customHeight="1" x14ac:dyDescent="0.2">
      <c r="B5741" s="34"/>
    </row>
    <row r="5742" spans="2:2" ht="15.75" customHeight="1" x14ac:dyDescent="0.2">
      <c r="B5742" s="34"/>
    </row>
    <row r="5743" spans="2:2" ht="15.75" customHeight="1" x14ac:dyDescent="0.2">
      <c r="B5743" s="34"/>
    </row>
    <row r="5744" spans="2:2" ht="15.75" customHeight="1" x14ac:dyDescent="0.2">
      <c r="B5744" s="34"/>
    </row>
    <row r="5745" spans="2:2" ht="15.75" customHeight="1" x14ac:dyDescent="0.2">
      <c r="B5745" s="34"/>
    </row>
    <row r="5746" spans="2:2" ht="15.75" customHeight="1" x14ac:dyDescent="0.2">
      <c r="B5746" s="34"/>
    </row>
    <row r="5747" spans="2:2" ht="15.75" customHeight="1" x14ac:dyDescent="0.2">
      <c r="B5747" s="34"/>
    </row>
    <row r="5748" spans="2:2" ht="15.75" customHeight="1" x14ac:dyDescent="0.2">
      <c r="B5748" s="34"/>
    </row>
    <row r="5749" spans="2:2" ht="15.75" customHeight="1" x14ac:dyDescent="0.2">
      <c r="B5749" s="34"/>
    </row>
    <row r="5750" spans="2:2" ht="15.75" customHeight="1" x14ac:dyDescent="0.2">
      <c r="B5750" s="34"/>
    </row>
    <row r="5751" spans="2:2" ht="15.75" customHeight="1" x14ac:dyDescent="0.2">
      <c r="B5751" s="34"/>
    </row>
    <row r="5752" spans="2:2" ht="15.75" customHeight="1" x14ac:dyDescent="0.2">
      <c r="B5752" s="34"/>
    </row>
    <row r="5753" spans="2:2" ht="15.75" customHeight="1" x14ac:dyDescent="0.2">
      <c r="B5753" s="34"/>
    </row>
    <row r="5754" spans="2:2" ht="15.75" customHeight="1" x14ac:dyDescent="0.2">
      <c r="B5754" s="34"/>
    </row>
    <row r="5755" spans="2:2" ht="15.75" customHeight="1" x14ac:dyDescent="0.2">
      <c r="B5755" s="34"/>
    </row>
    <row r="5756" spans="2:2" ht="15.75" customHeight="1" x14ac:dyDescent="0.2">
      <c r="B5756" s="34"/>
    </row>
    <row r="5757" spans="2:2" ht="15.75" customHeight="1" x14ac:dyDescent="0.2">
      <c r="B5757" s="34"/>
    </row>
    <row r="5758" spans="2:2" ht="15.75" customHeight="1" x14ac:dyDescent="0.2">
      <c r="B5758" s="34"/>
    </row>
    <row r="5759" spans="2:2" ht="15.75" customHeight="1" x14ac:dyDescent="0.2">
      <c r="B5759" s="34"/>
    </row>
    <row r="5760" spans="2:2" ht="15.75" customHeight="1" x14ac:dyDescent="0.2">
      <c r="B5760" s="34"/>
    </row>
    <row r="5761" spans="2:2" ht="15.75" customHeight="1" x14ac:dyDescent="0.2">
      <c r="B5761" s="34"/>
    </row>
    <row r="5762" spans="2:2" ht="15.75" customHeight="1" x14ac:dyDescent="0.2">
      <c r="B5762" s="34"/>
    </row>
    <row r="5763" spans="2:2" ht="15.75" customHeight="1" x14ac:dyDescent="0.2">
      <c r="B5763" s="34"/>
    </row>
    <row r="5764" spans="2:2" ht="15.75" customHeight="1" x14ac:dyDescent="0.2">
      <c r="B5764" s="34"/>
    </row>
    <row r="5765" spans="2:2" ht="15.75" customHeight="1" x14ac:dyDescent="0.2">
      <c r="B5765" s="34"/>
    </row>
    <row r="5766" spans="2:2" ht="15.75" customHeight="1" x14ac:dyDescent="0.2">
      <c r="B5766" s="34"/>
    </row>
    <row r="5767" spans="2:2" ht="15.75" customHeight="1" x14ac:dyDescent="0.2">
      <c r="B5767" s="34"/>
    </row>
    <row r="5768" spans="2:2" ht="15.75" customHeight="1" x14ac:dyDescent="0.2">
      <c r="B5768" s="34"/>
    </row>
    <row r="5769" spans="2:2" ht="15.75" customHeight="1" x14ac:dyDescent="0.2">
      <c r="B5769" s="34"/>
    </row>
    <row r="5770" spans="2:2" ht="15.75" customHeight="1" x14ac:dyDescent="0.2">
      <c r="B5770" s="34"/>
    </row>
    <row r="5771" spans="2:2" ht="15.75" customHeight="1" x14ac:dyDescent="0.2">
      <c r="B5771" s="34"/>
    </row>
    <row r="5772" spans="2:2" ht="15.75" customHeight="1" x14ac:dyDescent="0.2">
      <c r="B5772" s="34"/>
    </row>
    <row r="5773" spans="2:2" ht="15.75" customHeight="1" x14ac:dyDescent="0.2">
      <c r="B5773" s="34"/>
    </row>
    <row r="5774" spans="2:2" ht="15.75" customHeight="1" x14ac:dyDescent="0.2">
      <c r="B5774" s="34"/>
    </row>
    <row r="5775" spans="2:2" ht="15.75" customHeight="1" x14ac:dyDescent="0.2">
      <c r="B5775" s="34"/>
    </row>
    <row r="5776" spans="2:2" ht="15.75" customHeight="1" x14ac:dyDescent="0.2">
      <c r="B5776" s="34"/>
    </row>
    <row r="5777" spans="2:2" ht="15.75" customHeight="1" x14ac:dyDescent="0.2">
      <c r="B5777" s="34"/>
    </row>
    <row r="5778" spans="2:2" ht="15.75" customHeight="1" x14ac:dyDescent="0.2">
      <c r="B5778" s="34"/>
    </row>
    <row r="5779" spans="2:2" ht="15.75" customHeight="1" x14ac:dyDescent="0.2">
      <c r="B5779" s="34"/>
    </row>
    <row r="5780" spans="2:2" ht="15.75" customHeight="1" x14ac:dyDescent="0.2">
      <c r="B5780" s="34"/>
    </row>
    <row r="5781" spans="2:2" ht="15.75" customHeight="1" x14ac:dyDescent="0.2">
      <c r="B5781" s="34"/>
    </row>
    <row r="5782" spans="2:2" ht="15.75" customHeight="1" x14ac:dyDescent="0.2">
      <c r="B5782" s="34"/>
    </row>
    <row r="5783" spans="2:2" ht="15.75" customHeight="1" x14ac:dyDescent="0.2">
      <c r="B5783" s="34"/>
    </row>
    <row r="5784" spans="2:2" ht="15.75" customHeight="1" x14ac:dyDescent="0.2">
      <c r="B5784" s="34"/>
    </row>
    <row r="5785" spans="2:2" ht="15.75" customHeight="1" x14ac:dyDescent="0.2">
      <c r="B5785" s="34"/>
    </row>
    <row r="5786" spans="2:2" ht="15.75" customHeight="1" x14ac:dyDescent="0.2">
      <c r="B5786" s="34"/>
    </row>
    <row r="5787" spans="2:2" ht="15.75" customHeight="1" x14ac:dyDescent="0.2">
      <c r="B5787" s="34"/>
    </row>
    <row r="5788" spans="2:2" ht="15.75" customHeight="1" x14ac:dyDescent="0.2">
      <c r="B5788" s="34"/>
    </row>
    <row r="5789" spans="2:2" ht="15.75" customHeight="1" x14ac:dyDescent="0.2">
      <c r="B5789" s="34"/>
    </row>
    <row r="5790" spans="2:2" ht="15.75" customHeight="1" x14ac:dyDescent="0.2">
      <c r="B5790" s="34"/>
    </row>
    <row r="5791" spans="2:2" ht="15.75" customHeight="1" x14ac:dyDescent="0.2">
      <c r="B5791" s="34"/>
    </row>
    <row r="5792" spans="2:2" ht="15.75" customHeight="1" x14ac:dyDescent="0.2">
      <c r="B5792" s="34"/>
    </row>
    <row r="5793" spans="2:2" ht="15.75" customHeight="1" x14ac:dyDescent="0.2">
      <c r="B5793" s="34"/>
    </row>
    <row r="5794" spans="2:2" ht="15.75" customHeight="1" x14ac:dyDescent="0.2">
      <c r="B5794" s="34"/>
    </row>
    <row r="5795" spans="2:2" ht="15.75" customHeight="1" x14ac:dyDescent="0.2">
      <c r="B5795" s="34"/>
    </row>
    <row r="5796" spans="2:2" ht="15.75" customHeight="1" x14ac:dyDescent="0.2">
      <c r="B5796" s="34"/>
    </row>
    <row r="5797" spans="2:2" ht="15.75" customHeight="1" x14ac:dyDescent="0.2">
      <c r="B5797" s="34"/>
    </row>
    <row r="5798" spans="2:2" ht="15.75" customHeight="1" x14ac:dyDescent="0.2">
      <c r="B5798" s="34"/>
    </row>
    <row r="5799" spans="2:2" ht="15.75" customHeight="1" x14ac:dyDescent="0.2">
      <c r="B5799" s="34"/>
    </row>
    <row r="5800" spans="2:2" ht="15.75" customHeight="1" x14ac:dyDescent="0.2">
      <c r="B5800" s="34"/>
    </row>
    <row r="5801" spans="2:2" ht="15.75" customHeight="1" x14ac:dyDescent="0.2">
      <c r="B5801" s="34"/>
    </row>
    <row r="5802" spans="2:2" ht="15.75" customHeight="1" x14ac:dyDescent="0.2">
      <c r="B5802" s="34"/>
    </row>
    <row r="5803" spans="2:2" ht="15.75" customHeight="1" x14ac:dyDescent="0.2">
      <c r="B5803" s="34"/>
    </row>
    <row r="5804" spans="2:2" ht="15.75" customHeight="1" x14ac:dyDescent="0.2">
      <c r="B5804" s="34"/>
    </row>
    <row r="5805" spans="2:2" ht="15.75" customHeight="1" x14ac:dyDescent="0.2">
      <c r="B5805" s="34"/>
    </row>
    <row r="5806" spans="2:2" ht="15.75" customHeight="1" x14ac:dyDescent="0.2">
      <c r="B5806" s="34"/>
    </row>
    <row r="5807" spans="2:2" ht="15.75" customHeight="1" x14ac:dyDescent="0.2">
      <c r="B5807" s="34"/>
    </row>
    <row r="5808" spans="2:2" ht="15.75" customHeight="1" x14ac:dyDescent="0.2">
      <c r="B5808" s="34"/>
    </row>
    <row r="5809" spans="2:2" ht="15.75" customHeight="1" x14ac:dyDescent="0.2">
      <c r="B5809" s="34"/>
    </row>
    <row r="5810" spans="2:2" ht="15.75" customHeight="1" x14ac:dyDescent="0.2">
      <c r="B5810" s="34"/>
    </row>
    <row r="5811" spans="2:2" ht="15.75" customHeight="1" x14ac:dyDescent="0.2">
      <c r="B5811" s="34"/>
    </row>
    <row r="5812" spans="2:2" ht="15.75" customHeight="1" x14ac:dyDescent="0.2">
      <c r="B5812" s="34"/>
    </row>
    <row r="5813" spans="2:2" ht="15.75" customHeight="1" x14ac:dyDescent="0.2">
      <c r="B5813" s="34"/>
    </row>
    <row r="5814" spans="2:2" ht="15.75" customHeight="1" x14ac:dyDescent="0.2">
      <c r="B5814" s="34"/>
    </row>
    <row r="5815" spans="2:2" ht="15.75" customHeight="1" x14ac:dyDescent="0.2">
      <c r="B5815" s="34"/>
    </row>
    <row r="5816" spans="2:2" ht="15.75" customHeight="1" x14ac:dyDescent="0.2">
      <c r="B5816" s="34"/>
    </row>
    <row r="5817" spans="2:2" ht="15.75" customHeight="1" x14ac:dyDescent="0.2">
      <c r="B5817" s="34"/>
    </row>
    <row r="5818" spans="2:2" ht="15.75" customHeight="1" x14ac:dyDescent="0.2">
      <c r="B5818" s="34"/>
    </row>
    <row r="5819" spans="2:2" ht="15.75" customHeight="1" x14ac:dyDescent="0.2">
      <c r="B5819" s="34"/>
    </row>
    <row r="5820" spans="2:2" ht="15.75" customHeight="1" x14ac:dyDescent="0.2">
      <c r="B5820" s="34"/>
    </row>
    <row r="5821" spans="2:2" ht="15.75" customHeight="1" x14ac:dyDescent="0.2">
      <c r="B5821" s="34"/>
    </row>
    <row r="5822" spans="2:2" ht="15.75" customHeight="1" x14ac:dyDescent="0.2">
      <c r="B5822" s="34"/>
    </row>
    <row r="5823" spans="2:2" ht="15.75" customHeight="1" x14ac:dyDescent="0.2">
      <c r="B5823" s="34"/>
    </row>
    <row r="5824" spans="2:2" ht="15.75" customHeight="1" x14ac:dyDescent="0.2">
      <c r="B5824" s="34"/>
    </row>
    <row r="5825" spans="2:2" ht="15.75" customHeight="1" x14ac:dyDescent="0.2">
      <c r="B5825" s="34"/>
    </row>
    <row r="5826" spans="2:2" ht="15.75" customHeight="1" x14ac:dyDescent="0.2">
      <c r="B5826" s="34"/>
    </row>
    <row r="5827" spans="2:2" ht="15.75" customHeight="1" x14ac:dyDescent="0.2">
      <c r="B5827" s="34"/>
    </row>
    <row r="5828" spans="2:2" ht="15.75" customHeight="1" x14ac:dyDescent="0.2">
      <c r="B5828" s="34"/>
    </row>
    <row r="5829" spans="2:2" ht="15.75" customHeight="1" x14ac:dyDescent="0.2">
      <c r="B5829" s="34"/>
    </row>
    <row r="5830" spans="2:2" ht="15.75" customHeight="1" x14ac:dyDescent="0.2">
      <c r="B5830" s="34"/>
    </row>
    <row r="5831" spans="2:2" ht="15.75" customHeight="1" x14ac:dyDescent="0.2">
      <c r="B5831" s="34"/>
    </row>
    <row r="5832" spans="2:2" ht="15.75" customHeight="1" x14ac:dyDescent="0.2">
      <c r="B5832" s="34"/>
    </row>
    <row r="5833" spans="2:2" ht="15.75" customHeight="1" x14ac:dyDescent="0.2">
      <c r="B5833" s="34"/>
    </row>
    <row r="5834" spans="2:2" ht="15.75" customHeight="1" x14ac:dyDescent="0.2">
      <c r="B5834" s="34"/>
    </row>
    <row r="5835" spans="2:2" ht="15.75" customHeight="1" x14ac:dyDescent="0.2">
      <c r="B5835" s="34"/>
    </row>
    <row r="5836" spans="2:2" ht="15.75" customHeight="1" x14ac:dyDescent="0.2">
      <c r="B5836" s="34"/>
    </row>
    <row r="5837" spans="2:2" ht="15.75" customHeight="1" x14ac:dyDescent="0.2">
      <c r="B5837" s="34"/>
    </row>
    <row r="5838" spans="2:2" ht="15.75" customHeight="1" x14ac:dyDescent="0.2">
      <c r="B5838" s="34"/>
    </row>
    <row r="5839" spans="2:2" ht="15.75" customHeight="1" x14ac:dyDescent="0.2">
      <c r="B5839" s="34"/>
    </row>
    <row r="5840" spans="2:2" ht="15.75" customHeight="1" x14ac:dyDescent="0.2">
      <c r="B5840" s="34"/>
    </row>
    <row r="5841" spans="2:2" ht="15.75" customHeight="1" x14ac:dyDescent="0.2">
      <c r="B5841" s="34"/>
    </row>
    <row r="5842" spans="2:2" ht="15.75" customHeight="1" x14ac:dyDescent="0.2">
      <c r="B5842" s="34"/>
    </row>
    <row r="5843" spans="2:2" ht="15.75" customHeight="1" x14ac:dyDescent="0.2">
      <c r="B5843" s="34"/>
    </row>
    <row r="5844" spans="2:2" ht="15.75" customHeight="1" x14ac:dyDescent="0.2">
      <c r="B5844" s="34"/>
    </row>
    <row r="5845" spans="2:2" ht="15.75" customHeight="1" x14ac:dyDescent="0.2">
      <c r="B5845" s="34"/>
    </row>
    <row r="5846" spans="2:2" ht="15.75" customHeight="1" x14ac:dyDescent="0.2">
      <c r="B5846" s="34"/>
    </row>
    <row r="5847" spans="2:2" ht="15.75" customHeight="1" x14ac:dyDescent="0.2">
      <c r="B5847" s="34"/>
    </row>
    <row r="5848" spans="2:2" ht="15.75" customHeight="1" x14ac:dyDescent="0.2">
      <c r="B5848" s="34"/>
    </row>
    <row r="5849" spans="2:2" ht="15.75" customHeight="1" x14ac:dyDescent="0.2">
      <c r="B5849" s="34"/>
    </row>
    <row r="5850" spans="2:2" ht="15.75" customHeight="1" x14ac:dyDescent="0.2">
      <c r="B5850" s="34"/>
    </row>
    <row r="5851" spans="2:2" ht="15.75" customHeight="1" x14ac:dyDescent="0.2">
      <c r="B5851" s="34"/>
    </row>
    <row r="5852" spans="2:2" ht="15.75" customHeight="1" x14ac:dyDescent="0.2">
      <c r="B5852" s="34"/>
    </row>
    <row r="5853" spans="2:2" ht="15.75" customHeight="1" x14ac:dyDescent="0.2">
      <c r="B5853" s="34"/>
    </row>
    <row r="5854" spans="2:2" ht="15.75" customHeight="1" x14ac:dyDescent="0.2">
      <c r="B5854" s="34"/>
    </row>
    <row r="5855" spans="2:2" ht="15.75" customHeight="1" x14ac:dyDescent="0.2">
      <c r="B5855" s="34"/>
    </row>
    <row r="5856" spans="2:2" ht="15.75" customHeight="1" x14ac:dyDescent="0.2">
      <c r="B5856" s="34"/>
    </row>
    <row r="5857" spans="2:2" ht="15.75" customHeight="1" x14ac:dyDescent="0.2">
      <c r="B5857" s="34"/>
    </row>
    <row r="5858" spans="2:2" ht="15.75" customHeight="1" x14ac:dyDescent="0.2">
      <c r="B5858" s="34"/>
    </row>
    <row r="5859" spans="2:2" ht="15.75" customHeight="1" x14ac:dyDescent="0.2">
      <c r="B5859" s="34"/>
    </row>
    <row r="5860" spans="2:2" ht="15.75" customHeight="1" x14ac:dyDescent="0.2">
      <c r="B5860" s="34"/>
    </row>
    <row r="5861" spans="2:2" ht="15.75" customHeight="1" x14ac:dyDescent="0.2">
      <c r="B5861" s="34"/>
    </row>
    <row r="5862" spans="2:2" ht="15.75" customHeight="1" x14ac:dyDescent="0.2">
      <c r="B5862" s="34"/>
    </row>
    <row r="5863" spans="2:2" ht="15.75" customHeight="1" x14ac:dyDescent="0.2">
      <c r="B5863" s="34"/>
    </row>
    <row r="5864" spans="2:2" ht="15.75" customHeight="1" x14ac:dyDescent="0.2">
      <c r="B5864" s="34"/>
    </row>
    <row r="5865" spans="2:2" ht="15.75" customHeight="1" x14ac:dyDescent="0.2">
      <c r="B5865" s="34"/>
    </row>
    <row r="5866" spans="2:2" ht="15.75" customHeight="1" x14ac:dyDescent="0.2">
      <c r="B5866" s="34"/>
    </row>
    <row r="5867" spans="2:2" ht="15.75" customHeight="1" x14ac:dyDescent="0.2">
      <c r="B5867" s="34"/>
    </row>
    <row r="5868" spans="2:2" ht="15.75" customHeight="1" x14ac:dyDescent="0.2">
      <c r="B5868" s="34"/>
    </row>
    <row r="5869" spans="2:2" ht="15.75" customHeight="1" x14ac:dyDescent="0.2">
      <c r="B5869" s="34"/>
    </row>
    <row r="5870" spans="2:2" ht="15.75" customHeight="1" x14ac:dyDescent="0.2">
      <c r="B5870" s="34"/>
    </row>
    <row r="5871" spans="2:2" ht="15.75" customHeight="1" x14ac:dyDescent="0.2">
      <c r="B5871" s="34"/>
    </row>
    <row r="5872" spans="2:2" ht="15.75" customHeight="1" x14ac:dyDescent="0.2">
      <c r="B5872" s="34"/>
    </row>
    <row r="5873" spans="2:2" ht="15.75" customHeight="1" x14ac:dyDescent="0.2">
      <c r="B5873" s="34"/>
    </row>
    <row r="5874" spans="2:2" ht="15.75" customHeight="1" x14ac:dyDescent="0.2">
      <c r="B5874" s="34"/>
    </row>
    <row r="5875" spans="2:2" ht="15.75" customHeight="1" x14ac:dyDescent="0.2">
      <c r="B5875" s="34"/>
    </row>
    <row r="5876" spans="2:2" ht="15.75" customHeight="1" x14ac:dyDescent="0.2">
      <c r="B5876" s="34"/>
    </row>
    <row r="5877" spans="2:2" ht="15.75" customHeight="1" x14ac:dyDescent="0.2">
      <c r="B5877" s="34"/>
    </row>
    <row r="5878" spans="2:2" ht="15.75" customHeight="1" x14ac:dyDescent="0.2">
      <c r="B5878" s="34"/>
    </row>
    <row r="5879" spans="2:2" ht="15.75" customHeight="1" x14ac:dyDescent="0.2">
      <c r="B5879" s="34"/>
    </row>
    <row r="5880" spans="2:2" ht="15.75" customHeight="1" x14ac:dyDescent="0.2">
      <c r="B5880" s="34"/>
    </row>
    <row r="5881" spans="2:2" ht="15.75" customHeight="1" x14ac:dyDescent="0.2">
      <c r="B5881" s="34"/>
    </row>
    <row r="5882" spans="2:2" ht="15.75" customHeight="1" x14ac:dyDescent="0.2">
      <c r="B5882" s="34"/>
    </row>
    <row r="5883" spans="2:2" ht="15.75" customHeight="1" x14ac:dyDescent="0.2">
      <c r="B5883" s="34"/>
    </row>
    <row r="5884" spans="2:2" ht="15.75" customHeight="1" x14ac:dyDescent="0.2">
      <c r="B5884" s="34"/>
    </row>
    <row r="5885" spans="2:2" ht="15.75" customHeight="1" x14ac:dyDescent="0.2">
      <c r="B5885" s="34"/>
    </row>
    <row r="5886" spans="2:2" ht="15.75" customHeight="1" x14ac:dyDescent="0.2">
      <c r="B5886" s="34"/>
    </row>
    <row r="5887" spans="2:2" ht="15.75" customHeight="1" x14ac:dyDescent="0.2">
      <c r="B5887" s="34"/>
    </row>
    <row r="5888" spans="2:2" ht="15.75" customHeight="1" x14ac:dyDescent="0.2">
      <c r="B5888" s="34"/>
    </row>
    <row r="5889" spans="2:2" ht="15.75" customHeight="1" x14ac:dyDescent="0.2">
      <c r="B5889" s="34"/>
    </row>
    <row r="5890" spans="2:2" ht="15.75" customHeight="1" x14ac:dyDescent="0.2">
      <c r="B5890" s="34"/>
    </row>
    <row r="5891" spans="2:2" ht="15.75" customHeight="1" x14ac:dyDescent="0.2">
      <c r="B5891" s="34"/>
    </row>
    <row r="5892" spans="2:2" ht="15.75" customHeight="1" x14ac:dyDescent="0.2">
      <c r="B5892" s="34"/>
    </row>
    <row r="5893" spans="2:2" ht="15.75" customHeight="1" x14ac:dyDescent="0.2">
      <c r="B5893" s="34"/>
    </row>
    <row r="5894" spans="2:2" ht="15.75" customHeight="1" x14ac:dyDescent="0.2">
      <c r="B5894" s="34"/>
    </row>
    <row r="5895" spans="2:2" ht="15.75" customHeight="1" x14ac:dyDescent="0.2">
      <c r="B5895" s="34"/>
    </row>
    <row r="5896" spans="2:2" ht="15.75" customHeight="1" x14ac:dyDescent="0.2">
      <c r="B5896" s="34"/>
    </row>
    <row r="5897" spans="2:2" ht="15.75" customHeight="1" x14ac:dyDescent="0.2">
      <c r="B5897" s="34"/>
    </row>
    <row r="5898" spans="2:2" ht="15.75" customHeight="1" x14ac:dyDescent="0.2">
      <c r="B5898" s="34"/>
    </row>
    <row r="5899" spans="2:2" ht="15.75" customHeight="1" x14ac:dyDescent="0.2">
      <c r="B5899" s="34"/>
    </row>
    <row r="5900" spans="2:2" ht="15.75" customHeight="1" x14ac:dyDescent="0.2">
      <c r="B5900" s="34"/>
    </row>
    <row r="5901" spans="2:2" ht="15.75" customHeight="1" x14ac:dyDescent="0.2">
      <c r="B5901" s="34"/>
    </row>
    <row r="5902" spans="2:2" ht="15.75" customHeight="1" x14ac:dyDescent="0.2">
      <c r="B5902" s="34"/>
    </row>
    <row r="5903" spans="2:2" ht="15.75" customHeight="1" x14ac:dyDescent="0.2">
      <c r="B5903" s="34"/>
    </row>
    <row r="5904" spans="2:2" ht="15.75" customHeight="1" x14ac:dyDescent="0.2">
      <c r="B5904" s="34"/>
    </row>
    <row r="5905" spans="2:2" ht="15.75" customHeight="1" x14ac:dyDescent="0.2">
      <c r="B5905" s="34"/>
    </row>
    <row r="5906" spans="2:2" ht="15.75" customHeight="1" x14ac:dyDescent="0.2">
      <c r="B5906" s="34"/>
    </row>
    <row r="5907" spans="2:2" ht="15.75" customHeight="1" x14ac:dyDescent="0.2">
      <c r="B5907" s="34"/>
    </row>
    <row r="5908" spans="2:2" ht="15.75" customHeight="1" x14ac:dyDescent="0.2">
      <c r="B5908" s="34"/>
    </row>
    <row r="5909" spans="2:2" ht="15.75" customHeight="1" x14ac:dyDescent="0.2">
      <c r="B5909" s="34"/>
    </row>
    <row r="5910" spans="2:2" ht="15.75" customHeight="1" x14ac:dyDescent="0.2">
      <c r="B5910" s="34"/>
    </row>
    <row r="5911" spans="2:2" ht="15.75" customHeight="1" x14ac:dyDescent="0.2">
      <c r="B5911" s="34"/>
    </row>
    <row r="5912" spans="2:2" ht="15.75" customHeight="1" x14ac:dyDescent="0.2">
      <c r="B5912" s="34"/>
    </row>
    <row r="5913" spans="2:2" ht="15.75" customHeight="1" x14ac:dyDescent="0.2">
      <c r="B5913" s="34"/>
    </row>
    <row r="5914" spans="2:2" ht="15.75" customHeight="1" x14ac:dyDescent="0.2">
      <c r="B5914" s="34"/>
    </row>
    <row r="5915" spans="2:2" ht="15.75" customHeight="1" x14ac:dyDescent="0.2">
      <c r="B5915" s="34"/>
    </row>
    <row r="5916" spans="2:2" ht="15.75" customHeight="1" x14ac:dyDescent="0.2">
      <c r="B5916" s="34"/>
    </row>
    <row r="5917" spans="2:2" ht="15.75" customHeight="1" x14ac:dyDescent="0.2">
      <c r="B5917" s="34"/>
    </row>
    <row r="5918" spans="2:2" ht="15.75" customHeight="1" x14ac:dyDescent="0.2">
      <c r="B5918" s="34"/>
    </row>
    <row r="5919" spans="2:2" ht="15.75" customHeight="1" x14ac:dyDescent="0.2">
      <c r="B5919" s="34"/>
    </row>
    <row r="5920" spans="2:2" ht="15.75" customHeight="1" x14ac:dyDescent="0.2">
      <c r="B5920" s="34"/>
    </row>
    <row r="5921" spans="2:2" ht="15.75" customHeight="1" x14ac:dyDescent="0.2">
      <c r="B5921" s="34"/>
    </row>
    <row r="5922" spans="2:2" ht="15.75" customHeight="1" x14ac:dyDescent="0.2">
      <c r="B5922" s="34"/>
    </row>
    <row r="5923" spans="2:2" ht="15.75" customHeight="1" x14ac:dyDescent="0.2">
      <c r="B5923" s="34"/>
    </row>
    <row r="5924" spans="2:2" ht="15.75" customHeight="1" x14ac:dyDescent="0.2">
      <c r="B5924" s="34"/>
    </row>
    <row r="5925" spans="2:2" ht="15.75" customHeight="1" x14ac:dyDescent="0.2">
      <c r="B5925" s="34"/>
    </row>
    <row r="5926" spans="2:2" ht="15.75" customHeight="1" x14ac:dyDescent="0.2">
      <c r="B5926" s="34"/>
    </row>
    <row r="5927" spans="2:2" ht="15.75" customHeight="1" x14ac:dyDescent="0.2">
      <c r="B5927" s="34"/>
    </row>
    <row r="5928" spans="2:2" ht="15.75" customHeight="1" x14ac:dyDescent="0.2">
      <c r="B5928" s="34"/>
    </row>
    <row r="5929" spans="2:2" ht="15.75" customHeight="1" x14ac:dyDescent="0.2">
      <c r="B5929" s="34"/>
    </row>
    <row r="5930" spans="2:2" ht="15.75" customHeight="1" x14ac:dyDescent="0.2">
      <c r="B5930" s="34"/>
    </row>
    <row r="5931" spans="2:2" ht="15.75" customHeight="1" x14ac:dyDescent="0.2">
      <c r="B5931" s="34"/>
    </row>
    <row r="5932" spans="2:2" ht="15.75" customHeight="1" x14ac:dyDescent="0.2">
      <c r="B5932" s="34"/>
    </row>
    <row r="5933" spans="2:2" ht="15.75" customHeight="1" x14ac:dyDescent="0.2">
      <c r="B5933" s="34"/>
    </row>
    <row r="5934" spans="2:2" ht="15.75" customHeight="1" x14ac:dyDescent="0.2">
      <c r="B5934" s="34"/>
    </row>
    <row r="5935" spans="2:2" ht="15.75" customHeight="1" x14ac:dyDescent="0.2">
      <c r="B5935" s="34"/>
    </row>
    <row r="5936" spans="2:2" ht="15.75" customHeight="1" x14ac:dyDescent="0.2">
      <c r="B5936" s="34"/>
    </row>
    <row r="5937" spans="2:2" ht="15.75" customHeight="1" x14ac:dyDescent="0.2">
      <c r="B5937" s="34"/>
    </row>
    <row r="5938" spans="2:2" ht="15.75" customHeight="1" x14ac:dyDescent="0.2">
      <c r="B5938" s="34"/>
    </row>
    <row r="5939" spans="2:2" ht="15.75" customHeight="1" x14ac:dyDescent="0.2">
      <c r="B5939" s="34"/>
    </row>
    <row r="5940" spans="2:2" ht="15.75" customHeight="1" x14ac:dyDescent="0.2">
      <c r="B5940" s="34"/>
    </row>
    <row r="5941" spans="2:2" ht="15.75" customHeight="1" x14ac:dyDescent="0.2">
      <c r="B5941" s="34"/>
    </row>
    <row r="5942" spans="2:2" ht="15.75" customHeight="1" x14ac:dyDescent="0.2">
      <c r="B5942" s="34"/>
    </row>
    <row r="5943" spans="2:2" ht="15.75" customHeight="1" x14ac:dyDescent="0.2">
      <c r="B5943" s="34"/>
    </row>
    <row r="5944" spans="2:2" ht="15.75" customHeight="1" x14ac:dyDescent="0.2">
      <c r="B5944" s="34"/>
    </row>
    <row r="5945" spans="2:2" ht="15.75" customHeight="1" x14ac:dyDescent="0.2">
      <c r="B5945" s="34"/>
    </row>
    <row r="5946" spans="2:2" ht="15.75" customHeight="1" x14ac:dyDescent="0.2">
      <c r="B5946" s="34"/>
    </row>
    <row r="5947" spans="2:2" ht="15.75" customHeight="1" x14ac:dyDescent="0.2">
      <c r="B5947" s="34"/>
    </row>
    <row r="5948" spans="2:2" ht="15.75" customHeight="1" x14ac:dyDescent="0.2">
      <c r="B5948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68"/>
  <sheetViews>
    <sheetView workbookViewId="0"/>
  </sheetViews>
  <sheetFormatPr defaultColWidth="12.5703125" defaultRowHeight="15.75" customHeight="1" x14ac:dyDescent="0.2"/>
  <sheetData>
    <row r="1" spans="1:5" x14ac:dyDescent="0.2">
      <c r="A1" s="34" t="s">
        <v>1497</v>
      </c>
      <c r="B1" s="34" t="s">
        <v>0</v>
      </c>
      <c r="C1" s="34" t="s">
        <v>1498</v>
      </c>
      <c r="D1" s="34" t="s">
        <v>1493</v>
      </c>
      <c r="E1" s="34" t="s">
        <v>1499</v>
      </c>
    </row>
    <row r="2" spans="1:5" x14ac:dyDescent="0.2">
      <c r="A2" s="34" t="e">
        <f>#REF!</f>
        <v>#REF!</v>
      </c>
      <c r="B2" s="34" t="e">
        <f>#REF!</f>
        <v>#REF!</v>
      </c>
      <c r="C2" s="34" t="e">
        <f>#REF!</f>
        <v>#REF!</v>
      </c>
      <c r="D2" s="34" t="s">
        <v>2</v>
      </c>
      <c r="E2" s="34" t="e">
        <f>#REF!</f>
        <v>#REF!</v>
      </c>
    </row>
    <row r="3" spans="1:5" x14ac:dyDescent="0.2">
      <c r="A3" s="34" t="e">
        <f>#REF!</f>
        <v>#REF!</v>
      </c>
      <c r="B3" s="34" t="e">
        <f>#REF!</f>
        <v>#REF!</v>
      </c>
      <c r="C3" s="34" t="e">
        <f>#REF!</f>
        <v>#REF!</v>
      </c>
      <c r="D3" s="34" t="s">
        <v>2</v>
      </c>
      <c r="E3" s="34" t="e">
        <f>#REF!</f>
        <v>#REF!</v>
      </c>
    </row>
    <row r="4" spans="1:5" x14ac:dyDescent="0.2">
      <c r="A4" s="34" t="e">
        <f>#REF!</f>
        <v>#REF!</v>
      </c>
      <c r="B4" s="34" t="e">
        <f>#REF!</f>
        <v>#REF!</v>
      </c>
      <c r="C4" s="34" t="e">
        <f>#REF!</f>
        <v>#REF!</v>
      </c>
      <c r="D4" s="34" t="s">
        <v>2</v>
      </c>
      <c r="E4" s="34" t="e">
        <f>#REF!</f>
        <v>#REF!</v>
      </c>
    </row>
    <row r="5" spans="1:5" x14ac:dyDescent="0.2">
      <c r="A5" s="34" t="e">
        <f>#REF!</f>
        <v>#REF!</v>
      </c>
      <c r="B5" s="34" t="e">
        <f>#REF!</f>
        <v>#REF!</v>
      </c>
      <c r="C5" s="34" t="e">
        <f>#REF!</f>
        <v>#REF!</v>
      </c>
      <c r="D5" s="34" t="s">
        <v>2</v>
      </c>
      <c r="E5" s="34" t="e">
        <f>#REF!</f>
        <v>#REF!</v>
      </c>
    </row>
    <row r="6" spans="1:5" x14ac:dyDescent="0.2">
      <c r="A6" s="34" t="e">
        <f>#REF!</f>
        <v>#REF!</v>
      </c>
      <c r="B6" s="34" t="e">
        <f>#REF!</f>
        <v>#REF!</v>
      </c>
      <c r="C6" s="34" t="e">
        <f>#REF!</f>
        <v>#REF!</v>
      </c>
      <c r="D6" s="34" t="s">
        <v>2</v>
      </c>
      <c r="E6" s="34" t="e">
        <f>#REF!</f>
        <v>#REF!</v>
      </c>
    </row>
    <row r="7" spans="1:5" x14ac:dyDescent="0.2">
      <c r="A7" s="34" t="e">
        <f>#REF!</f>
        <v>#REF!</v>
      </c>
      <c r="B7" s="34" t="e">
        <f>#REF!</f>
        <v>#REF!</v>
      </c>
      <c r="C7" s="34" t="e">
        <f>#REF!</f>
        <v>#REF!</v>
      </c>
      <c r="D7" s="34" t="s">
        <v>2</v>
      </c>
      <c r="E7" s="34" t="e">
        <f>#REF!</f>
        <v>#REF!</v>
      </c>
    </row>
    <row r="8" spans="1:5" x14ac:dyDescent="0.2">
      <c r="A8" s="34" t="e">
        <f>#REF!</f>
        <v>#REF!</v>
      </c>
      <c r="B8" s="34" t="e">
        <f>#REF!</f>
        <v>#REF!</v>
      </c>
      <c r="C8" s="34" t="e">
        <f>#REF!</f>
        <v>#REF!</v>
      </c>
      <c r="D8" s="34" t="s">
        <v>2</v>
      </c>
      <c r="E8" s="34" t="e">
        <f>#REF!</f>
        <v>#REF!</v>
      </c>
    </row>
    <row r="9" spans="1:5" x14ac:dyDescent="0.2">
      <c r="A9" s="34" t="e">
        <f>#REF!</f>
        <v>#REF!</v>
      </c>
      <c r="B9" s="34" t="e">
        <f>#REF!</f>
        <v>#REF!</v>
      </c>
      <c r="C9" s="34" t="e">
        <f>#REF!</f>
        <v>#REF!</v>
      </c>
      <c r="D9" s="34" t="s">
        <v>2</v>
      </c>
      <c r="E9" s="34" t="e">
        <f>#REF!</f>
        <v>#REF!</v>
      </c>
    </row>
    <row r="10" spans="1:5" x14ac:dyDescent="0.2">
      <c r="A10" s="34" t="e">
        <f>#REF!</f>
        <v>#REF!</v>
      </c>
      <c r="B10" s="34" t="e">
        <f>#REF!</f>
        <v>#REF!</v>
      </c>
      <c r="C10" s="34" t="e">
        <f>#REF!</f>
        <v>#REF!</v>
      </c>
      <c r="D10" s="34" t="s">
        <v>2</v>
      </c>
      <c r="E10" s="34" t="e">
        <f>#REF!</f>
        <v>#REF!</v>
      </c>
    </row>
    <row r="11" spans="1:5" x14ac:dyDescent="0.2">
      <c r="A11" s="34" t="e">
        <f>#REF!</f>
        <v>#REF!</v>
      </c>
      <c r="B11" s="34" t="e">
        <f>#REF!</f>
        <v>#REF!</v>
      </c>
      <c r="C11" s="34" t="e">
        <f>#REF!</f>
        <v>#REF!</v>
      </c>
      <c r="D11" s="34" t="s">
        <v>2</v>
      </c>
      <c r="E11" s="34" t="e">
        <f>#REF!</f>
        <v>#REF!</v>
      </c>
    </row>
    <row r="12" spans="1:5" x14ac:dyDescent="0.2">
      <c r="A12" s="34" t="e">
        <f>#REF!</f>
        <v>#REF!</v>
      </c>
      <c r="B12" s="34" t="e">
        <f>#REF!</f>
        <v>#REF!</v>
      </c>
      <c r="C12" s="34" t="e">
        <f>#REF!</f>
        <v>#REF!</v>
      </c>
      <c r="D12" s="34" t="s">
        <v>2</v>
      </c>
      <c r="E12" s="34" t="e">
        <f>#REF!</f>
        <v>#REF!</v>
      </c>
    </row>
    <row r="13" spans="1:5" x14ac:dyDescent="0.2">
      <c r="A13" s="34" t="e">
        <f>#REF!</f>
        <v>#REF!</v>
      </c>
      <c r="B13" s="34" t="e">
        <f>#REF!</f>
        <v>#REF!</v>
      </c>
      <c r="C13" s="34" t="e">
        <f>#REF!</f>
        <v>#REF!</v>
      </c>
      <c r="D13" s="34" t="s">
        <v>2</v>
      </c>
      <c r="E13" s="34" t="e">
        <f>#REF!</f>
        <v>#REF!</v>
      </c>
    </row>
    <row r="14" spans="1:5" x14ac:dyDescent="0.2">
      <c r="A14" s="34" t="e">
        <f>#REF!</f>
        <v>#REF!</v>
      </c>
      <c r="B14" s="34" t="e">
        <f>#REF!</f>
        <v>#REF!</v>
      </c>
      <c r="C14" s="34" t="e">
        <f>#REF!</f>
        <v>#REF!</v>
      </c>
      <c r="D14" s="34" t="s">
        <v>2</v>
      </c>
      <c r="E14" s="34" t="e">
        <f>#REF!</f>
        <v>#REF!</v>
      </c>
    </row>
    <row r="15" spans="1:5" x14ac:dyDescent="0.2">
      <c r="A15" s="34" t="e">
        <f>#REF!</f>
        <v>#REF!</v>
      </c>
      <c r="B15" s="34" t="e">
        <f>#REF!</f>
        <v>#REF!</v>
      </c>
      <c r="C15" s="34" t="e">
        <f>#REF!</f>
        <v>#REF!</v>
      </c>
      <c r="D15" s="34" t="s">
        <v>2</v>
      </c>
      <c r="E15" s="34" t="e">
        <f>#REF!</f>
        <v>#REF!</v>
      </c>
    </row>
    <row r="16" spans="1:5" x14ac:dyDescent="0.2">
      <c r="A16" s="34" t="e">
        <f>#REF!</f>
        <v>#REF!</v>
      </c>
      <c r="B16" s="34" t="e">
        <f>#REF!</f>
        <v>#REF!</v>
      </c>
      <c r="C16" s="34" t="e">
        <f>#REF!</f>
        <v>#REF!</v>
      </c>
      <c r="D16" s="34" t="s">
        <v>2</v>
      </c>
      <c r="E16" s="34" t="e">
        <f>#REF!</f>
        <v>#REF!</v>
      </c>
    </row>
    <row r="17" spans="1:5" x14ac:dyDescent="0.2">
      <c r="A17" s="34" t="e">
        <f>#REF!</f>
        <v>#REF!</v>
      </c>
      <c r="B17" s="34" t="e">
        <f>#REF!</f>
        <v>#REF!</v>
      </c>
      <c r="C17" s="34" t="e">
        <f>#REF!</f>
        <v>#REF!</v>
      </c>
      <c r="D17" s="34" t="s">
        <v>2</v>
      </c>
      <c r="E17" s="34" t="e">
        <f>#REF!</f>
        <v>#REF!</v>
      </c>
    </row>
    <row r="18" spans="1:5" x14ac:dyDescent="0.2">
      <c r="A18" s="34" t="e">
        <f>#REF!</f>
        <v>#REF!</v>
      </c>
      <c r="B18" s="34" t="e">
        <f>#REF!</f>
        <v>#REF!</v>
      </c>
      <c r="C18" s="34" t="e">
        <f>#REF!</f>
        <v>#REF!</v>
      </c>
      <c r="D18" s="34" t="s">
        <v>2</v>
      </c>
      <c r="E18" s="34" t="e">
        <f>#REF!</f>
        <v>#REF!</v>
      </c>
    </row>
    <row r="19" spans="1:5" x14ac:dyDescent="0.2">
      <c r="A19" s="34" t="e">
        <f>#REF!</f>
        <v>#REF!</v>
      </c>
      <c r="B19" s="34" t="e">
        <f>#REF!</f>
        <v>#REF!</v>
      </c>
      <c r="C19" s="34" t="e">
        <f>#REF!</f>
        <v>#REF!</v>
      </c>
      <c r="D19" s="34" t="s">
        <v>2</v>
      </c>
      <c r="E19" s="34" t="e">
        <f>#REF!</f>
        <v>#REF!</v>
      </c>
    </row>
    <row r="20" spans="1:5" x14ac:dyDescent="0.2">
      <c r="A20" s="34" t="e">
        <f>#REF!</f>
        <v>#REF!</v>
      </c>
      <c r="B20" s="34" t="e">
        <f>#REF!</f>
        <v>#REF!</v>
      </c>
      <c r="C20" s="34" t="e">
        <f>#REF!</f>
        <v>#REF!</v>
      </c>
      <c r="D20" s="34" t="s">
        <v>2</v>
      </c>
      <c r="E20" s="34" t="e">
        <f>#REF!</f>
        <v>#REF!</v>
      </c>
    </row>
    <row r="21" spans="1:5" x14ac:dyDescent="0.2">
      <c r="A21" s="34" t="e">
        <f>#REF!</f>
        <v>#REF!</v>
      </c>
      <c r="B21" s="34" t="e">
        <f>#REF!</f>
        <v>#REF!</v>
      </c>
      <c r="C21" s="34" t="e">
        <f>#REF!</f>
        <v>#REF!</v>
      </c>
      <c r="D21" s="34" t="s">
        <v>2</v>
      </c>
      <c r="E21" s="34" t="e">
        <f>#REF!</f>
        <v>#REF!</v>
      </c>
    </row>
    <row r="22" spans="1:5" x14ac:dyDescent="0.2">
      <c r="A22" s="34" t="e">
        <f>#REF!</f>
        <v>#REF!</v>
      </c>
      <c r="B22" s="34" t="e">
        <f>#REF!</f>
        <v>#REF!</v>
      </c>
      <c r="C22" s="34" t="e">
        <f>#REF!</f>
        <v>#REF!</v>
      </c>
      <c r="D22" s="34" t="s">
        <v>2</v>
      </c>
      <c r="E22" s="34" t="e">
        <f>#REF!</f>
        <v>#REF!</v>
      </c>
    </row>
    <row r="23" spans="1:5" x14ac:dyDescent="0.2">
      <c r="A23" s="34" t="e">
        <f>#REF!</f>
        <v>#REF!</v>
      </c>
      <c r="B23" s="34" t="e">
        <f>#REF!</f>
        <v>#REF!</v>
      </c>
      <c r="C23" s="34" t="e">
        <f>#REF!</f>
        <v>#REF!</v>
      </c>
      <c r="D23" s="34" t="s">
        <v>2</v>
      </c>
      <c r="E23" s="34" t="e">
        <f>#REF!</f>
        <v>#REF!</v>
      </c>
    </row>
    <row r="24" spans="1:5" x14ac:dyDescent="0.2">
      <c r="A24" s="34" t="e">
        <f>#REF!</f>
        <v>#REF!</v>
      </c>
      <c r="B24" s="34" t="e">
        <f>#REF!</f>
        <v>#REF!</v>
      </c>
      <c r="C24" s="34" t="e">
        <f>#REF!</f>
        <v>#REF!</v>
      </c>
      <c r="D24" s="34" t="s">
        <v>2</v>
      </c>
      <c r="E24" s="34" t="e">
        <f>#REF!</f>
        <v>#REF!</v>
      </c>
    </row>
    <row r="25" spans="1:5" x14ac:dyDescent="0.2">
      <c r="A25" s="34" t="e">
        <f>#REF!</f>
        <v>#REF!</v>
      </c>
      <c r="B25" s="34" t="e">
        <f>#REF!</f>
        <v>#REF!</v>
      </c>
      <c r="C25" s="34" t="e">
        <f>#REF!</f>
        <v>#REF!</v>
      </c>
      <c r="D25" s="34" t="s">
        <v>2</v>
      </c>
      <c r="E25" s="34" t="e">
        <f>#REF!</f>
        <v>#REF!</v>
      </c>
    </row>
    <row r="26" spans="1:5" x14ac:dyDescent="0.2">
      <c r="A26" s="34" t="e">
        <f>#REF!</f>
        <v>#REF!</v>
      </c>
      <c r="B26" s="34" t="e">
        <f>#REF!</f>
        <v>#REF!</v>
      </c>
      <c r="C26" s="34" t="e">
        <f>#REF!</f>
        <v>#REF!</v>
      </c>
      <c r="D26" s="34" t="s">
        <v>2</v>
      </c>
      <c r="E26" s="34" t="e">
        <f>#REF!</f>
        <v>#REF!</v>
      </c>
    </row>
    <row r="27" spans="1:5" x14ac:dyDescent="0.2">
      <c r="A27" s="34" t="e">
        <f>#REF!</f>
        <v>#REF!</v>
      </c>
      <c r="B27" s="34" t="e">
        <f>#REF!</f>
        <v>#REF!</v>
      </c>
      <c r="C27" s="34" t="e">
        <f>#REF!</f>
        <v>#REF!</v>
      </c>
      <c r="D27" s="34" t="s">
        <v>2</v>
      </c>
      <c r="E27" s="34" t="e">
        <f>#REF!</f>
        <v>#REF!</v>
      </c>
    </row>
    <row r="28" spans="1:5" x14ac:dyDescent="0.2">
      <c r="A28" s="34" t="e">
        <f>#REF!</f>
        <v>#REF!</v>
      </c>
      <c r="B28" s="34" t="e">
        <f>#REF!</f>
        <v>#REF!</v>
      </c>
      <c r="C28" s="34" t="e">
        <f>#REF!</f>
        <v>#REF!</v>
      </c>
      <c r="D28" s="34" t="s">
        <v>2</v>
      </c>
      <c r="E28" s="34" t="e">
        <f>#REF!</f>
        <v>#REF!</v>
      </c>
    </row>
    <row r="29" spans="1:5" x14ac:dyDescent="0.2">
      <c r="A29" s="34" t="e">
        <f>#REF!</f>
        <v>#REF!</v>
      </c>
      <c r="B29" s="34" t="e">
        <f>#REF!</f>
        <v>#REF!</v>
      </c>
      <c r="C29" s="34" t="e">
        <f>#REF!</f>
        <v>#REF!</v>
      </c>
      <c r="D29" s="34" t="s">
        <v>2</v>
      </c>
      <c r="E29" s="34" t="e">
        <f>#REF!</f>
        <v>#REF!</v>
      </c>
    </row>
    <row r="30" spans="1:5" x14ac:dyDescent="0.2">
      <c r="A30" s="34" t="e">
        <f>#REF!</f>
        <v>#REF!</v>
      </c>
      <c r="B30" s="34" t="e">
        <f>#REF!</f>
        <v>#REF!</v>
      </c>
      <c r="C30" s="34" t="e">
        <f>#REF!</f>
        <v>#REF!</v>
      </c>
      <c r="D30" s="34" t="s">
        <v>2</v>
      </c>
      <c r="E30" s="34" t="e">
        <f>#REF!</f>
        <v>#REF!</v>
      </c>
    </row>
    <row r="31" spans="1:5" x14ac:dyDescent="0.2">
      <c r="A31" s="34" t="e">
        <f>#REF!</f>
        <v>#REF!</v>
      </c>
      <c r="B31" s="34" t="e">
        <f>#REF!</f>
        <v>#REF!</v>
      </c>
      <c r="C31" s="34" t="e">
        <f>#REF!</f>
        <v>#REF!</v>
      </c>
      <c r="D31" s="34" t="s">
        <v>2</v>
      </c>
      <c r="E31" s="34" t="e">
        <f>#REF!</f>
        <v>#REF!</v>
      </c>
    </row>
    <row r="32" spans="1:5" x14ac:dyDescent="0.2">
      <c r="A32" s="34" t="e">
        <f>#REF!</f>
        <v>#REF!</v>
      </c>
      <c r="B32" s="34" t="e">
        <f>#REF!</f>
        <v>#REF!</v>
      </c>
      <c r="C32" s="34" t="e">
        <f>#REF!</f>
        <v>#REF!</v>
      </c>
      <c r="D32" s="34" t="s">
        <v>2</v>
      </c>
      <c r="E32" s="34" t="e">
        <f>#REF!</f>
        <v>#REF!</v>
      </c>
    </row>
    <row r="33" spans="1:5" x14ac:dyDescent="0.2">
      <c r="A33" s="34" t="e">
        <f>#REF!</f>
        <v>#REF!</v>
      </c>
      <c r="B33" s="34" t="e">
        <f>#REF!</f>
        <v>#REF!</v>
      </c>
      <c r="C33" s="34" t="e">
        <f>#REF!</f>
        <v>#REF!</v>
      </c>
      <c r="D33" s="34" t="s">
        <v>2</v>
      </c>
      <c r="E33" s="34" t="e">
        <f>#REF!</f>
        <v>#REF!</v>
      </c>
    </row>
    <row r="34" spans="1:5" x14ac:dyDescent="0.2">
      <c r="A34" s="34" t="e">
        <f>#REF!</f>
        <v>#REF!</v>
      </c>
      <c r="B34" s="34" t="e">
        <f>#REF!</f>
        <v>#REF!</v>
      </c>
      <c r="C34" s="34" t="e">
        <f>#REF!</f>
        <v>#REF!</v>
      </c>
      <c r="D34" s="34" t="s">
        <v>2</v>
      </c>
      <c r="E34" s="34" t="e">
        <f>#REF!</f>
        <v>#REF!</v>
      </c>
    </row>
    <row r="35" spans="1:5" x14ac:dyDescent="0.2">
      <c r="A35" s="34" t="e">
        <f>#REF!</f>
        <v>#REF!</v>
      </c>
      <c r="B35" s="34" t="e">
        <f>#REF!</f>
        <v>#REF!</v>
      </c>
      <c r="C35" s="34" t="e">
        <f>#REF!</f>
        <v>#REF!</v>
      </c>
      <c r="D35" s="34" t="s">
        <v>2</v>
      </c>
      <c r="E35" s="34" t="e">
        <f>#REF!</f>
        <v>#REF!</v>
      </c>
    </row>
    <row r="36" spans="1:5" x14ac:dyDescent="0.2">
      <c r="A36" s="34" t="e">
        <f>#REF!</f>
        <v>#REF!</v>
      </c>
      <c r="B36" s="34" t="e">
        <f>#REF!</f>
        <v>#REF!</v>
      </c>
      <c r="C36" s="34" t="e">
        <f>#REF!</f>
        <v>#REF!</v>
      </c>
      <c r="D36" s="34" t="s">
        <v>2</v>
      </c>
      <c r="E36" s="34" t="e">
        <f>#REF!</f>
        <v>#REF!</v>
      </c>
    </row>
    <row r="37" spans="1:5" x14ac:dyDescent="0.2">
      <c r="A37" s="34" t="e">
        <f>#REF!</f>
        <v>#REF!</v>
      </c>
      <c r="B37" s="34" t="e">
        <f>#REF!</f>
        <v>#REF!</v>
      </c>
      <c r="C37" s="34" t="e">
        <f>#REF!</f>
        <v>#REF!</v>
      </c>
      <c r="D37" s="34" t="s">
        <v>2</v>
      </c>
      <c r="E37" s="34" t="e">
        <f>#REF!</f>
        <v>#REF!</v>
      </c>
    </row>
    <row r="38" spans="1:5" x14ac:dyDescent="0.2">
      <c r="A38" s="34" t="e">
        <f>#REF!</f>
        <v>#REF!</v>
      </c>
      <c r="B38" s="34" t="e">
        <f>#REF!</f>
        <v>#REF!</v>
      </c>
      <c r="C38" s="34" t="e">
        <f>#REF!</f>
        <v>#REF!</v>
      </c>
      <c r="D38" s="34" t="s">
        <v>2</v>
      </c>
      <c r="E38" s="34" t="e">
        <f>#REF!</f>
        <v>#REF!</v>
      </c>
    </row>
    <row r="39" spans="1:5" x14ac:dyDescent="0.2">
      <c r="A39" s="34" t="e">
        <f>#REF!</f>
        <v>#REF!</v>
      </c>
      <c r="B39" s="34" t="e">
        <f>#REF!</f>
        <v>#REF!</v>
      </c>
      <c r="C39" s="34" t="e">
        <f>#REF!</f>
        <v>#REF!</v>
      </c>
      <c r="D39" s="34" t="s">
        <v>2</v>
      </c>
      <c r="E39" s="34" t="e">
        <f>#REF!</f>
        <v>#REF!</v>
      </c>
    </row>
    <row r="40" spans="1:5" x14ac:dyDescent="0.2">
      <c r="A40" s="34" t="e">
        <f>#REF!</f>
        <v>#REF!</v>
      </c>
      <c r="B40" s="34" t="e">
        <f>#REF!</f>
        <v>#REF!</v>
      </c>
      <c r="C40" s="34" t="e">
        <f>#REF!</f>
        <v>#REF!</v>
      </c>
      <c r="D40" s="34" t="s">
        <v>2</v>
      </c>
      <c r="E40" s="34" t="e">
        <f>#REF!</f>
        <v>#REF!</v>
      </c>
    </row>
    <row r="41" spans="1:5" x14ac:dyDescent="0.2">
      <c r="A41" s="34" t="e">
        <f>#REF!</f>
        <v>#REF!</v>
      </c>
      <c r="B41" s="34" t="e">
        <f>#REF!</f>
        <v>#REF!</v>
      </c>
      <c r="C41" s="34" t="e">
        <f>#REF!</f>
        <v>#REF!</v>
      </c>
      <c r="D41" s="34" t="s">
        <v>2</v>
      </c>
      <c r="E41" s="34" t="e">
        <f>#REF!</f>
        <v>#REF!</v>
      </c>
    </row>
    <row r="42" spans="1:5" x14ac:dyDescent="0.2">
      <c r="A42" s="34" t="e">
        <f>#REF!</f>
        <v>#REF!</v>
      </c>
      <c r="B42" s="34" t="e">
        <f>#REF!</f>
        <v>#REF!</v>
      </c>
      <c r="C42" s="34" t="e">
        <f>#REF!</f>
        <v>#REF!</v>
      </c>
      <c r="D42" s="34" t="s">
        <v>2</v>
      </c>
      <c r="E42" s="34" t="e">
        <f>#REF!</f>
        <v>#REF!</v>
      </c>
    </row>
    <row r="43" spans="1:5" x14ac:dyDescent="0.2">
      <c r="A43" s="34" t="e">
        <f>#REF!</f>
        <v>#REF!</v>
      </c>
      <c r="B43" s="34" t="e">
        <f>#REF!</f>
        <v>#REF!</v>
      </c>
      <c r="C43" s="34" t="e">
        <f>#REF!</f>
        <v>#REF!</v>
      </c>
      <c r="D43" s="34" t="s">
        <v>2</v>
      </c>
      <c r="E43" s="34" t="e">
        <f>#REF!</f>
        <v>#REF!</v>
      </c>
    </row>
    <row r="44" spans="1:5" x14ac:dyDescent="0.2">
      <c r="A44" s="34" t="e">
        <f>#REF!</f>
        <v>#REF!</v>
      </c>
      <c r="B44" s="34" t="e">
        <f>#REF!</f>
        <v>#REF!</v>
      </c>
      <c r="C44" s="34" t="e">
        <f>#REF!</f>
        <v>#REF!</v>
      </c>
      <c r="D44" s="34" t="s">
        <v>2</v>
      </c>
      <c r="E44" s="34" t="e">
        <f>#REF!</f>
        <v>#REF!</v>
      </c>
    </row>
    <row r="45" spans="1:5" x14ac:dyDescent="0.2">
      <c r="A45" s="34" t="e">
        <f>#REF!</f>
        <v>#REF!</v>
      </c>
      <c r="B45" s="34" t="e">
        <f>#REF!</f>
        <v>#REF!</v>
      </c>
      <c r="C45" s="34" t="e">
        <f>#REF!</f>
        <v>#REF!</v>
      </c>
      <c r="D45" s="34" t="s">
        <v>2</v>
      </c>
      <c r="E45" s="34" t="e">
        <f>#REF!</f>
        <v>#REF!</v>
      </c>
    </row>
    <row r="46" spans="1:5" x14ac:dyDescent="0.2">
      <c r="A46" s="34" t="e">
        <f>#REF!</f>
        <v>#REF!</v>
      </c>
      <c r="B46" s="34" t="e">
        <f>#REF!</f>
        <v>#REF!</v>
      </c>
      <c r="C46" s="34" t="e">
        <f>#REF!</f>
        <v>#REF!</v>
      </c>
      <c r="D46" s="34" t="s">
        <v>2</v>
      </c>
      <c r="E46" s="34" t="e">
        <f>#REF!</f>
        <v>#REF!</v>
      </c>
    </row>
    <row r="47" spans="1:5" x14ac:dyDescent="0.2">
      <c r="A47" s="34" t="e">
        <f>#REF!</f>
        <v>#REF!</v>
      </c>
      <c r="B47" s="34" t="e">
        <f>#REF!</f>
        <v>#REF!</v>
      </c>
      <c r="C47" s="34" t="e">
        <f>#REF!</f>
        <v>#REF!</v>
      </c>
      <c r="D47" s="34" t="s">
        <v>2</v>
      </c>
      <c r="E47" s="34" t="e">
        <f>#REF!</f>
        <v>#REF!</v>
      </c>
    </row>
    <row r="48" spans="1:5" x14ac:dyDescent="0.2">
      <c r="A48" s="34" t="e">
        <f>#REF!</f>
        <v>#REF!</v>
      </c>
      <c r="B48" s="34" t="e">
        <f>#REF!</f>
        <v>#REF!</v>
      </c>
      <c r="C48" s="34" t="e">
        <f>#REF!</f>
        <v>#REF!</v>
      </c>
      <c r="D48" s="34" t="s">
        <v>2</v>
      </c>
      <c r="E48" s="34" t="e">
        <f>#REF!</f>
        <v>#REF!</v>
      </c>
    </row>
    <row r="49" spans="1:5" x14ac:dyDescent="0.2">
      <c r="A49" s="34" t="e">
        <f>#REF!</f>
        <v>#REF!</v>
      </c>
      <c r="B49" s="34" t="e">
        <f>#REF!</f>
        <v>#REF!</v>
      </c>
      <c r="C49" s="34" t="e">
        <f>#REF!</f>
        <v>#REF!</v>
      </c>
      <c r="D49" s="34" t="s">
        <v>2</v>
      </c>
      <c r="E49" s="34" t="e">
        <f>#REF!</f>
        <v>#REF!</v>
      </c>
    </row>
    <row r="50" spans="1:5" x14ac:dyDescent="0.2">
      <c r="A50" s="34" t="e">
        <f>#REF!</f>
        <v>#REF!</v>
      </c>
      <c r="B50" s="34" t="e">
        <f>#REF!</f>
        <v>#REF!</v>
      </c>
      <c r="C50" s="34" t="e">
        <f>#REF!</f>
        <v>#REF!</v>
      </c>
      <c r="D50" s="34" t="s">
        <v>2</v>
      </c>
      <c r="E50" s="34" t="e">
        <f>#REF!</f>
        <v>#REF!</v>
      </c>
    </row>
    <row r="51" spans="1:5" x14ac:dyDescent="0.2">
      <c r="A51" s="34" t="e">
        <f>#REF!</f>
        <v>#REF!</v>
      </c>
      <c r="B51" s="34" t="e">
        <f>#REF!</f>
        <v>#REF!</v>
      </c>
      <c r="C51" s="34" t="e">
        <f>#REF!</f>
        <v>#REF!</v>
      </c>
      <c r="D51" s="34" t="s">
        <v>2</v>
      </c>
      <c r="E51" s="34" t="e">
        <f>#REF!</f>
        <v>#REF!</v>
      </c>
    </row>
    <row r="52" spans="1:5" x14ac:dyDescent="0.2">
      <c r="A52" s="34" t="e">
        <f>#REF!</f>
        <v>#REF!</v>
      </c>
      <c r="B52" s="34" t="e">
        <f>#REF!</f>
        <v>#REF!</v>
      </c>
      <c r="C52" s="34" t="e">
        <f>#REF!</f>
        <v>#REF!</v>
      </c>
      <c r="D52" s="34" t="s">
        <v>2</v>
      </c>
      <c r="E52" s="34" t="e">
        <f>#REF!</f>
        <v>#REF!</v>
      </c>
    </row>
    <row r="53" spans="1:5" x14ac:dyDescent="0.2">
      <c r="A53" s="34" t="e">
        <f>#REF!</f>
        <v>#REF!</v>
      </c>
      <c r="B53" s="34" t="e">
        <f>#REF!</f>
        <v>#REF!</v>
      </c>
      <c r="C53" s="34" t="e">
        <f>#REF!</f>
        <v>#REF!</v>
      </c>
      <c r="D53" s="34" t="s">
        <v>2</v>
      </c>
      <c r="E53" s="34" t="e">
        <f>#REF!</f>
        <v>#REF!</v>
      </c>
    </row>
    <row r="54" spans="1:5" x14ac:dyDescent="0.2">
      <c r="A54" s="34" t="e">
        <f>#REF!</f>
        <v>#REF!</v>
      </c>
      <c r="B54" s="34" t="e">
        <f>#REF!</f>
        <v>#REF!</v>
      </c>
      <c r="C54" s="34" t="e">
        <f>#REF!</f>
        <v>#REF!</v>
      </c>
      <c r="D54" s="34" t="s">
        <v>2</v>
      </c>
      <c r="E54" s="34" t="e">
        <f>#REF!</f>
        <v>#REF!</v>
      </c>
    </row>
    <row r="55" spans="1:5" x14ac:dyDescent="0.2">
      <c r="A55" s="34" t="e">
        <f>#REF!</f>
        <v>#REF!</v>
      </c>
      <c r="B55" s="34" t="e">
        <f>#REF!</f>
        <v>#REF!</v>
      </c>
      <c r="C55" s="34" t="e">
        <f>#REF!</f>
        <v>#REF!</v>
      </c>
      <c r="D55" s="34" t="s">
        <v>2</v>
      </c>
      <c r="E55" s="34" t="e">
        <f>#REF!</f>
        <v>#REF!</v>
      </c>
    </row>
    <row r="56" spans="1:5" x14ac:dyDescent="0.2">
      <c r="A56" s="34" t="e">
        <f>#REF!</f>
        <v>#REF!</v>
      </c>
      <c r="B56" s="34" t="e">
        <f>#REF!</f>
        <v>#REF!</v>
      </c>
      <c r="C56" s="34" t="e">
        <f>#REF!</f>
        <v>#REF!</v>
      </c>
      <c r="D56" s="34" t="s">
        <v>2</v>
      </c>
      <c r="E56" s="34" t="e">
        <f>#REF!</f>
        <v>#REF!</v>
      </c>
    </row>
    <row r="57" spans="1:5" x14ac:dyDescent="0.2">
      <c r="A57" s="34" t="e">
        <f>#REF!</f>
        <v>#REF!</v>
      </c>
      <c r="B57" s="34" t="e">
        <f>#REF!</f>
        <v>#REF!</v>
      </c>
      <c r="C57" s="34" t="e">
        <f>#REF!</f>
        <v>#REF!</v>
      </c>
      <c r="D57" s="34" t="s">
        <v>2</v>
      </c>
      <c r="E57" s="34" t="e">
        <f>#REF!</f>
        <v>#REF!</v>
      </c>
    </row>
    <row r="58" spans="1:5" x14ac:dyDescent="0.2">
      <c r="A58" s="34" t="e">
        <f>#REF!</f>
        <v>#REF!</v>
      </c>
      <c r="B58" s="34" t="e">
        <f>#REF!</f>
        <v>#REF!</v>
      </c>
      <c r="C58" s="34" t="e">
        <f>#REF!</f>
        <v>#REF!</v>
      </c>
      <c r="D58" s="34" t="s">
        <v>2</v>
      </c>
      <c r="E58" s="34" t="e">
        <f>#REF!</f>
        <v>#REF!</v>
      </c>
    </row>
    <row r="59" spans="1:5" x14ac:dyDescent="0.2">
      <c r="A59" s="34" t="e">
        <f>#REF!</f>
        <v>#REF!</v>
      </c>
      <c r="B59" s="34" t="e">
        <f>#REF!</f>
        <v>#REF!</v>
      </c>
      <c r="C59" s="34" t="e">
        <f>#REF!</f>
        <v>#REF!</v>
      </c>
      <c r="D59" s="34" t="s">
        <v>2</v>
      </c>
      <c r="E59" s="34" t="e">
        <f>#REF!</f>
        <v>#REF!</v>
      </c>
    </row>
    <row r="60" spans="1:5" x14ac:dyDescent="0.2">
      <c r="A60" s="34" t="e">
        <f>#REF!</f>
        <v>#REF!</v>
      </c>
      <c r="B60" s="34" t="e">
        <f>#REF!</f>
        <v>#REF!</v>
      </c>
      <c r="C60" s="34" t="e">
        <f>#REF!</f>
        <v>#REF!</v>
      </c>
      <c r="D60" s="34" t="s">
        <v>2</v>
      </c>
      <c r="E60" s="34" t="e">
        <f>#REF!</f>
        <v>#REF!</v>
      </c>
    </row>
    <row r="61" spans="1:5" x14ac:dyDescent="0.2">
      <c r="A61" s="34" t="e">
        <f>#REF!</f>
        <v>#REF!</v>
      </c>
      <c r="B61" s="34" t="e">
        <f>#REF!</f>
        <v>#REF!</v>
      </c>
      <c r="C61" s="34" t="e">
        <f>#REF!</f>
        <v>#REF!</v>
      </c>
      <c r="D61" s="34" t="s">
        <v>2</v>
      </c>
      <c r="E61" s="34" t="e">
        <f>#REF!</f>
        <v>#REF!</v>
      </c>
    </row>
    <row r="62" spans="1:5" x14ac:dyDescent="0.2">
      <c r="A62" s="34" t="e">
        <f>#REF!</f>
        <v>#REF!</v>
      </c>
      <c r="B62" s="34" t="e">
        <f>#REF!</f>
        <v>#REF!</v>
      </c>
      <c r="C62" s="34" t="e">
        <f>#REF!</f>
        <v>#REF!</v>
      </c>
      <c r="D62" s="34" t="s">
        <v>2</v>
      </c>
      <c r="E62" s="34" t="e">
        <f>#REF!</f>
        <v>#REF!</v>
      </c>
    </row>
    <row r="63" spans="1:5" x14ac:dyDescent="0.2">
      <c r="A63" s="34" t="e">
        <f>#REF!</f>
        <v>#REF!</v>
      </c>
      <c r="B63" s="34" t="e">
        <f>#REF!</f>
        <v>#REF!</v>
      </c>
      <c r="C63" s="34" t="e">
        <f>#REF!</f>
        <v>#REF!</v>
      </c>
      <c r="D63" s="34" t="s">
        <v>2</v>
      </c>
      <c r="E63" s="34" t="e">
        <f>#REF!</f>
        <v>#REF!</v>
      </c>
    </row>
    <row r="64" spans="1:5" x14ac:dyDescent="0.2">
      <c r="A64" s="34" t="e">
        <f>#REF!</f>
        <v>#REF!</v>
      </c>
      <c r="B64" s="34" t="e">
        <f>#REF!</f>
        <v>#REF!</v>
      </c>
      <c r="C64" s="34" t="e">
        <f>#REF!</f>
        <v>#REF!</v>
      </c>
      <c r="D64" s="34" t="s">
        <v>2</v>
      </c>
      <c r="E64" s="34" t="e">
        <f>#REF!</f>
        <v>#REF!</v>
      </c>
    </row>
    <row r="65" spans="1:5" x14ac:dyDescent="0.2">
      <c r="A65" s="34" t="e">
        <f>#REF!</f>
        <v>#REF!</v>
      </c>
      <c r="B65" s="34" t="e">
        <f>#REF!</f>
        <v>#REF!</v>
      </c>
      <c r="C65" s="34" t="e">
        <f>#REF!</f>
        <v>#REF!</v>
      </c>
      <c r="D65" s="34" t="s">
        <v>2</v>
      </c>
      <c r="E65" s="34" t="e">
        <f>#REF!</f>
        <v>#REF!</v>
      </c>
    </row>
    <row r="66" spans="1:5" x14ac:dyDescent="0.2">
      <c r="A66" s="34" t="e">
        <f>#REF!</f>
        <v>#REF!</v>
      </c>
      <c r="B66" s="34" t="e">
        <f>#REF!</f>
        <v>#REF!</v>
      </c>
      <c r="C66" s="34" t="e">
        <f>#REF!</f>
        <v>#REF!</v>
      </c>
      <c r="D66" s="34" t="s">
        <v>2</v>
      </c>
      <c r="E66" s="34" t="e">
        <f>#REF!</f>
        <v>#REF!</v>
      </c>
    </row>
    <row r="67" spans="1:5" x14ac:dyDescent="0.2">
      <c r="A67" s="34" t="e">
        <f>#REF!</f>
        <v>#REF!</v>
      </c>
      <c r="B67" s="34" t="e">
        <f>#REF!</f>
        <v>#REF!</v>
      </c>
      <c r="C67" s="34" t="e">
        <f>#REF!</f>
        <v>#REF!</v>
      </c>
      <c r="D67" s="34" t="s">
        <v>2</v>
      </c>
      <c r="E67" s="34" t="e">
        <f>#REF!</f>
        <v>#REF!</v>
      </c>
    </row>
    <row r="68" spans="1:5" x14ac:dyDescent="0.2">
      <c r="A68" s="34" t="e">
        <f>#REF!</f>
        <v>#REF!</v>
      </c>
      <c r="B68" s="34" t="e">
        <f>#REF!</f>
        <v>#REF!</v>
      </c>
      <c r="C68" s="34" t="e">
        <f>#REF!</f>
        <v>#REF!</v>
      </c>
      <c r="D68" s="34" t="s">
        <v>2</v>
      </c>
      <c r="E68" s="34" t="e">
        <f>#REF!</f>
        <v>#REF!</v>
      </c>
    </row>
    <row r="69" spans="1:5" x14ac:dyDescent="0.2">
      <c r="A69" s="34" t="e">
        <f>#REF!</f>
        <v>#REF!</v>
      </c>
      <c r="B69" s="34" t="e">
        <f>#REF!</f>
        <v>#REF!</v>
      </c>
      <c r="C69" s="34" t="e">
        <f>#REF!</f>
        <v>#REF!</v>
      </c>
      <c r="D69" s="34" t="s">
        <v>2</v>
      </c>
      <c r="E69" s="34" t="e">
        <f>#REF!</f>
        <v>#REF!</v>
      </c>
    </row>
    <row r="70" spans="1:5" x14ac:dyDescent="0.2">
      <c r="A70" s="34" t="e">
        <f>#REF!</f>
        <v>#REF!</v>
      </c>
      <c r="B70" s="34" t="e">
        <f>#REF!</f>
        <v>#REF!</v>
      </c>
      <c r="C70" s="34" t="e">
        <f>#REF!</f>
        <v>#REF!</v>
      </c>
      <c r="D70" s="34" t="s">
        <v>2</v>
      </c>
      <c r="E70" s="34" t="e">
        <f>#REF!</f>
        <v>#REF!</v>
      </c>
    </row>
    <row r="71" spans="1:5" x14ac:dyDescent="0.2">
      <c r="A71" s="34" t="e">
        <f>#REF!</f>
        <v>#REF!</v>
      </c>
      <c r="B71" s="34" t="e">
        <f>#REF!</f>
        <v>#REF!</v>
      </c>
      <c r="C71" s="34" t="e">
        <f>#REF!</f>
        <v>#REF!</v>
      </c>
      <c r="D71" s="34" t="s">
        <v>2</v>
      </c>
      <c r="E71" s="34" t="e">
        <f>#REF!</f>
        <v>#REF!</v>
      </c>
    </row>
    <row r="72" spans="1:5" x14ac:dyDescent="0.2">
      <c r="A72" s="34" t="e">
        <f>#REF!</f>
        <v>#REF!</v>
      </c>
      <c r="B72" s="34" t="e">
        <f>#REF!</f>
        <v>#REF!</v>
      </c>
      <c r="C72" s="34" t="e">
        <f>#REF!</f>
        <v>#REF!</v>
      </c>
      <c r="D72" s="34" t="s">
        <v>2</v>
      </c>
      <c r="E72" s="34" t="e">
        <f>#REF!</f>
        <v>#REF!</v>
      </c>
    </row>
    <row r="73" spans="1:5" x14ac:dyDescent="0.2">
      <c r="A73" s="34" t="e">
        <f>#REF!</f>
        <v>#REF!</v>
      </c>
      <c r="B73" s="34" t="e">
        <f>#REF!</f>
        <v>#REF!</v>
      </c>
      <c r="C73" s="34" t="e">
        <f>#REF!</f>
        <v>#REF!</v>
      </c>
      <c r="D73" s="34" t="s">
        <v>2</v>
      </c>
      <c r="E73" s="34" t="e">
        <f>#REF!</f>
        <v>#REF!</v>
      </c>
    </row>
    <row r="74" spans="1:5" x14ac:dyDescent="0.2">
      <c r="A74" s="34" t="e">
        <f>#REF!</f>
        <v>#REF!</v>
      </c>
      <c r="B74" s="34" t="e">
        <f>#REF!</f>
        <v>#REF!</v>
      </c>
      <c r="C74" s="34" t="e">
        <f>#REF!</f>
        <v>#REF!</v>
      </c>
      <c r="D74" s="34" t="s">
        <v>2</v>
      </c>
      <c r="E74" s="34" t="e">
        <f>#REF!</f>
        <v>#REF!</v>
      </c>
    </row>
    <row r="75" spans="1:5" x14ac:dyDescent="0.2">
      <c r="A75" s="34" t="e">
        <f>#REF!</f>
        <v>#REF!</v>
      </c>
      <c r="B75" s="34" t="e">
        <f>#REF!</f>
        <v>#REF!</v>
      </c>
      <c r="C75" s="34" t="e">
        <f>#REF!</f>
        <v>#REF!</v>
      </c>
      <c r="D75" s="34" t="s">
        <v>2</v>
      </c>
      <c r="E75" s="34" t="e">
        <f>#REF!</f>
        <v>#REF!</v>
      </c>
    </row>
    <row r="76" spans="1:5" x14ac:dyDescent="0.2">
      <c r="A76" s="34" t="e">
        <f>#REF!</f>
        <v>#REF!</v>
      </c>
      <c r="B76" s="34" t="e">
        <f>#REF!</f>
        <v>#REF!</v>
      </c>
      <c r="C76" s="34" t="e">
        <f>#REF!</f>
        <v>#REF!</v>
      </c>
      <c r="D76" s="34" t="s">
        <v>2</v>
      </c>
      <c r="E76" s="34" t="e">
        <f>#REF!</f>
        <v>#REF!</v>
      </c>
    </row>
    <row r="77" spans="1:5" x14ac:dyDescent="0.2">
      <c r="A77" s="34" t="e">
        <f>#REF!</f>
        <v>#REF!</v>
      </c>
      <c r="B77" s="34" t="e">
        <f>#REF!</f>
        <v>#REF!</v>
      </c>
      <c r="C77" s="34" t="e">
        <f>#REF!</f>
        <v>#REF!</v>
      </c>
      <c r="D77" s="34" t="s">
        <v>2</v>
      </c>
      <c r="E77" s="34" t="e">
        <f>#REF!</f>
        <v>#REF!</v>
      </c>
    </row>
    <row r="78" spans="1:5" x14ac:dyDescent="0.2">
      <c r="A78" s="34" t="e">
        <f>#REF!</f>
        <v>#REF!</v>
      </c>
      <c r="B78" s="34" t="e">
        <f>#REF!</f>
        <v>#REF!</v>
      </c>
      <c r="C78" s="34" t="e">
        <f>#REF!</f>
        <v>#REF!</v>
      </c>
      <c r="D78" s="34" t="s">
        <v>2</v>
      </c>
      <c r="E78" s="34" t="e">
        <f>#REF!</f>
        <v>#REF!</v>
      </c>
    </row>
    <row r="79" spans="1:5" x14ac:dyDescent="0.2">
      <c r="A79" s="34" t="e">
        <f>#REF!</f>
        <v>#REF!</v>
      </c>
      <c r="B79" s="34" t="e">
        <f>#REF!</f>
        <v>#REF!</v>
      </c>
      <c r="C79" s="34" t="e">
        <f>#REF!</f>
        <v>#REF!</v>
      </c>
      <c r="D79" s="34" t="s">
        <v>2</v>
      </c>
      <c r="E79" s="34" t="e">
        <f>#REF!</f>
        <v>#REF!</v>
      </c>
    </row>
    <row r="80" spans="1:5" x14ac:dyDescent="0.2">
      <c r="A80" s="34" t="e">
        <f>#REF!</f>
        <v>#REF!</v>
      </c>
      <c r="B80" s="34" t="e">
        <f>#REF!</f>
        <v>#REF!</v>
      </c>
      <c r="C80" s="34" t="e">
        <f>#REF!</f>
        <v>#REF!</v>
      </c>
      <c r="D80" s="34" t="s">
        <v>2</v>
      </c>
      <c r="E80" s="34" t="e">
        <f>#REF!</f>
        <v>#REF!</v>
      </c>
    </row>
    <row r="81" spans="1:5" x14ac:dyDescent="0.2">
      <c r="A81" s="34" t="e">
        <f>#REF!</f>
        <v>#REF!</v>
      </c>
      <c r="B81" s="34" t="e">
        <f>#REF!</f>
        <v>#REF!</v>
      </c>
      <c r="C81" s="34" t="e">
        <f>#REF!</f>
        <v>#REF!</v>
      </c>
      <c r="D81" s="34" t="s">
        <v>2</v>
      </c>
      <c r="E81" s="34" t="e">
        <f>#REF!</f>
        <v>#REF!</v>
      </c>
    </row>
    <row r="82" spans="1:5" x14ac:dyDescent="0.2">
      <c r="A82" s="34" t="e">
        <f>#REF!</f>
        <v>#REF!</v>
      </c>
      <c r="B82" s="34" t="e">
        <f>#REF!</f>
        <v>#REF!</v>
      </c>
      <c r="C82" s="34" t="e">
        <f>#REF!</f>
        <v>#REF!</v>
      </c>
      <c r="D82" s="34" t="s">
        <v>2</v>
      </c>
      <c r="E82" s="34" t="e">
        <f>#REF!</f>
        <v>#REF!</v>
      </c>
    </row>
    <row r="83" spans="1:5" x14ac:dyDescent="0.2">
      <c r="A83" s="34" t="e">
        <f>#REF!</f>
        <v>#REF!</v>
      </c>
      <c r="B83" s="34" t="e">
        <f>#REF!</f>
        <v>#REF!</v>
      </c>
      <c r="C83" s="34" t="e">
        <f>#REF!</f>
        <v>#REF!</v>
      </c>
      <c r="D83" s="34" t="s">
        <v>2</v>
      </c>
      <c r="E83" s="34" t="e">
        <f>#REF!</f>
        <v>#REF!</v>
      </c>
    </row>
    <row r="84" spans="1:5" x14ac:dyDescent="0.2">
      <c r="A84" s="34" t="e">
        <f>#REF!</f>
        <v>#REF!</v>
      </c>
      <c r="B84" s="34" t="e">
        <f>#REF!</f>
        <v>#REF!</v>
      </c>
      <c r="C84" s="34" t="e">
        <f>#REF!</f>
        <v>#REF!</v>
      </c>
      <c r="D84" s="34" t="s">
        <v>2</v>
      </c>
      <c r="E84" s="34" t="e">
        <f>#REF!</f>
        <v>#REF!</v>
      </c>
    </row>
    <row r="85" spans="1:5" x14ac:dyDescent="0.2">
      <c r="A85" s="34" t="e">
        <f>#REF!</f>
        <v>#REF!</v>
      </c>
      <c r="B85" s="34" t="e">
        <f>#REF!</f>
        <v>#REF!</v>
      </c>
      <c r="C85" s="34" t="e">
        <f>#REF!</f>
        <v>#REF!</v>
      </c>
      <c r="D85" s="34" t="s">
        <v>2</v>
      </c>
      <c r="E85" s="34" t="e">
        <f>#REF!</f>
        <v>#REF!</v>
      </c>
    </row>
    <row r="86" spans="1:5" x14ac:dyDescent="0.2">
      <c r="A86" s="34" t="e">
        <f>#REF!</f>
        <v>#REF!</v>
      </c>
      <c r="B86" s="34" t="e">
        <f>#REF!</f>
        <v>#REF!</v>
      </c>
      <c r="C86" s="34" t="e">
        <f>#REF!</f>
        <v>#REF!</v>
      </c>
      <c r="D86" s="34" t="s">
        <v>2</v>
      </c>
      <c r="E86" s="34" t="e">
        <f>#REF!</f>
        <v>#REF!</v>
      </c>
    </row>
    <row r="87" spans="1:5" x14ac:dyDescent="0.2">
      <c r="A87" s="34" t="e">
        <f>#REF!</f>
        <v>#REF!</v>
      </c>
      <c r="B87" s="34" t="e">
        <f>#REF!</f>
        <v>#REF!</v>
      </c>
      <c r="C87" s="34" t="e">
        <f>#REF!</f>
        <v>#REF!</v>
      </c>
      <c r="D87" s="34" t="s">
        <v>2</v>
      </c>
      <c r="E87" s="34" t="e">
        <f>#REF!</f>
        <v>#REF!</v>
      </c>
    </row>
    <row r="88" spans="1:5" x14ac:dyDescent="0.2">
      <c r="A88" s="34" t="e">
        <f>#REF!</f>
        <v>#REF!</v>
      </c>
      <c r="B88" s="34" t="e">
        <f>#REF!</f>
        <v>#REF!</v>
      </c>
      <c r="C88" s="34" t="e">
        <f>#REF!</f>
        <v>#REF!</v>
      </c>
      <c r="D88" s="34" t="s">
        <v>2</v>
      </c>
      <c r="E88" s="34" t="e">
        <f>#REF!</f>
        <v>#REF!</v>
      </c>
    </row>
    <row r="89" spans="1:5" x14ac:dyDescent="0.2">
      <c r="A89" s="34" t="e">
        <f>#REF!</f>
        <v>#REF!</v>
      </c>
      <c r="B89" s="34" t="e">
        <f>#REF!</f>
        <v>#REF!</v>
      </c>
      <c r="C89" s="34" t="e">
        <f>#REF!</f>
        <v>#REF!</v>
      </c>
      <c r="D89" s="34" t="s">
        <v>2</v>
      </c>
      <c r="E89" s="34" t="e">
        <f>#REF!</f>
        <v>#REF!</v>
      </c>
    </row>
    <row r="90" spans="1:5" x14ac:dyDescent="0.2">
      <c r="A90" s="34" t="e">
        <f>#REF!</f>
        <v>#REF!</v>
      </c>
      <c r="B90" s="34" t="e">
        <f>#REF!</f>
        <v>#REF!</v>
      </c>
      <c r="C90" s="34" t="e">
        <f>#REF!</f>
        <v>#REF!</v>
      </c>
      <c r="D90" s="34" t="s">
        <v>2</v>
      </c>
      <c r="E90" s="34" t="e">
        <f>#REF!</f>
        <v>#REF!</v>
      </c>
    </row>
    <row r="91" spans="1:5" x14ac:dyDescent="0.2">
      <c r="A91" s="34" t="e">
        <f>#REF!</f>
        <v>#REF!</v>
      </c>
      <c r="B91" s="34" t="e">
        <f>#REF!</f>
        <v>#REF!</v>
      </c>
      <c r="C91" s="34" t="e">
        <f>#REF!</f>
        <v>#REF!</v>
      </c>
      <c r="D91" s="34" t="s">
        <v>2</v>
      </c>
      <c r="E91" s="34" t="e">
        <f>#REF!</f>
        <v>#REF!</v>
      </c>
    </row>
    <row r="92" spans="1:5" x14ac:dyDescent="0.2">
      <c r="A92" s="34" t="e">
        <f>#REF!</f>
        <v>#REF!</v>
      </c>
      <c r="B92" s="34" t="e">
        <f>#REF!</f>
        <v>#REF!</v>
      </c>
      <c r="C92" s="34" t="e">
        <f>#REF!</f>
        <v>#REF!</v>
      </c>
      <c r="D92" s="34" t="s">
        <v>2</v>
      </c>
      <c r="E92" s="34" t="e">
        <f>#REF!</f>
        <v>#REF!</v>
      </c>
    </row>
    <row r="93" spans="1:5" x14ac:dyDescent="0.2">
      <c r="A93" s="34" t="e">
        <f>#REF!</f>
        <v>#REF!</v>
      </c>
      <c r="B93" s="34" t="e">
        <f>#REF!</f>
        <v>#REF!</v>
      </c>
      <c r="C93" s="34" t="e">
        <f>#REF!</f>
        <v>#REF!</v>
      </c>
      <c r="D93" s="34" t="s">
        <v>2</v>
      </c>
      <c r="E93" s="34" t="e">
        <f>#REF!</f>
        <v>#REF!</v>
      </c>
    </row>
    <row r="94" spans="1:5" x14ac:dyDescent="0.2">
      <c r="A94" s="34" t="e">
        <f>#REF!</f>
        <v>#REF!</v>
      </c>
      <c r="B94" s="34" t="e">
        <f>#REF!</f>
        <v>#REF!</v>
      </c>
      <c r="C94" s="34" t="e">
        <f>#REF!</f>
        <v>#REF!</v>
      </c>
      <c r="D94" s="34" t="s">
        <v>2</v>
      </c>
      <c r="E94" s="34" t="e">
        <f>#REF!</f>
        <v>#REF!</v>
      </c>
    </row>
    <row r="95" spans="1:5" x14ac:dyDescent="0.2">
      <c r="A95" s="34" t="e">
        <f>#REF!</f>
        <v>#REF!</v>
      </c>
      <c r="B95" s="34" t="e">
        <f>#REF!</f>
        <v>#REF!</v>
      </c>
      <c r="C95" s="34" t="e">
        <f>#REF!</f>
        <v>#REF!</v>
      </c>
      <c r="D95" s="34" t="s">
        <v>2</v>
      </c>
      <c r="E95" s="34" t="e">
        <f>#REF!</f>
        <v>#REF!</v>
      </c>
    </row>
    <row r="96" spans="1:5" x14ac:dyDescent="0.2">
      <c r="A96" s="34" t="e">
        <f>#REF!</f>
        <v>#REF!</v>
      </c>
      <c r="B96" s="34" t="e">
        <f>#REF!</f>
        <v>#REF!</v>
      </c>
      <c r="C96" s="34" t="e">
        <f>#REF!</f>
        <v>#REF!</v>
      </c>
      <c r="D96" s="34" t="s">
        <v>2</v>
      </c>
      <c r="E96" s="34" t="e">
        <f>#REF!</f>
        <v>#REF!</v>
      </c>
    </row>
    <row r="97" spans="1:5" x14ac:dyDescent="0.2">
      <c r="A97" s="34" t="e">
        <f>#REF!</f>
        <v>#REF!</v>
      </c>
      <c r="B97" s="34" t="e">
        <f>#REF!</f>
        <v>#REF!</v>
      </c>
      <c r="C97" s="34" t="e">
        <f>#REF!</f>
        <v>#REF!</v>
      </c>
      <c r="D97" s="34" t="s">
        <v>2</v>
      </c>
      <c r="E97" s="34" t="e">
        <f>#REF!</f>
        <v>#REF!</v>
      </c>
    </row>
    <row r="98" spans="1:5" x14ac:dyDescent="0.2">
      <c r="A98" s="34" t="e">
        <f>#REF!</f>
        <v>#REF!</v>
      </c>
      <c r="B98" s="34" t="e">
        <f>#REF!</f>
        <v>#REF!</v>
      </c>
      <c r="C98" s="34" t="e">
        <f>#REF!</f>
        <v>#REF!</v>
      </c>
      <c r="D98" s="34" t="s">
        <v>2</v>
      </c>
      <c r="E98" s="34" t="e">
        <f>#REF!</f>
        <v>#REF!</v>
      </c>
    </row>
    <row r="99" spans="1:5" x14ac:dyDescent="0.2">
      <c r="A99" s="34" t="e">
        <f>#REF!</f>
        <v>#REF!</v>
      </c>
      <c r="B99" s="34" t="e">
        <f>#REF!</f>
        <v>#REF!</v>
      </c>
      <c r="C99" s="34" t="e">
        <f>#REF!</f>
        <v>#REF!</v>
      </c>
      <c r="D99" s="34" t="s">
        <v>2</v>
      </c>
      <c r="E99" s="34" t="e">
        <f>#REF!</f>
        <v>#REF!</v>
      </c>
    </row>
    <row r="100" spans="1:5" x14ac:dyDescent="0.2">
      <c r="A100" s="34" t="e">
        <f>#REF!</f>
        <v>#REF!</v>
      </c>
      <c r="B100" s="34" t="e">
        <f>#REF!</f>
        <v>#REF!</v>
      </c>
      <c r="C100" s="34" t="e">
        <f>#REF!</f>
        <v>#REF!</v>
      </c>
      <c r="D100" s="34" t="s">
        <v>2</v>
      </c>
      <c r="E100" s="34" t="e">
        <f>#REF!</f>
        <v>#REF!</v>
      </c>
    </row>
    <row r="101" spans="1:5" x14ac:dyDescent="0.2">
      <c r="A101" s="34" t="e">
        <f>#REF!</f>
        <v>#REF!</v>
      </c>
      <c r="B101" s="34" t="e">
        <f>#REF!</f>
        <v>#REF!</v>
      </c>
      <c r="C101" s="34" t="e">
        <f>#REF!</f>
        <v>#REF!</v>
      </c>
      <c r="D101" s="34" t="s">
        <v>2</v>
      </c>
      <c r="E101" s="34" t="e">
        <f>#REF!</f>
        <v>#REF!</v>
      </c>
    </row>
    <row r="102" spans="1:5" x14ac:dyDescent="0.2">
      <c r="A102" s="34" t="e">
        <f>#REF!</f>
        <v>#REF!</v>
      </c>
      <c r="B102" s="34" t="e">
        <f>#REF!</f>
        <v>#REF!</v>
      </c>
      <c r="C102" s="34" t="e">
        <f>#REF!</f>
        <v>#REF!</v>
      </c>
      <c r="D102" s="34" t="s">
        <v>2</v>
      </c>
      <c r="E102" s="34" t="e">
        <f>#REF!</f>
        <v>#REF!</v>
      </c>
    </row>
    <row r="103" spans="1:5" x14ac:dyDescent="0.2">
      <c r="A103" s="34" t="e">
        <f>#REF!</f>
        <v>#REF!</v>
      </c>
      <c r="B103" s="34" t="e">
        <f>#REF!</f>
        <v>#REF!</v>
      </c>
      <c r="C103" s="34" t="e">
        <f>#REF!</f>
        <v>#REF!</v>
      </c>
      <c r="D103" s="34" t="s">
        <v>2</v>
      </c>
      <c r="E103" s="34" t="e">
        <f>#REF!</f>
        <v>#REF!</v>
      </c>
    </row>
    <row r="104" spans="1:5" x14ac:dyDescent="0.2">
      <c r="A104" s="34" t="e">
        <f>#REF!</f>
        <v>#REF!</v>
      </c>
      <c r="B104" s="34" t="e">
        <f>#REF!</f>
        <v>#REF!</v>
      </c>
      <c r="C104" s="34" t="e">
        <f>#REF!</f>
        <v>#REF!</v>
      </c>
      <c r="D104" s="34" t="s">
        <v>2</v>
      </c>
      <c r="E104" s="34" t="e">
        <f>#REF!</f>
        <v>#REF!</v>
      </c>
    </row>
    <row r="105" spans="1:5" x14ac:dyDescent="0.2">
      <c r="A105" s="34" t="e">
        <f>#REF!</f>
        <v>#REF!</v>
      </c>
      <c r="B105" s="34" t="e">
        <f>#REF!</f>
        <v>#REF!</v>
      </c>
      <c r="C105" s="34" t="e">
        <f>#REF!</f>
        <v>#REF!</v>
      </c>
      <c r="D105" s="34" t="s">
        <v>2</v>
      </c>
      <c r="E105" s="34" t="e">
        <f>#REF!</f>
        <v>#REF!</v>
      </c>
    </row>
    <row r="106" spans="1:5" x14ac:dyDescent="0.2">
      <c r="A106" s="34" t="e">
        <f>#REF!</f>
        <v>#REF!</v>
      </c>
      <c r="B106" s="34" t="e">
        <f>#REF!</f>
        <v>#REF!</v>
      </c>
      <c r="C106" s="34" t="e">
        <f>#REF!</f>
        <v>#REF!</v>
      </c>
      <c r="D106" s="34" t="s">
        <v>2</v>
      </c>
      <c r="E106" s="34" t="e">
        <f>#REF!</f>
        <v>#REF!</v>
      </c>
    </row>
    <row r="107" spans="1:5" x14ac:dyDescent="0.2">
      <c r="A107" s="34" t="e">
        <f>#REF!</f>
        <v>#REF!</v>
      </c>
      <c r="B107" s="34" t="e">
        <f>#REF!</f>
        <v>#REF!</v>
      </c>
      <c r="C107" s="34" t="e">
        <f>#REF!</f>
        <v>#REF!</v>
      </c>
      <c r="D107" s="34" t="s">
        <v>2</v>
      </c>
      <c r="E107" s="34" t="e">
        <f>#REF!</f>
        <v>#REF!</v>
      </c>
    </row>
    <row r="108" spans="1:5" x14ac:dyDescent="0.2">
      <c r="A108" s="34" t="e">
        <f>#REF!</f>
        <v>#REF!</v>
      </c>
      <c r="B108" s="34" t="e">
        <f>#REF!</f>
        <v>#REF!</v>
      </c>
      <c r="C108" s="34" t="e">
        <f>#REF!</f>
        <v>#REF!</v>
      </c>
      <c r="D108" s="34" t="s">
        <v>2</v>
      </c>
      <c r="E108" s="34" t="e">
        <f>#REF!</f>
        <v>#REF!</v>
      </c>
    </row>
    <row r="109" spans="1:5" x14ac:dyDescent="0.2">
      <c r="A109" s="34" t="e">
        <f>#REF!</f>
        <v>#REF!</v>
      </c>
      <c r="B109" s="34" t="e">
        <f>#REF!</f>
        <v>#REF!</v>
      </c>
      <c r="C109" s="34" t="e">
        <f>#REF!</f>
        <v>#REF!</v>
      </c>
      <c r="D109" s="34" t="s">
        <v>2</v>
      </c>
      <c r="E109" s="34" t="e">
        <f>#REF!</f>
        <v>#REF!</v>
      </c>
    </row>
    <row r="110" spans="1:5" x14ac:dyDescent="0.2">
      <c r="A110" s="34" t="e">
        <f>#REF!</f>
        <v>#REF!</v>
      </c>
      <c r="B110" s="34" t="e">
        <f>#REF!</f>
        <v>#REF!</v>
      </c>
      <c r="C110" s="34" t="e">
        <f>#REF!</f>
        <v>#REF!</v>
      </c>
      <c r="D110" s="34" t="s">
        <v>2</v>
      </c>
      <c r="E110" s="34" t="e">
        <f>#REF!</f>
        <v>#REF!</v>
      </c>
    </row>
    <row r="111" spans="1:5" x14ac:dyDescent="0.2">
      <c r="A111" s="34" t="e">
        <f>#REF!</f>
        <v>#REF!</v>
      </c>
      <c r="B111" s="34" t="e">
        <f>#REF!</f>
        <v>#REF!</v>
      </c>
      <c r="C111" s="34" t="e">
        <f>#REF!</f>
        <v>#REF!</v>
      </c>
      <c r="D111" s="34" t="s">
        <v>2</v>
      </c>
      <c r="E111" s="34" t="e">
        <f>#REF!</f>
        <v>#REF!</v>
      </c>
    </row>
    <row r="112" spans="1:5" x14ac:dyDescent="0.2">
      <c r="A112" s="34" t="e">
        <f>#REF!</f>
        <v>#REF!</v>
      </c>
      <c r="B112" s="34" t="e">
        <f>#REF!</f>
        <v>#REF!</v>
      </c>
      <c r="C112" s="34" t="e">
        <f>#REF!</f>
        <v>#REF!</v>
      </c>
      <c r="D112" s="34" t="s">
        <v>2</v>
      </c>
      <c r="E112" s="34" t="e">
        <f>#REF!</f>
        <v>#REF!</v>
      </c>
    </row>
    <row r="113" spans="1:5" x14ac:dyDescent="0.2">
      <c r="A113" s="34" t="e">
        <f>#REF!</f>
        <v>#REF!</v>
      </c>
      <c r="B113" s="34" t="e">
        <f>#REF!</f>
        <v>#REF!</v>
      </c>
      <c r="C113" s="34" t="e">
        <f>#REF!</f>
        <v>#REF!</v>
      </c>
      <c r="D113" s="34" t="s">
        <v>2</v>
      </c>
      <c r="E113" s="34" t="e">
        <f>#REF!</f>
        <v>#REF!</v>
      </c>
    </row>
    <row r="114" spans="1:5" x14ac:dyDescent="0.2">
      <c r="A114" s="34" t="e">
        <f>#REF!</f>
        <v>#REF!</v>
      </c>
      <c r="B114" s="34" t="e">
        <f>#REF!</f>
        <v>#REF!</v>
      </c>
      <c r="C114" s="34" t="e">
        <f>#REF!</f>
        <v>#REF!</v>
      </c>
      <c r="D114" s="34" t="s">
        <v>2</v>
      </c>
      <c r="E114" s="34" t="e">
        <f>#REF!</f>
        <v>#REF!</v>
      </c>
    </row>
    <row r="115" spans="1:5" x14ac:dyDescent="0.2">
      <c r="A115" s="34" t="e">
        <f>#REF!</f>
        <v>#REF!</v>
      </c>
      <c r="B115" s="34" t="e">
        <f>#REF!</f>
        <v>#REF!</v>
      </c>
      <c r="C115" s="34" t="e">
        <f>#REF!</f>
        <v>#REF!</v>
      </c>
      <c r="D115" s="34" t="s">
        <v>2</v>
      </c>
      <c r="E115" s="34" t="e">
        <f>#REF!</f>
        <v>#REF!</v>
      </c>
    </row>
    <row r="116" spans="1:5" x14ac:dyDescent="0.2">
      <c r="A116" s="34" t="e">
        <f>#REF!</f>
        <v>#REF!</v>
      </c>
      <c r="B116" s="34" t="e">
        <f>#REF!</f>
        <v>#REF!</v>
      </c>
      <c r="C116" s="34" t="e">
        <f>#REF!</f>
        <v>#REF!</v>
      </c>
      <c r="D116" s="34" t="s">
        <v>2</v>
      </c>
      <c r="E116" s="34" t="e">
        <f>#REF!</f>
        <v>#REF!</v>
      </c>
    </row>
    <row r="117" spans="1:5" x14ac:dyDescent="0.2">
      <c r="A117" s="34" t="e">
        <f>#REF!</f>
        <v>#REF!</v>
      </c>
      <c r="B117" s="34" t="e">
        <f>#REF!</f>
        <v>#REF!</v>
      </c>
      <c r="C117" s="34" t="e">
        <f>#REF!</f>
        <v>#REF!</v>
      </c>
      <c r="D117" s="34" t="s">
        <v>2</v>
      </c>
      <c r="E117" s="34" t="e">
        <f>#REF!</f>
        <v>#REF!</v>
      </c>
    </row>
    <row r="118" spans="1:5" x14ac:dyDescent="0.2">
      <c r="A118" s="34" t="e">
        <f>#REF!</f>
        <v>#REF!</v>
      </c>
      <c r="B118" s="34" t="e">
        <f>#REF!</f>
        <v>#REF!</v>
      </c>
      <c r="C118" s="34" t="e">
        <f>#REF!</f>
        <v>#REF!</v>
      </c>
      <c r="D118" s="34" t="s">
        <v>2</v>
      </c>
      <c r="E118" s="34" t="e">
        <f>#REF!</f>
        <v>#REF!</v>
      </c>
    </row>
    <row r="119" spans="1:5" x14ac:dyDescent="0.2">
      <c r="A119" s="34" t="e">
        <f>#REF!</f>
        <v>#REF!</v>
      </c>
      <c r="B119" s="34" t="e">
        <f>#REF!</f>
        <v>#REF!</v>
      </c>
      <c r="C119" s="34" t="e">
        <f>#REF!</f>
        <v>#REF!</v>
      </c>
      <c r="D119" s="34" t="s">
        <v>2</v>
      </c>
      <c r="E119" s="34" t="e">
        <f>#REF!</f>
        <v>#REF!</v>
      </c>
    </row>
    <row r="120" spans="1:5" x14ac:dyDescent="0.2">
      <c r="A120" s="34" t="e">
        <f>#REF!</f>
        <v>#REF!</v>
      </c>
      <c r="B120" s="34" t="e">
        <f>#REF!</f>
        <v>#REF!</v>
      </c>
      <c r="C120" s="34" t="e">
        <f>#REF!</f>
        <v>#REF!</v>
      </c>
      <c r="D120" s="34" t="s">
        <v>2</v>
      </c>
      <c r="E120" s="34" t="e">
        <f>#REF!</f>
        <v>#REF!</v>
      </c>
    </row>
    <row r="121" spans="1:5" x14ac:dyDescent="0.2">
      <c r="A121" s="34" t="e">
        <f>#REF!</f>
        <v>#REF!</v>
      </c>
      <c r="B121" s="34" t="e">
        <f>#REF!</f>
        <v>#REF!</v>
      </c>
      <c r="C121" s="34" t="e">
        <f>#REF!</f>
        <v>#REF!</v>
      </c>
      <c r="D121" s="34" t="s">
        <v>2</v>
      </c>
      <c r="E121" s="34" t="e">
        <f>#REF!</f>
        <v>#REF!</v>
      </c>
    </row>
    <row r="122" spans="1:5" x14ac:dyDescent="0.2">
      <c r="A122" s="34" t="e">
        <f>#REF!</f>
        <v>#REF!</v>
      </c>
      <c r="B122" s="34" t="e">
        <f>#REF!</f>
        <v>#REF!</v>
      </c>
      <c r="C122" s="34" t="e">
        <f>#REF!</f>
        <v>#REF!</v>
      </c>
      <c r="D122" s="34" t="s">
        <v>2</v>
      </c>
      <c r="E122" s="34" t="e">
        <f>#REF!</f>
        <v>#REF!</v>
      </c>
    </row>
    <row r="123" spans="1:5" x14ac:dyDescent="0.2">
      <c r="A123" s="34" t="e">
        <f>#REF!</f>
        <v>#REF!</v>
      </c>
      <c r="B123" s="34" t="e">
        <f>#REF!</f>
        <v>#REF!</v>
      </c>
      <c r="C123" s="34" t="e">
        <f>#REF!</f>
        <v>#REF!</v>
      </c>
      <c r="D123" s="34" t="s">
        <v>2</v>
      </c>
      <c r="E123" s="34" t="e">
        <f>#REF!</f>
        <v>#REF!</v>
      </c>
    </row>
    <row r="124" spans="1:5" x14ac:dyDescent="0.2">
      <c r="A124" s="34" t="e">
        <f>#REF!</f>
        <v>#REF!</v>
      </c>
      <c r="B124" s="34" t="e">
        <f>#REF!</f>
        <v>#REF!</v>
      </c>
      <c r="C124" s="34" t="e">
        <f>#REF!</f>
        <v>#REF!</v>
      </c>
      <c r="D124" s="34" t="s">
        <v>2</v>
      </c>
      <c r="E124" s="34" t="e">
        <f>#REF!</f>
        <v>#REF!</v>
      </c>
    </row>
    <row r="125" spans="1:5" x14ac:dyDescent="0.2">
      <c r="A125" s="34" t="e">
        <f>#REF!</f>
        <v>#REF!</v>
      </c>
      <c r="B125" s="34" t="e">
        <f>#REF!</f>
        <v>#REF!</v>
      </c>
      <c r="C125" s="34" t="e">
        <f>#REF!</f>
        <v>#REF!</v>
      </c>
      <c r="D125" s="34" t="s">
        <v>2</v>
      </c>
      <c r="E125" s="34" t="e">
        <f>#REF!</f>
        <v>#REF!</v>
      </c>
    </row>
    <row r="126" spans="1:5" x14ac:dyDescent="0.2">
      <c r="A126" s="34" t="e">
        <f>#REF!</f>
        <v>#REF!</v>
      </c>
      <c r="B126" s="34" t="e">
        <f>#REF!</f>
        <v>#REF!</v>
      </c>
      <c r="C126" s="34" t="e">
        <f>#REF!</f>
        <v>#REF!</v>
      </c>
      <c r="D126" s="34" t="s">
        <v>2</v>
      </c>
      <c r="E126" s="34" t="e">
        <f>#REF!</f>
        <v>#REF!</v>
      </c>
    </row>
    <row r="127" spans="1:5" x14ac:dyDescent="0.2">
      <c r="A127" s="34" t="e">
        <f>#REF!</f>
        <v>#REF!</v>
      </c>
      <c r="B127" s="34" t="e">
        <f>#REF!</f>
        <v>#REF!</v>
      </c>
      <c r="C127" s="34" t="e">
        <f>#REF!</f>
        <v>#REF!</v>
      </c>
      <c r="D127" s="34" t="s">
        <v>2</v>
      </c>
      <c r="E127" s="34" t="e">
        <f>#REF!</f>
        <v>#REF!</v>
      </c>
    </row>
    <row r="128" spans="1:5" x14ac:dyDescent="0.2">
      <c r="A128" s="34" t="e">
        <f>#REF!</f>
        <v>#REF!</v>
      </c>
      <c r="B128" s="34" t="e">
        <f>#REF!</f>
        <v>#REF!</v>
      </c>
      <c r="C128" s="34" t="e">
        <f>#REF!</f>
        <v>#REF!</v>
      </c>
      <c r="D128" s="34" t="s">
        <v>2</v>
      </c>
      <c r="E128" s="34" t="e">
        <f>#REF!</f>
        <v>#REF!</v>
      </c>
    </row>
    <row r="129" spans="1:5" x14ac:dyDescent="0.2">
      <c r="A129" s="34" t="e">
        <f>#REF!</f>
        <v>#REF!</v>
      </c>
      <c r="B129" s="34" t="e">
        <f>#REF!</f>
        <v>#REF!</v>
      </c>
      <c r="C129" s="34" t="e">
        <f>#REF!</f>
        <v>#REF!</v>
      </c>
      <c r="D129" s="34" t="s">
        <v>2</v>
      </c>
      <c r="E129" s="34" t="e">
        <f>#REF!</f>
        <v>#REF!</v>
      </c>
    </row>
    <row r="130" spans="1:5" x14ac:dyDescent="0.2">
      <c r="A130" s="34" t="e">
        <f>#REF!</f>
        <v>#REF!</v>
      </c>
      <c r="B130" s="34" t="e">
        <f>#REF!</f>
        <v>#REF!</v>
      </c>
      <c r="C130" s="34" t="e">
        <f>#REF!</f>
        <v>#REF!</v>
      </c>
      <c r="D130" s="34" t="s">
        <v>2</v>
      </c>
      <c r="E130" s="34" t="e">
        <f>#REF!</f>
        <v>#REF!</v>
      </c>
    </row>
    <row r="131" spans="1:5" x14ac:dyDescent="0.2">
      <c r="A131" s="34" t="e">
        <f>#REF!</f>
        <v>#REF!</v>
      </c>
      <c r="B131" s="34" t="e">
        <f>#REF!</f>
        <v>#REF!</v>
      </c>
      <c r="C131" s="34" t="e">
        <f>#REF!</f>
        <v>#REF!</v>
      </c>
      <c r="D131" s="34" t="s">
        <v>2</v>
      </c>
      <c r="E131" s="34" t="e">
        <f>#REF!</f>
        <v>#REF!</v>
      </c>
    </row>
    <row r="132" spans="1:5" x14ac:dyDescent="0.2">
      <c r="A132" s="34" t="e">
        <f>#REF!</f>
        <v>#REF!</v>
      </c>
      <c r="B132" s="34" t="e">
        <f>#REF!</f>
        <v>#REF!</v>
      </c>
      <c r="C132" s="34" t="e">
        <f>#REF!</f>
        <v>#REF!</v>
      </c>
      <c r="D132" s="34" t="s">
        <v>2</v>
      </c>
      <c r="E132" s="34" t="e">
        <f>#REF!</f>
        <v>#REF!</v>
      </c>
    </row>
    <row r="133" spans="1:5" x14ac:dyDescent="0.2">
      <c r="A133" s="34" t="e">
        <f>#REF!</f>
        <v>#REF!</v>
      </c>
      <c r="B133" s="34" t="e">
        <f>#REF!</f>
        <v>#REF!</v>
      </c>
      <c r="C133" s="34" t="e">
        <f>#REF!</f>
        <v>#REF!</v>
      </c>
      <c r="D133" s="34" t="s">
        <v>2</v>
      </c>
      <c r="E133" s="34" t="e">
        <f>#REF!</f>
        <v>#REF!</v>
      </c>
    </row>
    <row r="134" spans="1:5" x14ac:dyDescent="0.2">
      <c r="A134" s="34" t="e">
        <f>#REF!</f>
        <v>#REF!</v>
      </c>
      <c r="B134" s="34" t="e">
        <f>#REF!</f>
        <v>#REF!</v>
      </c>
      <c r="C134" s="34" t="e">
        <f>#REF!</f>
        <v>#REF!</v>
      </c>
      <c r="D134" s="34" t="s">
        <v>2</v>
      </c>
      <c r="E134" s="34" t="e">
        <f>#REF!</f>
        <v>#REF!</v>
      </c>
    </row>
    <row r="135" spans="1:5" x14ac:dyDescent="0.2">
      <c r="A135" s="34" t="e">
        <f>#REF!</f>
        <v>#REF!</v>
      </c>
      <c r="B135" s="34" t="e">
        <f>#REF!</f>
        <v>#REF!</v>
      </c>
      <c r="C135" s="34" t="e">
        <f>#REF!</f>
        <v>#REF!</v>
      </c>
      <c r="D135" s="34" t="s">
        <v>2</v>
      </c>
      <c r="E135" s="34" t="e">
        <f>#REF!</f>
        <v>#REF!</v>
      </c>
    </row>
    <row r="136" spans="1:5" x14ac:dyDescent="0.2">
      <c r="A136" s="34" t="e">
        <f>#REF!</f>
        <v>#REF!</v>
      </c>
      <c r="B136" s="34" t="e">
        <f>#REF!</f>
        <v>#REF!</v>
      </c>
      <c r="C136" s="34" t="e">
        <f>#REF!</f>
        <v>#REF!</v>
      </c>
      <c r="D136" s="34" t="s">
        <v>2</v>
      </c>
      <c r="E136" s="34" t="e">
        <f>#REF!</f>
        <v>#REF!</v>
      </c>
    </row>
    <row r="137" spans="1:5" x14ac:dyDescent="0.2">
      <c r="A137" s="34" t="e">
        <f>#REF!</f>
        <v>#REF!</v>
      </c>
      <c r="B137" s="34" t="e">
        <f>#REF!</f>
        <v>#REF!</v>
      </c>
      <c r="C137" s="34" t="e">
        <f>#REF!</f>
        <v>#REF!</v>
      </c>
      <c r="D137" s="34" t="s">
        <v>2</v>
      </c>
      <c r="E137" s="34" t="e">
        <f>#REF!</f>
        <v>#REF!</v>
      </c>
    </row>
    <row r="138" spans="1:5" x14ac:dyDescent="0.2">
      <c r="A138" s="34" t="e">
        <f>#REF!</f>
        <v>#REF!</v>
      </c>
      <c r="B138" s="34" t="e">
        <f>#REF!</f>
        <v>#REF!</v>
      </c>
      <c r="C138" s="34" t="e">
        <f>#REF!</f>
        <v>#REF!</v>
      </c>
      <c r="D138" s="34" t="s">
        <v>2</v>
      </c>
      <c r="E138" s="34" t="e">
        <f>#REF!</f>
        <v>#REF!</v>
      </c>
    </row>
    <row r="139" spans="1:5" x14ac:dyDescent="0.2">
      <c r="A139" s="34" t="e">
        <f>#REF!</f>
        <v>#REF!</v>
      </c>
      <c r="B139" s="34" t="e">
        <f>#REF!</f>
        <v>#REF!</v>
      </c>
      <c r="C139" s="34" t="e">
        <f>#REF!</f>
        <v>#REF!</v>
      </c>
      <c r="D139" s="34" t="s">
        <v>2</v>
      </c>
      <c r="E139" s="34" t="e">
        <f>#REF!</f>
        <v>#REF!</v>
      </c>
    </row>
    <row r="140" spans="1:5" x14ac:dyDescent="0.2">
      <c r="A140" s="34" t="e">
        <f>#REF!</f>
        <v>#REF!</v>
      </c>
      <c r="B140" s="34" t="e">
        <f>#REF!</f>
        <v>#REF!</v>
      </c>
      <c r="C140" s="34" t="e">
        <f>#REF!</f>
        <v>#REF!</v>
      </c>
      <c r="D140" s="34" t="s">
        <v>2</v>
      </c>
      <c r="E140" s="34" t="e">
        <f>#REF!</f>
        <v>#REF!</v>
      </c>
    </row>
    <row r="141" spans="1:5" x14ac:dyDescent="0.2">
      <c r="A141" s="34" t="e">
        <f>#REF!</f>
        <v>#REF!</v>
      </c>
      <c r="B141" s="34" t="e">
        <f>#REF!</f>
        <v>#REF!</v>
      </c>
      <c r="C141" s="34" t="e">
        <f>#REF!</f>
        <v>#REF!</v>
      </c>
      <c r="D141" s="34" t="s">
        <v>2</v>
      </c>
      <c r="E141" s="34" t="e">
        <f>#REF!</f>
        <v>#REF!</v>
      </c>
    </row>
    <row r="142" spans="1:5" x14ac:dyDescent="0.2">
      <c r="A142" s="34" t="e">
        <f>#REF!</f>
        <v>#REF!</v>
      </c>
      <c r="B142" s="34" t="e">
        <f>#REF!</f>
        <v>#REF!</v>
      </c>
      <c r="C142" s="34" t="e">
        <f>#REF!</f>
        <v>#REF!</v>
      </c>
      <c r="D142" s="34" t="s">
        <v>2</v>
      </c>
      <c r="E142" s="34" t="e">
        <f>#REF!</f>
        <v>#REF!</v>
      </c>
    </row>
    <row r="143" spans="1:5" x14ac:dyDescent="0.2">
      <c r="A143" s="34" t="e">
        <f>#REF!</f>
        <v>#REF!</v>
      </c>
      <c r="B143" s="34" t="e">
        <f>#REF!</f>
        <v>#REF!</v>
      </c>
      <c r="C143" s="34" t="e">
        <f>#REF!</f>
        <v>#REF!</v>
      </c>
      <c r="D143" s="34" t="s">
        <v>2</v>
      </c>
      <c r="E143" s="34" t="e">
        <f>#REF!</f>
        <v>#REF!</v>
      </c>
    </row>
    <row r="144" spans="1:5" x14ac:dyDescent="0.2">
      <c r="A144" s="34" t="e">
        <f>#REF!</f>
        <v>#REF!</v>
      </c>
      <c r="B144" s="34" t="e">
        <f>#REF!</f>
        <v>#REF!</v>
      </c>
      <c r="C144" s="34" t="e">
        <f>#REF!</f>
        <v>#REF!</v>
      </c>
      <c r="D144" s="34" t="s">
        <v>2</v>
      </c>
      <c r="E144" s="34" t="e">
        <f>#REF!</f>
        <v>#REF!</v>
      </c>
    </row>
    <row r="145" spans="1:5" x14ac:dyDescent="0.2">
      <c r="A145" s="34" t="e">
        <f>#REF!</f>
        <v>#REF!</v>
      </c>
      <c r="B145" s="34" t="e">
        <f>#REF!</f>
        <v>#REF!</v>
      </c>
      <c r="C145" s="34" t="e">
        <f>#REF!</f>
        <v>#REF!</v>
      </c>
      <c r="D145" s="34" t="s">
        <v>2</v>
      </c>
      <c r="E145" s="34" t="e">
        <f>#REF!</f>
        <v>#REF!</v>
      </c>
    </row>
    <row r="146" spans="1:5" x14ac:dyDescent="0.2">
      <c r="A146" s="34" t="e">
        <f>#REF!</f>
        <v>#REF!</v>
      </c>
      <c r="B146" s="34" t="e">
        <f>#REF!</f>
        <v>#REF!</v>
      </c>
      <c r="C146" s="34" t="e">
        <f>#REF!</f>
        <v>#REF!</v>
      </c>
      <c r="D146" s="34" t="s">
        <v>2</v>
      </c>
      <c r="E146" s="34" t="e">
        <f>#REF!</f>
        <v>#REF!</v>
      </c>
    </row>
    <row r="147" spans="1:5" x14ac:dyDescent="0.2">
      <c r="A147" s="34" t="e">
        <f>#REF!</f>
        <v>#REF!</v>
      </c>
      <c r="B147" s="34" t="e">
        <f>#REF!</f>
        <v>#REF!</v>
      </c>
      <c r="C147" s="34" t="e">
        <f>#REF!</f>
        <v>#REF!</v>
      </c>
      <c r="D147" s="34" t="s">
        <v>2</v>
      </c>
      <c r="E147" s="34" t="e">
        <f>#REF!</f>
        <v>#REF!</v>
      </c>
    </row>
    <row r="148" spans="1:5" x14ac:dyDescent="0.2">
      <c r="A148" s="34" t="e">
        <f>#REF!</f>
        <v>#REF!</v>
      </c>
      <c r="B148" s="34" t="e">
        <f>#REF!</f>
        <v>#REF!</v>
      </c>
      <c r="C148" s="34" t="e">
        <f>#REF!</f>
        <v>#REF!</v>
      </c>
      <c r="D148" s="34" t="s">
        <v>2</v>
      </c>
      <c r="E148" s="34" t="e">
        <f>#REF!</f>
        <v>#REF!</v>
      </c>
    </row>
    <row r="149" spans="1:5" x14ac:dyDescent="0.2">
      <c r="A149" s="34" t="e">
        <f>#REF!</f>
        <v>#REF!</v>
      </c>
      <c r="B149" s="34" t="e">
        <f>#REF!</f>
        <v>#REF!</v>
      </c>
      <c r="C149" s="34" t="e">
        <f>#REF!</f>
        <v>#REF!</v>
      </c>
      <c r="D149" s="34" t="s">
        <v>2</v>
      </c>
      <c r="E149" s="34" t="e">
        <f>#REF!</f>
        <v>#REF!</v>
      </c>
    </row>
    <row r="150" spans="1:5" x14ac:dyDescent="0.2">
      <c r="A150" s="34" t="e">
        <f>#REF!</f>
        <v>#REF!</v>
      </c>
      <c r="B150" s="34" t="e">
        <f>#REF!</f>
        <v>#REF!</v>
      </c>
      <c r="C150" s="34" t="e">
        <f>#REF!</f>
        <v>#REF!</v>
      </c>
      <c r="D150" s="34" t="s">
        <v>2</v>
      </c>
      <c r="E150" s="34" t="e">
        <f>#REF!</f>
        <v>#REF!</v>
      </c>
    </row>
    <row r="151" spans="1:5" x14ac:dyDescent="0.2">
      <c r="A151" s="34" t="e">
        <f>#REF!</f>
        <v>#REF!</v>
      </c>
      <c r="B151" s="34" t="e">
        <f>#REF!</f>
        <v>#REF!</v>
      </c>
      <c r="C151" s="34" t="e">
        <f>#REF!</f>
        <v>#REF!</v>
      </c>
      <c r="D151" s="34" t="s">
        <v>2</v>
      </c>
      <c r="E151" s="34" t="e">
        <f>#REF!</f>
        <v>#REF!</v>
      </c>
    </row>
    <row r="152" spans="1:5" x14ac:dyDescent="0.2">
      <c r="A152" s="34" t="e">
        <f>#REF!</f>
        <v>#REF!</v>
      </c>
      <c r="B152" s="34" t="e">
        <f>#REF!</f>
        <v>#REF!</v>
      </c>
      <c r="C152" s="34" t="e">
        <f>#REF!</f>
        <v>#REF!</v>
      </c>
      <c r="D152" s="34" t="s">
        <v>2</v>
      </c>
      <c r="E152" s="34" t="e">
        <f>#REF!</f>
        <v>#REF!</v>
      </c>
    </row>
    <row r="153" spans="1:5" x14ac:dyDescent="0.2">
      <c r="A153" s="34" t="e">
        <f>#REF!</f>
        <v>#REF!</v>
      </c>
      <c r="B153" s="34" t="e">
        <f>#REF!</f>
        <v>#REF!</v>
      </c>
      <c r="C153" s="34" t="e">
        <f>#REF!</f>
        <v>#REF!</v>
      </c>
      <c r="D153" s="34" t="s">
        <v>2</v>
      </c>
      <c r="E153" s="34" t="e">
        <f>#REF!</f>
        <v>#REF!</v>
      </c>
    </row>
    <row r="154" spans="1:5" x14ac:dyDescent="0.2">
      <c r="A154" s="34" t="e">
        <f>#REF!</f>
        <v>#REF!</v>
      </c>
      <c r="B154" s="34" t="e">
        <f>#REF!</f>
        <v>#REF!</v>
      </c>
      <c r="C154" s="34" t="e">
        <f>#REF!</f>
        <v>#REF!</v>
      </c>
      <c r="D154" s="34" t="s">
        <v>2</v>
      </c>
      <c r="E154" s="34" t="e">
        <f>#REF!</f>
        <v>#REF!</v>
      </c>
    </row>
    <row r="155" spans="1:5" x14ac:dyDescent="0.2">
      <c r="A155" s="34" t="e">
        <f>#REF!</f>
        <v>#REF!</v>
      </c>
      <c r="B155" s="34" t="e">
        <f>#REF!</f>
        <v>#REF!</v>
      </c>
      <c r="C155" s="34" t="e">
        <f>#REF!</f>
        <v>#REF!</v>
      </c>
      <c r="D155" s="34" t="s">
        <v>2</v>
      </c>
      <c r="E155" s="34" t="e">
        <f>#REF!</f>
        <v>#REF!</v>
      </c>
    </row>
    <row r="156" spans="1:5" x14ac:dyDescent="0.2">
      <c r="A156" s="34" t="e">
        <f>#REF!</f>
        <v>#REF!</v>
      </c>
      <c r="B156" s="34" t="e">
        <f>#REF!</f>
        <v>#REF!</v>
      </c>
      <c r="C156" s="34" t="e">
        <f>#REF!</f>
        <v>#REF!</v>
      </c>
      <c r="D156" s="34" t="s">
        <v>2</v>
      </c>
      <c r="E156" s="34" t="e">
        <f>#REF!</f>
        <v>#REF!</v>
      </c>
    </row>
    <row r="157" spans="1:5" x14ac:dyDescent="0.2">
      <c r="A157" s="34" t="e">
        <f>#REF!</f>
        <v>#REF!</v>
      </c>
      <c r="B157" s="34" t="e">
        <f>#REF!</f>
        <v>#REF!</v>
      </c>
      <c r="C157" s="34" t="e">
        <f>#REF!</f>
        <v>#REF!</v>
      </c>
      <c r="D157" s="34" t="s">
        <v>2</v>
      </c>
      <c r="E157" s="34" t="e">
        <f>#REF!</f>
        <v>#REF!</v>
      </c>
    </row>
    <row r="158" spans="1:5" x14ac:dyDescent="0.2">
      <c r="A158" s="34" t="e">
        <f>#REF!</f>
        <v>#REF!</v>
      </c>
      <c r="B158" s="34" t="e">
        <f>#REF!</f>
        <v>#REF!</v>
      </c>
      <c r="C158" s="34" t="e">
        <f>#REF!</f>
        <v>#REF!</v>
      </c>
      <c r="D158" s="34" t="s">
        <v>2</v>
      </c>
      <c r="E158" s="34" t="e">
        <f>#REF!</f>
        <v>#REF!</v>
      </c>
    </row>
    <row r="159" spans="1:5" x14ac:dyDescent="0.2">
      <c r="A159" s="34" t="e">
        <f>#REF!</f>
        <v>#REF!</v>
      </c>
      <c r="B159" s="34" t="e">
        <f>#REF!</f>
        <v>#REF!</v>
      </c>
      <c r="C159" s="34" t="e">
        <f>#REF!</f>
        <v>#REF!</v>
      </c>
      <c r="D159" s="34" t="s">
        <v>2</v>
      </c>
      <c r="E159" s="34" t="e">
        <f>#REF!</f>
        <v>#REF!</v>
      </c>
    </row>
    <row r="160" spans="1:5" x14ac:dyDescent="0.2">
      <c r="A160" s="34" t="e">
        <f>#REF!</f>
        <v>#REF!</v>
      </c>
      <c r="B160" s="34" t="e">
        <f>#REF!</f>
        <v>#REF!</v>
      </c>
      <c r="C160" s="34" t="e">
        <f>#REF!</f>
        <v>#REF!</v>
      </c>
      <c r="D160" s="34" t="s">
        <v>2</v>
      </c>
      <c r="E160" s="34" t="e">
        <f>#REF!</f>
        <v>#REF!</v>
      </c>
    </row>
    <row r="161" spans="1:5" x14ac:dyDescent="0.2">
      <c r="A161" s="34" t="e">
        <f>#REF!</f>
        <v>#REF!</v>
      </c>
      <c r="B161" s="34" t="e">
        <f>#REF!</f>
        <v>#REF!</v>
      </c>
      <c r="C161" s="34" t="e">
        <f>#REF!</f>
        <v>#REF!</v>
      </c>
      <c r="D161" s="34" t="s">
        <v>2</v>
      </c>
      <c r="E161" s="34" t="e">
        <f>#REF!</f>
        <v>#REF!</v>
      </c>
    </row>
    <row r="162" spans="1:5" x14ac:dyDescent="0.2">
      <c r="A162" s="34" t="e">
        <f>#REF!</f>
        <v>#REF!</v>
      </c>
      <c r="B162" s="34" t="e">
        <f>#REF!</f>
        <v>#REF!</v>
      </c>
      <c r="C162" s="34" t="e">
        <f>#REF!</f>
        <v>#REF!</v>
      </c>
      <c r="D162" s="34" t="s">
        <v>2</v>
      </c>
      <c r="E162" s="34" t="e">
        <f>#REF!</f>
        <v>#REF!</v>
      </c>
    </row>
    <row r="163" spans="1:5" x14ac:dyDescent="0.2">
      <c r="A163" s="34" t="e">
        <f>#REF!</f>
        <v>#REF!</v>
      </c>
      <c r="B163" s="34" t="e">
        <f>#REF!</f>
        <v>#REF!</v>
      </c>
      <c r="C163" s="34" t="e">
        <f>#REF!</f>
        <v>#REF!</v>
      </c>
      <c r="D163" s="34" t="s">
        <v>2</v>
      </c>
      <c r="E163" s="34" t="e">
        <f>#REF!</f>
        <v>#REF!</v>
      </c>
    </row>
    <row r="164" spans="1:5" x14ac:dyDescent="0.2">
      <c r="A164" s="34" t="e">
        <f>#REF!</f>
        <v>#REF!</v>
      </c>
      <c r="B164" s="34" t="e">
        <f>#REF!</f>
        <v>#REF!</v>
      </c>
      <c r="C164" s="34" t="e">
        <f>#REF!</f>
        <v>#REF!</v>
      </c>
      <c r="D164" s="34" t="s">
        <v>2</v>
      </c>
      <c r="E164" s="34" t="e">
        <f>#REF!</f>
        <v>#REF!</v>
      </c>
    </row>
    <row r="165" spans="1:5" x14ac:dyDescent="0.2">
      <c r="A165" s="34" t="e">
        <f>#REF!</f>
        <v>#REF!</v>
      </c>
      <c r="B165" s="34" t="e">
        <f>#REF!</f>
        <v>#REF!</v>
      </c>
      <c r="C165" s="34" t="e">
        <f>#REF!</f>
        <v>#REF!</v>
      </c>
      <c r="D165" s="34" t="s">
        <v>2</v>
      </c>
      <c r="E165" s="34" t="e">
        <f>#REF!</f>
        <v>#REF!</v>
      </c>
    </row>
    <row r="166" spans="1:5" x14ac:dyDescent="0.2">
      <c r="A166" s="34" t="e">
        <f>#REF!</f>
        <v>#REF!</v>
      </c>
      <c r="B166" s="34" t="e">
        <f>#REF!</f>
        <v>#REF!</v>
      </c>
      <c r="C166" s="34" t="e">
        <f>#REF!</f>
        <v>#REF!</v>
      </c>
      <c r="D166" s="34" t="s">
        <v>2</v>
      </c>
      <c r="E166" s="34" t="e">
        <f>#REF!</f>
        <v>#REF!</v>
      </c>
    </row>
    <row r="167" spans="1:5" x14ac:dyDescent="0.2">
      <c r="A167" s="34" t="e">
        <f>#REF!</f>
        <v>#REF!</v>
      </c>
      <c r="B167" s="34" t="e">
        <f>#REF!</f>
        <v>#REF!</v>
      </c>
      <c r="C167" s="34" t="e">
        <f>#REF!</f>
        <v>#REF!</v>
      </c>
      <c r="D167" s="34" t="s">
        <v>2</v>
      </c>
      <c r="E167" s="34" t="e">
        <f>#REF!</f>
        <v>#REF!</v>
      </c>
    </row>
    <row r="168" spans="1:5" x14ac:dyDescent="0.2">
      <c r="A168" s="34" t="e">
        <f>#REF!</f>
        <v>#REF!</v>
      </c>
      <c r="B168" s="34" t="e">
        <f>#REF!</f>
        <v>#REF!</v>
      </c>
      <c r="C168" s="34" t="e">
        <f>#REF!</f>
        <v>#REF!</v>
      </c>
      <c r="D168" s="34" t="s">
        <v>2</v>
      </c>
      <c r="E168" s="34" t="e">
        <f>#REF!</f>
        <v>#REF!</v>
      </c>
    </row>
    <row r="169" spans="1:5" x14ac:dyDescent="0.2">
      <c r="A169" s="34" t="e">
        <f>#REF!</f>
        <v>#REF!</v>
      </c>
      <c r="B169" s="34" t="e">
        <f>#REF!</f>
        <v>#REF!</v>
      </c>
      <c r="C169" s="34" t="e">
        <f>#REF!</f>
        <v>#REF!</v>
      </c>
      <c r="D169" s="34" t="s">
        <v>2</v>
      </c>
      <c r="E169" s="34" t="e">
        <f>#REF!</f>
        <v>#REF!</v>
      </c>
    </row>
    <row r="170" spans="1:5" x14ac:dyDescent="0.2">
      <c r="A170" s="34" t="e">
        <f>#REF!</f>
        <v>#REF!</v>
      </c>
      <c r="B170" s="34" t="e">
        <f>#REF!</f>
        <v>#REF!</v>
      </c>
      <c r="C170" s="34" t="e">
        <f>#REF!</f>
        <v>#REF!</v>
      </c>
      <c r="D170" s="34" t="s">
        <v>2</v>
      </c>
      <c r="E170" s="34" t="e">
        <f>#REF!</f>
        <v>#REF!</v>
      </c>
    </row>
    <row r="171" spans="1:5" x14ac:dyDescent="0.2">
      <c r="A171" s="34" t="e">
        <f>#REF!</f>
        <v>#REF!</v>
      </c>
      <c r="B171" s="34" t="e">
        <f>#REF!</f>
        <v>#REF!</v>
      </c>
      <c r="C171" s="34" t="e">
        <f>#REF!</f>
        <v>#REF!</v>
      </c>
      <c r="D171" s="34" t="s">
        <v>2</v>
      </c>
      <c r="E171" s="34" t="e">
        <f>#REF!</f>
        <v>#REF!</v>
      </c>
    </row>
    <row r="172" spans="1:5" x14ac:dyDescent="0.2">
      <c r="A172" s="34" t="e">
        <f>#REF!</f>
        <v>#REF!</v>
      </c>
      <c r="B172" s="34" t="e">
        <f>#REF!</f>
        <v>#REF!</v>
      </c>
      <c r="C172" s="34" t="e">
        <f>#REF!</f>
        <v>#REF!</v>
      </c>
      <c r="D172" s="34" t="s">
        <v>2</v>
      </c>
      <c r="E172" s="34" t="e">
        <f>#REF!</f>
        <v>#REF!</v>
      </c>
    </row>
    <row r="173" spans="1:5" x14ac:dyDescent="0.2">
      <c r="A173" s="34" t="e">
        <f>#REF!</f>
        <v>#REF!</v>
      </c>
      <c r="B173" s="34" t="e">
        <f>#REF!</f>
        <v>#REF!</v>
      </c>
      <c r="C173" s="34" t="e">
        <f>#REF!</f>
        <v>#REF!</v>
      </c>
      <c r="D173" s="34" t="s">
        <v>2</v>
      </c>
      <c r="E173" s="34" t="e">
        <f>#REF!</f>
        <v>#REF!</v>
      </c>
    </row>
    <row r="174" spans="1:5" x14ac:dyDescent="0.2">
      <c r="A174" s="34" t="e">
        <f>#REF!</f>
        <v>#REF!</v>
      </c>
      <c r="B174" s="34" t="e">
        <f>#REF!</f>
        <v>#REF!</v>
      </c>
      <c r="C174" s="34" t="e">
        <f>#REF!</f>
        <v>#REF!</v>
      </c>
      <c r="D174" s="34" t="s">
        <v>2</v>
      </c>
      <c r="E174" s="34" t="e">
        <f>#REF!</f>
        <v>#REF!</v>
      </c>
    </row>
    <row r="175" spans="1:5" x14ac:dyDescent="0.2">
      <c r="A175" s="34" t="e">
        <f>#REF!</f>
        <v>#REF!</v>
      </c>
      <c r="B175" s="34" t="e">
        <f>#REF!</f>
        <v>#REF!</v>
      </c>
      <c r="C175" s="34" t="e">
        <f>#REF!</f>
        <v>#REF!</v>
      </c>
      <c r="D175" s="34" t="s">
        <v>2</v>
      </c>
      <c r="E175" s="34" t="e">
        <f>#REF!</f>
        <v>#REF!</v>
      </c>
    </row>
    <row r="176" spans="1:5" x14ac:dyDescent="0.2">
      <c r="A176" s="34" t="e">
        <f>#REF!</f>
        <v>#REF!</v>
      </c>
      <c r="B176" s="34" t="e">
        <f>#REF!</f>
        <v>#REF!</v>
      </c>
      <c r="C176" s="34" t="e">
        <f>#REF!</f>
        <v>#REF!</v>
      </c>
      <c r="D176" s="34" t="s">
        <v>2</v>
      </c>
      <c r="E176" s="34" t="e">
        <f>#REF!</f>
        <v>#REF!</v>
      </c>
    </row>
    <row r="177" spans="1:5" x14ac:dyDescent="0.2">
      <c r="A177" s="34" t="e">
        <f>#REF!</f>
        <v>#REF!</v>
      </c>
      <c r="B177" s="34" t="e">
        <f>#REF!</f>
        <v>#REF!</v>
      </c>
      <c r="C177" s="34" t="e">
        <f>#REF!</f>
        <v>#REF!</v>
      </c>
      <c r="D177" s="34" t="s">
        <v>2</v>
      </c>
      <c r="E177" s="34" t="e">
        <f>#REF!</f>
        <v>#REF!</v>
      </c>
    </row>
    <row r="178" spans="1:5" x14ac:dyDescent="0.2">
      <c r="A178" s="34" t="e">
        <f>#REF!</f>
        <v>#REF!</v>
      </c>
      <c r="B178" s="34" t="e">
        <f>#REF!</f>
        <v>#REF!</v>
      </c>
      <c r="C178" s="34" t="e">
        <f>#REF!</f>
        <v>#REF!</v>
      </c>
      <c r="D178" s="34" t="s">
        <v>2</v>
      </c>
      <c r="E178" s="34" t="e">
        <f>#REF!</f>
        <v>#REF!</v>
      </c>
    </row>
    <row r="179" spans="1:5" x14ac:dyDescent="0.2">
      <c r="A179" s="34" t="e">
        <f>#REF!</f>
        <v>#REF!</v>
      </c>
      <c r="B179" s="34" t="e">
        <f>#REF!</f>
        <v>#REF!</v>
      </c>
      <c r="C179" s="34" t="e">
        <f>#REF!</f>
        <v>#REF!</v>
      </c>
      <c r="D179" s="34" t="s">
        <v>2</v>
      </c>
      <c r="E179" s="34" t="e">
        <f>#REF!</f>
        <v>#REF!</v>
      </c>
    </row>
    <row r="180" spans="1:5" x14ac:dyDescent="0.2">
      <c r="A180" s="34" t="e">
        <f>#REF!</f>
        <v>#REF!</v>
      </c>
      <c r="B180" s="34" t="e">
        <f>#REF!</f>
        <v>#REF!</v>
      </c>
      <c r="C180" s="34" t="e">
        <f>#REF!</f>
        <v>#REF!</v>
      </c>
      <c r="D180" s="34" t="s">
        <v>2</v>
      </c>
      <c r="E180" s="34" t="e">
        <f>#REF!</f>
        <v>#REF!</v>
      </c>
    </row>
    <row r="181" spans="1:5" x14ac:dyDescent="0.2">
      <c r="A181" s="34" t="e">
        <f>#REF!</f>
        <v>#REF!</v>
      </c>
      <c r="B181" s="34" t="e">
        <f>#REF!</f>
        <v>#REF!</v>
      </c>
      <c r="C181" s="34" t="e">
        <f>#REF!</f>
        <v>#REF!</v>
      </c>
      <c r="D181" s="34" t="s">
        <v>2</v>
      </c>
      <c r="E181" s="34" t="e">
        <f>#REF!</f>
        <v>#REF!</v>
      </c>
    </row>
    <row r="182" spans="1:5" x14ac:dyDescent="0.2">
      <c r="A182" s="34" t="e">
        <f>#REF!</f>
        <v>#REF!</v>
      </c>
      <c r="B182" s="34" t="e">
        <f>#REF!</f>
        <v>#REF!</v>
      </c>
      <c r="C182" s="34" t="e">
        <f>#REF!</f>
        <v>#REF!</v>
      </c>
      <c r="D182" s="34" t="s">
        <v>2</v>
      </c>
      <c r="E182" s="34" t="e">
        <f>#REF!</f>
        <v>#REF!</v>
      </c>
    </row>
    <row r="183" spans="1:5" x14ac:dyDescent="0.2">
      <c r="A183" s="34" t="e">
        <f>#REF!</f>
        <v>#REF!</v>
      </c>
      <c r="B183" s="34" t="e">
        <f>#REF!</f>
        <v>#REF!</v>
      </c>
      <c r="C183" s="34" t="e">
        <f>#REF!</f>
        <v>#REF!</v>
      </c>
      <c r="D183" s="34" t="s">
        <v>2</v>
      </c>
      <c r="E183" s="34" t="e">
        <f>#REF!</f>
        <v>#REF!</v>
      </c>
    </row>
    <row r="184" spans="1:5" x14ac:dyDescent="0.2">
      <c r="A184" s="34" t="e">
        <f>#REF!</f>
        <v>#REF!</v>
      </c>
      <c r="B184" s="34" t="e">
        <f>#REF!</f>
        <v>#REF!</v>
      </c>
      <c r="C184" s="34" t="e">
        <f>#REF!</f>
        <v>#REF!</v>
      </c>
      <c r="D184" s="34" t="s">
        <v>2</v>
      </c>
      <c r="E184" s="34" t="e">
        <f>#REF!</f>
        <v>#REF!</v>
      </c>
    </row>
    <row r="185" spans="1:5" x14ac:dyDescent="0.2">
      <c r="A185" s="34" t="e">
        <f>#REF!</f>
        <v>#REF!</v>
      </c>
      <c r="B185" s="34" t="e">
        <f>#REF!</f>
        <v>#REF!</v>
      </c>
      <c r="C185" s="34" t="e">
        <f>#REF!</f>
        <v>#REF!</v>
      </c>
      <c r="D185" s="34" t="s">
        <v>2</v>
      </c>
      <c r="E185" s="34" t="e">
        <f>#REF!</f>
        <v>#REF!</v>
      </c>
    </row>
    <row r="186" spans="1:5" x14ac:dyDescent="0.2">
      <c r="A186" s="34" t="e">
        <f>#REF!</f>
        <v>#REF!</v>
      </c>
      <c r="B186" s="34" t="e">
        <f>#REF!</f>
        <v>#REF!</v>
      </c>
      <c r="C186" s="34" t="e">
        <f>#REF!</f>
        <v>#REF!</v>
      </c>
      <c r="D186" s="34" t="s">
        <v>2</v>
      </c>
      <c r="E186" s="34" t="e">
        <f>#REF!</f>
        <v>#REF!</v>
      </c>
    </row>
    <row r="187" spans="1:5" x14ac:dyDescent="0.2">
      <c r="A187" s="34" t="e">
        <f>#REF!</f>
        <v>#REF!</v>
      </c>
      <c r="B187" s="34" t="e">
        <f>#REF!</f>
        <v>#REF!</v>
      </c>
      <c r="C187" s="34" t="e">
        <f>#REF!</f>
        <v>#REF!</v>
      </c>
      <c r="D187" s="34" t="s">
        <v>2</v>
      </c>
      <c r="E187" s="34" t="e">
        <f>#REF!</f>
        <v>#REF!</v>
      </c>
    </row>
    <row r="188" spans="1:5" x14ac:dyDescent="0.2">
      <c r="A188" s="34" t="e">
        <f>#REF!</f>
        <v>#REF!</v>
      </c>
      <c r="B188" s="34" t="e">
        <f>#REF!</f>
        <v>#REF!</v>
      </c>
      <c r="C188" s="34" t="e">
        <f>#REF!</f>
        <v>#REF!</v>
      </c>
      <c r="D188" s="34" t="s">
        <v>2</v>
      </c>
      <c r="E188" s="34" t="e">
        <f>#REF!</f>
        <v>#REF!</v>
      </c>
    </row>
    <row r="189" spans="1:5" x14ac:dyDescent="0.2">
      <c r="A189" s="34" t="e">
        <f>#REF!</f>
        <v>#REF!</v>
      </c>
      <c r="B189" s="34" t="e">
        <f>#REF!</f>
        <v>#REF!</v>
      </c>
      <c r="C189" s="34" t="e">
        <f>#REF!</f>
        <v>#REF!</v>
      </c>
      <c r="D189" s="34" t="s">
        <v>2</v>
      </c>
      <c r="E189" s="34" t="e">
        <f>#REF!</f>
        <v>#REF!</v>
      </c>
    </row>
    <row r="190" spans="1:5" x14ac:dyDescent="0.2">
      <c r="A190" s="34" t="e">
        <f>#REF!</f>
        <v>#REF!</v>
      </c>
      <c r="B190" s="34" t="e">
        <f>#REF!</f>
        <v>#REF!</v>
      </c>
      <c r="C190" s="34" t="e">
        <f>#REF!</f>
        <v>#REF!</v>
      </c>
      <c r="D190" s="34" t="s">
        <v>2</v>
      </c>
      <c r="E190" s="34" t="e">
        <f>#REF!</f>
        <v>#REF!</v>
      </c>
    </row>
    <row r="191" spans="1:5" x14ac:dyDescent="0.2">
      <c r="A191" s="34" t="e">
        <f>#REF!</f>
        <v>#REF!</v>
      </c>
      <c r="B191" s="34" t="e">
        <f>#REF!</f>
        <v>#REF!</v>
      </c>
      <c r="C191" s="34" t="e">
        <f>#REF!</f>
        <v>#REF!</v>
      </c>
      <c r="D191" s="34" t="s">
        <v>2</v>
      </c>
      <c r="E191" s="34" t="e">
        <f>#REF!</f>
        <v>#REF!</v>
      </c>
    </row>
    <row r="192" spans="1:5" x14ac:dyDescent="0.2">
      <c r="A192" s="34" t="e">
        <f>#REF!</f>
        <v>#REF!</v>
      </c>
      <c r="B192" s="34" t="e">
        <f>#REF!</f>
        <v>#REF!</v>
      </c>
      <c r="C192" s="34" t="e">
        <f>#REF!</f>
        <v>#REF!</v>
      </c>
      <c r="D192" s="34" t="s">
        <v>2</v>
      </c>
      <c r="E192" s="34" t="e">
        <f>#REF!</f>
        <v>#REF!</v>
      </c>
    </row>
    <row r="193" spans="1:5" x14ac:dyDescent="0.2">
      <c r="A193" s="34" t="e">
        <f>#REF!</f>
        <v>#REF!</v>
      </c>
      <c r="B193" s="34" t="e">
        <f>#REF!</f>
        <v>#REF!</v>
      </c>
      <c r="C193" s="34" t="e">
        <f>#REF!</f>
        <v>#REF!</v>
      </c>
      <c r="D193" s="34" t="s">
        <v>2</v>
      </c>
      <c r="E193" s="34" t="e">
        <f>#REF!</f>
        <v>#REF!</v>
      </c>
    </row>
    <row r="194" spans="1:5" x14ac:dyDescent="0.2">
      <c r="A194" s="34" t="e">
        <f>#REF!</f>
        <v>#REF!</v>
      </c>
      <c r="B194" s="34" t="e">
        <f>#REF!</f>
        <v>#REF!</v>
      </c>
      <c r="C194" s="34" t="e">
        <f>#REF!</f>
        <v>#REF!</v>
      </c>
      <c r="D194" s="34" t="s">
        <v>2</v>
      </c>
      <c r="E194" s="34" t="e">
        <f>#REF!</f>
        <v>#REF!</v>
      </c>
    </row>
    <row r="195" spans="1:5" x14ac:dyDescent="0.2">
      <c r="A195" s="34" t="e">
        <f>#REF!</f>
        <v>#REF!</v>
      </c>
      <c r="B195" s="34" t="e">
        <f>#REF!</f>
        <v>#REF!</v>
      </c>
      <c r="C195" s="34" t="e">
        <f>#REF!</f>
        <v>#REF!</v>
      </c>
      <c r="D195" s="34" t="s">
        <v>2</v>
      </c>
      <c r="E195" s="34" t="e">
        <f>#REF!</f>
        <v>#REF!</v>
      </c>
    </row>
    <row r="196" spans="1:5" x14ac:dyDescent="0.2">
      <c r="A196" s="34" t="e">
        <f>#REF!</f>
        <v>#REF!</v>
      </c>
      <c r="B196" s="34" t="e">
        <f>#REF!</f>
        <v>#REF!</v>
      </c>
      <c r="C196" s="34" t="e">
        <f>#REF!</f>
        <v>#REF!</v>
      </c>
      <c r="D196" s="34" t="s">
        <v>2</v>
      </c>
      <c r="E196" s="34" t="e">
        <f>#REF!</f>
        <v>#REF!</v>
      </c>
    </row>
    <row r="197" spans="1:5" x14ac:dyDescent="0.2">
      <c r="A197" s="34" t="e">
        <f>#REF!</f>
        <v>#REF!</v>
      </c>
      <c r="B197" s="34" t="e">
        <f>#REF!</f>
        <v>#REF!</v>
      </c>
      <c r="C197" s="34" t="e">
        <f>#REF!</f>
        <v>#REF!</v>
      </c>
      <c r="D197" s="34" t="s">
        <v>2</v>
      </c>
      <c r="E197" s="34" t="e">
        <f>#REF!</f>
        <v>#REF!</v>
      </c>
    </row>
    <row r="198" spans="1:5" x14ac:dyDescent="0.2">
      <c r="A198" s="34" t="e">
        <f>#REF!</f>
        <v>#REF!</v>
      </c>
      <c r="B198" s="34" t="e">
        <f>#REF!</f>
        <v>#REF!</v>
      </c>
      <c r="C198" s="34" t="e">
        <f>#REF!</f>
        <v>#REF!</v>
      </c>
      <c r="D198" s="34" t="s">
        <v>2</v>
      </c>
      <c r="E198" s="34" t="e">
        <f>#REF!</f>
        <v>#REF!</v>
      </c>
    </row>
    <row r="199" spans="1:5" x14ac:dyDescent="0.2">
      <c r="A199" s="34" t="e">
        <f>#REF!</f>
        <v>#REF!</v>
      </c>
      <c r="B199" s="34" t="e">
        <f>#REF!</f>
        <v>#REF!</v>
      </c>
      <c r="C199" s="34" t="e">
        <f>#REF!</f>
        <v>#REF!</v>
      </c>
      <c r="D199" s="34" t="s">
        <v>2</v>
      </c>
      <c r="E199" s="34" t="e">
        <f>#REF!</f>
        <v>#REF!</v>
      </c>
    </row>
    <row r="200" spans="1:5" x14ac:dyDescent="0.2">
      <c r="A200" s="34" t="e">
        <f>#REF!</f>
        <v>#REF!</v>
      </c>
      <c r="B200" s="34" t="e">
        <f>#REF!</f>
        <v>#REF!</v>
      </c>
      <c r="C200" s="34" t="e">
        <f>#REF!</f>
        <v>#REF!</v>
      </c>
      <c r="D200" s="34" t="s">
        <v>2</v>
      </c>
      <c r="E200" s="34" t="e">
        <f>#REF!</f>
        <v>#REF!</v>
      </c>
    </row>
    <row r="201" spans="1:5" x14ac:dyDescent="0.2">
      <c r="A201" s="34" t="e">
        <f>#REF!</f>
        <v>#REF!</v>
      </c>
      <c r="B201" s="34" t="e">
        <f>#REF!</f>
        <v>#REF!</v>
      </c>
      <c r="C201" s="34" t="e">
        <f>#REF!</f>
        <v>#REF!</v>
      </c>
      <c r="D201" s="34" t="s">
        <v>2</v>
      </c>
      <c r="E201" s="34" t="e">
        <f>#REF!</f>
        <v>#REF!</v>
      </c>
    </row>
    <row r="202" spans="1:5" x14ac:dyDescent="0.2">
      <c r="A202" s="34" t="e">
        <f>#REF!</f>
        <v>#REF!</v>
      </c>
      <c r="B202" s="34" t="e">
        <f>#REF!</f>
        <v>#REF!</v>
      </c>
      <c r="C202" s="34" t="e">
        <f>#REF!</f>
        <v>#REF!</v>
      </c>
      <c r="D202" s="34" t="s">
        <v>2</v>
      </c>
      <c r="E202" s="34" t="e">
        <f>#REF!</f>
        <v>#REF!</v>
      </c>
    </row>
    <row r="203" spans="1:5" x14ac:dyDescent="0.2">
      <c r="A203" s="34" t="e">
        <f>#REF!</f>
        <v>#REF!</v>
      </c>
      <c r="B203" s="34" t="e">
        <f>#REF!</f>
        <v>#REF!</v>
      </c>
      <c r="C203" s="34" t="e">
        <f>#REF!</f>
        <v>#REF!</v>
      </c>
      <c r="D203" s="34" t="s">
        <v>2</v>
      </c>
      <c r="E203" s="34" t="e">
        <f>#REF!</f>
        <v>#REF!</v>
      </c>
    </row>
    <row r="204" spans="1:5" x14ac:dyDescent="0.2">
      <c r="A204" s="34" t="e">
        <f>#REF!</f>
        <v>#REF!</v>
      </c>
      <c r="B204" s="34" t="e">
        <f>#REF!</f>
        <v>#REF!</v>
      </c>
      <c r="C204" s="34" t="e">
        <f>#REF!</f>
        <v>#REF!</v>
      </c>
      <c r="D204" s="34" t="s">
        <v>2</v>
      </c>
      <c r="E204" s="34" t="e">
        <f>#REF!</f>
        <v>#REF!</v>
      </c>
    </row>
    <row r="205" spans="1:5" x14ac:dyDescent="0.2">
      <c r="A205" s="34" t="e">
        <f>#REF!</f>
        <v>#REF!</v>
      </c>
      <c r="B205" s="34" t="e">
        <f>#REF!</f>
        <v>#REF!</v>
      </c>
      <c r="C205" s="34" t="e">
        <f>#REF!</f>
        <v>#REF!</v>
      </c>
      <c r="D205" s="34" t="s">
        <v>2</v>
      </c>
      <c r="E205" s="34" t="e">
        <f>#REF!</f>
        <v>#REF!</v>
      </c>
    </row>
    <row r="206" spans="1:5" x14ac:dyDescent="0.2">
      <c r="A206" s="34" t="e">
        <f>#REF!</f>
        <v>#REF!</v>
      </c>
      <c r="B206" s="34" t="e">
        <f>#REF!</f>
        <v>#REF!</v>
      </c>
      <c r="C206" s="34" t="e">
        <f>#REF!</f>
        <v>#REF!</v>
      </c>
      <c r="D206" s="34" t="s">
        <v>2</v>
      </c>
      <c r="E206" s="34" t="e">
        <f>#REF!</f>
        <v>#REF!</v>
      </c>
    </row>
    <row r="207" spans="1:5" x14ac:dyDescent="0.2">
      <c r="A207" s="34" t="e">
        <f>#REF!</f>
        <v>#REF!</v>
      </c>
      <c r="B207" s="34" t="e">
        <f>#REF!</f>
        <v>#REF!</v>
      </c>
      <c r="C207" s="34" t="e">
        <f>#REF!</f>
        <v>#REF!</v>
      </c>
      <c r="D207" s="34" t="s">
        <v>2</v>
      </c>
      <c r="E207" s="34" t="e">
        <f>#REF!</f>
        <v>#REF!</v>
      </c>
    </row>
    <row r="208" spans="1:5" x14ac:dyDescent="0.2">
      <c r="A208" s="34" t="e">
        <f>#REF!</f>
        <v>#REF!</v>
      </c>
      <c r="B208" s="34" t="e">
        <f>#REF!</f>
        <v>#REF!</v>
      </c>
      <c r="C208" s="34" t="e">
        <f>#REF!</f>
        <v>#REF!</v>
      </c>
      <c r="D208" s="34" t="s">
        <v>2</v>
      </c>
      <c r="E208" s="34" t="e">
        <f>#REF!</f>
        <v>#REF!</v>
      </c>
    </row>
    <row r="209" spans="1:5" x14ac:dyDescent="0.2">
      <c r="A209" s="34" t="e">
        <f>#REF!</f>
        <v>#REF!</v>
      </c>
      <c r="B209" s="34" t="e">
        <f>#REF!</f>
        <v>#REF!</v>
      </c>
      <c r="C209" s="34" t="e">
        <f>#REF!</f>
        <v>#REF!</v>
      </c>
      <c r="D209" s="34" t="s">
        <v>2</v>
      </c>
      <c r="E209" s="34" t="e">
        <f>#REF!</f>
        <v>#REF!</v>
      </c>
    </row>
    <row r="210" spans="1:5" x14ac:dyDescent="0.2">
      <c r="A210" s="34" t="e">
        <f>#REF!</f>
        <v>#REF!</v>
      </c>
      <c r="B210" s="34" t="e">
        <f>#REF!</f>
        <v>#REF!</v>
      </c>
      <c r="C210" s="34" t="e">
        <f>#REF!</f>
        <v>#REF!</v>
      </c>
      <c r="D210" s="34" t="s">
        <v>2</v>
      </c>
      <c r="E210" s="34" t="e">
        <f>#REF!</f>
        <v>#REF!</v>
      </c>
    </row>
    <row r="211" spans="1:5" x14ac:dyDescent="0.2">
      <c r="A211" s="34" t="e">
        <f>#REF!</f>
        <v>#REF!</v>
      </c>
      <c r="B211" s="34" t="e">
        <f>#REF!</f>
        <v>#REF!</v>
      </c>
      <c r="C211" s="34" t="e">
        <f>#REF!</f>
        <v>#REF!</v>
      </c>
      <c r="D211" s="34" t="s">
        <v>2</v>
      </c>
      <c r="E211" s="34" t="e">
        <f>#REF!</f>
        <v>#REF!</v>
      </c>
    </row>
    <row r="212" spans="1:5" x14ac:dyDescent="0.2">
      <c r="A212" s="34" t="e">
        <f>#REF!</f>
        <v>#REF!</v>
      </c>
      <c r="B212" s="34" t="e">
        <f>#REF!</f>
        <v>#REF!</v>
      </c>
      <c r="C212" s="34" t="e">
        <f>#REF!</f>
        <v>#REF!</v>
      </c>
      <c r="D212" s="34" t="s">
        <v>2</v>
      </c>
      <c r="E212" s="34" t="e">
        <f>#REF!</f>
        <v>#REF!</v>
      </c>
    </row>
    <row r="213" spans="1:5" x14ac:dyDescent="0.2">
      <c r="A213" s="34" t="e">
        <f>#REF!</f>
        <v>#REF!</v>
      </c>
      <c r="B213" s="34" t="e">
        <f>#REF!</f>
        <v>#REF!</v>
      </c>
      <c r="C213" s="34" t="e">
        <f>#REF!</f>
        <v>#REF!</v>
      </c>
      <c r="D213" s="34" t="s">
        <v>2</v>
      </c>
      <c r="E213" s="34" t="e">
        <f>#REF!</f>
        <v>#REF!</v>
      </c>
    </row>
    <row r="214" spans="1:5" x14ac:dyDescent="0.2">
      <c r="A214" s="34" t="e">
        <f>#REF!</f>
        <v>#REF!</v>
      </c>
      <c r="B214" s="34" t="e">
        <f>#REF!</f>
        <v>#REF!</v>
      </c>
      <c r="C214" s="34" t="e">
        <f>#REF!</f>
        <v>#REF!</v>
      </c>
      <c r="D214" s="34" t="s">
        <v>2</v>
      </c>
      <c r="E214" s="34" t="e">
        <f>#REF!</f>
        <v>#REF!</v>
      </c>
    </row>
    <row r="215" spans="1:5" x14ac:dyDescent="0.2">
      <c r="A215" s="34" t="e">
        <f>#REF!</f>
        <v>#REF!</v>
      </c>
      <c r="B215" s="34" t="e">
        <f>#REF!</f>
        <v>#REF!</v>
      </c>
      <c r="C215" s="34" t="e">
        <f>#REF!</f>
        <v>#REF!</v>
      </c>
      <c r="D215" s="34" t="s">
        <v>2</v>
      </c>
      <c r="E215" s="34" t="e">
        <f>#REF!</f>
        <v>#REF!</v>
      </c>
    </row>
    <row r="216" spans="1:5" x14ac:dyDescent="0.2">
      <c r="A216" s="34" t="e">
        <f>#REF!</f>
        <v>#REF!</v>
      </c>
      <c r="B216" s="34" t="e">
        <f>#REF!</f>
        <v>#REF!</v>
      </c>
      <c r="C216" s="34" t="e">
        <f>#REF!</f>
        <v>#REF!</v>
      </c>
      <c r="D216" s="34" t="s">
        <v>2</v>
      </c>
      <c r="E216" s="34" t="e">
        <f>#REF!</f>
        <v>#REF!</v>
      </c>
    </row>
    <row r="217" spans="1:5" x14ac:dyDescent="0.2">
      <c r="A217" s="34" t="e">
        <f>#REF!</f>
        <v>#REF!</v>
      </c>
      <c r="B217" s="34" t="e">
        <f>#REF!</f>
        <v>#REF!</v>
      </c>
      <c r="C217" s="34" t="e">
        <f>#REF!</f>
        <v>#REF!</v>
      </c>
      <c r="D217" s="34" t="s">
        <v>2</v>
      </c>
      <c r="E217" s="34" t="e">
        <f>#REF!</f>
        <v>#REF!</v>
      </c>
    </row>
    <row r="218" spans="1:5" x14ac:dyDescent="0.2">
      <c r="A218" s="34" t="e">
        <f>#REF!</f>
        <v>#REF!</v>
      </c>
      <c r="B218" s="34" t="e">
        <f>#REF!</f>
        <v>#REF!</v>
      </c>
      <c r="C218" s="34" t="e">
        <f>#REF!</f>
        <v>#REF!</v>
      </c>
      <c r="D218" s="34" t="s">
        <v>2</v>
      </c>
      <c r="E218" s="34" t="e">
        <f>#REF!</f>
        <v>#REF!</v>
      </c>
    </row>
    <row r="219" spans="1:5" x14ac:dyDescent="0.2">
      <c r="A219" s="34" t="e">
        <f>#REF!</f>
        <v>#REF!</v>
      </c>
      <c r="B219" s="34" t="e">
        <f>#REF!</f>
        <v>#REF!</v>
      </c>
      <c r="C219" s="34" t="e">
        <f>#REF!</f>
        <v>#REF!</v>
      </c>
      <c r="D219" s="34" t="s">
        <v>2</v>
      </c>
      <c r="E219" s="34" t="e">
        <f>#REF!</f>
        <v>#REF!</v>
      </c>
    </row>
    <row r="220" spans="1:5" x14ac:dyDescent="0.2">
      <c r="A220" s="34" t="e">
        <f>#REF!</f>
        <v>#REF!</v>
      </c>
      <c r="B220" s="34" t="e">
        <f>#REF!</f>
        <v>#REF!</v>
      </c>
      <c r="C220" s="34" t="e">
        <f>#REF!</f>
        <v>#REF!</v>
      </c>
      <c r="D220" s="34" t="s">
        <v>2</v>
      </c>
      <c r="E220" s="34" t="e">
        <f>#REF!</f>
        <v>#REF!</v>
      </c>
    </row>
    <row r="221" spans="1:5" x14ac:dyDescent="0.2">
      <c r="A221" s="34" t="e">
        <f>#REF!</f>
        <v>#REF!</v>
      </c>
      <c r="B221" s="34" t="e">
        <f>#REF!</f>
        <v>#REF!</v>
      </c>
      <c r="C221" s="34" t="e">
        <f>#REF!</f>
        <v>#REF!</v>
      </c>
      <c r="D221" s="34" t="s">
        <v>2</v>
      </c>
      <c r="E221" s="34" t="e">
        <f>#REF!</f>
        <v>#REF!</v>
      </c>
    </row>
    <row r="222" spans="1:5" x14ac:dyDescent="0.2">
      <c r="A222" s="34" t="e">
        <f>#REF!</f>
        <v>#REF!</v>
      </c>
      <c r="B222" s="34" t="e">
        <f>#REF!</f>
        <v>#REF!</v>
      </c>
      <c r="C222" s="34" t="e">
        <f>#REF!</f>
        <v>#REF!</v>
      </c>
      <c r="D222" s="34" t="s">
        <v>2</v>
      </c>
      <c r="E222" s="34" t="e">
        <f>#REF!</f>
        <v>#REF!</v>
      </c>
    </row>
    <row r="223" spans="1:5" x14ac:dyDescent="0.2">
      <c r="A223" s="34" t="e">
        <f>#REF!</f>
        <v>#REF!</v>
      </c>
      <c r="B223" s="34" t="e">
        <f>#REF!</f>
        <v>#REF!</v>
      </c>
      <c r="C223" s="34" t="e">
        <f>#REF!</f>
        <v>#REF!</v>
      </c>
      <c r="D223" s="34" t="s">
        <v>2</v>
      </c>
      <c r="E223" s="34" t="e">
        <f>#REF!</f>
        <v>#REF!</v>
      </c>
    </row>
    <row r="224" spans="1:5" x14ac:dyDescent="0.2">
      <c r="A224" s="34" t="e">
        <f>#REF!</f>
        <v>#REF!</v>
      </c>
      <c r="B224" s="34" t="e">
        <f>#REF!</f>
        <v>#REF!</v>
      </c>
      <c r="C224" s="34" t="e">
        <f>#REF!</f>
        <v>#REF!</v>
      </c>
      <c r="D224" s="34" t="s">
        <v>2</v>
      </c>
      <c r="E224" s="34" t="e">
        <f>#REF!</f>
        <v>#REF!</v>
      </c>
    </row>
    <row r="225" spans="1:5" x14ac:dyDescent="0.2">
      <c r="A225" s="34" t="e">
        <f>#REF!</f>
        <v>#REF!</v>
      </c>
      <c r="B225" s="34" t="e">
        <f>#REF!</f>
        <v>#REF!</v>
      </c>
      <c r="C225" s="34" t="e">
        <f>#REF!</f>
        <v>#REF!</v>
      </c>
      <c r="D225" s="34" t="s">
        <v>2</v>
      </c>
      <c r="E225" s="34" t="e">
        <f>#REF!</f>
        <v>#REF!</v>
      </c>
    </row>
    <row r="226" spans="1:5" x14ac:dyDescent="0.2">
      <c r="A226" s="34" t="e">
        <f>#REF!</f>
        <v>#REF!</v>
      </c>
      <c r="B226" s="34" t="e">
        <f>#REF!</f>
        <v>#REF!</v>
      </c>
      <c r="C226" s="34" t="e">
        <f>#REF!</f>
        <v>#REF!</v>
      </c>
      <c r="D226" s="34" t="s">
        <v>2</v>
      </c>
      <c r="E226" s="34" t="e">
        <f>#REF!</f>
        <v>#REF!</v>
      </c>
    </row>
    <row r="227" spans="1:5" x14ac:dyDescent="0.2">
      <c r="A227" s="34" t="e">
        <f>#REF!</f>
        <v>#REF!</v>
      </c>
      <c r="B227" s="34" t="e">
        <f>#REF!</f>
        <v>#REF!</v>
      </c>
      <c r="C227" s="34" t="e">
        <f>#REF!</f>
        <v>#REF!</v>
      </c>
      <c r="D227" s="34" t="s">
        <v>2</v>
      </c>
      <c r="E227" s="34" t="e">
        <f>#REF!</f>
        <v>#REF!</v>
      </c>
    </row>
    <row r="228" spans="1:5" x14ac:dyDescent="0.2">
      <c r="A228" s="34" t="e">
        <f>#REF!</f>
        <v>#REF!</v>
      </c>
      <c r="B228" s="34" t="e">
        <f>#REF!</f>
        <v>#REF!</v>
      </c>
      <c r="C228" s="34" t="e">
        <f>#REF!</f>
        <v>#REF!</v>
      </c>
      <c r="D228" s="34" t="s">
        <v>2</v>
      </c>
      <c r="E228" s="34" t="e">
        <f>#REF!</f>
        <v>#REF!</v>
      </c>
    </row>
    <row r="229" spans="1:5" x14ac:dyDescent="0.2">
      <c r="A229" s="34" t="e">
        <f>#REF!</f>
        <v>#REF!</v>
      </c>
      <c r="B229" s="34" t="e">
        <f>#REF!</f>
        <v>#REF!</v>
      </c>
      <c r="C229" s="34" t="e">
        <f>#REF!</f>
        <v>#REF!</v>
      </c>
      <c r="D229" s="34" t="s">
        <v>2</v>
      </c>
      <c r="E229" s="34" t="e">
        <f>#REF!</f>
        <v>#REF!</v>
      </c>
    </row>
    <row r="230" spans="1:5" x14ac:dyDescent="0.2">
      <c r="A230" s="34" t="e">
        <f>#REF!</f>
        <v>#REF!</v>
      </c>
      <c r="B230" s="34" t="e">
        <f>#REF!</f>
        <v>#REF!</v>
      </c>
      <c r="C230" s="34" t="e">
        <f>#REF!</f>
        <v>#REF!</v>
      </c>
      <c r="D230" s="34" t="s">
        <v>2</v>
      </c>
      <c r="E230" s="34" t="e">
        <f>#REF!</f>
        <v>#REF!</v>
      </c>
    </row>
    <row r="231" spans="1:5" x14ac:dyDescent="0.2">
      <c r="A231" s="34" t="e">
        <f>#REF!</f>
        <v>#REF!</v>
      </c>
      <c r="B231" s="34" t="e">
        <f>#REF!</f>
        <v>#REF!</v>
      </c>
      <c r="C231" s="34" t="e">
        <f>#REF!</f>
        <v>#REF!</v>
      </c>
      <c r="D231" s="34" t="s">
        <v>2</v>
      </c>
      <c r="E231" s="34" t="e">
        <f>#REF!</f>
        <v>#REF!</v>
      </c>
    </row>
    <row r="232" spans="1:5" x14ac:dyDescent="0.2">
      <c r="A232" s="34" t="e">
        <f>#REF!</f>
        <v>#REF!</v>
      </c>
      <c r="B232" s="34" t="e">
        <f>#REF!</f>
        <v>#REF!</v>
      </c>
      <c r="C232" s="34" t="e">
        <f>#REF!</f>
        <v>#REF!</v>
      </c>
      <c r="D232" s="34" t="s">
        <v>2</v>
      </c>
      <c r="E232" s="34" t="e">
        <f>#REF!</f>
        <v>#REF!</v>
      </c>
    </row>
    <row r="233" spans="1:5" x14ac:dyDescent="0.2">
      <c r="A233" s="34" t="e">
        <f>#REF!</f>
        <v>#REF!</v>
      </c>
      <c r="B233" s="34" t="e">
        <f>#REF!</f>
        <v>#REF!</v>
      </c>
      <c r="C233" s="34" t="e">
        <f>#REF!</f>
        <v>#REF!</v>
      </c>
      <c r="D233" s="34" t="s">
        <v>2</v>
      </c>
      <c r="E233" s="34" t="e">
        <f>#REF!</f>
        <v>#REF!</v>
      </c>
    </row>
    <row r="234" spans="1:5" x14ac:dyDescent="0.2">
      <c r="A234" s="34" t="e">
        <f>#REF!</f>
        <v>#REF!</v>
      </c>
      <c r="B234" s="34" t="e">
        <f>#REF!</f>
        <v>#REF!</v>
      </c>
      <c r="C234" s="34" t="e">
        <f>#REF!</f>
        <v>#REF!</v>
      </c>
      <c r="D234" s="34" t="s">
        <v>2</v>
      </c>
      <c r="E234" s="34" t="e">
        <f>#REF!</f>
        <v>#REF!</v>
      </c>
    </row>
    <row r="235" spans="1:5" x14ac:dyDescent="0.2">
      <c r="A235" s="34" t="e">
        <f>#REF!</f>
        <v>#REF!</v>
      </c>
      <c r="B235" s="34" t="e">
        <f>#REF!</f>
        <v>#REF!</v>
      </c>
      <c r="C235" s="34" t="e">
        <f>#REF!</f>
        <v>#REF!</v>
      </c>
      <c r="D235" s="34" t="s">
        <v>2</v>
      </c>
      <c r="E235" s="34" t="e">
        <f>#REF!</f>
        <v>#REF!</v>
      </c>
    </row>
    <row r="236" spans="1:5" x14ac:dyDescent="0.2">
      <c r="A236" s="34" t="e">
        <f>#REF!</f>
        <v>#REF!</v>
      </c>
      <c r="B236" s="34" t="e">
        <f>#REF!</f>
        <v>#REF!</v>
      </c>
      <c r="C236" s="34" t="e">
        <f>#REF!</f>
        <v>#REF!</v>
      </c>
      <c r="D236" s="34" t="s">
        <v>2</v>
      </c>
      <c r="E236" s="34" t="e">
        <f>#REF!</f>
        <v>#REF!</v>
      </c>
    </row>
    <row r="237" spans="1:5" x14ac:dyDescent="0.2">
      <c r="A237" s="34" t="e">
        <f>#REF!</f>
        <v>#REF!</v>
      </c>
      <c r="B237" s="34" t="e">
        <f>#REF!</f>
        <v>#REF!</v>
      </c>
      <c r="C237" s="34" t="e">
        <f>#REF!</f>
        <v>#REF!</v>
      </c>
      <c r="D237" s="34" t="s">
        <v>2</v>
      </c>
      <c r="E237" s="34" t="e">
        <f>#REF!</f>
        <v>#REF!</v>
      </c>
    </row>
    <row r="238" spans="1:5" x14ac:dyDescent="0.2">
      <c r="A238" s="34" t="e">
        <f>#REF!</f>
        <v>#REF!</v>
      </c>
      <c r="B238" s="34" t="e">
        <f>#REF!</f>
        <v>#REF!</v>
      </c>
      <c r="C238" s="34" t="e">
        <f>#REF!</f>
        <v>#REF!</v>
      </c>
      <c r="D238" s="34" t="s">
        <v>2</v>
      </c>
      <c r="E238" s="34" t="e">
        <f>#REF!</f>
        <v>#REF!</v>
      </c>
    </row>
    <row r="239" spans="1:5" x14ac:dyDescent="0.2">
      <c r="A239" s="34" t="e">
        <f>#REF!</f>
        <v>#REF!</v>
      </c>
      <c r="B239" s="34" t="e">
        <f>#REF!</f>
        <v>#REF!</v>
      </c>
      <c r="C239" s="34" t="e">
        <f>#REF!</f>
        <v>#REF!</v>
      </c>
      <c r="D239" s="34" t="s">
        <v>2</v>
      </c>
      <c r="E239" s="34" t="e">
        <f>#REF!</f>
        <v>#REF!</v>
      </c>
    </row>
    <row r="240" spans="1:5" x14ac:dyDescent="0.2">
      <c r="A240" s="34" t="e">
        <f>#REF!</f>
        <v>#REF!</v>
      </c>
      <c r="B240" s="34" t="e">
        <f>#REF!</f>
        <v>#REF!</v>
      </c>
      <c r="C240" s="34" t="e">
        <f>#REF!</f>
        <v>#REF!</v>
      </c>
      <c r="D240" s="34" t="s">
        <v>2</v>
      </c>
      <c r="E240" s="34" t="e">
        <f>#REF!</f>
        <v>#REF!</v>
      </c>
    </row>
    <row r="241" spans="1:5" x14ac:dyDescent="0.2">
      <c r="A241" s="34" t="e">
        <f>#REF!</f>
        <v>#REF!</v>
      </c>
      <c r="B241" s="34" t="e">
        <f>#REF!</f>
        <v>#REF!</v>
      </c>
      <c r="C241" s="34" t="e">
        <f>#REF!</f>
        <v>#REF!</v>
      </c>
      <c r="D241" s="34" t="s">
        <v>2</v>
      </c>
      <c r="E241" s="34" t="e">
        <f>#REF!</f>
        <v>#REF!</v>
      </c>
    </row>
    <row r="242" spans="1:5" x14ac:dyDescent="0.2">
      <c r="A242" s="34" t="e">
        <f>#REF!</f>
        <v>#REF!</v>
      </c>
      <c r="B242" s="34" t="e">
        <f>#REF!</f>
        <v>#REF!</v>
      </c>
      <c r="C242" s="34" t="e">
        <f>#REF!</f>
        <v>#REF!</v>
      </c>
      <c r="D242" s="34" t="s">
        <v>2</v>
      </c>
      <c r="E242" s="34" t="e">
        <f>#REF!</f>
        <v>#REF!</v>
      </c>
    </row>
    <row r="243" spans="1:5" x14ac:dyDescent="0.2">
      <c r="A243" s="34" t="e">
        <f>#REF!</f>
        <v>#REF!</v>
      </c>
      <c r="B243" s="34" t="e">
        <f>#REF!</f>
        <v>#REF!</v>
      </c>
      <c r="C243" s="34" t="e">
        <f>#REF!</f>
        <v>#REF!</v>
      </c>
      <c r="D243" s="34" t="s">
        <v>2</v>
      </c>
      <c r="E243" s="34" t="e">
        <f>#REF!</f>
        <v>#REF!</v>
      </c>
    </row>
    <row r="244" spans="1:5" x14ac:dyDescent="0.2">
      <c r="A244" s="34" t="e">
        <f>#REF!</f>
        <v>#REF!</v>
      </c>
      <c r="B244" s="34" t="e">
        <f>#REF!</f>
        <v>#REF!</v>
      </c>
      <c r="C244" s="34" t="e">
        <f>#REF!</f>
        <v>#REF!</v>
      </c>
      <c r="D244" s="34" t="s">
        <v>2</v>
      </c>
      <c r="E244" s="34" t="e">
        <f>#REF!</f>
        <v>#REF!</v>
      </c>
    </row>
    <row r="245" spans="1:5" x14ac:dyDescent="0.2">
      <c r="A245" s="34" t="e">
        <f>#REF!</f>
        <v>#REF!</v>
      </c>
      <c r="B245" s="34" t="e">
        <f>#REF!</f>
        <v>#REF!</v>
      </c>
      <c r="C245" s="34" t="e">
        <f>#REF!</f>
        <v>#REF!</v>
      </c>
      <c r="D245" s="34" t="s">
        <v>2</v>
      </c>
      <c r="E245" s="34" t="e">
        <f>#REF!</f>
        <v>#REF!</v>
      </c>
    </row>
    <row r="246" spans="1:5" x14ac:dyDescent="0.2">
      <c r="A246" s="34" t="e">
        <f>#REF!</f>
        <v>#REF!</v>
      </c>
      <c r="B246" s="34" t="e">
        <f>#REF!</f>
        <v>#REF!</v>
      </c>
      <c r="C246" s="34" t="e">
        <f>#REF!</f>
        <v>#REF!</v>
      </c>
      <c r="D246" s="34" t="s">
        <v>2</v>
      </c>
      <c r="E246" s="34" t="e">
        <f>#REF!</f>
        <v>#REF!</v>
      </c>
    </row>
    <row r="247" spans="1:5" x14ac:dyDescent="0.2">
      <c r="A247" s="34" t="e">
        <f>#REF!</f>
        <v>#REF!</v>
      </c>
      <c r="B247" s="34" t="e">
        <f>#REF!</f>
        <v>#REF!</v>
      </c>
      <c r="C247" s="34" t="e">
        <f>#REF!</f>
        <v>#REF!</v>
      </c>
      <c r="D247" s="34" t="s">
        <v>2</v>
      </c>
      <c r="E247" s="34" t="e">
        <f>#REF!</f>
        <v>#REF!</v>
      </c>
    </row>
    <row r="248" spans="1:5" x14ac:dyDescent="0.2">
      <c r="A248" s="34" t="e">
        <f>#REF!</f>
        <v>#REF!</v>
      </c>
      <c r="B248" s="34" t="e">
        <f>#REF!</f>
        <v>#REF!</v>
      </c>
      <c r="C248" s="34" t="e">
        <f>#REF!</f>
        <v>#REF!</v>
      </c>
      <c r="D248" s="34" t="s">
        <v>2</v>
      </c>
      <c r="E248" s="34" t="e">
        <f>#REF!</f>
        <v>#REF!</v>
      </c>
    </row>
    <row r="249" spans="1:5" x14ac:dyDescent="0.2">
      <c r="A249" s="34" t="e">
        <f>#REF!</f>
        <v>#REF!</v>
      </c>
      <c r="B249" s="34" t="e">
        <f>#REF!</f>
        <v>#REF!</v>
      </c>
      <c r="C249" s="34" t="e">
        <f>#REF!</f>
        <v>#REF!</v>
      </c>
      <c r="D249" s="34" t="s">
        <v>2</v>
      </c>
      <c r="E249" s="34" t="e">
        <f>#REF!</f>
        <v>#REF!</v>
      </c>
    </row>
    <row r="250" spans="1:5" x14ac:dyDescent="0.2">
      <c r="A250" s="34" t="e">
        <f>#REF!</f>
        <v>#REF!</v>
      </c>
      <c r="B250" s="34" t="e">
        <f>#REF!</f>
        <v>#REF!</v>
      </c>
      <c r="C250" s="34" t="e">
        <f>#REF!</f>
        <v>#REF!</v>
      </c>
      <c r="D250" s="34" t="s">
        <v>2</v>
      </c>
      <c r="E250" s="34" t="e">
        <f>#REF!</f>
        <v>#REF!</v>
      </c>
    </row>
    <row r="251" spans="1:5" x14ac:dyDescent="0.2">
      <c r="A251" s="34" t="e">
        <f>#REF!</f>
        <v>#REF!</v>
      </c>
      <c r="B251" s="34" t="e">
        <f>#REF!</f>
        <v>#REF!</v>
      </c>
      <c r="C251" s="34" t="e">
        <f>#REF!</f>
        <v>#REF!</v>
      </c>
      <c r="D251" s="34" t="s">
        <v>2</v>
      </c>
      <c r="E251" s="34" t="e">
        <f>#REF!</f>
        <v>#REF!</v>
      </c>
    </row>
    <row r="252" spans="1:5" x14ac:dyDescent="0.2">
      <c r="A252" s="34" t="e">
        <f>#REF!</f>
        <v>#REF!</v>
      </c>
      <c r="B252" s="34" t="e">
        <f>#REF!</f>
        <v>#REF!</v>
      </c>
      <c r="C252" s="34" t="e">
        <f>#REF!</f>
        <v>#REF!</v>
      </c>
      <c r="D252" s="34" t="s">
        <v>2</v>
      </c>
      <c r="E252" s="34" t="e">
        <f>#REF!</f>
        <v>#REF!</v>
      </c>
    </row>
    <row r="253" spans="1:5" x14ac:dyDescent="0.2">
      <c r="A253" s="34" t="e">
        <f>#REF!</f>
        <v>#REF!</v>
      </c>
      <c r="B253" s="34" t="e">
        <f>#REF!</f>
        <v>#REF!</v>
      </c>
      <c r="C253" s="34" t="e">
        <f>#REF!</f>
        <v>#REF!</v>
      </c>
      <c r="D253" s="34" t="s">
        <v>2</v>
      </c>
      <c r="E253" s="34" t="e">
        <f>#REF!</f>
        <v>#REF!</v>
      </c>
    </row>
    <row r="255" spans="1:5" x14ac:dyDescent="0.2">
      <c r="A255" s="34" t="e">
        <f>#REF!</f>
        <v>#REF!</v>
      </c>
      <c r="B255" s="34" t="e">
        <f>#REF!</f>
        <v>#REF!</v>
      </c>
      <c r="C255" s="34" t="e">
        <f>#REF!</f>
        <v>#REF!</v>
      </c>
      <c r="E255" s="34" t="e">
        <f>#REF!</f>
        <v>#REF!</v>
      </c>
    </row>
    <row r="256" spans="1:5" x14ac:dyDescent="0.2">
      <c r="A256" s="34" t="e">
        <f>#REF!</f>
        <v>#REF!</v>
      </c>
      <c r="B256" s="34" t="e">
        <f>#REF!</f>
        <v>#REF!</v>
      </c>
      <c r="C256" s="34" t="e">
        <f>#REF!</f>
        <v>#REF!</v>
      </c>
      <c r="E256" s="34" t="e">
        <f>#REF!</f>
        <v>#REF!</v>
      </c>
    </row>
    <row r="257" spans="1:5" x14ac:dyDescent="0.2">
      <c r="A257" s="34" t="e">
        <f>#REF!</f>
        <v>#REF!</v>
      </c>
      <c r="B257" s="34" t="e">
        <f>#REF!</f>
        <v>#REF!</v>
      </c>
      <c r="C257" s="34" t="e">
        <f>#REF!</f>
        <v>#REF!</v>
      </c>
      <c r="E257" s="34" t="e">
        <f>#REF!</f>
        <v>#REF!</v>
      </c>
    </row>
    <row r="258" spans="1:5" x14ac:dyDescent="0.2">
      <c r="A258" s="34" t="e">
        <f>#REF!</f>
        <v>#REF!</v>
      </c>
      <c r="B258" s="34" t="e">
        <f>#REF!</f>
        <v>#REF!</v>
      </c>
      <c r="C258" s="34" t="e">
        <f>#REF!</f>
        <v>#REF!</v>
      </c>
      <c r="E258" s="34" t="e">
        <f>#REF!</f>
        <v>#REF!</v>
      </c>
    </row>
    <row r="259" spans="1:5" x14ac:dyDescent="0.2">
      <c r="A259" s="34" t="e">
        <f>#REF!</f>
        <v>#REF!</v>
      </c>
      <c r="B259" s="34" t="e">
        <f>#REF!</f>
        <v>#REF!</v>
      </c>
      <c r="C259" s="34" t="e">
        <f>#REF!</f>
        <v>#REF!</v>
      </c>
      <c r="E259" s="34" t="e">
        <f>#REF!</f>
        <v>#REF!</v>
      </c>
    </row>
    <row r="260" spans="1:5" x14ac:dyDescent="0.2">
      <c r="A260" s="34" t="e">
        <f>#REF!</f>
        <v>#REF!</v>
      </c>
      <c r="B260" s="34" t="e">
        <f>#REF!</f>
        <v>#REF!</v>
      </c>
      <c r="C260" s="34" t="e">
        <f>#REF!</f>
        <v>#REF!</v>
      </c>
      <c r="E260" s="34" t="e">
        <f>#REF!</f>
        <v>#REF!</v>
      </c>
    </row>
    <row r="261" spans="1:5" x14ac:dyDescent="0.2">
      <c r="A261" s="34" t="e">
        <f>#REF!</f>
        <v>#REF!</v>
      </c>
      <c r="B261" s="34" t="e">
        <f>#REF!</f>
        <v>#REF!</v>
      </c>
      <c r="C261" s="34" t="e">
        <f>#REF!</f>
        <v>#REF!</v>
      </c>
      <c r="E261" s="34" t="e">
        <f>#REF!</f>
        <v>#REF!</v>
      </c>
    </row>
    <row r="262" spans="1:5" x14ac:dyDescent="0.2">
      <c r="A262" s="34" t="e">
        <f>#REF!</f>
        <v>#REF!</v>
      </c>
      <c r="B262" s="34" t="e">
        <f>#REF!</f>
        <v>#REF!</v>
      </c>
      <c r="C262" s="34" t="e">
        <f>#REF!</f>
        <v>#REF!</v>
      </c>
      <c r="E262" s="34" t="e">
        <f>#REF!</f>
        <v>#REF!</v>
      </c>
    </row>
    <row r="263" spans="1:5" x14ac:dyDescent="0.2">
      <c r="A263" s="34" t="e">
        <f>#REF!</f>
        <v>#REF!</v>
      </c>
      <c r="B263" s="34" t="e">
        <f>#REF!</f>
        <v>#REF!</v>
      </c>
      <c r="C263" s="34" t="e">
        <f>#REF!</f>
        <v>#REF!</v>
      </c>
      <c r="E263" s="34" t="e">
        <f>#REF!</f>
        <v>#REF!</v>
      </c>
    </row>
    <row r="264" spans="1:5" x14ac:dyDescent="0.2">
      <c r="A264" s="34" t="e">
        <f>#REF!</f>
        <v>#REF!</v>
      </c>
      <c r="B264" s="34" t="e">
        <f>#REF!</f>
        <v>#REF!</v>
      </c>
      <c r="C264" s="34" t="e">
        <f>#REF!</f>
        <v>#REF!</v>
      </c>
      <c r="E264" s="34" t="e">
        <f>#REF!</f>
        <v>#REF!</v>
      </c>
    </row>
    <row r="265" spans="1:5" x14ac:dyDescent="0.2">
      <c r="A265" s="34" t="e">
        <f>#REF!</f>
        <v>#REF!</v>
      </c>
      <c r="B265" s="34" t="e">
        <f>#REF!</f>
        <v>#REF!</v>
      </c>
      <c r="C265" s="34" t="e">
        <f>#REF!</f>
        <v>#REF!</v>
      </c>
      <c r="E265" s="34" t="e">
        <f>#REF!</f>
        <v>#REF!</v>
      </c>
    </row>
    <row r="266" spans="1:5" x14ac:dyDescent="0.2">
      <c r="A266" s="34" t="e">
        <f>#REF!</f>
        <v>#REF!</v>
      </c>
      <c r="B266" s="34" t="e">
        <f>#REF!</f>
        <v>#REF!</v>
      </c>
      <c r="C266" s="34" t="e">
        <f>#REF!</f>
        <v>#REF!</v>
      </c>
      <c r="E266" s="34" t="e">
        <f>#REF!</f>
        <v>#REF!</v>
      </c>
    </row>
    <row r="267" spans="1:5" x14ac:dyDescent="0.2">
      <c r="A267" s="34" t="e">
        <f>#REF!</f>
        <v>#REF!</v>
      </c>
      <c r="B267" s="34" t="e">
        <f>#REF!</f>
        <v>#REF!</v>
      </c>
      <c r="C267" s="34" t="e">
        <f>#REF!</f>
        <v>#REF!</v>
      </c>
      <c r="E267" s="34" t="e">
        <f>#REF!</f>
        <v>#REF!</v>
      </c>
    </row>
    <row r="268" spans="1:5" x14ac:dyDescent="0.2">
      <c r="A268" s="34" t="e">
        <f>#REF!</f>
        <v>#REF!</v>
      </c>
      <c r="B268" s="34" t="e">
        <f>#REF!</f>
        <v>#REF!</v>
      </c>
      <c r="C268" s="34" t="e">
        <f>#REF!</f>
        <v>#REF!</v>
      </c>
      <c r="E268" s="34" t="e">
        <f>#REF!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2DA61-22D4-4759-91FC-32BDED8E9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cards</vt:lpstr>
      <vt:lpstr>Overview</vt:lpstr>
      <vt:lpstr>ImageData</vt:lpstr>
      <vt:lpstr>All CSV</vt:lpstr>
      <vt:lpstr>swu.gg CSV 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Bemont</cp:lastModifiedBy>
  <dcterms:created xsi:type="dcterms:W3CDTF">2025-03-21T15:20:42Z</dcterms:created>
  <dcterms:modified xsi:type="dcterms:W3CDTF">2025-03-24T16:28:08Z</dcterms:modified>
</cp:coreProperties>
</file>